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FORM_NYISO_sandbox\2022 JUN JUL AUG\"/>
    </mc:Choice>
  </mc:AlternateContent>
  <xr:revisionPtr revIDLastSave="0" documentId="13_ncr:1_{E7063CD6-050F-44F7-A1D9-261A3F5FACB1}" xr6:coauthVersionLast="47" xr6:coauthVersionMax="47" xr10:uidLastSave="{00000000-0000-0000-0000-000000000000}"/>
  <bookViews>
    <workbookView xWindow="510" yWindow="45" windowWidth="27630" windowHeight="14715" activeTab="5" xr2:uid="{114D0343-C579-46F9-8248-A0F2315C68A5}"/>
  </bookViews>
  <sheets>
    <sheet name="New in 2030" sheetId="5" r:id="rId1"/>
    <sheet name="Rerate or reconductor 2030" sheetId="6" r:id="rId2"/>
    <sheet name="Decommissioned by 2030" sheetId="7" r:id="rId3"/>
    <sheet name="2030 On Peak" sheetId="2" r:id="rId4"/>
    <sheet name="2019 On Peak" sheetId="1" r:id="rId5"/>
    <sheet name="OOS 2019 &amp; 2030" sheetId="4" r:id="rId6"/>
  </sheets>
  <definedNames>
    <definedName name="_xlnm._FilterDatabase" localSheetId="3" hidden="1">'2030 On Peak'!$A$2:$AD$2437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08" i="2" l="1"/>
  <c r="V908" i="2" s="1"/>
  <c r="A998" i="2"/>
  <c r="V998" i="2" s="1"/>
  <c r="A997" i="2"/>
  <c r="V997" i="2" s="1"/>
  <c r="A996" i="2"/>
  <c r="V996" i="2" s="1"/>
  <c r="A988" i="2"/>
  <c r="V988" i="2" s="1"/>
  <c r="A987" i="2"/>
  <c r="V987" i="2" s="1"/>
  <c r="A986" i="2"/>
  <c r="V986" i="2" s="1"/>
  <c r="A985" i="2"/>
  <c r="V985" i="2" s="1"/>
  <c r="A984" i="2"/>
  <c r="V984" i="2" s="1"/>
  <c r="A983" i="2"/>
  <c r="V983" i="2" s="1"/>
  <c r="A930" i="2"/>
  <c r="V930" i="2" s="1"/>
  <c r="A929" i="2"/>
  <c r="V929" i="2" s="1"/>
  <c r="W929" i="2" s="1"/>
  <c r="A927" i="2"/>
  <c r="V927" i="2" s="1"/>
  <c r="W927" i="2" s="1"/>
  <c r="A951" i="2"/>
  <c r="V951" i="2" s="1"/>
  <c r="W951" i="2" s="1"/>
  <c r="A1036" i="2"/>
  <c r="V1036" i="2" s="1"/>
  <c r="A1035" i="2"/>
  <c r="V1035" i="2" s="1"/>
  <c r="A1034" i="2"/>
  <c r="V1034" i="2" s="1"/>
  <c r="A926" i="2"/>
  <c r="V926" i="2" s="1"/>
  <c r="A925" i="2"/>
  <c r="V925" i="2" s="1"/>
  <c r="W925" i="2" s="1"/>
  <c r="A1059" i="2"/>
  <c r="V1059" i="2" s="1"/>
  <c r="W1059" i="2" s="1"/>
  <c r="A1055" i="2"/>
  <c r="V1055" i="2" s="1"/>
  <c r="W1055" i="2" s="1"/>
  <c r="A922" i="2"/>
  <c r="V922" i="2" s="1"/>
  <c r="A919" i="2"/>
  <c r="V919" i="2" s="1"/>
  <c r="W919" i="2" s="1"/>
  <c r="A1066" i="2"/>
  <c r="V1066" i="2" s="1"/>
  <c r="A918" i="2"/>
  <c r="V918" i="2" s="1"/>
  <c r="W918" i="2" s="1"/>
  <c r="A917" i="2"/>
  <c r="V917" i="2" s="1"/>
  <c r="W917" i="2" s="1"/>
  <c r="A916" i="2"/>
  <c r="V916" i="2" s="1"/>
  <c r="A913" i="2"/>
  <c r="V913" i="2" s="1"/>
  <c r="W913" i="2" s="1"/>
  <c r="A911" i="2"/>
  <c r="V911" i="2" s="1"/>
  <c r="W911" i="2" s="1"/>
  <c r="A907" i="2"/>
  <c r="V907" i="2" s="1"/>
  <c r="A910" i="2"/>
  <c r="V910" i="2" s="1"/>
  <c r="W910" i="2" s="1"/>
  <c r="A906" i="2"/>
  <c r="V906" i="2" s="1"/>
  <c r="A1010" i="2"/>
  <c r="V1010" i="2" s="1"/>
  <c r="A900" i="2"/>
  <c r="V900" i="2" s="1"/>
  <c r="A912" i="2"/>
  <c r="V912" i="2" s="1"/>
  <c r="A899" i="2"/>
  <c r="V899" i="2" s="1"/>
  <c r="W899" i="2" s="1"/>
  <c r="A898" i="2"/>
  <c r="V898" i="2" s="1"/>
  <c r="W898" i="2" s="1"/>
  <c r="A897" i="2"/>
  <c r="V897" i="2" s="1"/>
  <c r="W897" i="2" s="1"/>
  <c r="A1027" i="2"/>
  <c r="V1027" i="2" s="1"/>
  <c r="A1026" i="2"/>
  <c r="V1026" i="2" s="1"/>
  <c r="A896" i="2"/>
  <c r="V896" i="2" s="1"/>
  <c r="A893" i="2"/>
  <c r="V893" i="2" s="1"/>
  <c r="W893" i="2" s="1"/>
  <c r="A890" i="2"/>
  <c r="V890" i="2" s="1"/>
  <c r="A889" i="2"/>
  <c r="V889" i="2" s="1"/>
  <c r="W889" i="2" s="1"/>
  <c r="A1045" i="2"/>
  <c r="V1045" i="2" s="1"/>
  <c r="W1045" i="2" s="1"/>
  <c r="A950" i="2"/>
  <c r="V950" i="2" s="1"/>
  <c r="W950" i="2" s="1"/>
  <c r="A949" i="2"/>
  <c r="V949" i="2" s="1"/>
  <c r="W949" i="2" s="1"/>
  <c r="A948" i="2"/>
  <c r="V948" i="2" s="1"/>
  <c r="A888" i="2"/>
  <c r="V888" i="2" s="1"/>
  <c r="A885" i="2"/>
  <c r="V885" i="2" s="1"/>
  <c r="W885" i="2" s="1"/>
  <c r="A884" i="2"/>
  <c r="V884" i="2" s="1"/>
  <c r="A883" i="2"/>
  <c r="V883" i="2" s="1"/>
  <c r="W883" i="2" s="1"/>
  <c r="A882" i="2"/>
  <c r="V882" i="2" s="1"/>
  <c r="W882" i="2" s="1"/>
  <c r="A881" i="2"/>
  <c r="V881" i="2" s="1"/>
  <c r="W881" i="2" s="1"/>
  <c r="A880" i="2"/>
  <c r="V880" i="2" s="1"/>
  <c r="W880" i="2" s="1"/>
  <c r="A879" i="2"/>
  <c r="V879" i="2" s="1"/>
  <c r="W879" i="2" s="1"/>
  <c r="A878" i="2"/>
  <c r="V878" i="2" s="1"/>
  <c r="W878" i="2" s="1"/>
  <c r="A877" i="2"/>
  <c r="V877" i="2" s="1"/>
  <c r="W877" i="2" s="1"/>
  <c r="A1068" i="2"/>
  <c r="V1068" i="2" s="1"/>
  <c r="A875" i="2"/>
  <c r="V875" i="2" s="1"/>
  <c r="W875" i="2" s="1"/>
  <c r="A943" i="2"/>
  <c r="V943" i="2" s="1"/>
  <c r="W943" i="2" s="1"/>
  <c r="A873" i="2"/>
  <c r="V873" i="2" s="1"/>
  <c r="W873" i="2" s="1"/>
  <c r="A1067" i="2"/>
  <c r="V1067" i="2" s="1"/>
  <c r="A876" i="2"/>
  <c r="V876" i="2" s="1"/>
  <c r="A905" i="2"/>
  <c r="V905" i="2" s="1"/>
  <c r="A904" i="2"/>
  <c r="V904" i="2" s="1"/>
  <c r="A903" i="2"/>
  <c r="V903" i="2" s="1"/>
  <c r="A865" i="2"/>
  <c r="V865" i="2" s="1"/>
  <c r="W865" i="2" s="1"/>
  <c r="A864" i="2"/>
  <c r="V864" i="2" s="1"/>
  <c r="W864" i="2" s="1"/>
  <c r="A863" i="2"/>
  <c r="V863" i="2" s="1"/>
  <c r="X863" i="2" s="1" a="1"/>
  <c r="X863" i="2" s="1"/>
  <c r="A862" i="2"/>
  <c r="V862" i="2" s="1"/>
  <c r="W862" i="2" s="1"/>
  <c r="A861" i="2"/>
  <c r="V861" i="2" s="1"/>
  <c r="W861" i="2" s="1"/>
  <c r="A857" i="2"/>
  <c r="V857" i="2" s="1"/>
  <c r="A854" i="2"/>
  <c r="V854" i="2" s="1"/>
  <c r="A852" i="2"/>
  <c r="V852" i="2" s="1"/>
  <c r="A849" i="2"/>
  <c r="V849" i="2" s="1"/>
  <c r="W849" i="2" s="1"/>
  <c r="A846" i="2"/>
  <c r="V846" i="2" s="1"/>
  <c r="W846" i="2" s="1"/>
  <c r="A845" i="2"/>
  <c r="V845" i="2" s="1"/>
  <c r="W845" i="2" s="1"/>
  <c r="A942" i="2"/>
  <c r="V942" i="2" s="1"/>
  <c r="A832" i="2"/>
  <c r="V832" i="2" s="1"/>
  <c r="A828" i="2"/>
  <c r="V828" i="2" s="1"/>
  <c r="A827" i="2"/>
  <c r="V827" i="2" s="1"/>
  <c r="A891" i="2"/>
  <c r="V891" i="2" s="1"/>
  <c r="A826" i="2"/>
  <c r="V826" i="2" s="1"/>
  <c r="W826" i="2" s="1"/>
  <c r="A814" i="2"/>
  <c r="V814" i="2" s="1"/>
  <c r="A811" i="2"/>
  <c r="V811" i="2" s="1"/>
  <c r="A809" i="2"/>
  <c r="V809" i="2" s="1"/>
  <c r="A808" i="2"/>
  <c r="V808" i="2" s="1"/>
  <c r="A802" i="2"/>
  <c r="V802" i="2" s="1"/>
  <c r="A807" i="2"/>
  <c r="V807" i="2" s="1"/>
  <c r="A806" i="2"/>
  <c r="V806" i="2" s="1"/>
  <c r="A800" i="2"/>
  <c r="V800" i="2" s="1"/>
  <c r="W800" i="2" s="1"/>
  <c r="A798" i="2"/>
  <c r="V798" i="2" s="1"/>
  <c r="W798" i="2" s="1"/>
  <c r="A797" i="2"/>
  <c r="V797" i="2" s="1"/>
  <c r="W797" i="2" s="1"/>
  <c r="A796" i="2"/>
  <c r="V796" i="2" s="1"/>
  <c r="A795" i="2"/>
  <c r="V795" i="2" s="1"/>
  <c r="A792" i="2"/>
  <c r="V792" i="2" s="1"/>
  <c r="A791" i="2"/>
  <c r="V791" i="2" s="1"/>
  <c r="A787" i="2"/>
  <c r="V787" i="2" s="1"/>
  <c r="A848" i="2"/>
  <c r="V848" i="2" s="1"/>
  <c r="W848" i="2" s="1"/>
  <c r="A777" i="2"/>
  <c r="V777" i="2" s="1"/>
  <c r="W777" i="2" s="1"/>
  <c r="A776" i="2"/>
  <c r="V776" i="2" s="1"/>
  <c r="W776" i="2" s="1"/>
  <c r="A775" i="2"/>
  <c r="V775" i="2" s="1"/>
  <c r="W775" i="2" s="1"/>
  <c r="A1065" i="2"/>
  <c r="V1065" i="2" s="1"/>
  <c r="A1064" i="2"/>
  <c r="V1064" i="2" s="1"/>
  <c r="A1063" i="2"/>
  <c r="V1063" i="2" s="1"/>
  <c r="A1062" i="2"/>
  <c r="V1062" i="2" s="1"/>
  <c r="A1061" i="2"/>
  <c r="V1061" i="2" s="1"/>
  <c r="W1061" i="2" s="1"/>
  <c r="A1060" i="2"/>
  <c r="V1060" i="2" s="1"/>
  <c r="A782" i="2"/>
  <c r="V782" i="2" s="1"/>
  <c r="W782" i="2" s="1"/>
  <c r="A779" i="2"/>
  <c r="V779" i="2" s="1"/>
  <c r="A774" i="2"/>
  <c r="V774" i="2" s="1"/>
  <c r="W774" i="2" s="1"/>
  <c r="A773" i="2"/>
  <c r="V773" i="2" s="1"/>
  <c r="W773" i="2" s="1"/>
  <c r="A772" i="2"/>
  <c r="V772" i="2" s="1"/>
  <c r="A771" i="2"/>
  <c r="V771" i="2" s="1"/>
  <c r="A770" i="2"/>
  <c r="V770" i="2" s="1"/>
  <c r="W770" i="2" s="1"/>
  <c r="A769" i="2"/>
  <c r="V769" i="2" s="1"/>
  <c r="W769" i="2" s="1"/>
  <c r="A765" i="2"/>
  <c r="V765" i="2" s="1"/>
  <c r="W765" i="2" s="1"/>
  <c r="A764" i="2"/>
  <c r="V764" i="2" s="1"/>
  <c r="A762" i="2"/>
  <c r="V762" i="2" s="1"/>
  <c r="A759" i="2"/>
  <c r="V759" i="2" s="1"/>
  <c r="A887" i="2"/>
  <c r="V887" i="2" s="1"/>
  <c r="A757" i="2"/>
  <c r="V757" i="2" s="1"/>
  <c r="A754" i="2"/>
  <c r="V754" i="2" s="1"/>
  <c r="W754" i="2" s="1"/>
  <c r="A1049" i="2"/>
  <c r="V1049" i="2" s="1"/>
  <c r="W1049" i="2" s="1"/>
  <c r="A753" i="2"/>
  <c r="V753" i="2" s="1"/>
  <c r="W753" i="2" s="1"/>
  <c r="A752" i="2"/>
  <c r="V752" i="2" s="1"/>
  <c r="A750" i="2"/>
  <c r="V750" i="2" s="1"/>
  <c r="W750" i="2" s="1"/>
  <c r="A749" i="2"/>
  <c r="V749" i="2" s="1"/>
  <c r="W749" i="2" s="1"/>
  <c r="A746" i="2"/>
  <c r="V746" i="2" s="1"/>
  <c r="A744" i="2"/>
  <c r="V744" i="2" s="1"/>
  <c r="A1053" i="2"/>
  <c r="V1053" i="2" s="1"/>
  <c r="W1053" i="2" s="1"/>
  <c r="A743" i="2"/>
  <c r="V743" i="2" s="1"/>
  <c r="X743" i="2" s="1" a="1"/>
  <c r="X743" i="2" s="1"/>
  <c r="A741" i="2"/>
  <c r="V741" i="2" s="1"/>
  <c r="W741" i="2" s="1"/>
  <c r="A756" i="2"/>
  <c r="V756" i="2" s="1"/>
  <c r="A940" i="2"/>
  <c r="V940" i="2" s="1"/>
  <c r="A939" i="2"/>
  <c r="V939" i="2" s="1"/>
  <c r="A735" i="2"/>
  <c r="V735" i="2" s="1"/>
  <c r="A734" i="2"/>
  <c r="V734" i="2" s="1"/>
  <c r="A842" i="2"/>
  <c r="V842" i="2" s="1"/>
  <c r="A836" i="2"/>
  <c r="V836" i="2" s="1"/>
  <c r="A839" i="2"/>
  <c r="V839" i="2" s="1"/>
  <c r="W839" i="2" s="1"/>
  <c r="A728" i="2"/>
  <c r="V728" i="2" s="1"/>
  <c r="W728" i="2" s="1"/>
  <c r="A726" i="2"/>
  <c r="V726" i="2" s="1"/>
  <c r="W726" i="2" s="1"/>
  <c r="A725" i="2"/>
  <c r="V725" i="2" s="1"/>
  <c r="W725" i="2" s="1"/>
  <c r="A724" i="2"/>
  <c r="V724" i="2" s="1"/>
  <c r="A871" i="2"/>
  <c r="V871" i="2" s="1"/>
  <c r="A719" i="2"/>
  <c r="V719" i="2" s="1"/>
  <c r="X719" i="2" s="1" a="1"/>
  <c r="X719" i="2" s="1"/>
  <c r="A718" i="2"/>
  <c r="V718" i="2" s="1"/>
  <c r="W718" i="2" s="1"/>
  <c r="A715" i="2"/>
  <c r="V715" i="2" s="1"/>
  <c r="A714" i="2"/>
  <c r="V714" i="2" s="1"/>
  <c r="A941" i="2"/>
  <c r="V941" i="2" s="1"/>
  <c r="W941" i="2" s="1"/>
  <c r="A833" i="2"/>
  <c r="V833" i="2" s="1"/>
  <c r="A831" i="2"/>
  <c r="V831" i="2" s="1"/>
  <c r="X831" i="2" s="1" a="1"/>
  <c r="X831" i="2" s="1"/>
  <c r="A829" i="2"/>
  <c r="V829" i="2" s="1"/>
  <c r="A813" i="2"/>
  <c r="V813" i="2" s="1"/>
  <c r="W813" i="2" s="1"/>
  <c r="A810" i="2"/>
  <c r="V810" i="2" s="1"/>
  <c r="A711" i="2"/>
  <c r="V711" i="2" s="1"/>
  <c r="W711" i="2" s="1"/>
  <c r="A709" i="2"/>
  <c r="V709" i="2" s="1"/>
  <c r="W709" i="2" s="1"/>
  <c r="A708" i="2"/>
  <c r="V708" i="2" s="1"/>
  <c r="A707" i="2"/>
  <c r="V707" i="2" s="1"/>
  <c r="A705" i="2"/>
  <c r="V705" i="2" s="1"/>
  <c r="A691" i="2"/>
  <c r="V691" i="2" s="1"/>
  <c r="A690" i="2"/>
  <c r="V690" i="2" s="1"/>
  <c r="W690" i="2" s="1"/>
  <c r="A689" i="2"/>
  <c r="V689" i="2" s="1"/>
  <c r="A686" i="2"/>
  <c r="V686" i="2" s="1"/>
  <c r="W686" i="2" s="1"/>
  <c r="A685" i="2"/>
  <c r="V685" i="2" s="1"/>
  <c r="W685" i="2" s="1"/>
  <c r="A680" i="2"/>
  <c r="V680" i="2" s="1"/>
  <c r="A679" i="2"/>
  <c r="V679" i="2" s="1"/>
  <c r="A678" i="2"/>
  <c r="V678" i="2" s="1"/>
  <c r="A677" i="2"/>
  <c r="V677" i="2" s="1"/>
  <c r="A781" i="2"/>
  <c r="V781" i="2" s="1"/>
  <c r="W781" i="2" s="1"/>
  <c r="A778" i="2"/>
  <c r="V778" i="2" s="1"/>
  <c r="A676" i="2"/>
  <c r="V676" i="2" s="1"/>
  <c r="A674" i="2"/>
  <c r="V674" i="2" s="1"/>
  <c r="A673" i="2"/>
  <c r="V673" i="2" s="1"/>
  <c r="A672" i="2"/>
  <c r="V672" i="2" s="1"/>
  <c r="A947" i="2"/>
  <c r="V947" i="2" s="1"/>
  <c r="A761" i="2"/>
  <c r="V761" i="2" s="1"/>
  <c r="A668" i="2"/>
  <c r="V668" i="2" s="1"/>
  <c r="A938" i="2"/>
  <c r="V938" i="2" s="1"/>
  <c r="A667" i="2"/>
  <c r="V667" i="2" s="1"/>
  <c r="A886" i="2"/>
  <c r="V886" i="2" s="1"/>
  <c r="W886" i="2" s="1"/>
  <c r="A666" i="2"/>
  <c r="V666" i="2" s="1"/>
  <c r="A13" i="2"/>
  <c r="V13" i="2" s="1"/>
  <c r="W13" i="2" s="1"/>
  <c r="A662" i="2"/>
  <c r="V662" i="2" s="1"/>
  <c r="A661" i="2"/>
  <c r="V661" i="2" s="1"/>
  <c r="W661" i="2" s="1"/>
  <c r="A660" i="2"/>
  <c r="V660" i="2" s="1"/>
  <c r="A659" i="2"/>
  <c r="V659" i="2" s="1"/>
  <c r="A658" i="2"/>
  <c r="V658" i="2" s="1"/>
  <c r="A745" i="2"/>
  <c r="V745" i="2" s="1"/>
  <c r="W745" i="2" s="1"/>
  <c r="A1052" i="2"/>
  <c r="V1052" i="2" s="1"/>
  <c r="A657" i="2"/>
  <c r="V657" i="2" s="1"/>
  <c r="A656" i="2"/>
  <c r="V656" i="2" s="1"/>
  <c r="A655" i="2"/>
  <c r="V655" i="2" s="1"/>
  <c r="A794" i="2"/>
  <c r="V794" i="2" s="1"/>
  <c r="W794" i="2" s="1"/>
  <c r="A793" i="2"/>
  <c r="V793" i="2" s="1"/>
  <c r="W793" i="2" s="1"/>
  <c r="A653" i="2"/>
  <c r="V653" i="2" s="1"/>
  <c r="W653" i="2" s="1"/>
  <c r="A652" i="2"/>
  <c r="V652" i="2" s="1"/>
  <c r="X652" i="2" s="1" a="1"/>
  <c r="X652" i="2" s="1"/>
  <c r="A649" i="2"/>
  <c r="V649" i="2" s="1"/>
  <c r="A648" i="2"/>
  <c r="V648" i="2" s="1"/>
  <c r="A651" i="2"/>
  <c r="V651" i="2" s="1"/>
  <c r="A647" i="2"/>
  <c r="V647" i="2" s="1"/>
  <c r="A646" i="2"/>
  <c r="V646" i="2" s="1"/>
  <c r="W646" i="2" s="1"/>
  <c r="A645" i="2"/>
  <c r="V645" i="2" s="1"/>
  <c r="X645" i="2" s="1" a="1"/>
  <c r="X645" i="2" s="1"/>
  <c r="A644" i="2"/>
  <c r="V644" i="2" s="1"/>
  <c r="A640" i="2"/>
  <c r="V640" i="2" s="1"/>
  <c r="W640" i="2" s="1"/>
  <c r="A639" i="2"/>
  <c r="V639" i="2" s="1"/>
  <c r="W639" i="2" s="1"/>
  <c r="A638" i="2"/>
  <c r="V638" i="2" s="1"/>
  <c r="W638" i="2" s="1"/>
  <c r="A637" i="2"/>
  <c r="V637" i="2" s="1"/>
  <c r="W637" i="2" s="1"/>
  <c r="A1058" i="2"/>
  <c r="V1058" i="2" s="1"/>
  <c r="A636" i="2"/>
  <c r="V636" i="2" s="1"/>
  <c r="A635" i="2"/>
  <c r="V635" i="2" s="1"/>
  <c r="A634" i="2"/>
  <c r="V634" i="2" s="1"/>
  <c r="A633" i="2"/>
  <c r="V633" i="2" s="1"/>
  <c r="W633" i="2" s="1"/>
  <c r="A632" i="2"/>
  <c r="V632" i="2" s="1"/>
  <c r="A631" i="2"/>
  <c r="V631" i="2" s="1"/>
  <c r="A630" i="2"/>
  <c r="V630" i="2" s="1"/>
  <c r="A629" i="2"/>
  <c r="V629" i="2" s="1"/>
  <c r="A628" i="2"/>
  <c r="V628" i="2" s="1"/>
  <c r="A627" i="2"/>
  <c r="V627" i="2" s="1"/>
  <c r="A626" i="2"/>
  <c r="V626" i="2" s="1"/>
  <c r="A625" i="2"/>
  <c r="V625" i="2" s="1"/>
  <c r="W625" i="2" s="1"/>
  <c r="A624" i="2"/>
  <c r="V624" i="2" s="1"/>
  <c r="A623" i="2"/>
  <c r="V623" i="2" s="1"/>
  <c r="A15" i="2"/>
  <c r="V15" i="2" s="1"/>
  <c r="A2157" i="2"/>
  <c r="V2157" i="2" s="1"/>
  <c r="A620" i="2"/>
  <c r="V620" i="2" s="1"/>
  <c r="A619" i="2"/>
  <c r="V619" i="2" s="1"/>
  <c r="A618" i="2"/>
  <c r="V618" i="2" s="1"/>
  <c r="A617" i="2"/>
  <c r="V617" i="2" s="1"/>
  <c r="W617" i="2" s="1"/>
  <c r="A616" i="2"/>
  <c r="V616" i="2" s="1"/>
  <c r="A615" i="2"/>
  <c r="V615" i="2" s="1"/>
  <c r="A614" i="2"/>
  <c r="V614" i="2" s="1"/>
  <c r="A613" i="2"/>
  <c r="V613" i="2" s="1"/>
  <c r="A612" i="2"/>
  <c r="V612" i="2" s="1"/>
  <c r="A611" i="2"/>
  <c r="V611" i="2" s="1"/>
  <c r="A608" i="2"/>
  <c r="V608" i="2" s="1"/>
  <c r="W608" i="2" s="1"/>
  <c r="A607" i="2"/>
  <c r="V607" i="2" s="1"/>
  <c r="X607" i="2" s="1" a="1"/>
  <c r="X607" i="2" s="1"/>
  <c r="A606" i="2"/>
  <c r="V606" i="2" s="1"/>
  <c r="A10" i="2"/>
  <c r="V10" i="2" s="1"/>
  <c r="A604" i="2"/>
  <c r="V604" i="2" s="1"/>
  <c r="A603" i="2"/>
  <c r="V603" i="2" s="1"/>
  <c r="A684" i="2"/>
  <c r="V684" i="2" s="1"/>
  <c r="A602" i="2"/>
  <c r="V602" i="2" s="1"/>
  <c r="W602" i="2" s="1"/>
  <c r="A601" i="2"/>
  <c r="V601" i="2" s="1"/>
  <c r="W601" i="2" s="1"/>
  <c r="A600" i="2"/>
  <c r="V600" i="2" s="1"/>
  <c r="W600" i="2" s="1"/>
  <c r="A599" i="2"/>
  <c r="V599" i="2" s="1"/>
  <c r="W599" i="2" s="1"/>
  <c r="A598" i="2"/>
  <c r="V598" i="2" s="1"/>
  <c r="W598" i="2" s="1"/>
  <c r="A650" i="2"/>
  <c r="V650" i="2" s="1"/>
  <c r="A597" i="2"/>
  <c r="V597" i="2" s="1"/>
  <c r="W597" i="2" s="1"/>
  <c r="A596" i="2"/>
  <c r="V596" i="2" s="1"/>
  <c r="A594" i="2"/>
  <c r="V594" i="2" s="1"/>
  <c r="W594" i="2" s="1"/>
  <c r="A593" i="2"/>
  <c r="V593" i="2" s="1"/>
  <c r="W593" i="2" s="1"/>
  <c r="A1057" i="2"/>
  <c r="V1057" i="2" s="1"/>
  <c r="W1057" i="2" s="1"/>
  <c r="A592" i="2"/>
  <c r="V592" i="2" s="1"/>
  <c r="A595" i="2"/>
  <c r="V595" i="2" s="1"/>
  <c r="A591" i="2"/>
  <c r="V591" i="2" s="1"/>
  <c r="A590" i="2"/>
  <c r="V590" i="2" s="1"/>
  <c r="A589" i="2"/>
  <c r="V589" i="2" s="1"/>
  <c r="W589" i="2" s="1"/>
  <c r="A588" i="2"/>
  <c r="V588" i="2" s="1"/>
  <c r="A587" i="2"/>
  <c r="V587" i="2" s="1"/>
  <c r="A586" i="2"/>
  <c r="V586" i="2" s="1"/>
  <c r="W586" i="2" s="1"/>
  <c r="A585" i="2"/>
  <c r="V585" i="2" s="1"/>
  <c r="A1051" i="2"/>
  <c r="V1051" i="2" s="1"/>
  <c r="A1048" i="2"/>
  <c r="V1048" i="2" s="1"/>
  <c r="A584" i="2"/>
  <c r="V584" i="2" s="1"/>
  <c r="A583" i="2"/>
  <c r="V583" i="2" s="1"/>
  <c r="W583" i="2" s="1"/>
  <c r="A580" i="2"/>
  <c r="V580" i="2" s="1"/>
  <c r="A577" i="2"/>
  <c r="V577" i="2" s="1"/>
  <c r="W577" i="2" s="1"/>
  <c r="A571" i="2"/>
  <c r="V571" i="2" s="1"/>
  <c r="A568" i="2"/>
  <c r="V568" i="2" s="1"/>
  <c r="A566" i="2"/>
  <c r="V566" i="2" s="1"/>
  <c r="W566" i="2" s="1"/>
  <c r="A565" i="2"/>
  <c r="V565" i="2" s="1"/>
  <c r="W565" i="2" s="1"/>
  <c r="A556" i="2"/>
  <c r="V556" i="2" s="1"/>
  <c r="A555" i="2"/>
  <c r="V555" i="2" s="1"/>
  <c r="A549" i="2"/>
  <c r="V549" i="2" s="1"/>
  <c r="X549" i="2" s="1" a="1"/>
  <c r="X549" i="2" s="1"/>
  <c r="A543" i="2"/>
  <c r="V543" i="2" s="1"/>
  <c r="W543" i="2" s="1"/>
  <c r="A541" i="2"/>
  <c r="V541" i="2" s="1"/>
  <c r="W541" i="2" s="1"/>
  <c r="A538" i="2"/>
  <c r="V538" i="2" s="1"/>
  <c r="A534" i="2"/>
  <c r="V534" i="2" s="1"/>
  <c r="W534" i="2" s="1"/>
  <c r="A532" i="2"/>
  <c r="V532" i="2" s="1"/>
  <c r="A530" i="2"/>
  <c r="V530" i="2" s="1"/>
  <c r="A527" i="2"/>
  <c r="V527" i="2" s="1"/>
  <c r="W527" i="2" s="1"/>
  <c r="A520" i="2"/>
  <c r="V520" i="2" s="1"/>
  <c r="W520" i="2" s="1"/>
  <c r="A518" i="2"/>
  <c r="V518" i="2" s="1"/>
  <c r="W518" i="2" s="1"/>
  <c r="A517" i="2"/>
  <c r="V517" i="2" s="1"/>
  <c r="W517" i="2" s="1"/>
  <c r="A515" i="2"/>
  <c r="V515" i="2" s="1"/>
  <c r="A514" i="2"/>
  <c r="V514" i="2" s="1"/>
  <c r="A513" i="2"/>
  <c r="V513" i="2" s="1"/>
  <c r="A512" i="2"/>
  <c r="V512" i="2" s="1"/>
  <c r="A511" i="2"/>
  <c r="V511" i="2" s="1"/>
  <c r="X511" i="2" s="1" a="1"/>
  <c r="X511" i="2" s="1"/>
  <c r="A510" i="2"/>
  <c r="V510" i="2" s="1"/>
  <c r="W510" i="2" s="1"/>
  <c r="A509" i="2"/>
  <c r="V509" i="2" s="1"/>
  <c r="W509" i="2" s="1"/>
  <c r="A507" i="2"/>
  <c r="V507" i="2" s="1"/>
  <c r="A508" i="2"/>
  <c r="V508" i="2" s="1"/>
  <c r="A506" i="2"/>
  <c r="V506" i="2" s="1"/>
  <c r="A504" i="2"/>
  <c r="V504" i="2" s="1"/>
  <c r="A501" i="2"/>
  <c r="V501" i="2" s="1"/>
  <c r="A498" i="2"/>
  <c r="V498" i="2" s="1"/>
  <c r="W498" i="2" s="1"/>
  <c r="A494" i="2"/>
  <c r="V494" i="2" s="1"/>
  <c r="W494" i="2" s="1"/>
  <c r="A493" i="2"/>
  <c r="V493" i="2" s="1"/>
  <c r="W493" i="2" s="1"/>
  <c r="A492" i="2"/>
  <c r="V492" i="2" s="1"/>
  <c r="A490" i="2"/>
  <c r="V490" i="2" s="1"/>
  <c r="A489" i="2"/>
  <c r="V489" i="2" s="1"/>
  <c r="A488" i="2"/>
  <c r="V488" i="2" s="1"/>
  <c r="A487" i="2"/>
  <c r="V487" i="2" s="1"/>
  <c r="A486" i="2"/>
  <c r="V486" i="2" s="1"/>
  <c r="W486" i="2" s="1"/>
  <c r="A485" i="2"/>
  <c r="V485" i="2" s="1"/>
  <c r="W485" i="2" s="1"/>
  <c r="A484" i="2"/>
  <c r="V484" i="2" s="1"/>
  <c r="A483" i="2"/>
  <c r="V483" i="2" s="1"/>
  <c r="A482" i="2"/>
  <c r="V482" i="2" s="1"/>
  <c r="A481" i="2"/>
  <c r="V481" i="2" s="1"/>
  <c r="A480" i="2"/>
  <c r="V480" i="2" s="1"/>
  <c r="A476" i="2"/>
  <c r="V476" i="2" s="1"/>
  <c r="A474" i="2"/>
  <c r="V474" i="2" s="1"/>
  <c r="W474" i="2" s="1"/>
  <c r="A472" i="2"/>
  <c r="V472" i="2" s="1"/>
  <c r="W472" i="2" s="1"/>
  <c r="A468" i="2"/>
  <c r="V468" i="2" s="1"/>
  <c r="A1040" i="2"/>
  <c r="V1040" i="2" s="1"/>
  <c r="W1040" i="2" s="1"/>
  <c r="A467" i="2"/>
  <c r="V467" i="2" s="1"/>
  <c r="A466" i="2"/>
  <c r="V466" i="2" s="1"/>
  <c r="A465" i="2"/>
  <c r="V465" i="2" s="1"/>
  <c r="A464" i="2"/>
  <c r="V464" i="2" s="1"/>
  <c r="A463" i="2"/>
  <c r="V463" i="2" s="1"/>
  <c r="W463" i="2" s="1"/>
  <c r="A462" i="2"/>
  <c r="V462" i="2" s="1"/>
  <c r="X462" i="2" s="1" a="1"/>
  <c r="X462" i="2" s="1"/>
  <c r="A461" i="2"/>
  <c r="V461" i="2" s="1"/>
  <c r="W461" i="2" s="1"/>
  <c r="A460" i="2"/>
  <c r="V460" i="2" s="1"/>
  <c r="A459" i="2"/>
  <c r="V459" i="2" s="1"/>
  <c r="A458" i="2"/>
  <c r="V458" i="2" s="1"/>
  <c r="A457" i="2"/>
  <c r="V457" i="2" s="1"/>
  <c r="A456" i="2"/>
  <c r="V456" i="2" s="1"/>
  <c r="A455" i="2"/>
  <c r="V455" i="2" s="1"/>
  <c r="W455" i="2" s="1"/>
  <c r="A454" i="2"/>
  <c r="V454" i="2" s="1"/>
  <c r="Y454" i="2" s="1" a="1"/>
  <c r="Y454" i="2" s="1"/>
  <c r="A453" i="2"/>
  <c r="V453" i="2" s="1"/>
  <c r="W453" i="2" s="1"/>
  <c r="A452" i="2"/>
  <c r="V452" i="2" s="1"/>
  <c r="A1009" i="2"/>
  <c r="V1009" i="2" s="1"/>
  <c r="A449" i="2"/>
  <c r="V449" i="2" s="1"/>
  <c r="A448" i="2"/>
  <c r="V448" i="2" s="1"/>
  <c r="A447" i="2"/>
  <c r="V447" i="2" s="1"/>
  <c r="A446" i="2"/>
  <c r="V446" i="2" s="1"/>
  <c r="A1008" i="2"/>
  <c r="V1008" i="2" s="1"/>
  <c r="W1008" i="2" s="1"/>
  <c r="A970" i="2"/>
  <c r="V970" i="2" s="1"/>
  <c r="A1039" i="2"/>
  <c r="V1039" i="2" s="1"/>
  <c r="W1039" i="2" s="1"/>
  <c r="A1038" i="2"/>
  <c r="V1038" i="2" s="1"/>
  <c r="W1038" i="2" s="1"/>
  <c r="A1037" i="2"/>
  <c r="V1037" i="2" s="1"/>
  <c r="W1037" i="2" s="1"/>
  <c r="A969" i="2"/>
  <c r="V969" i="2" s="1"/>
  <c r="A1007" i="2"/>
  <c r="V1007" i="2" s="1"/>
  <c r="A444" i="2"/>
  <c r="V444" i="2" s="1"/>
  <c r="A443" i="2"/>
  <c r="V443" i="2" s="1"/>
  <c r="A442" i="2"/>
  <c r="V442" i="2" s="1"/>
  <c r="A439" i="2"/>
  <c r="V439" i="2" s="1"/>
  <c r="W439" i="2" s="1"/>
  <c r="A438" i="2"/>
  <c r="V438" i="2" s="1"/>
  <c r="W438" i="2" s="1"/>
  <c r="A435" i="2"/>
  <c r="V435" i="2" s="1"/>
  <c r="A434" i="2"/>
  <c r="V434" i="2" s="1"/>
  <c r="A433" i="2"/>
  <c r="V433" i="2" s="1"/>
  <c r="A432" i="2"/>
  <c r="V432" i="2" s="1"/>
  <c r="W432" i="2" s="1"/>
  <c r="A431" i="2"/>
  <c r="V431" i="2" s="1"/>
  <c r="W431" i="2" s="1"/>
  <c r="A430" i="2"/>
  <c r="V430" i="2" s="1"/>
  <c r="W430" i="2" s="1"/>
  <c r="A429" i="2"/>
  <c r="V429" i="2" s="1"/>
  <c r="W429" i="2" s="1"/>
  <c r="A428" i="2"/>
  <c r="V428" i="2" s="1"/>
  <c r="A423" i="2"/>
  <c r="V423" i="2" s="1"/>
  <c r="A417" i="2"/>
  <c r="V417" i="2" s="1"/>
  <c r="A416" i="2"/>
  <c r="V416" i="2" s="1"/>
  <c r="A415" i="2"/>
  <c r="V415" i="2" s="1"/>
  <c r="W415" i="2" s="1"/>
  <c r="A414" i="2"/>
  <c r="V414" i="2" s="1"/>
  <c r="W414" i="2" s="1"/>
  <c r="A413" i="2"/>
  <c r="V413" i="2" s="1"/>
  <c r="W413" i="2" s="1"/>
  <c r="A412" i="2"/>
  <c r="V412" i="2" s="1"/>
  <c r="A409" i="2"/>
  <c r="V409" i="2" s="1"/>
  <c r="A408" i="2"/>
  <c r="V408" i="2" s="1"/>
  <c r="A405" i="2"/>
  <c r="V405" i="2" s="1"/>
  <c r="W405" i="2" s="1"/>
  <c r="A445" i="2"/>
  <c r="V445" i="2" s="1"/>
  <c r="A404" i="2"/>
  <c r="V404" i="2" s="1"/>
  <c r="X404" i="2" s="1" a="1"/>
  <c r="X404" i="2" s="1"/>
  <c r="A402" i="2"/>
  <c r="V402" i="2" s="1"/>
  <c r="W402" i="2" s="1"/>
  <c r="A401" i="2"/>
  <c r="V401" i="2" s="1"/>
  <c r="W401" i="2" s="1"/>
  <c r="A400" i="2"/>
  <c r="V400" i="2" s="1"/>
  <c r="W400" i="2" s="1"/>
  <c r="A399" i="2"/>
  <c r="V399" i="2" s="1"/>
  <c r="W399" i="2" s="1"/>
  <c r="A398" i="2"/>
  <c r="V398" i="2" s="1"/>
  <c r="W398" i="2" s="1"/>
  <c r="A397" i="2"/>
  <c r="V397" i="2" s="1"/>
  <c r="W397" i="2" s="1"/>
  <c r="A394" i="2"/>
  <c r="V394" i="2" s="1"/>
  <c r="A393" i="2"/>
  <c r="V393" i="2" s="1"/>
  <c r="W393" i="2" s="1"/>
  <c r="A392" i="2"/>
  <c r="V392" i="2" s="1"/>
  <c r="W392" i="2" s="1"/>
  <c r="A391" i="2"/>
  <c r="V391" i="2" s="1"/>
  <c r="W391" i="2" s="1"/>
  <c r="A390" i="2"/>
  <c r="V390" i="2" s="1"/>
  <c r="W390" i="2" s="1"/>
  <c r="A389" i="2"/>
  <c r="V389" i="2" s="1"/>
  <c r="W389" i="2" s="1"/>
  <c r="A1033" i="2"/>
  <c r="V1033" i="2" s="1"/>
  <c r="A1032" i="2"/>
  <c r="V1032" i="2" s="1"/>
  <c r="A1767" i="2"/>
  <c r="V1767" i="2" s="1"/>
  <c r="A1098" i="2"/>
  <c r="V1098" i="2" s="1"/>
  <c r="W1098" i="2" s="1"/>
  <c r="A1321" i="2"/>
  <c r="V1321" i="2" s="1"/>
  <c r="A385" i="2"/>
  <c r="V385" i="2" s="1"/>
  <c r="W385" i="2" s="1"/>
  <c r="A1031" i="2"/>
  <c r="V1031" i="2" s="1"/>
  <c r="W1031" i="2" s="1"/>
  <c r="A1030" i="2"/>
  <c r="V1030" i="2" s="1"/>
  <c r="W1030" i="2" s="1"/>
  <c r="A1029" i="2"/>
  <c r="V1029" i="2" s="1"/>
  <c r="W1029" i="2" s="1"/>
  <c r="A384" i="2"/>
  <c r="V384" i="2" s="1"/>
  <c r="A383" i="2"/>
  <c r="V383" i="2" s="1"/>
  <c r="A382" i="2"/>
  <c r="V382" i="2" s="1"/>
  <c r="A381" i="2"/>
  <c r="V381" i="2" s="1"/>
  <c r="W381" i="2" s="1"/>
  <c r="A380" i="2"/>
  <c r="V380" i="2" s="1"/>
  <c r="A373" i="2"/>
  <c r="V373" i="2" s="1"/>
  <c r="W373" i="2" s="1"/>
  <c r="A372" i="2"/>
  <c r="V372" i="2" s="1"/>
  <c r="A371" i="2"/>
  <c r="V371" i="2" s="1"/>
  <c r="A370" i="2"/>
  <c r="V370" i="2" s="1"/>
  <c r="A369" i="2"/>
  <c r="V369" i="2" s="1"/>
  <c r="A368" i="2"/>
  <c r="V368" i="2" s="1"/>
  <c r="W368" i="2" s="1"/>
  <c r="A367" i="2"/>
  <c r="V367" i="2" s="1"/>
  <c r="W367" i="2" s="1"/>
  <c r="A366" i="2"/>
  <c r="V366" i="2" s="1"/>
  <c r="W366" i="2" s="1"/>
  <c r="A379" i="2"/>
  <c r="V379" i="2" s="1"/>
  <c r="A378" i="2"/>
  <c r="V378" i="2" s="1"/>
  <c r="A147" i="2"/>
  <c r="V147" i="2" s="1"/>
  <c r="A362" i="2"/>
  <c r="V362" i="2" s="1"/>
  <c r="A361" i="2"/>
  <c r="V361" i="2" s="1"/>
  <c r="A360" i="2"/>
  <c r="V360" i="2" s="1"/>
  <c r="W360" i="2" s="1"/>
  <c r="A359" i="2"/>
  <c r="V359" i="2" s="1"/>
  <c r="W359" i="2" s="1"/>
  <c r="A358" i="2"/>
  <c r="V358" i="2" s="1"/>
  <c r="W358" i="2" s="1"/>
  <c r="A357" i="2"/>
  <c r="V357" i="2" s="1"/>
  <c r="X357" i="2" s="1" a="1"/>
  <c r="X357" i="2" s="1"/>
  <c r="A356" i="2"/>
  <c r="V356" i="2" s="1"/>
  <c r="A354" i="2"/>
  <c r="V354" i="2" s="1"/>
  <c r="A353" i="2"/>
  <c r="V353" i="2" s="1"/>
  <c r="A348" i="2"/>
  <c r="V348" i="2" s="1"/>
  <c r="A347" i="2"/>
  <c r="V347" i="2" s="1"/>
  <c r="A339" i="2"/>
  <c r="V339" i="2" s="1"/>
  <c r="A338" i="2"/>
  <c r="V338" i="2" s="1"/>
  <c r="A337" i="2"/>
  <c r="V337" i="2" s="1"/>
  <c r="A352" i="2"/>
  <c r="V352" i="2" s="1"/>
  <c r="X352" i="2" s="1" a="1"/>
  <c r="X352" i="2" s="1"/>
  <c r="A336" i="2"/>
  <c r="V336" i="2" s="1"/>
  <c r="A335" i="2"/>
  <c r="V335" i="2" s="1"/>
  <c r="A331" i="2"/>
  <c r="V331" i="2" s="1"/>
  <c r="A355" i="2"/>
  <c r="V355" i="2" s="1"/>
  <c r="A329" i="2"/>
  <c r="V329" i="2" s="1"/>
  <c r="A767" i="2"/>
  <c r="V767" i="2" s="1"/>
  <c r="W767" i="2" s="1"/>
  <c r="A327" i="2"/>
  <c r="V327" i="2" s="1"/>
  <c r="W327" i="2" s="1"/>
  <c r="A326" i="2"/>
  <c r="V326" i="2" s="1"/>
  <c r="W326" i="2" s="1"/>
  <c r="A320" i="2"/>
  <c r="V320" i="2" s="1"/>
  <c r="A317" i="2"/>
  <c r="V317" i="2" s="1"/>
  <c r="W317" i="2" s="1"/>
  <c r="A315" i="2"/>
  <c r="V315" i="2" s="1"/>
  <c r="A313" i="2"/>
  <c r="V313" i="2" s="1"/>
  <c r="A310" i="2"/>
  <c r="V310" i="2" s="1"/>
  <c r="W310" i="2" s="1"/>
  <c r="A334" i="2"/>
  <c r="V334" i="2" s="1"/>
  <c r="W334" i="2" s="1"/>
  <c r="A309" i="2"/>
  <c r="V309" i="2" s="1"/>
  <c r="W309" i="2" s="1"/>
  <c r="A306" i="2"/>
  <c r="V306" i="2" s="1"/>
  <c r="A304" i="2"/>
  <c r="V304" i="2" s="1"/>
  <c r="A302" i="2"/>
  <c r="V302" i="2" s="1"/>
  <c r="A301" i="2"/>
  <c r="V301" i="2" s="1"/>
  <c r="A299" i="2"/>
  <c r="V299" i="2" s="1"/>
  <c r="W299" i="2" s="1"/>
  <c r="A296" i="2"/>
  <c r="V296" i="2" s="1"/>
  <c r="W296" i="2" s="1"/>
  <c r="A294" i="2"/>
  <c r="V294" i="2" s="1"/>
  <c r="W294" i="2" s="1"/>
  <c r="A292" i="2"/>
  <c r="V292" i="2" s="1"/>
  <c r="A291" i="2"/>
  <c r="V291" i="2" s="1"/>
  <c r="A288" i="2"/>
  <c r="V288" i="2" s="1"/>
  <c r="A287" i="2"/>
  <c r="V287" i="2" s="1"/>
  <c r="A280" i="2"/>
  <c r="V280" i="2" s="1"/>
  <c r="A278" i="2"/>
  <c r="V278" i="2" s="1"/>
  <c r="W278" i="2" s="1"/>
  <c r="A277" i="2"/>
  <c r="V277" i="2" s="1"/>
  <c r="A272" i="2"/>
  <c r="V272" i="2" s="1"/>
  <c r="W272" i="2" s="1"/>
  <c r="A271" i="2"/>
  <c r="V271" i="2" s="1"/>
  <c r="W271" i="2" s="1"/>
  <c r="A269" i="2"/>
  <c r="V269" i="2" s="1"/>
  <c r="W269" i="2" s="1"/>
  <c r="A268" i="2"/>
  <c r="V268" i="2" s="1"/>
  <c r="A266" i="2"/>
  <c r="V266" i="2" s="1"/>
  <c r="A265" i="2"/>
  <c r="V265" i="2" s="1"/>
  <c r="A259" i="2"/>
  <c r="V259" i="2" s="1"/>
  <c r="W259" i="2" s="1"/>
  <c r="A258" i="2"/>
  <c r="V258" i="2" s="1"/>
  <c r="W258" i="2" s="1"/>
  <c r="A256" i="2"/>
  <c r="V256" i="2" s="1"/>
  <c r="W256" i="2" s="1"/>
  <c r="A255" i="2"/>
  <c r="V255" i="2" s="1"/>
  <c r="A254" i="2"/>
  <c r="V254" i="2" s="1"/>
  <c r="W254" i="2" s="1"/>
  <c r="A252" i="2"/>
  <c r="V252" i="2" s="1"/>
  <c r="A249" i="2"/>
  <c r="V249" i="2" s="1"/>
  <c r="A246" i="2"/>
  <c r="V246" i="2" s="1"/>
  <c r="A243" i="2"/>
  <c r="V243" i="2" s="1"/>
  <c r="W243" i="2" s="1"/>
  <c r="A240" i="2"/>
  <c r="V240" i="2" s="1"/>
  <c r="W240" i="2" s="1"/>
  <c r="A238" i="2"/>
  <c r="V238" i="2" s="1"/>
  <c r="W238" i="2" s="1"/>
  <c r="A236" i="2"/>
  <c r="V236" i="2" s="1"/>
  <c r="A232" i="2"/>
  <c r="V232" i="2" s="1"/>
  <c r="A229" i="2"/>
  <c r="V229" i="2" s="1"/>
  <c r="W229" i="2" s="1"/>
  <c r="A226" i="2"/>
  <c r="V226" i="2" s="1"/>
  <c r="A223" i="2"/>
  <c r="V223" i="2" s="1"/>
  <c r="A221" i="2"/>
  <c r="V221" i="2" s="1"/>
  <c r="A217" i="2"/>
  <c r="V217" i="2" s="1"/>
  <c r="A215" i="2"/>
  <c r="V215" i="2" s="1"/>
  <c r="W215" i="2" s="1"/>
  <c r="A213" i="2"/>
  <c r="V213" i="2" s="1"/>
  <c r="W213" i="2" s="1"/>
  <c r="A210" i="2"/>
  <c r="V210" i="2" s="1"/>
  <c r="A201" i="2"/>
  <c r="V201" i="2" s="1"/>
  <c r="A200" i="2"/>
  <c r="V200" i="2" s="1"/>
  <c r="A198" i="2"/>
  <c r="V198" i="2" s="1"/>
  <c r="A197" i="2"/>
  <c r="V197" i="2" s="1"/>
  <c r="W197" i="2" s="1"/>
  <c r="A195" i="2"/>
  <c r="V195" i="2" s="1"/>
  <c r="A194" i="2"/>
  <c r="V194" i="2" s="1"/>
  <c r="A192" i="2"/>
  <c r="V192" i="2" s="1"/>
  <c r="A190" i="2"/>
  <c r="V190" i="2" s="1"/>
  <c r="W190" i="2" s="1"/>
  <c r="A187" i="2"/>
  <c r="V187" i="2" s="1"/>
  <c r="A184" i="2"/>
  <c r="V184" i="2" s="1"/>
  <c r="A182" i="2"/>
  <c r="V182" i="2" s="1"/>
  <c r="A181" i="2"/>
  <c r="V181" i="2" s="1"/>
  <c r="A168" i="2"/>
  <c r="V168" i="2" s="1"/>
  <c r="W168" i="2" s="1"/>
  <c r="A160" i="2"/>
  <c r="V160" i="2" s="1"/>
  <c r="W160" i="2" s="1"/>
  <c r="A158" i="2"/>
  <c r="V158" i="2" s="1"/>
  <c r="A155" i="2"/>
  <c r="V155" i="2" s="1"/>
  <c r="A139" i="2"/>
  <c r="V139" i="2" s="1"/>
  <c r="A137" i="2"/>
  <c r="V137" i="2" s="1"/>
  <c r="A136" i="2"/>
  <c r="V136" i="2" s="1"/>
  <c r="A133" i="2"/>
  <c r="V133" i="2" s="1"/>
  <c r="W133" i="2" s="1"/>
  <c r="A131" i="2"/>
  <c r="V131" i="2" s="1"/>
  <c r="A128" i="2"/>
  <c r="V128" i="2" s="1"/>
  <c r="W128" i="2" s="1"/>
  <c r="A126" i="2"/>
  <c r="V126" i="2" s="1"/>
  <c r="A125" i="2"/>
  <c r="V125" i="2" s="1"/>
  <c r="A120" i="2"/>
  <c r="V120" i="2" s="1"/>
  <c r="A115" i="2"/>
  <c r="V115" i="2" s="1"/>
  <c r="A112" i="2"/>
  <c r="V112" i="2" s="1"/>
  <c r="A110" i="2"/>
  <c r="V110" i="2" s="1"/>
  <c r="W110" i="2" s="1"/>
  <c r="A109" i="2"/>
  <c r="V109" i="2" s="1"/>
  <c r="A108" i="2"/>
  <c r="V108" i="2" s="1"/>
  <c r="A106" i="2"/>
  <c r="V106" i="2" s="1"/>
  <c r="A105" i="2"/>
  <c r="V105" i="2" s="1"/>
  <c r="A103" i="2"/>
  <c r="V103" i="2" s="1"/>
  <c r="A98" i="2"/>
  <c r="V98" i="2" s="1"/>
  <c r="A96" i="2"/>
  <c r="V96" i="2" s="1"/>
  <c r="A95" i="2"/>
  <c r="V95" i="2" s="1"/>
  <c r="W95" i="2" s="1"/>
  <c r="A93" i="2"/>
  <c r="V93" i="2" s="1"/>
  <c r="A92" i="2"/>
  <c r="V92" i="2" s="1"/>
  <c r="A89" i="2"/>
  <c r="V89" i="2" s="1"/>
  <c r="A86" i="2"/>
  <c r="V86" i="2" s="1"/>
  <c r="W86" i="2" s="1"/>
  <c r="A80" i="2"/>
  <c r="V80" i="2" s="1"/>
  <c r="A79" i="2"/>
  <c r="V79" i="2" s="1"/>
  <c r="A76" i="2"/>
  <c r="V76" i="2" s="1"/>
  <c r="A74" i="2"/>
  <c r="V74" i="2" s="1"/>
  <c r="A71" i="2"/>
  <c r="V71" i="2" s="1"/>
  <c r="W71" i="2" s="1"/>
  <c r="A67" i="2"/>
  <c r="V67" i="2" s="1"/>
  <c r="A66" i="2"/>
  <c r="V66" i="2" s="1"/>
  <c r="A64" i="2"/>
  <c r="V64" i="2" s="1"/>
  <c r="A61" i="2"/>
  <c r="V61" i="2" s="1"/>
  <c r="A58" i="2"/>
  <c r="V58" i="2" s="1"/>
  <c r="A53" i="2"/>
  <c r="V53" i="2" s="1"/>
  <c r="A52" i="2"/>
  <c r="V52" i="2" s="1"/>
  <c r="A51" i="2"/>
  <c r="V51" i="2" s="1"/>
  <c r="A49" i="2"/>
  <c r="V49" i="2" s="1"/>
  <c r="W49" i="2" s="1"/>
  <c r="A48" i="2"/>
  <c r="V48" i="2" s="1"/>
  <c r="A47" i="2"/>
  <c r="V47" i="2" s="1"/>
  <c r="W47" i="2" s="1"/>
  <c r="A46" i="2"/>
  <c r="V46" i="2" s="1"/>
  <c r="W46" i="2" s="1"/>
  <c r="A45" i="2"/>
  <c r="V45" i="2" s="1"/>
  <c r="A42" i="2"/>
  <c r="V42" i="2" s="1"/>
  <c r="A39" i="2"/>
  <c r="V39" i="2" s="1"/>
  <c r="W39" i="2" s="1"/>
  <c r="A37" i="2"/>
  <c r="V37" i="2" s="1"/>
  <c r="A36" i="2"/>
  <c r="V36" i="2" s="1"/>
  <c r="A34" i="2"/>
  <c r="V34" i="2" s="1"/>
  <c r="A33" i="2"/>
  <c r="V33" i="2" s="1"/>
  <c r="A30" i="2"/>
  <c r="V30" i="2" s="1"/>
  <c r="W30" i="2" s="1"/>
  <c r="A26" i="2"/>
  <c r="V26" i="2" s="1"/>
  <c r="A25" i="2"/>
  <c r="V25" i="2" s="1"/>
  <c r="A23" i="2"/>
  <c r="V23" i="2" s="1"/>
  <c r="X23" i="2" s="1" a="1"/>
  <c r="X23" i="2" s="1"/>
  <c r="A21" i="2"/>
  <c r="V21" i="2" s="1"/>
  <c r="A20" i="2"/>
  <c r="V20" i="2" s="1"/>
  <c r="A2435" i="2"/>
  <c r="V2435" i="2" s="1"/>
  <c r="A2432" i="2"/>
  <c r="V2432" i="2" s="1"/>
  <c r="A2431" i="2"/>
  <c r="V2431" i="2" s="1"/>
  <c r="A2430" i="2"/>
  <c r="V2430" i="2" s="1"/>
  <c r="W2430" i="2" s="1"/>
  <c r="A2429" i="2"/>
  <c r="V2429" i="2" s="1"/>
  <c r="A2428" i="2"/>
  <c r="V2428" i="2" s="1"/>
  <c r="A2427" i="2"/>
  <c r="V2427" i="2" s="1"/>
  <c r="A2426" i="2"/>
  <c r="V2426" i="2" s="1"/>
  <c r="A2424" i="2"/>
  <c r="V2424" i="2" s="1"/>
  <c r="A2423" i="2"/>
  <c r="V2423" i="2" s="1"/>
  <c r="A2422" i="2"/>
  <c r="V2422" i="2" s="1"/>
  <c r="A2420" i="2"/>
  <c r="V2420" i="2" s="1"/>
  <c r="A2418" i="2"/>
  <c r="V2418" i="2" s="1"/>
  <c r="A2414" i="2"/>
  <c r="V2414" i="2" s="1"/>
  <c r="W2414" i="2" s="1"/>
  <c r="A2411" i="2"/>
  <c r="V2411" i="2" s="1"/>
  <c r="A2409" i="2"/>
  <c r="V2409" i="2" s="1"/>
  <c r="A2406" i="2"/>
  <c r="V2406" i="2" s="1"/>
  <c r="A2400" i="2"/>
  <c r="V2400" i="2" s="1"/>
  <c r="A2396" i="2"/>
  <c r="V2396" i="2" s="1"/>
  <c r="A2393" i="2"/>
  <c r="V2393" i="2" s="1"/>
  <c r="A2395" i="2"/>
  <c r="V2395" i="2" s="1"/>
  <c r="A2390" i="2"/>
  <c r="V2390" i="2" s="1"/>
  <c r="W2390" i="2" s="1"/>
  <c r="A2389" i="2"/>
  <c r="V2389" i="2" s="1"/>
  <c r="A2387" i="2"/>
  <c r="V2387" i="2" s="1"/>
  <c r="A2386" i="2"/>
  <c r="V2386" i="2" s="1"/>
  <c r="A2383" i="2"/>
  <c r="V2383" i="2" s="1"/>
  <c r="A2380" i="2"/>
  <c r="V2380" i="2" s="1"/>
  <c r="A2377" i="2"/>
  <c r="V2377" i="2" s="1"/>
  <c r="A2388" i="2"/>
  <c r="V2388" i="2" s="1"/>
  <c r="A2376" i="2"/>
  <c r="V2376" i="2" s="1"/>
  <c r="A2374" i="2"/>
  <c r="V2374" i="2" s="1"/>
  <c r="W2374" i="2" s="1"/>
  <c r="A2371" i="2"/>
  <c r="V2371" i="2" s="1"/>
  <c r="A2372" i="2"/>
  <c r="V2372" i="2" s="1"/>
  <c r="A2369" i="2"/>
  <c r="V2369" i="2" s="1"/>
  <c r="A2370" i="2"/>
  <c r="V2370" i="2" s="1"/>
  <c r="A2368" i="2"/>
  <c r="V2368" i="2" s="1"/>
  <c r="A2367" i="2"/>
  <c r="V2367" i="2" s="1"/>
  <c r="A2363" i="2"/>
  <c r="V2363" i="2" s="1"/>
  <c r="A2360" i="2"/>
  <c r="V2360" i="2" s="1"/>
  <c r="A2358" i="2"/>
  <c r="V2358" i="2" s="1"/>
  <c r="A2357" i="2"/>
  <c r="V2357" i="2" s="1"/>
  <c r="A2349" i="2"/>
  <c r="V2349" i="2" s="1"/>
  <c r="A2346" i="2"/>
  <c r="V2346" i="2" s="1"/>
  <c r="A2343" i="2"/>
  <c r="V2343" i="2" s="1"/>
  <c r="A2338" i="2"/>
  <c r="V2338" i="2" s="1"/>
  <c r="A2340" i="2"/>
  <c r="V2340" i="2" s="1"/>
  <c r="A2335" i="2"/>
  <c r="V2335" i="2" s="1"/>
  <c r="A2337" i="2"/>
  <c r="V2337" i="2" s="1"/>
  <c r="A2332" i="2"/>
  <c r="V2332" i="2" s="1"/>
  <c r="A2329" i="2"/>
  <c r="V2329" i="2" s="1"/>
  <c r="A2328" i="2"/>
  <c r="V2328" i="2" s="1"/>
  <c r="A2327" i="2"/>
  <c r="V2327" i="2" s="1"/>
  <c r="A2326" i="2"/>
  <c r="V2326" i="2" s="1"/>
  <c r="A2323" i="2"/>
  <c r="V2323" i="2" s="1"/>
  <c r="A2322" i="2"/>
  <c r="V2322" i="2" s="1"/>
  <c r="A2325" i="2"/>
  <c r="V2325" i="2" s="1"/>
  <c r="A2321" i="2"/>
  <c r="V2321" i="2" s="1"/>
  <c r="A2320" i="2"/>
  <c r="V2320" i="2" s="1"/>
  <c r="A2317" i="2"/>
  <c r="V2317" i="2" s="1"/>
  <c r="A2318" i="2"/>
  <c r="V2318" i="2" s="1"/>
  <c r="A2314" i="2"/>
  <c r="V2314" i="2" s="1"/>
  <c r="A2308" i="2"/>
  <c r="V2308" i="2" s="1"/>
  <c r="A2306" i="2"/>
  <c r="V2306" i="2" s="1"/>
  <c r="A2305" i="2"/>
  <c r="V2305" i="2" s="1"/>
  <c r="A2304" i="2"/>
  <c r="V2304" i="2" s="1"/>
  <c r="A2302" i="2"/>
  <c r="V2302" i="2" s="1"/>
  <c r="W2302" i="2" s="1"/>
  <c r="A2299" i="2"/>
  <c r="V2299" i="2" s="1"/>
  <c r="A2298" i="2"/>
  <c r="V2298" i="2" s="1"/>
  <c r="A2296" i="2"/>
  <c r="V2296" i="2" s="1"/>
  <c r="A2294" i="2"/>
  <c r="V2294" i="2" s="1"/>
  <c r="A2293" i="2"/>
  <c r="V2293" i="2" s="1"/>
  <c r="A2292" i="2"/>
  <c r="V2292" i="2" s="1"/>
  <c r="A2290" i="2"/>
  <c r="V2290" i="2" s="1"/>
  <c r="A2289" i="2"/>
  <c r="V2289" i="2" s="1"/>
  <c r="A2287" i="2"/>
  <c r="V2287" i="2" s="1"/>
  <c r="A2399" i="2"/>
  <c r="V2399" i="2" s="1"/>
  <c r="A2284" i="2"/>
  <c r="V2284" i="2" s="1"/>
  <c r="A2282" i="2"/>
  <c r="V2282" i="2" s="1"/>
  <c r="A2280" i="2"/>
  <c r="V2280" i="2" s="1"/>
  <c r="A2271" i="2"/>
  <c r="V2271" i="2" s="1"/>
  <c r="A2268" i="2"/>
  <c r="V2268" i="2" s="1"/>
  <c r="A2265" i="2"/>
  <c r="V2265" i="2" s="1"/>
  <c r="A2262" i="2"/>
  <c r="V2262" i="2" s="1"/>
  <c r="A2261" i="2"/>
  <c r="V2261" i="2" s="1"/>
  <c r="A2258" i="2"/>
  <c r="V2258" i="2" s="1"/>
  <c r="A2260" i="2"/>
  <c r="V2260" i="2" s="1"/>
  <c r="A2259" i="2"/>
  <c r="V2259" i="2" s="1"/>
  <c r="A2256" i="2"/>
  <c r="V2256" i="2" s="1"/>
  <c r="A2255" i="2"/>
  <c r="V2255" i="2" s="1"/>
  <c r="A2249" i="2"/>
  <c r="V2249" i="2" s="1"/>
  <c r="A2248" i="2"/>
  <c r="V2248" i="2" s="1"/>
  <c r="A2242" i="2"/>
  <c r="V2242" i="2" s="1"/>
  <c r="A2244" i="2"/>
  <c r="V2244" i="2" s="1"/>
  <c r="A2241" i="2"/>
  <c r="V2241" i="2" s="1"/>
  <c r="A2227" i="2"/>
  <c r="V2227" i="2" s="1"/>
  <c r="A2225" i="2"/>
  <c r="V2225" i="2" s="1"/>
  <c r="A2223" i="2"/>
  <c r="V2223" i="2" s="1"/>
  <c r="A2219" i="2"/>
  <c r="V2219" i="2" s="1"/>
  <c r="A267" i="2"/>
  <c r="V267" i="2" s="1"/>
  <c r="A2216" i="2"/>
  <c r="V2216" i="2" s="1"/>
  <c r="A2215" i="2"/>
  <c r="V2215" i="2" s="1"/>
  <c r="A1028" i="2"/>
  <c r="V1028" i="2" s="1"/>
  <c r="A2212" i="2"/>
  <c r="V2212" i="2" s="1"/>
  <c r="A2214" i="2"/>
  <c r="V2214" i="2" s="1"/>
  <c r="A2213" i="2"/>
  <c r="V2213" i="2" s="1"/>
  <c r="A2207" i="2"/>
  <c r="V2207" i="2" s="1"/>
  <c r="A2206" i="2"/>
  <c r="V2206" i="2" s="1"/>
  <c r="A2205" i="2"/>
  <c r="V2205" i="2" s="1"/>
  <c r="A2204" i="2"/>
  <c r="V2204" i="2" s="1"/>
  <c r="A2203" i="2"/>
  <c r="V2203" i="2" s="1"/>
  <c r="A1021" i="2"/>
  <c r="V1021" i="2" s="1"/>
  <c r="W1021" i="2" s="1"/>
  <c r="A2211" i="2"/>
  <c r="V2211" i="2" s="1"/>
  <c r="A2210" i="2"/>
  <c r="V2210" i="2" s="1"/>
  <c r="A2209" i="2"/>
  <c r="V2209" i="2" s="1"/>
  <c r="A2208" i="2"/>
  <c r="V2208" i="2" s="1"/>
  <c r="A2198" i="2"/>
  <c r="V2198" i="2" s="1"/>
  <c r="A2197" i="2"/>
  <c r="V2197" i="2" s="1"/>
  <c r="A2196" i="2"/>
  <c r="V2196" i="2" s="1"/>
  <c r="A2192" i="2"/>
  <c r="V2192" i="2" s="1"/>
  <c r="A2190" i="2"/>
  <c r="V2190" i="2" s="1"/>
  <c r="W2190" i="2" s="1"/>
  <c r="A2184" i="2"/>
  <c r="V2184" i="2" s="1"/>
  <c r="A2183" i="2"/>
  <c r="V2183" i="2" s="1"/>
  <c r="A2182" i="2"/>
  <c r="V2182" i="2" s="1"/>
  <c r="W2182" i="2" s="1"/>
  <c r="A2181" i="2"/>
  <c r="V2181" i="2" s="1"/>
  <c r="A2257" i="2"/>
  <c r="V2257" i="2" s="1"/>
  <c r="A2178" i="2"/>
  <c r="V2178" i="2" s="1"/>
  <c r="A2173" i="2"/>
  <c r="V2173" i="2" s="1"/>
  <c r="A2175" i="2"/>
  <c r="V2175" i="2" s="1"/>
  <c r="A2165" i="2"/>
  <c r="V2165" i="2" s="1"/>
  <c r="A2159" i="2"/>
  <c r="V2159" i="2" s="1"/>
  <c r="A2150" i="2"/>
  <c r="V2150" i="2" s="1"/>
  <c r="A2147" i="2"/>
  <c r="V2147" i="2" s="1"/>
  <c r="A2143" i="2"/>
  <c r="V2143" i="2" s="1"/>
  <c r="A2145" i="2"/>
  <c r="V2145" i="2" s="1"/>
  <c r="A2142" i="2"/>
  <c r="V2142" i="2" s="1"/>
  <c r="W2142" i="2" s="1"/>
  <c r="A2138" i="2"/>
  <c r="V2138" i="2" s="1"/>
  <c r="A2137" i="2"/>
  <c r="V2137" i="2" s="1"/>
  <c r="A2139" i="2"/>
  <c r="V2139" i="2" s="1"/>
  <c r="A2132" i="2"/>
  <c r="V2132" i="2" s="1"/>
  <c r="A2134" i="2"/>
  <c r="V2134" i="2" s="1"/>
  <c r="A2129" i="2"/>
  <c r="V2129" i="2" s="1"/>
  <c r="A2125" i="2"/>
  <c r="V2125" i="2" s="1"/>
  <c r="A2126" i="2"/>
  <c r="V2126" i="2" s="1"/>
  <c r="W2126" i="2" s="1"/>
  <c r="A2123" i="2"/>
  <c r="V2123" i="2" s="1"/>
  <c r="A2122" i="2"/>
  <c r="V2122" i="2" s="1"/>
  <c r="A2124" i="2"/>
  <c r="V2124" i="2" s="1"/>
  <c r="A2121" i="2"/>
  <c r="V2121" i="2" s="1"/>
  <c r="A2131" i="2"/>
  <c r="V2131" i="2" s="1"/>
  <c r="A2119" i="2"/>
  <c r="V2119" i="2" s="1"/>
  <c r="A2133" i="2"/>
  <c r="V2133" i="2" s="1"/>
  <c r="A2117" i="2"/>
  <c r="V2117" i="2" s="1"/>
  <c r="A2116" i="2"/>
  <c r="V2116" i="2" s="1"/>
  <c r="A2113" i="2"/>
  <c r="V2113" i="2" s="1"/>
  <c r="A2114" i="2"/>
  <c r="V2114" i="2" s="1"/>
  <c r="A2111" i="2"/>
  <c r="V2111" i="2" s="1"/>
  <c r="A2110" i="2"/>
  <c r="V2110" i="2" s="1"/>
  <c r="W2110" i="2" s="1"/>
  <c r="A1025" i="2"/>
  <c r="V1025" i="2" s="1"/>
  <c r="A2106" i="2"/>
  <c r="V2106" i="2" s="1"/>
  <c r="A2108" i="2"/>
  <c r="V2108" i="2" s="1"/>
  <c r="A2107" i="2"/>
  <c r="V2107" i="2" s="1"/>
  <c r="A2105" i="2"/>
  <c r="V2105" i="2" s="1"/>
  <c r="A2104" i="2"/>
  <c r="V2104" i="2" s="1"/>
  <c r="A2103" i="2"/>
  <c r="V2103" i="2" s="1"/>
  <c r="A2102" i="2"/>
  <c r="V2102" i="2" s="1"/>
  <c r="A2101" i="2"/>
  <c r="V2101" i="2" s="1"/>
  <c r="A2100" i="2"/>
  <c r="V2100" i="2" s="1"/>
  <c r="A2099" i="2"/>
  <c r="V2099" i="2" s="1"/>
  <c r="A2098" i="2"/>
  <c r="V2098" i="2" s="1"/>
  <c r="A2097" i="2"/>
  <c r="V2097" i="2" s="1"/>
  <c r="A2095" i="2"/>
  <c r="V2095" i="2" s="1"/>
  <c r="A2094" i="2"/>
  <c r="V2094" i="2" s="1"/>
  <c r="A2092" i="2"/>
  <c r="V2092" i="2" s="1"/>
  <c r="A1024" i="2"/>
  <c r="V1024" i="2" s="1"/>
  <c r="A2090" i="2"/>
  <c r="V2090" i="2" s="1"/>
  <c r="A2089" i="2"/>
  <c r="V2089" i="2" s="1"/>
  <c r="A991" i="2"/>
  <c r="V991" i="2" s="1"/>
  <c r="W991" i="2" s="1"/>
  <c r="A2088" i="2"/>
  <c r="V2088" i="2" s="1"/>
  <c r="A2087" i="2"/>
  <c r="V2087" i="2" s="1"/>
  <c r="A2086" i="2"/>
  <c r="V2086" i="2" s="1"/>
  <c r="A995" i="2"/>
  <c r="V995" i="2" s="1"/>
  <c r="A994" i="2"/>
  <c r="V994" i="2" s="1"/>
  <c r="A993" i="2"/>
  <c r="V993" i="2" s="1"/>
  <c r="W993" i="2" s="1"/>
  <c r="A992" i="2"/>
  <c r="V992" i="2" s="1"/>
  <c r="W992" i="2" s="1"/>
  <c r="A2085" i="2"/>
  <c r="V2085" i="2" s="1"/>
  <c r="A2084" i="2"/>
  <c r="V2084" i="2" s="1"/>
  <c r="A427" i="2"/>
  <c r="V427" i="2" s="1"/>
  <c r="A1170" i="2"/>
  <c r="V1170" i="2" s="1"/>
  <c r="A2083" i="2"/>
  <c r="V2083" i="2" s="1"/>
  <c r="A2082" i="2"/>
  <c r="V2082" i="2" s="1"/>
  <c r="A2080" i="2"/>
  <c r="V2080" i="2" s="1"/>
  <c r="A2081" i="2"/>
  <c r="V2081" i="2" s="1"/>
  <c r="A2079" i="2"/>
  <c r="V2079" i="2" s="1"/>
  <c r="A2078" i="2"/>
  <c r="V2078" i="2" s="1"/>
  <c r="A2077" i="2"/>
  <c r="V2077" i="2" s="1"/>
  <c r="A2076" i="2"/>
  <c r="V2076" i="2" s="1"/>
  <c r="A2075" i="2"/>
  <c r="V2075" i="2" s="1"/>
  <c r="A2074" i="2"/>
  <c r="V2074" i="2" s="1"/>
  <c r="A2072" i="2"/>
  <c r="V2072" i="2" s="1"/>
  <c r="A2073" i="2"/>
  <c r="V2073" i="2" s="1"/>
  <c r="A2069" i="2"/>
  <c r="V2069" i="2" s="1"/>
  <c r="A2071" i="2"/>
  <c r="V2071" i="2" s="1"/>
  <c r="A2068" i="2"/>
  <c r="V2068" i="2" s="1"/>
  <c r="A2067" i="2"/>
  <c r="V2067" i="2" s="1"/>
  <c r="A2065" i="2"/>
  <c r="V2065" i="2" s="1"/>
  <c r="A2064" i="2"/>
  <c r="V2064" i="2" s="1"/>
  <c r="A2066" i="2"/>
  <c r="V2066" i="2" s="1"/>
  <c r="A955" i="2"/>
  <c r="V955" i="2" s="1"/>
  <c r="A2059" i="2"/>
  <c r="V2059" i="2" s="1"/>
  <c r="A2058" i="2"/>
  <c r="V2058" i="2" s="1"/>
  <c r="A2056" i="2"/>
  <c r="V2056" i="2" s="1"/>
  <c r="A2055" i="2"/>
  <c r="V2055" i="2" s="1"/>
  <c r="A2053" i="2"/>
  <c r="V2053" i="2" s="1"/>
  <c r="A2050" i="2"/>
  <c r="V2050" i="2" s="1"/>
  <c r="A2052" i="2"/>
  <c r="V2052" i="2" s="1"/>
  <c r="A2048" i="2"/>
  <c r="V2048" i="2" s="1"/>
  <c r="A2047" i="2"/>
  <c r="V2047" i="2" s="1"/>
  <c r="A2061" i="2"/>
  <c r="V2061" i="2" s="1"/>
  <c r="A2046" i="2"/>
  <c r="V2046" i="2" s="1"/>
  <c r="W2046" i="2" s="1"/>
  <c r="A2045" i="2"/>
  <c r="V2045" i="2" s="1"/>
  <c r="A2042" i="2"/>
  <c r="V2042" i="2" s="1"/>
  <c r="A2041" i="2"/>
  <c r="V2041" i="2" s="1"/>
  <c r="A2044" i="2"/>
  <c r="V2044" i="2" s="1"/>
  <c r="A2043" i="2"/>
  <c r="V2043" i="2" s="1"/>
  <c r="A2063" i="2"/>
  <c r="V2063" i="2" s="1"/>
  <c r="A2035" i="2"/>
  <c r="V2035" i="2" s="1"/>
  <c r="A2031" i="2"/>
  <c r="V2031" i="2" s="1"/>
  <c r="A2033" i="2"/>
  <c r="V2033" i="2" s="1"/>
  <c r="A2032" i="2"/>
  <c r="V2032" i="2" s="1"/>
  <c r="A2029" i="2"/>
  <c r="V2029" i="2" s="1"/>
  <c r="A2030" i="2"/>
  <c r="V2030" i="2" s="1"/>
  <c r="W2030" i="2" s="1"/>
  <c r="A2027" i="2"/>
  <c r="V2027" i="2" s="1"/>
  <c r="A2028" i="2"/>
  <c r="V2028" i="2" s="1"/>
  <c r="A2024" i="2"/>
  <c r="V2024" i="2" s="1"/>
  <c r="A2021" i="2"/>
  <c r="V2021" i="2" s="1"/>
  <c r="A2018" i="2"/>
  <c r="V2018" i="2" s="1"/>
  <c r="A2017" i="2"/>
  <c r="V2017" i="2" s="1"/>
  <c r="A2013" i="2"/>
  <c r="V2013" i="2" s="1"/>
  <c r="A2008" i="2"/>
  <c r="V2008" i="2" s="1"/>
  <c r="A2007" i="2"/>
  <c r="V2007" i="2" s="1"/>
  <c r="A2006" i="2"/>
  <c r="V2006" i="2" s="1"/>
  <c r="W2006" i="2" s="1"/>
  <c r="A2005" i="2"/>
  <c r="V2005" i="2" s="1"/>
  <c r="A2004" i="2"/>
  <c r="V2004" i="2" s="1"/>
  <c r="A2003" i="2"/>
  <c r="V2003" i="2" s="1"/>
  <c r="A2002" i="2"/>
  <c r="V2002" i="2" s="1"/>
  <c r="A2011" i="2"/>
  <c r="V2011" i="2" s="1"/>
  <c r="A2010" i="2"/>
  <c r="V2010" i="2" s="1"/>
  <c r="A2009" i="2"/>
  <c r="V2009" i="2" s="1"/>
  <c r="A2016" i="2"/>
  <c r="V2016" i="2" s="1"/>
  <c r="A2015" i="2"/>
  <c r="V2015" i="2" s="1"/>
  <c r="A2012" i="2"/>
  <c r="V2012" i="2" s="1"/>
  <c r="A1998" i="2"/>
  <c r="V1998" i="2" s="1"/>
  <c r="A1997" i="2"/>
  <c r="V1997" i="2" s="1"/>
  <c r="A1996" i="2"/>
  <c r="V1996" i="2" s="1"/>
  <c r="A1995" i="2"/>
  <c r="V1995" i="2" s="1"/>
  <c r="A1989" i="2"/>
  <c r="V1989" i="2" s="1"/>
  <c r="A1984" i="2"/>
  <c r="V1984" i="2" s="1"/>
  <c r="A1981" i="2"/>
  <c r="V1981" i="2" s="1"/>
  <c r="A1980" i="2"/>
  <c r="V1980" i="2" s="1"/>
  <c r="A1976" i="2"/>
  <c r="V1976" i="2" s="1"/>
  <c r="A1975" i="2"/>
  <c r="V1975" i="2" s="1"/>
  <c r="A1972" i="2"/>
  <c r="V1972" i="2" s="1"/>
  <c r="A1992" i="2"/>
  <c r="V1992" i="2" s="1"/>
  <c r="A1970" i="2"/>
  <c r="V1970" i="2" s="1"/>
  <c r="A1983" i="2"/>
  <c r="V1983" i="2" s="1"/>
  <c r="A1979" i="2"/>
  <c r="V1979" i="2" s="1"/>
  <c r="A1015" i="2"/>
  <c r="V1015" i="2" s="1"/>
  <c r="W1015" i="2" s="1"/>
  <c r="A957" i="2"/>
  <c r="V957" i="2" s="1"/>
  <c r="W957" i="2" s="1"/>
  <c r="A1019" i="2"/>
  <c r="V1019" i="2" s="1"/>
  <c r="A1018" i="2"/>
  <c r="V1018" i="2" s="1"/>
  <c r="A1017" i="2"/>
  <c r="V1017" i="2" s="1"/>
  <c r="W1017" i="2" s="1"/>
  <c r="A1966" i="2"/>
  <c r="V1966" i="2" s="1"/>
  <c r="A1961" i="2"/>
  <c r="V1961" i="2" s="1"/>
  <c r="A1960" i="2"/>
  <c r="V1960" i="2" s="1"/>
  <c r="A1959" i="2"/>
  <c r="V1959" i="2" s="1"/>
  <c r="A1957" i="2"/>
  <c r="V1957" i="2" s="1"/>
  <c r="A1020" i="2"/>
  <c r="V1020" i="2" s="1"/>
  <c r="A1955" i="2"/>
  <c r="V1955" i="2" s="1"/>
  <c r="A1954" i="2"/>
  <c r="V1954" i="2" s="1"/>
  <c r="A1953" i="2"/>
  <c r="V1953" i="2" s="1"/>
  <c r="A1952" i="2"/>
  <c r="V1952" i="2" s="1"/>
  <c r="X1952" i="2" s="1" a="1"/>
  <c r="X1952" i="2" s="1"/>
  <c r="A1951" i="2"/>
  <c r="V1951" i="2" s="1"/>
  <c r="A1949" i="2"/>
  <c r="V1949" i="2" s="1"/>
  <c r="A1948" i="2"/>
  <c r="V1948" i="2" s="1"/>
  <c r="A1947" i="2"/>
  <c r="V1947" i="2" s="1"/>
  <c r="A1946" i="2"/>
  <c r="V1946" i="2" s="1"/>
  <c r="A1945" i="2"/>
  <c r="V1945" i="2" s="1"/>
  <c r="A1950" i="2"/>
  <c r="V1950" i="2" s="1"/>
  <c r="W1950" i="2" s="1"/>
  <c r="A1944" i="2"/>
  <c r="V1944" i="2" s="1"/>
  <c r="A1943" i="2"/>
  <c r="V1943" i="2" s="1"/>
  <c r="A2051" i="2"/>
  <c r="V2051" i="2" s="1"/>
  <c r="A1939" i="2"/>
  <c r="V1939" i="2" s="1"/>
  <c r="A1938" i="2"/>
  <c r="V1938" i="2" s="1"/>
  <c r="A1937" i="2"/>
  <c r="V1937" i="2" s="1"/>
  <c r="A1936" i="2"/>
  <c r="V1936" i="2" s="1"/>
  <c r="A1935" i="2"/>
  <c r="V1935" i="2" s="1"/>
  <c r="A1933" i="2"/>
  <c r="V1933" i="2" s="1"/>
  <c r="A1932" i="2"/>
  <c r="V1932" i="2" s="1"/>
  <c r="A1930" i="2"/>
  <c r="V1930" i="2" s="1"/>
  <c r="A1929" i="2"/>
  <c r="V1929" i="2" s="1"/>
  <c r="A1928" i="2"/>
  <c r="V1928" i="2" s="1"/>
  <c r="A1927" i="2"/>
  <c r="V1927" i="2" s="1"/>
  <c r="A1926" i="2"/>
  <c r="V1926" i="2" s="1"/>
  <c r="W1926" i="2" s="1"/>
  <c r="A1925" i="2"/>
  <c r="V1925" i="2" s="1"/>
  <c r="A1924" i="2"/>
  <c r="V1924" i="2" s="1"/>
  <c r="A1923" i="2"/>
  <c r="V1923" i="2" s="1"/>
  <c r="A1922" i="2"/>
  <c r="V1922" i="2" s="1"/>
  <c r="A1921" i="2"/>
  <c r="V1921" i="2" s="1"/>
  <c r="A1920" i="2"/>
  <c r="V1920" i="2" s="1"/>
  <c r="A962" i="2"/>
  <c r="V962" i="2" s="1"/>
  <c r="A1919" i="2"/>
  <c r="V1919" i="2" s="1"/>
  <c r="A1918" i="2"/>
  <c r="V1918" i="2" s="1"/>
  <c r="W1918" i="2" s="1"/>
  <c r="A1917" i="2"/>
  <c r="V1917" i="2" s="1"/>
  <c r="A1916" i="2"/>
  <c r="V1916" i="2" s="1"/>
  <c r="A1915" i="2"/>
  <c r="V1915" i="2" s="1"/>
  <c r="A1909" i="2"/>
  <c r="V1909" i="2" s="1"/>
  <c r="A1908" i="2"/>
  <c r="V1908" i="2" s="1"/>
  <c r="A1907" i="2"/>
  <c r="V1907" i="2" s="1"/>
  <c r="A1906" i="2"/>
  <c r="V1906" i="2" s="1"/>
  <c r="A1900" i="2"/>
  <c r="V1900" i="2" s="1"/>
  <c r="A1898" i="2"/>
  <c r="V1898" i="2" s="1"/>
  <c r="A1895" i="2"/>
  <c r="V1895" i="2" s="1"/>
  <c r="A1894" i="2"/>
  <c r="V1894" i="2" s="1"/>
  <c r="A1892" i="2"/>
  <c r="V1892" i="2" s="1"/>
  <c r="A1891" i="2"/>
  <c r="V1891" i="2" s="1"/>
  <c r="A1890" i="2"/>
  <c r="V1890" i="2" s="1"/>
  <c r="A1889" i="2"/>
  <c r="V1889" i="2" s="1"/>
  <c r="A1888" i="2"/>
  <c r="V1888" i="2" s="1"/>
  <c r="A1886" i="2"/>
  <c r="V1886" i="2" s="1"/>
  <c r="W1886" i="2" s="1"/>
  <c r="A1882" i="2"/>
  <c r="V1882" i="2" s="1"/>
  <c r="A1881" i="2"/>
  <c r="V1881" i="2" s="1"/>
  <c r="A1884" i="2"/>
  <c r="V1884" i="2" s="1"/>
  <c r="A1878" i="2"/>
  <c r="V1878" i="2" s="1"/>
  <c r="A1880" i="2"/>
  <c r="V1880" i="2" s="1"/>
  <c r="A1879" i="2"/>
  <c r="V1879" i="2" s="1"/>
  <c r="A967" i="2"/>
  <c r="V967" i="2" s="1"/>
  <c r="W967" i="2" s="1"/>
  <c r="A966" i="2"/>
  <c r="V966" i="2" s="1"/>
  <c r="W966" i="2" s="1"/>
  <c r="A1877" i="2"/>
  <c r="V1877" i="2" s="1"/>
  <c r="A965" i="2"/>
  <c r="V965" i="2" s="1"/>
  <c r="W965" i="2" s="1"/>
  <c r="A964" i="2"/>
  <c r="V964" i="2" s="1"/>
  <c r="A1874" i="2"/>
  <c r="V1874" i="2" s="1"/>
  <c r="A1873" i="2"/>
  <c r="V1873" i="2" s="1"/>
  <c r="A1872" i="2"/>
  <c r="V1872" i="2" s="1"/>
  <c r="A1871" i="2"/>
  <c r="V1871" i="2" s="1"/>
  <c r="A1870" i="2"/>
  <c r="V1870" i="2" s="1"/>
  <c r="W1870" i="2" s="1"/>
  <c r="A1868" i="2"/>
  <c r="V1868" i="2" s="1"/>
  <c r="A1866" i="2"/>
  <c r="V1866" i="2" s="1"/>
  <c r="A1865" i="2"/>
  <c r="V1865" i="2" s="1"/>
  <c r="A1864" i="2"/>
  <c r="V1864" i="2" s="1"/>
  <c r="A1863" i="2"/>
  <c r="V1863" i="2" s="1"/>
  <c r="A1862" i="2"/>
  <c r="V1862" i="2" s="1"/>
  <c r="W1862" i="2" s="1"/>
  <c r="A1861" i="2"/>
  <c r="V1861" i="2" s="1"/>
  <c r="A859" i="2"/>
  <c r="V859" i="2" s="1"/>
  <c r="A856" i="2"/>
  <c r="V856" i="2" s="1"/>
  <c r="A1859" i="2"/>
  <c r="V1859" i="2" s="1"/>
  <c r="A1858" i="2"/>
  <c r="V1858" i="2" s="1"/>
  <c r="A1857" i="2"/>
  <c r="V1857" i="2" s="1"/>
  <c r="A1856" i="2"/>
  <c r="V1856" i="2" s="1"/>
  <c r="A1855" i="2"/>
  <c r="V1855" i="2" s="1"/>
  <c r="A1853" i="2"/>
  <c r="V1853" i="2" s="1"/>
  <c r="A1852" i="2"/>
  <c r="V1852" i="2" s="1"/>
  <c r="A1854" i="2"/>
  <c r="V1854" i="2" s="1"/>
  <c r="A1850" i="2"/>
  <c r="V1850" i="2" s="1"/>
  <c r="A1851" i="2"/>
  <c r="V1851" i="2" s="1"/>
  <c r="A1849" i="2"/>
  <c r="V1849" i="2" s="1"/>
  <c r="A1848" i="2"/>
  <c r="V1848" i="2" s="1"/>
  <c r="A1846" i="2"/>
  <c r="V1846" i="2" s="1"/>
  <c r="W1846" i="2" s="1"/>
  <c r="A1845" i="2"/>
  <c r="V1845" i="2" s="1"/>
  <c r="A1843" i="2"/>
  <c r="V1843" i="2" s="1"/>
  <c r="A1842" i="2"/>
  <c r="V1842" i="2" s="1"/>
  <c r="A1840" i="2"/>
  <c r="V1840" i="2" s="1"/>
  <c r="A1839" i="2"/>
  <c r="V1839" i="2" s="1"/>
  <c r="A1836" i="2"/>
  <c r="V1836" i="2" s="1"/>
  <c r="A1838" i="2"/>
  <c r="V1838" i="2" s="1"/>
  <c r="A1837" i="2"/>
  <c r="V1837" i="2" s="1"/>
  <c r="A1835" i="2"/>
  <c r="V1835" i="2" s="1"/>
  <c r="A1834" i="2"/>
  <c r="V1834" i="2" s="1"/>
  <c r="W1834" i="2" s="1"/>
  <c r="A1833" i="2"/>
  <c r="V1833" i="2" s="1"/>
  <c r="A1832" i="2"/>
  <c r="V1832" i="2" s="1"/>
  <c r="A1831" i="2"/>
  <c r="V1831" i="2" s="1"/>
  <c r="A1829" i="2"/>
  <c r="V1829" i="2" s="1"/>
  <c r="A1828" i="2"/>
  <c r="V1828" i="2" s="1"/>
  <c r="A1824" i="2"/>
  <c r="V1824" i="2" s="1"/>
  <c r="A1823" i="2"/>
  <c r="V1823" i="2" s="1"/>
  <c r="A1820" i="2"/>
  <c r="V1820" i="2" s="1"/>
  <c r="A1819" i="2"/>
  <c r="V1819" i="2" s="1"/>
  <c r="A1817" i="2"/>
  <c r="V1817" i="2" s="1"/>
  <c r="A1818" i="2"/>
  <c r="V1818" i="2" s="1"/>
  <c r="A858" i="2"/>
  <c r="V858" i="2" s="1"/>
  <c r="A855" i="2"/>
  <c r="V855" i="2" s="1"/>
  <c r="A1816" i="2"/>
  <c r="V1816" i="2" s="1"/>
  <c r="A1815" i="2"/>
  <c r="V1815" i="2" s="1"/>
  <c r="A1014" i="2"/>
  <c r="V1014" i="2" s="1"/>
  <c r="W1014" i="2" s="1"/>
  <c r="A1013" i="2"/>
  <c r="V1013" i="2" s="1"/>
  <c r="A1814" i="2"/>
  <c r="V1814" i="2" s="1"/>
  <c r="A1813" i="2"/>
  <c r="V1813" i="2" s="1"/>
  <c r="A1810" i="2"/>
  <c r="V1810" i="2" s="1"/>
  <c r="A1811" i="2"/>
  <c r="V1811" i="2" s="1"/>
  <c r="A1807" i="2"/>
  <c r="V1807" i="2" s="1"/>
  <c r="A1809" i="2"/>
  <c r="V1809" i="2" s="1"/>
  <c r="A1806" i="2"/>
  <c r="V1806" i="2" s="1"/>
  <c r="W1806" i="2" s="1"/>
  <c r="A1805" i="2"/>
  <c r="V1805" i="2" s="1"/>
  <c r="A1841" i="2"/>
  <c r="V1841" i="2" s="1"/>
  <c r="A1803" i="2"/>
  <c r="V1803" i="2" s="1"/>
  <c r="A1800" i="2"/>
  <c r="V1800" i="2" s="1"/>
  <c r="A1844" i="2"/>
  <c r="V1844" i="2" s="1"/>
  <c r="A1801" i="2"/>
  <c r="V1801" i="2" s="1"/>
  <c r="A2130" i="2"/>
  <c r="V2130" i="2" s="1"/>
  <c r="A1794" i="2"/>
  <c r="V1794" i="2" s="1"/>
  <c r="W1794" i="2" s="1"/>
  <c r="A1790" i="2"/>
  <c r="V1790" i="2" s="1"/>
  <c r="A1789" i="2"/>
  <c r="V1789" i="2" s="1"/>
  <c r="A1788" i="2"/>
  <c r="V1788" i="2" s="1"/>
  <c r="A1787" i="2"/>
  <c r="V1787" i="2" s="1"/>
  <c r="A1786" i="2"/>
  <c r="V1786" i="2" s="1"/>
  <c r="A1785" i="2"/>
  <c r="V1785" i="2" s="1"/>
  <c r="A1784" i="2"/>
  <c r="V1784" i="2" s="1"/>
  <c r="A1781" i="2"/>
  <c r="V1781" i="2" s="1"/>
  <c r="A1783" i="2"/>
  <c r="V1783" i="2" s="1"/>
  <c r="A1780" i="2"/>
  <c r="V1780" i="2" s="1"/>
  <c r="A2136" i="2"/>
  <c r="V2136" i="2" s="1"/>
  <c r="A1974" i="2"/>
  <c r="V1974" i="2" s="1"/>
  <c r="A1779" i="2"/>
  <c r="V1779" i="2" s="1"/>
  <c r="A1777" i="2"/>
  <c r="V1777" i="2" s="1"/>
  <c r="A1775" i="2"/>
  <c r="V1775" i="2" s="1"/>
  <c r="A1774" i="2"/>
  <c r="V1774" i="2" s="1"/>
  <c r="W1774" i="2" s="1"/>
  <c r="A1776" i="2"/>
  <c r="V1776" i="2" s="1"/>
  <c r="A1988" i="2"/>
  <c r="V1988" i="2" s="1"/>
  <c r="A1978" i="2"/>
  <c r="V1978" i="2" s="1"/>
  <c r="A1778" i="2"/>
  <c r="V1778" i="2" s="1"/>
  <c r="A1766" i="2"/>
  <c r="V1766" i="2" s="1"/>
  <c r="A1765" i="2"/>
  <c r="V1765" i="2" s="1"/>
  <c r="A1763" i="2"/>
  <c r="V1763" i="2" s="1"/>
  <c r="A960" i="2"/>
  <c r="V960" i="2" s="1"/>
  <c r="W960" i="2" s="1"/>
  <c r="A2054" i="2"/>
  <c r="V2054" i="2" s="1"/>
  <c r="A1761" i="2"/>
  <c r="V1761" i="2" s="1"/>
  <c r="A1759" i="2"/>
  <c r="V1759" i="2" s="1"/>
  <c r="A1760" i="2"/>
  <c r="V1760" i="2" s="1"/>
  <c r="A1758" i="2"/>
  <c r="V1758" i="2" s="1"/>
  <c r="A1757" i="2"/>
  <c r="V1757" i="2" s="1"/>
  <c r="A1756" i="2"/>
  <c r="V1756" i="2" s="1"/>
  <c r="A1754" i="2"/>
  <c r="V1754" i="2" s="1"/>
  <c r="A1753" i="2"/>
  <c r="V1753" i="2" s="1"/>
  <c r="A2057" i="2"/>
  <c r="V2057" i="2" s="1"/>
  <c r="A1752" i="2"/>
  <c r="V1752" i="2" s="1"/>
  <c r="A1751" i="2"/>
  <c r="V1751" i="2" s="1"/>
  <c r="A1748" i="2"/>
  <c r="V1748" i="2" s="1"/>
  <c r="A1746" i="2"/>
  <c r="V1746" i="2" s="1"/>
  <c r="W1746" i="2" s="1"/>
  <c r="A1755" i="2"/>
  <c r="V1755" i="2" s="1"/>
  <c r="A1743" i="2"/>
  <c r="V1743" i="2" s="1"/>
  <c r="A1742" i="2"/>
  <c r="V1742" i="2" s="1"/>
  <c r="A1745" i="2"/>
  <c r="V1745" i="2" s="1"/>
  <c r="A1740" i="2"/>
  <c r="V1740" i="2" s="1"/>
  <c r="A1736" i="2"/>
  <c r="V1736" i="2" s="1"/>
  <c r="A1733" i="2"/>
  <c r="V1733" i="2" s="1"/>
  <c r="A1735" i="2"/>
  <c r="V1735" i="2" s="1"/>
  <c r="A1732" i="2"/>
  <c r="V1732" i="2" s="1"/>
  <c r="A1730" i="2"/>
  <c r="V1730" i="2" s="1"/>
  <c r="W1730" i="2" s="1"/>
  <c r="A1727" i="2"/>
  <c r="V1727" i="2" s="1"/>
  <c r="A1726" i="2"/>
  <c r="V1726" i="2" s="1"/>
  <c r="W1726" i="2" s="1"/>
  <c r="A1723" i="2"/>
  <c r="V1723" i="2" s="1"/>
  <c r="A1750" i="2"/>
  <c r="V1750" i="2" s="1"/>
  <c r="A959" i="2"/>
  <c r="V959" i="2" s="1"/>
  <c r="A1720" i="2"/>
  <c r="V1720" i="2" s="1"/>
  <c r="A1719" i="2"/>
  <c r="V1719" i="2" s="1"/>
  <c r="A1718" i="2"/>
  <c r="V1718" i="2" s="1"/>
  <c r="A1717" i="2"/>
  <c r="V1717" i="2" s="1"/>
  <c r="A1716" i="2"/>
  <c r="V1716" i="2" s="1"/>
  <c r="A1715" i="2"/>
  <c r="V1715" i="2" s="1"/>
  <c r="A1714" i="2"/>
  <c r="V1714" i="2" s="1"/>
  <c r="A1713" i="2"/>
  <c r="V1713" i="2" s="1"/>
  <c r="A1712" i="2"/>
  <c r="V1712" i="2" s="1"/>
  <c r="A2014" i="2"/>
  <c r="V2014" i="2" s="1"/>
  <c r="W2014" i="2" s="1"/>
  <c r="A1747" i="2"/>
  <c r="V1747" i="2" s="1"/>
  <c r="A1744" i="2"/>
  <c r="V1744" i="2" s="1"/>
  <c r="A1707" i="2"/>
  <c r="V1707" i="2" s="1"/>
  <c r="A958" i="2"/>
  <c r="V958" i="2" s="1"/>
  <c r="W958" i="2" s="1"/>
  <c r="A1708" i="2"/>
  <c r="V1708" i="2" s="1"/>
  <c r="A1704" i="2"/>
  <c r="V1704" i="2" s="1"/>
  <c r="A1016" i="2"/>
  <c r="V1016" i="2" s="1"/>
  <c r="W1016" i="2" s="1"/>
  <c r="A1706" i="2"/>
  <c r="V1706" i="2" s="1"/>
  <c r="W1706" i="2" s="1"/>
  <c r="A1705" i="2"/>
  <c r="V1705" i="2" s="1"/>
  <c r="A1741" i="2"/>
  <c r="V1741" i="2" s="1"/>
  <c r="A1739" i="2"/>
  <c r="V1739" i="2" s="1"/>
  <c r="A1702" i="2"/>
  <c r="V1702" i="2" s="1"/>
  <c r="A1701" i="2"/>
  <c r="V1701" i="2" s="1"/>
  <c r="A1700" i="2"/>
  <c r="V1700" i="2" s="1"/>
  <c r="A2091" i="2"/>
  <c r="V2091" i="2" s="1"/>
  <c r="A2049" i="2"/>
  <c r="V2049" i="2" s="1"/>
  <c r="A1703" i="2"/>
  <c r="V1703" i="2" s="1"/>
  <c r="A1698" i="2"/>
  <c r="V1698" i="2" s="1"/>
  <c r="A1699" i="2"/>
  <c r="V1699" i="2" s="1"/>
  <c r="A1695" i="2"/>
  <c r="V1695" i="2" s="1"/>
  <c r="A1697" i="2"/>
  <c r="V1697" i="2" s="1"/>
  <c r="A1696" i="2"/>
  <c r="V1696" i="2" s="1"/>
  <c r="A956" i="2"/>
  <c r="V956" i="2" s="1"/>
  <c r="A1722" i="2"/>
  <c r="V1722" i="2" s="1"/>
  <c r="A954" i="2"/>
  <c r="V954" i="2" s="1"/>
  <c r="A953" i="2"/>
  <c r="V953" i="2" s="1"/>
  <c r="A1725" i="2"/>
  <c r="V1725" i="2" s="1"/>
  <c r="A1721" i="2"/>
  <c r="V1721" i="2" s="1"/>
  <c r="A1693" i="2"/>
  <c r="V1693" i="2" s="1"/>
  <c r="A1749" i="2"/>
  <c r="V1749" i="2" s="1"/>
  <c r="A1691" i="2"/>
  <c r="V1691" i="2" s="1"/>
  <c r="A1012" i="2"/>
  <c r="V1012" i="2" s="1"/>
  <c r="A1011" i="2"/>
  <c r="V1011" i="2" s="1"/>
  <c r="A1690" i="2"/>
  <c r="V1690" i="2" s="1"/>
  <c r="A1687" i="2"/>
  <c r="V1687" i="2" s="1"/>
  <c r="A1686" i="2"/>
  <c r="V1686" i="2" s="1"/>
  <c r="A1685" i="2"/>
  <c r="V1685" i="2" s="1"/>
  <c r="A1023" i="2"/>
  <c r="V1023" i="2" s="1"/>
  <c r="A1684" i="2"/>
  <c r="V1684" i="2" s="1"/>
  <c r="A1847" i="2"/>
  <c r="V1847" i="2" s="1"/>
  <c r="A386" i="2"/>
  <c r="V386" i="2" s="1"/>
  <c r="A1692" i="2"/>
  <c r="V1692" i="2" s="1"/>
  <c r="A1681" i="2"/>
  <c r="V1681" i="2" s="1"/>
  <c r="A1680" i="2"/>
  <c r="V1680" i="2" s="1"/>
  <c r="A1679" i="2"/>
  <c r="V1679" i="2" s="1"/>
  <c r="A1678" i="2"/>
  <c r="V1678" i="2" s="1"/>
  <c r="A377" i="2"/>
  <c r="V377" i="2" s="1"/>
  <c r="W377" i="2" s="1"/>
  <c r="A376" i="2"/>
  <c r="V376" i="2" s="1"/>
  <c r="W376" i="2" s="1"/>
  <c r="A375" i="2"/>
  <c r="V375" i="2" s="1"/>
  <c r="W375" i="2" s="1"/>
  <c r="A374" i="2"/>
  <c r="V374" i="2" s="1"/>
  <c r="A1677" i="2"/>
  <c r="V1677" i="2" s="1"/>
  <c r="A1676" i="2"/>
  <c r="V1676" i="2" s="1"/>
  <c r="A934" i="2"/>
  <c r="V934" i="2" s="1"/>
  <c r="A933" i="2"/>
  <c r="V933" i="2" s="1"/>
  <c r="W933" i="2" s="1"/>
  <c r="A1673" i="2"/>
  <c r="V1673" i="2" s="1"/>
  <c r="A1675" i="2"/>
  <c r="V1675" i="2" s="1"/>
  <c r="A1674" i="2"/>
  <c r="V1674" i="2" s="1"/>
  <c r="W1674" i="2" s="1"/>
  <c r="A1672" i="2"/>
  <c r="V1672" i="2" s="1"/>
  <c r="A1671" i="2"/>
  <c r="V1671" i="2" s="1"/>
  <c r="A1670" i="2"/>
  <c r="V1670" i="2" s="1"/>
  <c r="A1667" i="2"/>
  <c r="V1667" i="2" s="1"/>
  <c r="A1666" i="2"/>
  <c r="V1666" i="2" s="1"/>
  <c r="A1665" i="2"/>
  <c r="V1665" i="2" s="1"/>
  <c r="A1664" i="2"/>
  <c r="V1664" i="2" s="1"/>
  <c r="A1663" i="2"/>
  <c r="V1663" i="2" s="1"/>
  <c r="A1662" i="2"/>
  <c r="V1662" i="2" s="1"/>
  <c r="A1661" i="2"/>
  <c r="V1661" i="2" s="1"/>
  <c r="A1660" i="2"/>
  <c r="V1660" i="2" s="1"/>
  <c r="A1659" i="2"/>
  <c r="V1659" i="2" s="1"/>
  <c r="A1657" i="2"/>
  <c r="V1657" i="2" s="1"/>
  <c r="A1656" i="2"/>
  <c r="V1656" i="2" s="1"/>
  <c r="A1654" i="2"/>
  <c r="V1654" i="2" s="1"/>
  <c r="A1655" i="2"/>
  <c r="V1655" i="2" s="1"/>
  <c r="A1653" i="2"/>
  <c r="V1653" i="2" s="1"/>
  <c r="A1652" i="2"/>
  <c r="V1652" i="2" s="1"/>
  <c r="A1647" i="2"/>
  <c r="V1647" i="2" s="1"/>
  <c r="A1646" i="2"/>
  <c r="V1646" i="2" s="1"/>
  <c r="A1651" i="2"/>
  <c r="V1651" i="2" s="1"/>
  <c r="A1650" i="2"/>
  <c r="V1650" i="2" s="1"/>
  <c r="W1650" i="2" s="1"/>
  <c r="A1649" i="2"/>
  <c r="V1649" i="2" s="1"/>
  <c r="A1648" i="2"/>
  <c r="V1648" i="2" s="1"/>
  <c r="A1645" i="2"/>
  <c r="V1645" i="2" s="1"/>
  <c r="A441" i="2"/>
  <c r="V441" i="2" s="1"/>
  <c r="A440" i="2"/>
  <c r="V440" i="2" s="1"/>
  <c r="A1643" i="2"/>
  <c r="V1643" i="2" s="1"/>
  <c r="A974" i="2"/>
  <c r="V974" i="2" s="1"/>
  <c r="A973" i="2"/>
  <c r="V973" i="2" s="1"/>
  <c r="W973" i="2" s="1"/>
  <c r="A972" i="2"/>
  <c r="V972" i="2" s="1"/>
  <c r="A971" i="2"/>
  <c r="V971" i="2" s="1"/>
  <c r="A403" i="2"/>
  <c r="V403" i="2" s="1"/>
  <c r="A1639" i="2"/>
  <c r="V1639" i="2" s="1"/>
  <c r="A421" i="2"/>
  <c r="V421" i="2" s="1"/>
  <c r="W421" i="2" s="1"/>
  <c r="A420" i="2"/>
  <c r="V420" i="2" s="1"/>
  <c r="A419" i="2"/>
  <c r="V419" i="2" s="1"/>
  <c r="A418" i="2"/>
  <c r="V418" i="2" s="1"/>
  <c r="W418" i="2" s="1"/>
  <c r="A411" i="2"/>
  <c r="V411" i="2" s="1"/>
  <c r="A406" i="2"/>
  <c r="V406" i="2" s="1"/>
  <c r="W406" i="2" s="1"/>
  <c r="A1640" i="2"/>
  <c r="V1640" i="2" s="1"/>
  <c r="A1638" i="2"/>
  <c r="V1638" i="2" s="1"/>
  <c r="W1638" i="2" s="1"/>
  <c r="A963" i="2"/>
  <c r="V963" i="2" s="1"/>
  <c r="A1636" i="2"/>
  <c r="V1636" i="2" s="1"/>
  <c r="A1637" i="2"/>
  <c r="V1637" i="2" s="1"/>
  <c r="A1635" i="2"/>
  <c r="V1635" i="2" s="1"/>
  <c r="A1634" i="2"/>
  <c r="V1634" i="2" s="1"/>
  <c r="W1634" i="2" s="1"/>
  <c r="A1633" i="2"/>
  <c r="V1633" i="2" s="1"/>
  <c r="A1632" i="2"/>
  <c r="V1632" i="2" s="1"/>
  <c r="A1624" i="2"/>
  <c r="V1624" i="2" s="1"/>
  <c r="A1631" i="2"/>
  <c r="V1631" i="2" s="1"/>
  <c r="A1630" i="2"/>
  <c r="V1630" i="2" s="1"/>
  <c r="W1630" i="2" s="1"/>
  <c r="A1629" i="2"/>
  <c r="V1629" i="2" s="1"/>
  <c r="A1628" i="2"/>
  <c r="V1628" i="2" s="1"/>
  <c r="A1627" i="2"/>
  <c r="V1627" i="2" s="1"/>
  <c r="A1626" i="2"/>
  <c r="V1626" i="2" s="1"/>
  <c r="A1625" i="2"/>
  <c r="V1625" i="2" s="1"/>
  <c r="A1623" i="2"/>
  <c r="V1623" i="2" s="1"/>
  <c r="A982" i="2"/>
  <c r="V982" i="2" s="1"/>
  <c r="W982" i="2" s="1"/>
  <c r="A981" i="2"/>
  <c r="V981" i="2" s="1"/>
  <c r="W981" i="2" s="1"/>
  <c r="A980" i="2"/>
  <c r="V980" i="2" s="1"/>
  <c r="A979" i="2"/>
  <c r="V979" i="2" s="1"/>
  <c r="W979" i="2" s="1"/>
  <c r="A937" i="2"/>
  <c r="V937" i="2" s="1"/>
  <c r="W937" i="2" s="1"/>
  <c r="A936" i="2"/>
  <c r="V936" i="2" s="1"/>
  <c r="W936" i="2" s="1"/>
  <c r="A935" i="2"/>
  <c r="V935" i="2" s="1"/>
  <c r="A1622" i="2"/>
  <c r="V1622" i="2" s="1"/>
  <c r="A1621" i="2"/>
  <c r="V1621" i="2" s="1"/>
  <c r="A1620" i="2"/>
  <c r="V1620" i="2" s="1"/>
  <c r="A1619" i="2"/>
  <c r="V1619" i="2" s="1"/>
  <c r="A1005" i="2"/>
  <c r="V1005" i="2" s="1"/>
  <c r="W1005" i="2" s="1"/>
  <c r="A1004" i="2"/>
  <c r="V1004" i="2" s="1"/>
  <c r="A1003" i="2"/>
  <c r="V1003" i="2" s="1"/>
  <c r="A1617" i="2"/>
  <c r="V1617" i="2" s="1"/>
  <c r="A1006" i="2"/>
  <c r="V1006" i="2" s="1"/>
  <c r="A1002" i="2"/>
  <c r="V1002" i="2" s="1"/>
  <c r="A978" i="2"/>
  <c r="V978" i="2" s="1"/>
  <c r="A977" i="2"/>
  <c r="V977" i="2" s="1"/>
  <c r="A976" i="2"/>
  <c r="V976" i="2" s="1"/>
  <c r="W976" i="2" s="1"/>
  <c r="A975" i="2"/>
  <c r="V975" i="2" s="1"/>
  <c r="W975" i="2" s="1"/>
  <c r="A1616" i="2"/>
  <c r="V1616" i="2" s="1"/>
  <c r="A1615" i="2"/>
  <c r="V1615" i="2" s="1"/>
  <c r="A1614" i="2"/>
  <c r="V1614" i="2" s="1"/>
  <c r="A1613" i="2"/>
  <c r="V1613" i="2" s="1"/>
  <c r="A1610" i="2"/>
  <c r="V1610" i="2" s="1"/>
  <c r="A1609" i="2"/>
  <c r="V1609" i="2" s="1"/>
  <c r="A1608" i="2"/>
  <c r="V1608" i="2" s="1"/>
  <c r="W1608" i="2" s="1"/>
  <c r="A1607" i="2"/>
  <c r="V1607" i="2" s="1"/>
  <c r="A1606" i="2"/>
  <c r="V1606" i="2" s="1"/>
  <c r="W1606" i="2" s="1"/>
  <c r="A1605" i="2"/>
  <c r="V1605" i="2" s="1"/>
  <c r="A1612" i="2"/>
  <c r="V1612" i="2" s="1"/>
  <c r="A1611" i="2"/>
  <c r="V1611" i="2" s="1"/>
  <c r="A1599" i="2"/>
  <c r="V1599" i="2" s="1"/>
  <c r="A1598" i="2"/>
  <c r="V1598" i="2" s="1"/>
  <c r="A1604" i="2"/>
  <c r="V1604" i="2" s="1"/>
  <c r="W1604" i="2" s="1"/>
  <c r="A1603" i="2"/>
  <c r="V1603" i="2" s="1"/>
  <c r="A1602" i="2"/>
  <c r="V1602" i="2" s="1"/>
  <c r="A1597" i="2"/>
  <c r="V1597" i="2" s="1"/>
  <c r="A1596" i="2"/>
  <c r="V1596" i="2" s="1"/>
  <c r="A1595" i="2"/>
  <c r="V1595" i="2" s="1"/>
  <c r="A1594" i="2"/>
  <c r="V1594" i="2" s="1"/>
  <c r="A396" i="2"/>
  <c r="V396" i="2" s="1"/>
  <c r="A395" i="2"/>
  <c r="V395" i="2" s="1"/>
  <c r="A1587" i="2"/>
  <c r="V1587" i="2" s="1"/>
  <c r="A1586" i="2"/>
  <c r="V1586" i="2" s="1"/>
  <c r="A1585" i="2"/>
  <c r="V1585" i="2" s="1"/>
  <c r="A1584" i="2"/>
  <c r="V1584" i="2" s="1"/>
  <c r="A1583" i="2"/>
  <c r="V1583" i="2" s="1"/>
  <c r="A1582" i="2"/>
  <c r="V1582" i="2" s="1"/>
  <c r="A1593" i="2"/>
  <c r="V1593" i="2" s="1"/>
  <c r="A1592" i="2"/>
  <c r="V1592" i="2" s="1"/>
  <c r="W1592" i="2" s="1"/>
  <c r="A1591" i="2"/>
  <c r="V1591" i="2" s="1"/>
  <c r="A1590" i="2"/>
  <c r="V1590" i="2" s="1"/>
  <c r="W1590" i="2" s="1"/>
  <c r="A1589" i="2"/>
  <c r="V1589" i="2" s="1"/>
  <c r="A1588" i="2"/>
  <c r="V1588" i="2" s="1"/>
  <c r="W1588" i="2" s="1"/>
  <c r="A999" i="2"/>
  <c r="V999" i="2" s="1"/>
  <c r="A1581" i="2"/>
  <c r="V1581" i="2" s="1"/>
  <c r="A990" i="2"/>
  <c r="V990" i="2" s="1"/>
  <c r="A989" i="2"/>
  <c r="V989" i="2" s="1"/>
  <c r="W989" i="2" s="1"/>
  <c r="A1580" i="2"/>
  <c r="V1580" i="2" s="1"/>
  <c r="W1580" i="2" s="1"/>
  <c r="A1579" i="2"/>
  <c r="V1579" i="2" s="1"/>
  <c r="A1578" i="2"/>
  <c r="V1578" i="2" s="1"/>
  <c r="A1577" i="2"/>
  <c r="V1577" i="2" s="1"/>
  <c r="A1570" i="2"/>
  <c r="V1570" i="2" s="1"/>
  <c r="A1569" i="2"/>
  <c r="V1569" i="2" s="1"/>
  <c r="A1572" i="2"/>
  <c r="V1572" i="2" s="1"/>
  <c r="A1571" i="2"/>
  <c r="V1571" i="2" s="1"/>
  <c r="A2434" i="2"/>
  <c r="V2434" i="2" s="1"/>
  <c r="A2433" i="2"/>
  <c r="V2433" i="2" s="1"/>
  <c r="A1568" i="2"/>
  <c r="V1568" i="2" s="1"/>
  <c r="A1567" i="2"/>
  <c r="V1567" i="2" s="1"/>
  <c r="A1566" i="2"/>
  <c r="V1566" i="2" s="1"/>
  <c r="A1564" i="2"/>
  <c r="V1564" i="2" s="1"/>
  <c r="A1563" i="2"/>
  <c r="V1563" i="2" s="1"/>
  <c r="A1565" i="2"/>
  <c r="V1565" i="2" s="1"/>
  <c r="A1562" i="2"/>
  <c r="V1562" i="2" s="1"/>
  <c r="W1562" i="2" s="1"/>
  <c r="A1561" i="2"/>
  <c r="V1561" i="2" s="1"/>
  <c r="A1560" i="2"/>
  <c r="V1560" i="2" s="1"/>
  <c r="A1555" i="2"/>
  <c r="V1555" i="2" s="1"/>
  <c r="A1554" i="2"/>
  <c r="V1554" i="2" s="1"/>
  <c r="A1553" i="2"/>
  <c r="V1553" i="2" s="1"/>
  <c r="A1552" i="2"/>
  <c r="V1552" i="2" s="1"/>
  <c r="A1551" i="2"/>
  <c r="V1551" i="2" s="1"/>
  <c r="A1550" i="2"/>
  <c r="V1550" i="2" s="1"/>
  <c r="W1550" i="2" s="1"/>
  <c r="A1549" i="2"/>
  <c r="V1549" i="2" s="1"/>
  <c r="A1559" i="2"/>
  <c r="V1559" i="2" s="1"/>
  <c r="A1558" i="2"/>
  <c r="V1558" i="2" s="1"/>
  <c r="W1558" i="2" s="1"/>
  <c r="A1557" i="2"/>
  <c r="V1557" i="2" s="1"/>
  <c r="A1556" i="2"/>
  <c r="V1556" i="2" s="1"/>
  <c r="W1556" i="2" s="1"/>
  <c r="A1546" i="2"/>
  <c r="V1546" i="2" s="1"/>
  <c r="A1644" i="2"/>
  <c r="V1644" i="2" s="1"/>
  <c r="A1545" i="2"/>
  <c r="V1545" i="2" s="1"/>
  <c r="A161" i="2"/>
  <c r="V161" i="2" s="1"/>
  <c r="W161" i="2" s="1"/>
  <c r="A522" i="2"/>
  <c r="V522" i="2" s="1"/>
  <c r="A57" i="2"/>
  <c r="V57" i="2" s="1"/>
  <c r="A2253" i="2"/>
  <c r="V2253" i="2" s="1"/>
  <c r="A1544" i="2"/>
  <c r="V1544" i="2" s="1"/>
  <c r="A2070" i="2"/>
  <c r="V2070" i="2" s="1"/>
  <c r="A1543" i="2"/>
  <c r="V1543" i="2" s="1"/>
  <c r="A1542" i="2"/>
  <c r="V1542" i="2" s="1"/>
  <c r="W1542" i="2" s="1"/>
  <c r="A1541" i="2"/>
  <c r="V1541" i="2" s="1"/>
  <c r="A1540" i="2"/>
  <c r="V1540" i="2" s="1"/>
  <c r="A1539" i="2"/>
  <c r="V1539" i="2" s="1"/>
  <c r="A1538" i="2"/>
  <c r="V1538" i="2" s="1"/>
  <c r="A1669" i="2"/>
  <c r="V1669" i="2" s="1"/>
  <c r="A1668" i="2"/>
  <c r="V1668" i="2" s="1"/>
  <c r="A1536" i="2"/>
  <c r="V1536" i="2" s="1"/>
  <c r="W1536" i="2" s="1"/>
  <c r="A1535" i="2"/>
  <c r="V1535" i="2" s="1"/>
  <c r="A1534" i="2"/>
  <c r="V1534" i="2" s="1"/>
  <c r="A1533" i="2"/>
  <c r="V1533" i="2" s="1"/>
  <c r="A1532" i="2"/>
  <c r="V1532" i="2" s="1"/>
  <c r="A1529" i="2"/>
  <c r="V1529" i="2" s="1"/>
  <c r="A1528" i="2"/>
  <c r="V1528" i="2" s="1"/>
  <c r="A1531" i="2"/>
  <c r="V1531" i="2" s="1"/>
  <c r="A1530" i="2"/>
  <c r="V1530" i="2" s="1"/>
  <c r="W1530" i="2" s="1"/>
  <c r="A2413" i="2"/>
  <c r="V2413" i="2" s="1"/>
  <c r="A1527" i="2"/>
  <c r="V1527" i="2" s="1"/>
  <c r="A1526" i="2"/>
  <c r="V1526" i="2" s="1"/>
  <c r="A1525" i="2"/>
  <c r="V1525" i="2" s="1"/>
  <c r="A2034" i="2"/>
  <c r="V2034" i="2" s="1"/>
  <c r="A1934" i="2"/>
  <c r="V1934" i="2" s="1"/>
  <c r="A1931" i="2"/>
  <c r="V1931" i="2" s="1"/>
  <c r="A1524" i="2"/>
  <c r="V1524" i="2" s="1"/>
  <c r="W1524" i="2" s="1"/>
  <c r="A1523" i="2"/>
  <c r="V1523" i="2" s="1"/>
  <c r="A1522" i="2"/>
  <c r="V1522" i="2" s="1"/>
  <c r="A1520" i="2"/>
  <c r="V1520" i="2" s="1"/>
  <c r="A1519" i="2"/>
  <c r="V1519" i="2" s="1"/>
  <c r="A1518" i="2"/>
  <c r="V1518" i="2" s="1"/>
  <c r="A1521" i="2"/>
  <c r="V1521" i="2" s="1"/>
  <c r="A932" i="2"/>
  <c r="V932" i="2" s="1"/>
  <c r="A931" i="2"/>
  <c r="V931" i="2" s="1"/>
  <c r="W931" i="2" s="1"/>
  <c r="A2437" i="2"/>
  <c r="V2437" i="2" s="1"/>
  <c r="A2436" i="2"/>
  <c r="V2436" i="2" s="1"/>
  <c r="A2425" i="2"/>
  <c r="V2425" i="2" s="1"/>
  <c r="A1514" i="2"/>
  <c r="V1514" i="2" s="1"/>
  <c r="A1513" i="2"/>
  <c r="V1513" i="2" s="1"/>
  <c r="A1512" i="2"/>
  <c r="V1512" i="2" s="1"/>
  <c r="A1511" i="2"/>
  <c r="V1511" i="2" s="1"/>
  <c r="A1510" i="2"/>
  <c r="V1510" i="2" s="1"/>
  <c r="W1510" i="2" s="1"/>
  <c r="A1509" i="2"/>
  <c r="V1509" i="2" s="1"/>
  <c r="A1601" i="2"/>
  <c r="V1601" i="2" s="1"/>
  <c r="A1600" i="2"/>
  <c r="V1600" i="2" s="1"/>
  <c r="A1507" i="2"/>
  <c r="V1507" i="2" s="1"/>
  <c r="A426" i="2"/>
  <c r="V426" i="2" s="1"/>
  <c r="A1508" i="2"/>
  <c r="V1508" i="2" s="1"/>
  <c r="W1508" i="2" s="1"/>
  <c r="A1504" i="2"/>
  <c r="V1504" i="2" s="1"/>
  <c r="A1503" i="2"/>
  <c r="V1503" i="2" s="1"/>
  <c r="A1502" i="2"/>
  <c r="V1502" i="2" s="1"/>
  <c r="W1502" i="2" s="1"/>
  <c r="A1501" i="2"/>
  <c r="V1501" i="2" s="1"/>
  <c r="A1506" i="2"/>
  <c r="V1506" i="2" s="1"/>
  <c r="A1505" i="2"/>
  <c r="V1505" i="2" s="1"/>
  <c r="A425" i="2"/>
  <c r="V425" i="2" s="1"/>
  <c r="A424" i="2"/>
  <c r="V424" i="2" s="1"/>
  <c r="A1500" i="2"/>
  <c r="V1500" i="2" s="1"/>
  <c r="A1499" i="2"/>
  <c r="V1499" i="2" s="1"/>
  <c r="A1496" i="2"/>
  <c r="V1496" i="2" s="1"/>
  <c r="W1496" i="2" s="1"/>
  <c r="A410" i="2"/>
  <c r="V410" i="2" s="1"/>
  <c r="X410" i="2" s="1" a="1"/>
  <c r="X410" i="2" s="1"/>
  <c r="A1498" i="2"/>
  <c r="V1498" i="2" s="1"/>
  <c r="A1497" i="2"/>
  <c r="V1497" i="2" s="1"/>
  <c r="A1495" i="2"/>
  <c r="V1495" i="2" s="1"/>
  <c r="A1494" i="2"/>
  <c r="V1494" i="2" s="1"/>
  <c r="A1493" i="2"/>
  <c r="V1493" i="2" s="1"/>
  <c r="A1492" i="2"/>
  <c r="V1492" i="2" s="1"/>
  <c r="W1492" i="2" s="1"/>
  <c r="A1491" i="2"/>
  <c r="V1491" i="2" s="1"/>
  <c r="A1490" i="2"/>
  <c r="V1490" i="2" s="1"/>
  <c r="A1489" i="2"/>
  <c r="V1489" i="2" s="1"/>
  <c r="A1488" i="2"/>
  <c r="V1488" i="2" s="1"/>
  <c r="A1487" i="2"/>
  <c r="V1487" i="2" s="1"/>
  <c r="A1485" i="2"/>
  <c r="V1485" i="2" s="1"/>
  <c r="A1484" i="2"/>
  <c r="V1484" i="2" s="1"/>
  <c r="A1483" i="2"/>
  <c r="V1483" i="2" s="1"/>
  <c r="A1482" i="2"/>
  <c r="V1482" i="2" s="1"/>
  <c r="W1482" i="2" s="1"/>
  <c r="A1869" i="2"/>
  <c r="V1869" i="2" s="1"/>
  <c r="A1867" i="2"/>
  <c r="V1867" i="2" s="1"/>
  <c r="A1481" i="2"/>
  <c r="V1481" i="2" s="1"/>
  <c r="A1480" i="2"/>
  <c r="V1480" i="2" s="1"/>
  <c r="A1479" i="2"/>
  <c r="V1479" i="2" s="1"/>
  <c r="A1478" i="2"/>
  <c r="V1478" i="2" s="1"/>
  <c r="A1477" i="2"/>
  <c r="V1477" i="2" s="1"/>
  <c r="A1476" i="2"/>
  <c r="V1476" i="2" s="1"/>
  <c r="W1476" i="2" s="1"/>
  <c r="A1475" i="2"/>
  <c r="V1475" i="2" s="1"/>
  <c r="A1474" i="2"/>
  <c r="V1474" i="2" s="1"/>
  <c r="A1473" i="2"/>
  <c r="V1473" i="2" s="1"/>
  <c r="A1472" i="2"/>
  <c r="V1472" i="2" s="1"/>
  <c r="A1471" i="2"/>
  <c r="V1471" i="2" s="1"/>
  <c r="A1470" i="2"/>
  <c r="V1470" i="2" s="1"/>
  <c r="A1469" i="2"/>
  <c r="V1469" i="2" s="1"/>
  <c r="A1914" i="2"/>
  <c r="V1914" i="2" s="1"/>
  <c r="A1913" i="2"/>
  <c r="V1913" i="2" s="1"/>
  <c r="A1912" i="2"/>
  <c r="V1912" i="2" s="1"/>
  <c r="A1468" i="2"/>
  <c r="V1468" i="2" s="1"/>
  <c r="A1467" i="2"/>
  <c r="V1467" i="2" s="1"/>
  <c r="A1466" i="2"/>
  <c r="V1466" i="2" s="1"/>
  <c r="A961" i="2"/>
  <c r="V961" i="2" s="1"/>
  <c r="A1464" i="2"/>
  <c r="V1464" i="2" s="1"/>
  <c r="W1464" i="2" s="1"/>
  <c r="A1463" i="2"/>
  <c r="V1463" i="2" s="1"/>
  <c r="A1462" i="2"/>
  <c r="V1462" i="2" s="1"/>
  <c r="W1462" i="2" s="1"/>
  <c r="A1461" i="2"/>
  <c r="V1461" i="2" s="1"/>
  <c r="A1460" i="2"/>
  <c r="V1460" i="2" s="1"/>
  <c r="W1460" i="2" s="1"/>
  <c r="A1459" i="2"/>
  <c r="V1459" i="2" s="1"/>
  <c r="A1453" i="2"/>
  <c r="V1453" i="2" s="1"/>
  <c r="A1452" i="2"/>
  <c r="V1452" i="2" s="1"/>
  <c r="A1458" i="2"/>
  <c r="V1458" i="2" s="1"/>
  <c r="A1457" i="2"/>
  <c r="V1457" i="2" s="1"/>
  <c r="A1456" i="2"/>
  <c r="V1456" i="2" s="1"/>
  <c r="A1455" i="2"/>
  <c r="V1455" i="2" s="1"/>
  <c r="A1454" i="2"/>
  <c r="V1454" i="2" s="1"/>
  <c r="A1446" i="2"/>
  <c r="V1446" i="2" s="1"/>
  <c r="W1446" i="2" s="1"/>
  <c r="A1451" i="2"/>
  <c r="V1451" i="2" s="1"/>
  <c r="A1450" i="2"/>
  <c r="V1450" i="2" s="1"/>
  <c r="A1449" i="2"/>
  <c r="V1449" i="2" s="1"/>
  <c r="A1448" i="2"/>
  <c r="V1448" i="2" s="1"/>
  <c r="W1448" i="2" s="1"/>
  <c r="A1447" i="2"/>
  <c r="V1447" i="2" s="1"/>
  <c r="A1445" i="2"/>
  <c r="V1445" i="2" s="1"/>
  <c r="A1444" i="2"/>
  <c r="V1444" i="2" s="1"/>
  <c r="W1444" i="2" s="1"/>
  <c r="A1442" i="2"/>
  <c r="V1442" i="2" s="1"/>
  <c r="A1441" i="2"/>
  <c r="V1441" i="2" s="1"/>
  <c r="A1439" i="2"/>
  <c r="V1439" i="2" s="1"/>
  <c r="A1440" i="2"/>
  <c r="V1440" i="2" s="1"/>
  <c r="W1440" i="2" s="1"/>
  <c r="A1438" i="2"/>
  <c r="V1438" i="2" s="1"/>
  <c r="W1438" i="2" s="1"/>
  <c r="A1437" i="2"/>
  <c r="V1437" i="2" s="1"/>
  <c r="A1433" i="2"/>
  <c r="V1433" i="2" s="1"/>
  <c r="A1432" i="2"/>
  <c r="V1432" i="2" s="1"/>
  <c r="W1432" i="2" s="1"/>
  <c r="A1435" i="2"/>
  <c r="V1435" i="2" s="1"/>
  <c r="A1434" i="2"/>
  <c r="V1434" i="2" s="1"/>
  <c r="A1430" i="2"/>
  <c r="V1430" i="2" s="1"/>
  <c r="A1431" i="2"/>
  <c r="V1431" i="2" s="1"/>
  <c r="Y1431" i="2" s="1" a="1"/>
  <c r="Y1431" i="2" s="1"/>
  <c r="A1428" i="2"/>
  <c r="V1428" i="2" s="1"/>
  <c r="W1428" i="2" s="1"/>
  <c r="A1429" i="2"/>
  <c r="V1429" i="2" s="1"/>
  <c r="A567" i="2"/>
  <c r="V567" i="2" s="1"/>
  <c r="A1427" i="2"/>
  <c r="V1427" i="2" s="1"/>
  <c r="A1426" i="2"/>
  <c r="V1426" i="2" s="1"/>
  <c r="A1425" i="2"/>
  <c r="V1425" i="2" s="1"/>
  <c r="A2062" i="2"/>
  <c r="V2062" i="2" s="1"/>
  <c r="A2060" i="2"/>
  <c r="V2060" i="2" s="1"/>
  <c r="A1424" i="2"/>
  <c r="V1424" i="2" s="1"/>
  <c r="A1734" i="2"/>
  <c r="V1734" i="2" s="1"/>
  <c r="W1734" i="2" s="1"/>
  <c r="A1731" i="2"/>
  <c r="V1731" i="2" s="1"/>
  <c r="A1729" i="2"/>
  <c r="V1729" i="2" s="1"/>
  <c r="A1422" i="2"/>
  <c r="V1422" i="2" s="1"/>
  <c r="A1423" i="2"/>
  <c r="V1423" i="2" s="1"/>
  <c r="A570" i="2"/>
  <c r="V570" i="2" s="1"/>
  <c r="A569" i="2"/>
  <c r="V569" i="2" s="1"/>
  <c r="W569" i="2" s="1"/>
  <c r="A1420" i="2"/>
  <c r="V1420" i="2" s="1"/>
  <c r="W1420" i="2" s="1"/>
  <c r="A1911" i="2"/>
  <c r="V1911" i="2" s="1"/>
  <c r="A1419" i="2"/>
  <c r="V1419" i="2" s="1"/>
  <c r="A1418" i="2"/>
  <c r="V1418" i="2" s="1"/>
  <c r="A1910" i="2"/>
  <c r="V1910" i="2" s="1"/>
  <c r="A1905" i="2"/>
  <c r="V1905" i="2" s="1"/>
  <c r="A1417" i="2"/>
  <c r="V1417" i="2" s="1"/>
  <c r="A1904" i="2"/>
  <c r="V1904" i="2" s="1"/>
  <c r="A1416" i="2"/>
  <c r="V1416" i="2" s="1"/>
  <c r="W1416" i="2" s="1"/>
  <c r="A1724" i="2"/>
  <c r="V1724" i="2" s="1"/>
  <c r="A1415" i="2"/>
  <c r="V1415" i="2" s="1"/>
  <c r="A1688" i="2"/>
  <c r="V1688" i="2" s="1"/>
  <c r="A1414" i="2"/>
  <c r="V1414" i="2" s="1"/>
  <c r="W1414" i="2" s="1"/>
  <c r="A2020" i="2"/>
  <c r="V2020" i="2" s="1"/>
  <c r="A2019" i="2"/>
  <c r="V2019" i="2" s="1"/>
  <c r="A1738" i="2"/>
  <c r="V1738" i="2" s="1"/>
  <c r="W1738" i="2" s="1"/>
  <c r="A1737" i="2"/>
  <c r="V1737" i="2" s="1"/>
  <c r="A1413" i="2"/>
  <c r="V1413" i="2" s="1"/>
  <c r="A1830" i="2"/>
  <c r="V1830" i="2" s="1"/>
  <c r="A1412" i="2"/>
  <c r="V1412" i="2" s="1"/>
  <c r="W1412" i="2" s="1"/>
  <c r="A1411" i="2"/>
  <c r="V1411" i="2" s="1"/>
  <c r="A1022" i="2"/>
  <c r="V1022" i="2" s="1"/>
  <c r="A2023" i="2"/>
  <c r="V2023" i="2" s="1"/>
  <c r="A1409" i="2"/>
  <c r="V1409" i="2" s="1"/>
  <c r="A1408" i="2"/>
  <c r="V1408" i="2" s="1"/>
  <c r="A1406" i="2"/>
  <c r="V1406" i="2" s="1"/>
  <c r="A1407" i="2"/>
  <c r="V1407" i="2" s="1"/>
  <c r="A2026" i="2"/>
  <c r="V2026" i="2" s="1"/>
  <c r="A387" i="2"/>
  <c r="V387" i="2" s="1"/>
  <c r="A1405" i="2"/>
  <c r="V1405" i="2" s="1"/>
  <c r="A388" i="2"/>
  <c r="V388" i="2" s="1"/>
  <c r="A1171" i="2"/>
  <c r="V1171" i="2" s="1"/>
  <c r="A1728" i="2"/>
  <c r="V1728" i="2" s="1"/>
  <c r="A1404" i="2"/>
  <c r="V1404" i="2" s="1"/>
  <c r="W1404" i="2" s="1"/>
  <c r="A1827" i="2"/>
  <c r="V1827" i="2" s="1"/>
  <c r="A1403" i="2"/>
  <c r="V1403" i="2" s="1"/>
  <c r="A1402" i="2"/>
  <c r="V1402" i="2" s="1"/>
  <c r="A1812" i="2"/>
  <c r="V1812" i="2" s="1"/>
  <c r="A1401" i="2"/>
  <c r="V1401" i="2" s="1"/>
  <c r="A1400" i="2"/>
  <c r="V1400" i="2" s="1"/>
  <c r="W1400" i="2" s="1"/>
  <c r="A1399" i="2"/>
  <c r="V1399" i="2" s="1"/>
  <c r="A1397" i="2"/>
  <c r="V1397" i="2" s="1"/>
  <c r="A1395" i="2"/>
  <c r="V1395" i="2" s="1"/>
  <c r="A1396" i="2"/>
  <c r="V1396" i="2" s="1"/>
  <c r="W1396" i="2" s="1"/>
  <c r="A1394" i="2"/>
  <c r="V1394" i="2" s="1"/>
  <c r="A1393" i="2"/>
  <c r="V1393" i="2" s="1"/>
  <c r="A1392" i="2"/>
  <c r="V1392" i="2" s="1"/>
  <c r="A1050" i="2"/>
  <c r="V1050" i="2" s="1"/>
  <c r="W1050" i="2" s="1"/>
  <c r="A559" i="2"/>
  <c r="V559" i="2" s="1"/>
  <c r="W559" i="2" s="1"/>
  <c r="A548" i="2"/>
  <c r="V548" i="2" s="1"/>
  <c r="A70" i="2"/>
  <c r="V70" i="2" s="1"/>
  <c r="A69" i="2"/>
  <c r="V69" i="2" s="1"/>
  <c r="W69" i="2" s="1"/>
  <c r="A558" i="2"/>
  <c r="V558" i="2" s="1"/>
  <c r="W558" i="2" s="1"/>
  <c r="A557" i="2"/>
  <c r="V557" i="2" s="1"/>
  <c r="W557" i="2" s="1"/>
  <c r="A2421" i="2"/>
  <c r="V2421" i="2" s="1"/>
  <c r="A2419" i="2"/>
  <c r="V2419" i="2" s="1"/>
  <c r="A1391" i="2"/>
  <c r="V1391" i="2" s="1"/>
  <c r="A2416" i="2"/>
  <c r="V2416" i="2" s="1"/>
  <c r="A2000" i="2"/>
  <c r="V2000" i="2" s="1"/>
  <c r="A1389" i="2"/>
  <c r="V1389" i="2" s="1"/>
  <c r="A1965" i="2"/>
  <c r="V1965" i="2" s="1"/>
  <c r="A1388" i="2"/>
  <c r="V1388" i="2" s="1"/>
  <c r="A1964" i="2"/>
  <c r="V1964" i="2" s="1"/>
  <c r="A1387" i="2"/>
  <c r="V1387" i="2" s="1"/>
  <c r="A1386" i="2"/>
  <c r="V1386" i="2" s="1"/>
  <c r="W1386" i="2" s="1"/>
  <c r="A1899" i="2"/>
  <c r="V1899" i="2" s="1"/>
  <c r="A1897" i="2"/>
  <c r="V1897" i="2" s="1"/>
  <c r="A1385" i="2"/>
  <c r="V1385" i="2" s="1"/>
  <c r="A1384" i="2"/>
  <c r="V1384" i="2" s="1"/>
  <c r="A1958" i="2"/>
  <c r="V1958" i="2" s="1"/>
  <c r="A1956" i="2"/>
  <c r="V1956" i="2" s="1"/>
  <c r="A1802" i="2"/>
  <c r="V1802" i="2" s="1"/>
  <c r="W1802" i="2" s="1"/>
  <c r="A561" i="2"/>
  <c r="V561" i="2" s="1"/>
  <c r="W561" i="2" s="1"/>
  <c r="A1383" i="2"/>
  <c r="V1383" i="2" s="1"/>
  <c r="A574" i="2"/>
  <c r="V574" i="2" s="1"/>
  <c r="A1382" i="2"/>
  <c r="V1382" i="2" s="1"/>
  <c r="W1382" i="2" s="1"/>
  <c r="A551" i="2"/>
  <c r="V551" i="2" s="1"/>
  <c r="A1885" i="2"/>
  <c r="V1885" i="2" s="1"/>
  <c r="A1883" i="2"/>
  <c r="V1883" i="2" s="1"/>
  <c r="A1822" i="2"/>
  <c r="V1822" i="2" s="1"/>
  <c r="W1822" i="2" s="1"/>
  <c r="A1821" i="2"/>
  <c r="V1821" i="2" s="1"/>
  <c r="A1799" i="2"/>
  <c r="V1799" i="2" s="1"/>
  <c r="A1797" i="2"/>
  <c r="V1797" i="2" s="1"/>
  <c r="A1798" i="2"/>
  <c r="V1798" i="2" s="1"/>
  <c r="W1798" i="2" s="1"/>
  <c r="A1796" i="2"/>
  <c r="V1796" i="2" s="1"/>
  <c r="A1795" i="2"/>
  <c r="V1795" i="2" s="1"/>
  <c r="A1791" i="2"/>
  <c r="V1791" i="2" s="1"/>
  <c r="A1782" i="2"/>
  <c r="V1782" i="2" s="1"/>
  <c r="W1782" i="2" s="1"/>
  <c r="A1378" i="2"/>
  <c r="V1378" i="2" s="1"/>
  <c r="A1377" i="2"/>
  <c r="V1377" i="2" s="1"/>
  <c r="A1376" i="2"/>
  <c r="V1376" i="2" s="1"/>
  <c r="A1772" i="2"/>
  <c r="V1772" i="2" s="1"/>
  <c r="A1769" i="2"/>
  <c r="V1769" i="2" s="1"/>
  <c r="A1762" i="2"/>
  <c r="V1762" i="2" s="1"/>
  <c r="A1375" i="2"/>
  <c r="V1375" i="2" s="1"/>
  <c r="A1991" i="2"/>
  <c r="V1991" i="2" s="1"/>
  <c r="A1990" i="2"/>
  <c r="V1990" i="2" s="1"/>
  <c r="W1990" i="2" s="1"/>
  <c r="A1374" i="2"/>
  <c r="V1374" i="2" s="1"/>
  <c r="A1773" i="2"/>
  <c r="V1773" i="2" s="1"/>
  <c r="A1973" i="2"/>
  <c r="V1973" i="2" s="1"/>
  <c r="A1982" i="2"/>
  <c r="V1982" i="2" s="1"/>
  <c r="W1982" i="2" s="1"/>
  <c r="A1977" i="2"/>
  <c r="V1977" i="2" s="1"/>
  <c r="A1373" i="2"/>
  <c r="V1373" i="2" s="1"/>
  <c r="A1372" i="2"/>
  <c r="V1372" i="2" s="1"/>
  <c r="W1372" i="2" s="1"/>
  <c r="A1371" i="2"/>
  <c r="V1371" i="2" s="1"/>
  <c r="A1971" i="2"/>
  <c r="V1971" i="2" s="1"/>
  <c r="A1969" i="2"/>
  <c r="V1969" i="2" s="1"/>
  <c r="A1768" i="2"/>
  <c r="V1768" i="2" s="1"/>
  <c r="A1370" i="2"/>
  <c r="V1370" i="2" s="1"/>
  <c r="X1370" i="2" s="1" a="1"/>
  <c r="X1370" i="2" s="1"/>
  <c r="A1987" i="2"/>
  <c r="V1987" i="2" s="1"/>
  <c r="A1903" i="2"/>
  <c r="V1903" i="2" s="1"/>
  <c r="A1368" i="2"/>
  <c r="V1368" i="2" s="1"/>
  <c r="W1368" i="2" s="1"/>
  <c r="A68" i="2"/>
  <c r="V68" i="2" s="1"/>
  <c r="A65" i="2"/>
  <c r="V65" i="2" s="1"/>
  <c r="W65" i="2" s="1"/>
  <c r="A554" i="2"/>
  <c r="V554" i="2" s="1"/>
  <c r="A63" i="2"/>
  <c r="V63" i="2" s="1"/>
  <c r="W63" i="2" s="1"/>
  <c r="A553" i="2"/>
  <c r="V553" i="2" s="1"/>
  <c r="A572" i="2"/>
  <c r="V572" i="2" s="1"/>
  <c r="A552" i="2"/>
  <c r="V552" i="2" s="1"/>
  <c r="A1902" i="2"/>
  <c r="V1902" i="2" s="1"/>
  <c r="W1902" i="2" s="1"/>
  <c r="A1896" i="2"/>
  <c r="V1896" i="2" s="1"/>
  <c r="A1893" i="2"/>
  <c r="V1893" i="2" s="1"/>
  <c r="A1887" i="2"/>
  <c r="V1887" i="2" s="1"/>
  <c r="A1367" i="2"/>
  <c r="V1367" i="2" s="1"/>
  <c r="A1362" i="2"/>
  <c r="V1362" i="2" s="1"/>
  <c r="A1363" i="2"/>
  <c r="V1363" i="2" s="1"/>
  <c r="A1963" i="2"/>
  <c r="V1963" i="2" s="1"/>
  <c r="A1360" i="2"/>
  <c r="V1360" i="2" s="1"/>
  <c r="W1360" i="2" s="1"/>
  <c r="A575" i="2"/>
  <c r="V575" i="2" s="1"/>
  <c r="W575" i="2" s="1"/>
  <c r="A1361" i="2"/>
  <c r="V1361" i="2" s="1"/>
  <c r="A540" i="2"/>
  <c r="V540" i="2" s="1"/>
  <c r="A85" i="2"/>
  <c r="V85" i="2" s="1"/>
  <c r="W85" i="2" s="1"/>
  <c r="A83" i="2"/>
  <c r="V83" i="2" s="1"/>
  <c r="A81" i="2"/>
  <c r="V81" i="2" s="1"/>
  <c r="A78" i="2"/>
  <c r="V78" i="2" s="1"/>
  <c r="A77" i="2"/>
  <c r="V77" i="2" s="1"/>
  <c r="W77" i="2" s="1"/>
  <c r="A154" i="2"/>
  <c r="V154" i="2" s="1"/>
  <c r="W154" i="2" s="1"/>
  <c r="A145" i="2"/>
  <c r="V145" i="2" s="1"/>
  <c r="W145" i="2" s="1"/>
  <c r="A1359" i="2"/>
  <c r="V1359" i="2" s="1"/>
  <c r="A144" i="2"/>
  <c r="V144" i="2" s="1"/>
  <c r="A143" i="2"/>
  <c r="V143" i="2" s="1"/>
  <c r="A141" i="2"/>
  <c r="V141" i="2" s="1"/>
  <c r="W141" i="2" s="1"/>
  <c r="A2247" i="2"/>
  <c r="V2247" i="2" s="1"/>
  <c r="A2246" i="2"/>
  <c r="V2246" i="2" s="1"/>
  <c r="W2246" i="2" s="1"/>
  <c r="A138" i="2"/>
  <c r="V138" i="2" s="1"/>
  <c r="W138" i="2" s="1"/>
  <c r="A2245" i="2"/>
  <c r="V2245" i="2" s="1"/>
  <c r="A1358" i="2"/>
  <c r="V1358" i="2" s="1"/>
  <c r="A1357" i="2"/>
  <c r="V1357" i="2" s="1"/>
  <c r="A142" i="2"/>
  <c r="V142" i="2" s="1"/>
  <c r="W142" i="2" s="1"/>
  <c r="A135" i="2"/>
  <c r="V135" i="2" s="1"/>
  <c r="A134" i="2"/>
  <c r="V134" i="2" s="1"/>
  <c r="A118" i="2"/>
  <c r="V118" i="2" s="1"/>
  <c r="W118" i="2" s="1"/>
  <c r="A1356" i="2"/>
  <c r="V1356" i="2" s="1"/>
  <c r="W1356" i="2" s="1"/>
  <c r="A1355" i="2"/>
  <c r="V1355" i="2" s="1"/>
  <c r="A545" i="2"/>
  <c r="V545" i="2" s="1"/>
  <c r="A539" i="2"/>
  <c r="V539" i="2" s="1"/>
  <c r="A544" i="2"/>
  <c r="V544" i="2" s="1"/>
  <c r="A542" i="2"/>
  <c r="V542" i="2" s="1"/>
  <c r="A44" i="2"/>
  <c r="V44" i="2" s="1"/>
  <c r="A41" i="2"/>
  <c r="V41" i="2" s="1"/>
  <c r="A38" i="2"/>
  <c r="V38" i="2" s="1"/>
  <c r="W38" i="2" s="1"/>
  <c r="A35" i="2"/>
  <c r="V35" i="2" s="1"/>
  <c r="A116" i="2"/>
  <c r="V116" i="2" s="1"/>
  <c r="A1354" i="2"/>
  <c r="V1354" i="2" s="1"/>
  <c r="A1353" i="2"/>
  <c r="V1353" i="2" s="1"/>
  <c r="A1352" i="2"/>
  <c r="V1352" i="2" s="1"/>
  <c r="A114" i="2"/>
  <c r="V114" i="2" s="1"/>
  <c r="A111" i="2"/>
  <c r="V111" i="2" s="1"/>
  <c r="W111" i="2" s="1"/>
  <c r="A107" i="2"/>
  <c r="V107" i="2" s="1"/>
  <c r="A113" i="2"/>
  <c r="V113" i="2" s="1"/>
  <c r="W113" i="2" s="1"/>
  <c r="A1351" i="2"/>
  <c r="V1351" i="2" s="1"/>
  <c r="A104" i="2"/>
  <c r="V104" i="2" s="1"/>
  <c r="A102" i="2"/>
  <c r="V102" i="2" s="1"/>
  <c r="W102" i="2" s="1"/>
  <c r="A101" i="2"/>
  <c r="V101" i="2" s="1"/>
  <c r="W101" i="2" s="1"/>
  <c r="A563" i="2"/>
  <c r="V563" i="2" s="1"/>
  <c r="A84" i="2"/>
  <c r="V84" i="2" s="1"/>
  <c r="A82" i="2"/>
  <c r="V82" i="2" s="1"/>
  <c r="W82" i="2" s="1"/>
  <c r="A582" i="2"/>
  <c r="V582" i="2" s="1"/>
  <c r="W582" i="2" s="1"/>
  <c r="A579" i="2"/>
  <c r="V579" i="2" s="1"/>
  <c r="A1344" i="2"/>
  <c r="V1344" i="2" s="1"/>
  <c r="A1343" i="2"/>
  <c r="V1343" i="2" s="1"/>
  <c r="A581" i="2"/>
  <c r="V581" i="2" s="1"/>
  <c r="W581" i="2" s="1"/>
  <c r="A578" i="2"/>
  <c r="V578" i="2" s="1"/>
  <c r="A562" i="2"/>
  <c r="V562" i="2" s="1"/>
  <c r="W562" i="2" s="1"/>
  <c r="A1346" i="2"/>
  <c r="V1346" i="2" s="1"/>
  <c r="A1345" i="2"/>
  <c r="V1345" i="2" s="1"/>
  <c r="A1342" i="2"/>
  <c r="V1342" i="2" s="1"/>
  <c r="A1341" i="2"/>
  <c r="V1341" i="2" s="1"/>
  <c r="A1340" i="2"/>
  <c r="V1340" i="2" s="1"/>
  <c r="A99" i="2"/>
  <c r="V99" i="2" s="1"/>
  <c r="A1339" i="2"/>
  <c r="V1339" i="2" s="1"/>
  <c r="A1338" i="2"/>
  <c r="V1338" i="2" s="1"/>
  <c r="A75" i="2"/>
  <c r="V75" i="2" s="1"/>
  <c r="A73" i="2"/>
  <c r="V73" i="2" s="1"/>
  <c r="W73" i="2" s="1"/>
  <c r="A32" i="2"/>
  <c r="V32" i="2" s="1"/>
  <c r="A27" i="2"/>
  <c r="V27" i="2" s="1"/>
  <c r="A531" i="2"/>
  <c r="V531" i="2" s="1"/>
  <c r="A533" i="2"/>
  <c r="V533" i="2" s="1"/>
  <c r="W533" i="2" s="1"/>
  <c r="A535" i="2"/>
  <c r="V535" i="2" s="1"/>
  <c r="A537" i="2"/>
  <c r="V537" i="2" s="1"/>
  <c r="W537" i="2" s="1"/>
  <c r="A536" i="2"/>
  <c r="V536" i="2" s="1"/>
  <c r="W536" i="2" s="1"/>
  <c r="A1337" i="2"/>
  <c r="V1337" i="2" s="1"/>
  <c r="A1336" i="2"/>
  <c r="V1336" i="2" s="1"/>
  <c r="A529" i="2"/>
  <c r="V529" i="2" s="1"/>
  <c r="A526" i="2"/>
  <c r="V526" i="2" s="1"/>
  <c r="W526" i="2" s="1"/>
  <c r="A524" i="2"/>
  <c r="V524" i="2" s="1"/>
  <c r="A422" i="2"/>
  <c r="V422" i="2" s="1"/>
  <c r="A24" i="2"/>
  <c r="V24" i="2" s="1"/>
  <c r="W24" i="2" s="1"/>
  <c r="A22" i="2"/>
  <c r="V22" i="2" s="1"/>
  <c r="W22" i="2" s="1"/>
  <c r="A94" i="2"/>
  <c r="V94" i="2" s="1"/>
  <c r="W94" i="2" s="1"/>
  <c r="A163" i="2"/>
  <c r="V163" i="2" s="1"/>
  <c r="A162" i="2"/>
  <c r="V162" i="2" s="1"/>
  <c r="A1328" i="2"/>
  <c r="V1328" i="2" s="1"/>
  <c r="A1327" i="2"/>
  <c r="V1327" i="2" s="1"/>
  <c r="A90" i="2"/>
  <c r="V90" i="2" s="1"/>
  <c r="A87" i="2"/>
  <c r="V87" i="2" s="1"/>
  <c r="X87" i="2" s="1" a="1"/>
  <c r="X87" i="2" s="1"/>
  <c r="A1326" i="2"/>
  <c r="V1326" i="2" s="1"/>
  <c r="W1326" i="2" s="1"/>
  <c r="A157" i="2"/>
  <c r="V157" i="2" s="1"/>
  <c r="X157" i="2" s="1" a="1"/>
  <c r="X157" i="2" s="1"/>
  <c r="A1325" i="2"/>
  <c r="V1325" i="2" s="1"/>
  <c r="A860" i="2"/>
  <c r="V860" i="2" s="1"/>
  <c r="A1323" i="2"/>
  <c r="V1323" i="2" s="1"/>
  <c r="A56" i="2"/>
  <c r="V56" i="2" s="1"/>
  <c r="A55" i="2"/>
  <c r="V55" i="2" s="1"/>
  <c r="A54" i="2"/>
  <c r="V54" i="2" s="1"/>
  <c r="W54" i="2" s="1"/>
  <c r="A50" i="2"/>
  <c r="V50" i="2" s="1"/>
  <c r="W50" i="2" s="1"/>
  <c r="A1320" i="2"/>
  <c r="V1320" i="2" s="1"/>
  <c r="W1320" i="2" s="1"/>
  <c r="A159" i="2"/>
  <c r="V159" i="2" s="1"/>
  <c r="A1318" i="2"/>
  <c r="V1318" i="2" s="1"/>
  <c r="A1319" i="2"/>
  <c r="V1319" i="2" s="1"/>
  <c r="A140" i="2"/>
  <c r="V140" i="2" s="1"/>
  <c r="A1324" i="2"/>
  <c r="V1324" i="2" s="1"/>
  <c r="A132" i="2"/>
  <c r="V132" i="2" s="1"/>
  <c r="A164" i="2"/>
  <c r="V164" i="2" s="1"/>
  <c r="A1317" i="2"/>
  <c r="V1317" i="2" s="1"/>
  <c r="A1316" i="2"/>
  <c r="V1316" i="2" s="1"/>
  <c r="A130" i="2"/>
  <c r="V130" i="2" s="1"/>
  <c r="A127" i="2"/>
  <c r="V127" i="2" s="1"/>
  <c r="A1311" i="2"/>
  <c r="V1311" i="2" s="1"/>
  <c r="A129" i="2"/>
  <c r="V129" i="2" s="1"/>
  <c r="A2229" i="2"/>
  <c r="V2229" i="2" s="1"/>
  <c r="A1315" i="2"/>
  <c r="V1315" i="2" s="1"/>
  <c r="A1314" i="2"/>
  <c r="V1314" i="2" s="1"/>
  <c r="A1313" i="2"/>
  <c r="V1313" i="2" s="1"/>
  <c r="A1308" i="2"/>
  <c r="V1308" i="2" s="1"/>
  <c r="A123" i="2"/>
  <c r="V123" i="2" s="1"/>
  <c r="A121" i="2"/>
  <c r="V121" i="2" s="1"/>
  <c r="A1306" i="2"/>
  <c r="V1306" i="2" s="1"/>
  <c r="A2243" i="2"/>
  <c r="V2243" i="2" s="1"/>
  <c r="A1307" i="2"/>
  <c r="V1307" i="2" s="1"/>
  <c r="A2239" i="2"/>
  <c r="V2239" i="2" s="1"/>
  <c r="A2238" i="2"/>
  <c r="V2238" i="2" s="1"/>
  <c r="A2237" i="2"/>
  <c r="V2237" i="2" s="1"/>
  <c r="A733" i="2"/>
  <c r="V733" i="2" s="1"/>
  <c r="W733" i="2" s="1"/>
  <c r="A2254" i="2"/>
  <c r="V2254" i="2" s="1"/>
  <c r="A2252" i="2"/>
  <c r="V2252" i="2" s="1"/>
  <c r="A2250" i="2"/>
  <c r="V2250" i="2" s="1"/>
  <c r="A2236" i="2"/>
  <c r="V2236" i="2" s="1"/>
  <c r="A2235" i="2"/>
  <c r="V2235" i="2" s="1"/>
  <c r="A2232" i="2"/>
  <c r="V2232" i="2" s="1"/>
  <c r="A758" i="2"/>
  <c r="V758" i="2" s="1"/>
  <c r="A2251" i="2"/>
  <c r="V2251" i="2" s="1"/>
  <c r="A1305" i="2"/>
  <c r="V1305" i="2" s="1"/>
  <c r="A2234" i="2"/>
  <c r="V2234" i="2" s="1"/>
  <c r="A1304" i="2"/>
  <c r="V1304" i="2" s="1"/>
  <c r="W1304" i="2" s="1"/>
  <c r="A2231" i="2"/>
  <c r="V2231" i="2" s="1"/>
  <c r="A2228" i="2"/>
  <c r="V2228" i="2" s="1"/>
  <c r="A2226" i="2"/>
  <c r="V2226" i="2" s="1"/>
  <c r="A2224" i="2"/>
  <c r="V2224" i="2" s="1"/>
  <c r="A2222" i="2"/>
  <c r="V2222" i="2" s="1"/>
  <c r="A167" i="2"/>
  <c r="V167" i="2" s="1"/>
  <c r="A2221" i="2"/>
  <c r="V2221" i="2" s="1"/>
  <c r="A521" i="2"/>
  <c r="V521" i="2" s="1"/>
  <c r="W521" i="2" s="1"/>
  <c r="A300" i="2"/>
  <c r="V300" i="2" s="1"/>
  <c r="A519" i="2"/>
  <c r="V519" i="2" s="1"/>
  <c r="W519" i="2" s="1"/>
  <c r="A1299" i="2"/>
  <c r="V1299" i="2" s="1"/>
  <c r="A298" i="2"/>
  <c r="V298" i="2" s="1"/>
  <c r="A297" i="2"/>
  <c r="V297" i="2" s="1"/>
  <c r="A293" i="2"/>
  <c r="V293" i="2" s="1"/>
  <c r="X293" i="2" s="1" a="1"/>
  <c r="X293" i="2" s="1"/>
  <c r="A290" i="2"/>
  <c r="V290" i="2" s="1"/>
  <c r="A503" i="2"/>
  <c r="V503" i="2" s="1"/>
  <c r="W503" i="2" s="1"/>
  <c r="A500" i="2"/>
  <c r="V500" i="2" s="1"/>
  <c r="A1295" i="2"/>
  <c r="V1295" i="2" s="1"/>
  <c r="A1294" i="2"/>
  <c r="V1294" i="2" s="1"/>
  <c r="A1293" i="2"/>
  <c r="V1293" i="2" s="1"/>
  <c r="A1292" i="2"/>
  <c r="V1292" i="2" s="1"/>
  <c r="A1291" i="2"/>
  <c r="V1291" i="2" s="1"/>
  <c r="A1290" i="2"/>
  <c r="V1290" i="2" s="1"/>
  <c r="A1289" i="2"/>
  <c r="V1289" i="2" s="1"/>
  <c r="A1300" i="2"/>
  <c r="V1300" i="2" s="1"/>
  <c r="W1300" i="2" s="1"/>
  <c r="A253" i="2"/>
  <c r="V253" i="2" s="1"/>
  <c r="X253" i="2" s="1" a="1"/>
  <c r="X253" i="2" s="1"/>
  <c r="A1285" i="2"/>
  <c r="V1285" i="2" s="1"/>
  <c r="A505" i="2"/>
  <c r="V505" i="2" s="1"/>
  <c r="A502" i="2"/>
  <c r="V502" i="2" s="1"/>
  <c r="W502" i="2" s="1"/>
  <c r="A499" i="2"/>
  <c r="V499" i="2" s="1"/>
  <c r="A1288" i="2"/>
  <c r="V1288" i="2" s="1"/>
  <c r="A1287" i="2"/>
  <c r="V1287" i="2" s="1"/>
  <c r="A1286" i="2"/>
  <c r="V1286" i="2" s="1"/>
  <c r="W1286" i="2" s="1"/>
  <c r="A283" i="2"/>
  <c r="V283" i="2" s="1"/>
  <c r="A282" i="2"/>
  <c r="V282" i="2" s="1"/>
  <c r="A281" i="2"/>
  <c r="V281" i="2" s="1"/>
  <c r="A273" i="2"/>
  <c r="V273" i="2" s="1"/>
  <c r="A270" i="2"/>
  <c r="V270" i="2" s="1"/>
  <c r="A219" i="2"/>
  <c r="V219" i="2" s="1"/>
  <c r="A239" i="2"/>
  <c r="V239" i="2" s="1"/>
  <c r="W239" i="2" s="1"/>
  <c r="A218" i="2"/>
  <c r="V218" i="2" s="1"/>
  <c r="W218" i="2" s="1"/>
  <c r="A216" i="2"/>
  <c r="V216" i="2" s="1"/>
  <c r="W216" i="2" s="1"/>
  <c r="A214" i="2"/>
  <c r="V214" i="2" s="1"/>
  <c r="A222" i="2"/>
  <c r="V222" i="2" s="1"/>
  <c r="A204" i="2"/>
  <c r="V204" i="2" s="1"/>
  <c r="A212" i="2"/>
  <c r="V212" i="2" s="1"/>
  <c r="A203" i="2"/>
  <c r="V203" i="2" s="1"/>
  <c r="A189" i="2"/>
  <c r="V189" i="2" s="1"/>
  <c r="A186" i="2"/>
  <c r="V186" i="2" s="1"/>
  <c r="W186" i="2" s="1"/>
  <c r="A1279" i="2"/>
  <c r="V1279" i="2" s="1"/>
  <c r="A188" i="2"/>
  <c r="V188" i="2" s="1"/>
  <c r="A185" i="2"/>
  <c r="V185" i="2" s="1"/>
  <c r="A193" i="2"/>
  <c r="V193" i="2" s="1"/>
  <c r="A191" i="2"/>
  <c r="V191" i="2" s="1"/>
  <c r="A199" i="2"/>
  <c r="V199" i="2" s="1"/>
  <c r="A196" i="2"/>
  <c r="V196" i="2" s="1"/>
  <c r="A183" i="2"/>
  <c r="V183" i="2" s="1"/>
  <c r="X183" i="2" s="1" a="1"/>
  <c r="X183" i="2" s="1"/>
  <c r="A740" i="2"/>
  <c r="V740" i="2" s="1"/>
  <c r="A739" i="2"/>
  <c r="V739" i="2" s="1"/>
  <c r="A180" i="2"/>
  <c r="V180" i="2" s="1"/>
  <c r="A1278" i="2"/>
  <c r="V1278" i="2" s="1"/>
  <c r="A1277" i="2"/>
  <c r="V1277" i="2" s="1"/>
  <c r="A1276" i="2"/>
  <c r="V1276" i="2" s="1"/>
  <c r="A1274" i="2"/>
  <c r="V1274" i="2" s="1"/>
  <c r="W1274" i="2" s="1"/>
  <c r="A1275" i="2"/>
  <c r="V1275" i="2" s="1"/>
  <c r="A1273" i="2"/>
  <c r="V1273" i="2" s="1"/>
  <c r="A1272" i="2"/>
  <c r="V1272" i="2" s="1"/>
  <c r="A1271" i="2"/>
  <c r="V1271" i="2" s="1"/>
  <c r="A1270" i="2"/>
  <c r="V1270" i="2" s="1"/>
  <c r="W1270" i="2" s="1"/>
  <c r="A704" i="2"/>
  <c r="V704" i="2" s="1"/>
  <c r="A263" i="2"/>
  <c r="V263" i="2" s="1"/>
  <c r="A257" i="2"/>
  <c r="V257" i="2" s="1"/>
  <c r="A245" i="2"/>
  <c r="V245" i="2" s="1"/>
  <c r="A242" i="2"/>
  <c r="V242" i="2" s="1"/>
  <c r="A1269" i="2"/>
  <c r="V1269" i="2" s="1"/>
  <c r="A1268" i="2"/>
  <c r="V1268" i="2" s="1"/>
  <c r="A1267" i="2"/>
  <c r="V1267" i="2" s="1"/>
  <c r="A1266" i="2"/>
  <c r="V1266" i="2" s="1"/>
  <c r="A1264" i="2"/>
  <c r="V1264" i="2" s="1"/>
  <c r="A1265" i="2"/>
  <c r="V1265" i="2" s="1"/>
  <c r="A738" i="2"/>
  <c r="V738" i="2" s="1"/>
  <c r="W738" i="2" s="1"/>
  <c r="A179" i="2"/>
  <c r="V179" i="2" s="1"/>
  <c r="A1261" i="2"/>
  <c r="V1261" i="2" s="1"/>
  <c r="A1260" i="2"/>
  <c r="V1260" i="2" s="1"/>
  <c r="A178" i="2"/>
  <c r="V178" i="2" s="1"/>
  <c r="A170" i="2"/>
  <c r="V170" i="2" s="1"/>
  <c r="A1259" i="2"/>
  <c r="V1259" i="2" s="1"/>
  <c r="A1258" i="2"/>
  <c r="V1258" i="2" s="1"/>
  <c r="W1258" i="2" s="1"/>
  <c r="A2408" i="2"/>
  <c r="V2408" i="2" s="1"/>
  <c r="A2405" i="2"/>
  <c r="V2405" i="2" s="1"/>
  <c r="A2407" i="2"/>
  <c r="V2407" i="2" s="1"/>
  <c r="A2404" i="2"/>
  <c r="V2404" i="2" s="1"/>
  <c r="A1257" i="2"/>
  <c r="V1257" i="2" s="1"/>
  <c r="A1256" i="2"/>
  <c r="V1256" i="2" s="1"/>
  <c r="A2397" i="2"/>
  <c r="V2397" i="2" s="1"/>
  <c r="A2410" i="2"/>
  <c r="V2410" i="2" s="1"/>
  <c r="A2394" i="2"/>
  <c r="V2394" i="2" s="1"/>
  <c r="A835" i="2"/>
  <c r="V835" i="2" s="1"/>
  <c r="A946" i="2"/>
  <c r="V946" i="2" s="1"/>
  <c r="A319" i="2"/>
  <c r="V319" i="2" s="1"/>
  <c r="A853" i="2"/>
  <c r="V853" i="2" s="1"/>
  <c r="W853" i="2" s="1"/>
  <c r="A786" i="2"/>
  <c r="V786" i="2" s="1"/>
  <c r="A785" i="2"/>
  <c r="V785" i="2" s="1"/>
  <c r="A784" i="2"/>
  <c r="V784" i="2" s="1"/>
  <c r="W784" i="2" s="1"/>
  <c r="A788" i="2"/>
  <c r="V788" i="2" s="1"/>
  <c r="A2403" i="2"/>
  <c r="V2403" i="2" s="1"/>
  <c r="A783" i="2"/>
  <c r="V783" i="2" s="1"/>
  <c r="A780" i="2"/>
  <c r="V780" i="2" s="1"/>
  <c r="A1251" i="2"/>
  <c r="V1251" i="2" s="1"/>
  <c r="A1250" i="2"/>
  <c r="V1250" i="2" s="1"/>
  <c r="A2385" i="2"/>
  <c r="V2385" i="2" s="1"/>
  <c r="A2382" i="2"/>
  <c r="V2382" i="2" s="1"/>
  <c r="W2382" i="2" s="1"/>
  <c r="A2402" i="2"/>
  <c r="V2402" i="2" s="1"/>
  <c r="A2398" i="2"/>
  <c r="V2398" i="2" s="1"/>
  <c r="W2398" i="2" s="1"/>
  <c r="A1249" i="2"/>
  <c r="V1249" i="2" s="1"/>
  <c r="A2384" i="2"/>
  <c r="V2384" i="2" s="1"/>
  <c r="A2381" i="2"/>
  <c r="V2381" i="2" s="1"/>
  <c r="A318" i="2"/>
  <c r="V318" i="2" s="1"/>
  <c r="A316" i="2"/>
  <c r="V316" i="2" s="1"/>
  <c r="A834" i="2"/>
  <c r="V834" i="2" s="1"/>
  <c r="W834" i="2" s="1"/>
  <c r="A1248" i="2"/>
  <c r="V1248" i="2" s="1"/>
  <c r="A1247" i="2"/>
  <c r="V1247" i="2" s="1"/>
  <c r="A844" i="2"/>
  <c r="V844" i="2" s="1"/>
  <c r="A841" i="2"/>
  <c r="V841" i="2" s="1"/>
  <c r="A727" i="2"/>
  <c r="V727" i="2" s="1"/>
  <c r="A843" i="2"/>
  <c r="V843" i="2" s="1"/>
  <c r="A840" i="2"/>
  <c r="V840" i="2" s="1"/>
  <c r="A730" i="2"/>
  <c r="V730" i="2" s="1"/>
  <c r="A729" i="2"/>
  <c r="V729" i="2" s="1"/>
  <c r="W729" i="2" s="1"/>
  <c r="A1246" i="2"/>
  <c r="V1246" i="2" s="1"/>
  <c r="A838" i="2"/>
  <c r="V838" i="2" s="1"/>
  <c r="A837" i="2"/>
  <c r="V837" i="2" s="1"/>
  <c r="W837" i="2" s="1"/>
  <c r="A945" i="2"/>
  <c r="V945" i="2" s="1"/>
  <c r="A1245" i="2"/>
  <c r="V1245" i="2" s="1"/>
  <c r="A1244" i="2"/>
  <c r="V1244" i="2" s="1"/>
  <c r="A944" i="2"/>
  <c r="V944" i="2" s="1"/>
  <c r="W944" i="2" s="1"/>
  <c r="A1243" i="2"/>
  <c r="V1243" i="2" s="1"/>
  <c r="A716" i="2"/>
  <c r="V716" i="2" s="1"/>
  <c r="A1240" i="2"/>
  <c r="V1240" i="2" s="1"/>
  <c r="A1239" i="2"/>
  <c r="V1239" i="2" s="1"/>
  <c r="A2379" i="2"/>
  <c r="V2379" i="2" s="1"/>
  <c r="A2378" i="2"/>
  <c r="V2378" i="2" s="1"/>
  <c r="A1238" i="2"/>
  <c r="V1238" i="2" s="1"/>
  <c r="A2375" i="2"/>
  <c r="V2375" i="2" s="1"/>
  <c r="A1237" i="2"/>
  <c r="V1237" i="2" s="1"/>
  <c r="A1235" i="2"/>
  <c r="V1235" i="2" s="1"/>
  <c r="A1234" i="2"/>
  <c r="V1234" i="2" s="1"/>
  <c r="A1233" i="2"/>
  <c r="V1233" i="2" s="1"/>
  <c r="A1232" i="2"/>
  <c r="V1232" i="2" s="1"/>
  <c r="A1231" i="2"/>
  <c r="V1231" i="2" s="1"/>
  <c r="A1230" i="2"/>
  <c r="V1230" i="2" s="1"/>
  <c r="A1229" i="2"/>
  <c r="V1229" i="2" s="1"/>
  <c r="A1236" i="2"/>
  <c r="V1236" i="2" s="1"/>
  <c r="W1236" i="2" s="1"/>
  <c r="A2281" i="2"/>
  <c r="V2281" i="2" s="1"/>
  <c r="A2279" i="2"/>
  <c r="V2279" i="2" s="1"/>
  <c r="A2275" i="2"/>
  <c r="V2275" i="2" s="1"/>
  <c r="A2273" i="2"/>
  <c r="V2273" i="2" s="1"/>
  <c r="A2274" i="2"/>
  <c r="V2274" i="2" s="1"/>
  <c r="A2272" i="2"/>
  <c r="V2272" i="2" s="1"/>
  <c r="A2278" i="2"/>
  <c r="V2278" i="2" s="1"/>
  <c r="W2278" i="2" s="1"/>
  <c r="A2270" i="2"/>
  <c r="V2270" i="2" s="1"/>
  <c r="W2270" i="2" s="1"/>
  <c r="A1228" i="2"/>
  <c r="V1228" i="2" s="1"/>
  <c r="W1228" i="2" s="1"/>
  <c r="A1227" i="2"/>
  <c r="V1227" i="2" s="1"/>
  <c r="A2365" i="2"/>
  <c r="V2365" i="2" s="1"/>
  <c r="A2269" i="2"/>
  <c r="V2269" i="2" s="1"/>
  <c r="A2267" i="2"/>
  <c r="V2267" i="2" s="1"/>
  <c r="A2264" i="2"/>
  <c r="V2264" i="2" s="1"/>
  <c r="A2354" i="2"/>
  <c r="V2354" i="2" s="1"/>
  <c r="A2351" i="2"/>
  <c r="V2351" i="2" s="1"/>
  <c r="A2353" i="2"/>
  <c r="V2353" i="2" s="1"/>
  <c r="A2350" i="2"/>
  <c r="V2350" i="2" s="1"/>
  <c r="A2342" i="2"/>
  <c r="V2342" i="2" s="1"/>
  <c r="A2345" i="2"/>
  <c r="V2345" i="2" s="1"/>
  <c r="A2344" i="2"/>
  <c r="V2344" i="2" s="1"/>
  <c r="A2341" i="2"/>
  <c r="V2341" i="2" s="1"/>
  <c r="A2348" i="2"/>
  <c r="V2348" i="2" s="1"/>
  <c r="A2347" i="2"/>
  <c r="V2347" i="2" s="1"/>
  <c r="A2339" i="2"/>
  <c r="V2339" i="2" s="1"/>
  <c r="A2336" i="2"/>
  <c r="V2336" i="2" s="1"/>
  <c r="A2362" i="2"/>
  <c r="V2362" i="2" s="1"/>
  <c r="A2359" i="2"/>
  <c r="V2359" i="2" s="1"/>
  <c r="A2356" i="2"/>
  <c r="V2356" i="2" s="1"/>
  <c r="A1225" i="2"/>
  <c r="V1225" i="2" s="1"/>
  <c r="A1224" i="2"/>
  <c r="V1224" i="2" s="1"/>
  <c r="W1224" i="2" s="1"/>
  <c r="A2361" i="2"/>
  <c r="V2361" i="2" s="1"/>
  <c r="A2355" i="2"/>
  <c r="V2355" i="2" s="1"/>
  <c r="A1223" i="2"/>
  <c r="V1223" i="2" s="1"/>
  <c r="A1222" i="2"/>
  <c r="V1222" i="2" s="1"/>
  <c r="A866" i="2"/>
  <c r="V866" i="2" s="1"/>
  <c r="A683" i="2"/>
  <c r="V683" i="2" s="1"/>
  <c r="A682" i="2"/>
  <c r="V682" i="2" s="1"/>
  <c r="A1221" i="2"/>
  <c r="V1221" i="2" s="1"/>
  <c r="A1220" i="2"/>
  <c r="V1220" i="2" s="1"/>
  <c r="W1220" i="2" s="1"/>
  <c r="A868" i="2"/>
  <c r="V868" i="2" s="1"/>
  <c r="A1219" i="2"/>
  <c r="V1219" i="2" s="1"/>
  <c r="A1217" i="2"/>
  <c r="V1217" i="2" s="1"/>
  <c r="A1216" i="2"/>
  <c r="V1216" i="2" s="1"/>
  <c r="A1215" i="2"/>
  <c r="V1215" i="2" s="1"/>
  <c r="A1218" i="2"/>
  <c r="V1218" i="2" s="1"/>
  <c r="A1214" i="2"/>
  <c r="V1214" i="2" s="1"/>
  <c r="W1214" i="2" s="1"/>
  <c r="A1213" i="2"/>
  <c r="V1213" i="2" s="1"/>
  <c r="A1209" i="2"/>
  <c r="V1209" i="2" s="1"/>
  <c r="A1208" i="2"/>
  <c r="V1208" i="2" s="1"/>
  <c r="A1207" i="2"/>
  <c r="V1207" i="2" s="1"/>
  <c r="A1206" i="2"/>
  <c r="V1206" i="2" s="1"/>
  <c r="W1206" i="2" s="1"/>
  <c r="A1205" i="2"/>
  <c r="V1205" i="2" s="1"/>
  <c r="A867" i="2"/>
  <c r="V867" i="2" s="1"/>
  <c r="A822" i="2"/>
  <c r="V822" i="2" s="1"/>
  <c r="W822" i="2" s="1"/>
  <c r="A751" i="2"/>
  <c r="V751" i="2" s="1"/>
  <c r="W751" i="2" s="1"/>
  <c r="A1204" i="2"/>
  <c r="V1204" i="2" s="1"/>
  <c r="W1204" i="2" s="1"/>
  <c r="A681" i="2"/>
  <c r="V681" i="2" s="1"/>
  <c r="A332" i="2"/>
  <c r="V332" i="2" s="1"/>
  <c r="A311" i="2"/>
  <c r="V311" i="2" s="1"/>
  <c r="A1203" i="2"/>
  <c r="V1203" i="2" s="1"/>
  <c r="A2319" i="2"/>
  <c r="V2319" i="2" s="1"/>
  <c r="A1212" i="2"/>
  <c r="V1212" i="2" s="1"/>
  <c r="W1212" i="2" s="1"/>
  <c r="A1211" i="2"/>
  <c r="V1211" i="2" s="1"/>
  <c r="A1210" i="2"/>
  <c r="V1210" i="2" s="1"/>
  <c r="W1210" i="2" s="1"/>
  <c r="A2334" i="2"/>
  <c r="V2334" i="2" s="1"/>
  <c r="A2331" i="2"/>
  <c r="V2331" i="2" s="1"/>
  <c r="A2333" i="2"/>
  <c r="V2333" i="2" s="1"/>
  <c r="A2330" i="2"/>
  <c r="V2330" i="2" s="1"/>
  <c r="A1202" i="2"/>
  <c r="V1202" i="2" s="1"/>
  <c r="A1201" i="2"/>
  <c r="V1201" i="2" s="1"/>
  <c r="A1200" i="2"/>
  <c r="V1200" i="2" s="1"/>
  <c r="A1199" i="2"/>
  <c r="V1199" i="2" s="1"/>
  <c r="A2324" i="2"/>
  <c r="V2324" i="2" s="1"/>
  <c r="A1198" i="2"/>
  <c r="V1198" i="2" s="1"/>
  <c r="A1197" i="2"/>
  <c r="V1197" i="2" s="1"/>
  <c r="A1195" i="2"/>
  <c r="V1195" i="2" s="1"/>
  <c r="A1194" i="2"/>
  <c r="V1194" i="2" s="1"/>
  <c r="A2412" i="2"/>
  <c r="V2412" i="2" s="1"/>
  <c r="A2352" i="2"/>
  <c r="V2352" i="2" s="1"/>
  <c r="A2316" i="2"/>
  <c r="V2316" i="2" s="1"/>
  <c r="A2313" i="2"/>
  <c r="V2313" i="2" s="1"/>
  <c r="A1196" i="2"/>
  <c r="V1196" i="2" s="1"/>
  <c r="A2315" i="2"/>
  <c r="V2315" i="2" s="1"/>
  <c r="A2312" i="2"/>
  <c r="V2312" i="2" s="1"/>
  <c r="A2311" i="2"/>
  <c r="V2311" i="2" s="1"/>
  <c r="A2310" i="2"/>
  <c r="V2310" i="2" s="1"/>
  <c r="W2310" i="2" s="1"/>
  <c r="A2309" i="2"/>
  <c r="V2309" i="2" s="1"/>
  <c r="A2307" i="2"/>
  <c r="V2307" i="2" s="1"/>
  <c r="A2303" i="2"/>
  <c r="V2303" i="2" s="1"/>
  <c r="A2301" i="2"/>
  <c r="V2301" i="2" s="1"/>
  <c r="A2291" i="2"/>
  <c r="V2291" i="2" s="1"/>
  <c r="A2288" i="2"/>
  <c r="V2288" i="2" s="1"/>
  <c r="A1189" i="2"/>
  <c r="V1189" i="2" s="1"/>
  <c r="A847" i="2"/>
  <c r="V847" i="2" s="1"/>
  <c r="X847" i="2" s="1" a="1"/>
  <c r="X847" i="2" s="1"/>
  <c r="A2401" i="2"/>
  <c r="V2401" i="2" s="1"/>
  <c r="A2297" i="2"/>
  <c r="V2297" i="2" s="1"/>
  <c r="A2295" i="2"/>
  <c r="V2295" i="2" s="1"/>
  <c r="A1056" i="2"/>
  <c r="V1056" i="2" s="1"/>
  <c r="A2285" i="2"/>
  <c r="V2285" i="2" s="1"/>
  <c r="A1188" i="2"/>
  <c r="V1188" i="2" s="1"/>
  <c r="W1188" i="2" s="1"/>
  <c r="A654" i="2"/>
  <c r="V654" i="2" s="1"/>
  <c r="A1187" i="2"/>
  <c r="V1187" i="2" s="1"/>
  <c r="A1186" i="2"/>
  <c r="V1186" i="2" s="1"/>
  <c r="A1185" i="2"/>
  <c r="V1185" i="2" s="1"/>
  <c r="A1184" i="2"/>
  <c r="V1184" i="2" s="1"/>
  <c r="A341" i="2"/>
  <c r="V341" i="2" s="1"/>
  <c r="W341" i="2" s="1"/>
  <c r="A340" i="2"/>
  <c r="V340" i="2" s="1"/>
  <c r="X340" i="2" s="1" a="1"/>
  <c r="X340" i="2" s="1"/>
  <c r="A1183" i="2"/>
  <c r="V1183" i="2" s="1"/>
  <c r="A2166" i="2"/>
  <c r="V2166" i="2" s="1"/>
  <c r="A1181" i="2"/>
  <c r="V1181" i="2" s="1"/>
  <c r="A351" i="2"/>
  <c r="V351" i="2" s="1"/>
  <c r="W351" i="2" s="1"/>
  <c r="A2163" i="2"/>
  <c r="V2163" i="2" s="1"/>
  <c r="A1180" i="2"/>
  <c r="V1180" i="2" s="1"/>
  <c r="A1179" i="2"/>
  <c r="V1179" i="2" s="1"/>
  <c r="A2162" i="2"/>
  <c r="V2162" i="2" s="1"/>
  <c r="A1178" i="2"/>
  <c r="V1178" i="2" s="1"/>
  <c r="A1175" i="2"/>
  <c r="V1175" i="2" s="1"/>
  <c r="A1174" i="2"/>
  <c r="V1174" i="2" s="1"/>
  <c r="W1174" i="2" s="1"/>
  <c r="A1177" i="2"/>
  <c r="V1177" i="2" s="1"/>
  <c r="A1176" i="2"/>
  <c r="V1176" i="2" s="1"/>
  <c r="W1176" i="2" s="1"/>
  <c r="A1173" i="2"/>
  <c r="V1173" i="2" s="1"/>
  <c r="A349" i="2"/>
  <c r="V349" i="2" s="1"/>
  <c r="W349" i="2" s="1"/>
  <c r="A2022" i="2"/>
  <c r="V2022" i="2" s="1"/>
  <c r="A148" i="2"/>
  <c r="V148" i="2" s="1"/>
  <c r="A670" i="2"/>
  <c r="V670" i="2" s="1"/>
  <c r="A2025" i="2"/>
  <c r="V2025" i="2" s="1"/>
  <c r="A350" i="2"/>
  <c r="V350" i="2" s="1"/>
  <c r="W350" i="2" s="1"/>
  <c r="A1169" i="2"/>
  <c r="V1169" i="2" s="1"/>
  <c r="A825" i="2"/>
  <c r="V825" i="2" s="1"/>
  <c r="A821" i="2"/>
  <c r="V821" i="2" s="1"/>
  <c r="W821" i="2" s="1"/>
  <c r="A1168" i="2"/>
  <c r="V1168" i="2" s="1"/>
  <c r="A766" i="2"/>
  <c r="V766" i="2" s="1"/>
  <c r="A1167" i="2"/>
  <c r="V1167" i="2" s="1"/>
  <c r="A1166" i="2"/>
  <c r="V1166" i="2" s="1"/>
  <c r="W1166" i="2" s="1"/>
  <c r="A768" i="2"/>
  <c r="V768" i="2" s="1"/>
  <c r="W768" i="2" s="1"/>
  <c r="A1165" i="2"/>
  <c r="V1165" i="2" s="1"/>
  <c r="W1165" i="2" s="1"/>
  <c r="A1164" i="2"/>
  <c r="V1164" i="2" s="1"/>
  <c r="A330" i="2"/>
  <c r="V330" i="2" s="1"/>
  <c r="A1162" i="2"/>
  <c r="V1162" i="2" s="1"/>
  <c r="W1162" i="2" s="1"/>
  <c r="A1161" i="2"/>
  <c r="V1161" i="2" s="1"/>
  <c r="A1163" i="2"/>
  <c r="V1163" i="2" s="1"/>
  <c r="A1159" i="2"/>
  <c r="V1159" i="2" s="1"/>
  <c r="A669" i="2"/>
  <c r="V669" i="2" s="1"/>
  <c r="W669" i="2" s="1"/>
  <c r="A1160" i="2"/>
  <c r="V1160" i="2" s="1"/>
  <c r="A763" i="2"/>
  <c r="V763" i="2" s="1"/>
  <c r="A1158" i="2"/>
  <c r="V1158" i="2" s="1"/>
  <c r="A1157" i="2"/>
  <c r="V1157" i="2" s="1"/>
  <c r="A1155" i="2"/>
  <c r="V1155" i="2" s="1"/>
  <c r="A1156" i="2"/>
  <c r="V1156" i="2" s="1"/>
  <c r="A1154" i="2"/>
  <c r="V1154" i="2" s="1"/>
  <c r="W1154" i="2" s="1"/>
  <c r="A2149" i="2"/>
  <c r="V2149" i="2" s="1"/>
  <c r="A2146" i="2"/>
  <c r="V2146" i="2" s="1"/>
  <c r="A1152" i="2"/>
  <c r="V1152" i="2" s="1"/>
  <c r="A688" i="2"/>
  <c r="V688" i="2" s="1"/>
  <c r="A687" i="2"/>
  <c r="V687" i="2" s="1"/>
  <c r="A2172" i="2"/>
  <c r="V2172" i="2" s="1"/>
  <c r="A2169" i="2"/>
  <c r="V2169" i="2" s="1"/>
  <c r="A1151" i="2"/>
  <c r="V1151" i="2" s="1"/>
  <c r="A1150" i="2"/>
  <c r="V1150" i="2" s="1"/>
  <c r="A2171" i="2"/>
  <c r="V2171" i="2" s="1"/>
  <c r="A1047" i="2"/>
  <c r="V1047" i="2" s="1"/>
  <c r="A1046" i="2"/>
  <c r="V1046" i="2" s="1"/>
  <c r="A2168" i="2"/>
  <c r="V2168" i="2" s="1"/>
  <c r="A1148" i="2"/>
  <c r="V1148" i="2" s="1"/>
  <c r="A1147" i="2"/>
  <c r="V1147" i="2" s="1"/>
  <c r="A1146" i="2"/>
  <c r="V1146" i="2" s="1"/>
  <c r="W1146" i="2" s="1"/>
  <c r="A1145" i="2"/>
  <c r="V1145" i="2" s="1"/>
  <c r="W1145" i="2" s="1"/>
  <c r="A1144" i="2"/>
  <c r="V1144" i="2" s="1"/>
  <c r="W1144" i="2" s="1"/>
  <c r="A1143" i="2"/>
  <c r="V1143" i="2" s="1"/>
  <c r="A710" i="2"/>
  <c r="V710" i="2" s="1"/>
  <c r="A1142" i="2"/>
  <c r="V1142" i="2" s="1"/>
  <c r="W1142" i="2" s="1"/>
  <c r="A671" i="2"/>
  <c r="V671" i="2" s="1"/>
  <c r="A2141" i="2"/>
  <c r="V2141" i="2" s="1"/>
  <c r="A1140" i="2"/>
  <c r="V1140" i="2" s="1"/>
  <c r="A1139" i="2"/>
  <c r="V1139" i="2" s="1"/>
  <c r="A1136" i="2"/>
  <c r="V1136" i="2" s="1"/>
  <c r="W1136" i="2" s="1"/>
  <c r="A1134" i="2"/>
  <c r="V1134" i="2" s="1"/>
  <c r="A713" i="2"/>
  <c r="V713" i="2" s="1"/>
  <c r="A1135" i="2"/>
  <c r="V1135" i="2" s="1"/>
  <c r="A712" i="2"/>
  <c r="V712" i="2" s="1"/>
  <c r="A1132" i="2"/>
  <c r="V1132" i="2" s="1"/>
  <c r="A1131" i="2"/>
  <c r="V1131" i="2" s="1"/>
  <c r="A1130" i="2"/>
  <c r="V1130" i="2" s="1"/>
  <c r="W1130" i="2" s="1"/>
  <c r="A117" i="2"/>
  <c r="V117" i="2" s="1"/>
  <c r="W117" i="2" s="1"/>
  <c r="A1128" i="2"/>
  <c r="V1128" i="2" s="1"/>
  <c r="A1127" i="2"/>
  <c r="V1127" i="2" s="1"/>
  <c r="A1129" i="2"/>
  <c r="V1129" i="2" s="1"/>
  <c r="A2160" i="2"/>
  <c r="V2160" i="2" s="1"/>
  <c r="A2158" i="2"/>
  <c r="V2158" i="2" s="1"/>
  <c r="A2156" i="2"/>
  <c r="V2156" i="2" s="1"/>
  <c r="A2155" i="2"/>
  <c r="V2155" i="2" s="1"/>
  <c r="A2153" i="2"/>
  <c r="V2153" i="2" s="1"/>
  <c r="A2152" i="2"/>
  <c r="V2152" i="2" s="1"/>
  <c r="A1126" i="2"/>
  <c r="V1126" i="2" s="1"/>
  <c r="A1125" i="2"/>
  <c r="V1125" i="2" s="1"/>
  <c r="A1124" i="2"/>
  <c r="V1124" i="2" s="1"/>
  <c r="A1123" i="2"/>
  <c r="V1123" i="2" s="1"/>
  <c r="A2144" i="2"/>
  <c r="V2144" i="2" s="1"/>
  <c r="A2140" i="2"/>
  <c r="V2140" i="2" s="1"/>
  <c r="A1122" i="2"/>
  <c r="V1122" i="2" s="1"/>
  <c r="W1122" i="2" s="1"/>
  <c r="A1121" i="2"/>
  <c r="V1121" i="2" s="1"/>
  <c r="A1117" i="2"/>
  <c r="V1117" i="2" s="1"/>
  <c r="A2120" i="2"/>
  <c r="V2120" i="2" s="1"/>
  <c r="A2118" i="2"/>
  <c r="V2118" i="2" s="1"/>
  <c r="A1120" i="2"/>
  <c r="V1120" i="2" s="1"/>
  <c r="W1120" i="2" s="1"/>
  <c r="A1119" i="2"/>
  <c r="V1119" i="2" s="1"/>
  <c r="A1118" i="2"/>
  <c r="V1118" i="2" s="1"/>
  <c r="A2415" i="2"/>
  <c r="V2415" i="2" s="1"/>
  <c r="A1116" i="2"/>
  <c r="V1116" i="2" s="1"/>
  <c r="A1115" i="2"/>
  <c r="V1115" i="2" s="1"/>
  <c r="A1114" i="2"/>
  <c r="V1114" i="2" s="1"/>
  <c r="A1967" i="2"/>
  <c r="V1967" i="2" s="1"/>
  <c r="A547" i="2"/>
  <c r="V547" i="2" s="1"/>
  <c r="A546" i="2"/>
  <c r="V546" i="2" s="1"/>
  <c r="W546" i="2" s="1"/>
  <c r="A1108" i="2"/>
  <c r="V1108" i="2" s="1"/>
  <c r="A1133" i="2"/>
  <c r="V1133" i="2" s="1"/>
  <c r="W1133" i="2" s="1"/>
  <c r="A1107" i="2"/>
  <c r="V1107" i="2" s="1"/>
  <c r="A1106" i="2"/>
  <c r="V1106" i="2" s="1"/>
  <c r="A1105" i="2"/>
  <c r="V1105" i="2" s="1"/>
  <c r="A264" i="2"/>
  <c r="V264" i="2" s="1"/>
  <c r="A262" i="2"/>
  <c r="V262" i="2" s="1"/>
  <c r="A1104" i="2"/>
  <c r="V1104" i="2" s="1"/>
  <c r="W1104" i="2" s="1"/>
  <c r="A703" i="2"/>
  <c r="V703" i="2" s="1"/>
  <c r="W703" i="2" s="1"/>
  <c r="A251" i="2"/>
  <c r="V251" i="2" s="1"/>
  <c r="A248" i="2"/>
  <c r="V248" i="2" s="1"/>
  <c r="A250" i="2"/>
  <c r="V250" i="2" s="1"/>
  <c r="A247" i="2"/>
  <c r="V247" i="2" s="1"/>
  <c r="X247" i="2" s="1" a="1"/>
  <c r="X247" i="2" s="1"/>
  <c r="A1103" i="2"/>
  <c r="V1103" i="2" s="1"/>
  <c r="A1102" i="2"/>
  <c r="V1102" i="2" s="1"/>
  <c r="A244" i="2"/>
  <c r="V244" i="2" s="1"/>
  <c r="A241" i="2"/>
  <c r="V241" i="2" s="1"/>
  <c r="A1095" i="2"/>
  <c r="V1095" i="2" s="1"/>
  <c r="W1095" i="2" s="1"/>
  <c r="A1094" i="2"/>
  <c r="V1094" i="2" s="1"/>
  <c r="A1093" i="2"/>
  <c r="V1093" i="2" s="1"/>
  <c r="W1093" i="2" s="1"/>
  <c r="A1092" i="2"/>
  <c r="V1092" i="2" s="1"/>
  <c r="A1091" i="2"/>
  <c r="V1091" i="2" s="1"/>
  <c r="A1090" i="2"/>
  <c r="V1090" i="2" s="1"/>
  <c r="A1089" i="2"/>
  <c r="V1089" i="2" s="1"/>
  <c r="W1089" i="2" s="1"/>
  <c r="A1088" i="2"/>
  <c r="V1088" i="2" s="1"/>
  <c r="W1088" i="2" s="1"/>
  <c r="A702" i="2"/>
  <c r="V702" i="2" s="1"/>
  <c r="W702" i="2" s="1"/>
  <c r="A237" i="2"/>
  <c r="V237" i="2" s="1"/>
  <c r="W237" i="2" s="1"/>
  <c r="A233" i="2"/>
  <c r="V233" i="2" s="1"/>
  <c r="A231" i="2"/>
  <c r="V231" i="2" s="1"/>
  <c r="A1087" i="2"/>
  <c r="V1087" i="2" s="1"/>
  <c r="A279" i="2"/>
  <c r="V279" i="2" s="1"/>
  <c r="A230" i="2"/>
  <c r="V230" i="2" s="1"/>
  <c r="W230" i="2" s="1"/>
  <c r="A228" i="2"/>
  <c r="V228" i="2" s="1"/>
  <c r="A225" i="2"/>
  <c r="V225" i="2" s="1"/>
  <c r="W225" i="2" s="1"/>
  <c r="A1086" i="2"/>
  <c r="V1086" i="2" s="1"/>
  <c r="A227" i="2"/>
  <c r="V227" i="2" s="1"/>
  <c r="A224" i="2"/>
  <c r="V224" i="2" s="1"/>
  <c r="A220" i="2"/>
  <c r="V220" i="2" s="1"/>
  <c r="A2218" i="2"/>
  <c r="V2218" i="2" s="1"/>
  <c r="A1312" i="2"/>
  <c r="V1312" i="2" s="1"/>
  <c r="W1312" i="2" s="1"/>
  <c r="A742" i="2"/>
  <c r="V742" i="2" s="1"/>
  <c r="W742" i="2" s="1"/>
  <c r="A1085" i="2"/>
  <c r="V1085" i="2" s="1"/>
  <c r="W1085" i="2" s="1"/>
  <c r="A275" i="2"/>
  <c r="V275" i="2" s="1"/>
  <c r="A1080" i="2"/>
  <c r="V1080" i="2" s="1"/>
  <c r="A2217" i="2"/>
  <c r="V2217" i="2" s="1"/>
  <c r="A276" i="2"/>
  <c r="V276" i="2" s="1"/>
  <c r="A274" i="2"/>
  <c r="V274" i="2" s="1"/>
  <c r="A2373" i="2"/>
  <c r="V2373" i="2" s="1"/>
  <c r="A2366" i="2"/>
  <c r="V2366" i="2" s="1"/>
  <c r="W2366" i="2" s="1"/>
  <c r="A1078" i="2"/>
  <c r="V1078" i="2" s="1"/>
  <c r="W1078" i="2" s="1"/>
  <c r="A2364" i="2"/>
  <c r="V2364" i="2" s="1"/>
  <c r="A1079" i="2"/>
  <c r="V1079" i="2" s="1"/>
  <c r="A1075" i="2"/>
  <c r="V1075" i="2" s="1"/>
  <c r="A1077" i="2"/>
  <c r="V1077" i="2" s="1"/>
  <c r="W1077" i="2" s="1"/>
  <c r="A1076" i="2"/>
  <c r="V1076" i="2" s="1"/>
  <c r="A1073" i="2"/>
  <c r="V1073" i="2" s="1"/>
  <c r="W1073" i="2" s="1"/>
  <c r="A1074" i="2"/>
  <c r="V1074" i="2" s="1"/>
  <c r="W1074" i="2" s="1"/>
  <c r="A314" i="2"/>
  <c r="V314" i="2" s="1"/>
  <c r="A1070" i="2"/>
  <c r="V1070" i="2" s="1"/>
  <c r="A175" i="2"/>
  <c r="V175" i="2" s="1"/>
  <c r="A174" i="2"/>
  <c r="V174" i="2" s="1"/>
  <c r="W174" i="2" s="1"/>
  <c r="A173" i="2"/>
  <c r="V173" i="2" s="1"/>
  <c r="W173" i="2" s="1"/>
  <c r="A172" i="2"/>
  <c r="V172" i="2" s="1"/>
  <c r="A171" i="2"/>
  <c r="V171" i="2" s="1"/>
  <c r="W171" i="2" s="1"/>
  <c r="A1041" i="2"/>
  <c r="V1041" i="2" s="1"/>
  <c r="W1041" i="2" s="1"/>
  <c r="A169" i="2"/>
  <c r="V169" i="2" s="1"/>
  <c r="W169" i="2" s="1"/>
  <c r="A166" i="2"/>
  <c r="V166" i="2" s="1"/>
  <c r="A1042" i="2"/>
  <c r="V1042" i="2" s="1"/>
  <c r="A165" i="2"/>
  <c r="V165" i="2" s="1"/>
  <c r="W165" i="2" s="1"/>
  <c r="A479" i="2"/>
  <c r="V479" i="2" s="1"/>
  <c r="A1001" i="2"/>
  <c r="V1001" i="2" s="1"/>
  <c r="A478" i="2"/>
  <c r="V478" i="2" s="1"/>
  <c r="A968" i="2"/>
  <c r="V968" i="2" s="1"/>
  <c r="W968" i="2" s="1"/>
  <c r="A477" i="2"/>
  <c r="V477" i="2" s="1"/>
  <c r="W477" i="2" s="1"/>
  <c r="A952" i="2"/>
  <c r="V952" i="2" s="1"/>
  <c r="A2194" i="2"/>
  <c r="V2194" i="2" s="1"/>
  <c r="A928" i="2"/>
  <c r="V928" i="2" s="1"/>
  <c r="A923" i="2"/>
  <c r="V923" i="2" s="1"/>
  <c r="A924" i="2"/>
  <c r="V924" i="2" s="1"/>
  <c r="A921" i="2"/>
  <c r="V921" i="2" s="1"/>
  <c r="W921" i="2" s="1"/>
  <c r="A920" i="2"/>
  <c r="V920" i="2" s="1"/>
  <c r="W920" i="2" s="1"/>
  <c r="A915" i="2"/>
  <c r="V915" i="2" s="1"/>
  <c r="A914" i="2"/>
  <c r="V914" i="2" s="1"/>
  <c r="A909" i="2"/>
  <c r="V909" i="2" s="1"/>
  <c r="W909" i="2" s="1"/>
  <c r="A902" i="2"/>
  <c r="V902" i="2" s="1"/>
  <c r="W902" i="2" s="1"/>
  <c r="A1069" i="2"/>
  <c r="V1069" i="2" s="1"/>
  <c r="W1069" i="2" s="1"/>
  <c r="A895" i="2"/>
  <c r="V895" i="2" s="1"/>
  <c r="A1153" i="2"/>
  <c r="V1153" i="2" s="1"/>
  <c r="W1153" i="2" s="1"/>
  <c r="A342" i="2"/>
  <c r="V342" i="2" s="1"/>
  <c r="A901" i="2"/>
  <c r="V901" i="2" s="1"/>
  <c r="W901" i="2" s="1"/>
  <c r="A892" i="2"/>
  <c r="V892" i="2" s="1"/>
  <c r="A328" i="2"/>
  <c r="V328" i="2" s="1"/>
  <c r="A312" i="2"/>
  <c r="V312" i="2" s="1"/>
  <c r="A874" i="2"/>
  <c r="V874" i="2" s="1"/>
  <c r="A872" i="2"/>
  <c r="V872" i="2" s="1"/>
  <c r="A717" i="2"/>
  <c r="V717" i="2" s="1"/>
  <c r="W717" i="2" s="1"/>
  <c r="A851" i="2"/>
  <c r="V851" i="2" s="1"/>
  <c r="A850" i="2"/>
  <c r="V850" i="2" s="1"/>
  <c r="A799" i="2"/>
  <c r="V799" i="2" s="1"/>
  <c r="A2266" i="2"/>
  <c r="V2266" i="2" s="1"/>
  <c r="A2263" i="2"/>
  <c r="V2263" i="2" s="1"/>
  <c r="A830" i="2"/>
  <c r="V830" i="2" s="1"/>
  <c r="A2189" i="2"/>
  <c r="V2189" i="2" s="1"/>
  <c r="A790" i="2"/>
  <c r="V790" i="2" s="1"/>
  <c r="W790" i="2" s="1"/>
  <c r="A789" i="2"/>
  <c r="V789" i="2" s="1"/>
  <c r="W789" i="2" s="1"/>
  <c r="A760" i="2"/>
  <c r="V760" i="2" s="1"/>
  <c r="W760" i="2" s="1"/>
  <c r="A2164" i="2"/>
  <c r="V2164" i="2" s="1"/>
  <c r="A2161" i="2"/>
  <c r="V2161" i="2" s="1"/>
  <c r="A737" i="2"/>
  <c r="V737" i="2" s="1"/>
  <c r="A736" i="2"/>
  <c r="V736" i="2" s="1"/>
  <c r="A1044" i="2"/>
  <c r="V1044" i="2" s="1"/>
  <c r="A1043" i="2"/>
  <c r="V1043" i="2" s="1"/>
  <c r="W1043" i="2" s="1"/>
  <c r="A2170" i="2"/>
  <c r="V2170" i="2" s="1"/>
  <c r="A2167" i="2"/>
  <c r="V2167" i="2" s="1"/>
  <c r="A722" i="2"/>
  <c r="V722" i="2" s="1"/>
  <c r="A721" i="2"/>
  <c r="V721" i="2" s="1"/>
  <c r="A720" i="2"/>
  <c r="V720" i="2" s="1"/>
  <c r="A1149" i="2"/>
  <c r="V1149" i="2" s="1"/>
  <c r="A694" i="2"/>
  <c r="V694" i="2" s="1"/>
  <c r="A693" i="2"/>
  <c r="V693" i="2" s="1"/>
  <c r="W693" i="2" s="1"/>
  <c r="A692" i="2"/>
  <c r="V692" i="2" s="1"/>
  <c r="A701" i="2"/>
  <c r="V701" i="2" s="1"/>
  <c r="W701" i="2" s="1"/>
  <c r="A700" i="2"/>
  <c r="V700" i="2" s="1"/>
  <c r="A699" i="2"/>
  <c r="V699" i="2" s="1"/>
  <c r="A698" i="2"/>
  <c r="V698" i="2" s="1"/>
  <c r="A697" i="2"/>
  <c r="V697" i="2" s="1"/>
  <c r="A696" i="2"/>
  <c r="V696" i="2" s="1"/>
  <c r="A695" i="2"/>
  <c r="V695" i="2" s="1"/>
  <c r="W695" i="2" s="1"/>
  <c r="A675" i="2"/>
  <c r="V675" i="2" s="1"/>
  <c r="A576" i="2"/>
  <c r="V576" i="2" s="1"/>
  <c r="W576" i="2" s="1"/>
  <c r="A665" i="2"/>
  <c r="V665" i="2" s="1"/>
  <c r="A664" i="2"/>
  <c r="V664" i="2" s="1"/>
  <c r="A473" i="2"/>
  <c r="V473" i="2" s="1"/>
  <c r="A2193" i="2"/>
  <c r="V2193" i="2" s="1"/>
  <c r="A641" i="2"/>
  <c r="V641" i="2" s="1"/>
  <c r="A564" i="2"/>
  <c r="V564" i="2" s="1"/>
  <c r="X564" i="2" s="1" a="1"/>
  <c r="X564" i="2" s="1"/>
  <c r="A516" i="2"/>
  <c r="V516" i="2" s="1"/>
  <c r="A497" i="2"/>
  <c r="V497" i="2" s="1"/>
  <c r="W497" i="2" s="1"/>
  <c r="A496" i="2"/>
  <c r="V496" i="2" s="1"/>
  <c r="A471" i="2"/>
  <c r="V471" i="2" s="1"/>
  <c r="A470" i="2"/>
  <c r="V470" i="2" s="1"/>
  <c r="W470" i="2" s="1"/>
  <c r="A469" i="2"/>
  <c r="V469" i="2" s="1"/>
  <c r="W469" i="2" s="1"/>
  <c r="A451" i="2"/>
  <c r="V451" i="2" s="1"/>
  <c r="A450" i="2"/>
  <c r="V450" i="2" s="1"/>
  <c r="W450" i="2" s="1"/>
  <c r="A436" i="2"/>
  <c r="V436" i="2" s="1"/>
  <c r="A437" i="2"/>
  <c r="V437" i="2" s="1"/>
  <c r="W437" i="2" s="1"/>
  <c r="A407" i="2"/>
  <c r="V407" i="2" s="1"/>
  <c r="A365" i="2"/>
  <c r="V365" i="2" s="1"/>
  <c r="W365" i="2" s="1"/>
  <c r="A364" i="2"/>
  <c r="V364" i="2" s="1"/>
  <c r="A333" i="2"/>
  <c r="V333" i="2" s="1"/>
  <c r="W333" i="2" s="1"/>
  <c r="A2191" i="2"/>
  <c r="V2191" i="2" s="1"/>
  <c r="A2188" i="2"/>
  <c r="V2188" i="2" s="1"/>
  <c r="A286" i="2"/>
  <c r="V286" i="2" s="1"/>
  <c r="W286" i="2" s="1"/>
  <c r="A475" i="2"/>
  <c r="V475" i="2" s="1"/>
  <c r="A285" i="2"/>
  <c r="V285" i="2" s="1"/>
  <c r="W285" i="2" s="1"/>
  <c r="A261" i="2"/>
  <c r="V261" i="2" s="1"/>
  <c r="W261" i="2" s="1"/>
  <c r="A260" i="2"/>
  <c r="V260" i="2" s="1"/>
  <c r="A235" i="2"/>
  <c r="V235" i="2" s="1"/>
  <c r="A234" i="2"/>
  <c r="V234" i="2" s="1"/>
  <c r="A209" i="2"/>
  <c r="V209" i="2" s="1"/>
  <c r="A208" i="2"/>
  <c r="V208" i="2" s="1"/>
  <c r="W208" i="2" s="1"/>
  <c r="A207" i="2"/>
  <c r="V207" i="2" s="1"/>
  <c r="W207" i="2" s="1"/>
  <c r="A206" i="2"/>
  <c r="V206" i="2" s="1"/>
  <c r="A205" i="2"/>
  <c r="V205" i="2" s="1"/>
  <c r="W205" i="2" s="1"/>
  <c r="A1322" i="2"/>
  <c r="V1322" i="2" s="1"/>
  <c r="A149" i="2"/>
  <c r="V149" i="2" s="1"/>
  <c r="W149" i="2" s="1"/>
  <c r="A1172" i="2"/>
  <c r="V1172" i="2" s="1"/>
  <c r="A176" i="2"/>
  <c r="V176" i="2" s="1"/>
  <c r="X176" i="2" s="1" a="1"/>
  <c r="X176" i="2" s="1"/>
  <c r="A1109" i="2"/>
  <c r="V1109" i="2" s="1"/>
  <c r="W1109" i="2" s="1"/>
  <c r="A146" i="2"/>
  <c r="V146" i="2" s="1"/>
  <c r="A870" i="2"/>
  <c r="V870" i="2" s="1"/>
  <c r="A152" i="2"/>
  <c r="V152" i="2" s="1"/>
  <c r="A151" i="2"/>
  <c r="V151" i="2" s="1"/>
  <c r="X151" i="2" s="1" a="1"/>
  <c r="X151" i="2" s="1"/>
  <c r="A150" i="2"/>
  <c r="V150" i="2" s="1"/>
  <c r="A869" i="2"/>
  <c r="V869" i="2" s="1"/>
  <c r="W869" i="2" s="1"/>
  <c r="A723" i="2"/>
  <c r="V723" i="2" s="1"/>
  <c r="W723" i="2" s="1"/>
  <c r="A308" i="2"/>
  <c r="V308" i="2" s="1"/>
  <c r="A824" i="2"/>
  <c r="V824" i="2" s="1"/>
  <c r="W824" i="2" s="1"/>
  <c r="A307" i="2"/>
  <c r="V307" i="2" s="1"/>
  <c r="A823" i="2"/>
  <c r="V823" i="2" s="1"/>
  <c r="A820" i="2"/>
  <c r="V820" i="2" s="1"/>
  <c r="A344" i="2"/>
  <c r="V344" i="2" s="1"/>
  <c r="A346" i="2"/>
  <c r="V346" i="2" s="1"/>
  <c r="A2391" i="2"/>
  <c r="V2391" i="2" s="1"/>
  <c r="A2392" i="2"/>
  <c r="V2392" i="2" s="1"/>
  <c r="A322" i="2"/>
  <c r="V322" i="2" s="1"/>
  <c r="A321" i="2"/>
  <c r="V321" i="2" s="1"/>
  <c r="A343" i="2"/>
  <c r="V343" i="2" s="1"/>
  <c r="A2300" i="2"/>
  <c r="V2300" i="2" s="1"/>
  <c r="A2277" i="2"/>
  <c r="V2277" i="2" s="1"/>
  <c r="A2276" i="2"/>
  <c r="V2276" i="2" s="1"/>
  <c r="A345" i="2"/>
  <c r="V345" i="2" s="1"/>
  <c r="W345" i="2" s="1"/>
  <c r="A325" i="2"/>
  <c r="V325" i="2" s="1"/>
  <c r="W325" i="2" s="1"/>
  <c r="A2201" i="2"/>
  <c r="V2201" i="2" s="1"/>
  <c r="A2202" i="2"/>
  <c r="V2202" i="2" s="1"/>
  <c r="A2176" i="2"/>
  <c r="V2176" i="2" s="1"/>
  <c r="A2148" i="2"/>
  <c r="V2148" i="2" s="1"/>
  <c r="A2127" i="2"/>
  <c r="V2127" i="2" s="1"/>
  <c r="A2128" i="2"/>
  <c r="V2128" i="2" s="1"/>
  <c r="A2109" i="2"/>
  <c r="V2109" i="2" s="1"/>
  <c r="A2096" i="2"/>
  <c r="V2096" i="2" s="1"/>
  <c r="A1993" i="2"/>
  <c r="V1993" i="2" s="1"/>
  <c r="A119" i="2"/>
  <c r="V119" i="2" s="1"/>
  <c r="A2040" i="2"/>
  <c r="V2040" i="2" s="1"/>
  <c r="A2039" i="2"/>
  <c r="V2039" i="2" s="1"/>
  <c r="A2038" i="2"/>
  <c r="V2038" i="2" s="1"/>
  <c r="A2037" i="2"/>
  <c r="V2037" i="2" s="1"/>
  <c r="A2036" i="2"/>
  <c r="V2036" i="2" s="1"/>
  <c r="A2240" i="2"/>
  <c r="V2240" i="2" s="1"/>
  <c r="A2001" i="2"/>
  <c r="V2001" i="2" s="1"/>
  <c r="A1986" i="2"/>
  <c r="V1986" i="2" s="1"/>
  <c r="A1985" i="2"/>
  <c r="V1985" i="2" s="1"/>
  <c r="A1516" i="2"/>
  <c r="V1516" i="2" s="1"/>
  <c r="A1515" i="2"/>
  <c r="V1515" i="2" s="1"/>
  <c r="A1941" i="2"/>
  <c r="V1941" i="2" s="1"/>
  <c r="A1940" i="2"/>
  <c r="V1940" i="2" s="1"/>
  <c r="A1942" i="2"/>
  <c r="V1942" i="2" s="1"/>
  <c r="W1942" i="2" s="1"/>
  <c r="A2187" i="2"/>
  <c r="V2187" i="2" s="1"/>
  <c r="A2186" i="2"/>
  <c r="V2186" i="2" s="1"/>
  <c r="A2185" i="2"/>
  <c r="V2185" i="2" s="1"/>
  <c r="A1876" i="2"/>
  <c r="V1876" i="2" s="1"/>
  <c r="A1875" i="2"/>
  <c r="V1875" i="2" s="1"/>
  <c r="A805" i="2"/>
  <c r="V805" i="2" s="1"/>
  <c r="W805" i="2" s="1"/>
  <c r="A804" i="2"/>
  <c r="V804" i="2" s="1"/>
  <c r="A1860" i="2"/>
  <c r="V1860" i="2" s="1"/>
  <c r="A803" i="2"/>
  <c r="V803" i="2" s="1"/>
  <c r="A1825" i="2"/>
  <c r="V1825" i="2" s="1"/>
  <c r="A19" i="2"/>
  <c r="V19" i="2" s="1"/>
  <c r="A1826" i="2"/>
  <c r="V1826" i="2" s="1"/>
  <c r="W1826" i="2" s="1"/>
  <c r="A819" i="2"/>
  <c r="V819" i="2" s="1"/>
  <c r="A817" i="2"/>
  <c r="V817" i="2" s="1"/>
  <c r="A818" i="2"/>
  <c r="V818" i="2" s="1"/>
  <c r="W818" i="2" s="1"/>
  <c r="A816" i="2"/>
  <c r="V816" i="2" s="1"/>
  <c r="W816" i="2" s="1"/>
  <c r="A2180" i="2"/>
  <c r="V2180" i="2" s="1"/>
  <c r="A1793" i="2"/>
  <c r="V1793" i="2" s="1"/>
  <c r="A1792" i="2"/>
  <c r="V1792" i="2" s="1"/>
  <c r="A801" i="2"/>
  <c r="V801" i="2" s="1"/>
  <c r="A1770" i="2"/>
  <c r="V1770" i="2" s="1"/>
  <c r="A2174" i="2"/>
  <c r="V2174" i="2" s="1"/>
  <c r="A2179" i="2"/>
  <c r="V2179" i="2" s="1"/>
  <c r="A2177" i="2"/>
  <c r="V2177" i="2" s="1"/>
  <c r="A1711" i="2"/>
  <c r="V1711" i="2" s="1"/>
  <c r="A18" i="2"/>
  <c r="V18" i="2" s="1"/>
  <c r="A1694" i="2"/>
  <c r="V1694" i="2" s="1"/>
  <c r="A1683" i="2"/>
  <c r="V1683" i="2" s="1"/>
  <c r="A1658" i="2"/>
  <c r="V1658" i="2" s="1"/>
  <c r="A1682" i="2"/>
  <c r="V1682" i="2" s="1"/>
  <c r="A1642" i="2"/>
  <c r="V1642" i="2" s="1"/>
  <c r="W1642" i="2" s="1"/>
  <c r="A1641" i="2"/>
  <c r="V1641" i="2" s="1"/>
  <c r="A706" i="2"/>
  <c r="V706" i="2" s="1"/>
  <c r="A1443" i="2"/>
  <c r="V1443" i="2" s="1"/>
  <c r="A1618" i="2"/>
  <c r="V1618" i="2" s="1"/>
  <c r="A1573" i="2"/>
  <c r="V1573" i="2" s="1"/>
  <c r="A124" i="2"/>
  <c r="V124" i="2" s="1"/>
  <c r="A122" i="2"/>
  <c r="V122" i="2" s="1"/>
  <c r="A91" i="2"/>
  <c r="V91" i="2" s="1"/>
  <c r="W91" i="2" s="1"/>
  <c r="A88" i="2"/>
  <c r="V88" i="2" s="1"/>
  <c r="W88" i="2" s="1"/>
  <c r="A1576" i="2"/>
  <c r="V1576" i="2" s="1"/>
  <c r="W1576" i="2" s="1"/>
  <c r="A1575" i="2"/>
  <c r="V1575" i="2" s="1"/>
  <c r="A1547" i="2"/>
  <c r="V1547" i="2" s="1"/>
  <c r="A1548" i="2"/>
  <c r="V1548" i="2" s="1"/>
  <c r="A1537" i="2"/>
  <c r="V1537" i="2" s="1"/>
  <c r="A1517" i="2"/>
  <c r="V1517" i="2" s="1"/>
  <c r="A643" i="2"/>
  <c r="V643" i="2" s="1"/>
  <c r="A1486" i="2"/>
  <c r="V1486" i="2" s="1"/>
  <c r="W1486" i="2" s="1"/>
  <c r="A755" i="2"/>
  <c r="V755" i="2" s="1"/>
  <c r="A1465" i="2"/>
  <c r="V1465" i="2" s="1"/>
  <c r="A1054" i="2"/>
  <c r="V1054" i="2" s="1"/>
  <c r="A1436" i="2"/>
  <c r="V1436" i="2" s="1"/>
  <c r="A1421" i="2"/>
  <c r="V1421" i="2" s="1"/>
  <c r="A1410" i="2"/>
  <c r="V1410" i="2" s="1"/>
  <c r="A100" i="2"/>
  <c r="V100" i="2" s="1"/>
  <c r="A1398" i="2"/>
  <c r="V1398" i="2" s="1"/>
  <c r="W1398" i="2" s="1"/>
  <c r="A60" i="2"/>
  <c r="V60" i="2" s="1"/>
  <c r="A59" i="2"/>
  <c r="V59" i="2" s="1"/>
  <c r="A1380" i="2"/>
  <c r="V1380" i="2" s="1"/>
  <c r="A1379" i="2"/>
  <c r="V1379" i="2" s="1"/>
  <c r="A305" i="2"/>
  <c r="V305" i="2" s="1"/>
  <c r="A1381" i="2"/>
  <c r="V1381" i="2" s="1"/>
  <c r="A303" i="2"/>
  <c r="V303" i="2" s="1"/>
  <c r="W303" i="2" s="1"/>
  <c r="A1369" i="2"/>
  <c r="V1369" i="2" s="1"/>
  <c r="A1364" i="2"/>
  <c r="V1364" i="2" s="1"/>
  <c r="W1364" i="2" s="1"/>
  <c r="A1366" i="2"/>
  <c r="V1366" i="2" s="1"/>
  <c r="A324" i="2"/>
  <c r="V324" i="2" s="1"/>
  <c r="A1365" i="2"/>
  <c r="V1365" i="2" s="1"/>
  <c r="A1349" i="2"/>
  <c r="V1349" i="2" s="1"/>
  <c r="A1348" i="2"/>
  <c r="V1348" i="2" s="1"/>
  <c r="A1347" i="2"/>
  <c r="V1347" i="2" s="1"/>
  <c r="A815" i="2"/>
  <c r="V815" i="2" s="1"/>
  <c r="W815" i="2" s="1"/>
  <c r="A812" i="2"/>
  <c r="V812" i="2" s="1"/>
  <c r="A323" i="2"/>
  <c r="V323" i="2" s="1"/>
  <c r="A1350" i="2"/>
  <c r="V1350" i="2" s="1"/>
  <c r="A1968" i="2"/>
  <c r="V1968" i="2" s="1"/>
  <c r="A177" i="2"/>
  <c r="V177" i="2" s="1"/>
  <c r="A2283" i="2"/>
  <c r="V2283" i="2" s="1"/>
  <c r="A2199" i="2"/>
  <c r="V2199" i="2" s="1"/>
  <c r="A1110" i="2"/>
  <c r="V1110" i="2" s="1"/>
  <c r="W1110" i="2" s="1"/>
  <c r="A1310" i="2"/>
  <c r="V1310" i="2" s="1"/>
  <c r="A1309" i="2"/>
  <c r="V1309" i="2" s="1"/>
  <c r="A1303" i="2"/>
  <c r="V1303" i="2" s="1"/>
  <c r="A1302" i="2"/>
  <c r="V1302" i="2" s="1"/>
  <c r="W1302" i="2" s="1"/>
  <c r="A1301" i="2"/>
  <c r="V1301" i="2" s="1"/>
  <c r="A1390" i="2"/>
  <c r="V1390" i="2" s="1"/>
  <c r="A1298" i="2"/>
  <c r="V1298" i="2" s="1"/>
  <c r="A1297" i="2"/>
  <c r="V1297" i="2" s="1"/>
  <c r="A1296" i="2"/>
  <c r="V1296" i="2" s="1"/>
  <c r="A1284" i="2"/>
  <c r="V1284" i="2" s="1"/>
  <c r="A1283" i="2"/>
  <c r="V1283" i="2" s="1"/>
  <c r="A1280" i="2"/>
  <c r="V1280" i="2" s="1"/>
  <c r="A1282" i="2"/>
  <c r="V1282" i="2" s="1"/>
  <c r="A1281" i="2"/>
  <c r="V1281" i="2" s="1"/>
  <c r="A495" i="2"/>
  <c r="V495" i="2" s="1"/>
  <c r="A491" i="2"/>
  <c r="V491" i="2" s="1"/>
  <c r="A1263" i="2"/>
  <c r="V1263" i="2" s="1"/>
  <c r="A1262" i="2"/>
  <c r="V1262" i="2" s="1"/>
  <c r="A1254" i="2"/>
  <c r="V1254" i="2" s="1"/>
  <c r="A1253" i="2"/>
  <c r="V1253" i="2" s="1"/>
  <c r="A1255" i="2"/>
  <c r="V1255" i="2" s="1"/>
  <c r="A1771" i="2"/>
  <c r="V1771" i="2" s="1"/>
  <c r="A1252" i="2"/>
  <c r="V1252" i="2" s="1"/>
  <c r="A1241" i="2"/>
  <c r="V1241" i="2" s="1"/>
  <c r="X1241" i="2" s="1" a="1"/>
  <c r="X1241" i="2" s="1"/>
  <c r="A1242" i="2"/>
  <c r="V1242" i="2" s="1"/>
  <c r="W1242" i="2" s="1"/>
  <c r="A2195" i="2"/>
  <c r="V2195" i="2" s="1"/>
  <c r="A1141" i="2"/>
  <c r="V1141" i="2" s="1"/>
  <c r="W1141" i="2" s="1"/>
  <c r="A1226" i="2"/>
  <c r="V1226" i="2" s="1"/>
  <c r="A642" i="2"/>
  <c r="V642" i="2" s="1"/>
  <c r="A732" i="2"/>
  <c r="V732" i="2" s="1"/>
  <c r="A731" i="2"/>
  <c r="V731" i="2" s="1"/>
  <c r="A211" i="2"/>
  <c r="V211" i="2" s="1"/>
  <c r="A202" i="2"/>
  <c r="V202" i="2" s="1"/>
  <c r="A1191" i="2"/>
  <c r="V1191" i="2" s="1"/>
  <c r="A1190" i="2"/>
  <c r="V1190" i="2" s="1"/>
  <c r="A1193" i="2"/>
  <c r="V1193" i="2" s="1"/>
  <c r="A1192" i="2"/>
  <c r="V1192" i="2" s="1"/>
  <c r="A1182" i="2"/>
  <c r="V1182" i="2" s="1"/>
  <c r="A295" i="2"/>
  <c r="V295" i="2" s="1"/>
  <c r="A289" i="2"/>
  <c r="V289" i="2" s="1"/>
  <c r="W289" i="2" s="1"/>
  <c r="A2233" i="2"/>
  <c r="V2233" i="2" s="1"/>
  <c r="A2230" i="2"/>
  <c r="V2230" i="2" s="1"/>
  <c r="A2220" i="2"/>
  <c r="V2220" i="2" s="1"/>
  <c r="A573" i="2"/>
  <c r="V573" i="2" s="1"/>
  <c r="W573" i="2" s="1"/>
  <c r="A560" i="2"/>
  <c r="V560" i="2" s="1"/>
  <c r="A525" i="2"/>
  <c r="V525" i="2" s="1"/>
  <c r="W525" i="2" s="1"/>
  <c r="A523" i="2"/>
  <c r="V523" i="2" s="1"/>
  <c r="A1901" i="2"/>
  <c r="V1901" i="2" s="1"/>
  <c r="A550" i="2"/>
  <c r="V550" i="2" s="1"/>
  <c r="W550" i="2" s="1"/>
  <c r="A43" i="2"/>
  <c r="V43" i="2" s="1"/>
  <c r="A31" i="2"/>
  <c r="V31" i="2" s="1"/>
  <c r="A29" i="2"/>
  <c r="V29" i="2" s="1"/>
  <c r="W29" i="2" s="1"/>
  <c r="A1138" i="2"/>
  <c r="V1138" i="2" s="1"/>
  <c r="A1137" i="2"/>
  <c r="V1137" i="2" s="1"/>
  <c r="A528" i="2"/>
  <c r="V528" i="2" s="1"/>
  <c r="A72" i="2"/>
  <c r="V72" i="2" s="1"/>
  <c r="W72" i="2" s="1"/>
  <c r="A40" i="2"/>
  <c r="V40" i="2" s="1"/>
  <c r="W40" i="2" s="1"/>
  <c r="A28" i="2"/>
  <c r="V28" i="2" s="1"/>
  <c r="A1113" i="2"/>
  <c r="V1113" i="2" s="1"/>
  <c r="A2286" i="2"/>
  <c r="V2286" i="2" s="1"/>
  <c r="A1111" i="2"/>
  <c r="V1111" i="2" s="1"/>
  <c r="A11" i="2"/>
  <c r="V11" i="2" s="1"/>
  <c r="A1709" i="2"/>
  <c r="V1709" i="2" s="1"/>
  <c r="A1112" i="2"/>
  <c r="V1112" i="2" s="1"/>
  <c r="W1112" i="2" s="1"/>
  <c r="A1097" i="2"/>
  <c r="V1097" i="2" s="1"/>
  <c r="W1097" i="2" s="1"/>
  <c r="A1096" i="2"/>
  <c r="V1096" i="2" s="1"/>
  <c r="A1101" i="2"/>
  <c r="V1101" i="2" s="1"/>
  <c r="W1101" i="2" s="1"/>
  <c r="A1100" i="2"/>
  <c r="V1100" i="2" s="1"/>
  <c r="A1099" i="2"/>
  <c r="V1099" i="2" s="1"/>
  <c r="A1082" i="2"/>
  <c r="V1082" i="2" s="1"/>
  <c r="A1081" i="2"/>
  <c r="V1081" i="2" s="1"/>
  <c r="A1084" i="2"/>
  <c r="V1084" i="2" s="1"/>
  <c r="A1083" i="2"/>
  <c r="V1083" i="2" s="1"/>
  <c r="A1071" i="2"/>
  <c r="V1071" i="2" s="1"/>
  <c r="A156" i="2"/>
  <c r="V156" i="2" s="1"/>
  <c r="A153" i="2"/>
  <c r="V153" i="2" s="1"/>
  <c r="A97" i="2"/>
  <c r="V97" i="2" s="1"/>
  <c r="A1072" i="2"/>
  <c r="V1072" i="2" s="1"/>
  <c r="A1000" i="2"/>
  <c r="V1000" i="2" s="1"/>
  <c r="A1574" i="2"/>
  <c r="V1574" i="2" s="1"/>
  <c r="W1574" i="2" s="1"/>
  <c r="A62" i="2"/>
  <c r="V62" i="2" s="1"/>
  <c r="W62" i="2" s="1"/>
  <c r="A894" i="2"/>
  <c r="V894" i="2" s="1"/>
  <c r="A747" i="2"/>
  <c r="V747" i="2" s="1"/>
  <c r="A2115" i="2"/>
  <c r="V2115" i="2" s="1"/>
  <c r="A2112" i="2"/>
  <c r="V2112" i="2" s="1"/>
  <c r="A748" i="2"/>
  <c r="V748" i="2" s="1"/>
  <c r="A2135" i="2"/>
  <c r="V2135" i="2" s="1"/>
  <c r="A1999" i="2"/>
  <c r="V1999" i="2" s="1"/>
  <c r="A284" i="2"/>
  <c r="V284" i="2" s="1"/>
  <c r="A17" i="2"/>
  <c r="V17" i="2" s="1"/>
  <c r="A2200" i="2"/>
  <c r="V2200" i="2" s="1"/>
  <c r="A1710" i="2"/>
  <c r="V1710" i="2" s="1"/>
  <c r="A3" i="2"/>
  <c r="V3" i="2" s="1"/>
  <c r="X3" i="2" s="1" a="1"/>
  <c r="X3" i="2" s="1"/>
  <c r="A12" i="2"/>
  <c r="V12" i="2" s="1"/>
  <c r="A2093" i="2"/>
  <c r="V2093" i="2" s="1"/>
  <c r="A1962" i="2"/>
  <c r="V1962" i="2" s="1"/>
  <c r="A1764" i="2"/>
  <c r="V1764" i="2" s="1"/>
  <c r="A1808" i="2"/>
  <c r="V1808" i="2" s="1"/>
  <c r="A1804" i="2"/>
  <c r="V1804" i="2" s="1"/>
  <c r="A1689" i="2"/>
  <c r="V1689" i="2" s="1"/>
  <c r="A2417" i="2"/>
  <c r="V2417" i="2" s="1"/>
  <c r="A1330" i="2"/>
  <c r="V1330" i="2" s="1"/>
  <c r="A1329" i="2"/>
  <c r="V1329" i="2" s="1"/>
  <c r="A1334" i="2"/>
  <c r="V1334" i="2" s="1"/>
  <c r="W1334" i="2" s="1"/>
  <c r="A1333" i="2"/>
  <c r="V1333" i="2" s="1"/>
  <c r="A1332" i="2"/>
  <c r="V1332" i="2" s="1"/>
  <c r="A1331" i="2"/>
  <c r="V1331" i="2" s="1"/>
  <c r="A16" i="2"/>
  <c r="V16" i="2" s="1"/>
  <c r="A4" i="2"/>
  <c r="V4" i="2" s="1"/>
  <c r="A1994" i="2"/>
  <c r="V1994" i="2" s="1"/>
  <c r="A5" i="2"/>
  <c r="V5" i="2" s="1"/>
  <c r="W5" i="2" s="1"/>
  <c r="A14" i="2"/>
  <c r="V14" i="2" s="1"/>
  <c r="Y14" i="2" s="1" a="1"/>
  <c r="Y14" i="2" s="1"/>
  <c r="A9" i="2"/>
  <c r="V9" i="2" s="1"/>
  <c r="W9" i="2" s="1"/>
  <c r="A8" i="2"/>
  <c r="V8" i="2" s="1"/>
  <c r="A7" i="2"/>
  <c r="V7" i="2" s="1"/>
  <c r="A2151" i="2"/>
  <c r="V2151" i="2" s="1"/>
  <c r="A6" i="2"/>
  <c r="V6" i="2" s="1"/>
  <c r="W6" i="2" s="1"/>
  <c r="A2154" i="2"/>
  <c r="V2154" i="2" s="1"/>
  <c r="A605" i="2"/>
  <c r="V605" i="2" s="1"/>
  <c r="A621" i="2"/>
  <c r="V621" i="2" s="1"/>
  <c r="W621" i="2" s="1"/>
  <c r="A363" i="2"/>
  <c r="V363" i="2" s="1"/>
  <c r="A609" i="2"/>
  <c r="V609" i="2" s="1"/>
  <c r="A1335" i="2"/>
  <c r="V1335" i="2" s="1"/>
  <c r="A622" i="2"/>
  <c r="V622" i="2" s="1"/>
  <c r="W622" i="2" s="1"/>
  <c r="A663" i="2"/>
  <c r="V663" i="2" s="1"/>
  <c r="A610" i="2"/>
  <c r="V610" i="2" s="1"/>
  <c r="A2373" i="1"/>
  <c r="A2372" i="1"/>
  <c r="A2370" i="1"/>
  <c r="A2369" i="1"/>
  <c r="A2371" i="1"/>
  <c r="A2366" i="1"/>
  <c r="A2368" i="1"/>
  <c r="A2365" i="1"/>
  <c r="A2367" i="1"/>
  <c r="A2363" i="1"/>
  <c r="A2364" i="1"/>
  <c r="A2362" i="1"/>
  <c r="A2361" i="1"/>
  <c r="A2360" i="1"/>
  <c r="A2359" i="1"/>
  <c r="A2358" i="1"/>
  <c r="A2357" i="1"/>
  <c r="A2356" i="1"/>
  <c r="A2355" i="1"/>
  <c r="A2353" i="1"/>
  <c r="A2354" i="1"/>
  <c r="A2352" i="1"/>
  <c r="A2351" i="1"/>
  <c r="A2348" i="1"/>
  <c r="A2349" i="1"/>
  <c r="A2350" i="1"/>
  <c r="A2346" i="1"/>
  <c r="A2347" i="1"/>
  <c r="A2345" i="1"/>
  <c r="A2343" i="1"/>
  <c r="A2344" i="1"/>
  <c r="A2342" i="1"/>
  <c r="A2340" i="1"/>
  <c r="A2341" i="1"/>
  <c r="A2338" i="1"/>
  <c r="A2339" i="1"/>
  <c r="A2336" i="1"/>
  <c r="A2337" i="1"/>
  <c r="A2335" i="1"/>
  <c r="A2333" i="1"/>
  <c r="A2334" i="1"/>
  <c r="A2330" i="1"/>
  <c r="A2332" i="1"/>
  <c r="A2331" i="1"/>
  <c r="A2329" i="1"/>
  <c r="A2328" i="1"/>
  <c r="A2327" i="1"/>
  <c r="A2326" i="1"/>
  <c r="A2324" i="1"/>
  <c r="A2323" i="1"/>
  <c r="A2325" i="1"/>
  <c r="A2320" i="1"/>
  <c r="A2322" i="1"/>
  <c r="A2321" i="1"/>
  <c r="A2317" i="1"/>
  <c r="A2319" i="1"/>
  <c r="A2318" i="1"/>
  <c r="A2316" i="1"/>
  <c r="A2314" i="1"/>
  <c r="A2315" i="1"/>
  <c r="A2313" i="1"/>
  <c r="A2312" i="1"/>
  <c r="A2311" i="1"/>
  <c r="A2310" i="1"/>
  <c r="A2309" i="1"/>
  <c r="A2308" i="1"/>
  <c r="A2307" i="1"/>
  <c r="A2306" i="1"/>
  <c r="A2303" i="1"/>
  <c r="A2305" i="1"/>
  <c r="A2304" i="1"/>
  <c r="A2300" i="1"/>
  <c r="A2302" i="1"/>
  <c r="A2301" i="1"/>
  <c r="A2298" i="1"/>
  <c r="A2297" i="1"/>
  <c r="A2299" i="1"/>
  <c r="A2295" i="1"/>
  <c r="A2296" i="1"/>
  <c r="A2294" i="1"/>
  <c r="A2292" i="1"/>
  <c r="A2293" i="1"/>
  <c r="A2289" i="1"/>
  <c r="A2290" i="1"/>
  <c r="A2291" i="1"/>
  <c r="A2286" i="1"/>
  <c r="A2287" i="1"/>
  <c r="A2288" i="1"/>
  <c r="A2285" i="1"/>
  <c r="A2284" i="1"/>
  <c r="A2283" i="1"/>
  <c r="A2282" i="1"/>
  <c r="A2281" i="1"/>
  <c r="A2280" i="1"/>
  <c r="A2279" i="1"/>
  <c r="A2278" i="1"/>
  <c r="A2275" i="1"/>
  <c r="A2277" i="1"/>
  <c r="A2276" i="1"/>
  <c r="A2272" i="1"/>
  <c r="A2274" i="1"/>
  <c r="A2273" i="1"/>
  <c r="A2269" i="1"/>
  <c r="A2271" i="1"/>
  <c r="A2270" i="1"/>
  <c r="A2266" i="1"/>
  <c r="A2268" i="1"/>
  <c r="A2267" i="1"/>
  <c r="A2263" i="1"/>
  <c r="A2264" i="1"/>
  <c r="A2265" i="1"/>
  <c r="A2262" i="1"/>
  <c r="A2260" i="1"/>
  <c r="A2261" i="1"/>
  <c r="A2259" i="1"/>
  <c r="A2258" i="1"/>
  <c r="A2256" i="1"/>
  <c r="A2257" i="1"/>
  <c r="A2254" i="1"/>
  <c r="A2255" i="1"/>
  <c r="A2251" i="1"/>
  <c r="A2253" i="1"/>
  <c r="A2252" i="1"/>
  <c r="A2250" i="1"/>
  <c r="A2248" i="1"/>
  <c r="A2249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3" i="1"/>
  <c r="A2234" i="1"/>
  <c r="A2231" i="1"/>
  <c r="A2232" i="1"/>
  <c r="A2230" i="1"/>
  <c r="A2229" i="1"/>
  <c r="A2228" i="1"/>
  <c r="A2227" i="1"/>
  <c r="A2226" i="1"/>
  <c r="A2225" i="1"/>
  <c r="A2224" i="1"/>
  <c r="A2222" i="1"/>
  <c r="A2223" i="1"/>
  <c r="A2221" i="1"/>
  <c r="A2220" i="1"/>
  <c r="A2219" i="1"/>
  <c r="A2218" i="1"/>
  <c r="A2215" i="1"/>
  <c r="A2217" i="1"/>
  <c r="A2216" i="1"/>
  <c r="A2213" i="1"/>
  <c r="A2214" i="1"/>
  <c r="A2211" i="1"/>
  <c r="A2212" i="1"/>
  <c r="A2209" i="1"/>
  <c r="A2210" i="1"/>
  <c r="A2207" i="1"/>
  <c r="A2208" i="1"/>
  <c r="A2206" i="1"/>
  <c r="A2205" i="1"/>
  <c r="A2203" i="1"/>
  <c r="A2204" i="1"/>
  <c r="A2202" i="1"/>
  <c r="A2200" i="1"/>
  <c r="A2201" i="1"/>
  <c r="A2198" i="1"/>
  <c r="A2199" i="1"/>
  <c r="A2197" i="1"/>
  <c r="A2196" i="1"/>
  <c r="A2195" i="1"/>
  <c r="A2193" i="1"/>
  <c r="A2194" i="1"/>
  <c r="A2192" i="1"/>
  <c r="A2191" i="1"/>
  <c r="A2189" i="1"/>
  <c r="A2190" i="1"/>
  <c r="A2188" i="1"/>
  <c r="A2187" i="1"/>
  <c r="A2185" i="1"/>
  <c r="A2186" i="1"/>
  <c r="A2184" i="1"/>
  <c r="A2182" i="1"/>
  <c r="A2183" i="1"/>
  <c r="A2181" i="1"/>
  <c r="A2179" i="1"/>
  <c r="A2180" i="1"/>
  <c r="A2178" i="1"/>
  <c r="A2177" i="1"/>
  <c r="A2176" i="1"/>
  <c r="A2173" i="1"/>
  <c r="A2174" i="1"/>
  <c r="A2175" i="1"/>
  <c r="A2170" i="1"/>
  <c r="A2172" i="1"/>
  <c r="A2171" i="1"/>
  <c r="A2167" i="1"/>
  <c r="A2169" i="1"/>
  <c r="A2168" i="1"/>
  <c r="A2166" i="1"/>
  <c r="A2165" i="1"/>
  <c r="A2164" i="1"/>
  <c r="A2163" i="1"/>
  <c r="A2161" i="1"/>
  <c r="A2162" i="1"/>
  <c r="A2158" i="1"/>
  <c r="A2160" i="1"/>
  <c r="A2159" i="1"/>
  <c r="A2156" i="1"/>
  <c r="A2157" i="1"/>
  <c r="A2153" i="1"/>
  <c r="A2155" i="1"/>
  <c r="A2154" i="1"/>
  <c r="A2152" i="1"/>
  <c r="A2151" i="1"/>
  <c r="A2149" i="1"/>
  <c r="A2150" i="1"/>
  <c r="A2148" i="1"/>
  <c r="A2146" i="1"/>
  <c r="A2144" i="1"/>
  <c r="A2147" i="1"/>
  <c r="A2145" i="1"/>
  <c r="A2143" i="1"/>
  <c r="A2142" i="1"/>
  <c r="A2141" i="1"/>
  <c r="A2140" i="1"/>
  <c r="A2139" i="1"/>
  <c r="A2138" i="1"/>
  <c r="A2136" i="1"/>
  <c r="A2137" i="1"/>
  <c r="A2135" i="1"/>
  <c r="A2134" i="1"/>
  <c r="A2133" i="1"/>
  <c r="A2132" i="1"/>
  <c r="A2130" i="1"/>
  <c r="A2131" i="1"/>
  <c r="A2129" i="1"/>
  <c r="A2128" i="1"/>
  <c r="A2126" i="1"/>
  <c r="A2125" i="1"/>
  <c r="A2127" i="1"/>
  <c r="A2124" i="1"/>
  <c r="A2120" i="1"/>
  <c r="A2121" i="1"/>
  <c r="A2123" i="1"/>
  <c r="A2122" i="1"/>
  <c r="A2118" i="1"/>
  <c r="A2119" i="1"/>
  <c r="A2117" i="1"/>
  <c r="A2116" i="1"/>
  <c r="A2114" i="1"/>
  <c r="A2115" i="1"/>
  <c r="A2113" i="1"/>
  <c r="A2110" i="1"/>
  <c r="A2112" i="1"/>
  <c r="A2111" i="1"/>
  <c r="A2108" i="1"/>
  <c r="A2107" i="1"/>
  <c r="A2109" i="1"/>
  <c r="A2105" i="1"/>
  <c r="A2104" i="1"/>
  <c r="A2106" i="1"/>
  <c r="A2103" i="1"/>
  <c r="A2102" i="1"/>
  <c r="A2101" i="1"/>
  <c r="A2100" i="1"/>
  <c r="A2098" i="1"/>
  <c r="A2099" i="1"/>
  <c r="A2097" i="1"/>
  <c r="A2094" i="1"/>
  <c r="A2096" i="1"/>
  <c r="A2095" i="1"/>
  <c r="A2093" i="1"/>
  <c r="A2091" i="1"/>
  <c r="A2092" i="1"/>
  <c r="A2090" i="1"/>
  <c r="A2088" i="1"/>
  <c r="A2089" i="1"/>
  <c r="A2087" i="1"/>
  <c r="A2086" i="1"/>
  <c r="A2085" i="1"/>
  <c r="A2084" i="1"/>
  <c r="A2083" i="1"/>
  <c r="A2080" i="1"/>
  <c r="A2082" i="1"/>
  <c r="A2081" i="1"/>
  <c r="A2078" i="1"/>
  <c r="A2079" i="1"/>
  <c r="A2077" i="1"/>
  <c r="A2076" i="1"/>
  <c r="A2074" i="1"/>
  <c r="A2075" i="1"/>
  <c r="A2073" i="1"/>
  <c r="A2072" i="1"/>
  <c r="A2069" i="1"/>
  <c r="A2070" i="1"/>
  <c r="A2071" i="1"/>
  <c r="A2067" i="1"/>
  <c r="A2066" i="1"/>
  <c r="A2068" i="1"/>
  <c r="A2064" i="1"/>
  <c r="A2065" i="1"/>
  <c r="A2062" i="1"/>
  <c r="A2063" i="1"/>
  <c r="A2059" i="1"/>
  <c r="A2060" i="1"/>
  <c r="A2061" i="1"/>
  <c r="A2057" i="1"/>
  <c r="A2058" i="1"/>
  <c r="A2055" i="1"/>
  <c r="A2056" i="1"/>
  <c r="A2053" i="1"/>
  <c r="A2052" i="1"/>
  <c r="A2054" i="1"/>
  <c r="A2049" i="1"/>
  <c r="A2050" i="1"/>
  <c r="A2051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8" i="1"/>
  <c r="A2029" i="1"/>
  <c r="A2026" i="1"/>
  <c r="A2027" i="1"/>
  <c r="A2025" i="1"/>
  <c r="A2024" i="1"/>
  <c r="A2022" i="1"/>
  <c r="A2021" i="1"/>
  <c r="A2023" i="1"/>
  <c r="A2020" i="1"/>
  <c r="A2019" i="1"/>
  <c r="A2017" i="1"/>
  <c r="A2018" i="1"/>
  <c r="A2016" i="1"/>
  <c r="A2014" i="1"/>
  <c r="A2015" i="1"/>
  <c r="A2013" i="1"/>
  <c r="A2012" i="1"/>
  <c r="A2011" i="1"/>
  <c r="A2010" i="1"/>
  <c r="A2009" i="1"/>
  <c r="A2006" i="1"/>
  <c r="A2008" i="1"/>
  <c r="A2007" i="1"/>
  <c r="A2003" i="1"/>
  <c r="A2004" i="1"/>
  <c r="A2005" i="1"/>
  <c r="A2002" i="1"/>
  <c r="A2001" i="1"/>
  <c r="A2000" i="1"/>
  <c r="A1999" i="1"/>
  <c r="A1998" i="1"/>
  <c r="A1997" i="1"/>
  <c r="A1995" i="1"/>
  <c r="A1994" i="1"/>
  <c r="A1996" i="1"/>
  <c r="A1992" i="1"/>
  <c r="A1993" i="1"/>
  <c r="A1991" i="1"/>
  <c r="A1990" i="1"/>
  <c r="A1988" i="1"/>
  <c r="A1989" i="1"/>
  <c r="A1987" i="1"/>
  <c r="A1985" i="1"/>
  <c r="A1986" i="1"/>
  <c r="A1984" i="1"/>
  <c r="A1983" i="1"/>
  <c r="A1982" i="1"/>
  <c r="A1981" i="1"/>
  <c r="A1979" i="1"/>
  <c r="A1980" i="1"/>
  <c r="A1978" i="1"/>
  <c r="A1977" i="1"/>
  <c r="A1975" i="1"/>
  <c r="A1973" i="1"/>
  <c r="A1974" i="1"/>
  <c r="A1976" i="1"/>
  <c r="A1972" i="1"/>
  <c r="A1971" i="1"/>
  <c r="A1970" i="1"/>
  <c r="A1969" i="1"/>
  <c r="A1968" i="1"/>
  <c r="A1966" i="1"/>
  <c r="A1967" i="1"/>
  <c r="A1964" i="1"/>
  <c r="A1965" i="1"/>
  <c r="A1963" i="1"/>
  <c r="A1961" i="1"/>
  <c r="A1962" i="1"/>
  <c r="A1959" i="1"/>
  <c r="A1958" i="1"/>
  <c r="A1960" i="1"/>
  <c r="A1957" i="1"/>
  <c r="A1956" i="1"/>
  <c r="A1955" i="1"/>
  <c r="A1954" i="1"/>
  <c r="A1953" i="1"/>
  <c r="A1951" i="1"/>
  <c r="A1952" i="1"/>
  <c r="A1950" i="1"/>
  <c r="A1948" i="1"/>
  <c r="A1945" i="1"/>
  <c r="A1944" i="1"/>
  <c r="A1949" i="1"/>
  <c r="A1946" i="1"/>
  <c r="A1947" i="1"/>
  <c r="A1943" i="1"/>
  <c r="A1942" i="1"/>
  <c r="A1941" i="1"/>
  <c r="A1940" i="1"/>
  <c r="A1938" i="1"/>
  <c r="A1939" i="1"/>
  <c r="A1936" i="1"/>
  <c r="A1937" i="1"/>
  <c r="A1934" i="1"/>
  <c r="A1935" i="1"/>
  <c r="A1933" i="1"/>
  <c r="A1932" i="1"/>
  <c r="A1931" i="1"/>
  <c r="A1930" i="1"/>
  <c r="A1929" i="1"/>
  <c r="A1928" i="1"/>
  <c r="A1927" i="1"/>
  <c r="A1926" i="1"/>
  <c r="A1925" i="1"/>
  <c r="A1924" i="1"/>
  <c r="A1922" i="1"/>
  <c r="A1921" i="1"/>
  <c r="A1923" i="1"/>
  <c r="A1920" i="1"/>
  <c r="A1918" i="1"/>
  <c r="A1919" i="1"/>
  <c r="A1917" i="1"/>
  <c r="A1916" i="1"/>
  <c r="A1915" i="1"/>
  <c r="A1914" i="1"/>
  <c r="A1913" i="1"/>
  <c r="A1911" i="1"/>
  <c r="A1912" i="1"/>
  <c r="A1909" i="1"/>
  <c r="A1910" i="1"/>
  <c r="A1908" i="1"/>
  <c r="A1907" i="1"/>
  <c r="A1905" i="1"/>
  <c r="A1906" i="1"/>
  <c r="A1902" i="1"/>
  <c r="A1904" i="1"/>
  <c r="A1903" i="1"/>
  <c r="A1900" i="1"/>
  <c r="A1901" i="1"/>
  <c r="A1898" i="1"/>
  <c r="A1899" i="1"/>
  <c r="A1896" i="1"/>
  <c r="A1897" i="1"/>
  <c r="A1895" i="1"/>
  <c r="A1893" i="1"/>
  <c r="A1894" i="1"/>
  <c r="A1888" i="1"/>
  <c r="A1887" i="1"/>
  <c r="A1891" i="1"/>
  <c r="A1892" i="1"/>
  <c r="A1889" i="1"/>
  <c r="A1890" i="1"/>
  <c r="A1886" i="1"/>
  <c r="A1885" i="1"/>
  <c r="A1883" i="1"/>
  <c r="A1882" i="1"/>
  <c r="A1884" i="1"/>
  <c r="A1881" i="1"/>
  <c r="A1879" i="1"/>
  <c r="A1878" i="1"/>
  <c r="A1880" i="1"/>
  <c r="A1877" i="1"/>
  <c r="A1876" i="1"/>
  <c r="A1875" i="1"/>
  <c r="A1874" i="1"/>
  <c r="A1873" i="1"/>
  <c r="A1872" i="1"/>
  <c r="A1870" i="1"/>
  <c r="A1871" i="1"/>
  <c r="A1869" i="1"/>
  <c r="A1868" i="1"/>
  <c r="A1867" i="1"/>
  <c r="A1866" i="1"/>
  <c r="A1865" i="1"/>
  <c r="A1864" i="1"/>
  <c r="A1863" i="1"/>
  <c r="A1861" i="1"/>
  <c r="A1862" i="1"/>
  <c r="A1857" i="1"/>
  <c r="A1860" i="1"/>
  <c r="A1856" i="1"/>
  <c r="A1859" i="1"/>
  <c r="A1858" i="1"/>
  <c r="A1854" i="1"/>
  <c r="A1853" i="1"/>
  <c r="A1855" i="1"/>
  <c r="A1850" i="1"/>
  <c r="A1852" i="1"/>
  <c r="A1851" i="1"/>
  <c r="A1848" i="1"/>
  <c r="A1849" i="1"/>
  <c r="A1847" i="1"/>
  <c r="A1845" i="1"/>
  <c r="A1846" i="1"/>
  <c r="A1843" i="1"/>
  <c r="A1844" i="1"/>
  <c r="A1842" i="1"/>
  <c r="A1841" i="1"/>
  <c r="A1840" i="1"/>
  <c r="A1839" i="1"/>
  <c r="A1838" i="1"/>
  <c r="A1837" i="1"/>
  <c r="A1836" i="1"/>
  <c r="A1835" i="1"/>
  <c r="A1834" i="1"/>
  <c r="A1831" i="1"/>
  <c r="A1832" i="1"/>
  <c r="A1833" i="1"/>
  <c r="A1829" i="1"/>
  <c r="A1830" i="1"/>
  <c r="A1825" i="1"/>
  <c r="A1826" i="1"/>
  <c r="A1827" i="1"/>
  <c r="A1828" i="1"/>
  <c r="A1823" i="1"/>
  <c r="A1824" i="1"/>
  <c r="A1822" i="1"/>
  <c r="A1821" i="1"/>
  <c r="A1819" i="1"/>
  <c r="A1820" i="1"/>
  <c r="A1818" i="1"/>
  <c r="A1817" i="1"/>
  <c r="A1816" i="1"/>
  <c r="A1815" i="1"/>
  <c r="A1813" i="1"/>
  <c r="A1814" i="1"/>
  <c r="A1811" i="1"/>
  <c r="A1812" i="1"/>
  <c r="A1810" i="1"/>
  <c r="A1808" i="1"/>
  <c r="A1809" i="1"/>
  <c r="A1807" i="1"/>
  <c r="A1805" i="1"/>
  <c r="A1806" i="1"/>
  <c r="A1804" i="1"/>
  <c r="A1803" i="1"/>
  <c r="A1802" i="1"/>
  <c r="A1800" i="1"/>
  <c r="A1799" i="1"/>
  <c r="A1801" i="1"/>
  <c r="A1797" i="1"/>
  <c r="A1798" i="1"/>
  <c r="A1796" i="1"/>
  <c r="A1795" i="1"/>
  <c r="A1794" i="1"/>
  <c r="A1792" i="1"/>
  <c r="A1793" i="1"/>
  <c r="A1791" i="1"/>
  <c r="A1788" i="1"/>
  <c r="A1790" i="1"/>
  <c r="A1789" i="1"/>
  <c r="A1785" i="1"/>
  <c r="A1787" i="1"/>
  <c r="A1786" i="1"/>
  <c r="A1783" i="1"/>
  <c r="A1784" i="1"/>
  <c r="A1780" i="1"/>
  <c r="A1781" i="1"/>
  <c r="A1782" i="1"/>
  <c r="A1778" i="1"/>
  <c r="A1779" i="1"/>
  <c r="A1777" i="1"/>
  <c r="A1776" i="1"/>
  <c r="A1774" i="1"/>
  <c r="A1775" i="1"/>
  <c r="A1771" i="1"/>
  <c r="A1773" i="1"/>
  <c r="A1772" i="1"/>
  <c r="A1769" i="1"/>
  <c r="A1770" i="1"/>
  <c r="A1768" i="1"/>
  <c r="A1767" i="1"/>
  <c r="A1766" i="1"/>
  <c r="A1763" i="1"/>
  <c r="A1764" i="1"/>
  <c r="A1765" i="1"/>
  <c r="A1761" i="1"/>
  <c r="A1762" i="1"/>
  <c r="A1760" i="1"/>
  <c r="A1759" i="1"/>
  <c r="A1757" i="1"/>
  <c r="A1758" i="1"/>
  <c r="A1756" i="1"/>
  <c r="A1754" i="1"/>
  <c r="A1755" i="1"/>
  <c r="A1751" i="1"/>
  <c r="A1753" i="1"/>
  <c r="A1752" i="1"/>
  <c r="A1749" i="1"/>
  <c r="A1750" i="1"/>
  <c r="A1748" i="1"/>
  <c r="A1746" i="1"/>
  <c r="A1747" i="1"/>
  <c r="A1744" i="1"/>
  <c r="A1745" i="1"/>
  <c r="A1742" i="1"/>
  <c r="A1743" i="1"/>
  <c r="A1740" i="1"/>
  <c r="A1741" i="1"/>
  <c r="A1739" i="1"/>
  <c r="A1738" i="1"/>
  <c r="A1737" i="1"/>
  <c r="A1736" i="1"/>
  <c r="A1735" i="1"/>
  <c r="A1734" i="1"/>
  <c r="A1732" i="1"/>
  <c r="A1731" i="1"/>
  <c r="A1733" i="1"/>
  <c r="A1729" i="1"/>
  <c r="A1728" i="1"/>
  <c r="A1730" i="1"/>
  <c r="A1726" i="1"/>
  <c r="A1725" i="1"/>
  <c r="A1727" i="1"/>
  <c r="A1724" i="1"/>
  <c r="A1723" i="1"/>
  <c r="A1722" i="1"/>
  <c r="A1720" i="1"/>
  <c r="A1721" i="1"/>
  <c r="A1719" i="1"/>
  <c r="A1718" i="1"/>
  <c r="A1717" i="1"/>
  <c r="A1716" i="1"/>
  <c r="A1715" i="1"/>
  <c r="A1714" i="1"/>
  <c r="A1713" i="1"/>
  <c r="A1712" i="1"/>
  <c r="A1710" i="1"/>
  <c r="A1709" i="1"/>
  <c r="A1711" i="1"/>
  <c r="A1706" i="1"/>
  <c r="A1707" i="1"/>
  <c r="A1708" i="1"/>
  <c r="A1705" i="1"/>
  <c r="A1704" i="1"/>
  <c r="A1703" i="1"/>
  <c r="A1702" i="1"/>
  <c r="A1701" i="1"/>
  <c r="A1700" i="1"/>
  <c r="A1699" i="1"/>
  <c r="A1698" i="1"/>
  <c r="A1697" i="1"/>
  <c r="A1696" i="1"/>
  <c r="A1695" i="1"/>
  <c r="A1692" i="1"/>
  <c r="A1693" i="1"/>
  <c r="A1694" i="1"/>
  <c r="A1690" i="1"/>
  <c r="A1691" i="1"/>
  <c r="A1687" i="1"/>
  <c r="A1686" i="1"/>
  <c r="A1688" i="1"/>
  <c r="A1689" i="1"/>
  <c r="A1684" i="1"/>
  <c r="A1685" i="1"/>
  <c r="A1682" i="1"/>
  <c r="A1681" i="1"/>
  <c r="A1683" i="1"/>
  <c r="A1678" i="1"/>
  <c r="A1680" i="1"/>
  <c r="A1679" i="1"/>
  <c r="A1677" i="1"/>
  <c r="A1676" i="1"/>
  <c r="A1673" i="1"/>
  <c r="A1675" i="1"/>
  <c r="A1674" i="1"/>
  <c r="A1672" i="1"/>
  <c r="A1670" i="1"/>
  <c r="A1671" i="1"/>
  <c r="A1669" i="1"/>
  <c r="A1666" i="1"/>
  <c r="A1668" i="1"/>
  <c r="A1667" i="1"/>
  <c r="A1665" i="1"/>
  <c r="A1659" i="1"/>
  <c r="A1664" i="1"/>
  <c r="A1662" i="1"/>
  <c r="A1658" i="1"/>
  <c r="A1660" i="1"/>
  <c r="A1663" i="1"/>
  <c r="A1661" i="1"/>
  <c r="A1657" i="1"/>
  <c r="A1656" i="1"/>
  <c r="A1655" i="1"/>
  <c r="A1654" i="1"/>
  <c r="A1653" i="1"/>
  <c r="A1652" i="1"/>
  <c r="A1651" i="1"/>
  <c r="A1650" i="1"/>
  <c r="A1649" i="1"/>
  <c r="A1648" i="1"/>
  <c r="A1646" i="1"/>
  <c r="A1647" i="1"/>
  <c r="A1644" i="1"/>
  <c r="A1645" i="1"/>
  <c r="A1641" i="1"/>
  <c r="A1643" i="1"/>
  <c r="A1642" i="1"/>
  <c r="A1640" i="1"/>
  <c r="A1639" i="1"/>
  <c r="A1638" i="1"/>
  <c r="A1637" i="1"/>
  <c r="A1636" i="1"/>
  <c r="A1634" i="1"/>
  <c r="A1635" i="1"/>
  <c r="A1632" i="1"/>
  <c r="A1633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5" i="1"/>
  <c r="A1617" i="1"/>
  <c r="A1614" i="1"/>
  <c r="A1616" i="1"/>
  <c r="A1611" i="1"/>
  <c r="A1612" i="1"/>
  <c r="A1610" i="1"/>
  <c r="A1613" i="1"/>
  <c r="A1609" i="1"/>
  <c r="A1607" i="1"/>
  <c r="A1608" i="1"/>
  <c r="A1605" i="1"/>
  <c r="A1606" i="1"/>
  <c r="A1604" i="1"/>
  <c r="A1603" i="1"/>
  <c r="A1602" i="1"/>
  <c r="A1600" i="1"/>
  <c r="A1601" i="1"/>
  <c r="A1598" i="1"/>
  <c r="A1599" i="1"/>
  <c r="A1593" i="1"/>
  <c r="A1597" i="1"/>
  <c r="A1594" i="1"/>
  <c r="A1592" i="1"/>
  <c r="A1595" i="1"/>
  <c r="A1596" i="1"/>
  <c r="A1590" i="1"/>
  <c r="A1591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3" i="1"/>
  <c r="A1572" i="1"/>
  <c r="A1576" i="1"/>
  <c r="A1570" i="1"/>
  <c r="A1574" i="1"/>
  <c r="A1571" i="1"/>
  <c r="A1575" i="1"/>
  <c r="A1577" i="1"/>
  <c r="A1569" i="1"/>
  <c r="A1568" i="1"/>
  <c r="A1567" i="1"/>
  <c r="A1566" i="1"/>
  <c r="A1565" i="1"/>
  <c r="A1564" i="1"/>
  <c r="A1563" i="1"/>
  <c r="A1562" i="1"/>
  <c r="A1560" i="1"/>
  <c r="A1561" i="1"/>
  <c r="A1555" i="1"/>
  <c r="A1554" i="1"/>
  <c r="A1559" i="1"/>
  <c r="A1557" i="1"/>
  <c r="A1553" i="1"/>
  <c r="A1558" i="1"/>
  <c r="A1556" i="1"/>
  <c r="A1552" i="1"/>
  <c r="A1551" i="1"/>
  <c r="A1549" i="1"/>
  <c r="A1550" i="1"/>
  <c r="A1547" i="1"/>
  <c r="A1546" i="1"/>
  <c r="A1548" i="1"/>
  <c r="A1545" i="1"/>
  <c r="A1544" i="1"/>
  <c r="A1543" i="1"/>
  <c r="A1540" i="1"/>
  <c r="A1539" i="1"/>
  <c r="A1542" i="1"/>
  <c r="A1538" i="1"/>
  <c r="A1534" i="1"/>
  <c r="A1536" i="1"/>
  <c r="A1541" i="1"/>
  <c r="A1537" i="1"/>
  <c r="A1533" i="1"/>
  <c r="A1535" i="1"/>
  <c r="A1532" i="1"/>
  <c r="A1531" i="1"/>
  <c r="A1530" i="1"/>
  <c r="A1528" i="1"/>
  <c r="A1529" i="1"/>
  <c r="A1524" i="1"/>
  <c r="A1527" i="1"/>
  <c r="A1525" i="1"/>
  <c r="A1526" i="1"/>
  <c r="A1523" i="1"/>
  <c r="A1521" i="1"/>
  <c r="A1522" i="1"/>
  <c r="A1520" i="1"/>
  <c r="A1519" i="1"/>
  <c r="A1518" i="1"/>
  <c r="A1517" i="1"/>
  <c r="A1514" i="1"/>
  <c r="A1515" i="1"/>
  <c r="A1516" i="1"/>
  <c r="A1513" i="1"/>
  <c r="A1512" i="1"/>
  <c r="A1511" i="1"/>
  <c r="A1510" i="1"/>
  <c r="A1507" i="1"/>
  <c r="A1509" i="1"/>
  <c r="A1508" i="1"/>
  <c r="A1505" i="1"/>
  <c r="A1506" i="1"/>
  <c r="A1504" i="1"/>
  <c r="A1503" i="1"/>
  <c r="A1502" i="1"/>
  <c r="A1501" i="1"/>
  <c r="A1500" i="1"/>
  <c r="A1499" i="1"/>
  <c r="A1498" i="1"/>
  <c r="A1497" i="1"/>
  <c r="A1496" i="1"/>
  <c r="A1495" i="1"/>
  <c r="A1494" i="1"/>
  <c r="A1492" i="1"/>
  <c r="A1493" i="1"/>
  <c r="A1491" i="1"/>
  <c r="A1490" i="1"/>
  <c r="A1489" i="1"/>
  <c r="A1488" i="1"/>
  <c r="A1486" i="1"/>
  <c r="A1487" i="1"/>
  <c r="A1485" i="1"/>
  <c r="A1483" i="1"/>
  <c r="A1484" i="1"/>
  <c r="A1482" i="1"/>
  <c r="A1480" i="1"/>
  <c r="A1479" i="1"/>
  <c r="A1481" i="1"/>
  <c r="A1477" i="1"/>
  <c r="A1478" i="1"/>
  <c r="A1476" i="1"/>
  <c r="A1475" i="1"/>
  <c r="A1474" i="1"/>
  <c r="A1472" i="1"/>
  <c r="A1473" i="1"/>
  <c r="A1471" i="1"/>
  <c r="A1470" i="1"/>
  <c r="A1469" i="1"/>
  <c r="A1468" i="1"/>
  <c r="A1467" i="1"/>
  <c r="A1466" i="1"/>
  <c r="A1462" i="1"/>
  <c r="A1461" i="1"/>
  <c r="A1465" i="1"/>
  <c r="A1464" i="1"/>
  <c r="A1460" i="1"/>
  <c r="A1463" i="1"/>
  <c r="A1459" i="1"/>
  <c r="A1458" i="1"/>
  <c r="A1457" i="1"/>
  <c r="A1456" i="1"/>
  <c r="A1455" i="1"/>
  <c r="A1454" i="1"/>
  <c r="A1453" i="1"/>
  <c r="A1449" i="1"/>
  <c r="A1447" i="1"/>
  <c r="A1452" i="1"/>
  <c r="A1448" i="1"/>
  <c r="A1446" i="1"/>
  <c r="A1450" i="1"/>
  <c r="A1451" i="1"/>
  <c r="A1445" i="1"/>
  <c r="A1444" i="1"/>
  <c r="A1442" i="1"/>
  <c r="A1443" i="1"/>
  <c r="A1441" i="1"/>
  <c r="A1436" i="1"/>
  <c r="A1435" i="1"/>
  <c r="A1439" i="1"/>
  <c r="A1434" i="1"/>
  <c r="A1438" i="1"/>
  <c r="A1440" i="1"/>
  <c r="A1433" i="1"/>
  <c r="A1437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18" i="1"/>
  <c r="A1416" i="1"/>
  <c r="A1420" i="1"/>
  <c r="A1417" i="1"/>
  <c r="A1415" i="1"/>
  <c r="A1419" i="1"/>
  <c r="A1414" i="1"/>
  <c r="A1412" i="1"/>
  <c r="A1413" i="1"/>
  <c r="A1411" i="1"/>
  <c r="A1410" i="1"/>
  <c r="A1409" i="1"/>
  <c r="A1408" i="1"/>
  <c r="A1407" i="1"/>
  <c r="A1406" i="1"/>
  <c r="A1405" i="1"/>
  <c r="A1404" i="1"/>
  <c r="A1403" i="1"/>
  <c r="A1402" i="1"/>
  <c r="A1400" i="1"/>
  <c r="A1401" i="1"/>
  <c r="A1399" i="1"/>
  <c r="A1398" i="1"/>
  <c r="A1397" i="1"/>
  <c r="A1395" i="1"/>
  <c r="A1396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6" i="1"/>
  <c r="A1367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4" i="1"/>
  <c r="A1343" i="1"/>
  <c r="A1345" i="1"/>
  <c r="A1342" i="1"/>
  <c r="A1340" i="1"/>
  <c r="A1341" i="1"/>
  <c r="A1339" i="1"/>
  <c r="A1338" i="1"/>
  <c r="A1337" i="1"/>
  <c r="A1335" i="1"/>
  <c r="A1336" i="1"/>
  <c r="A1334" i="1"/>
  <c r="A1333" i="1"/>
  <c r="A1332" i="1"/>
  <c r="A1331" i="1"/>
  <c r="A1328" i="1"/>
  <c r="A1329" i="1"/>
  <c r="A1330" i="1"/>
  <c r="A1327" i="1"/>
  <c r="A1326" i="1"/>
  <c r="A1325" i="1"/>
  <c r="A1324" i="1"/>
  <c r="A1323" i="1"/>
  <c r="A1321" i="1"/>
  <c r="A1322" i="1"/>
  <c r="A1320" i="1"/>
  <c r="A1319" i="1"/>
  <c r="A1317" i="1"/>
  <c r="A1318" i="1"/>
  <c r="A1316" i="1"/>
  <c r="A1315" i="1"/>
  <c r="A1313" i="1"/>
  <c r="A1312" i="1"/>
  <c r="A1314" i="1"/>
  <c r="A1311" i="1"/>
  <c r="A1308" i="1"/>
  <c r="A1307" i="1"/>
  <c r="A1310" i="1"/>
  <c r="A1309" i="1"/>
  <c r="A1306" i="1"/>
  <c r="A1304" i="1"/>
  <c r="A1305" i="1"/>
  <c r="A1303" i="1"/>
  <c r="A1302" i="1"/>
  <c r="A1301" i="1"/>
  <c r="A1300" i="1"/>
  <c r="A1299" i="1"/>
  <c r="A1297" i="1"/>
  <c r="A1294" i="1"/>
  <c r="A1296" i="1"/>
  <c r="A1298" i="1"/>
  <c r="A1293" i="1"/>
  <c r="A1295" i="1"/>
  <c r="A1291" i="1"/>
  <c r="A1292" i="1"/>
  <c r="A1290" i="1"/>
  <c r="A1289" i="1"/>
  <c r="A1287" i="1"/>
  <c r="A1288" i="1"/>
  <c r="A1285" i="1"/>
  <c r="A1286" i="1"/>
  <c r="A1284" i="1"/>
  <c r="A1283" i="1"/>
  <c r="A1282" i="1"/>
  <c r="A1280" i="1"/>
  <c r="A1281" i="1"/>
  <c r="A1276" i="1"/>
  <c r="A1278" i="1"/>
  <c r="A1275" i="1"/>
  <c r="A1279" i="1"/>
  <c r="A1277" i="1"/>
  <c r="A1274" i="1"/>
  <c r="A1273" i="1"/>
  <c r="A1272" i="1"/>
  <c r="A1270" i="1"/>
  <c r="A1271" i="1"/>
  <c r="A1269" i="1"/>
  <c r="A1268" i="1"/>
  <c r="A1266" i="1"/>
  <c r="A1265" i="1"/>
  <c r="A1267" i="1"/>
  <c r="A1263" i="1"/>
  <c r="A1264" i="1"/>
  <c r="A1262" i="1"/>
  <c r="A1260" i="1"/>
  <c r="A1261" i="1"/>
  <c r="A1259" i="1"/>
  <c r="A1258" i="1"/>
  <c r="A1256" i="1"/>
  <c r="A1255" i="1"/>
  <c r="A1257" i="1"/>
  <c r="A1253" i="1"/>
  <c r="A1254" i="1"/>
  <c r="A1250" i="1"/>
  <c r="A1251" i="1"/>
  <c r="A1252" i="1"/>
  <c r="A1249" i="1"/>
  <c r="A1248" i="1"/>
  <c r="A1246" i="1"/>
  <c r="A1247" i="1"/>
  <c r="A1244" i="1"/>
  <c r="A1245" i="1"/>
  <c r="A1243" i="1"/>
  <c r="A1240" i="1"/>
  <c r="A1241" i="1"/>
  <c r="A1242" i="1"/>
  <c r="A1239" i="1"/>
  <c r="A1238" i="1"/>
  <c r="A1237" i="1"/>
  <c r="A1235" i="1"/>
  <c r="A1234" i="1"/>
  <c r="A1236" i="1"/>
  <c r="A1233" i="1"/>
  <c r="A1231" i="1"/>
  <c r="A1232" i="1"/>
  <c r="A1230" i="1"/>
  <c r="A1228" i="1"/>
  <c r="A1229" i="1"/>
  <c r="A1227" i="1"/>
  <c r="A1226" i="1"/>
  <c r="A1224" i="1"/>
  <c r="A1225" i="1"/>
  <c r="A1223" i="1"/>
  <c r="A1222" i="1"/>
  <c r="A1221" i="1"/>
  <c r="A1220" i="1"/>
  <c r="A1218" i="1"/>
  <c r="A1219" i="1"/>
  <c r="A1217" i="1"/>
  <c r="A1216" i="1"/>
  <c r="A1215" i="1"/>
  <c r="A1214" i="1"/>
  <c r="A1213" i="1"/>
  <c r="A1212" i="1"/>
  <c r="A1211" i="1"/>
  <c r="A1210" i="1"/>
  <c r="A1208" i="1"/>
  <c r="A1209" i="1"/>
  <c r="A1207" i="1"/>
  <c r="A1206" i="1"/>
  <c r="A1205" i="1"/>
  <c r="A1203" i="1"/>
  <c r="A1204" i="1"/>
  <c r="A1202" i="1"/>
  <c r="A1201" i="1"/>
  <c r="A1198" i="1"/>
  <c r="A1197" i="1"/>
  <c r="A1196" i="1"/>
  <c r="A1195" i="1"/>
  <c r="A1194" i="1"/>
  <c r="A1200" i="1"/>
  <c r="A1193" i="1"/>
  <c r="A1199" i="1"/>
  <c r="A1192" i="1"/>
  <c r="A1191" i="1"/>
  <c r="A1190" i="1"/>
  <c r="A1189" i="1"/>
  <c r="A1188" i="1"/>
  <c r="A1186" i="1"/>
  <c r="A1187" i="1"/>
  <c r="A1185" i="1"/>
  <c r="A1184" i="1"/>
  <c r="A1183" i="1"/>
  <c r="A1181" i="1"/>
  <c r="A1182" i="1"/>
  <c r="A1180" i="1"/>
  <c r="A1179" i="1"/>
  <c r="A1178" i="1"/>
  <c r="A1177" i="1"/>
  <c r="A1169" i="1"/>
  <c r="A1173" i="1"/>
  <c r="A1171" i="1"/>
  <c r="A1172" i="1"/>
  <c r="A1170" i="1"/>
  <c r="A1174" i="1"/>
  <c r="A1175" i="1"/>
  <c r="A1176" i="1"/>
  <c r="A1166" i="1"/>
  <c r="A1168" i="1"/>
  <c r="A1165" i="1"/>
  <c r="A1167" i="1"/>
  <c r="A1164" i="1"/>
  <c r="A1163" i="1"/>
  <c r="A1161" i="1"/>
  <c r="A1162" i="1"/>
  <c r="A1160" i="1"/>
  <c r="A1159" i="1"/>
  <c r="A1158" i="1"/>
  <c r="A1157" i="1"/>
  <c r="A1156" i="1"/>
  <c r="A1154" i="1"/>
  <c r="A1155" i="1"/>
  <c r="A1153" i="1"/>
  <c r="A1152" i="1"/>
  <c r="A1151" i="1"/>
  <c r="A1150" i="1"/>
  <c r="A1149" i="1"/>
  <c r="A1148" i="1"/>
  <c r="A1147" i="1"/>
  <c r="A1146" i="1"/>
  <c r="A1144" i="1"/>
  <c r="A1145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3" i="1"/>
  <c r="A1124" i="1"/>
  <c r="A1122" i="1"/>
  <c r="A1121" i="1"/>
  <c r="A1120" i="1"/>
  <c r="A1119" i="1"/>
  <c r="A1118" i="1"/>
  <c r="A1117" i="1"/>
  <c r="A1115" i="1"/>
  <c r="A1114" i="1"/>
  <c r="A1116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7" i="1"/>
  <c r="A1098" i="1"/>
  <c r="A1096" i="1"/>
  <c r="A1095" i="1"/>
  <c r="A1094" i="1"/>
  <c r="A1093" i="1"/>
  <c r="A1092" i="1"/>
  <c r="A1091" i="1"/>
  <c r="A1090" i="1"/>
  <c r="A1089" i="1"/>
  <c r="A1087" i="1"/>
  <c r="A1088" i="1"/>
  <c r="A1085" i="1"/>
  <c r="A1086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0" i="1"/>
  <c r="A1071" i="1"/>
  <c r="A1066" i="1"/>
  <c r="A1065" i="1"/>
  <c r="A1067" i="1"/>
  <c r="A1068" i="1"/>
  <c r="A1069" i="1"/>
  <c r="A1064" i="1"/>
  <c r="A1062" i="1"/>
  <c r="A1063" i="1"/>
  <c r="A1059" i="1"/>
  <c r="A1061" i="1"/>
  <c r="A1060" i="1"/>
  <c r="A1058" i="1"/>
  <c r="A1056" i="1"/>
  <c r="A1057" i="1"/>
  <c r="A1055" i="1"/>
  <c r="A1054" i="1"/>
  <c r="A1053" i="1"/>
  <c r="A1052" i="1"/>
  <c r="A1051" i="1"/>
  <c r="A1050" i="1"/>
  <c r="A1049" i="1"/>
  <c r="A1048" i="1"/>
  <c r="A1046" i="1"/>
  <c r="A1047" i="1"/>
  <c r="A1045" i="1"/>
  <c r="A1044" i="1"/>
  <c r="A1043" i="1"/>
  <c r="A1042" i="1"/>
  <c r="A1041" i="1"/>
  <c r="A1039" i="1"/>
  <c r="A1040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5" i="1"/>
  <c r="A1026" i="1"/>
  <c r="A1024" i="1"/>
  <c r="A1023" i="1"/>
  <c r="A1022" i="1"/>
  <c r="A1020" i="1"/>
  <c r="A1021" i="1"/>
  <c r="A1019" i="1"/>
  <c r="A1018" i="1"/>
  <c r="A1016" i="1"/>
  <c r="A1017" i="1"/>
  <c r="A1012" i="1"/>
  <c r="A1015" i="1"/>
  <c r="A1013" i="1"/>
  <c r="A1011" i="1"/>
  <c r="A1014" i="1"/>
  <c r="A1009" i="1"/>
  <c r="A1010" i="1"/>
  <c r="A1008" i="1"/>
  <c r="A1007" i="1"/>
  <c r="A1006" i="1"/>
  <c r="A1005" i="1"/>
  <c r="A1004" i="1"/>
  <c r="A999" i="1"/>
  <c r="A1001" i="1"/>
  <c r="A1003" i="1"/>
  <c r="A998" i="1"/>
  <c r="A1000" i="1"/>
  <c r="A1002" i="1"/>
  <c r="A997" i="1"/>
  <c r="A995" i="1"/>
  <c r="A996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78" i="1"/>
  <c r="A981" i="1"/>
  <c r="A979" i="1"/>
  <c r="A980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1" i="1"/>
  <c r="A962" i="1"/>
  <c r="A960" i="1"/>
  <c r="A959" i="1"/>
  <c r="A958" i="1"/>
  <c r="A957" i="1"/>
  <c r="A955" i="1"/>
  <c r="A956" i="1"/>
  <c r="A954" i="1"/>
  <c r="A953" i="1"/>
  <c r="A952" i="1"/>
  <c r="A951" i="1"/>
  <c r="A950" i="1"/>
  <c r="A949" i="1"/>
  <c r="A948" i="1"/>
  <c r="A947" i="1"/>
  <c r="A944" i="1"/>
  <c r="A946" i="1"/>
  <c r="A943" i="1"/>
  <c r="A945" i="1"/>
  <c r="A942" i="1"/>
  <c r="A941" i="1"/>
  <c r="A940" i="1"/>
  <c r="A939" i="1"/>
  <c r="A937" i="1"/>
  <c r="A938" i="1"/>
  <c r="A936" i="1"/>
  <c r="A935" i="1"/>
  <c r="A933" i="1"/>
  <c r="A934" i="1"/>
  <c r="A932" i="1"/>
  <c r="A931" i="1"/>
  <c r="A930" i="1"/>
  <c r="A929" i="1"/>
  <c r="A926" i="1"/>
  <c r="A927" i="1"/>
  <c r="A928" i="1"/>
  <c r="A922" i="1"/>
  <c r="A923" i="1"/>
  <c r="A921" i="1"/>
  <c r="A924" i="1"/>
  <c r="A925" i="1"/>
  <c r="A920" i="1"/>
  <c r="A919" i="1"/>
  <c r="A918" i="1"/>
  <c r="A917" i="1"/>
  <c r="A916" i="1"/>
  <c r="A915" i="1"/>
  <c r="A913" i="1"/>
  <c r="A911" i="1"/>
  <c r="A914" i="1"/>
  <c r="A912" i="1"/>
  <c r="A910" i="1"/>
  <c r="A909" i="1"/>
  <c r="A908" i="1"/>
  <c r="A907" i="1"/>
  <c r="A906" i="1"/>
  <c r="A905" i="1"/>
  <c r="A904" i="1"/>
  <c r="A903" i="1"/>
  <c r="A902" i="1"/>
  <c r="A901" i="1"/>
  <c r="A900" i="1"/>
  <c r="A898" i="1"/>
  <c r="A899" i="1"/>
  <c r="A897" i="1"/>
  <c r="A895" i="1"/>
  <c r="A896" i="1"/>
  <c r="A894" i="1"/>
  <c r="A893" i="1"/>
  <c r="A892" i="1"/>
  <c r="A891" i="1"/>
  <c r="A889" i="1"/>
  <c r="A890" i="1"/>
  <c r="A888" i="1"/>
  <c r="A887" i="1"/>
  <c r="A886" i="1"/>
  <c r="A885" i="1"/>
  <c r="A884" i="1"/>
  <c r="A882" i="1"/>
  <c r="A883" i="1"/>
  <c r="A881" i="1"/>
  <c r="A880" i="1"/>
  <c r="A879" i="1"/>
  <c r="A878" i="1"/>
  <c r="A877" i="1"/>
  <c r="A876" i="1"/>
  <c r="A875" i="1"/>
  <c r="A874" i="1"/>
  <c r="A873" i="1"/>
  <c r="A872" i="1"/>
  <c r="A870" i="1"/>
  <c r="A871" i="1"/>
  <c r="A867" i="1"/>
  <c r="A868" i="1"/>
  <c r="A869" i="1"/>
  <c r="A866" i="1"/>
  <c r="A865" i="1"/>
  <c r="A863" i="1"/>
  <c r="A864" i="1"/>
  <c r="A862" i="1"/>
  <c r="A861" i="1"/>
  <c r="A860" i="1"/>
  <c r="A859" i="1"/>
  <c r="A858" i="1"/>
  <c r="A857" i="1"/>
  <c r="A856" i="1"/>
  <c r="A855" i="1"/>
  <c r="A854" i="1"/>
  <c r="A853" i="1"/>
  <c r="A851" i="1"/>
  <c r="A850" i="1"/>
  <c r="A852" i="1"/>
  <c r="A848" i="1"/>
  <c r="A849" i="1"/>
  <c r="A845" i="1"/>
  <c r="A846" i="1"/>
  <c r="A847" i="1"/>
  <c r="A843" i="1"/>
  <c r="A844" i="1"/>
  <c r="A842" i="1"/>
  <c r="A841" i="1"/>
  <c r="A838" i="1"/>
  <c r="A839" i="1"/>
  <c r="A840" i="1"/>
  <c r="A835" i="1"/>
  <c r="A836" i="1"/>
  <c r="A837" i="1"/>
  <c r="A833" i="1"/>
  <c r="A834" i="1"/>
  <c r="A831" i="1"/>
  <c r="A832" i="1"/>
  <c r="A829" i="1"/>
  <c r="A830" i="1"/>
  <c r="A828" i="1"/>
  <c r="A826" i="1"/>
  <c r="A827" i="1"/>
  <c r="A825" i="1"/>
  <c r="A823" i="1"/>
  <c r="A824" i="1"/>
  <c r="A822" i="1"/>
  <c r="A820" i="1"/>
  <c r="A821" i="1"/>
  <c r="A817" i="1"/>
  <c r="A818" i="1"/>
  <c r="A819" i="1"/>
  <c r="A814" i="1"/>
  <c r="A816" i="1"/>
  <c r="A815" i="1"/>
  <c r="A813" i="1"/>
  <c r="A812" i="1"/>
  <c r="A811" i="1"/>
  <c r="A810" i="1"/>
  <c r="A807" i="1"/>
  <c r="A809" i="1"/>
  <c r="A808" i="1"/>
  <c r="A806" i="1"/>
  <c r="A805" i="1"/>
  <c r="A804" i="1"/>
  <c r="A803" i="1"/>
  <c r="A802" i="1"/>
  <c r="A801" i="1"/>
  <c r="A799" i="1"/>
  <c r="A800" i="1"/>
  <c r="A797" i="1"/>
  <c r="A798" i="1"/>
  <c r="A796" i="1"/>
  <c r="A795" i="1"/>
  <c r="A794" i="1"/>
  <c r="A793" i="1"/>
  <c r="A792" i="1"/>
  <c r="A791" i="1"/>
  <c r="A790" i="1"/>
  <c r="A788" i="1"/>
  <c r="A789" i="1"/>
  <c r="A787" i="1"/>
  <c r="A786" i="1"/>
  <c r="A783" i="1"/>
  <c r="A785" i="1"/>
  <c r="A784" i="1"/>
  <c r="A780" i="1"/>
  <c r="A782" i="1"/>
  <c r="A781" i="1"/>
  <c r="A778" i="1"/>
  <c r="A779" i="1"/>
  <c r="A777" i="1"/>
  <c r="A775" i="1"/>
  <c r="A774" i="1"/>
  <c r="A776" i="1"/>
  <c r="A772" i="1"/>
  <c r="A773" i="1"/>
  <c r="A770" i="1"/>
  <c r="A771" i="1"/>
  <c r="A769" i="1"/>
  <c r="A768" i="1"/>
  <c r="A765" i="1"/>
  <c r="A766" i="1"/>
  <c r="A767" i="1"/>
  <c r="A763" i="1"/>
  <c r="A762" i="1"/>
  <c r="A764" i="1"/>
  <c r="A760" i="1"/>
  <c r="A759" i="1"/>
  <c r="A761" i="1"/>
  <c r="A758" i="1"/>
  <c r="A754" i="1"/>
  <c r="A753" i="1"/>
  <c r="A757" i="1"/>
  <c r="A752" i="1"/>
  <c r="A755" i="1"/>
  <c r="A756" i="1"/>
  <c r="A750" i="1"/>
  <c r="A751" i="1"/>
  <c r="A749" i="1"/>
  <c r="A748" i="1"/>
  <c r="A747" i="1"/>
  <c r="A746" i="1"/>
  <c r="A744" i="1"/>
  <c r="A745" i="1"/>
  <c r="A743" i="1"/>
  <c r="A742" i="1"/>
  <c r="A740" i="1"/>
  <c r="A739" i="1"/>
  <c r="A741" i="1"/>
  <c r="A738" i="1"/>
  <c r="A737" i="1"/>
  <c r="A736" i="1"/>
  <c r="A735" i="1"/>
  <c r="A734" i="1"/>
  <c r="A732" i="1"/>
  <c r="A733" i="1"/>
  <c r="A730" i="1"/>
  <c r="A731" i="1"/>
  <c r="A729" i="1"/>
  <c r="A728" i="1"/>
  <c r="A727" i="1"/>
  <c r="A726" i="1"/>
  <c r="A725" i="1"/>
  <c r="A722" i="1"/>
  <c r="A724" i="1"/>
  <c r="A723" i="1"/>
  <c r="A721" i="1"/>
  <c r="A720" i="1"/>
  <c r="A719" i="1"/>
  <c r="A718" i="1"/>
  <c r="A717" i="1"/>
  <c r="A716" i="1"/>
  <c r="A715" i="1"/>
  <c r="A714" i="1"/>
  <c r="A712" i="1"/>
  <c r="A713" i="1"/>
  <c r="A710" i="1"/>
  <c r="A711" i="1"/>
  <c r="A709" i="1"/>
  <c r="A707" i="1"/>
  <c r="A708" i="1"/>
  <c r="A706" i="1"/>
  <c r="A705" i="1"/>
  <c r="A704" i="1"/>
  <c r="A703" i="1"/>
  <c r="A702" i="1"/>
  <c r="A701" i="1"/>
  <c r="A698" i="1"/>
  <c r="A699" i="1"/>
  <c r="A700" i="1"/>
  <c r="A695" i="1"/>
  <c r="A697" i="1"/>
  <c r="A696" i="1"/>
  <c r="A693" i="1"/>
  <c r="A692" i="1"/>
  <c r="A694" i="1"/>
  <c r="A691" i="1"/>
  <c r="A690" i="1"/>
  <c r="A689" i="1"/>
  <c r="A688" i="1"/>
  <c r="A687" i="1"/>
  <c r="A686" i="1"/>
  <c r="A684" i="1"/>
  <c r="A678" i="1"/>
  <c r="A683" i="1"/>
  <c r="A681" i="1"/>
  <c r="A677" i="1"/>
  <c r="A676" i="1"/>
  <c r="A685" i="1"/>
  <c r="A682" i="1"/>
  <c r="A680" i="1"/>
  <c r="A679" i="1"/>
  <c r="A673" i="1"/>
  <c r="A675" i="1"/>
  <c r="A674" i="1"/>
  <c r="A672" i="1"/>
  <c r="A671" i="1"/>
  <c r="A670" i="1"/>
  <c r="A668" i="1"/>
  <c r="A669" i="1"/>
  <c r="A664" i="1"/>
  <c r="A663" i="1"/>
  <c r="A667" i="1"/>
  <c r="A665" i="1"/>
  <c r="A662" i="1"/>
  <c r="A666" i="1"/>
  <c r="A660" i="1"/>
  <c r="A661" i="1"/>
  <c r="A659" i="1"/>
  <c r="A658" i="1"/>
  <c r="A656" i="1"/>
  <c r="A657" i="1"/>
  <c r="A655" i="1"/>
  <c r="A654" i="1"/>
  <c r="A653" i="1"/>
  <c r="A652" i="1"/>
  <c r="A650" i="1"/>
  <c r="A651" i="1"/>
  <c r="A649" i="1"/>
  <c r="A648" i="1"/>
  <c r="A646" i="1"/>
  <c r="A647" i="1"/>
  <c r="A645" i="1"/>
  <c r="A642" i="1"/>
  <c r="A643" i="1"/>
  <c r="A644" i="1"/>
  <c r="A641" i="1"/>
  <c r="A640" i="1"/>
  <c r="A639" i="1"/>
  <c r="A634" i="1"/>
  <c r="A635" i="1"/>
  <c r="A638" i="1"/>
  <c r="A636" i="1"/>
  <c r="A637" i="1"/>
  <c r="A633" i="1"/>
  <c r="A632" i="1"/>
  <c r="A631" i="1"/>
  <c r="A629" i="1"/>
  <c r="A630" i="1"/>
  <c r="A627" i="1"/>
  <c r="A628" i="1"/>
  <c r="A626" i="1"/>
  <c r="A623" i="1"/>
  <c r="A624" i="1"/>
  <c r="A622" i="1"/>
  <c r="A625" i="1"/>
  <c r="A621" i="1"/>
  <c r="A620" i="1"/>
  <c r="A617" i="1"/>
  <c r="A618" i="1"/>
  <c r="A616" i="1"/>
  <c r="A619" i="1"/>
  <c r="A614" i="1"/>
  <c r="A613" i="1"/>
  <c r="A615" i="1"/>
  <c r="A608" i="1"/>
  <c r="A610" i="1"/>
  <c r="A611" i="1"/>
  <c r="A607" i="1"/>
  <c r="A609" i="1"/>
  <c r="A612" i="1"/>
  <c r="A605" i="1"/>
  <c r="A603" i="1"/>
  <c r="A604" i="1"/>
  <c r="A602" i="1"/>
  <c r="A606" i="1"/>
  <c r="A598" i="1"/>
  <c r="A599" i="1"/>
  <c r="A597" i="1"/>
  <c r="A601" i="1"/>
  <c r="A600" i="1"/>
  <c r="A594" i="1"/>
  <c r="A596" i="1"/>
  <c r="A593" i="1"/>
  <c r="A595" i="1"/>
  <c r="A592" i="1"/>
  <c r="A591" i="1"/>
  <c r="A590" i="1"/>
  <c r="A589" i="1"/>
  <c r="A588" i="1"/>
  <c r="A587" i="1"/>
  <c r="A586" i="1"/>
  <c r="A584" i="1"/>
  <c r="A582" i="1"/>
  <c r="A583" i="1"/>
  <c r="A585" i="1"/>
  <c r="A581" i="1"/>
  <c r="A580" i="1"/>
  <c r="A579" i="1"/>
  <c r="A578" i="1"/>
  <c r="A577" i="1"/>
  <c r="A574" i="1"/>
  <c r="A576" i="1"/>
  <c r="A573" i="1"/>
  <c r="A575" i="1"/>
  <c r="A572" i="1"/>
  <c r="A571" i="1"/>
  <c r="A570" i="1"/>
  <c r="A567" i="1"/>
  <c r="A568" i="1"/>
  <c r="A569" i="1"/>
  <c r="A564" i="1"/>
  <c r="A565" i="1"/>
  <c r="A566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49" i="1"/>
  <c r="A550" i="1"/>
  <c r="A547" i="1"/>
  <c r="A548" i="1"/>
  <c r="A546" i="1"/>
  <c r="A545" i="1"/>
  <c r="A543" i="1"/>
  <c r="A542" i="1"/>
  <c r="A544" i="1"/>
  <c r="A541" i="1"/>
  <c r="A539" i="1"/>
  <c r="A540" i="1"/>
  <c r="A536" i="1"/>
  <c r="A537" i="1"/>
  <c r="A538" i="1"/>
  <c r="A533" i="1"/>
  <c r="A535" i="1"/>
  <c r="A534" i="1"/>
  <c r="A530" i="1"/>
  <c r="A532" i="1"/>
  <c r="A531" i="1"/>
  <c r="A528" i="1"/>
  <c r="A529" i="1"/>
  <c r="A525" i="1"/>
  <c r="A527" i="1"/>
  <c r="A526" i="1"/>
  <c r="A524" i="1"/>
  <c r="A523" i="1"/>
  <c r="A521" i="1"/>
  <c r="A522" i="1"/>
  <c r="A519" i="1"/>
  <c r="A520" i="1"/>
  <c r="A517" i="1"/>
  <c r="A518" i="1"/>
  <c r="A515" i="1"/>
  <c r="A516" i="1"/>
  <c r="A514" i="1"/>
  <c r="A512" i="1"/>
  <c r="A513" i="1"/>
  <c r="A510" i="1"/>
  <c r="A511" i="1"/>
  <c r="A509" i="1"/>
  <c r="A508" i="1"/>
  <c r="A507" i="1"/>
  <c r="A505" i="1"/>
  <c r="A504" i="1"/>
  <c r="A506" i="1"/>
  <c r="A503" i="1"/>
  <c r="A502" i="1"/>
  <c r="A500" i="1"/>
  <c r="A501" i="1"/>
  <c r="A499" i="1"/>
  <c r="A498" i="1"/>
  <c r="A497" i="1"/>
  <c r="A495" i="1"/>
  <c r="A496" i="1"/>
  <c r="A494" i="1"/>
  <c r="A493" i="1"/>
  <c r="A492" i="1"/>
  <c r="A491" i="1"/>
  <c r="A488" i="1"/>
  <c r="A489" i="1"/>
  <c r="A490" i="1"/>
  <c r="A485" i="1"/>
  <c r="A486" i="1"/>
  <c r="A487" i="1"/>
  <c r="A484" i="1"/>
  <c r="A483" i="1"/>
  <c r="A480" i="1"/>
  <c r="A479" i="1"/>
  <c r="A482" i="1"/>
  <c r="A481" i="1"/>
  <c r="A476" i="1"/>
  <c r="A478" i="1"/>
  <c r="A477" i="1"/>
  <c r="A474" i="1"/>
  <c r="A475" i="1"/>
  <c r="A473" i="1"/>
  <c r="A472" i="1"/>
  <c r="A471" i="1"/>
  <c r="A470" i="1"/>
  <c r="A469" i="1"/>
  <c r="A467" i="1"/>
  <c r="A468" i="1"/>
  <c r="A464" i="1"/>
  <c r="A465" i="1"/>
  <c r="A466" i="1"/>
  <c r="A463" i="1"/>
  <c r="A462" i="1"/>
  <c r="A460" i="1"/>
  <c r="A461" i="1"/>
  <c r="A459" i="1"/>
  <c r="A458" i="1"/>
  <c r="A456" i="1"/>
  <c r="A457" i="1"/>
  <c r="A455" i="1"/>
  <c r="A454" i="1"/>
  <c r="A453" i="1"/>
  <c r="A452" i="1"/>
  <c r="A451" i="1"/>
  <c r="A449" i="1"/>
  <c r="A450" i="1"/>
  <c r="A448" i="1"/>
  <c r="A442" i="1"/>
  <c r="A447" i="1"/>
  <c r="A441" i="1"/>
  <c r="A446" i="1"/>
  <c r="A440" i="1"/>
  <c r="A445" i="1"/>
  <c r="A439" i="1"/>
  <c r="A443" i="1"/>
  <c r="A444" i="1"/>
  <c r="A437" i="1"/>
  <c r="A438" i="1"/>
  <c r="A435" i="1"/>
  <c r="A436" i="1"/>
  <c r="A433" i="1"/>
  <c r="A434" i="1"/>
  <c r="A432" i="1"/>
  <c r="A431" i="1"/>
  <c r="A430" i="1"/>
  <c r="A429" i="1"/>
  <c r="A428" i="1"/>
  <c r="A426" i="1"/>
  <c r="A427" i="1"/>
  <c r="A425" i="1"/>
  <c r="A424" i="1"/>
  <c r="A423" i="1"/>
  <c r="A421" i="1"/>
  <c r="A422" i="1"/>
  <c r="A420" i="1"/>
  <c r="A419" i="1"/>
  <c r="A418" i="1"/>
  <c r="A417" i="1"/>
  <c r="A416" i="1"/>
  <c r="A415" i="1"/>
  <c r="A413" i="1"/>
  <c r="A414" i="1"/>
  <c r="A412" i="1"/>
  <c r="A411" i="1"/>
  <c r="A409" i="1"/>
  <c r="A408" i="1"/>
  <c r="A405" i="1"/>
  <c r="A407" i="1"/>
  <c r="A404" i="1"/>
  <c r="A406" i="1"/>
  <c r="A410" i="1"/>
  <c r="A403" i="1"/>
  <c r="A400" i="1"/>
  <c r="A401" i="1"/>
  <c r="A402" i="1"/>
  <c r="A399" i="1"/>
  <c r="A398" i="1"/>
  <c r="A396" i="1"/>
  <c r="A397" i="1"/>
  <c r="A395" i="1"/>
  <c r="A394" i="1"/>
  <c r="A393" i="1"/>
  <c r="A392" i="1"/>
  <c r="A391" i="1"/>
  <c r="A390" i="1"/>
  <c r="A389" i="1"/>
  <c r="A388" i="1"/>
  <c r="A385" i="1"/>
  <c r="A386" i="1"/>
  <c r="A387" i="1"/>
  <c r="A382" i="1"/>
  <c r="A384" i="1"/>
  <c r="A381" i="1"/>
  <c r="A383" i="1"/>
  <c r="A380" i="1"/>
  <c r="A379" i="1"/>
  <c r="A378" i="1"/>
  <c r="A377" i="1"/>
  <c r="A375" i="1"/>
  <c r="A376" i="1"/>
  <c r="A371" i="1"/>
  <c r="A374" i="1"/>
  <c r="A370" i="1"/>
  <c r="A372" i="1"/>
  <c r="A373" i="1"/>
  <c r="A369" i="1"/>
  <c r="A367" i="1"/>
  <c r="A368" i="1"/>
  <c r="A366" i="1"/>
  <c r="A365" i="1"/>
  <c r="A364" i="1"/>
  <c r="A363" i="1"/>
  <c r="A362" i="1"/>
  <c r="A359" i="1"/>
  <c r="A361" i="1"/>
  <c r="A358" i="1"/>
  <c r="A360" i="1"/>
  <c r="A355" i="1"/>
  <c r="A357" i="1"/>
  <c r="A356" i="1"/>
  <c r="A352" i="1"/>
  <c r="A354" i="1"/>
  <c r="A353" i="1"/>
  <c r="A350" i="1"/>
  <c r="A351" i="1"/>
  <c r="A348" i="1"/>
  <c r="A349" i="1"/>
  <c r="A347" i="1"/>
  <c r="A345" i="1"/>
  <c r="A346" i="1"/>
  <c r="A344" i="1"/>
  <c r="A342" i="1"/>
  <c r="A343" i="1"/>
  <c r="A339" i="1"/>
  <c r="A340" i="1"/>
  <c r="A341" i="1"/>
  <c r="A338" i="1"/>
  <c r="A337" i="1"/>
  <c r="A335" i="1"/>
  <c r="A334" i="1"/>
  <c r="A336" i="1"/>
  <c r="A333" i="1"/>
  <c r="A332" i="1"/>
  <c r="A331" i="1"/>
  <c r="A330" i="1"/>
  <c r="A329" i="1"/>
  <c r="A326" i="1"/>
  <c r="A327" i="1"/>
  <c r="A328" i="1"/>
  <c r="A325" i="1"/>
  <c r="A324" i="1"/>
  <c r="A323" i="1"/>
  <c r="A320" i="1"/>
  <c r="A322" i="1"/>
  <c r="A321" i="1"/>
  <c r="A319" i="1"/>
  <c r="A317" i="1"/>
  <c r="A318" i="1"/>
  <c r="A315" i="1"/>
  <c r="A316" i="1"/>
  <c r="A312" i="1"/>
  <c r="A313" i="1"/>
  <c r="A314" i="1"/>
  <c r="A311" i="1"/>
  <c r="A310" i="1"/>
  <c r="A309" i="1"/>
  <c r="A308" i="1"/>
  <c r="A307" i="1"/>
  <c r="A306" i="1"/>
  <c r="A305" i="1"/>
  <c r="A304" i="1"/>
  <c r="A303" i="1"/>
  <c r="A301" i="1"/>
  <c r="A302" i="1"/>
  <c r="A300" i="1"/>
  <c r="A299" i="1"/>
  <c r="A298" i="1"/>
  <c r="A297" i="1"/>
  <c r="A296" i="1"/>
  <c r="A295" i="1"/>
  <c r="A294" i="1"/>
  <c r="A291" i="1"/>
  <c r="A292" i="1"/>
  <c r="A293" i="1"/>
  <c r="A288" i="1"/>
  <c r="A289" i="1"/>
  <c r="A287" i="1"/>
  <c r="A290" i="1"/>
  <c r="A285" i="1"/>
  <c r="A286" i="1"/>
  <c r="A284" i="1"/>
  <c r="A283" i="1"/>
  <c r="A282" i="1"/>
  <c r="A280" i="1"/>
  <c r="A281" i="1"/>
  <c r="A279" i="1"/>
  <c r="A278" i="1"/>
  <c r="A277" i="1"/>
  <c r="A276" i="1"/>
  <c r="A275" i="1"/>
  <c r="A274" i="1"/>
  <c r="A271" i="1"/>
  <c r="A272" i="1"/>
  <c r="A273" i="1"/>
  <c r="A268" i="1"/>
  <c r="A269" i="1"/>
  <c r="A270" i="1"/>
  <c r="A267" i="1"/>
  <c r="A265" i="1"/>
  <c r="A266" i="1"/>
  <c r="A264" i="1"/>
  <c r="A263" i="1"/>
  <c r="A262" i="1"/>
  <c r="A260" i="1"/>
  <c r="A261" i="1"/>
  <c r="A259" i="1"/>
  <c r="A258" i="1"/>
  <c r="A256" i="1"/>
  <c r="A257" i="1"/>
  <c r="A255" i="1"/>
  <c r="A254" i="1"/>
  <c r="A253" i="1"/>
  <c r="A252" i="1"/>
  <c r="A249" i="1"/>
  <c r="A250" i="1"/>
  <c r="A251" i="1"/>
  <c r="A246" i="1"/>
  <c r="A247" i="1"/>
  <c r="A248" i="1"/>
  <c r="A243" i="1"/>
  <c r="A245" i="1"/>
  <c r="A244" i="1"/>
  <c r="A240" i="1"/>
  <c r="A242" i="1"/>
  <c r="A241" i="1"/>
  <c r="A238" i="1"/>
  <c r="A239" i="1"/>
  <c r="A236" i="1"/>
  <c r="A237" i="1"/>
  <c r="A234" i="1"/>
  <c r="A235" i="1"/>
  <c r="A232" i="1"/>
  <c r="A233" i="1"/>
  <c r="A229" i="1"/>
  <c r="A230" i="1"/>
  <c r="A231" i="1"/>
  <c r="A227" i="1"/>
  <c r="A226" i="1"/>
  <c r="A228" i="1"/>
  <c r="A223" i="1"/>
  <c r="A224" i="1"/>
  <c r="A225" i="1"/>
  <c r="A221" i="1"/>
  <c r="A222" i="1"/>
  <c r="A220" i="1"/>
  <c r="A217" i="1"/>
  <c r="A218" i="1"/>
  <c r="A219" i="1"/>
  <c r="A215" i="1"/>
  <c r="A216" i="1"/>
  <c r="A213" i="1"/>
  <c r="A214" i="1"/>
  <c r="A210" i="1"/>
  <c r="A211" i="1"/>
  <c r="A212" i="1"/>
  <c r="A209" i="1"/>
  <c r="A208" i="1"/>
  <c r="A207" i="1"/>
  <c r="A205" i="1"/>
  <c r="A206" i="1"/>
  <c r="A204" i="1"/>
  <c r="A203" i="1"/>
  <c r="A201" i="1"/>
  <c r="A200" i="1"/>
  <c r="A202" i="1"/>
  <c r="A197" i="1"/>
  <c r="A198" i="1"/>
  <c r="A199" i="1"/>
  <c r="A194" i="1"/>
  <c r="A195" i="1"/>
  <c r="A196" i="1"/>
  <c r="A192" i="1"/>
  <c r="A193" i="1"/>
  <c r="A190" i="1"/>
  <c r="A191" i="1"/>
  <c r="A188" i="1"/>
  <c r="A187" i="1"/>
  <c r="A189" i="1"/>
  <c r="A185" i="1"/>
  <c r="A184" i="1"/>
  <c r="A186" i="1"/>
  <c r="A182" i="1"/>
  <c r="A183" i="1"/>
  <c r="A181" i="1"/>
  <c r="A178" i="1"/>
  <c r="A180" i="1"/>
  <c r="A179" i="1"/>
  <c r="A177" i="1"/>
  <c r="A176" i="1"/>
  <c r="A173" i="1"/>
  <c r="A175" i="1"/>
  <c r="A174" i="1"/>
  <c r="A172" i="1"/>
  <c r="A171" i="1"/>
  <c r="A170" i="1"/>
  <c r="A168" i="1"/>
  <c r="A169" i="1"/>
  <c r="A166" i="1"/>
  <c r="A167" i="1"/>
  <c r="A165" i="1"/>
  <c r="A164" i="1"/>
  <c r="A162" i="1"/>
  <c r="A163" i="1"/>
  <c r="A160" i="1"/>
  <c r="A161" i="1"/>
  <c r="A158" i="1"/>
  <c r="A159" i="1"/>
  <c r="A155" i="1"/>
  <c r="A156" i="1"/>
  <c r="A157" i="1"/>
  <c r="A153" i="1"/>
  <c r="A154" i="1"/>
  <c r="A152" i="1"/>
  <c r="A150" i="1"/>
  <c r="A148" i="1"/>
  <c r="A147" i="1"/>
  <c r="A146" i="1"/>
  <c r="A151" i="1"/>
  <c r="A149" i="1"/>
  <c r="A145" i="1"/>
  <c r="A144" i="1"/>
  <c r="A142" i="1"/>
  <c r="A143" i="1"/>
  <c r="A139" i="1"/>
  <c r="A141" i="1"/>
  <c r="A140" i="1"/>
  <c r="A138" i="1"/>
  <c r="A137" i="1"/>
  <c r="A136" i="1"/>
  <c r="A133" i="1"/>
  <c r="A135" i="1"/>
  <c r="A134" i="1"/>
  <c r="A131" i="1"/>
  <c r="A132" i="1"/>
  <c r="A129" i="1"/>
  <c r="A128" i="1"/>
  <c r="A130" i="1"/>
  <c r="A125" i="1"/>
  <c r="A126" i="1"/>
  <c r="A127" i="1"/>
  <c r="A124" i="1"/>
  <c r="A123" i="1"/>
  <c r="A122" i="1"/>
  <c r="A120" i="1"/>
  <c r="A121" i="1"/>
  <c r="A117" i="1"/>
  <c r="A118" i="1"/>
  <c r="A119" i="1"/>
  <c r="A116" i="1"/>
  <c r="A115" i="1"/>
  <c r="A113" i="1"/>
  <c r="A114" i="1"/>
  <c r="A112" i="1"/>
  <c r="A111" i="1"/>
  <c r="A110" i="1"/>
  <c r="A108" i="1"/>
  <c r="A109" i="1"/>
  <c r="A106" i="1"/>
  <c r="A107" i="1"/>
  <c r="A105" i="1"/>
  <c r="A103" i="1"/>
  <c r="A104" i="1"/>
  <c r="A101" i="1"/>
  <c r="A102" i="1"/>
  <c r="A98" i="1"/>
  <c r="A100" i="1"/>
  <c r="A99" i="1"/>
  <c r="A95" i="1"/>
  <c r="A97" i="1"/>
  <c r="A96" i="1"/>
  <c r="A93" i="1"/>
  <c r="A92" i="1"/>
  <c r="A94" i="1"/>
  <c r="A89" i="1"/>
  <c r="A91" i="1"/>
  <c r="A90" i="1"/>
  <c r="A86" i="1"/>
  <c r="A88" i="1"/>
  <c r="A87" i="1"/>
  <c r="A84" i="1"/>
  <c r="A85" i="1"/>
  <c r="A82" i="1"/>
  <c r="A83" i="1"/>
  <c r="A80" i="1"/>
  <c r="A81" i="1"/>
  <c r="A79" i="1"/>
  <c r="A76" i="1"/>
  <c r="A77" i="1"/>
  <c r="A78" i="1"/>
  <c r="A74" i="1"/>
  <c r="A75" i="1"/>
  <c r="A71" i="1"/>
  <c r="A72" i="1"/>
  <c r="A73" i="1"/>
  <c r="A67" i="1"/>
  <c r="A70" i="1"/>
  <c r="A68" i="1"/>
  <c r="A66" i="1"/>
  <c r="A69" i="1"/>
  <c r="A64" i="1"/>
  <c r="A65" i="1"/>
  <c r="A63" i="1"/>
  <c r="A61" i="1"/>
  <c r="A62" i="1"/>
  <c r="A60" i="1"/>
  <c r="A58" i="1"/>
  <c r="A59" i="1"/>
  <c r="A55" i="1"/>
  <c r="A56" i="1"/>
  <c r="A57" i="1"/>
  <c r="A53" i="1"/>
  <c r="A52" i="1"/>
  <c r="A51" i="1"/>
  <c r="A54" i="1"/>
  <c r="A49" i="1"/>
  <c r="A48" i="1"/>
  <c r="A47" i="1"/>
  <c r="A50" i="1"/>
  <c r="A46" i="1"/>
  <c r="A45" i="1"/>
  <c r="A43" i="1"/>
  <c r="A42" i="1"/>
  <c r="A44" i="1"/>
  <c r="A40" i="1"/>
  <c r="A39" i="1"/>
  <c r="A41" i="1"/>
  <c r="A37" i="1"/>
  <c r="A36" i="1"/>
  <c r="A38" i="1"/>
  <c r="A34" i="1"/>
  <c r="A33" i="1"/>
  <c r="A35" i="1"/>
  <c r="A31" i="1"/>
  <c r="A30" i="1"/>
  <c r="A32" i="1"/>
  <c r="A28" i="1"/>
  <c r="A29" i="1"/>
  <c r="A25" i="1"/>
  <c r="A26" i="1"/>
  <c r="A27" i="1"/>
  <c r="A23" i="1"/>
  <c r="A24" i="1"/>
  <c r="A21" i="1"/>
  <c r="A22" i="1"/>
  <c r="A20" i="1"/>
  <c r="A18" i="1"/>
  <c r="A19" i="1"/>
  <c r="A17" i="1"/>
  <c r="A10" i="1"/>
  <c r="A15" i="1"/>
  <c r="A12" i="1"/>
  <c r="A4" i="1"/>
  <c r="A9" i="1"/>
  <c r="A14" i="1"/>
  <c r="A11" i="1"/>
  <c r="A16" i="1"/>
  <c r="A13" i="1"/>
  <c r="A3" i="1"/>
  <c r="A7" i="1"/>
  <c r="A6" i="1"/>
  <c r="A5" i="1"/>
  <c r="A8" i="1"/>
  <c r="W293" i="2" l="1"/>
  <c r="W549" i="2"/>
  <c r="X586" i="2" a="1"/>
  <c r="X586" i="2" s="1"/>
  <c r="W645" i="2"/>
  <c r="W157" i="2"/>
  <c r="X703" i="2" a="1"/>
  <c r="X703" i="2" s="1"/>
  <c r="X767" i="2" a="1"/>
  <c r="X767" i="2" s="1"/>
  <c r="W357" i="2"/>
  <c r="X1037" i="2" a="1"/>
  <c r="X1037" i="2" s="1"/>
  <c r="W253" i="2"/>
  <c r="AC419" i="2" a="1"/>
  <c r="AC419" i="2" s="1"/>
  <c r="AB419" i="2" a="1"/>
  <c r="AB419" i="2" s="1"/>
  <c r="AA419" i="2" a="1"/>
  <c r="AA419" i="2" s="1"/>
  <c r="Z419" i="2" a="1"/>
  <c r="Z419" i="2" s="1"/>
  <c r="Y419" i="2" a="1"/>
  <c r="Y419" i="2" s="1"/>
  <c r="X419" i="2" a="1"/>
  <c r="X419" i="2" s="1"/>
  <c r="W419" i="2"/>
  <c r="AC129" i="2" a="1"/>
  <c r="AC129" i="2" s="1"/>
  <c r="AB129" i="2" a="1"/>
  <c r="AB129" i="2" s="1"/>
  <c r="AA129" i="2" a="1"/>
  <c r="AA129" i="2" s="1"/>
  <c r="Z129" i="2" a="1"/>
  <c r="Z129" i="2" s="1"/>
  <c r="Y129" i="2" a="1"/>
  <c r="Y129" i="2" s="1"/>
  <c r="X129" i="2" a="1"/>
  <c r="X129" i="2" s="1"/>
  <c r="W129" i="2"/>
  <c r="AC25" i="2" a="1"/>
  <c r="AC25" i="2" s="1"/>
  <c r="AB25" i="2" a="1"/>
  <c r="AB25" i="2" s="1"/>
  <c r="AA25" i="2" a="1"/>
  <c r="AA25" i="2" s="1"/>
  <c r="Z25" i="2" a="1"/>
  <c r="Z25" i="2" s="1"/>
  <c r="Y25" i="2" a="1"/>
  <c r="Y25" i="2" s="1"/>
  <c r="X25" i="2" a="1"/>
  <c r="X25" i="2" s="1"/>
  <c r="W25" i="2"/>
  <c r="AC250" i="2" a="1"/>
  <c r="AC250" i="2" s="1"/>
  <c r="AB250" i="2" a="1"/>
  <c r="AB250" i="2" s="1"/>
  <c r="AA250" i="2" a="1"/>
  <c r="AA250" i="2" s="1"/>
  <c r="Z250" i="2" a="1"/>
  <c r="Z250" i="2" s="1"/>
  <c r="Y250" i="2" a="1"/>
  <c r="Y250" i="2" s="1"/>
  <c r="X250" i="2" a="1"/>
  <c r="X250" i="2" s="1"/>
  <c r="W250" i="2"/>
  <c r="AC281" i="2" a="1"/>
  <c r="AC281" i="2" s="1"/>
  <c r="AB281" i="2" a="1"/>
  <c r="AB281" i="2" s="1"/>
  <c r="AA281" i="2" a="1"/>
  <c r="AA281" i="2" s="1"/>
  <c r="Z281" i="2" a="1"/>
  <c r="Z281" i="2" s="1"/>
  <c r="Y281" i="2" a="1"/>
  <c r="Y281" i="2" s="1"/>
  <c r="X281" i="2" a="1"/>
  <c r="X281" i="2" s="1"/>
  <c r="W281" i="2"/>
  <c r="AC89" i="2" a="1"/>
  <c r="AC89" i="2" s="1"/>
  <c r="AB89" i="2" a="1"/>
  <c r="AB89" i="2" s="1"/>
  <c r="AA89" i="2" a="1"/>
  <c r="AA89" i="2" s="1"/>
  <c r="Z89" i="2" a="1"/>
  <c r="Z89" i="2" s="1"/>
  <c r="Y89" i="2" a="1"/>
  <c r="Y89" i="2" s="1"/>
  <c r="X89" i="2" a="1"/>
  <c r="X89" i="2" s="1"/>
  <c r="W89" i="2"/>
  <c r="AC670" i="2" a="1"/>
  <c r="AC670" i="2" s="1"/>
  <c r="AB670" i="2" a="1"/>
  <c r="AB670" i="2" s="1"/>
  <c r="AA670" i="2" a="1"/>
  <c r="AA670" i="2" s="1"/>
  <c r="Z670" i="2" a="1"/>
  <c r="Z670" i="2" s="1"/>
  <c r="Y670" i="2" a="1"/>
  <c r="Y670" i="2" s="1"/>
  <c r="X670" i="2" a="1"/>
  <c r="X670" i="2" s="1"/>
  <c r="W670" i="2"/>
  <c r="AC53" i="2" a="1"/>
  <c r="AC53" i="2" s="1"/>
  <c r="AB53" i="2" a="1"/>
  <c r="AB53" i="2" s="1"/>
  <c r="AA53" i="2" a="1"/>
  <c r="AA53" i="2" s="1"/>
  <c r="Y53" i="2" a="1"/>
  <c r="Y53" i="2" s="1"/>
  <c r="Z53" i="2" a="1"/>
  <c r="Z53" i="2" s="1"/>
  <c r="X53" i="2" a="1"/>
  <c r="X53" i="2" s="1"/>
  <c r="W53" i="2"/>
  <c r="AC17" i="2" a="1"/>
  <c r="AC17" i="2" s="1"/>
  <c r="AB17" i="2" a="1"/>
  <c r="AB17" i="2" s="1"/>
  <c r="AA17" i="2" a="1"/>
  <c r="AA17" i="2" s="1"/>
  <c r="Z17" i="2" a="1"/>
  <c r="Z17" i="2" s="1"/>
  <c r="Y17" i="2" a="1"/>
  <c r="Y17" i="2" s="1"/>
  <c r="X17" i="2" a="1"/>
  <c r="X17" i="2" s="1"/>
  <c r="W17" i="2"/>
  <c r="AC28" i="2" a="1"/>
  <c r="AC28" i="2" s="1"/>
  <c r="AB28" i="2" a="1"/>
  <c r="AB28" i="2" s="1"/>
  <c r="AA28" i="2" a="1"/>
  <c r="AA28" i="2" s="1"/>
  <c r="Z28" i="2" a="1"/>
  <c r="Z28" i="2" s="1"/>
  <c r="Y28" i="2" a="1"/>
  <c r="Y28" i="2" s="1"/>
  <c r="X28" i="2" a="1"/>
  <c r="X28" i="2" s="1"/>
  <c r="W28" i="2"/>
  <c r="AC1262" i="2" a="1"/>
  <c r="AC1262" i="2" s="1"/>
  <c r="AB1262" i="2" a="1"/>
  <c r="AB1262" i="2" s="1"/>
  <c r="AA1262" i="2" a="1"/>
  <c r="AA1262" i="2" s="1"/>
  <c r="Z1262" i="2" a="1"/>
  <c r="Z1262" i="2" s="1"/>
  <c r="Y1262" i="2" a="1"/>
  <c r="Y1262" i="2" s="1"/>
  <c r="X1262" i="2" a="1"/>
  <c r="X1262" i="2" s="1"/>
  <c r="W1262" i="2"/>
  <c r="AC323" i="2" a="1"/>
  <c r="AC323" i="2" s="1"/>
  <c r="AB323" i="2" a="1"/>
  <c r="AB323" i="2" s="1"/>
  <c r="AA323" i="2" a="1"/>
  <c r="AA323" i="2" s="1"/>
  <c r="Z323" i="2" a="1"/>
  <c r="Z323" i="2" s="1"/>
  <c r="Y323" i="2" a="1"/>
  <c r="Y323" i="2" s="1"/>
  <c r="X323" i="2" a="1"/>
  <c r="X323" i="2" s="1"/>
  <c r="W323" i="2"/>
  <c r="AC1793" i="2" a="1"/>
  <c r="AC1793" i="2" s="1"/>
  <c r="AB1793" i="2" a="1"/>
  <c r="AB1793" i="2" s="1"/>
  <c r="AA1793" i="2" a="1"/>
  <c r="AA1793" i="2" s="1"/>
  <c r="Z1793" i="2" a="1"/>
  <c r="Z1793" i="2" s="1"/>
  <c r="Y1793" i="2" a="1"/>
  <c r="Y1793" i="2" s="1"/>
  <c r="X1793" i="2" a="1"/>
  <c r="X1793" i="2" s="1"/>
  <c r="W1793" i="2"/>
  <c r="AC119" i="2" a="1"/>
  <c r="AC119" i="2" s="1"/>
  <c r="AB119" i="2" a="1"/>
  <c r="AB119" i="2" s="1"/>
  <c r="AA119" i="2" a="1"/>
  <c r="AA119" i="2" s="1"/>
  <c r="Z119" i="2" a="1"/>
  <c r="Z119" i="2" s="1"/>
  <c r="Y119" i="2" a="1"/>
  <c r="Y119" i="2" s="1"/>
  <c r="X119" i="2" a="1"/>
  <c r="X119" i="2" s="1"/>
  <c r="W119" i="2"/>
  <c r="AC870" i="2" a="1"/>
  <c r="AC870" i="2" s="1"/>
  <c r="AB870" i="2" a="1"/>
  <c r="AB870" i="2" s="1"/>
  <c r="AA870" i="2" a="1"/>
  <c r="AA870" i="2" s="1"/>
  <c r="Z870" i="2" a="1"/>
  <c r="Z870" i="2" s="1"/>
  <c r="Y870" i="2" a="1"/>
  <c r="Y870" i="2" s="1"/>
  <c r="X870" i="2" a="1"/>
  <c r="X870" i="2" s="1"/>
  <c r="W870" i="2"/>
  <c r="AC665" i="2" a="1"/>
  <c r="AC665" i="2" s="1"/>
  <c r="AB665" i="2" a="1"/>
  <c r="AB665" i="2" s="1"/>
  <c r="AA665" i="2" a="1"/>
  <c r="AA665" i="2" s="1"/>
  <c r="Z665" i="2" a="1"/>
  <c r="Z665" i="2" s="1"/>
  <c r="Y665" i="2" a="1"/>
  <c r="Y665" i="2" s="1"/>
  <c r="X665" i="2" a="1"/>
  <c r="X665" i="2" s="1"/>
  <c r="W665" i="2"/>
  <c r="AC914" i="2" a="1"/>
  <c r="AC914" i="2" s="1"/>
  <c r="AB914" i="2" a="1"/>
  <c r="AB914" i="2" s="1"/>
  <c r="AA914" i="2" a="1"/>
  <c r="AA914" i="2" s="1"/>
  <c r="Z914" i="2" a="1"/>
  <c r="Z914" i="2" s="1"/>
  <c r="Y914" i="2" a="1"/>
  <c r="Y914" i="2" s="1"/>
  <c r="X914" i="2" a="1"/>
  <c r="X914" i="2" s="1"/>
  <c r="W914" i="2"/>
  <c r="AC2364" i="2" a="1"/>
  <c r="AC2364" i="2" s="1"/>
  <c r="AB2364" i="2" a="1"/>
  <c r="AB2364" i="2" s="1"/>
  <c r="AA2364" i="2" a="1"/>
  <c r="AA2364" i="2" s="1"/>
  <c r="Z2364" i="2" a="1"/>
  <c r="Z2364" i="2" s="1"/>
  <c r="Y2364" i="2" a="1"/>
  <c r="Y2364" i="2" s="1"/>
  <c r="X2364" i="2" a="1"/>
  <c r="X2364" i="2" s="1"/>
  <c r="W2364" i="2"/>
  <c r="AC248" i="2" a="1"/>
  <c r="AC248" i="2" s="1"/>
  <c r="AB248" i="2" a="1"/>
  <c r="AB248" i="2" s="1"/>
  <c r="AA248" i="2" a="1"/>
  <c r="AA248" i="2" s="1"/>
  <c r="Z248" i="2" a="1"/>
  <c r="Z248" i="2" s="1"/>
  <c r="Y248" i="2" a="1"/>
  <c r="Y248" i="2" s="1"/>
  <c r="X248" i="2" a="1"/>
  <c r="X248" i="2" s="1"/>
  <c r="W248" i="2"/>
  <c r="AC1128" i="2" a="1"/>
  <c r="AC1128" i="2" s="1"/>
  <c r="AB1128" i="2" a="1"/>
  <c r="AB1128" i="2" s="1"/>
  <c r="AA1128" i="2" a="1"/>
  <c r="AA1128" i="2" s="1"/>
  <c r="Z1128" i="2" a="1"/>
  <c r="Z1128" i="2" s="1"/>
  <c r="Y1128" i="2" a="1"/>
  <c r="Y1128" i="2" s="1"/>
  <c r="X1128" i="2" a="1"/>
  <c r="X1128" i="2" s="1"/>
  <c r="W1128" i="2"/>
  <c r="AC1143" i="2" a="1"/>
  <c r="AC1143" i="2" s="1"/>
  <c r="AB1143" i="2" a="1"/>
  <c r="AB1143" i="2" s="1"/>
  <c r="AA1143" i="2" a="1"/>
  <c r="AA1143" i="2" s="1"/>
  <c r="Z1143" i="2" a="1"/>
  <c r="Z1143" i="2" s="1"/>
  <c r="Y1143" i="2" a="1"/>
  <c r="Y1143" i="2" s="1"/>
  <c r="X1143" i="2" a="1"/>
  <c r="X1143" i="2" s="1"/>
  <c r="W1143" i="2"/>
  <c r="AC1173" i="2" a="1"/>
  <c r="AC1173" i="2" s="1"/>
  <c r="AB1173" i="2" a="1"/>
  <c r="AB1173" i="2" s="1"/>
  <c r="AA1173" i="2" a="1"/>
  <c r="AA1173" i="2" s="1"/>
  <c r="Z1173" i="2" a="1"/>
  <c r="Z1173" i="2" s="1"/>
  <c r="Y1173" i="2" a="1"/>
  <c r="Y1173" i="2" s="1"/>
  <c r="X1173" i="2" a="1"/>
  <c r="X1173" i="2" s="1"/>
  <c r="AC2303" i="2" a="1"/>
  <c r="AC2303" i="2" s="1"/>
  <c r="AB2303" i="2" a="1"/>
  <c r="AB2303" i="2" s="1"/>
  <c r="AA2303" i="2" a="1"/>
  <c r="AA2303" i="2" s="1"/>
  <c r="Z2303" i="2" a="1"/>
  <c r="Z2303" i="2" s="1"/>
  <c r="Y2303" i="2" a="1"/>
  <c r="Y2303" i="2" s="1"/>
  <c r="X2303" i="2" a="1"/>
  <c r="X2303" i="2" s="1"/>
  <c r="W2303" i="2"/>
  <c r="AC1208" i="2" a="1"/>
  <c r="AC1208" i="2" s="1"/>
  <c r="AB1208" i="2" a="1"/>
  <c r="AB1208" i="2" s="1"/>
  <c r="AA1208" i="2" a="1"/>
  <c r="AA1208" i="2" s="1"/>
  <c r="Z1208" i="2" a="1"/>
  <c r="Z1208" i="2" s="1"/>
  <c r="Y1208" i="2" a="1"/>
  <c r="Y1208" i="2" s="1"/>
  <c r="X1208" i="2" a="1"/>
  <c r="X1208" i="2" s="1"/>
  <c r="W1208" i="2"/>
  <c r="AC2279" i="2" a="1"/>
  <c r="AC2279" i="2" s="1"/>
  <c r="AB2279" i="2" a="1"/>
  <c r="AB2279" i="2" s="1"/>
  <c r="AA2279" i="2" a="1"/>
  <c r="AA2279" i="2" s="1"/>
  <c r="Z2279" i="2" a="1"/>
  <c r="Z2279" i="2" s="1"/>
  <c r="Y2279" i="2" a="1"/>
  <c r="Y2279" i="2" s="1"/>
  <c r="X2279" i="2" a="1"/>
  <c r="X2279" i="2" s="1"/>
  <c r="W2279" i="2"/>
  <c r="AC1234" i="2" a="1"/>
  <c r="AC1234" i="2" s="1"/>
  <c r="AB1234" i="2" a="1"/>
  <c r="AB1234" i="2" s="1"/>
  <c r="AA1234" i="2" a="1"/>
  <c r="AA1234" i="2" s="1"/>
  <c r="Z1234" i="2" a="1"/>
  <c r="Z1234" i="2" s="1"/>
  <c r="Y1234" i="2" a="1"/>
  <c r="Y1234" i="2" s="1"/>
  <c r="X1234" i="2" a="1"/>
  <c r="X1234" i="2" s="1"/>
  <c r="W1234" i="2"/>
  <c r="AC2407" i="2" a="1"/>
  <c r="AC2407" i="2" s="1"/>
  <c r="AB2407" i="2" a="1"/>
  <c r="AB2407" i="2" s="1"/>
  <c r="AA2407" i="2" a="1"/>
  <c r="AA2407" i="2" s="1"/>
  <c r="Z2407" i="2" a="1"/>
  <c r="Z2407" i="2" s="1"/>
  <c r="Y2407" i="2" a="1"/>
  <c r="Y2407" i="2" s="1"/>
  <c r="X2407" i="2" a="1"/>
  <c r="X2407" i="2" s="1"/>
  <c r="W2407" i="2"/>
  <c r="AC1272" i="2" a="1"/>
  <c r="AC1272" i="2" s="1"/>
  <c r="AB1272" i="2" a="1"/>
  <c r="AB1272" i="2" s="1"/>
  <c r="AA1272" i="2" a="1"/>
  <c r="AA1272" i="2" s="1"/>
  <c r="Z1272" i="2" a="1"/>
  <c r="Z1272" i="2" s="1"/>
  <c r="Y1272" i="2" a="1"/>
  <c r="Y1272" i="2" s="1"/>
  <c r="X1272" i="2" a="1"/>
  <c r="X1272" i="2" s="1"/>
  <c r="W1272" i="2"/>
  <c r="AC214" i="2" a="1"/>
  <c r="AC214" i="2" s="1"/>
  <c r="AB214" i="2" a="1"/>
  <c r="AB214" i="2" s="1"/>
  <c r="AA214" i="2" a="1"/>
  <c r="AA214" i="2" s="1"/>
  <c r="Z214" i="2" a="1"/>
  <c r="Z214" i="2" s="1"/>
  <c r="X214" i="2" a="1"/>
  <c r="X214" i="2" s="1"/>
  <c r="Y214" i="2" a="1"/>
  <c r="Y214" i="2" s="1"/>
  <c r="W214" i="2"/>
  <c r="AC2226" i="2" a="1"/>
  <c r="AC2226" i="2" s="1"/>
  <c r="AB2226" i="2" a="1"/>
  <c r="AB2226" i="2" s="1"/>
  <c r="AA2226" i="2" a="1"/>
  <c r="AA2226" i="2" s="1"/>
  <c r="Z2226" i="2" a="1"/>
  <c r="Z2226" i="2" s="1"/>
  <c r="Y2226" i="2" a="1"/>
  <c r="Y2226" i="2" s="1"/>
  <c r="X2226" i="2" a="1"/>
  <c r="X2226" i="2" s="1"/>
  <c r="W2226" i="2"/>
  <c r="AC2238" i="2" a="1"/>
  <c r="AC2238" i="2" s="1"/>
  <c r="AB2238" i="2" a="1"/>
  <c r="AB2238" i="2" s="1"/>
  <c r="AA2238" i="2" a="1"/>
  <c r="AA2238" i="2" s="1"/>
  <c r="Z2238" i="2" a="1"/>
  <c r="Z2238" i="2" s="1"/>
  <c r="Y2238" i="2" a="1"/>
  <c r="Y2238" i="2" s="1"/>
  <c r="X2238" i="2" a="1"/>
  <c r="X2238" i="2" s="1"/>
  <c r="W2238" i="2"/>
  <c r="AC1316" i="2" a="1"/>
  <c r="AC1316" i="2" s="1"/>
  <c r="AB1316" i="2" a="1"/>
  <c r="AB1316" i="2" s="1"/>
  <c r="AA1316" i="2" a="1"/>
  <c r="AA1316" i="2" s="1"/>
  <c r="Z1316" i="2" a="1"/>
  <c r="Z1316" i="2" s="1"/>
  <c r="Y1316" i="2" a="1"/>
  <c r="Y1316" i="2" s="1"/>
  <c r="X1316" i="2" a="1"/>
  <c r="X1316" i="2" s="1"/>
  <c r="W1316" i="2"/>
  <c r="AC159" i="2" a="1"/>
  <c r="AC159" i="2" s="1"/>
  <c r="AB159" i="2" a="1"/>
  <c r="AB159" i="2" s="1"/>
  <c r="AA159" i="2" a="1"/>
  <c r="AA159" i="2" s="1"/>
  <c r="Z159" i="2" a="1"/>
  <c r="Z159" i="2" s="1"/>
  <c r="Y159" i="2" a="1"/>
  <c r="Y159" i="2" s="1"/>
  <c r="X159" i="2" a="1"/>
  <c r="X159" i="2" s="1"/>
  <c r="W159" i="2"/>
  <c r="AC163" i="2" a="1"/>
  <c r="AC163" i="2" s="1"/>
  <c r="AB163" i="2" a="1"/>
  <c r="AB163" i="2" s="1"/>
  <c r="AA163" i="2" a="1"/>
  <c r="AA163" i="2" s="1"/>
  <c r="Z163" i="2" a="1"/>
  <c r="Z163" i="2" s="1"/>
  <c r="Y163" i="2" a="1"/>
  <c r="Y163" i="2" s="1"/>
  <c r="X163" i="2" a="1"/>
  <c r="X163" i="2" s="1"/>
  <c r="W163" i="2"/>
  <c r="AC1351" i="2" a="1"/>
  <c r="AC1351" i="2" s="1"/>
  <c r="AB1351" i="2" a="1"/>
  <c r="AB1351" i="2" s="1"/>
  <c r="AA1351" i="2" a="1"/>
  <c r="AA1351" i="2" s="1"/>
  <c r="Z1351" i="2" a="1"/>
  <c r="Z1351" i="2" s="1"/>
  <c r="Y1351" i="2" a="1"/>
  <c r="Y1351" i="2" s="1"/>
  <c r="X1351" i="2" a="1"/>
  <c r="X1351" i="2" s="1"/>
  <c r="W1351" i="2"/>
  <c r="AC545" i="2" a="1"/>
  <c r="AC545" i="2" s="1"/>
  <c r="AB545" i="2" a="1"/>
  <c r="AB545" i="2" s="1"/>
  <c r="AA545" i="2" a="1"/>
  <c r="AA545" i="2" s="1"/>
  <c r="Z545" i="2" a="1"/>
  <c r="Z545" i="2" s="1"/>
  <c r="Y545" i="2" a="1"/>
  <c r="Y545" i="2" s="1"/>
  <c r="X545" i="2" a="1"/>
  <c r="X545" i="2" s="1"/>
  <c r="W545" i="2"/>
  <c r="AC1359" i="2" a="1"/>
  <c r="AC1359" i="2" s="1"/>
  <c r="AB1359" i="2" a="1"/>
  <c r="AB1359" i="2" s="1"/>
  <c r="AA1359" i="2" a="1"/>
  <c r="AA1359" i="2" s="1"/>
  <c r="Z1359" i="2" a="1"/>
  <c r="Z1359" i="2" s="1"/>
  <c r="Y1359" i="2" a="1"/>
  <c r="Y1359" i="2" s="1"/>
  <c r="X1359" i="2" a="1"/>
  <c r="X1359" i="2" s="1"/>
  <c r="W1359" i="2"/>
  <c r="AC540" i="2" a="1"/>
  <c r="AC540" i="2" s="1"/>
  <c r="AB540" i="2" a="1"/>
  <c r="AB540" i="2" s="1"/>
  <c r="AA540" i="2" a="1"/>
  <c r="AA540" i="2" s="1"/>
  <c r="Z540" i="2" a="1"/>
  <c r="Z540" i="2" s="1"/>
  <c r="Y540" i="2" a="1"/>
  <c r="Y540" i="2" s="1"/>
  <c r="X540" i="2" a="1"/>
  <c r="X540" i="2" s="1"/>
  <c r="W540" i="2"/>
  <c r="AC554" i="2" a="1"/>
  <c r="AC554" i="2" s="1"/>
  <c r="AB554" i="2" a="1"/>
  <c r="AB554" i="2" s="1"/>
  <c r="AA554" i="2" a="1"/>
  <c r="AA554" i="2" s="1"/>
  <c r="Z554" i="2" a="1"/>
  <c r="Z554" i="2" s="1"/>
  <c r="Y554" i="2" a="1"/>
  <c r="Y554" i="2" s="1"/>
  <c r="X554" i="2" a="1"/>
  <c r="X554" i="2" s="1"/>
  <c r="W554" i="2"/>
  <c r="AC1773" i="2" a="1"/>
  <c r="AC1773" i="2" s="1"/>
  <c r="AB1773" i="2" a="1"/>
  <c r="AB1773" i="2" s="1"/>
  <c r="AA1773" i="2" a="1"/>
  <c r="AA1773" i="2" s="1"/>
  <c r="Z1773" i="2" a="1"/>
  <c r="Z1773" i="2" s="1"/>
  <c r="Y1773" i="2" a="1"/>
  <c r="Y1773" i="2" s="1"/>
  <c r="X1773" i="2" a="1"/>
  <c r="X1773" i="2" s="1"/>
  <c r="W1773" i="2"/>
  <c r="AC1797" i="2" a="1"/>
  <c r="AC1797" i="2" s="1"/>
  <c r="AB1797" i="2" a="1"/>
  <c r="AB1797" i="2" s="1"/>
  <c r="AA1797" i="2" a="1"/>
  <c r="AA1797" i="2" s="1"/>
  <c r="Z1797" i="2" a="1"/>
  <c r="Z1797" i="2" s="1"/>
  <c r="Y1797" i="2" a="1"/>
  <c r="Y1797" i="2" s="1"/>
  <c r="W1797" i="2"/>
  <c r="X1797" i="2" a="1"/>
  <c r="X1797" i="2" s="1"/>
  <c r="AC1897" i="2" a="1"/>
  <c r="AC1897" i="2" s="1"/>
  <c r="AB1897" i="2" a="1"/>
  <c r="AB1897" i="2" s="1"/>
  <c r="AA1897" i="2" a="1"/>
  <c r="AA1897" i="2" s="1"/>
  <c r="Z1897" i="2" a="1"/>
  <c r="Z1897" i="2" s="1"/>
  <c r="Y1897" i="2" a="1"/>
  <c r="Y1897" i="2" s="1"/>
  <c r="X1897" i="2" a="1"/>
  <c r="X1897" i="2" s="1"/>
  <c r="W1897" i="2"/>
  <c r="AC70" i="2" a="1"/>
  <c r="AC70" i="2" s="1"/>
  <c r="AB70" i="2" a="1"/>
  <c r="AB70" i="2" s="1"/>
  <c r="AA70" i="2" a="1"/>
  <c r="AA70" i="2" s="1"/>
  <c r="Z70" i="2" a="1"/>
  <c r="Z70" i="2" s="1"/>
  <c r="Y70" i="2" a="1"/>
  <c r="Y70" i="2" s="1"/>
  <c r="X70" i="2" a="1"/>
  <c r="X70" i="2" s="1"/>
  <c r="W70" i="2"/>
  <c r="AC1395" i="2" a="1"/>
  <c r="AC1395" i="2" s="1"/>
  <c r="AB1395" i="2" a="1"/>
  <c r="AB1395" i="2" s="1"/>
  <c r="AA1395" i="2" a="1"/>
  <c r="AA1395" i="2" s="1"/>
  <c r="Z1395" i="2" a="1"/>
  <c r="Z1395" i="2" s="1"/>
  <c r="Y1395" i="2" a="1"/>
  <c r="Y1395" i="2" s="1"/>
  <c r="X1395" i="2" a="1"/>
  <c r="X1395" i="2" s="1"/>
  <c r="W1395" i="2"/>
  <c r="AC1407" i="2" a="1"/>
  <c r="AC1407" i="2" s="1"/>
  <c r="AB1407" i="2" a="1"/>
  <c r="AB1407" i="2" s="1"/>
  <c r="AA1407" i="2" a="1"/>
  <c r="AA1407" i="2" s="1"/>
  <c r="Z1407" i="2" a="1"/>
  <c r="Z1407" i="2" s="1"/>
  <c r="Y1407" i="2" a="1"/>
  <c r="Y1407" i="2" s="1"/>
  <c r="X1407" i="2" a="1"/>
  <c r="X1407" i="2" s="1"/>
  <c r="W1407" i="2"/>
  <c r="AC1415" i="2" a="1"/>
  <c r="AC1415" i="2" s="1"/>
  <c r="AB1415" i="2" a="1"/>
  <c r="AB1415" i="2" s="1"/>
  <c r="AA1415" i="2" a="1"/>
  <c r="AA1415" i="2" s="1"/>
  <c r="Z1415" i="2" a="1"/>
  <c r="Z1415" i="2" s="1"/>
  <c r="Y1415" i="2" a="1"/>
  <c r="Y1415" i="2" s="1"/>
  <c r="X1415" i="2" a="1"/>
  <c r="X1415" i="2" s="1"/>
  <c r="W1415" i="2"/>
  <c r="AC1731" i="2" a="1"/>
  <c r="AC1731" i="2" s="1"/>
  <c r="AB1731" i="2" a="1"/>
  <c r="AB1731" i="2" s="1"/>
  <c r="AA1731" i="2" a="1"/>
  <c r="AA1731" i="2" s="1"/>
  <c r="Z1731" i="2" a="1"/>
  <c r="Z1731" i="2" s="1"/>
  <c r="Y1731" i="2" a="1"/>
  <c r="Y1731" i="2" s="1"/>
  <c r="X1731" i="2" a="1"/>
  <c r="X1731" i="2" s="1"/>
  <c r="W1731" i="2"/>
  <c r="AC567" i="2" a="1"/>
  <c r="AC567" i="2" s="1"/>
  <c r="AB567" i="2" a="1"/>
  <c r="AB567" i="2" s="1"/>
  <c r="AA567" i="2" a="1"/>
  <c r="AA567" i="2" s="1"/>
  <c r="Z567" i="2" a="1"/>
  <c r="Z567" i="2" s="1"/>
  <c r="Y567" i="2" a="1"/>
  <c r="Y567" i="2" s="1"/>
  <c r="X567" i="2" a="1"/>
  <c r="X567" i="2" s="1"/>
  <c r="W567" i="2"/>
  <c r="AC1445" i="2" a="1"/>
  <c r="AC1445" i="2" s="1"/>
  <c r="AB1445" i="2" a="1"/>
  <c r="AB1445" i="2" s="1"/>
  <c r="AA1445" i="2" a="1"/>
  <c r="AA1445" i="2" s="1"/>
  <c r="Z1445" i="2" a="1"/>
  <c r="Z1445" i="2" s="1"/>
  <c r="X1445" i="2" a="1"/>
  <c r="X1445" i="2" s="1"/>
  <c r="Y1445" i="2" a="1"/>
  <c r="Y1445" i="2" s="1"/>
  <c r="W1445" i="2"/>
  <c r="AC1461" i="2" a="1"/>
  <c r="AC1461" i="2" s="1"/>
  <c r="AB1461" i="2" a="1"/>
  <c r="AB1461" i="2" s="1"/>
  <c r="AA1461" i="2" a="1"/>
  <c r="AA1461" i="2" s="1"/>
  <c r="Z1461" i="2" a="1"/>
  <c r="Z1461" i="2" s="1"/>
  <c r="Y1461" i="2" a="1"/>
  <c r="Y1461" i="2" s="1"/>
  <c r="X1461" i="2" a="1"/>
  <c r="X1461" i="2" s="1"/>
  <c r="W1461" i="2"/>
  <c r="AC1912" i="2" a="1"/>
  <c r="AC1912" i="2" s="1"/>
  <c r="AB1912" i="2" a="1"/>
  <c r="AB1912" i="2" s="1"/>
  <c r="AA1912" i="2" a="1"/>
  <c r="AA1912" i="2" s="1"/>
  <c r="Z1912" i="2" a="1"/>
  <c r="Z1912" i="2" s="1"/>
  <c r="Y1912" i="2" a="1"/>
  <c r="Y1912" i="2" s="1"/>
  <c r="X1912" i="2" a="1"/>
  <c r="X1912" i="2" s="1"/>
  <c r="W1912" i="2"/>
  <c r="AC1867" i="2" a="1"/>
  <c r="AC1867" i="2" s="1"/>
  <c r="AB1867" i="2" a="1"/>
  <c r="AB1867" i="2" s="1"/>
  <c r="AA1867" i="2" a="1"/>
  <c r="AA1867" i="2" s="1"/>
  <c r="Z1867" i="2" a="1"/>
  <c r="Z1867" i="2" s="1"/>
  <c r="Y1867" i="2" a="1"/>
  <c r="Y1867" i="2" s="1"/>
  <c r="X1867" i="2" a="1"/>
  <c r="X1867" i="2" s="1"/>
  <c r="W1867" i="2"/>
  <c r="AC1498" i="2" a="1"/>
  <c r="AC1498" i="2" s="1"/>
  <c r="AB1498" i="2" a="1"/>
  <c r="AB1498" i="2" s="1"/>
  <c r="AA1498" i="2" a="1"/>
  <c r="AA1498" i="2" s="1"/>
  <c r="Z1498" i="2" a="1"/>
  <c r="Z1498" i="2" s="1"/>
  <c r="Y1498" i="2" a="1"/>
  <c r="Y1498" i="2" s="1"/>
  <c r="W1498" i="2"/>
  <c r="X1498" i="2" a="1"/>
  <c r="X1498" i="2" s="1"/>
  <c r="AC1600" i="2" a="1"/>
  <c r="AC1600" i="2" s="1"/>
  <c r="AB1600" i="2" a="1"/>
  <c r="AB1600" i="2" s="1"/>
  <c r="AA1600" i="2" a="1"/>
  <c r="AA1600" i="2" s="1"/>
  <c r="Z1600" i="2" a="1"/>
  <c r="Z1600" i="2" s="1"/>
  <c r="Y1600" i="2" a="1"/>
  <c r="Y1600" i="2" s="1"/>
  <c r="X1600" i="2" a="1"/>
  <c r="X1600" i="2" s="1"/>
  <c r="W1600" i="2"/>
  <c r="AC2425" i="2" a="1"/>
  <c r="AC2425" i="2" s="1"/>
  <c r="AB2425" i="2" a="1"/>
  <c r="AB2425" i="2" s="1"/>
  <c r="AA2425" i="2" a="1"/>
  <c r="AA2425" i="2" s="1"/>
  <c r="Z2425" i="2" a="1"/>
  <c r="Z2425" i="2" s="1"/>
  <c r="Y2425" i="2" a="1"/>
  <c r="Y2425" i="2" s="1"/>
  <c r="X2425" i="2" a="1"/>
  <c r="X2425" i="2" s="1"/>
  <c r="W2425" i="2"/>
  <c r="AC1520" i="2" a="1"/>
  <c r="AC1520" i="2" s="1"/>
  <c r="AB1520" i="2" a="1"/>
  <c r="AB1520" i="2" s="1"/>
  <c r="AA1520" i="2" a="1"/>
  <c r="AA1520" i="2" s="1"/>
  <c r="Z1520" i="2" a="1"/>
  <c r="Z1520" i="2" s="1"/>
  <c r="Y1520" i="2" a="1"/>
  <c r="Y1520" i="2" s="1"/>
  <c r="X1520" i="2" a="1"/>
  <c r="X1520" i="2" s="1"/>
  <c r="W1520" i="2"/>
  <c r="AC1526" i="2" a="1"/>
  <c r="AC1526" i="2" s="1"/>
  <c r="AB1526" i="2" a="1"/>
  <c r="AB1526" i="2" s="1"/>
  <c r="AA1526" i="2" a="1"/>
  <c r="AA1526" i="2" s="1"/>
  <c r="Z1526" i="2" a="1"/>
  <c r="Z1526" i="2" s="1"/>
  <c r="Y1526" i="2" a="1"/>
  <c r="Y1526" i="2" s="1"/>
  <c r="X1526" i="2" a="1"/>
  <c r="X1526" i="2" s="1"/>
  <c r="W1526" i="2"/>
  <c r="AC1533" i="2" a="1"/>
  <c r="AC1533" i="2" s="1"/>
  <c r="AB1533" i="2" a="1"/>
  <c r="AB1533" i="2" s="1"/>
  <c r="AA1533" i="2" a="1"/>
  <c r="AA1533" i="2" s="1"/>
  <c r="Z1533" i="2" a="1"/>
  <c r="Z1533" i="2" s="1"/>
  <c r="Y1533" i="2" a="1"/>
  <c r="Y1533" i="2" s="1"/>
  <c r="X1533" i="2" a="1"/>
  <c r="X1533" i="2" s="1"/>
  <c r="W1533" i="2"/>
  <c r="AC1540" i="2" a="1"/>
  <c r="AC1540" i="2" s="1"/>
  <c r="AB1540" i="2" a="1"/>
  <c r="AB1540" i="2" s="1"/>
  <c r="AA1540" i="2" a="1"/>
  <c r="AA1540" i="2" s="1"/>
  <c r="Z1540" i="2" a="1"/>
  <c r="Z1540" i="2" s="1"/>
  <c r="Y1540" i="2" a="1"/>
  <c r="Y1540" i="2" s="1"/>
  <c r="X1540" i="2" a="1"/>
  <c r="X1540" i="2" s="1"/>
  <c r="W1540" i="2"/>
  <c r="AC1559" i="2" a="1"/>
  <c r="AC1559" i="2" s="1"/>
  <c r="AB1559" i="2" a="1"/>
  <c r="AB1559" i="2" s="1"/>
  <c r="AA1559" i="2" a="1"/>
  <c r="AA1559" i="2" s="1"/>
  <c r="Z1559" i="2" a="1"/>
  <c r="Z1559" i="2" s="1"/>
  <c r="Y1559" i="2" a="1"/>
  <c r="Y1559" i="2" s="1"/>
  <c r="X1559" i="2" a="1"/>
  <c r="X1559" i="2" s="1"/>
  <c r="W1559" i="2"/>
  <c r="AC1560" i="2" a="1"/>
  <c r="AC1560" i="2" s="1"/>
  <c r="AB1560" i="2" a="1"/>
  <c r="AB1560" i="2" s="1"/>
  <c r="AA1560" i="2" a="1"/>
  <c r="AA1560" i="2" s="1"/>
  <c r="Z1560" i="2" a="1"/>
  <c r="Z1560" i="2" s="1"/>
  <c r="Y1560" i="2" a="1"/>
  <c r="Y1560" i="2" s="1"/>
  <c r="X1560" i="2" a="1"/>
  <c r="X1560" i="2" s="1"/>
  <c r="W1560" i="2"/>
  <c r="AC1568" i="2" a="1"/>
  <c r="AC1568" i="2" s="1"/>
  <c r="AB1568" i="2" a="1"/>
  <c r="AB1568" i="2" s="1"/>
  <c r="AA1568" i="2" a="1"/>
  <c r="AA1568" i="2" s="1"/>
  <c r="Z1568" i="2" a="1"/>
  <c r="Z1568" i="2" s="1"/>
  <c r="Y1568" i="2" a="1"/>
  <c r="Y1568" i="2" s="1"/>
  <c r="X1568" i="2" a="1"/>
  <c r="X1568" i="2" s="1"/>
  <c r="W1568" i="2"/>
  <c r="AC1578" i="2" a="1"/>
  <c r="AC1578" i="2" s="1"/>
  <c r="AB1578" i="2" a="1"/>
  <c r="AB1578" i="2" s="1"/>
  <c r="AA1578" i="2" a="1"/>
  <c r="AA1578" i="2" s="1"/>
  <c r="Z1578" i="2" a="1"/>
  <c r="Z1578" i="2" s="1"/>
  <c r="Y1578" i="2" a="1"/>
  <c r="Y1578" i="2" s="1"/>
  <c r="X1578" i="2" a="1"/>
  <c r="X1578" i="2" s="1"/>
  <c r="W1578" i="2"/>
  <c r="AC1589" i="2" a="1"/>
  <c r="AC1589" i="2" s="1"/>
  <c r="AB1589" i="2" a="1"/>
  <c r="AB1589" i="2" s="1"/>
  <c r="AA1589" i="2" a="1"/>
  <c r="AA1589" i="2" s="1"/>
  <c r="Z1589" i="2" a="1"/>
  <c r="Z1589" i="2" s="1"/>
  <c r="Y1589" i="2" a="1"/>
  <c r="Y1589" i="2" s="1"/>
  <c r="X1589" i="2" a="1"/>
  <c r="X1589" i="2" s="1"/>
  <c r="W1589" i="2"/>
  <c r="AC1585" i="2" a="1"/>
  <c r="AC1585" i="2" s="1"/>
  <c r="AB1585" i="2" a="1"/>
  <c r="AB1585" i="2" s="1"/>
  <c r="AA1585" i="2" a="1"/>
  <c r="AA1585" i="2" s="1"/>
  <c r="Z1585" i="2" a="1"/>
  <c r="Z1585" i="2" s="1"/>
  <c r="Y1585" i="2" a="1"/>
  <c r="Y1585" i="2" s="1"/>
  <c r="X1585" i="2" a="1"/>
  <c r="X1585" i="2" s="1"/>
  <c r="W1585" i="2"/>
  <c r="AC1597" i="2" a="1"/>
  <c r="AC1597" i="2" s="1"/>
  <c r="AB1597" i="2" a="1"/>
  <c r="AB1597" i="2" s="1"/>
  <c r="AA1597" i="2" a="1"/>
  <c r="AA1597" i="2" s="1"/>
  <c r="Z1597" i="2" a="1"/>
  <c r="Z1597" i="2" s="1"/>
  <c r="Y1597" i="2" a="1"/>
  <c r="Y1597" i="2" s="1"/>
  <c r="X1597" i="2" a="1"/>
  <c r="X1597" i="2" s="1"/>
  <c r="W1597" i="2"/>
  <c r="AC1605" i="2" a="1"/>
  <c r="AC1605" i="2" s="1"/>
  <c r="AB1605" i="2" a="1"/>
  <c r="AB1605" i="2" s="1"/>
  <c r="AA1605" i="2" a="1"/>
  <c r="AA1605" i="2" s="1"/>
  <c r="Z1605" i="2" a="1"/>
  <c r="Z1605" i="2" s="1"/>
  <c r="Y1605" i="2" a="1"/>
  <c r="Y1605" i="2" s="1"/>
  <c r="X1605" i="2" a="1"/>
  <c r="X1605" i="2" s="1"/>
  <c r="W1605" i="2"/>
  <c r="AC1615" i="2" a="1"/>
  <c r="AC1615" i="2" s="1"/>
  <c r="AB1615" i="2" a="1"/>
  <c r="AB1615" i="2" s="1"/>
  <c r="AA1615" i="2" a="1"/>
  <c r="AA1615" i="2" s="1"/>
  <c r="Z1615" i="2" a="1"/>
  <c r="Z1615" i="2" s="1"/>
  <c r="Y1615" i="2" a="1"/>
  <c r="Y1615" i="2" s="1"/>
  <c r="X1615" i="2" a="1"/>
  <c r="X1615" i="2" s="1"/>
  <c r="W1615" i="2"/>
  <c r="AC1617" i="2" a="1"/>
  <c r="AC1617" i="2" s="1"/>
  <c r="AB1617" i="2" a="1"/>
  <c r="AB1617" i="2" s="1"/>
  <c r="AA1617" i="2" a="1"/>
  <c r="AA1617" i="2" s="1"/>
  <c r="Z1617" i="2" a="1"/>
  <c r="Z1617" i="2" s="1"/>
  <c r="Y1617" i="2" a="1"/>
  <c r="Y1617" i="2" s="1"/>
  <c r="X1617" i="2" a="1"/>
  <c r="X1617" i="2" s="1"/>
  <c r="W1617" i="2"/>
  <c r="AC935" i="2" a="1"/>
  <c r="AC935" i="2" s="1"/>
  <c r="AB935" i="2" a="1"/>
  <c r="AB935" i="2" s="1"/>
  <c r="AA935" i="2" a="1"/>
  <c r="AA935" i="2" s="1"/>
  <c r="Z935" i="2" a="1"/>
  <c r="Z935" i="2" s="1"/>
  <c r="Y935" i="2" a="1"/>
  <c r="Y935" i="2" s="1"/>
  <c r="X935" i="2" a="1"/>
  <c r="X935" i="2" s="1"/>
  <c r="W935" i="2"/>
  <c r="AC1625" i="2" a="1"/>
  <c r="AC1625" i="2" s="1"/>
  <c r="AB1625" i="2" a="1"/>
  <c r="AB1625" i="2" s="1"/>
  <c r="AA1625" i="2" a="1"/>
  <c r="AA1625" i="2" s="1"/>
  <c r="Z1625" i="2" a="1"/>
  <c r="Z1625" i="2" s="1"/>
  <c r="Y1625" i="2" a="1"/>
  <c r="Y1625" i="2" s="1"/>
  <c r="X1625" i="2" a="1"/>
  <c r="X1625" i="2" s="1"/>
  <c r="W1625" i="2"/>
  <c r="AC1632" i="2" a="1"/>
  <c r="AC1632" i="2" s="1"/>
  <c r="AB1632" i="2" a="1"/>
  <c r="AB1632" i="2" s="1"/>
  <c r="AA1632" i="2" a="1"/>
  <c r="AA1632" i="2" s="1"/>
  <c r="Z1632" i="2" a="1"/>
  <c r="Z1632" i="2" s="1"/>
  <c r="Y1632" i="2" a="1"/>
  <c r="Y1632" i="2" s="1"/>
  <c r="X1632" i="2" a="1"/>
  <c r="X1632" i="2" s="1"/>
  <c r="W1632" i="2"/>
  <c r="AC1640" i="2" a="1"/>
  <c r="AC1640" i="2" s="1"/>
  <c r="AB1640" i="2" a="1"/>
  <c r="AB1640" i="2" s="1"/>
  <c r="AA1640" i="2" a="1"/>
  <c r="AA1640" i="2" s="1"/>
  <c r="Z1640" i="2" a="1"/>
  <c r="Z1640" i="2" s="1"/>
  <c r="Y1640" i="2" a="1"/>
  <c r="Y1640" i="2" s="1"/>
  <c r="X1640" i="2" a="1"/>
  <c r="X1640" i="2" s="1"/>
  <c r="W1640" i="2"/>
  <c r="AC403" i="2" a="1"/>
  <c r="AC403" i="2" s="1"/>
  <c r="AB403" i="2" a="1"/>
  <c r="AB403" i="2" s="1"/>
  <c r="AA403" i="2" a="1"/>
  <c r="AA403" i="2" s="1"/>
  <c r="Z403" i="2" a="1"/>
  <c r="Z403" i="2" s="1"/>
  <c r="Y403" i="2" a="1"/>
  <c r="Y403" i="2" s="1"/>
  <c r="X403" i="2" a="1"/>
  <c r="X403" i="2" s="1"/>
  <c r="W403" i="2"/>
  <c r="AC1645" i="2" a="1"/>
  <c r="AC1645" i="2" s="1"/>
  <c r="AB1645" i="2" a="1"/>
  <c r="AB1645" i="2" s="1"/>
  <c r="AA1645" i="2" a="1"/>
  <c r="AA1645" i="2" s="1"/>
  <c r="Z1645" i="2" a="1"/>
  <c r="Z1645" i="2" s="1"/>
  <c r="Y1645" i="2" a="1"/>
  <c r="Y1645" i="2" s="1"/>
  <c r="X1645" i="2" a="1"/>
  <c r="X1645" i="2" s="1"/>
  <c r="W1645" i="2"/>
  <c r="AC1653" i="2" a="1"/>
  <c r="AC1653" i="2" s="1"/>
  <c r="AB1653" i="2" a="1"/>
  <c r="AB1653" i="2" s="1"/>
  <c r="AA1653" i="2" a="1"/>
  <c r="AA1653" i="2" s="1"/>
  <c r="Z1653" i="2" a="1"/>
  <c r="Z1653" i="2" s="1"/>
  <c r="Y1653" i="2" a="1"/>
  <c r="Y1653" i="2" s="1"/>
  <c r="X1653" i="2" a="1"/>
  <c r="X1653" i="2" s="1"/>
  <c r="W1653" i="2"/>
  <c r="AC1662" i="2" a="1"/>
  <c r="AC1662" i="2" s="1"/>
  <c r="AB1662" i="2" a="1"/>
  <c r="AB1662" i="2" s="1"/>
  <c r="AA1662" i="2" a="1"/>
  <c r="AA1662" i="2" s="1"/>
  <c r="Z1662" i="2" a="1"/>
  <c r="Z1662" i="2" s="1"/>
  <c r="Y1662" i="2" a="1"/>
  <c r="Y1662" i="2" s="1"/>
  <c r="X1662" i="2" a="1"/>
  <c r="X1662" i="2" s="1"/>
  <c r="W1662" i="2"/>
  <c r="AC1672" i="2" a="1"/>
  <c r="AC1672" i="2" s="1"/>
  <c r="AB1672" i="2" a="1"/>
  <c r="AB1672" i="2" s="1"/>
  <c r="AA1672" i="2" a="1"/>
  <c r="AA1672" i="2" s="1"/>
  <c r="Z1672" i="2" a="1"/>
  <c r="Z1672" i="2" s="1"/>
  <c r="Y1672" i="2" a="1"/>
  <c r="Y1672" i="2" s="1"/>
  <c r="X1672" i="2" a="1"/>
  <c r="X1672" i="2" s="1"/>
  <c r="W1672" i="2"/>
  <c r="AC374" i="2" a="1"/>
  <c r="AC374" i="2" s="1"/>
  <c r="AB374" i="2" a="1"/>
  <c r="AB374" i="2" s="1"/>
  <c r="AA374" i="2" a="1"/>
  <c r="AA374" i="2" s="1"/>
  <c r="Z374" i="2" a="1"/>
  <c r="Z374" i="2" s="1"/>
  <c r="Y374" i="2" a="1"/>
  <c r="Y374" i="2" s="1"/>
  <c r="X374" i="2" a="1"/>
  <c r="X374" i="2" s="1"/>
  <c r="W374" i="2"/>
  <c r="AC1692" i="2" a="1"/>
  <c r="AC1692" i="2" s="1"/>
  <c r="AB1692" i="2" a="1"/>
  <c r="AB1692" i="2" s="1"/>
  <c r="AA1692" i="2" a="1"/>
  <c r="AA1692" i="2" s="1"/>
  <c r="Y1692" i="2" a="1"/>
  <c r="Y1692" i="2" s="1"/>
  <c r="Z1692" i="2" a="1"/>
  <c r="Z1692" i="2" s="1"/>
  <c r="X1692" i="2" a="1"/>
  <c r="X1692" i="2" s="1"/>
  <c r="W1692" i="2"/>
  <c r="AC1690" i="2" a="1"/>
  <c r="AC1690" i="2" s="1"/>
  <c r="AB1690" i="2" a="1"/>
  <c r="AB1690" i="2" s="1"/>
  <c r="AA1690" i="2" a="1"/>
  <c r="AA1690" i="2" s="1"/>
  <c r="Z1690" i="2" a="1"/>
  <c r="Z1690" i="2" s="1"/>
  <c r="Y1690" i="2" a="1"/>
  <c r="Y1690" i="2" s="1"/>
  <c r="X1690" i="2" a="1"/>
  <c r="X1690" i="2" s="1"/>
  <c r="W1690" i="2"/>
  <c r="AC953" i="2" a="1"/>
  <c r="AC953" i="2" s="1"/>
  <c r="AB953" i="2" a="1"/>
  <c r="AB953" i="2" s="1"/>
  <c r="AA953" i="2" a="1"/>
  <c r="AA953" i="2" s="1"/>
  <c r="Z953" i="2" a="1"/>
  <c r="Z953" i="2" s="1"/>
  <c r="Y953" i="2" a="1"/>
  <c r="Y953" i="2" s="1"/>
  <c r="X953" i="2" a="1"/>
  <c r="X953" i="2" s="1"/>
  <c r="W953" i="2"/>
  <c r="AC1698" i="2" a="1"/>
  <c r="AC1698" i="2" s="1"/>
  <c r="AB1698" i="2" a="1"/>
  <c r="AB1698" i="2" s="1"/>
  <c r="AA1698" i="2" a="1"/>
  <c r="AA1698" i="2" s="1"/>
  <c r="Z1698" i="2" a="1"/>
  <c r="Z1698" i="2" s="1"/>
  <c r="Y1698" i="2" a="1"/>
  <c r="Y1698" i="2" s="1"/>
  <c r="X1698" i="2" a="1"/>
  <c r="X1698" i="2" s="1"/>
  <c r="W1698" i="2"/>
  <c r="AC1741" i="2" a="1"/>
  <c r="AC1741" i="2" s="1"/>
  <c r="AB1741" i="2" a="1"/>
  <c r="AB1741" i="2" s="1"/>
  <c r="AA1741" i="2" a="1"/>
  <c r="AA1741" i="2" s="1"/>
  <c r="Z1741" i="2" a="1"/>
  <c r="Z1741" i="2" s="1"/>
  <c r="Y1741" i="2" a="1"/>
  <c r="Y1741" i="2" s="1"/>
  <c r="X1741" i="2" a="1"/>
  <c r="X1741" i="2" s="1"/>
  <c r="W1741" i="2"/>
  <c r="AC1744" i="2" a="1"/>
  <c r="AC1744" i="2" s="1"/>
  <c r="AB1744" i="2" a="1"/>
  <c r="AB1744" i="2" s="1"/>
  <c r="AA1744" i="2" a="1"/>
  <c r="AA1744" i="2" s="1"/>
  <c r="Z1744" i="2" a="1"/>
  <c r="Z1744" i="2" s="1"/>
  <c r="Y1744" i="2" a="1"/>
  <c r="Y1744" i="2" s="1"/>
  <c r="X1744" i="2" a="1"/>
  <c r="X1744" i="2" s="1"/>
  <c r="W1744" i="2"/>
  <c r="AC1717" i="2" a="1"/>
  <c r="AC1717" i="2" s="1"/>
  <c r="AB1717" i="2" a="1"/>
  <c r="AB1717" i="2" s="1"/>
  <c r="AA1717" i="2" a="1"/>
  <c r="AA1717" i="2" s="1"/>
  <c r="Z1717" i="2" a="1"/>
  <c r="Z1717" i="2" s="1"/>
  <c r="Y1717" i="2" a="1"/>
  <c r="Y1717" i="2" s="1"/>
  <c r="X1717" i="2" a="1"/>
  <c r="X1717" i="2" s="1"/>
  <c r="W1717" i="2"/>
  <c r="AC1727" i="2" a="1"/>
  <c r="AC1727" i="2" s="1"/>
  <c r="AB1727" i="2" a="1"/>
  <c r="AB1727" i="2" s="1"/>
  <c r="AA1727" i="2" a="1"/>
  <c r="AA1727" i="2" s="1"/>
  <c r="Z1727" i="2" a="1"/>
  <c r="Z1727" i="2" s="1"/>
  <c r="Y1727" i="2" a="1"/>
  <c r="Y1727" i="2" s="1"/>
  <c r="X1727" i="2" a="1"/>
  <c r="X1727" i="2" s="1"/>
  <c r="W1727" i="2"/>
  <c r="AC1742" i="2" a="1"/>
  <c r="AC1742" i="2" s="1"/>
  <c r="AB1742" i="2" a="1"/>
  <c r="AB1742" i="2" s="1"/>
  <c r="AA1742" i="2" a="1"/>
  <c r="AA1742" i="2" s="1"/>
  <c r="Z1742" i="2" a="1"/>
  <c r="Z1742" i="2" s="1"/>
  <c r="Y1742" i="2" a="1"/>
  <c r="Y1742" i="2" s="1"/>
  <c r="X1742" i="2" a="1"/>
  <c r="X1742" i="2" s="1"/>
  <c r="W1742" i="2"/>
  <c r="AC1753" i="2" a="1"/>
  <c r="AC1753" i="2" s="1"/>
  <c r="AB1753" i="2" a="1"/>
  <c r="AB1753" i="2" s="1"/>
  <c r="AA1753" i="2" a="1"/>
  <c r="AA1753" i="2" s="1"/>
  <c r="Z1753" i="2" a="1"/>
  <c r="Z1753" i="2" s="1"/>
  <c r="Y1753" i="2" a="1"/>
  <c r="Y1753" i="2" s="1"/>
  <c r="X1753" i="2" a="1"/>
  <c r="X1753" i="2" s="1"/>
  <c r="W1753" i="2"/>
  <c r="AC2054" i="2" a="1"/>
  <c r="AC2054" i="2" s="1"/>
  <c r="AB2054" i="2" a="1"/>
  <c r="AB2054" i="2" s="1"/>
  <c r="AA2054" i="2" a="1"/>
  <c r="AA2054" i="2" s="1"/>
  <c r="Z2054" i="2" a="1"/>
  <c r="Z2054" i="2" s="1"/>
  <c r="Y2054" i="2" a="1"/>
  <c r="Y2054" i="2" s="1"/>
  <c r="X2054" i="2" a="1"/>
  <c r="X2054" i="2" s="1"/>
  <c r="W2054" i="2"/>
  <c r="AC1776" i="2" a="1"/>
  <c r="AC1776" i="2" s="1"/>
  <c r="AB1776" i="2" a="1"/>
  <c r="AB1776" i="2" s="1"/>
  <c r="AA1776" i="2" a="1"/>
  <c r="AA1776" i="2" s="1"/>
  <c r="Z1776" i="2" a="1"/>
  <c r="Z1776" i="2" s="1"/>
  <c r="Y1776" i="2" a="1"/>
  <c r="Y1776" i="2" s="1"/>
  <c r="X1776" i="2" a="1"/>
  <c r="X1776" i="2" s="1"/>
  <c r="W1776" i="2"/>
  <c r="AC1783" i="2" a="1"/>
  <c r="AC1783" i="2" s="1"/>
  <c r="AB1783" i="2" a="1"/>
  <c r="AB1783" i="2" s="1"/>
  <c r="AA1783" i="2" a="1"/>
  <c r="AA1783" i="2" s="1"/>
  <c r="Z1783" i="2" a="1"/>
  <c r="Z1783" i="2" s="1"/>
  <c r="Y1783" i="2" a="1"/>
  <c r="Y1783" i="2" s="1"/>
  <c r="X1783" i="2" a="1"/>
  <c r="X1783" i="2" s="1"/>
  <c r="W1783" i="2"/>
  <c r="AC1790" i="2" a="1"/>
  <c r="AC1790" i="2" s="1"/>
  <c r="AB1790" i="2" a="1"/>
  <c r="AB1790" i="2" s="1"/>
  <c r="AA1790" i="2" a="1"/>
  <c r="AA1790" i="2" s="1"/>
  <c r="Z1790" i="2" a="1"/>
  <c r="Z1790" i="2" s="1"/>
  <c r="Y1790" i="2" a="1"/>
  <c r="Y1790" i="2" s="1"/>
  <c r="X1790" i="2" a="1"/>
  <c r="X1790" i="2" s="1"/>
  <c r="W1790" i="2"/>
  <c r="AC1805" i="2" a="1"/>
  <c r="AC1805" i="2" s="1"/>
  <c r="AB1805" i="2" a="1"/>
  <c r="AB1805" i="2" s="1"/>
  <c r="AA1805" i="2" a="1"/>
  <c r="AA1805" i="2" s="1"/>
  <c r="Z1805" i="2" a="1"/>
  <c r="Z1805" i="2" s="1"/>
  <c r="Y1805" i="2" a="1"/>
  <c r="Y1805" i="2" s="1"/>
  <c r="W1805" i="2"/>
  <c r="X1805" i="2" a="1"/>
  <c r="X1805" i="2" s="1"/>
  <c r="AC1013" i="2" a="1"/>
  <c r="AC1013" i="2" s="1"/>
  <c r="AB1013" i="2" a="1"/>
  <c r="AB1013" i="2" s="1"/>
  <c r="AA1013" i="2" a="1"/>
  <c r="AA1013" i="2" s="1"/>
  <c r="Z1013" i="2" a="1"/>
  <c r="Z1013" i="2" s="1"/>
  <c r="Y1013" i="2" a="1"/>
  <c r="Y1013" i="2" s="1"/>
  <c r="X1013" i="2" a="1"/>
  <c r="X1013" i="2" s="1"/>
  <c r="AC1819" i="2" a="1"/>
  <c r="AC1819" i="2" s="1"/>
  <c r="AB1819" i="2" a="1"/>
  <c r="AB1819" i="2" s="1"/>
  <c r="AA1819" i="2" a="1"/>
  <c r="AA1819" i="2" s="1"/>
  <c r="Z1819" i="2" a="1"/>
  <c r="Z1819" i="2" s="1"/>
  <c r="Y1819" i="2" a="1"/>
  <c r="Y1819" i="2" s="1"/>
  <c r="X1819" i="2" a="1"/>
  <c r="X1819" i="2" s="1"/>
  <c r="W1819" i="2"/>
  <c r="AC1833" i="2" a="1"/>
  <c r="AC1833" i="2" s="1"/>
  <c r="AB1833" i="2" a="1"/>
  <c r="AB1833" i="2" s="1"/>
  <c r="AA1833" i="2" a="1"/>
  <c r="AA1833" i="2" s="1"/>
  <c r="Z1833" i="2" a="1"/>
  <c r="Z1833" i="2" s="1"/>
  <c r="Y1833" i="2" a="1"/>
  <c r="Y1833" i="2" s="1"/>
  <c r="X1833" i="2" a="1"/>
  <c r="X1833" i="2" s="1"/>
  <c r="W1833" i="2"/>
  <c r="AC1842" i="2" a="1"/>
  <c r="AC1842" i="2" s="1"/>
  <c r="AB1842" i="2" a="1"/>
  <c r="AB1842" i="2" s="1"/>
  <c r="AA1842" i="2" a="1"/>
  <c r="AA1842" i="2" s="1"/>
  <c r="Z1842" i="2" a="1"/>
  <c r="Z1842" i="2" s="1"/>
  <c r="Y1842" i="2" a="1"/>
  <c r="Y1842" i="2" s="1"/>
  <c r="X1842" i="2" a="1"/>
  <c r="X1842" i="2" s="1"/>
  <c r="W1842" i="2"/>
  <c r="AC1854" i="2" a="1"/>
  <c r="AC1854" i="2" s="1"/>
  <c r="AB1854" i="2" a="1"/>
  <c r="AB1854" i="2" s="1"/>
  <c r="AA1854" i="2" a="1"/>
  <c r="AA1854" i="2" s="1"/>
  <c r="Z1854" i="2" a="1"/>
  <c r="Z1854" i="2" s="1"/>
  <c r="Y1854" i="2" a="1"/>
  <c r="Y1854" i="2" s="1"/>
  <c r="X1854" i="2" a="1"/>
  <c r="X1854" i="2" s="1"/>
  <c r="W1854" i="2"/>
  <c r="AC856" i="2" a="1"/>
  <c r="AC856" i="2" s="1"/>
  <c r="AB856" i="2" a="1"/>
  <c r="AB856" i="2" s="1"/>
  <c r="AA856" i="2" a="1"/>
  <c r="AA856" i="2" s="1"/>
  <c r="Z856" i="2" a="1"/>
  <c r="Z856" i="2" s="1"/>
  <c r="Y856" i="2" a="1"/>
  <c r="Y856" i="2" s="1"/>
  <c r="X856" i="2" a="1"/>
  <c r="X856" i="2" s="1"/>
  <c r="W856" i="2"/>
  <c r="AC1868" i="2" a="1"/>
  <c r="AC1868" i="2" s="1"/>
  <c r="AB1868" i="2" a="1"/>
  <c r="AB1868" i="2" s="1"/>
  <c r="AA1868" i="2" a="1"/>
  <c r="AA1868" i="2" s="1"/>
  <c r="Z1868" i="2" a="1"/>
  <c r="Z1868" i="2" s="1"/>
  <c r="Y1868" i="2" a="1"/>
  <c r="Y1868" i="2" s="1"/>
  <c r="X1868" i="2" a="1"/>
  <c r="X1868" i="2" s="1"/>
  <c r="W1868" i="2"/>
  <c r="AC1877" i="2" a="1"/>
  <c r="AC1877" i="2" s="1"/>
  <c r="AB1877" i="2" a="1"/>
  <c r="AB1877" i="2" s="1"/>
  <c r="AA1877" i="2" a="1"/>
  <c r="AA1877" i="2" s="1"/>
  <c r="Z1877" i="2" a="1"/>
  <c r="Z1877" i="2" s="1"/>
  <c r="Y1877" i="2" a="1"/>
  <c r="Y1877" i="2" s="1"/>
  <c r="X1877" i="2" a="1"/>
  <c r="X1877" i="2" s="1"/>
  <c r="W1877" i="2"/>
  <c r="AC1882" i="2" a="1"/>
  <c r="AC1882" i="2" s="1"/>
  <c r="AB1882" i="2" a="1"/>
  <c r="AB1882" i="2" s="1"/>
  <c r="AA1882" i="2" a="1"/>
  <c r="AA1882" i="2" s="1"/>
  <c r="Z1882" i="2" a="1"/>
  <c r="Z1882" i="2" s="1"/>
  <c r="Y1882" i="2" a="1"/>
  <c r="Y1882" i="2" s="1"/>
  <c r="X1882" i="2" a="1"/>
  <c r="X1882" i="2" s="1"/>
  <c r="W1882" i="2"/>
  <c r="AC1895" i="2" a="1"/>
  <c r="AC1895" i="2" s="1"/>
  <c r="AB1895" i="2" a="1"/>
  <c r="AB1895" i="2" s="1"/>
  <c r="AA1895" i="2" a="1"/>
  <c r="AA1895" i="2" s="1"/>
  <c r="Z1895" i="2" a="1"/>
  <c r="Z1895" i="2" s="1"/>
  <c r="Y1895" i="2" a="1"/>
  <c r="Y1895" i="2" s="1"/>
  <c r="X1895" i="2" a="1"/>
  <c r="X1895" i="2" s="1"/>
  <c r="W1895" i="2"/>
  <c r="AC1916" i="2" a="1"/>
  <c r="AC1916" i="2" s="1"/>
  <c r="AB1916" i="2" a="1"/>
  <c r="AB1916" i="2" s="1"/>
  <c r="AA1916" i="2" a="1"/>
  <c r="AA1916" i="2" s="1"/>
  <c r="Z1916" i="2" a="1"/>
  <c r="Z1916" i="2" s="1"/>
  <c r="Y1916" i="2" a="1"/>
  <c r="Y1916" i="2" s="1"/>
  <c r="X1916" i="2" a="1"/>
  <c r="X1916" i="2" s="1"/>
  <c r="W1916" i="2"/>
  <c r="AC1923" i="2" a="1"/>
  <c r="AC1923" i="2" s="1"/>
  <c r="AB1923" i="2" a="1"/>
  <c r="AB1923" i="2" s="1"/>
  <c r="AA1923" i="2" a="1"/>
  <c r="AA1923" i="2" s="1"/>
  <c r="Z1923" i="2" a="1"/>
  <c r="Z1923" i="2" s="1"/>
  <c r="Y1923" i="2" a="1"/>
  <c r="Y1923" i="2" s="1"/>
  <c r="X1923" i="2" a="1"/>
  <c r="X1923" i="2" s="1"/>
  <c r="W1923" i="2"/>
  <c r="AC1932" i="2" a="1"/>
  <c r="AC1932" i="2" s="1"/>
  <c r="AB1932" i="2" a="1"/>
  <c r="AB1932" i="2" s="1"/>
  <c r="AA1932" i="2" a="1"/>
  <c r="AA1932" i="2" s="1"/>
  <c r="Z1932" i="2" a="1"/>
  <c r="Z1932" i="2" s="1"/>
  <c r="Y1932" i="2" a="1"/>
  <c r="Y1932" i="2" s="1"/>
  <c r="X1932" i="2" a="1"/>
  <c r="X1932" i="2" s="1"/>
  <c r="W1932" i="2"/>
  <c r="AC1943" i="2" a="1"/>
  <c r="AC1943" i="2" s="1"/>
  <c r="AB1943" i="2" a="1"/>
  <c r="AB1943" i="2" s="1"/>
  <c r="AA1943" i="2" a="1"/>
  <c r="AA1943" i="2" s="1"/>
  <c r="Z1943" i="2" a="1"/>
  <c r="Z1943" i="2" s="1"/>
  <c r="Y1943" i="2" a="1"/>
  <c r="Y1943" i="2" s="1"/>
  <c r="X1943" i="2" a="1"/>
  <c r="X1943" i="2" s="1"/>
  <c r="W1943" i="2"/>
  <c r="AC1951" i="2" a="1"/>
  <c r="AC1951" i="2" s="1"/>
  <c r="AB1951" i="2" a="1"/>
  <c r="AB1951" i="2" s="1"/>
  <c r="AA1951" i="2" a="1"/>
  <c r="AA1951" i="2" s="1"/>
  <c r="Z1951" i="2" a="1"/>
  <c r="Z1951" i="2" s="1"/>
  <c r="Y1951" i="2" a="1"/>
  <c r="Y1951" i="2" s="1"/>
  <c r="X1951" i="2" a="1"/>
  <c r="X1951" i="2" s="1"/>
  <c r="W1951" i="2"/>
  <c r="AC1960" i="2" a="1"/>
  <c r="AC1960" i="2" s="1"/>
  <c r="AB1960" i="2" a="1"/>
  <c r="AB1960" i="2" s="1"/>
  <c r="AA1960" i="2" a="1"/>
  <c r="AA1960" i="2" s="1"/>
  <c r="Z1960" i="2" a="1"/>
  <c r="Z1960" i="2" s="1"/>
  <c r="Y1960" i="2" a="1"/>
  <c r="Y1960" i="2" s="1"/>
  <c r="W1960" i="2"/>
  <c r="X1960" i="2" a="1"/>
  <c r="X1960" i="2" s="1"/>
  <c r="AC1979" i="2" a="1"/>
  <c r="AC1979" i="2" s="1"/>
  <c r="AB1979" i="2" a="1"/>
  <c r="AB1979" i="2" s="1"/>
  <c r="AA1979" i="2" a="1"/>
  <c r="AA1979" i="2" s="1"/>
  <c r="Z1979" i="2" a="1"/>
  <c r="Z1979" i="2" s="1"/>
  <c r="Y1979" i="2" a="1"/>
  <c r="Y1979" i="2" s="1"/>
  <c r="X1979" i="2" a="1"/>
  <c r="X1979" i="2" s="1"/>
  <c r="W1979" i="2"/>
  <c r="AC1981" i="2" a="1"/>
  <c r="AC1981" i="2" s="1"/>
  <c r="AB1981" i="2" a="1"/>
  <c r="AB1981" i="2" s="1"/>
  <c r="AA1981" i="2" a="1"/>
  <c r="AA1981" i="2" s="1"/>
  <c r="Z1981" i="2" a="1"/>
  <c r="Z1981" i="2" s="1"/>
  <c r="Y1981" i="2" a="1"/>
  <c r="Y1981" i="2" s="1"/>
  <c r="X1981" i="2" a="1"/>
  <c r="X1981" i="2" s="1"/>
  <c r="W1981" i="2"/>
  <c r="AC2015" i="2" a="1"/>
  <c r="AC2015" i="2" s="1"/>
  <c r="AB2015" i="2" a="1"/>
  <c r="AB2015" i="2" s="1"/>
  <c r="AA2015" i="2" a="1"/>
  <c r="AA2015" i="2" s="1"/>
  <c r="Z2015" i="2" a="1"/>
  <c r="Z2015" i="2" s="1"/>
  <c r="Y2015" i="2" a="1"/>
  <c r="Y2015" i="2" s="1"/>
  <c r="X2015" i="2" a="1"/>
  <c r="X2015" i="2" s="1"/>
  <c r="W2015" i="2"/>
  <c r="AC2005" i="2" a="1"/>
  <c r="AC2005" i="2" s="1"/>
  <c r="AB2005" i="2" a="1"/>
  <c r="AB2005" i="2" s="1"/>
  <c r="AA2005" i="2" a="1"/>
  <c r="AA2005" i="2" s="1"/>
  <c r="Z2005" i="2" a="1"/>
  <c r="Z2005" i="2" s="1"/>
  <c r="Y2005" i="2" a="1"/>
  <c r="Y2005" i="2" s="1"/>
  <c r="X2005" i="2" a="1"/>
  <c r="X2005" i="2" s="1"/>
  <c r="W2005" i="2"/>
  <c r="AC2024" i="2" a="1"/>
  <c r="AC2024" i="2" s="1"/>
  <c r="AB2024" i="2" a="1"/>
  <c r="AB2024" i="2" s="1"/>
  <c r="AA2024" i="2" a="1"/>
  <c r="AA2024" i="2" s="1"/>
  <c r="Z2024" i="2" a="1"/>
  <c r="Z2024" i="2" s="1"/>
  <c r="Y2024" i="2" a="1"/>
  <c r="Y2024" i="2" s="1"/>
  <c r="X2024" i="2" a="1"/>
  <c r="X2024" i="2" s="1"/>
  <c r="W2024" i="2"/>
  <c r="AC2035" i="2" a="1"/>
  <c r="AC2035" i="2" s="1"/>
  <c r="AB2035" i="2" a="1"/>
  <c r="AB2035" i="2" s="1"/>
  <c r="AA2035" i="2" a="1"/>
  <c r="AA2035" i="2" s="1"/>
  <c r="Z2035" i="2" a="1"/>
  <c r="Z2035" i="2" s="1"/>
  <c r="Y2035" i="2" a="1"/>
  <c r="Y2035" i="2" s="1"/>
  <c r="X2035" i="2" a="1"/>
  <c r="X2035" i="2" s="1"/>
  <c r="W2035" i="2"/>
  <c r="AC2061" i="2" a="1"/>
  <c r="AC2061" i="2" s="1"/>
  <c r="AB2061" i="2" a="1"/>
  <c r="AB2061" i="2" s="1"/>
  <c r="AA2061" i="2" a="1"/>
  <c r="AA2061" i="2" s="1"/>
  <c r="Z2061" i="2" a="1"/>
  <c r="Z2061" i="2" s="1"/>
  <c r="Y2061" i="2" a="1"/>
  <c r="Y2061" i="2" s="1"/>
  <c r="X2061" i="2" a="1"/>
  <c r="X2061" i="2" s="1"/>
  <c r="W2061" i="2"/>
  <c r="AC2058" i="2" a="1"/>
  <c r="AC2058" i="2" s="1"/>
  <c r="AB2058" i="2" a="1"/>
  <c r="AB2058" i="2" s="1"/>
  <c r="AA2058" i="2" a="1"/>
  <c r="AA2058" i="2" s="1"/>
  <c r="Z2058" i="2" a="1"/>
  <c r="Z2058" i="2" s="1"/>
  <c r="Y2058" i="2" a="1"/>
  <c r="Y2058" i="2" s="1"/>
  <c r="X2058" i="2" a="1"/>
  <c r="X2058" i="2" s="1"/>
  <c r="W2058" i="2"/>
  <c r="AC2071" i="2" a="1"/>
  <c r="AC2071" i="2" s="1"/>
  <c r="AB2071" i="2" a="1"/>
  <c r="AB2071" i="2" s="1"/>
  <c r="AA2071" i="2" a="1"/>
  <c r="AA2071" i="2" s="1"/>
  <c r="Z2071" i="2" a="1"/>
  <c r="Z2071" i="2" s="1"/>
  <c r="Y2071" i="2" a="1"/>
  <c r="Y2071" i="2" s="1"/>
  <c r="X2071" i="2" a="1"/>
  <c r="X2071" i="2" s="1"/>
  <c r="W2071" i="2"/>
  <c r="AC2078" i="2" a="1"/>
  <c r="AC2078" i="2" s="1"/>
  <c r="AB2078" i="2" a="1"/>
  <c r="AB2078" i="2" s="1"/>
  <c r="AA2078" i="2" a="1"/>
  <c r="AA2078" i="2" s="1"/>
  <c r="Z2078" i="2" a="1"/>
  <c r="Z2078" i="2" s="1"/>
  <c r="Y2078" i="2" a="1"/>
  <c r="Y2078" i="2" s="1"/>
  <c r="X2078" i="2" a="1"/>
  <c r="X2078" i="2" s="1"/>
  <c r="W2078" i="2"/>
  <c r="AC2084" i="2" a="1"/>
  <c r="AC2084" i="2" s="1"/>
  <c r="AB2084" i="2" a="1"/>
  <c r="AB2084" i="2" s="1"/>
  <c r="AA2084" i="2" a="1"/>
  <c r="AA2084" i="2" s="1"/>
  <c r="Z2084" i="2" a="1"/>
  <c r="Z2084" i="2" s="1"/>
  <c r="Y2084" i="2" a="1"/>
  <c r="Y2084" i="2" s="1"/>
  <c r="X2084" i="2" a="1"/>
  <c r="X2084" i="2" s="1"/>
  <c r="W2084" i="2"/>
  <c r="AC2088" i="2" a="1"/>
  <c r="AC2088" i="2" s="1"/>
  <c r="AB2088" i="2" a="1"/>
  <c r="AB2088" i="2" s="1"/>
  <c r="AA2088" i="2" a="1"/>
  <c r="AA2088" i="2" s="1"/>
  <c r="Z2088" i="2" a="1"/>
  <c r="Z2088" i="2" s="1"/>
  <c r="Y2088" i="2" a="1"/>
  <c r="Y2088" i="2" s="1"/>
  <c r="X2088" i="2" a="1"/>
  <c r="X2088" i="2" s="1"/>
  <c r="W2088" i="2"/>
  <c r="AC2097" i="2" a="1"/>
  <c r="AC2097" i="2" s="1"/>
  <c r="AB2097" i="2" a="1"/>
  <c r="AB2097" i="2" s="1"/>
  <c r="AA2097" i="2" a="1"/>
  <c r="AA2097" i="2" s="1"/>
  <c r="Z2097" i="2" a="1"/>
  <c r="Z2097" i="2" s="1"/>
  <c r="Y2097" i="2" a="1"/>
  <c r="Y2097" i="2" s="1"/>
  <c r="X2097" i="2" a="1"/>
  <c r="X2097" i="2" s="1"/>
  <c r="W2097" i="2"/>
  <c r="AC2105" i="2" a="1"/>
  <c r="AC2105" i="2" s="1"/>
  <c r="AB2105" i="2" a="1"/>
  <c r="AB2105" i="2" s="1"/>
  <c r="AA2105" i="2" a="1"/>
  <c r="AA2105" i="2" s="1"/>
  <c r="Z2105" i="2" a="1"/>
  <c r="Z2105" i="2" s="1"/>
  <c r="Y2105" i="2" a="1"/>
  <c r="Y2105" i="2" s="1"/>
  <c r="X2105" i="2" a="1"/>
  <c r="X2105" i="2" s="1"/>
  <c r="W2105" i="2"/>
  <c r="AC2113" i="2" a="1"/>
  <c r="AC2113" i="2" s="1"/>
  <c r="AB2113" i="2" a="1"/>
  <c r="AB2113" i="2" s="1"/>
  <c r="AA2113" i="2" a="1"/>
  <c r="AA2113" i="2" s="1"/>
  <c r="Z2113" i="2" a="1"/>
  <c r="Z2113" i="2" s="1"/>
  <c r="Y2113" i="2" a="1"/>
  <c r="Y2113" i="2" s="1"/>
  <c r="W2113" i="2"/>
  <c r="X2113" i="2" a="1"/>
  <c r="X2113" i="2" s="1"/>
  <c r="AC2122" i="2" a="1"/>
  <c r="AC2122" i="2" s="1"/>
  <c r="AB2122" i="2" a="1"/>
  <c r="AB2122" i="2" s="1"/>
  <c r="AA2122" i="2" a="1"/>
  <c r="AA2122" i="2" s="1"/>
  <c r="Z2122" i="2" a="1"/>
  <c r="Z2122" i="2" s="1"/>
  <c r="Y2122" i="2" a="1"/>
  <c r="Y2122" i="2" s="1"/>
  <c r="X2122" i="2" a="1"/>
  <c r="X2122" i="2" s="1"/>
  <c r="W2122" i="2"/>
  <c r="AC2137" i="2" a="1"/>
  <c r="AC2137" i="2" s="1"/>
  <c r="AB2137" i="2" a="1"/>
  <c r="AB2137" i="2" s="1"/>
  <c r="AA2137" i="2" a="1"/>
  <c r="AA2137" i="2" s="1"/>
  <c r="Z2137" i="2" a="1"/>
  <c r="Z2137" i="2" s="1"/>
  <c r="Y2137" i="2" a="1"/>
  <c r="Y2137" i="2" s="1"/>
  <c r="X2137" i="2" a="1"/>
  <c r="X2137" i="2" s="1"/>
  <c r="W2137" i="2"/>
  <c r="AC2165" i="2" a="1"/>
  <c r="AC2165" i="2" s="1"/>
  <c r="AB2165" i="2" a="1"/>
  <c r="AB2165" i="2" s="1"/>
  <c r="AA2165" i="2" a="1"/>
  <c r="AA2165" i="2" s="1"/>
  <c r="Z2165" i="2" a="1"/>
  <c r="Z2165" i="2" s="1"/>
  <c r="Y2165" i="2" a="1"/>
  <c r="Y2165" i="2" s="1"/>
  <c r="X2165" i="2" a="1"/>
  <c r="X2165" i="2" s="1"/>
  <c r="W2165" i="2"/>
  <c r="AC2184" i="2" a="1"/>
  <c r="AC2184" i="2" s="1"/>
  <c r="AB2184" i="2" a="1"/>
  <c r="AB2184" i="2" s="1"/>
  <c r="AA2184" i="2" a="1"/>
  <c r="AA2184" i="2" s="1"/>
  <c r="Z2184" i="2" a="1"/>
  <c r="Z2184" i="2" s="1"/>
  <c r="Y2184" i="2" a="1"/>
  <c r="Y2184" i="2" s="1"/>
  <c r="X2184" i="2" a="1"/>
  <c r="X2184" i="2" s="1"/>
  <c r="W2184" i="2"/>
  <c r="AC2210" i="2" a="1"/>
  <c r="AC2210" i="2" s="1"/>
  <c r="AB2210" i="2" a="1"/>
  <c r="AB2210" i="2" s="1"/>
  <c r="AA2210" i="2" a="1"/>
  <c r="AA2210" i="2" s="1"/>
  <c r="Z2210" i="2" a="1"/>
  <c r="Z2210" i="2" s="1"/>
  <c r="Y2210" i="2" a="1"/>
  <c r="Y2210" i="2" s="1"/>
  <c r="X2210" i="2" a="1"/>
  <c r="X2210" i="2" s="1"/>
  <c r="W2210" i="2"/>
  <c r="AC2213" i="2" a="1"/>
  <c r="AC2213" i="2" s="1"/>
  <c r="AB2213" i="2" a="1"/>
  <c r="AB2213" i="2" s="1"/>
  <c r="AA2213" i="2" a="1"/>
  <c r="AA2213" i="2" s="1"/>
  <c r="Z2213" i="2" a="1"/>
  <c r="Z2213" i="2" s="1"/>
  <c r="Y2213" i="2" a="1"/>
  <c r="Y2213" i="2" s="1"/>
  <c r="X2213" i="2" a="1"/>
  <c r="X2213" i="2" s="1"/>
  <c r="W2213" i="2"/>
  <c r="AC2223" i="2" a="1"/>
  <c r="AC2223" i="2" s="1"/>
  <c r="AB2223" i="2" a="1"/>
  <c r="AB2223" i="2" s="1"/>
  <c r="AA2223" i="2" a="1"/>
  <c r="AA2223" i="2" s="1"/>
  <c r="Z2223" i="2" a="1"/>
  <c r="Z2223" i="2" s="1"/>
  <c r="Y2223" i="2" a="1"/>
  <c r="Y2223" i="2" s="1"/>
  <c r="X2223" i="2" a="1"/>
  <c r="X2223" i="2" s="1"/>
  <c r="W2223" i="2"/>
  <c r="AC2255" i="2" a="1"/>
  <c r="AC2255" i="2" s="1"/>
  <c r="AB2255" i="2" a="1"/>
  <c r="AB2255" i="2" s="1"/>
  <c r="AA2255" i="2" a="1"/>
  <c r="AA2255" i="2" s="1"/>
  <c r="Z2255" i="2" a="1"/>
  <c r="Z2255" i="2" s="1"/>
  <c r="Y2255" i="2" a="1"/>
  <c r="Y2255" i="2" s="1"/>
  <c r="X2255" i="2" a="1"/>
  <c r="X2255" i="2" s="1"/>
  <c r="W2255" i="2"/>
  <c r="AC2268" i="2" a="1"/>
  <c r="AC2268" i="2" s="1"/>
  <c r="AB2268" i="2" a="1"/>
  <c r="AB2268" i="2" s="1"/>
  <c r="AA2268" i="2" a="1"/>
  <c r="AA2268" i="2" s="1"/>
  <c r="Z2268" i="2" a="1"/>
  <c r="Z2268" i="2" s="1"/>
  <c r="Y2268" i="2" a="1"/>
  <c r="Y2268" i="2" s="1"/>
  <c r="X2268" i="2" a="1"/>
  <c r="X2268" i="2" s="1"/>
  <c r="W2268" i="2"/>
  <c r="AC2290" i="2" a="1"/>
  <c r="AC2290" i="2" s="1"/>
  <c r="AB2290" i="2" a="1"/>
  <c r="AB2290" i="2" s="1"/>
  <c r="AA2290" i="2" a="1"/>
  <c r="AA2290" i="2" s="1"/>
  <c r="Z2290" i="2" a="1"/>
  <c r="Z2290" i="2" s="1"/>
  <c r="Y2290" i="2" a="1"/>
  <c r="Y2290" i="2" s="1"/>
  <c r="W2290" i="2"/>
  <c r="X2290" i="2" a="1"/>
  <c r="X2290" i="2" s="1"/>
  <c r="AC2304" i="2" a="1"/>
  <c r="AC2304" i="2" s="1"/>
  <c r="AB2304" i="2" a="1"/>
  <c r="AB2304" i="2" s="1"/>
  <c r="AA2304" i="2" a="1"/>
  <c r="AA2304" i="2" s="1"/>
  <c r="Z2304" i="2" a="1"/>
  <c r="Z2304" i="2" s="1"/>
  <c r="Y2304" i="2" a="1"/>
  <c r="Y2304" i="2" s="1"/>
  <c r="X2304" i="2" a="1"/>
  <c r="X2304" i="2" s="1"/>
  <c r="W2304" i="2"/>
  <c r="AC2321" i="2" a="1"/>
  <c r="AC2321" i="2" s="1"/>
  <c r="AB2321" i="2" a="1"/>
  <c r="AB2321" i="2" s="1"/>
  <c r="AA2321" i="2" a="1"/>
  <c r="AA2321" i="2" s="1"/>
  <c r="Z2321" i="2" a="1"/>
  <c r="Z2321" i="2" s="1"/>
  <c r="Y2321" i="2" a="1"/>
  <c r="Y2321" i="2" s="1"/>
  <c r="X2321" i="2" a="1"/>
  <c r="X2321" i="2" s="1"/>
  <c r="W2321" i="2"/>
  <c r="AC2332" i="2" a="1"/>
  <c r="AC2332" i="2" s="1"/>
  <c r="AB2332" i="2" a="1"/>
  <c r="AB2332" i="2" s="1"/>
  <c r="AA2332" i="2" a="1"/>
  <c r="AA2332" i="2" s="1"/>
  <c r="Z2332" i="2" a="1"/>
  <c r="Z2332" i="2" s="1"/>
  <c r="Y2332" i="2" a="1"/>
  <c r="Y2332" i="2" s="1"/>
  <c r="X2332" i="2" a="1"/>
  <c r="X2332" i="2" s="1"/>
  <c r="W2332" i="2"/>
  <c r="AC2357" i="2" a="1"/>
  <c r="AC2357" i="2" s="1"/>
  <c r="AB2357" i="2" a="1"/>
  <c r="AB2357" i="2" s="1"/>
  <c r="AA2357" i="2" a="1"/>
  <c r="AA2357" i="2" s="1"/>
  <c r="Z2357" i="2" a="1"/>
  <c r="Z2357" i="2" s="1"/>
  <c r="Y2357" i="2" a="1"/>
  <c r="Y2357" i="2" s="1"/>
  <c r="X2357" i="2" a="1"/>
  <c r="X2357" i="2" s="1"/>
  <c r="W2357" i="2"/>
  <c r="AC2372" i="2" a="1"/>
  <c r="AC2372" i="2" s="1"/>
  <c r="AB2372" i="2" a="1"/>
  <c r="AB2372" i="2" s="1"/>
  <c r="AA2372" i="2" a="1"/>
  <c r="AA2372" i="2" s="1"/>
  <c r="Z2372" i="2" a="1"/>
  <c r="Z2372" i="2" s="1"/>
  <c r="Y2372" i="2" a="1"/>
  <c r="Y2372" i="2" s="1"/>
  <c r="X2372" i="2" a="1"/>
  <c r="X2372" i="2" s="1"/>
  <c r="W2372" i="2"/>
  <c r="AC2386" i="2" a="1"/>
  <c r="AC2386" i="2" s="1"/>
  <c r="AB2386" i="2" a="1"/>
  <c r="AB2386" i="2" s="1"/>
  <c r="AA2386" i="2" a="1"/>
  <c r="AA2386" i="2" s="1"/>
  <c r="Z2386" i="2" a="1"/>
  <c r="Z2386" i="2" s="1"/>
  <c r="Y2386" i="2" a="1"/>
  <c r="Y2386" i="2" s="1"/>
  <c r="X2386" i="2" a="1"/>
  <c r="X2386" i="2" s="1"/>
  <c r="W2386" i="2"/>
  <c r="AC2406" i="2" a="1"/>
  <c r="AC2406" i="2" s="1"/>
  <c r="AB2406" i="2" a="1"/>
  <c r="AB2406" i="2" s="1"/>
  <c r="AA2406" i="2" a="1"/>
  <c r="AA2406" i="2" s="1"/>
  <c r="Z2406" i="2" a="1"/>
  <c r="Z2406" i="2" s="1"/>
  <c r="Y2406" i="2" a="1"/>
  <c r="Y2406" i="2" s="1"/>
  <c r="X2406" i="2" a="1"/>
  <c r="X2406" i="2" s="1"/>
  <c r="W2406" i="2"/>
  <c r="AC2424" i="2" a="1"/>
  <c r="AC2424" i="2" s="1"/>
  <c r="AB2424" i="2" a="1"/>
  <c r="AB2424" i="2" s="1"/>
  <c r="AA2424" i="2" a="1"/>
  <c r="AA2424" i="2" s="1"/>
  <c r="Z2424" i="2" a="1"/>
  <c r="Z2424" i="2" s="1"/>
  <c r="X2424" i="2" a="1"/>
  <c r="X2424" i="2" s="1"/>
  <c r="Y2424" i="2" a="1"/>
  <c r="Y2424" i="2" s="1"/>
  <c r="W2424" i="2"/>
  <c r="AC2435" i="2" a="1"/>
  <c r="AC2435" i="2" s="1"/>
  <c r="AB2435" i="2" a="1"/>
  <c r="AB2435" i="2" s="1"/>
  <c r="AA2435" i="2" a="1"/>
  <c r="AA2435" i="2" s="1"/>
  <c r="Z2435" i="2" a="1"/>
  <c r="Z2435" i="2" s="1"/>
  <c r="Y2435" i="2" a="1"/>
  <c r="Y2435" i="2" s="1"/>
  <c r="X2435" i="2" a="1"/>
  <c r="X2435" i="2" s="1"/>
  <c r="W2435" i="2"/>
  <c r="AC34" i="2" a="1"/>
  <c r="AC34" i="2" s="1"/>
  <c r="AB34" i="2" a="1"/>
  <c r="AB34" i="2" s="1"/>
  <c r="AA34" i="2" a="1"/>
  <c r="AA34" i="2" s="1"/>
  <c r="Z34" i="2" a="1"/>
  <c r="Z34" i="2" s="1"/>
  <c r="Y34" i="2" a="1"/>
  <c r="Y34" i="2" s="1"/>
  <c r="X34" i="2" a="1"/>
  <c r="X34" i="2" s="1"/>
  <c r="W34" i="2"/>
  <c r="AC48" i="2" a="1"/>
  <c r="AC48" i="2" s="1"/>
  <c r="AB48" i="2" a="1"/>
  <c r="AB48" i="2" s="1"/>
  <c r="AA48" i="2" a="1"/>
  <c r="AA48" i="2" s="1"/>
  <c r="Z48" i="2" a="1"/>
  <c r="Z48" i="2" s="1"/>
  <c r="Y48" i="2" a="1"/>
  <c r="Y48" i="2" s="1"/>
  <c r="W48" i="2"/>
  <c r="X48" i="2" a="1"/>
  <c r="X48" i="2" s="1"/>
  <c r="AC66" i="2" a="1"/>
  <c r="AC66" i="2" s="1"/>
  <c r="AB66" i="2" a="1"/>
  <c r="AB66" i="2" s="1"/>
  <c r="AA66" i="2" a="1"/>
  <c r="AA66" i="2" s="1"/>
  <c r="Z66" i="2" a="1"/>
  <c r="Z66" i="2" s="1"/>
  <c r="Y66" i="2" a="1"/>
  <c r="Y66" i="2" s="1"/>
  <c r="X66" i="2" a="1"/>
  <c r="X66" i="2" s="1"/>
  <c r="W66" i="2"/>
  <c r="AC106" i="2" a="1"/>
  <c r="AC106" i="2" s="1"/>
  <c r="AB106" i="2" a="1"/>
  <c r="AB106" i="2" s="1"/>
  <c r="AA106" i="2" a="1"/>
  <c r="AA106" i="2" s="1"/>
  <c r="Z106" i="2" a="1"/>
  <c r="Z106" i="2" s="1"/>
  <c r="Y106" i="2" a="1"/>
  <c r="Y106" i="2" s="1"/>
  <c r="W106" i="2"/>
  <c r="X106" i="2" a="1"/>
  <c r="X106" i="2" s="1"/>
  <c r="AC126" i="2" a="1"/>
  <c r="AC126" i="2" s="1"/>
  <c r="AB126" i="2" a="1"/>
  <c r="AB126" i="2" s="1"/>
  <c r="AA126" i="2" a="1"/>
  <c r="AA126" i="2" s="1"/>
  <c r="Z126" i="2" a="1"/>
  <c r="Z126" i="2" s="1"/>
  <c r="Y126" i="2" a="1"/>
  <c r="Y126" i="2" s="1"/>
  <c r="X126" i="2" a="1"/>
  <c r="X126" i="2" s="1"/>
  <c r="W126" i="2"/>
  <c r="AC158" i="2" a="1"/>
  <c r="AC158" i="2" s="1"/>
  <c r="AB158" i="2" a="1"/>
  <c r="AB158" i="2" s="1"/>
  <c r="AA158" i="2" a="1"/>
  <c r="AA158" i="2" s="1"/>
  <c r="Z158" i="2" a="1"/>
  <c r="Z158" i="2" s="1"/>
  <c r="Y158" i="2" a="1"/>
  <c r="Y158" i="2" s="1"/>
  <c r="X158" i="2" a="1"/>
  <c r="X158" i="2" s="1"/>
  <c r="W158" i="2"/>
  <c r="AC192" i="2" a="1"/>
  <c r="AC192" i="2" s="1"/>
  <c r="AB192" i="2" a="1"/>
  <c r="AB192" i="2" s="1"/>
  <c r="AA192" i="2" a="1"/>
  <c r="AA192" i="2" s="1"/>
  <c r="Z192" i="2" a="1"/>
  <c r="Z192" i="2" s="1"/>
  <c r="Y192" i="2" a="1"/>
  <c r="Y192" i="2" s="1"/>
  <c r="X192" i="2" a="1"/>
  <c r="X192" i="2" s="1"/>
  <c r="W192" i="2"/>
  <c r="AC213" i="2" a="1"/>
  <c r="AC213" i="2" s="1"/>
  <c r="AB213" i="2" a="1"/>
  <c r="AB213" i="2" s="1"/>
  <c r="AA213" i="2" a="1"/>
  <c r="AA213" i="2" s="1"/>
  <c r="Z213" i="2" a="1"/>
  <c r="Z213" i="2" s="1"/>
  <c r="Y213" i="2" a="1"/>
  <c r="Y213" i="2" s="1"/>
  <c r="X213" i="2" a="1"/>
  <c r="X213" i="2" s="1"/>
  <c r="AC236" i="2" a="1"/>
  <c r="AC236" i="2" s="1"/>
  <c r="AB236" i="2" a="1"/>
  <c r="AB236" i="2" s="1"/>
  <c r="AA236" i="2" a="1"/>
  <c r="AA236" i="2" s="1"/>
  <c r="Z236" i="2" a="1"/>
  <c r="Z236" i="2" s="1"/>
  <c r="Y236" i="2" a="1"/>
  <c r="Y236" i="2" s="1"/>
  <c r="X236" i="2" a="1"/>
  <c r="X236" i="2" s="1"/>
  <c r="W236" i="2"/>
  <c r="AC255" i="2" a="1"/>
  <c r="AC255" i="2" s="1"/>
  <c r="AB255" i="2" a="1"/>
  <c r="AB255" i="2" s="1"/>
  <c r="AA255" i="2" a="1"/>
  <c r="AA255" i="2" s="1"/>
  <c r="Z255" i="2" a="1"/>
  <c r="Z255" i="2" s="1"/>
  <c r="Y255" i="2" a="1"/>
  <c r="Y255" i="2" s="1"/>
  <c r="X255" i="2" a="1"/>
  <c r="X255" i="2" s="1"/>
  <c r="W255" i="2"/>
  <c r="AC337" i="2" a="1"/>
  <c r="AC337" i="2" s="1"/>
  <c r="AB337" i="2" a="1"/>
  <c r="AB337" i="2" s="1"/>
  <c r="AA337" i="2" a="1"/>
  <c r="AA337" i="2" s="1"/>
  <c r="Z337" i="2" a="1"/>
  <c r="Z337" i="2" s="1"/>
  <c r="Y337" i="2" a="1"/>
  <c r="Y337" i="2" s="1"/>
  <c r="X337" i="2" a="1"/>
  <c r="X337" i="2" s="1"/>
  <c r="W337" i="2"/>
  <c r="AC379" i="2" a="1"/>
  <c r="AC379" i="2" s="1"/>
  <c r="AB379" i="2" a="1"/>
  <c r="AB379" i="2" s="1"/>
  <c r="AA379" i="2" a="1"/>
  <c r="AA379" i="2" s="1"/>
  <c r="Z379" i="2" a="1"/>
  <c r="Z379" i="2" s="1"/>
  <c r="Y379" i="2" a="1"/>
  <c r="Y379" i="2" s="1"/>
  <c r="X379" i="2" a="1"/>
  <c r="X379" i="2" s="1"/>
  <c r="W379" i="2"/>
  <c r="AC483" i="2" a="1"/>
  <c r="AC483" i="2" s="1"/>
  <c r="AB483" i="2" a="1"/>
  <c r="AB483" i="2" s="1"/>
  <c r="AA483" i="2" a="1"/>
  <c r="AA483" i="2" s="1"/>
  <c r="Z483" i="2" a="1"/>
  <c r="Z483" i="2" s="1"/>
  <c r="Y483" i="2" a="1"/>
  <c r="Y483" i="2" s="1"/>
  <c r="X483" i="2" a="1"/>
  <c r="X483" i="2" s="1"/>
  <c r="W483" i="2"/>
  <c r="AC507" i="2" a="1"/>
  <c r="AC507" i="2" s="1"/>
  <c r="AB507" i="2" a="1"/>
  <c r="AB507" i="2" s="1"/>
  <c r="AA507" i="2" a="1"/>
  <c r="AA507" i="2" s="1"/>
  <c r="Z507" i="2" a="1"/>
  <c r="Z507" i="2" s="1"/>
  <c r="Y507" i="2" a="1"/>
  <c r="Y507" i="2" s="1"/>
  <c r="X507" i="2" a="1"/>
  <c r="X507" i="2" s="1"/>
  <c r="W507" i="2"/>
  <c r="AC571" i="2" a="1"/>
  <c r="AC571" i="2" s="1"/>
  <c r="AB571" i="2" a="1"/>
  <c r="AB571" i="2" s="1"/>
  <c r="AA571" i="2" a="1"/>
  <c r="AA571" i="2" s="1"/>
  <c r="Z571" i="2" a="1"/>
  <c r="Z571" i="2" s="1"/>
  <c r="Y571" i="2" a="1"/>
  <c r="Y571" i="2" s="1"/>
  <c r="X571" i="2" a="1"/>
  <c r="X571" i="2" s="1"/>
  <c r="W571" i="2"/>
  <c r="AC714" i="2" a="1"/>
  <c r="AC714" i="2" s="1"/>
  <c r="AB714" i="2" a="1"/>
  <c r="AB714" i="2" s="1"/>
  <c r="AA714" i="2" a="1"/>
  <c r="AA714" i="2" s="1"/>
  <c r="Z714" i="2" a="1"/>
  <c r="Z714" i="2" s="1"/>
  <c r="Y714" i="2" a="1"/>
  <c r="Y714" i="2" s="1"/>
  <c r="X714" i="2" a="1"/>
  <c r="X714" i="2" s="1"/>
  <c r="W714" i="2"/>
  <c r="AC752" i="2" a="1"/>
  <c r="AC752" i="2" s="1"/>
  <c r="AB752" i="2" a="1"/>
  <c r="AB752" i="2" s="1"/>
  <c r="AA752" i="2" a="1"/>
  <c r="AA752" i="2" s="1"/>
  <c r="Z752" i="2" a="1"/>
  <c r="Z752" i="2" s="1"/>
  <c r="Y752" i="2" a="1"/>
  <c r="Y752" i="2" s="1"/>
  <c r="X752" i="2" a="1"/>
  <c r="X752" i="2" s="1"/>
  <c r="W752" i="2"/>
  <c r="AC942" i="2" a="1"/>
  <c r="AC942" i="2" s="1"/>
  <c r="AB942" i="2" a="1"/>
  <c r="AB942" i="2" s="1"/>
  <c r="AA942" i="2" a="1"/>
  <c r="AA942" i="2" s="1"/>
  <c r="Z942" i="2" a="1"/>
  <c r="Z942" i="2" s="1"/>
  <c r="Y942" i="2" a="1"/>
  <c r="Y942" i="2" s="1"/>
  <c r="X942" i="2" a="1"/>
  <c r="X942" i="2" s="1"/>
  <c r="W942" i="2"/>
  <c r="AC355" i="2" a="1"/>
  <c r="AC355" i="2" s="1"/>
  <c r="AB355" i="2" a="1"/>
  <c r="AB355" i="2" s="1"/>
  <c r="AA355" i="2" a="1"/>
  <c r="AA355" i="2" s="1"/>
  <c r="Z355" i="2" a="1"/>
  <c r="Z355" i="2" s="1"/>
  <c r="Y355" i="2" a="1"/>
  <c r="Y355" i="2" s="1"/>
  <c r="X355" i="2" a="1"/>
  <c r="X355" i="2" s="1"/>
  <c r="W355" i="2"/>
  <c r="W1173" i="2"/>
  <c r="AC1332" i="2" a="1"/>
  <c r="AC1332" i="2" s="1"/>
  <c r="AB1332" i="2" a="1"/>
  <c r="AB1332" i="2" s="1"/>
  <c r="AA1332" i="2" a="1"/>
  <c r="AA1332" i="2" s="1"/>
  <c r="Z1332" i="2" a="1"/>
  <c r="Z1332" i="2" s="1"/>
  <c r="Y1332" i="2" a="1"/>
  <c r="Y1332" i="2" s="1"/>
  <c r="X1332" i="2" a="1"/>
  <c r="X1332" i="2" s="1"/>
  <c r="W1332" i="2"/>
  <c r="AC43" i="2" a="1"/>
  <c r="AC43" i="2" s="1"/>
  <c r="AB43" i="2" a="1"/>
  <c r="AB43" i="2" s="1"/>
  <c r="AA43" i="2" a="1"/>
  <c r="AA43" i="2" s="1"/>
  <c r="Z43" i="2" a="1"/>
  <c r="Z43" i="2" s="1"/>
  <c r="Y43" i="2" a="1"/>
  <c r="Y43" i="2" s="1"/>
  <c r="X43" i="2" a="1"/>
  <c r="X43" i="2" s="1"/>
  <c r="W43" i="2"/>
  <c r="AC1309" i="2" a="1"/>
  <c r="AC1309" i="2" s="1"/>
  <c r="AB1309" i="2" a="1"/>
  <c r="AB1309" i="2" s="1"/>
  <c r="AA1309" i="2" a="1"/>
  <c r="AA1309" i="2" s="1"/>
  <c r="Z1309" i="2" a="1"/>
  <c r="Z1309" i="2" s="1"/>
  <c r="Y1309" i="2" a="1"/>
  <c r="Y1309" i="2" s="1"/>
  <c r="X1309" i="2" a="1"/>
  <c r="X1309" i="2" s="1"/>
  <c r="W1309" i="2"/>
  <c r="AC1443" i="2" a="1"/>
  <c r="AC1443" i="2" s="1"/>
  <c r="AB1443" i="2" a="1"/>
  <c r="AB1443" i="2" s="1"/>
  <c r="AA1443" i="2" a="1"/>
  <c r="AA1443" i="2" s="1"/>
  <c r="Z1443" i="2" a="1"/>
  <c r="Z1443" i="2" s="1"/>
  <c r="Y1443" i="2" a="1"/>
  <c r="Y1443" i="2" s="1"/>
  <c r="X1443" i="2" a="1"/>
  <c r="X1443" i="2" s="1"/>
  <c r="W1443" i="2"/>
  <c r="AC2202" i="2" a="1"/>
  <c r="AC2202" i="2" s="1"/>
  <c r="AB2202" i="2" a="1"/>
  <c r="AB2202" i="2" s="1"/>
  <c r="AA2202" i="2" a="1"/>
  <c r="AA2202" i="2" s="1"/>
  <c r="Z2202" i="2" a="1"/>
  <c r="Z2202" i="2" s="1"/>
  <c r="Y2202" i="2" a="1"/>
  <c r="Y2202" i="2" s="1"/>
  <c r="X2202" i="2" a="1"/>
  <c r="X2202" i="2" s="1"/>
  <c r="W2202" i="2"/>
  <c r="AC407" i="2" a="1"/>
  <c r="AC407" i="2" s="1"/>
  <c r="AB407" i="2" a="1"/>
  <c r="AB407" i="2" s="1"/>
  <c r="AA407" i="2" a="1"/>
  <c r="AA407" i="2" s="1"/>
  <c r="Z407" i="2" a="1"/>
  <c r="Z407" i="2" s="1"/>
  <c r="X407" i="2" a="1"/>
  <c r="X407" i="2" s="1"/>
  <c r="Y407" i="2" a="1"/>
  <c r="Y407" i="2" s="1"/>
  <c r="W407" i="2"/>
  <c r="AC892" i="2" a="1"/>
  <c r="AC892" i="2" s="1"/>
  <c r="AB892" i="2" a="1"/>
  <c r="AB892" i="2" s="1"/>
  <c r="AA892" i="2" a="1"/>
  <c r="AA892" i="2" s="1"/>
  <c r="Z892" i="2" a="1"/>
  <c r="Z892" i="2" s="1"/>
  <c r="Y892" i="2" a="1"/>
  <c r="Y892" i="2" s="1"/>
  <c r="X892" i="2" a="1"/>
  <c r="X892" i="2" s="1"/>
  <c r="W892" i="2"/>
  <c r="AC275" i="2" a="1"/>
  <c r="AC275" i="2" s="1"/>
  <c r="AB275" i="2" a="1"/>
  <c r="AB275" i="2" s="1"/>
  <c r="AA275" i="2" a="1"/>
  <c r="AA275" i="2" s="1"/>
  <c r="Z275" i="2" a="1"/>
  <c r="Z275" i="2" s="1"/>
  <c r="Y275" i="2" a="1"/>
  <c r="Y275" i="2" s="1"/>
  <c r="X275" i="2" a="1"/>
  <c r="X275" i="2" s="1"/>
  <c r="W275" i="2"/>
  <c r="AC1107" i="2" a="1"/>
  <c r="AC1107" i="2" s="1"/>
  <c r="AB1107" i="2" a="1"/>
  <c r="AB1107" i="2" s="1"/>
  <c r="AA1107" i="2" a="1"/>
  <c r="AA1107" i="2" s="1"/>
  <c r="Z1107" i="2" a="1"/>
  <c r="Z1107" i="2" s="1"/>
  <c r="Y1107" i="2" a="1"/>
  <c r="Y1107" i="2" s="1"/>
  <c r="X1107" i="2" a="1"/>
  <c r="X1107" i="2" s="1"/>
  <c r="W1107" i="2"/>
  <c r="AC1152" i="2" a="1"/>
  <c r="AC1152" i="2" s="1"/>
  <c r="AB1152" i="2" a="1"/>
  <c r="AB1152" i="2" s="1"/>
  <c r="AA1152" i="2" a="1"/>
  <c r="AA1152" i="2" s="1"/>
  <c r="Z1152" i="2" a="1"/>
  <c r="Z1152" i="2" s="1"/>
  <c r="Y1152" i="2" a="1"/>
  <c r="Y1152" i="2" s="1"/>
  <c r="X1152" i="2" a="1"/>
  <c r="X1152" i="2" s="1"/>
  <c r="AC2295" i="2" a="1"/>
  <c r="AC2295" i="2" s="1"/>
  <c r="AB2295" i="2" a="1"/>
  <c r="AB2295" i="2" s="1"/>
  <c r="AA2295" i="2" a="1"/>
  <c r="AA2295" i="2" s="1"/>
  <c r="Z2295" i="2" a="1"/>
  <c r="Z2295" i="2" s="1"/>
  <c r="Y2295" i="2" a="1"/>
  <c r="Y2295" i="2" s="1"/>
  <c r="X2295" i="2" a="1"/>
  <c r="X2295" i="2" s="1"/>
  <c r="W2295" i="2"/>
  <c r="AC2334" i="2" a="1"/>
  <c r="AC2334" i="2" s="1"/>
  <c r="AB2334" i="2" a="1"/>
  <c r="AB2334" i="2" s="1"/>
  <c r="AA2334" i="2" a="1"/>
  <c r="AA2334" i="2" s="1"/>
  <c r="Z2334" i="2" a="1"/>
  <c r="Z2334" i="2" s="1"/>
  <c r="Y2334" i="2" a="1"/>
  <c r="Y2334" i="2" s="1"/>
  <c r="W2334" i="2"/>
  <c r="X2334" i="2" a="1"/>
  <c r="X2334" i="2" s="1"/>
  <c r="AC2336" i="2" a="1"/>
  <c r="AC2336" i="2" s="1"/>
  <c r="AB2336" i="2" a="1"/>
  <c r="AB2336" i="2" s="1"/>
  <c r="AA2336" i="2" a="1"/>
  <c r="AA2336" i="2" s="1"/>
  <c r="Z2336" i="2" a="1"/>
  <c r="Z2336" i="2" s="1"/>
  <c r="Y2336" i="2" a="1"/>
  <c r="Y2336" i="2" s="1"/>
  <c r="X2336" i="2" a="1"/>
  <c r="X2336" i="2" s="1"/>
  <c r="W2336" i="2"/>
  <c r="AC838" i="2" a="1"/>
  <c r="AC838" i="2" s="1"/>
  <c r="AB838" i="2" a="1"/>
  <c r="AB838" i="2" s="1"/>
  <c r="AA838" i="2" a="1"/>
  <c r="AA838" i="2" s="1"/>
  <c r="Z838" i="2" a="1"/>
  <c r="Z838" i="2" s="1"/>
  <c r="Y838" i="2" a="1"/>
  <c r="Y838" i="2" s="1"/>
  <c r="X838" i="2" a="1"/>
  <c r="X838" i="2" s="1"/>
  <c r="W838" i="2"/>
  <c r="AC1261" i="2" a="1"/>
  <c r="AC1261" i="2" s="1"/>
  <c r="AB1261" i="2" a="1"/>
  <c r="AB1261" i="2" s="1"/>
  <c r="AA1261" i="2" a="1"/>
  <c r="AA1261" i="2" s="1"/>
  <c r="Z1261" i="2" a="1"/>
  <c r="Z1261" i="2" s="1"/>
  <c r="Y1261" i="2" a="1"/>
  <c r="Y1261" i="2" s="1"/>
  <c r="W1261" i="2"/>
  <c r="X1261" i="2" a="1"/>
  <c r="X1261" i="2" s="1"/>
  <c r="AC1285" i="2" a="1"/>
  <c r="AC1285" i="2" s="1"/>
  <c r="AB1285" i="2" a="1"/>
  <c r="AB1285" i="2" s="1"/>
  <c r="AA1285" i="2" a="1"/>
  <c r="AA1285" i="2" s="1"/>
  <c r="Z1285" i="2" a="1"/>
  <c r="Z1285" i="2" s="1"/>
  <c r="Y1285" i="2" a="1"/>
  <c r="Y1285" i="2" s="1"/>
  <c r="X1285" i="2" a="1"/>
  <c r="X1285" i="2" s="1"/>
  <c r="W1285" i="2"/>
  <c r="AC2232" i="2" a="1"/>
  <c r="AC2232" i="2" s="1"/>
  <c r="AB2232" i="2" a="1"/>
  <c r="AB2232" i="2" s="1"/>
  <c r="AA2232" i="2" a="1"/>
  <c r="AA2232" i="2" s="1"/>
  <c r="Z2232" i="2" a="1"/>
  <c r="Z2232" i="2" s="1"/>
  <c r="Y2232" i="2" a="1"/>
  <c r="Y2232" i="2" s="1"/>
  <c r="X2232" i="2" a="1"/>
  <c r="X2232" i="2" s="1"/>
  <c r="W2232" i="2"/>
  <c r="AC1313" i="2" a="1"/>
  <c r="AC1313" i="2" s="1"/>
  <c r="AB1313" i="2" a="1"/>
  <c r="AB1313" i="2" s="1"/>
  <c r="AA1313" i="2" a="1"/>
  <c r="AA1313" i="2" s="1"/>
  <c r="Z1313" i="2" a="1"/>
  <c r="Z1313" i="2" s="1"/>
  <c r="Y1313" i="2" a="1"/>
  <c r="Y1313" i="2" s="1"/>
  <c r="X1313" i="2" a="1"/>
  <c r="X1313" i="2" s="1"/>
  <c r="W1313" i="2"/>
  <c r="AC1325" i="2" a="1"/>
  <c r="AC1325" i="2" s="1"/>
  <c r="AB1325" i="2" a="1"/>
  <c r="AB1325" i="2" s="1"/>
  <c r="AA1325" i="2" a="1"/>
  <c r="AA1325" i="2" s="1"/>
  <c r="Z1325" i="2" a="1"/>
  <c r="Z1325" i="2" s="1"/>
  <c r="Y1325" i="2" a="1"/>
  <c r="Y1325" i="2" s="1"/>
  <c r="X1325" i="2" a="1"/>
  <c r="X1325" i="2" s="1"/>
  <c r="W1325" i="2"/>
  <c r="AC1336" i="2" a="1"/>
  <c r="AC1336" i="2" s="1"/>
  <c r="AB1336" i="2" a="1"/>
  <c r="AB1336" i="2" s="1"/>
  <c r="AA1336" i="2" a="1"/>
  <c r="AA1336" i="2" s="1"/>
  <c r="Z1336" i="2" a="1"/>
  <c r="Z1336" i="2" s="1"/>
  <c r="Y1336" i="2" a="1"/>
  <c r="Y1336" i="2" s="1"/>
  <c r="X1336" i="2" a="1"/>
  <c r="X1336" i="2" s="1"/>
  <c r="W1336" i="2"/>
  <c r="AC116" i="2" a="1"/>
  <c r="AC116" i="2" s="1"/>
  <c r="AB116" i="2" a="1"/>
  <c r="AB116" i="2" s="1"/>
  <c r="AA116" i="2" a="1"/>
  <c r="AA116" i="2" s="1"/>
  <c r="Z116" i="2" a="1"/>
  <c r="Z116" i="2" s="1"/>
  <c r="Y116" i="2" a="1"/>
  <c r="Y116" i="2" s="1"/>
  <c r="X116" i="2" a="1"/>
  <c r="X116" i="2" s="1"/>
  <c r="W116" i="2"/>
  <c r="AC1358" i="2" a="1"/>
  <c r="AC1358" i="2" s="1"/>
  <c r="AB1358" i="2" a="1"/>
  <c r="AB1358" i="2" s="1"/>
  <c r="AA1358" i="2" a="1"/>
  <c r="AA1358" i="2" s="1"/>
  <c r="Z1358" i="2" a="1"/>
  <c r="Z1358" i="2" s="1"/>
  <c r="Y1358" i="2" a="1"/>
  <c r="Y1358" i="2" s="1"/>
  <c r="X1358" i="2" a="1"/>
  <c r="X1358" i="2" s="1"/>
  <c r="W1358" i="2"/>
  <c r="AC1887" i="2" a="1"/>
  <c r="AC1887" i="2" s="1"/>
  <c r="AB1887" i="2" a="1"/>
  <c r="AB1887" i="2" s="1"/>
  <c r="AA1887" i="2" a="1"/>
  <c r="AA1887" i="2" s="1"/>
  <c r="Z1887" i="2" a="1"/>
  <c r="Z1887" i="2" s="1"/>
  <c r="Y1887" i="2" a="1"/>
  <c r="Y1887" i="2" s="1"/>
  <c r="X1887" i="2" a="1"/>
  <c r="X1887" i="2" s="1"/>
  <c r="W1887" i="2"/>
  <c r="AC1969" i="2" a="1"/>
  <c r="AC1969" i="2" s="1"/>
  <c r="AB1969" i="2" a="1"/>
  <c r="AB1969" i="2" s="1"/>
  <c r="AA1969" i="2" a="1"/>
  <c r="AA1969" i="2" s="1"/>
  <c r="Z1969" i="2" a="1"/>
  <c r="Z1969" i="2" s="1"/>
  <c r="Y1969" i="2" a="1"/>
  <c r="Y1969" i="2" s="1"/>
  <c r="X1969" i="2" a="1"/>
  <c r="X1969" i="2" s="1"/>
  <c r="W1969" i="2"/>
  <c r="AC1376" i="2" a="1"/>
  <c r="AC1376" i="2" s="1"/>
  <c r="AB1376" i="2" a="1"/>
  <c r="AB1376" i="2" s="1"/>
  <c r="AA1376" i="2" a="1"/>
  <c r="AA1376" i="2" s="1"/>
  <c r="Z1376" i="2" a="1"/>
  <c r="Z1376" i="2" s="1"/>
  <c r="X1376" i="2" a="1"/>
  <c r="X1376" i="2" s="1"/>
  <c r="Y1376" i="2" a="1"/>
  <c r="Y1376" i="2" s="1"/>
  <c r="W1376" i="2"/>
  <c r="AC574" i="2" a="1"/>
  <c r="AC574" i="2" s="1"/>
  <c r="AB574" i="2" a="1"/>
  <c r="AB574" i="2" s="1"/>
  <c r="AA574" i="2" a="1"/>
  <c r="AA574" i="2" s="1"/>
  <c r="Z574" i="2" a="1"/>
  <c r="Z574" i="2" s="1"/>
  <c r="Y574" i="2" a="1"/>
  <c r="Y574" i="2" s="1"/>
  <c r="X574" i="2" a="1"/>
  <c r="X574" i="2" s="1"/>
  <c r="W574" i="2"/>
  <c r="AC2000" i="2" a="1"/>
  <c r="AC2000" i="2" s="1"/>
  <c r="AB2000" i="2" a="1"/>
  <c r="AB2000" i="2" s="1"/>
  <c r="AA2000" i="2" a="1"/>
  <c r="AA2000" i="2" s="1"/>
  <c r="Z2000" i="2" a="1"/>
  <c r="Z2000" i="2" s="1"/>
  <c r="Y2000" i="2" a="1"/>
  <c r="Y2000" i="2" s="1"/>
  <c r="X2000" i="2" a="1"/>
  <c r="X2000" i="2" s="1"/>
  <c r="W2000" i="2"/>
  <c r="AC1827" i="2" a="1"/>
  <c r="AC1827" i="2" s="1"/>
  <c r="AB1827" i="2" a="1"/>
  <c r="AB1827" i="2" s="1"/>
  <c r="AA1827" i="2" a="1"/>
  <c r="AA1827" i="2" s="1"/>
  <c r="Z1827" i="2" a="1"/>
  <c r="Z1827" i="2" s="1"/>
  <c r="Y1827" i="2" a="1"/>
  <c r="Y1827" i="2" s="1"/>
  <c r="X1827" i="2" a="1"/>
  <c r="X1827" i="2" s="1"/>
  <c r="W1827" i="2"/>
  <c r="AC1830" i="2" a="1"/>
  <c r="AC1830" i="2" s="1"/>
  <c r="AB1830" i="2" a="1"/>
  <c r="AB1830" i="2" s="1"/>
  <c r="AA1830" i="2" a="1"/>
  <c r="AA1830" i="2" s="1"/>
  <c r="Z1830" i="2" a="1"/>
  <c r="Z1830" i="2" s="1"/>
  <c r="Y1830" i="2" a="1"/>
  <c r="Y1830" i="2" s="1"/>
  <c r="X1830" i="2" a="1"/>
  <c r="X1830" i="2" s="1"/>
  <c r="W1830" i="2"/>
  <c r="AC1419" i="2" a="1"/>
  <c r="AC1419" i="2" s="1"/>
  <c r="AB1419" i="2" a="1"/>
  <c r="AB1419" i="2" s="1"/>
  <c r="AA1419" i="2" a="1"/>
  <c r="AA1419" i="2" s="1"/>
  <c r="Z1419" i="2" a="1"/>
  <c r="Z1419" i="2" s="1"/>
  <c r="Y1419" i="2" a="1"/>
  <c r="Y1419" i="2" s="1"/>
  <c r="X1419" i="2" a="1"/>
  <c r="X1419" i="2" s="1"/>
  <c r="W1419" i="2"/>
  <c r="AC1433" i="2" a="1"/>
  <c r="AC1433" i="2" s="1"/>
  <c r="AB1433" i="2" a="1"/>
  <c r="AB1433" i="2" s="1"/>
  <c r="AA1433" i="2" a="1"/>
  <c r="AA1433" i="2" s="1"/>
  <c r="Z1433" i="2" a="1"/>
  <c r="Z1433" i="2" s="1"/>
  <c r="Y1433" i="2" a="1"/>
  <c r="Y1433" i="2" s="1"/>
  <c r="X1433" i="2" a="1"/>
  <c r="X1433" i="2" s="1"/>
  <c r="W1433" i="2"/>
  <c r="AC1455" i="2" a="1"/>
  <c r="AC1455" i="2" s="1"/>
  <c r="AB1455" i="2" a="1"/>
  <c r="AB1455" i="2" s="1"/>
  <c r="AA1455" i="2" a="1"/>
  <c r="AA1455" i="2" s="1"/>
  <c r="Z1455" i="2" a="1"/>
  <c r="Z1455" i="2" s="1"/>
  <c r="Y1455" i="2" a="1"/>
  <c r="Y1455" i="2" s="1"/>
  <c r="X1455" i="2" a="1"/>
  <c r="X1455" i="2" s="1"/>
  <c r="W1455" i="2"/>
  <c r="AC1474" i="2" a="1"/>
  <c r="AC1474" i="2" s="1"/>
  <c r="AB1474" i="2" a="1"/>
  <c r="AB1474" i="2" s="1"/>
  <c r="AA1474" i="2" a="1"/>
  <c r="AA1474" i="2" s="1"/>
  <c r="Z1474" i="2" a="1"/>
  <c r="Z1474" i="2" s="1"/>
  <c r="Y1474" i="2" a="1"/>
  <c r="Y1474" i="2" s="1"/>
  <c r="X1474" i="2" a="1"/>
  <c r="X1474" i="2" s="1"/>
  <c r="W1474" i="2"/>
  <c r="AC1489" i="2" a="1"/>
  <c r="AC1489" i="2" s="1"/>
  <c r="AB1489" i="2" a="1"/>
  <c r="AB1489" i="2" s="1"/>
  <c r="AA1489" i="2" a="1"/>
  <c r="AA1489" i="2" s="1"/>
  <c r="Z1489" i="2" a="1"/>
  <c r="Z1489" i="2" s="1"/>
  <c r="Y1489" i="2" a="1"/>
  <c r="Y1489" i="2" s="1"/>
  <c r="X1489" i="2" a="1"/>
  <c r="X1489" i="2" s="1"/>
  <c r="W1489" i="2"/>
  <c r="AC1506" i="2" a="1"/>
  <c r="AC1506" i="2" s="1"/>
  <c r="AB1506" i="2" a="1"/>
  <c r="AB1506" i="2" s="1"/>
  <c r="AA1506" i="2" a="1"/>
  <c r="AA1506" i="2" s="1"/>
  <c r="Z1506" i="2" a="1"/>
  <c r="Z1506" i="2" s="1"/>
  <c r="Y1506" i="2" a="1"/>
  <c r="Y1506" i="2" s="1"/>
  <c r="X1506" i="2" a="1"/>
  <c r="X1506" i="2" s="1"/>
  <c r="W1506" i="2"/>
  <c r="AC522" i="2" a="1"/>
  <c r="AC522" i="2" s="1"/>
  <c r="AB522" i="2" a="1"/>
  <c r="AB522" i="2" s="1"/>
  <c r="AA522" i="2" a="1"/>
  <c r="AA522" i="2" s="1"/>
  <c r="Z522" i="2" a="1"/>
  <c r="Z522" i="2" s="1"/>
  <c r="Y522" i="2" a="1"/>
  <c r="Y522" i="2" s="1"/>
  <c r="X522" i="2" a="1"/>
  <c r="X522" i="2" s="1"/>
  <c r="W522" i="2"/>
  <c r="AC675" i="2" a="1"/>
  <c r="AC675" i="2" s="1"/>
  <c r="AB675" i="2" a="1"/>
  <c r="AB675" i="2" s="1"/>
  <c r="AA675" i="2" a="1"/>
  <c r="AA675" i="2" s="1"/>
  <c r="Z675" i="2" a="1"/>
  <c r="Z675" i="2" s="1"/>
  <c r="Y675" i="2" a="1"/>
  <c r="Y675" i="2" s="1"/>
  <c r="X675" i="2" a="1"/>
  <c r="X675" i="2" s="1"/>
  <c r="W675" i="2"/>
  <c r="AC342" i="2" a="1"/>
  <c r="AC342" i="2" s="1"/>
  <c r="AB342" i="2" a="1"/>
  <c r="AB342" i="2" s="1"/>
  <c r="AA342" i="2" a="1"/>
  <c r="AA342" i="2" s="1"/>
  <c r="Z342" i="2" a="1"/>
  <c r="Z342" i="2" s="1"/>
  <c r="Y342" i="2" a="1"/>
  <c r="Y342" i="2" s="1"/>
  <c r="X342" i="2" a="1"/>
  <c r="X342" i="2" s="1"/>
  <c r="W342" i="2"/>
  <c r="AC241" i="2" a="1"/>
  <c r="AC241" i="2" s="1"/>
  <c r="AB241" i="2" a="1"/>
  <c r="AB241" i="2" s="1"/>
  <c r="AA241" i="2" a="1"/>
  <c r="AA241" i="2" s="1"/>
  <c r="Z241" i="2" a="1"/>
  <c r="Z241" i="2" s="1"/>
  <c r="Y241" i="2" a="1"/>
  <c r="Y241" i="2" s="1"/>
  <c r="X241" i="2" a="1"/>
  <c r="X241" i="2" s="1"/>
  <c r="W241" i="2"/>
  <c r="AC245" i="2" a="1"/>
  <c r="AC245" i="2" s="1"/>
  <c r="AB245" i="2" a="1"/>
  <c r="AB245" i="2" s="1"/>
  <c r="AA245" i="2" a="1"/>
  <c r="AA245" i="2" s="1"/>
  <c r="Z245" i="2" a="1"/>
  <c r="Z245" i="2" s="1"/>
  <c r="Y245" i="2" a="1"/>
  <c r="Y245" i="2" s="1"/>
  <c r="X245" i="2" a="1"/>
  <c r="X245" i="2" s="1"/>
  <c r="AC1591" i="2" a="1"/>
  <c r="AC1591" i="2" s="1"/>
  <c r="AB1591" i="2" a="1"/>
  <c r="AB1591" i="2" s="1"/>
  <c r="AA1591" i="2" a="1"/>
  <c r="AA1591" i="2" s="1"/>
  <c r="Z1591" i="2" a="1"/>
  <c r="Z1591" i="2" s="1"/>
  <c r="Y1591" i="2" a="1"/>
  <c r="Y1591" i="2" s="1"/>
  <c r="X1591" i="2" a="1"/>
  <c r="X1591" i="2" s="1"/>
  <c r="W1591" i="2"/>
  <c r="AC411" i="2" a="1"/>
  <c r="AC411" i="2" s="1"/>
  <c r="AB411" i="2" a="1"/>
  <c r="AB411" i="2" s="1"/>
  <c r="AA411" i="2" a="1"/>
  <c r="AA411" i="2" s="1"/>
  <c r="Z411" i="2" a="1"/>
  <c r="Z411" i="2" s="1"/>
  <c r="Y411" i="2" a="1"/>
  <c r="Y411" i="2" s="1"/>
  <c r="X411" i="2" a="1"/>
  <c r="X411" i="2" s="1"/>
  <c r="W411" i="2"/>
  <c r="AC21" i="2" a="1"/>
  <c r="AC21" i="2" s="1"/>
  <c r="AB21" i="2" a="1"/>
  <c r="AB21" i="2" s="1"/>
  <c r="AA21" i="2" a="1"/>
  <c r="AA21" i="2" s="1"/>
  <c r="Z21" i="2" a="1"/>
  <c r="Z21" i="2" s="1"/>
  <c r="Y21" i="2" a="1"/>
  <c r="Y21" i="2" s="1"/>
  <c r="X21" i="2" a="1"/>
  <c r="X21" i="2" s="1"/>
  <c r="AC37" i="2" a="1"/>
  <c r="AC37" i="2" s="1"/>
  <c r="AB37" i="2" a="1"/>
  <c r="AB37" i="2" s="1"/>
  <c r="AA37" i="2" a="1"/>
  <c r="AA37" i="2" s="1"/>
  <c r="Z37" i="2" a="1"/>
  <c r="Z37" i="2" s="1"/>
  <c r="Y37" i="2" a="1"/>
  <c r="Y37" i="2" s="1"/>
  <c r="X37" i="2" a="1"/>
  <c r="X37" i="2" s="1"/>
  <c r="AC93" i="2" a="1"/>
  <c r="AC93" i="2" s="1"/>
  <c r="AB93" i="2" a="1"/>
  <c r="AB93" i="2" s="1"/>
  <c r="AA93" i="2" a="1"/>
  <c r="AA93" i="2" s="1"/>
  <c r="Z93" i="2" a="1"/>
  <c r="Z93" i="2" s="1"/>
  <c r="Y93" i="2" a="1"/>
  <c r="Y93" i="2" s="1"/>
  <c r="X93" i="2" a="1"/>
  <c r="X93" i="2" s="1"/>
  <c r="AC109" i="2" a="1"/>
  <c r="AC109" i="2" s="1"/>
  <c r="AB109" i="2" a="1"/>
  <c r="AB109" i="2" s="1"/>
  <c r="AA109" i="2" a="1"/>
  <c r="AA109" i="2" s="1"/>
  <c r="Z109" i="2" a="1"/>
  <c r="Z109" i="2" s="1"/>
  <c r="Y109" i="2" a="1"/>
  <c r="Y109" i="2" s="1"/>
  <c r="X109" i="2" a="1"/>
  <c r="X109" i="2" s="1"/>
  <c r="AC277" i="2" a="1"/>
  <c r="AC277" i="2" s="1"/>
  <c r="AB277" i="2" a="1"/>
  <c r="AB277" i="2" s="1"/>
  <c r="AA277" i="2" a="1"/>
  <c r="AA277" i="2" s="1"/>
  <c r="Z277" i="2" a="1"/>
  <c r="Z277" i="2" s="1"/>
  <c r="Y277" i="2" a="1"/>
  <c r="Y277" i="2" s="1"/>
  <c r="X277" i="2" a="1"/>
  <c r="X277" i="2" s="1"/>
  <c r="AC329" i="2" a="1"/>
  <c r="AC329" i="2" s="1"/>
  <c r="AB329" i="2" a="1"/>
  <c r="AB329" i="2" s="1"/>
  <c r="AA329" i="2" a="1"/>
  <c r="AA329" i="2" s="1"/>
  <c r="Z329" i="2" a="1"/>
  <c r="Z329" i="2" s="1"/>
  <c r="Y329" i="2" a="1"/>
  <c r="Y329" i="2" s="1"/>
  <c r="X329" i="2" a="1"/>
  <c r="X329" i="2" s="1"/>
  <c r="W329" i="2"/>
  <c r="AC443" i="2" a="1"/>
  <c r="AC443" i="2" s="1"/>
  <c r="AB443" i="2" a="1"/>
  <c r="AB443" i="2" s="1"/>
  <c r="AA443" i="2" a="1"/>
  <c r="AA443" i="2" s="1"/>
  <c r="Z443" i="2" a="1"/>
  <c r="Z443" i="2" s="1"/>
  <c r="Y443" i="2" a="1"/>
  <c r="Y443" i="2" s="1"/>
  <c r="X443" i="2" a="1"/>
  <c r="X443" i="2" s="1"/>
  <c r="W443" i="2"/>
  <c r="AC611" i="2" a="1"/>
  <c r="AC611" i="2" s="1"/>
  <c r="AB611" i="2" a="1"/>
  <c r="AB611" i="2" s="1"/>
  <c r="AA611" i="2" a="1"/>
  <c r="AA611" i="2" s="1"/>
  <c r="Z611" i="2" a="1"/>
  <c r="Z611" i="2" s="1"/>
  <c r="Y611" i="2" a="1"/>
  <c r="Y611" i="2" s="1"/>
  <c r="X611" i="2" a="1"/>
  <c r="X611" i="2" s="1"/>
  <c r="W611" i="2"/>
  <c r="AC619" i="2" a="1"/>
  <c r="AC619" i="2" s="1"/>
  <c r="AB619" i="2" a="1"/>
  <c r="AB619" i="2" s="1"/>
  <c r="AA619" i="2" a="1"/>
  <c r="AA619" i="2" s="1"/>
  <c r="Z619" i="2" a="1"/>
  <c r="Z619" i="2" s="1"/>
  <c r="Y619" i="2" a="1"/>
  <c r="Y619" i="2" s="1"/>
  <c r="X619" i="2" a="1"/>
  <c r="X619" i="2" s="1"/>
  <c r="W619" i="2"/>
  <c r="AC627" i="2" a="1"/>
  <c r="AC627" i="2" s="1"/>
  <c r="AB627" i="2" a="1"/>
  <c r="AB627" i="2" s="1"/>
  <c r="AA627" i="2" a="1"/>
  <c r="AA627" i="2" s="1"/>
  <c r="Z627" i="2" a="1"/>
  <c r="Z627" i="2" s="1"/>
  <c r="Y627" i="2" a="1"/>
  <c r="Y627" i="2" s="1"/>
  <c r="X627" i="2" a="1"/>
  <c r="X627" i="2" s="1"/>
  <c r="W627" i="2"/>
  <c r="AC635" i="2" a="1"/>
  <c r="AC635" i="2" s="1"/>
  <c r="AB635" i="2" a="1"/>
  <c r="AB635" i="2" s="1"/>
  <c r="AA635" i="2" a="1"/>
  <c r="AA635" i="2" s="1"/>
  <c r="Z635" i="2" a="1"/>
  <c r="Z635" i="2" s="1"/>
  <c r="Y635" i="2" a="1"/>
  <c r="Y635" i="2" s="1"/>
  <c r="X635" i="2" a="1"/>
  <c r="X635" i="2" s="1"/>
  <c r="W635" i="2"/>
  <c r="AC659" i="2" a="1"/>
  <c r="AC659" i="2" s="1"/>
  <c r="AB659" i="2" a="1"/>
  <c r="AB659" i="2" s="1"/>
  <c r="AA659" i="2" a="1"/>
  <c r="AA659" i="2" s="1"/>
  <c r="Z659" i="2" a="1"/>
  <c r="Z659" i="2" s="1"/>
  <c r="Y659" i="2" a="1"/>
  <c r="Y659" i="2" s="1"/>
  <c r="W659" i="2"/>
  <c r="X659" i="2" a="1"/>
  <c r="X659" i="2" s="1"/>
  <c r="AC938" i="2" a="1"/>
  <c r="AC938" i="2" s="1"/>
  <c r="AB938" i="2" a="1"/>
  <c r="AB938" i="2" s="1"/>
  <c r="AA938" i="2" a="1"/>
  <c r="AA938" i="2" s="1"/>
  <c r="Z938" i="2" a="1"/>
  <c r="Z938" i="2" s="1"/>
  <c r="Y938" i="2" a="1"/>
  <c r="Y938" i="2" s="1"/>
  <c r="X938" i="2" a="1"/>
  <c r="X938" i="2" s="1"/>
  <c r="W938" i="2"/>
  <c r="AC778" i="2" a="1"/>
  <c r="AC778" i="2" s="1"/>
  <c r="AB778" i="2" a="1"/>
  <c r="AB778" i="2" s="1"/>
  <c r="AA778" i="2" a="1"/>
  <c r="AA778" i="2" s="1"/>
  <c r="Y778" i="2" a="1"/>
  <c r="Y778" i="2" s="1"/>
  <c r="Z778" i="2" a="1"/>
  <c r="Z778" i="2" s="1"/>
  <c r="X778" i="2" a="1"/>
  <c r="X778" i="2" s="1"/>
  <c r="W778" i="2"/>
  <c r="AC689" i="2" a="1"/>
  <c r="AC689" i="2" s="1"/>
  <c r="AB689" i="2" a="1"/>
  <c r="AB689" i="2" s="1"/>
  <c r="AA689" i="2" a="1"/>
  <c r="AA689" i="2" s="1"/>
  <c r="Z689" i="2" a="1"/>
  <c r="Z689" i="2" s="1"/>
  <c r="Y689" i="2" a="1"/>
  <c r="Y689" i="2" s="1"/>
  <c r="X689" i="2" a="1"/>
  <c r="X689" i="2" s="1"/>
  <c r="W689" i="2"/>
  <c r="AC814" i="2" a="1"/>
  <c r="AC814" i="2" s="1"/>
  <c r="AB814" i="2" a="1"/>
  <c r="AB814" i="2" s="1"/>
  <c r="AA814" i="2" a="1"/>
  <c r="AA814" i="2" s="1"/>
  <c r="Z814" i="2" a="1"/>
  <c r="Z814" i="2" s="1"/>
  <c r="Y814" i="2" a="1"/>
  <c r="Y814" i="2" s="1"/>
  <c r="X814" i="2" a="1"/>
  <c r="X814" i="2" s="1"/>
  <c r="W814" i="2"/>
  <c r="AC478" i="2" a="1"/>
  <c r="AC478" i="2" s="1"/>
  <c r="AB478" i="2" a="1"/>
  <c r="AB478" i="2" s="1"/>
  <c r="AA478" i="2" a="1"/>
  <c r="AA478" i="2" s="1"/>
  <c r="Z478" i="2" a="1"/>
  <c r="Z478" i="2" s="1"/>
  <c r="Y478" i="2" a="1"/>
  <c r="Y478" i="2" s="1"/>
  <c r="X478" i="2" a="1"/>
  <c r="X478" i="2" s="1"/>
  <c r="W478" i="2"/>
  <c r="W21" i="2"/>
  <c r="W277" i="2"/>
  <c r="AC605" i="2" a="1"/>
  <c r="AC605" i="2" s="1"/>
  <c r="AB605" i="2" a="1"/>
  <c r="AB605" i="2" s="1"/>
  <c r="AA605" i="2" a="1"/>
  <c r="AA605" i="2" s="1"/>
  <c r="Z605" i="2" a="1"/>
  <c r="Z605" i="2" s="1"/>
  <c r="Y605" i="2" a="1"/>
  <c r="Y605" i="2" s="1"/>
  <c r="X605" i="2" a="1"/>
  <c r="X605" i="2" s="1"/>
  <c r="AC5" i="2" a="1"/>
  <c r="AC5" i="2" s="1"/>
  <c r="AB5" i="2" a="1"/>
  <c r="AB5" i="2" s="1"/>
  <c r="AA5" i="2" a="1"/>
  <c r="AA5" i="2" s="1"/>
  <c r="Z5" i="2" a="1"/>
  <c r="Z5" i="2" s="1"/>
  <c r="Y5" i="2" a="1"/>
  <c r="Y5" i="2" s="1"/>
  <c r="X5" i="2" a="1"/>
  <c r="X5" i="2" s="1"/>
  <c r="AC1329" i="2" a="1"/>
  <c r="AC1329" i="2" s="1"/>
  <c r="AB1329" i="2" a="1"/>
  <c r="AB1329" i="2" s="1"/>
  <c r="AA1329" i="2" a="1"/>
  <c r="AA1329" i="2" s="1"/>
  <c r="Z1329" i="2" a="1"/>
  <c r="Z1329" i="2" s="1"/>
  <c r="Y1329" i="2" a="1"/>
  <c r="Y1329" i="2" s="1"/>
  <c r="W1329" i="2"/>
  <c r="X1329" i="2" a="1"/>
  <c r="X1329" i="2" s="1"/>
  <c r="AC2093" i="2" a="1"/>
  <c r="AC2093" i="2" s="1"/>
  <c r="AB2093" i="2" a="1"/>
  <c r="AB2093" i="2" s="1"/>
  <c r="AA2093" i="2" a="1"/>
  <c r="AA2093" i="2" s="1"/>
  <c r="Z2093" i="2" a="1"/>
  <c r="Z2093" i="2" s="1"/>
  <c r="Y2093" i="2" a="1"/>
  <c r="Y2093" i="2" s="1"/>
  <c r="X2093" i="2" a="1"/>
  <c r="X2093" i="2" s="1"/>
  <c r="W2093" i="2"/>
  <c r="AC2135" i="2" a="1"/>
  <c r="AC2135" i="2" s="1"/>
  <c r="AB2135" i="2" a="1"/>
  <c r="AB2135" i="2" s="1"/>
  <c r="AA2135" i="2" a="1"/>
  <c r="AA2135" i="2" s="1"/>
  <c r="Z2135" i="2" a="1"/>
  <c r="Z2135" i="2" s="1"/>
  <c r="Y2135" i="2" a="1"/>
  <c r="Y2135" i="2" s="1"/>
  <c r="X2135" i="2" a="1"/>
  <c r="X2135" i="2" s="1"/>
  <c r="W2135" i="2"/>
  <c r="AC1000" i="2" a="1"/>
  <c r="AC1000" i="2" s="1"/>
  <c r="AB1000" i="2" a="1"/>
  <c r="AB1000" i="2" s="1"/>
  <c r="AA1000" i="2" a="1"/>
  <c r="AA1000" i="2" s="1"/>
  <c r="Z1000" i="2" a="1"/>
  <c r="Z1000" i="2" s="1"/>
  <c r="Y1000" i="2" a="1"/>
  <c r="Y1000" i="2" s="1"/>
  <c r="X1000" i="2" a="1"/>
  <c r="X1000" i="2" s="1"/>
  <c r="W1000" i="2"/>
  <c r="AC1081" i="2" a="1"/>
  <c r="AC1081" i="2" s="1"/>
  <c r="AB1081" i="2" a="1"/>
  <c r="AB1081" i="2" s="1"/>
  <c r="AA1081" i="2" a="1"/>
  <c r="AA1081" i="2" s="1"/>
  <c r="Z1081" i="2" a="1"/>
  <c r="Z1081" i="2" s="1"/>
  <c r="Y1081" i="2" a="1"/>
  <c r="Y1081" i="2" s="1"/>
  <c r="X1081" i="2" a="1"/>
  <c r="X1081" i="2" s="1"/>
  <c r="W1081" i="2"/>
  <c r="AC1709" i="2" a="1"/>
  <c r="AC1709" i="2" s="1"/>
  <c r="AB1709" i="2" a="1"/>
  <c r="AB1709" i="2" s="1"/>
  <c r="AA1709" i="2" a="1"/>
  <c r="AA1709" i="2" s="1"/>
  <c r="Z1709" i="2" a="1"/>
  <c r="Z1709" i="2" s="1"/>
  <c r="X1709" i="2" a="1"/>
  <c r="X1709" i="2" s="1"/>
  <c r="Y1709" i="2" a="1"/>
  <c r="Y1709" i="2" s="1"/>
  <c r="W1709" i="2"/>
  <c r="AC528" i="2" a="1"/>
  <c r="AC528" i="2" s="1"/>
  <c r="AB528" i="2" a="1"/>
  <c r="AB528" i="2" s="1"/>
  <c r="AA528" i="2" a="1"/>
  <c r="AA528" i="2" s="1"/>
  <c r="Z528" i="2" a="1"/>
  <c r="Z528" i="2" s="1"/>
  <c r="Y528" i="2" a="1"/>
  <c r="Y528" i="2" s="1"/>
  <c r="X528" i="2" a="1"/>
  <c r="X528" i="2" s="1"/>
  <c r="W528" i="2"/>
  <c r="AC523" i="2" a="1"/>
  <c r="AC523" i="2" s="1"/>
  <c r="AB523" i="2" a="1"/>
  <c r="AB523" i="2" s="1"/>
  <c r="AA523" i="2" a="1"/>
  <c r="AA523" i="2" s="1"/>
  <c r="Z523" i="2" a="1"/>
  <c r="Z523" i="2" s="1"/>
  <c r="Y523" i="2" a="1"/>
  <c r="Y523" i="2" s="1"/>
  <c r="X523" i="2" a="1"/>
  <c r="X523" i="2" s="1"/>
  <c r="W523" i="2"/>
  <c r="AC295" i="2" a="1"/>
  <c r="AC295" i="2" s="1"/>
  <c r="AB295" i="2" a="1"/>
  <c r="AB295" i="2" s="1"/>
  <c r="AA295" i="2" a="1"/>
  <c r="AA295" i="2" s="1"/>
  <c r="Z295" i="2" a="1"/>
  <c r="Z295" i="2" s="1"/>
  <c r="Y295" i="2" a="1"/>
  <c r="Y295" i="2" s="1"/>
  <c r="X295" i="2" a="1"/>
  <c r="X295" i="2" s="1"/>
  <c r="W295" i="2"/>
  <c r="AC731" i="2" a="1"/>
  <c r="AC731" i="2" s="1"/>
  <c r="AB731" i="2" a="1"/>
  <c r="AB731" i="2" s="1"/>
  <c r="AA731" i="2" a="1"/>
  <c r="AA731" i="2" s="1"/>
  <c r="Z731" i="2" a="1"/>
  <c r="Z731" i="2" s="1"/>
  <c r="Y731" i="2" a="1"/>
  <c r="Y731" i="2" s="1"/>
  <c r="X731" i="2" a="1"/>
  <c r="X731" i="2" s="1"/>
  <c r="W731" i="2"/>
  <c r="AC1252" i="2" a="1"/>
  <c r="AC1252" i="2" s="1"/>
  <c r="AB1252" i="2" a="1"/>
  <c r="AB1252" i="2" s="1"/>
  <c r="AA1252" i="2" a="1"/>
  <c r="AA1252" i="2" s="1"/>
  <c r="Z1252" i="2" a="1"/>
  <c r="Z1252" i="2" s="1"/>
  <c r="Y1252" i="2" a="1"/>
  <c r="Y1252" i="2" s="1"/>
  <c r="X1252" i="2" a="1"/>
  <c r="X1252" i="2" s="1"/>
  <c r="W1252" i="2"/>
  <c r="AC495" i="2" a="1"/>
  <c r="AC495" i="2" s="1"/>
  <c r="AB495" i="2" a="1"/>
  <c r="AB495" i="2" s="1"/>
  <c r="AA495" i="2" a="1"/>
  <c r="AA495" i="2" s="1"/>
  <c r="Z495" i="2" a="1"/>
  <c r="Z495" i="2" s="1"/>
  <c r="Y495" i="2" a="1"/>
  <c r="Y495" i="2" s="1"/>
  <c r="X495" i="2" a="1"/>
  <c r="X495" i="2" s="1"/>
  <c r="W495" i="2"/>
  <c r="AC643" i="2" a="1"/>
  <c r="AC643" i="2" s="1"/>
  <c r="AB643" i="2" a="1"/>
  <c r="AB643" i="2" s="1"/>
  <c r="AA643" i="2" a="1"/>
  <c r="AA643" i="2" s="1"/>
  <c r="Z643" i="2" a="1"/>
  <c r="Z643" i="2" s="1"/>
  <c r="Y643" i="2" a="1"/>
  <c r="Y643" i="2" s="1"/>
  <c r="X643" i="2" a="1"/>
  <c r="X643" i="2" s="1"/>
  <c r="W643" i="2"/>
  <c r="AC209" i="2" a="1"/>
  <c r="AC209" i="2" s="1"/>
  <c r="AB209" i="2" a="1"/>
  <c r="AB209" i="2" s="1"/>
  <c r="AA209" i="2" a="1"/>
  <c r="AA209" i="2" s="1"/>
  <c r="Z209" i="2" a="1"/>
  <c r="Z209" i="2" s="1"/>
  <c r="Y209" i="2" a="1"/>
  <c r="Y209" i="2" s="1"/>
  <c r="X209" i="2" a="1"/>
  <c r="X209" i="2" s="1"/>
  <c r="W209" i="2"/>
  <c r="AC730" i="2" a="1"/>
  <c r="AC730" i="2" s="1"/>
  <c r="AB730" i="2" a="1"/>
  <c r="AB730" i="2" s="1"/>
  <c r="AA730" i="2" a="1"/>
  <c r="AA730" i="2" s="1"/>
  <c r="Z730" i="2" a="1"/>
  <c r="Z730" i="2" s="1"/>
  <c r="Y730" i="2" a="1"/>
  <c r="Y730" i="2" s="1"/>
  <c r="X730" i="2" a="1"/>
  <c r="X730" i="2" s="1"/>
  <c r="W730" i="2"/>
  <c r="AC257" i="2" a="1"/>
  <c r="AC257" i="2" s="1"/>
  <c r="AB257" i="2" a="1"/>
  <c r="AB257" i="2" s="1"/>
  <c r="AA257" i="2" a="1"/>
  <c r="AA257" i="2" s="1"/>
  <c r="Z257" i="2" a="1"/>
  <c r="Z257" i="2" s="1"/>
  <c r="Y257" i="2" a="1"/>
  <c r="Y257" i="2" s="1"/>
  <c r="X257" i="2" a="1"/>
  <c r="X257" i="2" s="1"/>
  <c r="W257" i="2"/>
  <c r="AC1338" i="2" a="1"/>
  <c r="AC1338" i="2" s="1"/>
  <c r="AB1338" i="2" a="1"/>
  <c r="AB1338" i="2" s="1"/>
  <c r="AA1338" i="2" a="1"/>
  <c r="AA1338" i="2" s="1"/>
  <c r="Z1338" i="2" a="1"/>
  <c r="Z1338" i="2" s="1"/>
  <c r="Y1338" i="2" a="1"/>
  <c r="Y1338" i="2" s="1"/>
  <c r="X1338" i="2" a="1"/>
  <c r="X1338" i="2" s="1"/>
  <c r="W1338" i="2"/>
  <c r="AC41" i="2" a="1"/>
  <c r="AC41" i="2" s="1"/>
  <c r="AB41" i="2" a="1"/>
  <c r="AB41" i="2" s="1"/>
  <c r="AA41" i="2" a="1"/>
  <c r="AA41" i="2" s="1"/>
  <c r="Z41" i="2" a="1"/>
  <c r="Z41" i="2" s="1"/>
  <c r="Y41" i="2" a="1"/>
  <c r="Y41" i="2" s="1"/>
  <c r="X41" i="2" a="1"/>
  <c r="X41" i="2" s="1"/>
  <c r="W41" i="2"/>
  <c r="AC77" i="2" a="1"/>
  <c r="AC77" i="2" s="1"/>
  <c r="AB77" i="2" a="1"/>
  <c r="AB77" i="2" s="1"/>
  <c r="AA77" i="2" a="1"/>
  <c r="AA77" i="2" s="1"/>
  <c r="Z77" i="2" a="1"/>
  <c r="Z77" i="2" s="1"/>
  <c r="Y77" i="2" a="1"/>
  <c r="Y77" i="2" s="1"/>
  <c r="X77" i="2" a="1"/>
  <c r="X77" i="2" s="1"/>
  <c r="AC395" i="2" a="1"/>
  <c r="AC395" i="2" s="1"/>
  <c r="AB395" i="2" a="1"/>
  <c r="AB395" i="2" s="1"/>
  <c r="AA395" i="2" a="1"/>
  <c r="AA395" i="2" s="1"/>
  <c r="Z395" i="2" a="1"/>
  <c r="Z395" i="2" s="1"/>
  <c r="Y395" i="2" a="1"/>
  <c r="Y395" i="2" s="1"/>
  <c r="X395" i="2" a="1"/>
  <c r="X395" i="2" s="1"/>
  <c r="W395" i="2"/>
  <c r="AC74" i="2" a="1"/>
  <c r="AC74" i="2" s="1"/>
  <c r="AB74" i="2" a="1"/>
  <c r="AB74" i="2" s="1"/>
  <c r="AA74" i="2" a="1"/>
  <c r="AA74" i="2" s="1"/>
  <c r="Z74" i="2" a="1"/>
  <c r="Z74" i="2" s="1"/>
  <c r="Y74" i="2" a="1"/>
  <c r="Y74" i="2" s="1"/>
  <c r="W74" i="2"/>
  <c r="X74" i="2" a="1"/>
  <c r="X74" i="2" s="1"/>
  <c r="AC133" i="2" a="1"/>
  <c r="AC133" i="2" s="1"/>
  <c r="AB133" i="2" a="1"/>
  <c r="AB133" i="2" s="1"/>
  <c r="AA133" i="2" a="1"/>
  <c r="AA133" i="2" s="1"/>
  <c r="Z133" i="2" a="1"/>
  <c r="Z133" i="2" s="1"/>
  <c r="Y133" i="2" a="1"/>
  <c r="Y133" i="2" s="1"/>
  <c r="X133" i="2" a="1"/>
  <c r="X133" i="2" s="1"/>
  <c r="AC181" i="2" a="1"/>
  <c r="AC181" i="2" s="1"/>
  <c r="AB181" i="2" a="1"/>
  <c r="AB181" i="2" s="1"/>
  <c r="AA181" i="2" a="1"/>
  <c r="AA181" i="2" s="1"/>
  <c r="Z181" i="2" a="1"/>
  <c r="Z181" i="2" s="1"/>
  <c r="Y181" i="2" a="1"/>
  <c r="Y181" i="2" s="1"/>
  <c r="X181" i="2" a="1"/>
  <c r="X181" i="2" s="1"/>
  <c r="AC197" i="2" a="1"/>
  <c r="AC197" i="2" s="1"/>
  <c r="AB197" i="2" a="1"/>
  <c r="AB197" i="2" s="1"/>
  <c r="AA197" i="2" a="1"/>
  <c r="AA197" i="2" s="1"/>
  <c r="Z197" i="2" a="1"/>
  <c r="Z197" i="2" s="1"/>
  <c r="Y197" i="2" a="1"/>
  <c r="Y197" i="2" s="1"/>
  <c r="X197" i="2" a="1"/>
  <c r="X197" i="2" s="1"/>
  <c r="AC221" i="2" a="1"/>
  <c r="AC221" i="2" s="1"/>
  <c r="AB221" i="2" a="1"/>
  <c r="AB221" i="2" s="1"/>
  <c r="AA221" i="2" a="1"/>
  <c r="AA221" i="2" s="1"/>
  <c r="Z221" i="2" a="1"/>
  <c r="Z221" i="2" s="1"/>
  <c r="Y221" i="2" a="1"/>
  <c r="Y221" i="2" s="1"/>
  <c r="X221" i="2" a="1"/>
  <c r="X221" i="2" s="1"/>
  <c r="AC313" i="2" a="1"/>
  <c r="AC313" i="2" s="1"/>
  <c r="AB313" i="2" a="1"/>
  <c r="AB313" i="2" s="1"/>
  <c r="AA313" i="2" a="1"/>
  <c r="AA313" i="2" s="1"/>
  <c r="Z313" i="2" a="1"/>
  <c r="Z313" i="2" s="1"/>
  <c r="Y313" i="2" a="1"/>
  <c r="Y313" i="2" s="1"/>
  <c r="X313" i="2" a="1"/>
  <c r="X313" i="2" s="1"/>
  <c r="W313" i="2"/>
  <c r="AC347" i="2" a="1"/>
  <c r="AC347" i="2" s="1"/>
  <c r="AB347" i="2" a="1"/>
  <c r="AB347" i="2" s="1"/>
  <c r="AA347" i="2" a="1"/>
  <c r="AA347" i="2" s="1"/>
  <c r="Z347" i="2" a="1"/>
  <c r="Z347" i="2" s="1"/>
  <c r="Y347" i="2" a="1"/>
  <c r="Y347" i="2" s="1"/>
  <c r="X347" i="2" a="1"/>
  <c r="X347" i="2" s="1"/>
  <c r="W347" i="2"/>
  <c r="AC382" i="2" a="1"/>
  <c r="AC382" i="2" s="1"/>
  <c r="AB382" i="2" a="1"/>
  <c r="AB382" i="2" s="1"/>
  <c r="AA382" i="2" a="1"/>
  <c r="AA382" i="2" s="1"/>
  <c r="Z382" i="2" a="1"/>
  <c r="Z382" i="2" s="1"/>
  <c r="Y382" i="2" a="1"/>
  <c r="Y382" i="2" s="1"/>
  <c r="X382" i="2" a="1"/>
  <c r="X382" i="2" s="1"/>
  <c r="W382" i="2"/>
  <c r="AC446" i="2" a="1"/>
  <c r="AC446" i="2" s="1"/>
  <c r="AB446" i="2" a="1"/>
  <c r="AB446" i="2" s="1"/>
  <c r="AA446" i="2" a="1"/>
  <c r="AA446" i="2" s="1"/>
  <c r="Z446" i="2" a="1"/>
  <c r="Z446" i="2" s="1"/>
  <c r="Y446" i="2" a="1"/>
  <c r="Y446" i="2" s="1"/>
  <c r="X446" i="2" a="1"/>
  <c r="X446" i="2" s="1"/>
  <c r="W446" i="2"/>
  <c r="AC842" i="2" a="1"/>
  <c r="AC842" i="2" s="1"/>
  <c r="AB842" i="2" a="1"/>
  <c r="AB842" i="2" s="1"/>
  <c r="AA842" i="2" a="1"/>
  <c r="AA842" i="2" s="1"/>
  <c r="Z842" i="2" a="1"/>
  <c r="Z842" i="2" s="1"/>
  <c r="Y842" i="2" a="1"/>
  <c r="Y842" i="2" s="1"/>
  <c r="X842" i="2" a="1"/>
  <c r="X842" i="2" s="1"/>
  <c r="W842" i="2"/>
  <c r="AC189" i="2" a="1"/>
  <c r="AC189" i="2" s="1"/>
  <c r="AB189" i="2" a="1"/>
  <c r="AB189" i="2" s="1"/>
  <c r="AA189" i="2" a="1"/>
  <c r="AA189" i="2" s="1"/>
  <c r="Z189" i="2" a="1"/>
  <c r="Z189" i="2" s="1"/>
  <c r="Y189" i="2" a="1"/>
  <c r="Y189" i="2" s="1"/>
  <c r="X189" i="2" a="1"/>
  <c r="X189" i="2" s="1"/>
  <c r="AC555" i="2" a="1"/>
  <c r="AC555" i="2" s="1"/>
  <c r="AB555" i="2" a="1"/>
  <c r="AB555" i="2" s="1"/>
  <c r="AA555" i="2" a="1"/>
  <c r="AA555" i="2" s="1"/>
  <c r="Z555" i="2" a="1"/>
  <c r="Z555" i="2" s="1"/>
  <c r="Y555" i="2" a="1"/>
  <c r="Y555" i="2" s="1"/>
  <c r="X555" i="2" a="1"/>
  <c r="X555" i="2" s="1"/>
  <c r="W555" i="2"/>
  <c r="W93" i="2"/>
  <c r="W221" i="2"/>
  <c r="W605" i="2"/>
  <c r="AC8" i="2" a="1"/>
  <c r="AC8" i="2" s="1"/>
  <c r="AB8" i="2" a="1"/>
  <c r="AB8" i="2" s="1"/>
  <c r="AA8" i="2" a="1"/>
  <c r="AA8" i="2" s="1"/>
  <c r="Z8" i="2" a="1"/>
  <c r="Z8" i="2" s="1"/>
  <c r="Y8" i="2" a="1"/>
  <c r="Y8" i="2" s="1"/>
  <c r="X8" i="2" a="1"/>
  <c r="X8" i="2" s="1"/>
  <c r="W8" i="2"/>
  <c r="AC1191" i="2" a="1"/>
  <c r="AC1191" i="2" s="1"/>
  <c r="AB1191" i="2" a="1"/>
  <c r="AB1191" i="2" s="1"/>
  <c r="AA1191" i="2" a="1"/>
  <c r="AA1191" i="2" s="1"/>
  <c r="Z1191" i="2" a="1"/>
  <c r="Z1191" i="2" s="1"/>
  <c r="Y1191" i="2" a="1"/>
  <c r="Y1191" i="2" s="1"/>
  <c r="X1191" i="2" a="1"/>
  <c r="X1191" i="2" s="1"/>
  <c r="W1191" i="2"/>
  <c r="AC1465" i="2" a="1"/>
  <c r="AC1465" i="2" s="1"/>
  <c r="AB1465" i="2" a="1"/>
  <c r="AB1465" i="2" s="1"/>
  <c r="AA1465" i="2" a="1"/>
  <c r="AA1465" i="2" s="1"/>
  <c r="Z1465" i="2" a="1"/>
  <c r="Z1465" i="2" s="1"/>
  <c r="X1465" i="2" a="1"/>
  <c r="X1465" i="2" s="1"/>
  <c r="Y1465" i="2" a="1"/>
  <c r="Y1465" i="2" s="1"/>
  <c r="W1465" i="2"/>
  <c r="AC321" i="2" a="1"/>
  <c r="AC321" i="2" s="1"/>
  <c r="AB321" i="2" a="1"/>
  <c r="AB321" i="2" s="1"/>
  <c r="AA321" i="2" a="1"/>
  <c r="AA321" i="2" s="1"/>
  <c r="Z321" i="2" a="1"/>
  <c r="Z321" i="2" s="1"/>
  <c r="Y321" i="2" a="1"/>
  <c r="Y321" i="2" s="1"/>
  <c r="X321" i="2" a="1"/>
  <c r="X321" i="2" s="1"/>
  <c r="W321" i="2"/>
  <c r="AC722" i="2" a="1"/>
  <c r="AC722" i="2" s="1"/>
  <c r="AB722" i="2" a="1"/>
  <c r="AB722" i="2" s="1"/>
  <c r="AA722" i="2" a="1"/>
  <c r="AA722" i="2" s="1"/>
  <c r="Z722" i="2" a="1"/>
  <c r="Z722" i="2" s="1"/>
  <c r="Y722" i="2" a="1"/>
  <c r="Y722" i="2" s="1"/>
  <c r="X722" i="2" a="1"/>
  <c r="X722" i="2" s="1"/>
  <c r="W722" i="2"/>
  <c r="AC1070" i="2" a="1"/>
  <c r="AC1070" i="2" s="1"/>
  <c r="AB1070" i="2" a="1"/>
  <c r="AB1070" i="2" s="1"/>
  <c r="AA1070" i="2" a="1"/>
  <c r="AA1070" i="2" s="1"/>
  <c r="Z1070" i="2" a="1"/>
  <c r="Z1070" i="2" s="1"/>
  <c r="Y1070" i="2" a="1"/>
  <c r="Y1070" i="2" s="1"/>
  <c r="X1070" i="2" a="1"/>
  <c r="X1070" i="2" s="1"/>
  <c r="W1070" i="2"/>
  <c r="AC1121" i="2" a="1"/>
  <c r="AC1121" i="2" s="1"/>
  <c r="AB1121" i="2" a="1"/>
  <c r="AB1121" i="2" s="1"/>
  <c r="AA1121" i="2" a="1"/>
  <c r="AA1121" i="2" s="1"/>
  <c r="Z1121" i="2" a="1"/>
  <c r="Z1121" i="2" s="1"/>
  <c r="Y1121" i="2" a="1"/>
  <c r="Y1121" i="2" s="1"/>
  <c r="X1121" i="2" a="1"/>
  <c r="X1121" i="2" s="1"/>
  <c r="W1121" i="2"/>
  <c r="AC1164" i="2" a="1"/>
  <c r="AC1164" i="2" s="1"/>
  <c r="AB1164" i="2" a="1"/>
  <c r="AB1164" i="2" s="1"/>
  <c r="AA1164" i="2" a="1"/>
  <c r="AA1164" i="2" s="1"/>
  <c r="Z1164" i="2" a="1"/>
  <c r="Z1164" i="2" s="1"/>
  <c r="Y1164" i="2" a="1"/>
  <c r="Y1164" i="2" s="1"/>
  <c r="X1164" i="2" a="1"/>
  <c r="X1164" i="2" s="1"/>
  <c r="W1164" i="2"/>
  <c r="AC2324" i="2" a="1"/>
  <c r="AC2324" i="2" s="1"/>
  <c r="AB2324" i="2" a="1"/>
  <c r="AB2324" i="2" s="1"/>
  <c r="AA2324" i="2" a="1"/>
  <c r="AA2324" i="2" s="1"/>
  <c r="Z2324" i="2" a="1"/>
  <c r="Z2324" i="2" s="1"/>
  <c r="Y2324" i="2" a="1"/>
  <c r="Y2324" i="2" s="1"/>
  <c r="X2324" i="2" a="1"/>
  <c r="X2324" i="2" s="1"/>
  <c r="W2324" i="2"/>
  <c r="AC1223" i="2" a="1"/>
  <c r="AC1223" i="2" s="1"/>
  <c r="AB1223" i="2" a="1"/>
  <c r="AB1223" i="2" s="1"/>
  <c r="AA1223" i="2" a="1"/>
  <c r="AA1223" i="2" s="1"/>
  <c r="Z1223" i="2" a="1"/>
  <c r="Z1223" i="2" s="1"/>
  <c r="Y1223" i="2" a="1"/>
  <c r="Y1223" i="2" s="1"/>
  <c r="X1223" i="2" a="1"/>
  <c r="X1223" i="2" s="1"/>
  <c r="W1223" i="2"/>
  <c r="AC1249" i="2" a="1"/>
  <c r="AC1249" i="2" s="1"/>
  <c r="AB1249" i="2" a="1"/>
  <c r="AB1249" i="2" s="1"/>
  <c r="AA1249" i="2" a="1"/>
  <c r="AA1249" i="2" s="1"/>
  <c r="Z1249" i="2" a="1"/>
  <c r="Z1249" i="2" s="1"/>
  <c r="Y1249" i="2" a="1"/>
  <c r="Y1249" i="2" s="1"/>
  <c r="W1249" i="2"/>
  <c r="X1249" i="2" a="1"/>
  <c r="X1249" i="2" s="1"/>
  <c r="AC188" i="2" a="1"/>
  <c r="AC188" i="2" s="1"/>
  <c r="AB188" i="2" a="1"/>
  <c r="AB188" i="2" s="1"/>
  <c r="AA188" i="2" a="1"/>
  <c r="AA188" i="2" s="1"/>
  <c r="Z188" i="2" a="1"/>
  <c r="Z188" i="2" s="1"/>
  <c r="Y188" i="2" a="1"/>
  <c r="Y188" i="2" s="1"/>
  <c r="X188" i="2" a="1"/>
  <c r="X188" i="2" s="1"/>
  <c r="W188" i="2"/>
  <c r="AC579" i="2" a="1"/>
  <c r="AC579" i="2" s="1"/>
  <c r="AB579" i="2" a="1"/>
  <c r="AB579" i="2" s="1"/>
  <c r="AA579" i="2" a="1"/>
  <c r="AA579" i="2" s="1"/>
  <c r="Z579" i="2" a="1"/>
  <c r="Z579" i="2" s="1"/>
  <c r="Y579" i="2" a="1"/>
  <c r="Y579" i="2" s="1"/>
  <c r="X579" i="2" a="1"/>
  <c r="X579" i="2" s="1"/>
  <c r="W579" i="2"/>
  <c r="AC12" i="2" a="1"/>
  <c r="AC12" i="2" s="1"/>
  <c r="AB12" i="2" a="1"/>
  <c r="AB12" i="2" s="1"/>
  <c r="AA12" i="2" a="1"/>
  <c r="AA12" i="2" s="1"/>
  <c r="Z12" i="2" a="1"/>
  <c r="Z12" i="2" s="1"/>
  <c r="Y12" i="2" a="1"/>
  <c r="Y12" i="2" s="1"/>
  <c r="X12" i="2" a="1"/>
  <c r="X12" i="2" s="1"/>
  <c r="W12" i="2"/>
  <c r="AC1082" i="2" a="1"/>
  <c r="AC1082" i="2" s="1"/>
  <c r="AB1082" i="2" a="1"/>
  <c r="AB1082" i="2" s="1"/>
  <c r="AA1082" i="2" a="1"/>
  <c r="AA1082" i="2" s="1"/>
  <c r="Z1082" i="2" a="1"/>
  <c r="Z1082" i="2" s="1"/>
  <c r="Y1082" i="2" a="1"/>
  <c r="Y1082" i="2" s="1"/>
  <c r="X1082" i="2" a="1"/>
  <c r="X1082" i="2" s="1"/>
  <c r="W1082" i="2"/>
  <c r="AC1182" i="2" a="1"/>
  <c r="AC1182" i="2" s="1"/>
  <c r="AB1182" i="2" a="1"/>
  <c r="AB1182" i="2" s="1"/>
  <c r="AA1182" i="2" a="1"/>
  <c r="AA1182" i="2" s="1"/>
  <c r="Z1182" i="2" a="1"/>
  <c r="Z1182" i="2" s="1"/>
  <c r="Y1182" i="2" a="1"/>
  <c r="Y1182" i="2" s="1"/>
  <c r="X1182" i="2" a="1"/>
  <c r="X1182" i="2" s="1"/>
  <c r="W1182" i="2"/>
  <c r="AC1390" i="2" a="1"/>
  <c r="AC1390" i="2" s="1"/>
  <c r="AB1390" i="2" a="1"/>
  <c r="AB1390" i="2" s="1"/>
  <c r="AA1390" i="2" a="1"/>
  <c r="AA1390" i="2" s="1"/>
  <c r="Z1390" i="2" a="1"/>
  <c r="Z1390" i="2" s="1"/>
  <c r="X1390" i="2" a="1"/>
  <c r="X1390" i="2" s="1"/>
  <c r="Y1390" i="2" a="1"/>
  <c r="Y1390" i="2" s="1"/>
  <c r="W1390" i="2"/>
  <c r="AC1517" i="2" a="1"/>
  <c r="AC1517" i="2" s="1"/>
  <c r="AB1517" i="2" a="1"/>
  <c r="AB1517" i="2" s="1"/>
  <c r="AA1517" i="2" a="1"/>
  <c r="AA1517" i="2" s="1"/>
  <c r="Z1517" i="2" a="1"/>
  <c r="Z1517" i="2" s="1"/>
  <c r="Y1517" i="2" a="1"/>
  <c r="Y1517" i="2" s="1"/>
  <c r="X1517" i="2" a="1"/>
  <c r="X1517" i="2" s="1"/>
  <c r="W1517" i="2"/>
  <c r="AC2174" i="2" a="1"/>
  <c r="AC2174" i="2" s="1"/>
  <c r="AB2174" i="2" a="1"/>
  <c r="AB2174" i="2" s="1"/>
  <c r="AA2174" i="2" a="1"/>
  <c r="AA2174" i="2" s="1"/>
  <c r="Z2174" i="2" a="1"/>
  <c r="Z2174" i="2" s="1"/>
  <c r="Y2174" i="2" a="1"/>
  <c r="Y2174" i="2" s="1"/>
  <c r="X2174" i="2" a="1"/>
  <c r="X2174" i="2" s="1"/>
  <c r="W2174" i="2"/>
  <c r="AC2037" i="2" a="1"/>
  <c r="AC2037" i="2" s="1"/>
  <c r="AB2037" i="2" a="1"/>
  <c r="AB2037" i="2" s="1"/>
  <c r="AA2037" i="2" a="1"/>
  <c r="AA2037" i="2" s="1"/>
  <c r="Z2037" i="2" a="1"/>
  <c r="Z2037" i="2" s="1"/>
  <c r="Y2037" i="2" a="1"/>
  <c r="Y2037" i="2" s="1"/>
  <c r="X2037" i="2" a="1"/>
  <c r="X2037" i="2" s="1"/>
  <c r="W2037" i="2"/>
  <c r="AC1172" i="2" a="1"/>
  <c r="AC1172" i="2" s="1"/>
  <c r="AB1172" i="2" a="1"/>
  <c r="AB1172" i="2" s="1"/>
  <c r="AA1172" i="2" a="1"/>
  <c r="AA1172" i="2" s="1"/>
  <c r="Z1172" i="2" a="1"/>
  <c r="Z1172" i="2" s="1"/>
  <c r="Y1172" i="2" a="1"/>
  <c r="Y1172" i="2" s="1"/>
  <c r="X1172" i="2" a="1"/>
  <c r="X1172" i="2" s="1"/>
  <c r="W1172" i="2"/>
  <c r="AC451" i="2" a="1"/>
  <c r="AC451" i="2" s="1"/>
  <c r="AB451" i="2" a="1"/>
  <c r="AB451" i="2" s="1"/>
  <c r="AA451" i="2" a="1"/>
  <c r="AA451" i="2" s="1"/>
  <c r="Z451" i="2" a="1"/>
  <c r="Z451" i="2" s="1"/>
  <c r="Y451" i="2" a="1"/>
  <c r="Y451" i="2" s="1"/>
  <c r="X451" i="2" a="1"/>
  <c r="X451" i="2" s="1"/>
  <c r="W451" i="2"/>
  <c r="AC1044" i="2" a="1"/>
  <c r="AC1044" i="2" s="1"/>
  <c r="AB1044" i="2" a="1"/>
  <c r="AB1044" i="2" s="1"/>
  <c r="AA1044" i="2" a="1"/>
  <c r="AA1044" i="2" s="1"/>
  <c r="Z1044" i="2" a="1"/>
  <c r="Z1044" i="2" s="1"/>
  <c r="Y1044" i="2" a="1"/>
  <c r="Y1044" i="2" s="1"/>
  <c r="X1044" i="2" a="1"/>
  <c r="X1044" i="2" s="1"/>
  <c r="W1044" i="2"/>
  <c r="AC1001" i="2" a="1"/>
  <c r="AC1001" i="2" s="1"/>
  <c r="AB1001" i="2" a="1"/>
  <c r="AB1001" i="2" s="1"/>
  <c r="AA1001" i="2" a="1"/>
  <c r="AA1001" i="2" s="1"/>
  <c r="Z1001" i="2" a="1"/>
  <c r="Z1001" i="2" s="1"/>
  <c r="Y1001" i="2" a="1"/>
  <c r="Y1001" i="2" s="1"/>
  <c r="X1001" i="2" a="1"/>
  <c r="X1001" i="2" s="1"/>
  <c r="W1001" i="2"/>
  <c r="AC274" i="2" a="1"/>
  <c r="AC274" i="2" s="1"/>
  <c r="AB274" i="2" a="1"/>
  <c r="AB274" i="2" s="1"/>
  <c r="AA274" i="2" a="1"/>
  <c r="AA274" i="2" s="1"/>
  <c r="Z274" i="2" a="1"/>
  <c r="Z274" i="2" s="1"/>
  <c r="Y274" i="2" a="1"/>
  <c r="Y274" i="2" s="1"/>
  <c r="X274" i="2" a="1"/>
  <c r="X274" i="2" s="1"/>
  <c r="W274" i="2"/>
  <c r="AC1102" i="2" a="1"/>
  <c r="AC1102" i="2" s="1"/>
  <c r="AB1102" i="2" a="1"/>
  <c r="AB1102" i="2" s="1"/>
  <c r="AA1102" i="2" a="1"/>
  <c r="AA1102" i="2" s="1"/>
  <c r="Z1102" i="2" a="1"/>
  <c r="Z1102" i="2" s="1"/>
  <c r="Y1102" i="2" a="1"/>
  <c r="Y1102" i="2" s="1"/>
  <c r="X1102" i="2" a="1"/>
  <c r="X1102" i="2" s="1"/>
  <c r="W1102" i="2"/>
  <c r="AC1123" i="2" a="1"/>
  <c r="AC1123" i="2" s="1"/>
  <c r="AB1123" i="2" a="1"/>
  <c r="AB1123" i="2" s="1"/>
  <c r="AA1123" i="2" a="1"/>
  <c r="AA1123" i="2" s="1"/>
  <c r="Z1123" i="2" a="1"/>
  <c r="Z1123" i="2" s="1"/>
  <c r="Y1123" i="2" a="1"/>
  <c r="Y1123" i="2" s="1"/>
  <c r="X1123" i="2" a="1"/>
  <c r="X1123" i="2" s="1"/>
  <c r="W1123" i="2"/>
  <c r="AC2169" i="2" a="1"/>
  <c r="AC2169" i="2" s="1"/>
  <c r="AB2169" i="2" a="1"/>
  <c r="AB2169" i="2" s="1"/>
  <c r="AA2169" i="2" a="1"/>
  <c r="AA2169" i="2" s="1"/>
  <c r="Z2169" i="2" a="1"/>
  <c r="Z2169" i="2" s="1"/>
  <c r="Y2169" i="2" a="1"/>
  <c r="Y2169" i="2" s="1"/>
  <c r="X2169" i="2" a="1"/>
  <c r="X2169" i="2" s="1"/>
  <c r="W2169" i="2"/>
  <c r="AC654" i="2" a="1"/>
  <c r="AC654" i="2" s="1"/>
  <c r="AB654" i="2" a="1"/>
  <c r="AB654" i="2" s="1"/>
  <c r="AA654" i="2" a="1"/>
  <c r="AA654" i="2" s="1"/>
  <c r="Z654" i="2" a="1"/>
  <c r="Z654" i="2" s="1"/>
  <c r="Y654" i="2" a="1"/>
  <c r="Y654" i="2" s="1"/>
  <c r="X654" i="2" a="1"/>
  <c r="X654" i="2" s="1"/>
  <c r="W654" i="2"/>
  <c r="AC199" i="2" a="1"/>
  <c r="AC199" i="2" s="1"/>
  <c r="AB199" i="2" a="1"/>
  <c r="AB199" i="2" s="1"/>
  <c r="AA199" i="2" a="1"/>
  <c r="AA199" i="2" s="1"/>
  <c r="Z199" i="2" a="1"/>
  <c r="Z199" i="2" s="1"/>
  <c r="Y199" i="2" a="1"/>
  <c r="Y199" i="2" s="1"/>
  <c r="X199" i="2" a="1"/>
  <c r="X199" i="2" s="1"/>
  <c r="W199" i="2"/>
  <c r="AC1288" i="2" a="1"/>
  <c r="AC1288" i="2" s="1"/>
  <c r="AB1288" i="2" a="1"/>
  <c r="AB1288" i="2" s="1"/>
  <c r="AA1288" i="2" a="1"/>
  <c r="AA1288" i="2" s="1"/>
  <c r="Z1288" i="2" a="1"/>
  <c r="Z1288" i="2" s="1"/>
  <c r="Y1288" i="2" a="1"/>
  <c r="Y1288" i="2" s="1"/>
  <c r="X1288" i="2" a="1"/>
  <c r="X1288" i="2" s="1"/>
  <c r="W1288" i="2"/>
  <c r="AC2234" i="2" a="1"/>
  <c r="AC2234" i="2" s="1"/>
  <c r="AB2234" i="2" a="1"/>
  <c r="AB2234" i="2" s="1"/>
  <c r="AA2234" i="2" a="1"/>
  <c r="AA2234" i="2" s="1"/>
  <c r="Z2234" i="2" a="1"/>
  <c r="Z2234" i="2" s="1"/>
  <c r="Y2234" i="2" a="1"/>
  <c r="Y2234" i="2" s="1"/>
  <c r="X2234" i="2" a="1"/>
  <c r="X2234" i="2" s="1"/>
  <c r="W2234" i="2"/>
  <c r="AC1324" i="2" a="1"/>
  <c r="AC1324" i="2" s="1"/>
  <c r="AB1324" i="2" a="1"/>
  <c r="AB1324" i="2" s="1"/>
  <c r="AA1324" i="2" a="1"/>
  <c r="AA1324" i="2" s="1"/>
  <c r="Z1324" i="2" a="1"/>
  <c r="Z1324" i="2" s="1"/>
  <c r="Y1324" i="2" a="1"/>
  <c r="Y1324" i="2" s="1"/>
  <c r="X1324" i="2" a="1"/>
  <c r="X1324" i="2" s="1"/>
  <c r="W1324" i="2"/>
  <c r="AC1339" i="2" a="1"/>
  <c r="AC1339" i="2" s="1"/>
  <c r="AB1339" i="2" a="1"/>
  <c r="AB1339" i="2" s="1"/>
  <c r="AA1339" i="2" a="1"/>
  <c r="AA1339" i="2" s="1"/>
  <c r="Z1339" i="2" a="1"/>
  <c r="Z1339" i="2" s="1"/>
  <c r="Y1339" i="2" a="1"/>
  <c r="Y1339" i="2" s="1"/>
  <c r="X1339" i="2" a="1"/>
  <c r="X1339" i="2" s="1"/>
  <c r="W1339" i="2"/>
  <c r="AC44" i="2" a="1"/>
  <c r="AC44" i="2" s="1"/>
  <c r="AB44" i="2" a="1"/>
  <c r="AB44" i="2" s="1"/>
  <c r="AA44" i="2" a="1"/>
  <c r="AA44" i="2" s="1"/>
  <c r="Z44" i="2" a="1"/>
  <c r="Z44" i="2" s="1"/>
  <c r="Y44" i="2" a="1"/>
  <c r="Y44" i="2" s="1"/>
  <c r="X44" i="2" a="1"/>
  <c r="X44" i="2" s="1"/>
  <c r="W44" i="2"/>
  <c r="AC1963" i="2" a="1"/>
  <c r="AC1963" i="2" s="1"/>
  <c r="AB1963" i="2" a="1"/>
  <c r="AB1963" i="2" s="1"/>
  <c r="AA1963" i="2" a="1"/>
  <c r="AA1963" i="2" s="1"/>
  <c r="Z1963" i="2" a="1"/>
  <c r="Z1963" i="2" s="1"/>
  <c r="Y1963" i="2" a="1"/>
  <c r="Y1963" i="2" s="1"/>
  <c r="X1963" i="2" a="1"/>
  <c r="X1963" i="2" s="1"/>
  <c r="W1963" i="2"/>
  <c r="AC1791" i="2" a="1"/>
  <c r="AC1791" i="2" s="1"/>
  <c r="AB1791" i="2" a="1"/>
  <c r="AB1791" i="2" s="1"/>
  <c r="AA1791" i="2" a="1"/>
  <c r="AA1791" i="2" s="1"/>
  <c r="Z1791" i="2" a="1"/>
  <c r="Z1791" i="2" s="1"/>
  <c r="Y1791" i="2" a="1"/>
  <c r="Y1791" i="2" s="1"/>
  <c r="X1791" i="2" a="1"/>
  <c r="X1791" i="2" s="1"/>
  <c r="W1791" i="2"/>
  <c r="AC1401" i="2" a="1"/>
  <c r="AC1401" i="2" s="1"/>
  <c r="AB1401" i="2" a="1"/>
  <c r="AB1401" i="2" s="1"/>
  <c r="AA1401" i="2" a="1"/>
  <c r="AA1401" i="2" s="1"/>
  <c r="Z1401" i="2" a="1"/>
  <c r="Z1401" i="2" s="1"/>
  <c r="Y1401" i="2" a="1"/>
  <c r="Y1401" i="2" s="1"/>
  <c r="X1401" i="2" a="1"/>
  <c r="X1401" i="2" s="1"/>
  <c r="W1401" i="2"/>
  <c r="AC1417" i="2" a="1"/>
  <c r="AC1417" i="2" s="1"/>
  <c r="AB1417" i="2" a="1"/>
  <c r="AB1417" i="2" s="1"/>
  <c r="AA1417" i="2" a="1"/>
  <c r="AA1417" i="2" s="1"/>
  <c r="Z1417" i="2" a="1"/>
  <c r="Z1417" i="2" s="1"/>
  <c r="X1417" i="2" a="1"/>
  <c r="X1417" i="2" s="1"/>
  <c r="Y1417" i="2" a="1"/>
  <c r="Y1417" i="2" s="1"/>
  <c r="W1417" i="2"/>
  <c r="AC1450" i="2" a="1"/>
  <c r="AC1450" i="2" s="1"/>
  <c r="AB1450" i="2" a="1"/>
  <c r="AB1450" i="2" s="1"/>
  <c r="AA1450" i="2" a="1"/>
  <c r="AA1450" i="2" s="1"/>
  <c r="Z1450" i="2" a="1"/>
  <c r="Z1450" i="2" s="1"/>
  <c r="Y1450" i="2" a="1"/>
  <c r="Y1450" i="2" s="1"/>
  <c r="X1450" i="2" a="1"/>
  <c r="X1450" i="2" s="1"/>
  <c r="W1450" i="2"/>
  <c r="AC1470" i="2" a="1"/>
  <c r="AC1470" i="2" s="1"/>
  <c r="AB1470" i="2" a="1"/>
  <c r="AB1470" i="2" s="1"/>
  <c r="AA1470" i="2" a="1"/>
  <c r="AA1470" i="2" s="1"/>
  <c r="Z1470" i="2" a="1"/>
  <c r="Z1470" i="2" s="1"/>
  <c r="Y1470" i="2" a="1"/>
  <c r="Y1470" i="2" s="1"/>
  <c r="X1470" i="2" a="1"/>
  <c r="X1470" i="2" s="1"/>
  <c r="W1470" i="2"/>
  <c r="AC1500" i="2" a="1"/>
  <c r="AC1500" i="2" s="1"/>
  <c r="AB1500" i="2" a="1"/>
  <c r="AB1500" i="2" s="1"/>
  <c r="AA1500" i="2" a="1"/>
  <c r="AA1500" i="2" s="1"/>
  <c r="Z1500" i="2" a="1"/>
  <c r="Z1500" i="2" s="1"/>
  <c r="Y1500" i="2" a="1"/>
  <c r="Y1500" i="2" s="1"/>
  <c r="X1500" i="2" a="1"/>
  <c r="X1500" i="2" s="1"/>
  <c r="W1500" i="2"/>
  <c r="AC1531" i="2" a="1"/>
  <c r="AC1531" i="2" s="1"/>
  <c r="AB1531" i="2" a="1"/>
  <c r="AB1531" i="2" s="1"/>
  <c r="AA1531" i="2" a="1"/>
  <c r="AA1531" i="2" s="1"/>
  <c r="Z1531" i="2" a="1"/>
  <c r="Z1531" i="2" s="1"/>
  <c r="Y1531" i="2" a="1"/>
  <c r="Y1531" i="2" s="1"/>
  <c r="X1531" i="2" a="1"/>
  <c r="X1531" i="2" s="1"/>
  <c r="W1531" i="2"/>
  <c r="AC1546" i="2" a="1"/>
  <c r="AC1546" i="2" s="1"/>
  <c r="AB1546" i="2" a="1"/>
  <c r="AB1546" i="2" s="1"/>
  <c r="AA1546" i="2" a="1"/>
  <c r="AA1546" i="2" s="1"/>
  <c r="Z1546" i="2" a="1"/>
  <c r="Z1546" i="2" s="1"/>
  <c r="Y1546" i="2" a="1"/>
  <c r="Y1546" i="2" s="1"/>
  <c r="X1546" i="2" a="1"/>
  <c r="X1546" i="2" s="1"/>
  <c r="W1546" i="2"/>
  <c r="AC990" i="2" a="1"/>
  <c r="AC990" i="2" s="1"/>
  <c r="AB990" i="2" a="1"/>
  <c r="AB990" i="2" s="1"/>
  <c r="AA990" i="2" a="1"/>
  <c r="AA990" i="2" s="1"/>
  <c r="Z990" i="2" a="1"/>
  <c r="Z990" i="2" s="1"/>
  <c r="Y990" i="2" a="1"/>
  <c r="Y990" i="2" s="1"/>
  <c r="X990" i="2" a="1"/>
  <c r="X990" i="2" s="1"/>
  <c r="W990" i="2"/>
  <c r="AC1609" i="2" a="1"/>
  <c r="AC1609" i="2" s="1"/>
  <c r="AB1609" i="2" a="1"/>
  <c r="AB1609" i="2" s="1"/>
  <c r="AA1609" i="2" a="1"/>
  <c r="AA1609" i="2" s="1"/>
  <c r="Z1609" i="2" a="1"/>
  <c r="Z1609" i="2" s="1"/>
  <c r="Y1609" i="2" a="1"/>
  <c r="Y1609" i="2" s="1"/>
  <c r="X1609" i="2" a="1"/>
  <c r="X1609" i="2" s="1"/>
  <c r="W1609" i="2"/>
  <c r="AC980" i="2" a="1"/>
  <c r="AC980" i="2" s="1"/>
  <c r="AB980" i="2" a="1"/>
  <c r="AB980" i="2" s="1"/>
  <c r="AA980" i="2" a="1"/>
  <c r="AA980" i="2" s="1"/>
  <c r="Z980" i="2" a="1"/>
  <c r="Z980" i="2" s="1"/>
  <c r="Y980" i="2" a="1"/>
  <c r="Y980" i="2" s="1"/>
  <c r="X980" i="2" a="1"/>
  <c r="X980" i="2" s="1"/>
  <c r="W980" i="2"/>
  <c r="AC1657" i="2" a="1"/>
  <c r="AC1657" i="2" s="1"/>
  <c r="AB1657" i="2" a="1"/>
  <c r="AB1657" i="2" s="1"/>
  <c r="AA1657" i="2" a="1"/>
  <c r="AA1657" i="2" s="1"/>
  <c r="Z1657" i="2" a="1"/>
  <c r="Z1657" i="2" s="1"/>
  <c r="X1657" i="2" a="1"/>
  <c r="X1657" i="2" s="1"/>
  <c r="Y1657" i="2" a="1"/>
  <c r="Y1657" i="2" s="1"/>
  <c r="W1657" i="2"/>
  <c r="AC1023" i="2" a="1"/>
  <c r="AC1023" i="2" s="1"/>
  <c r="AB1023" i="2" a="1"/>
  <c r="AB1023" i="2" s="1"/>
  <c r="AA1023" i="2" a="1"/>
  <c r="AA1023" i="2" s="1"/>
  <c r="Z1023" i="2" a="1"/>
  <c r="Z1023" i="2" s="1"/>
  <c r="Y1023" i="2" a="1"/>
  <c r="Y1023" i="2" s="1"/>
  <c r="X1023" i="2" a="1"/>
  <c r="X1023" i="2" s="1"/>
  <c r="W1023" i="2"/>
  <c r="AC1704" i="2" a="1"/>
  <c r="AC1704" i="2" s="1"/>
  <c r="AB1704" i="2" a="1"/>
  <c r="AB1704" i="2" s="1"/>
  <c r="AA1704" i="2" a="1"/>
  <c r="AA1704" i="2" s="1"/>
  <c r="Z1704" i="2" a="1"/>
  <c r="Z1704" i="2" s="1"/>
  <c r="Y1704" i="2" a="1"/>
  <c r="Y1704" i="2" s="1"/>
  <c r="X1704" i="2" a="1"/>
  <c r="X1704" i="2" s="1"/>
  <c r="W1704" i="2"/>
  <c r="AC1733" i="2" a="1"/>
  <c r="AC1733" i="2" s="1"/>
  <c r="AB1733" i="2" a="1"/>
  <c r="AB1733" i="2" s="1"/>
  <c r="AA1733" i="2" a="1"/>
  <c r="AA1733" i="2" s="1"/>
  <c r="Z1733" i="2" a="1"/>
  <c r="Z1733" i="2" s="1"/>
  <c r="Y1733" i="2" a="1"/>
  <c r="Y1733" i="2" s="1"/>
  <c r="X1733" i="2" a="1"/>
  <c r="X1733" i="2" s="1"/>
  <c r="W1733" i="2"/>
  <c r="AC1786" i="2" a="1"/>
  <c r="AC1786" i="2" s="1"/>
  <c r="AB1786" i="2" a="1"/>
  <c r="AB1786" i="2" s="1"/>
  <c r="AA1786" i="2" a="1"/>
  <c r="AA1786" i="2" s="1"/>
  <c r="Z1786" i="2" a="1"/>
  <c r="Z1786" i="2" s="1"/>
  <c r="Y1786" i="2" a="1"/>
  <c r="Y1786" i="2" s="1"/>
  <c r="X1786" i="2" a="1"/>
  <c r="X1786" i="2" s="1"/>
  <c r="W1786" i="2"/>
  <c r="AC1828" i="2" a="1"/>
  <c r="AC1828" i="2" s="1"/>
  <c r="AB1828" i="2" a="1"/>
  <c r="AB1828" i="2" s="1"/>
  <c r="AA1828" i="2" a="1"/>
  <c r="AA1828" i="2" s="1"/>
  <c r="Z1828" i="2" a="1"/>
  <c r="Z1828" i="2" s="1"/>
  <c r="Y1828" i="2" a="1"/>
  <c r="Y1828" i="2" s="1"/>
  <c r="W1828" i="2"/>
  <c r="X1828" i="2" a="1"/>
  <c r="X1828" i="2" s="1"/>
  <c r="AC1856" i="2" a="1"/>
  <c r="AC1856" i="2" s="1"/>
  <c r="AB1856" i="2" a="1"/>
  <c r="AB1856" i="2" s="1"/>
  <c r="AA1856" i="2" a="1"/>
  <c r="AA1856" i="2" s="1"/>
  <c r="Z1856" i="2" a="1"/>
  <c r="Z1856" i="2" s="1"/>
  <c r="Y1856" i="2" a="1"/>
  <c r="Y1856" i="2" s="1"/>
  <c r="X1856" i="2" a="1"/>
  <c r="X1856" i="2" s="1"/>
  <c r="W1856" i="2"/>
  <c r="AC1890" i="2" a="1"/>
  <c r="AC1890" i="2" s="1"/>
  <c r="AB1890" i="2" a="1"/>
  <c r="AB1890" i="2" s="1"/>
  <c r="AA1890" i="2" a="1"/>
  <c r="AA1890" i="2" s="1"/>
  <c r="Z1890" i="2" a="1"/>
  <c r="Z1890" i="2" s="1"/>
  <c r="Y1890" i="2" a="1"/>
  <c r="Y1890" i="2" s="1"/>
  <c r="W1890" i="2"/>
  <c r="X1890" i="2" a="1"/>
  <c r="X1890" i="2" s="1"/>
  <c r="AC1937" i="2" a="1"/>
  <c r="AC1937" i="2" s="1"/>
  <c r="AB1937" i="2" a="1"/>
  <c r="AB1937" i="2" s="1"/>
  <c r="AA1937" i="2" a="1"/>
  <c r="AA1937" i="2" s="1"/>
  <c r="Z1937" i="2" a="1"/>
  <c r="Z1937" i="2" s="1"/>
  <c r="Y1937" i="2" a="1"/>
  <c r="Y1937" i="2" s="1"/>
  <c r="X1937" i="2" a="1"/>
  <c r="X1937" i="2" s="1"/>
  <c r="W1937" i="2"/>
  <c r="AC1972" i="2" a="1"/>
  <c r="AC1972" i="2" s="1"/>
  <c r="AB1972" i="2" a="1"/>
  <c r="AB1972" i="2" s="1"/>
  <c r="AA1972" i="2" a="1"/>
  <c r="AA1972" i="2" s="1"/>
  <c r="Z1972" i="2" a="1"/>
  <c r="Z1972" i="2" s="1"/>
  <c r="Y1972" i="2" a="1"/>
  <c r="Y1972" i="2" s="1"/>
  <c r="X1972" i="2" a="1"/>
  <c r="X1972" i="2" s="1"/>
  <c r="W1972" i="2"/>
  <c r="AC2029" i="2" a="1"/>
  <c r="AC2029" i="2" s="1"/>
  <c r="AB2029" i="2" a="1"/>
  <c r="AB2029" i="2" s="1"/>
  <c r="AA2029" i="2" a="1"/>
  <c r="AA2029" i="2" s="1"/>
  <c r="Z2029" i="2" a="1"/>
  <c r="Z2029" i="2" s="1"/>
  <c r="Y2029" i="2" a="1"/>
  <c r="Y2029" i="2" s="1"/>
  <c r="W2029" i="2"/>
  <c r="X2029" i="2" a="1"/>
  <c r="X2029" i="2" s="1"/>
  <c r="AC2074" i="2" a="1"/>
  <c r="AC2074" i="2" s="1"/>
  <c r="AB2074" i="2" a="1"/>
  <c r="AB2074" i="2" s="1"/>
  <c r="AA2074" i="2" a="1"/>
  <c r="AA2074" i="2" s="1"/>
  <c r="Z2074" i="2" a="1"/>
  <c r="Z2074" i="2" s="1"/>
  <c r="Y2074" i="2" a="1"/>
  <c r="Y2074" i="2" s="1"/>
  <c r="X2074" i="2" a="1"/>
  <c r="X2074" i="2" s="1"/>
  <c r="W2074" i="2"/>
  <c r="AC2101" i="2" a="1"/>
  <c r="AC2101" i="2" s="1"/>
  <c r="AB2101" i="2" a="1"/>
  <c r="AB2101" i="2" s="1"/>
  <c r="AA2101" i="2" a="1"/>
  <c r="AA2101" i="2" s="1"/>
  <c r="Z2101" i="2" a="1"/>
  <c r="Z2101" i="2" s="1"/>
  <c r="Y2101" i="2" a="1"/>
  <c r="Y2101" i="2" s="1"/>
  <c r="X2101" i="2" a="1"/>
  <c r="X2101" i="2" s="1"/>
  <c r="W2101" i="2"/>
  <c r="AC2143" i="2" a="1"/>
  <c r="AC2143" i="2" s="1"/>
  <c r="AB2143" i="2" a="1"/>
  <c r="AB2143" i="2" s="1"/>
  <c r="AA2143" i="2" a="1"/>
  <c r="AA2143" i="2" s="1"/>
  <c r="Z2143" i="2" a="1"/>
  <c r="Z2143" i="2" s="1"/>
  <c r="Y2143" i="2" a="1"/>
  <c r="Y2143" i="2" s="1"/>
  <c r="X2143" i="2" a="1"/>
  <c r="X2143" i="2" s="1"/>
  <c r="W2143" i="2"/>
  <c r="AC2244" i="2" a="1"/>
  <c r="AC2244" i="2" s="1"/>
  <c r="AB2244" i="2" a="1"/>
  <c r="AB2244" i="2" s="1"/>
  <c r="AA2244" i="2" a="1"/>
  <c r="AA2244" i="2" s="1"/>
  <c r="Z2244" i="2" a="1"/>
  <c r="Z2244" i="2" s="1"/>
  <c r="Y2244" i="2" a="1"/>
  <c r="Y2244" i="2" s="1"/>
  <c r="X2244" i="2" a="1"/>
  <c r="X2244" i="2" s="1"/>
  <c r="W2244" i="2"/>
  <c r="AC2314" i="2" a="1"/>
  <c r="AC2314" i="2" s="1"/>
  <c r="AB2314" i="2" a="1"/>
  <c r="AB2314" i="2" s="1"/>
  <c r="AA2314" i="2" a="1"/>
  <c r="AA2314" i="2" s="1"/>
  <c r="Z2314" i="2" a="1"/>
  <c r="Z2314" i="2" s="1"/>
  <c r="Y2314" i="2" a="1"/>
  <c r="Y2314" i="2" s="1"/>
  <c r="X2314" i="2" a="1"/>
  <c r="X2314" i="2" s="1"/>
  <c r="W2314" i="2"/>
  <c r="AC2367" i="2" a="1"/>
  <c r="AC2367" i="2" s="1"/>
  <c r="AB2367" i="2" a="1"/>
  <c r="AB2367" i="2" s="1"/>
  <c r="AA2367" i="2" a="1"/>
  <c r="AA2367" i="2" s="1"/>
  <c r="Z2367" i="2" a="1"/>
  <c r="Z2367" i="2" s="1"/>
  <c r="Y2367" i="2" a="1"/>
  <c r="Y2367" i="2" s="1"/>
  <c r="X2367" i="2" a="1"/>
  <c r="X2367" i="2" s="1"/>
  <c r="W2367" i="2"/>
  <c r="AC42" i="2" a="1"/>
  <c r="AC42" i="2" s="1"/>
  <c r="AB42" i="2" a="1"/>
  <c r="AB42" i="2" s="1"/>
  <c r="AA42" i="2" a="1"/>
  <c r="AA42" i="2" s="1"/>
  <c r="Z42" i="2" a="1"/>
  <c r="Z42" i="2" s="1"/>
  <c r="Y42" i="2" a="1"/>
  <c r="Y42" i="2" s="1"/>
  <c r="X42" i="2" a="1"/>
  <c r="X42" i="2" s="1"/>
  <c r="W42" i="2"/>
  <c r="AC112" i="2" a="1"/>
  <c r="AC112" i="2" s="1"/>
  <c r="AB112" i="2" a="1"/>
  <c r="AB112" i="2" s="1"/>
  <c r="AA112" i="2" a="1"/>
  <c r="AA112" i="2" s="1"/>
  <c r="Z112" i="2" a="1"/>
  <c r="Z112" i="2" s="1"/>
  <c r="Y112" i="2" a="1"/>
  <c r="Y112" i="2" s="1"/>
  <c r="W112" i="2"/>
  <c r="X112" i="2" a="1"/>
  <c r="X112" i="2" s="1"/>
  <c r="AC223" i="2" a="1"/>
  <c r="AC223" i="2" s="1"/>
  <c r="AB223" i="2" a="1"/>
  <c r="AB223" i="2" s="1"/>
  <c r="AA223" i="2" a="1"/>
  <c r="AA223" i="2" s="1"/>
  <c r="Z223" i="2" a="1"/>
  <c r="Z223" i="2" s="1"/>
  <c r="Y223" i="2" a="1"/>
  <c r="Y223" i="2" s="1"/>
  <c r="X223" i="2" a="1"/>
  <c r="X223" i="2" s="1"/>
  <c r="W223" i="2"/>
  <c r="AC315" i="2" a="1"/>
  <c r="AC315" i="2" s="1"/>
  <c r="AB315" i="2" a="1"/>
  <c r="AB315" i="2" s="1"/>
  <c r="AA315" i="2" a="1"/>
  <c r="AA315" i="2" s="1"/>
  <c r="Z315" i="2" a="1"/>
  <c r="Z315" i="2" s="1"/>
  <c r="Y315" i="2" a="1"/>
  <c r="Y315" i="2" s="1"/>
  <c r="X315" i="2" a="1"/>
  <c r="X315" i="2" s="1"/>
  <c r="W315" i="2"/>
  <c r="AC361" i="2" a="1"/>
  <c r="AC361" i="2" s="1"/>
  <c r="AB361" i="2" a="1"/>
  <c r="AB361" i="2" s="1"/>
  <c r="AA361" i="2" a="1"/>
  <c r="AA361" i="2" s="1"/>
  <c r="Z361" i="2" a="1"/>
  <c r="Z361" i="2" s="1"/>
  <c r="Y361" i="2" a="1"/>
  <c r="Y361" i="2" s="1"/>
  <c r="X361" i="2" a="1"/>
  <c r="X361" i="2" s="1"/>
  <c r="W361" i="2"/>
  <c r="AC394" i="2" a="1"/>
  <c r="AC394" i="2" s="1"/>
  <c r="AB394" i="2" a="1"/>
  <c r="AB394" i="2" s="1"/>
  <c r="AA394" i="2" a="1"/>
  <c r="AA394" i="2" s="1"/>
  <c r="Z394" i="2" a="1"/>
  <c r="Z394" i="2" s="1"/>
  <c r="Y394" i="2" a="1"/>
  <c r="Y394" i="2" s="1"/>
  <c r="X394" i="2" a="1"/>
  <c r="X394" i="2" s="1"/>
  <c r="W394" i="2"/>
  <c r="AC1007" i="2" a="1"/>
  <c r="AC1007" i="2" s="1"/>
  <c r="AB1007" i="2" a="1"/>
  <c r="AB1007" i="2" s="1"/>
  <c r="Z1007" i="2" a="1"/>
  <c r="Z1007" i="2" s="1"/>
  <c r="AA1007" i="2" a="1"/>
  <c r="AA1007" i="2" s="1"/>
  <c r="Y1007" i="2" a="1"/>
  <c r="Y1007" i="2" s="1"/>
  <c r="X1007" i="2" a="1"/>
  <c r="X1007" i="2" s="1"/>
  <c r="W1007" i="2"/>
  <c r="AC464" i="2" a="1"/>
  <c r="AC464" i="2" s="1"/>
  <c r="AB464" i="2" a="1"/>
  <c r="AB464" i="2" s="1"/>
  <c r="AA464" i="2" a="1"/>
  <c r="AA464" i="2" s="1"/>
  <c r="Z464" i="2" a="1"/>
  <c r="Z464" i="2" s="1"/>
  <c r="Y464" i="2" a="1"/>
  <c r="Y464" i="2" s="1"/>
  <c r="X464" i="2" a="1"/>
  <c r="X464" i="2" s="1"/>
  <c r="W464" i="2"/>
  <c r="AC512" i="2" a="1"/>
  <c r="AC512" i="2" s="1"/>
  <c r="AB512" i="2" a="1"/>
  <c r="AB512" i="2" s="1"/>
  <c r="AA512" i="2" a="1"/>
  <c r="AA512" i="2" s="1"/>
  <c r="Z512" i="2" a="1"/>
  <c r="Z512" i="2" s="1"/>
  <c r="Y512" i="2" a="1"/>
  <c r="Y512" i="2" s="1"/>
  <c r="X512" i="2" a="1"/>
  <c r="X512" i="2" s="1"/>
  <c r="W512" i="2"/>
  <c r="AC584" i="2" a="1"/>
  <c r="AC584" i="2" s="1"/>
  <c r="AB584" i="2" a="1"/>
  <c r="AB584" i="2" s="1"/>
  <c r="AA584" i="2" a="1"/>
  <c r="AA584" i="2" s="1"/>
  <c r="Z584" i="2" a="1"/>
  <c r="Z584" i="2" s="1"/>
  <c r="Y584" i="2" a="1"/>
  <c r="Y584" i="2" s="1"/>
  <c r="X584" i="2" a="1"/>
  <c r="X584" i="2" s="1"/>
  <c r="W584" i="2"/>
  <c r="AC613" i="2" a="1"/>
  <c r="AC613" i="2" s="1"/>
  <c r="AB613" i="2" a="1"/>
  <c r="AB613" i="2" s="1"/>
  <c r="AA613" i="2" a="1"/>
  <c r="AA613" i="2" s="1"/>
  <c r="Z613" i="2" a="1"/>
  <c r="Z613" i="2" s="1"/>
  <c r="Y613" i="2" a="1"/>
  <c r="Y613" i="2" s="1"/>
  <c r="X613" i="2" a="1"/>
  <c r="X613" i="2" s="1"/>
  <c r="AC1058" i="2" a="1"/>
  <c r="AC1058" i="2" s="1"/>
  <c r="AB1058" i="2" a="1"/>
  <c r="AB1058" i="2" s="1"/>
  <c r="AA1058" i="2" a="1"/>
  <c r="AA1058" i="2" s="1"/>
  <c r="Z1058" i="2" a="1"/>
  <c r="Z1058" i="2" s="1"/>
  <c r="Y1058" i="2" a="1"/>
  <c r="Y1058" i="2" s="1"/>
  <c r="X1058" i="2" a="1"/>
  <c r="X1058" i="2" s="1"/>
  <c r="W1058" i="2"/>
  <c r="AC655" i="2" a="1"/>
  <c r="AC655" i="2" s="1"/>
  <c r="AB655" i="2" a="1"/>
  <c r="AB655" i="2" s="1"/>
  <c r="AA655" i="2" a="1"/>
  <c r="AA655" i="2" s="1"/>
  <c r="Z655" i="2" a="1"/>
  <c r="Z655" i="2" s="1"/>
  <c r="Y655" i="2" a="1"/>
  <c r="Y655" i="2" s="1"/>
  <c r="X655" i="2" a="1"/>
  <c r="X655" i="2" s="1"/>
  <c r="W655" i="2"/>
  <c r="AC677" i="2" a="1"/>
  <c r="AC677" i="2" s="1"/>
  <c r="AB677" i="2" a="1"/>
  <c r="AB677" i="2" s="1"/>
  <c r="AA677" i="2" a="1"/>
  <c r="AA677" i="2" s="1"/>
  <c r="Z677" i="2" a="1"/>
  <c r="Z677" i="2" s="1"/>
  <c r="Y677" i="2" a="1"/>
  <c r="Y677" i="2" s="1"/>
  <c r="X677" i="2" a="1"/>
  <c r="X677" i="2" s="1"/>
  <c r="AC871" i="2" a="1"/>
  <c r="AC871" i="2" s="1"/>
  <c r="AB871" i="2" a="1"/>
  <c r="AB871" i="2" s="1"/>
  <c r="AA871" i="2" a="1"/>
  <c r="AA871" i="2" s="1"/>
  <c r="Z871" i="2" a="1"/>
  <c r="Z871" i="2" s="1"/>
  <c r="Y871" i="2" a="1"/>
  <c r="Y871" i="2" s="1"/>
  <c r="X871" i="2" a="1"/>
  <c r="X871" i="2" s="1"/>
  <c r="W871" i="2"/>
  <c r="AC744" i="2" a="1"/>
  <c r="AC744" i="2" s="1"/>
  <c r="AB744" i="2" a="1"/>
  <c r="AB744" i="2" s="1"/>
  <c r="AA744" i="2" a="1"/>
  <c r="AA744" i="2" s="1"/>
  <c r="Z744" i="2" a="1"/>
  <c r="Z744" i="2" s="1"/>
  <c r="Y744" i="2" a="1"/>
  <c r="Y744" i="2" s="1"/>
  <c r="X744" i="2" a="1"/>
  <c r="X744" i="2" s="1"/>
  <c r="W744" i="2"/>
  <c r="AC771" i="2" a="1"/>
  <c r="AC771" i="2" s="1"/>
  <c r="AB771" i="2" a="1"/>
  <c r="AB771" i="2" s="1"/>
  <c r="AA771" i="2" a="1"/>
  <c r="AA771" i="2" s="1"/>
  <c r="Z771" i="2" a="1"/>
  <c r="Z771" i="2" s="1"/>
  <c r="Y771" i="2" a="1"/>
  <c r="Y771" i="2" s="1"/>
  <c r="X771" i="2" a="1"/>
  <c r="X771" i="2" s="1"/>
  <c r="W771" i="2"/>
  <c r="AC787" i="2" a="1"/>
  <c r="AC787" i="2" s="1"/>
  <c r="AB787" i="2" a="1"/>
  <c r="AB787" i="2" s="1"/>
  <c r="AA787" i="2" a="1"/>
  <c r="AA787" i="2" s="1"/>
  <c r="Z787" i="2" a="1"/>
  <c r="Z787" i="2" s="1"/>
  <c r="Y787" i="2" a="1"/>
  <c r="Y787" i="2" s="1"/>
  <c r="X787" i="2" a="1"/>
  <c r="X787" i="2" s="1"/>
  <c r="W787" i="2"/>
  <c r="AC806" i="2" a="1"/>
  <c r="AC806" i="2" s="1"/>
  <c r="AB806" i="2" a="1"/>
  <c r="AB806" i="2" s="1"/>
  <c r="AA806" i="2" a="1"/>
  <c r="AA806" i="2" s="1"/>
  <c r="Z806" i="2" a="1"/>
  <c r="Z806" i="2" s="1"/>
  <c r="Y806" i="2" a="1"/>
  <c r="Y806" i="2" s="1"/>
  <c r="X806" i="2" a="1"/>
  <c r="X806" i="2" s="1"/>
  <c r="W806" i="2"/>
  <c r="AC891" i="2" a="1"/>
  <c r="AC891" i="2" s="1"/>
  <c r="AB891" i="2" a="1"/>
  <c r="AB891" i="2" s="1"/>
  <c r="AA891" i="2" a="1"/>
  <c r="AA891" i="2" s="1"/>
  <c r="Z891" i="2" a="1"/>
  <c r="Z891" i="2" s="1"/>
  <c r="Y891" i="2" a="1"/>
  <c r="Y891" i="2" s="1"/>
  <c r="X891" i="2" a="1"/>
  <c r="X891" i="2" s="1"/>
  <c r="W891" i="2"/>
  <c r="AC852" i="2" a="1"/>
  <c r="AC852" i="2" s="1"/>
  <c r="AB852" i="2" a="1"/>
  <c r="AB852" i="2" s="1"/>
  <c r="AA852" i="2" a="1"/>
  <c r="AA852" i="2" s="1"/>
  <c r="Z852" i="2" a="1"/>
  <c r="Z852" i="2" s="1"/>
  <c r="Y852" i="2" a="1"/>
  <c r="Y852" i="2" s="1"/>
  <c r="X852" i="2" a="1"/>
  <c r="X852" i="2" s="1"/>
  <c r="W852" i="2"/>
  <c r="AC903" i="2" a="1"/>
  <c r="AC903" i="2" s="1"/>
  <c r="AB903" i="2" a="1"/>
  <c r="AB903" i="2" s="1"/>
  <c r="AA903" i="2" a="1"/>
  <c r="AA903" i="2" s="1"/>
  <c r="Z903" i="2" a="1"/>
  <c r="Z903" i="2" s="1"/>
  <c r="Y903" i="2" a="1"/>
  <c r="Y903" i="2" s="1"/>
  <c r="X903" i="2" a="1"/>
  <c r="X903" i="2" s="1"/>
  <c r="W903" i="2"/>
  <c r="AC884" i="2" a="1"/>
  <c r="AC884" i="2" s="1"/>
  <c r="AB884" i="2" a="1"/>
  <c r="AB884" i="2" s="1"/>
  <c r="AA884" i="2" a="1"/>
  <c r="AA884" i="2" s="1"/>
  <c r="Z884" i="2" a="1"/>
  <c r="Z884" i="2" s="1"/>
  <c r="Y884" i="2" a="1"/>
  <c r="Y884" i="2" s="1"/>
  <c r="X884" i="2" a="1"/>
  <c r="X884" i="2" s="1"/>
  <c r="W884" i="2"/>
  <c r="AC890" i="2" a="1"/>
  <c r="AC890" i="2" s="1"/>
  <c r="AB890" i="2" a="1"/>
  <c r="AB890" i="2" s="1"/>
  <c r="AA890" i="2" a="1"/>
  <c r="AA890" i="2" s="1"/>
  <c r="Z890" i="2" a="1"/>
  <c r="Z890" i="2" s="1"/>
  <c r="Y890" i="2" a="1"/>
  <c r="Y890" i="2" s="1"/>
  <c r="X890" i="2" a="1"/>
  <c r="X890" i="2" s="1"/>
  <c r="W890" i="2"/>
  <c r="AC912" i="2" a="1"/>
  <c r="AC912" i="2" s="1"/>
  <c r="AB912" i="2" a="1"/>
  <c r="AB912" i="2" s="1"/>
  <c r="AA912" i="2" a="1"/>
  <c r="AA912" i="2" s="1"/>
  <c r="Z912" i="2" a="1"/>
  <c r="Z912" i="2" s="1"/>
  <c r="Y912" i="2" a="1"/>
  <c r="Y912" i="2" s="1"/>
  <c r="X912" i="2" a="1"/>
  <c r="X912" i="2" s="1"/>
  <c r="W912" i="2"/>
  <c r="AC916" i="2" a="1"/>
  <c r="AC916" i="2" s="1"/>
  <c r="AB916" i="2" a="1"/>
  <c r="AB916" i="2" s="1"/>
  <c r="AA916" i="2" a="1"/>
  <c r="AA916" i="2" s="1"/>
  <c r="Z916" i="2" a="1"/>
  <c r="Z916" i="2" s="1"/>
  <c r="Y916" i="2" a="1"/>
  <c r="Y916" i="2" s="1"/>
  <c r="X916" i="2" a="1"/>
  <c r="X916" i="2" s="1"/>
  <c r="W916" i="2"/>
  <c r="AC925" i="2" a="1"/>
  <c r="AC925" i="2" s="1"/>
  <c r="AB925" i="2" a="1"/>
  <c r="AB925" i="2" s="1"/>
  <c r="AA925" i="2" a="1"/>
  <c r="AA925" i="2" s="1"/>
  <c r="Z925" i="2" a="1"/>
  <c r="Z925" i="2" s="1"/>
  <c r="Y925" i="2" a="1"/>
  <c r="Y925" i="2" s="1"/>
  <c r="X925" i="2" a="1"/>
  <c r="X925" i="2" s="1"/>
  <c r="AC930" i="2" a="1"/>
  <c r="AC930" i="2" s="1"/>
  <c r="AB930" i="2" a="1"/>
  <c r="AB930" i="2" s="1"/>
  <c r="AA930" i="2" a="1"/>
  <c r="AA930" i="2" s="1"/>
  <c r="Z930" i="2" a="1"/>
  <c r="Z930" i="2" s="1"/>
  <c r="X930" i="2" a="1"/>
  <c r="X930" i="2" s="1"/>
  <c r="Y930" i="2" a="1"/>
  <c r="Y930" i="2" s="1"/>
  <c r="W930" i="2"/>
  <c r="AC997" i="2" a="1"/>
  <c r="AC997" i="2" s="1"/>
  <c r="AB997" i="2" a="1"/>
  <c r="AB997" i="2" s="1"/>
  <c r="AA997" i="2" a="1"/>
  <c r="AA997" i="2" s="1"/>
  <c r="Z997" i="2" a="1"/>
  <c r="Z997" i="2" s="1"/>
  <c r="Y997" i="2" a="1"/>
  <c r="Y997" i="2" s="1"/>
  <c r="X997" i="2" a="1"/>
  <c r="X997" i="2" s="1"/>
  <c r="AC217" i="2" a="1"/>
  <c r="AC217" i="2" s="1"/>
  <c r="AB217" i="2" a="1"/>
  <c r="AB217" i="2" s="1"/>
  <c r="AA217" i="2" a="1"/>
  <c r="AA217" i="2" s="1"/>
  <c r="Z217" i="2" a="1"/>
  <c r="Z217" i="2" s="1"/>
  <c r="Y217" i="2" a="1"/>
  <c r="Y217" i="2" s="1"/>
  <c r="X217" i="2" a="1"/>
  <c r="X217" i="2" s="1"/>
  <c r="W217" i="2"/>
  <c r="AC606" i="2" a="1"/>
  <c r="AC606" i="2" s="1"/>
  <c r="AB606" i="2" a="1"/>
  <c r="AB606" i="2" s="1"/>
  <c r="AA606" i="2" a="1"/>
  <c r="AA606" i="2" s="1"/>
  <c r="Z606" i="2" a="1"/>
  <c r="Z606" i="2" s="1"/>
  <c r="Y606" i="2" a="1"/>
  <c r="Y606" i="2" s="1"/>
  <c r="X606" i="2" a="1"/>
  <c r="X606" i="2" s="1"/>
  <c r="W606" i="2"/>
  <c r="W37" i="2"/>
  <c r="W613" i="2"/>
  <c r="W677" i="2"/>
  <c r="W997" i="2"/>
  <c r="AC894" i="2" a="1"/>
  <c r="AC894" i="2" s="1"/>
  <c r="AB894" i="2" a="1"/>
  <c r="AB894" i="2" s="1"/>
  <c r="AA894" i="2" a="1"/>
  <c r="AA894" i="2" s="1"/>
  <c r="Z894" i="2" a="1"/>
  <c r="Z894" i="2" s="1"/>
  <c r="Y894" i="2" a="1"/>
  <c r="Y894" i="2" s="1"/>
  <c r="X894" i="2" a="1"/>
  <c r="X894" i="2" s="1"/>
  <c r="W894" i="2"/>
  <c r="AC1284" i="2" a="1"/>
  <c r="AC1284" i="2" s="1"/>
  <c r="AB1284" i="2" a="1"/>
  <c r="AB1284" i="2" s="1"/>
  <c r="AA1284" i="2" a="1"/>
  <c r="AA1284" i="2" s="1"/>
  <c r="Z1284" i="2" a="1"/>
  <c r="Z1284" i="2" s="1"/>
  <c r="Y1284" i="2" a="1"/>
  <c r="Y1284" i="2" s="1"/>
  <c r="X1284" i="2" a="1"/>
  <c r="X1284" i="2" s="1"/>
  <c r="W1284" i="2"/>
  <c r="AC1575" i="2" a="1"/>
  <c r="AC1575" i="2" s="1"/>
  <c r="AB1575" i="2" a="1"/>
  <c r="AB1575" i="2" s="1"/>
  <c r="AA1575" i="2" a="1"/>
  <c r="AA1575" i="2" s="1"/>
  <c r="Z1575" i="2" a="1"/>
  <c r="Z1575" i="2" s="1"/>
  <c r="Y1575" i="2" a="1"/>
  <c r="Y1575" i="2" s="1"/>
  <c r="X1575" i="2" a="1"/>
  <c r="X1575" i="2" s="1"/>
  <c r="W1575" i="2"/>
  <c r="AC1986" i="2" a="1"/>
  <c r="AC1986" i="2" s="1"/>
  <c r="AB1986" i="2" a="1"/>
  <c r="AB1986" i="2" s="1"/>
  <c r="AA1986" i="2" a="1"/>
  <c r="AA1986" i="2" s="1"/>
  <c r="Z1986" i="2" a="1"/>
  <c r="Z1986" i="2" s="1"/>
  <c r="Y1986" i="2" a="1"/>
  <c r="Y1986" i="2" s="1"/>
  <c r="X1986" i="2" a="1"/>
  <c r="X1986" i="2" s="1"/>
  <c r="W1986" i="2"/>
  <c r="AC285" i="2" a="1"/>
  <c r="AC285" i="2" s="1"/>
  <c r="AB285" i="2" a="1"/>
  <c r="AB285" i="2" s="1"/>
  <c r="AA285" i="2" a="1"/>
  <c r="AA285" i="2" s="1"/>
  <c r="Z285" i="2" a="1"/>
  <c r="Z285" i="2" s="1"/>
  <c r="Y285" i="2" a="1"/>
  <c r="Y285" i="2" s="1"/>
  <c r="X285" i="2" a="1"/>
  <c r="X285" i="2" s="1"/>
  <c r="AC799" i="2" a="1"/>
  <c r="AC799" i="2" s="1"/>
  <c r="AB799" i="2" a="1"/>
  <c r="AB799" i="2" s="1"/>
  <c r="AA799" i="2" a="1"/>
  <c r="AA799" i="2" s="1"/>
  <c r="Z799" i="2" a="1"/>
  <c r="Z799" i="2" s="1"/>
  <c r="Y799" i="2" a="1"/>
  <c r="Y799" i="2" s="1"/>
  <c r="X799" i="2" a="1"/>
  <c r="X799" i="2" s="1"/>
  <c r="W799" i="2"/>
  <c r="AC1086" i="2" a="1"/>
  <c r="AC1086" i="2" s="1"/>
  <c r="AB1086" i="2" a="1"/>
  <c r="AB1086" i="2" s="1"/>
  <c r="AA1086" i="2" a="1"/>
  <c r="AA1086" i="2" s="1"/>
  <c r="Z1086" i="2" a="1"/>
  <c r="Z1086" i="2" s="1"/>
  <c r="Y1086" i="2" a="1"/>
  <c r="Y1086" i="2" s="1"/>
  <c r="X1086" i="2" a="1"/>
  <c r="X1086" i="2" s="1"/>
  <c r="W1086" i="2"/>
  <c r="AC1116" i="2" a="1"/>
  <c r="AC1116" i="2" s="1"/>
  <c r="AB1116" i="2" a="1"/>
  <c r="AB1116" i="2" s="1"/>
  <c r="AA1116" i="2" a="1"/>
  <c r="AA1116" i="2" s="1"/>
  <c r="Z1116" i="2" a="1"/>
  <c r="Z1116" i="2" s="1"/>
  <c r="Y1116" i="2" a="1"/>
  <c r="Y1116" i="2" s="1"/>
  <c r="X1116" i="2" a="1"/>
  <c r="X1116" i="2" s="1"/>
  <c r="W1116" i="2"/>
  <c r="AC763" i="2" a="1"/>
  <c r="AC763" i="2" s="1"/>
  <c r="AB763" i="2" a="1"/>
  <c r="AB763" i="2" s="1"/>
  <c r="AA763" i="2" a="1"/>
  <c r="AA763" i="2" s="1"/>
  <c r="Z763" i="2" a="1"/>
  <c r="Z763" i="2" s="1"/>
  <c r="Y763" i="2" a="1"/>
  <c r="Y763" i="2" s="1"/>
  <c r="X763" i="2" a="1"/>
  <c r="X763" i="2" s="1"/>
  <c r="W763" i="2"/>
  <c r="AC1184" i="2" a="1"/>
  <c r="AC1184" i="2" s="1"/>
  <c r="AB1184" i="2" a="1"/>
  <c r="AB1184" i="2" s="1"/>
  <c r="AA1184" i="2" a="1"/>
  <c r="AA1184" i="2" s="1"/>
  <c r="Z1184" i="2" a="1"/>
  <c r="Z1184" i="2" s="1"/>
  <c r="Y1184" i="2" a="1"/>
  <c r="Y1184" i="2" s="1"/>
  <c r="X1184" i="2" a="1"/>
  <c r="X1184" i="2" s="1"/>
  <c r="W1184" i="2"/>
  <c r="AC681" i="2" a="1"/>
  <c r="AC681" i="2" s="1"/>
  <c r="AB681" i="2" a="1"/>
  <c r="AB681" i="2" s="1"/>
  <c r="AA681" i="2" a="1"/>
  <c r="AA681" i="2" s="1"/>
  <c r="Z681" i="2" a="1"/>
  <c r="Z681" i="2" s="1"/>
  <c r="Y681" i="2" a="1"/>
  <c r="Y681" i="2" s="1"/>
  <c r="X681" i="2" a="1"/>
  <c r="X681" i="2" s="1"/>
  <c r="W681" i="2"/>
  <c r="AC1227" i="2" a="1"/>
  <c r="AC1227" i="2" s="1"/>
  <c r="AB1227" i="2" a="1"/>
  <c r="AB1227" i="2" s="1"/>
  <c r="AA1227" i="2" a="1"/>
  <c r="AA1227" i="2" s="1"/>
  <c r="Z1227" i="2" a="1"/>
  <c r="Z1227" i="2" s="1"/>
  <c r="Y1227" i="2" a="1"/>
  <c r="Y1227" i="2" s="1"/>
  <c r="X1227" i="2" a="1"/>
  <c r="X1227" i="2" s="1"/>
  <c r="W1227" i="2"/>
  <c r="AC844" i="2" a="1"/>
  <c r="AC844" i="2" s="1"/>
  <c r="AB844" i="2" a="1"/>
  <c r="AB844" i="2" s="1"/>
  <c r="AA844" i="2" a="1"/>
  <c r="AA844" i="2" s="1"/>
  <c r="Z844" i="2" a="1"/>
  <c r="Z844" i="2" s="1"/>
  <c r="Y844" i="2" a="1"/>
  <c r="Y844" i="2" s="1"/>
  <c r="X844" i="2" a="1"/>
  <c r="X844" i="2" s="1"/>
  <c r="W844" i="2"/>
  <c r="AC1269" i="2" a="1"/>
  <c r="AC1269" i="2" s="1"/>
  <c r="AB1269" i="2" a="1"/>
  <c r="AB1269" i="2" s="1"/>
  <c r="AA1269" i="2" a="1"/>
  <c r="AA1269" i="2" s="1"/>
  <c r="Z1269" i="2" a="1"/>
  <c r="Z1269" i="2" s="1"/>
  <c r="Y1269" i="2" a="1"/>
  <c r="Y1269" i="2" s="1"/>
  <c r="X1269" i="2" a="1"/>
  <c r="X1269" i="2" s="1"/>
  <c r="W1269" i="2"/>
  <c r="AC1294" i="2" a="1"/>
  <c r="AC1294" i="2" s="1"/>
  <c r="AB1294" i="2" a="1"/>
  <c r="AB1294" i="2" s="1"/>
  <c r="AA1294" i="2" a="1"/>
  <c r="AA1294" i="2" s="1"/>
  <c r="Z1294" i="2" a="1"/>
  <c r="Z1294" i="2" s="1"/>
  <c r="Y1294" i="2" a="1"/>
  <c r="Y1294" i="2" s="1"/>
  <c r="X1294" i="2" a="1"/>
  <c r="X1294" i="2" s="1"/>
  <c r="W1294" i="2"/>
  <c r="AC1342" i="2" a="1"/>
  <c r="AC1342" i="2" s="1"/>
  <c r="AB1342" i="2" a="1"/>
  <c r="AB1342" i="2" s="1"/>
  <c r="AA1342" i="2" a="1"/>
  <c r="AA1342" i="2" s="1"/>
  <c r="Z1342" i="2" a="1"/>
  <c r="Z1342" i="2" s="1"/>
  <c r="Y1342" i="2" a="1"/>
  <c r="Y1342" i="2" s="1"/>
  <c r="X1342" i="2" a="1"/>
  <c r="X1342" i="2" s="1"/>
  <c r="W1342" i="2"/>
  <c r="AC2154" i="2" a="1"/>
  <c r="AC2154" i="2" s="1"/>
  <c r="AB2154" i="2" a="1"/>
  <c r="AB2154" i="2" s="1"/>
  <c r="AA2154" i="2" a="1"/>
  <c r="AA2154" i="2" s="1"/>
  <c r="Z2154" i="2" a="1"/>
  <c r="Z2154" i="2" s="1"/>
  <c r="Y2154" i="2" a="1"/>
  <c r="Y2154" i="2" s="1"/>
  <c r="X2154" i="2" a="1"/>
  <c r="X2154" i="2" s="1"/>
  <c r="W2154" i="2"/>
  <c r="AC1330" i="2" a="1"/>
  <c r="AC1330" i="2" s="1"/>
  <c r="AB1330" i="2" a="1"/>
  <c r="AB1330" i="2" s="1"/>
  <c r="AA1330" i="2" a="1"/>
  <c r="AA1330" i="2" s="1"/>
  <c r="Z1330" i="2" a="1"/>
  <c r="Z1330" i="2" s="1"/>
  <c r="Y1330" i="2" a="1"/>
  <c r="Y1330" i="2" s="1"/>
  <c r="X1330" i="2" a="1"/>
  <c r="X1330" i="2" s="1"/>
  <c r="W1330" i="2"/>
  <c r="AC1072" i="2" a="1"/>
  <c r="AC1072" i="2" s="1"/>
  <c r="AB1072" i="2" a="1"/>
  <c r="AB1072" i="2" s="1"/>
  <c r="AA1072" i="2" a="1"/>
  <c r="AA1072" i="2" s="1"/>
  <c r="Z1072" i="2" a="1"/>
  <c r="Z1072" i="2" s="1"/>
  <c r="Y1072" i="2" a="1"/>
  <c r="Y1072" i="2" s="1"/>
  <c r="X1072" i="2" a="1"/>
  <c r="X1072" i="2" s="1"/>
  <c r="W1072" i="2"/>
  <c r="AC1137" i="2" a="1"/>
  <c r="AC1137" i="2" s="1"/>
  <c r="AB1137" i="2" a="1"/>
  <c r="AB1137" i="2" s="1"/>
  <c r="AA1137" i="2" a="1"/>
  <c r="AA1137" i="2" s="1"/>
  <c r="Z1137" i="2" a="1"/>
  <c r="Z1137" i="2" s="1"/>
  <c r="Y1137" i="2" a="1"/>
  <c r="Y1137" i="2" s="1"/>
  <c r="X1137" i="2" a="1"/>
  <c r="X1137" i="2" s="1"/>
  <c r="W1137" i="2"/>
  <c r="AC1771" i="2" a="1"/>
  <c r="AC1771" i="2" s="1"/>
  <c r="AB1771" i="2" a="1"/>
  <c r="AB1771" i="2" s="1"/>
  <c r="AA1771" i="2" a="1"/>
  <c r="AA1771" i="2" s="1"/>
  <c r="Z1771" i="2" a="1"/>
  <c r="Z1771" i="2" s="1"/>
  <c r="Y1771" i="2" a="1"/>
  <c r="Y1771" i="2" s="1"/>
  <c r="X1771" i="2" a="1"/>
  <c r="X1771" i="2" s="1"/>
  <c r="W1771" i="2"/>
  <c r="AC2283" i="2" a="1"/>
  <c r="AC2283" i="2" s="1"/>
  <c r="AB2283" i="2" a="1"/>
  <c r="AB2283" i="2" s="1"/>
  <c r="AA2283" i="2" a="1"/>
  <c r="AA2283" i="2" s="1"/>
  <c r="Z2283" i="2" a="1"/>
  <c r="Z2283" i="2" s="1"/>
  <c r="Y2283" i="2" a="1"/>
  <c r="Y2283" i="2" s="1"/>
  <c r="X2283" i="2" a="1"/>
  <c r="X2283" i="2" s="1"/>
  <c r="W2283" i="2"/>
  <c r="AC1381" i="2" a="1"/>
  <c r="AC1381" i="2" s="1"/>
  <c r="AB1381" i="2" a="1"/>
  <c r="AB1381" i="2" s="1"/>
  <c r="AA1381" i="2" a="1"/>
  <c r="AA1381" i="2" s="1"/>
  <c r="Z1381" i="2" a="1"/>
  <c r="Z1381" i="2" s="1"/>
  <c r="Y1381" i="2" a="1"/>
  <c r="Y1381" i="2" s="1"/>
  <c r="X1381" i="2" a="1"/>
  <c r="X1381" i="2" s="1"/>
  <c r="W1381" i="2"/>
  <c r="AC1682" i="2" a="1"/>
  <c r="AC1682" i="2" s="1"/>
  <c r="AB1682" i="2" a="1"/>
  <c r="AB1682" i="2" s="1"/>
  <c r="AA1682" i="2" a="1"/>
  <c r="AA1682" i="2" s="1"/>
  <c r="Z1682" i="2" a="1"/>
  <c r="Z1682" i="2" s="1"/>
  <c r="Y1682" i="2" a="1"/>
  <c r="Y1682" i="2" s="1"/>
  <c r="X1682" i="2" a="1"/>
  <c r="X1682" i="2" s="1"/>
  <c r="W1682" i="2"/>
  <c r="AC805" i="2" a="1"/>
  <c r="AC805" i="2" s="1"/>
  <c r="AB805" i="2" a="1"/>
  <c r="AB805" i="2" s="1"/>
  <c r="AA805" i="2" a="1"/>
  <c r="AA805" i="2" s="1"/>
  <c r="Z805" i="2" a="1"/>
  <c r="Z805" i="2" s="1"/>
  <c r="Y805" i="2" a="1"/>
  <c r="Y805" i="2" s="1"/>
  <c r="X805" i="2" a="1"/>
  <c r="X805" i="2" s="1"/>
  <c r="AC2128" i="2" a="1"/>
  <c r="AC2128" i="2" s="1"/>
  <c r="AB2128" i="2" a="1"/>
  <c r="AB2128" i="2" s="1"/>
  <c r="AA2128" i="2" a="1"/>
  <c r="AA2128" i="2" s="1"/>
  <c r="Z2128" i="2" a="1"/>
  <c r="Z2128" i="2" s="1"/>
  <c r="Y2128" i="2" a="1"/>
  <c r="Y2128" i="2" s="1"/>
  <c r="X2128" i="2" a="1"/>
  <c r="X2128" i="2" s="1"/>
  <c r="W2128" i="2"/>
  <c r="AC346" i="2" a="1"/>
  <c r="AC346" i="2" s="1"/>
  <c r="AB346" i="2" a="1"/>
  <c r="AB346" i="2" s="1"/>
  <c r="AA346" i="2" a="1"/>
  <c r="AA346" i="2" s="1"/>
  <c r="Z346" i="2" a="1"/>
  <c r="Z346" i="2" s="1"/>
  <c r="Y346" i="2" a="1"/>
  <c r="Y346" i="2" s="1"/>
  <c r="W346" i="2"/>
  <c r="X346" i="2" a="1"/>
  <c r="X346" i="2" s="1"/>
  <c r="AC2191" i="2" a="1"/>
  <c r="AC2191" i="2" s="1"/>
  <c r="AB2191" i="2" a="1"/>
  <c r="AB2191" i="2" s="1"/>
  <c r="AA2191" i="2" a="1"/>
  <c r="AA2191" i="2" s="1"/>
  <c r="Z2191" i="2" a="1"/>
  <c r="Z2191" i="2" s="1"/>
  <c r="X2191" i="2" a="1"/>
  <c r="X2191" i="2" s="1"/>
  <c r="Y2191" i="2" a="1"/>
  <c r="Y2191" i="2" s="1"/>
  <c r="W2191" i="2"/>
  <c r="AC696" i="2" a="1"/>
  <c r="AC696" i="2" s="1"/>
  <c r="AB696" i="2" a="1"/>
  <c r="AB696" i="2" s="1"/>
  <c r="AA696" i="2" a="1"/>
  <c r="AA696" i="2" s="1"/>
  <c r="Z696" i="2" a="1"/>
  <c r="Z696" i="2" s="1"/>
  <c r="Y696" i="2" a="1"/>
  <c r="Y696" i="2" s="1"/>
  <c r="X696" i="2" a="1"/>
  <c r="X696" i="2" s="1"/>
  <c r="W696" i="2"/>
  <c r="AC2189" i="2" a="1"/>
  <c r="AC2189" i="2" s="1"/>
  <c r="AB2189" i="2" a="1"/>
  <c r="AB2189" i="2" s="1"/>
  <c r="AA2189" i="2" a="1"/>
  <c r="AA2189" i="2" s="1"/>
  <c r="Z2189" i="2" a="1"/>
  <c r="Z2189" i="2" s="1"/>
  <c r="Y2189" i="2" a="1"/>
  <c r="Y2189" i="2" s="1"/>
  <c r="W2189" i="2"/>
  <c r="X2189" i="2" a="1"/>
  <c r="X2189" i="2" s="1"/>
  <c r="AC924" i="2" a="1"/>
  <c r="AC924" i="2" s="1"/>
  <c r="AB924" i="2" a="1"/>
  <c r="AB924" i="2" s="1"/>
  <c r="AA924" i="2" a="1"/>
  <c r="AA924" i="2" s="1"/>
  <c r="Z924" i="2" a="1"/>
  <c r="Z924" i="2" s="1"/>
  <c r="Y924" i="2" a="1"/>
  <c r="Y924" i="2" s="1"/>
  <c r="X924" i="2" a="1"/>
  <c r="X924" i="2" s="1"/>
  <c r="W924" i="2"/>
  <c r="AC1076" i="2" a="1"/>
  <c r="AC1076" i="2" s="1"/>
  <c r="AB1076" i="2" a="1"/>
  <c r="AB1076" i="2" s="1"/>
  <c r="AA1076" i="2" a="1"/>
  <c r="AA1076" i="2" s="1"/>
  <c r="Z1076" i="2" a="1"/>
  <c r="Z1076" i="2" s="1"/>
  <c r="Y1076" i="2" a="1"/>
  <c r="Y1076" i="2" s="1"/>
  <c r="X1076" i="2" a="1"/>
  <c r="X1076" i="2" s="1"/>
  <c r="W1076" i="2"/>
  <c r="AC279" i="2" a="1"/>
  <c r="AC279" i="2" s="1"/>
  <c r="AB279" i="2" a="1"/>
  <c r="AB279" i="2" s="1"/>
  <c r="AA279" i="2" a="1"/>
  <c r="AA279" i="2" s="1"/>
  <c r="Z279" i="2" a="1"/>
  <c r="Z279" i="2" s="1"/>
  <c r="Y279" i="2" a="1"/>
  <c r="Y279" i="2" s="1"/>
  <c r="X279" i="2" a="1"/>
  <c r="X279" i="2" s="1"/>
  <c r="W279" i="2"/>
  <c r="AC547" i="2" a="1"/>
  <c r="AC547" i="2" s="1"/>
  <c r="AB547" i="2" a="1"/>
  <c r="AB547" i="2" s="1"/>
  <c r="AA547" i="2" a="1"/>
  <c r="AA547" i="2" s="1"/>
  <c r="Z547" i="2" a="1"/>
  <c r="Z547" i="2" s="1"/>
  <c r="Y547" i="2" a="1"/>
  <c r="Y547" i="2" s="1"/>
  <c r="X547" i="2" a="1"/>
  <c r="X547" i="2" s="1"/>
  <c r="W547" i="2"/>
  <c r="AC2158" i="2" a="1"/>
  <c r="AC2158" i="2" s="1"/>
  <c r="AB2158" i="2" a="1"/>
  <c r="AB2158" i="2" s="1"/>
  <c r="AA2158" i="2" a="1"/>
  <c r="AA2158" i="2" s="1"/>
  <c r="Z2158" i="2" a="1"/>
  <c r="Z2158" i="2" s="1"/>
  <c r="Y2158" i="2" a="1"/>
  <c r="Y2158" i="2" s="1"/>
  <c r="X2158" i="2" a="1"/>
  <c r="X2158" i="2" s="1"/>
  <c r="W2158" i="2"/>
  <c r="AC1147" i="2" a="1"/>
  <c r="AC1147" i="2" s="1"/>
  <c r="AB1147" i="2" a="1"/>
  <c r="AB1147" i="2" s="1"/>
  <c r="AA1147" i="2" a="1"/>
  <c r="AA1147" i="2" s="1"/>
  <c r="Z1147" i="2" a="1"/>
  <c r="Z1147" i="2" s="1"/>
  <c r="Y1147" i="2" a="1"/>
  <c r="Y1147" i="2" s="1"/>
  <c r="X1147" i="2" a="1"/>
  <c r="X1147" i="2" s="1"/>
  <c r="W1147" i="2"/>
  <c r="AC1163" i="2" a="1"/>
  <c r="AC1163" i="2" s="1"/>
  <c r="AB1163" i="2" a="1"/>
  <c r="AB1163" i="2" s="1"/>
  <c r="AA1163" i="2" a="1"/>
  <c r="AA1163" i="2" s="1"/>
  <c r="Z1163" i="2" a="1"/>
  <c r="Z1163" i="2" s="1"/>
  <c r="Y1163" i="2" a="1"/>
  <c r="Y1163" i="2" s="1"/>
  <c r="X1163" i="2" a="1"/>
  <c r="X1163" i="2" s="1"/>
  <c r="W1163" i="2"/>
  <c r="AC2166" i="2" a="1"/>
  <c r="AC2166" i="2" s="1"/>
  <c r="AB2166" i="2" a="1"/>
  <c r="AB2166" i="2" s="1"/>
  <c r="AA2166" i="2" a="1"/>
  <c r="AA2166" i="2" s="1"/>
  <c r="Z2166" i="2" a="1"/>
  <c r="Z2166" i="2" s="1"/>
  <c r="Y2166" i="2" a="1"/>
  <c r="Y2166" i="2" s="1"/>
  <c r="X2166" i="2" a="1"/>
  <c r="X2166" i="2" s="1"/>
  <c r="W2166" i="2"/>
  <c r="AC2311" i="2" a="1"/>
  <c r="AC2311" i="2" s="1"/>
  <c r="AB2311" i="2" a="1"/>
  <c r="AB2311" i="2" s="1"/>
  <c r="AA2311" i="2" a="1"/>
  <c r="AA2311" i="2" s="1"/>
  <c r="Z2311" i="2" a="1"/>
  <c r="Z2311" i="2" s="1"/>
  <c r="Y2311" i="2" a="1"/>
  <c r="Y2311" i="2" s="1"/>
  <c r="X2311" i="2" a="1"/>
  <c r="X2311" i="2" s="1"/>
  <c r="W2311" i="2"/>
  <c r="AC2319" i="2" a="1"/>
  <c r="AC2319" i="2" s="1"/>
  <c r="AB2319" i="2" a="1"/>
  <c r="AB2319" i="2" s="1"/>
  <c r="AA2319" i="2" a="1"/>
  <c r="AA2319" i="2" s="1"/>
  <c r="Z2319" i="2" a="1"/>
  <c r="Z2319" i="2" s="1"/>
  <c r="Y2319" i="2" a="1"/>
  <c r="Y2319" i="2" s="1"/>
  <c r="X2319" i="2" a="1"/>
  <c r="X2319" i="2" s="1"/>
  <c r="W2319" i="2"/>
  <c r="AC1218" i="2" a="1"/>
  <c r="AC1218" i="2" s="1"/>
  <c r="AB1218" i="2" a="1"/>
  <c r="AB1218" i="2" s="1"/>
  <c r="AA1218" i="2" a="1"/>
  <c r="AA1218" i="2" s="1"/>
  <c r="Z1218" i="2" a="1"/>
  <c r="Z1218" i="2" s="1"/>
  <c r="X1218" i="2" a="1"/>
  <c r="X1218" i="2" s="1"/>
  <c r="Y1218" i="2" a="1"/>
  <c r="Y1218" i="2" s="1"/>
  <c r="W1218" i="2"/>
  <c r="AC1225" i="2" a="1"/>
  <c r="AC1225" i="2" s="1"/>
  <c r="AB1225" i="2" a="1"/>
  <c r="AB1225" i="2" s="1"/>
  <c r="AA1225" i="2" a="1"/>
  <c r="AA1225" i="2" s="1"/>
  <c r="Z1225" i="2" a="1"/>
  <c r="Z1225" i="2" s="1"/>
  <c r="Y1225" i="2" a="1"/>
  <c r="Y1225" i="2" s="1"/>
  <c r="X1225" i="2" a="1"/>
  <c r="X1225" i="2" s="1"/>
  <c r="W1225" i="2"/>
  <c r="AC2272" i="2" a="1"/>
  <c r="AC2272" i="2" s="1"/>
  <c r="AB2272" i="2" a="1"/>
  <c r="AB2272" i="2" s="1"/>
  <c r="AA2272" i="2" a="1"/>
  <c r="AA2272" i="2" s="1"/>
  <c r="Z2272" i="2" a="1"/>
  <c r="Z2272" i="2" s="1"/>
  <c r="Y2272" i="2" a="1"/>
  <c r="Y2272" i="2" s="1"/>
  <c r="X2272" i="2" a="1"/>
  <c r="X2272" i="2" s="1"/>
  <c r="W2272" i="2"/>
  <c r="AC1238" i="2" a="1"/>
  <c r="AC1238" i="2" s="1"/>
  <c r="AB1238" i="2" a="1"/>
  <c r="AB1238" i="2" s="1"/>
  <c r="AA1238" i="2" a="1"/>
  <c r="AA1238" i="2" s="1"/>
  <c r="Z1238" i="2" a="1"/>
  <c r="Z1238" i="2" s="1"/>
  <c r="Y1238" i="2" a="1"/>
  <c r="Y1238" i="2" s="1"/>
  <c r="X1238" i="2" a="1"/>
  <c r="X1238" i="2" s="1"/>
  <c r="W1238" i="2"/>
  <c r="AC840" i="2" a="1"/>
  <c r="AC840" i="2" s="1"/>
  <c r="AB840" i="2" a="1"/>
  <c r="AB840" i="2" s="1"/>
  <c r="AA840" i="2" a="1"/>
  <c r="AA840" i="2" s="1"/>
  <c r="Z840" i="2" a="1"/>
  <c r="Z840" i="2" s="1"/>
  <c r="Y840" i="2" a="1"/>
  <c r="Y840" i="2" s="1"/>
  <c r="X840" i="2" a="1"/>
  <c r="X840" i="2" s="1"/>
  <c r="W840" i="2"/>
  <c r="AC2385" i="2" a="1"/>
  <c r="AC2385" i="2" s="1"/>
  <c r="AB2385" i="2" a="1"/>
  <c r="AB2385" i="2" s="1"/>
  <c r="AA2385" i="2" a="1"/>
  <c r="AA2385" i="2" s="1"/>
  <c r="Z2385" i="2" a="1"/>
  <c r="Z2385" i="2" s="1"/>
  <c r="Y2385" i="2" a="1"/>
  <c r="Y2385" i="2" s="1"/>
  <c r="X2385" i="2" a="1"/>
  <c r="X2385" i="2" s="1"/>
  <c r="W2385" i="2"/>
  <c r="AC1259" i="2" a="1"/>
  <c r="AC1259" i="2" s="1"/>
  <c r="AB1259" i="2" a="1"/>
  <c r="AB1259" i="2" s="1"/>
  <c r="AA1259" i="2" a="1"/>
  <c r="AA1259" i="2" s="1"/>
  <c r="Z1259" i="2" a="1"/>
  <c r="Z1259" i="2" s="1"/>
  <c r="Y1259" i="2" a="1"/>
  <c r="Y1259" i="2" s="1"/>
  <c r="X1259" i="2" a="1"/>
  <c r="X1259" i="2" s="1"/>
  <c r="W1259" i="2"/>
  <c r="AC263" i="2" a="1"/>
  <c r="AC263" i="2" s="1"/>
  <c r="AB263" i="2" a="1"/>
  <c r="AB263" i="2" s="1"/>
  <c r="AA263" i="2" a="1"/>
  <c r="AA263" i="2" s="1"/>
  <c r="Z263" i="2" a="1"/>
  <c r="Z263" i="2" s="1"/>
  <c r="Y263" i="2" a="1"/>
  <c r="Y263" i="2" s="1"/>
  <c r="X263" i="2" a="1"/>
  <c r="X263" i="2" s="1"/>
  <c r="W263" i="2"/>
  <c r="AC219" i="2" a="1"/>
  <c r="AC219" i="2" s="1"/>
  <c r="AB219" i="2" a="1"/>
  <c r="AB219" i="2" s="1"/>
  <c r="AA219" i="2" a="1"/>
  <c r="AA219" i="2" s="1"/>
  <c r="Z219" i="2" a="1"/>
  <c r="Z219" i="2" s="1"/>
  <c r="Y219" i="2" a="1"/>
  <c r="Y219" i="2" s="1"/>
  <c r="X219" i="2" a="1"/>
  <c r="X219" i="2" s="1"/>
  <c r="W219" i="2"/>
  <c r="AC290" i="2" a="1"/>
  <c r="AC290" i="2" s="1"/>
  <c r="AB290" i="2" a="1"/>
  <c r="AB290" i="2" s="1"/>
  <c r="AA290" i="2" a="1"/>
  <c r="AA290" i="2" s="1"/>
  <c r="Z290" i="2" a="1"/>
  <c r="Z290" i="2" s="1"/>
  <c r="Y290" i="2" a="1"/>
  <c r="Y290" i="2" s="1"/>
  <c r="X290" i="2" a="1"/>
  <c r="X290" i="2" s="1"/>
  <c r="W290" i="2"/>
  <c r="AC1306" i="2" a="1"/>
  <c r="AC1306" i="2" s="1"/>
  <c r="AB1306" i="2" a="1"/>
  <c r="AB1306" i="2" s="1"/>
  <c r="AA1306" i="2" a="1"/>
  <c r="AA1306" i="2" s="1"/>
  <c r="Z1306" i="2" a="1"/>
  <c r="Z1306" i="2" s="1"/>
  <c r="Y1306" i="2" a="1"/>
  <c r="Y1306" i="2" s="1"/>
  <c r="X1306" i="2" a="1"/>
  <c r="X1306" i="2" s="1"/>
  <c r="W1306" i="2"/>
  <c r="AC90" i="2" a="1"/>
  <c r="AC90" i="2" s="1"/>
  <c r="AB90" i="2" a="1"/>
  <c r="AB90" i="2" s="1"/>
  <c r="AA90" i="2" a="1"/>
  <c r="AA90" i="2" s="1"/>
  <c r="Z90" i="2" a="1"/>
  <c r="Z90" i="2" s="1"/>
  <c r="Y90" i="2" a="1"/>
  <c r="Y90" i="2" s="1"/>
  <c r="X90" i="2" a="1"/>
  <c r="X90" i="2" s="1"/>
  <c r="W90" i="2"/>
  <c r="AC535" i="2" a="1"/>
  <c r="AC535" i="2" s="1"/>
  <c r="AB535" i="2" a="1"/>
  <c r="AB535" i="2" s="1"/>
  <c r="AA535" i="2" a="1"/>
  <c r="AA535" i="2" s="1"/>
  <c r="Z535" i="2" a="1"/>
  <c r="Z535" i="2" s="1"/>
  <c r="Y535" i="2" a="1"/>
  <c r="Y535" i="2" s="1"/>
  <c r="X535" i="2" a="1"/>
  <c r="X535" i="2" s="1"/>
  <c r="W535" i="2"/>
  <c r="AC563" i="2" a="1"/>
  <c r="AC563" i="2" s="1"/>
  <c r="AB563" i="2" a="1"/>
  <c r="AB563" i="2" s="1"/>
  <c r="AA563" i="2" a="1"/>
  <c r="AA563" i="2" s="1"/>
  <c r="Z563" i="2" a="1"/>
  <c r="Z563" i="2" s="1"/>
  <c r="Y563" i="2" a="1"/>
  <c r="Y563" i="2" s="1"/>
  <c r="X563" i="2" a="1"/>
  <c r="X563" i="2" s="1"/>
  <c r="W563" i="2"/>
  <c r="AC2247" i="2" a="1"/>
  <c r="AC2247" i="2" s="1"/>
  <c r="AB2247" i="2" a="1"/>
  <c r="AB2247" i="2" s="1"/>
  <c r="AA2247" i="2" a="1"/>
  <c r="AA2247" i="2" s="1"/>
  <c r="Z2247" i="2" a="1"/>
  <c r="Z2247" i="2" s="1"/>
  <c r="Y2247" i="2" a="1"/>
  <c r="Y2247" i="2" s="1"/>
  <c r="X2247" i="2" a="1"/>
  <c r="X2247" i="2" s="1"/>
  <c r="W2247" i="2"/>
  <c r="AC552" i="2" a="1"/>
  <c r="AC552" i="2" s="1"/>
  <c r="AB552" i="2" a="1"/>
  <c r="AB552" i="2" s="1"/>
  <c r="AA552" i="2" a="1"/>
  <c r="AA552" i="2" s="1"/>
  <c r="Z552" i="2" a="1"/>
  <c r="Z552" i="2" s="1"/>
  <c r="Y552" i="2" a="1"/>
  <c r="Y552" i="2" s="1"/>
  <c r="X552" i="2" a="1"/>
  <c r="X552" i="2" s="1"/>
  <c r="W552" i="2"/>
  <c r="AC1375" i="2" a="1"/>
  <c r="AC1375" i="2" s="1"/>
  <c r="AB1375" i="2" a="1"/>
  <c r="AB1375" i="2" s="1"/>
  <c r="AA1375" i="2" a="1"/>
  <c r="AA1375" i="2" s="1"/>
  <c r="Z1375" i="2" a="1"/>
  <c r="Z1375" i="2" s="1"/>
  <c r="Y1375" i="2" a="1"/>
  <c r="Y1375" i="2" s="1"/>
  <c r="X1375" i="2" a="1"/>
  <c r="X1375" i="2" s="1"/>
  <c r="W1375" i="2"/>
  <c r="AC1956" i="2" a="1"/>
  <c r="AC1956" i="2" s="1"/>
  <c r="AB1956" i="2" a="1"/>
  <c r="AB1956" i="2" s="1"/>
  <c r="AA1956" i="2" a="1"/>
  <c r="AA1956" i="2" s="1"/>
  <c r="Z1956" i="2" a="1"/>
  <c r="Z1956" i="2" s="1"/>
  <c r="Y1956" i="2" a="1"/>
  <c r="Y1956" i="2" s="1"/>
  <c r="X1956" i="2" a="1"/>
  <c r="X1956" i="2" s="1"/>
  <c r="W1956" i="2"/>
  <c r="AC2421" i="2" a="1"/>
  <c r="AC2421" i="2" s="1"/>
  <c r="AB2421" i="2" a="1"/>
  <c r="AB2421" i="2" s="1"/>
  <c r="AA2421" i="2" a="1"/>
  <c r="AA2421" i="2" s="1"/>
  <c r="Z2421" i="2" a="1"/>
  <c r="Z2421" i="2" s="1"/>
  <c r="Y2421" i="2" a="1"/>
  <c r="Y2421" i="2" s="1"/>
  <c r="X2421" i="2" a="1"/>
  <c r="X2421" i="2" s="1"/>
  <c r="W2421" i="2"/>
  <c r="AC2023" i="2" a="1"/>
  <c r="AC2023" i="2" s="1"/>
  <c r="AB2023" i="2" a="1"/>
  <c r="AB2023" i="2" s="1"/>
  <c r="AA2023" i="2" a="1"/>
  <c r="AA2023" i="2" s="1"/>
  <c r="Z2023" i="2" a="1"/>
  <c r="Z2023" i="2" s="1"/>
  <c r="Y2023" i="2" a="1"/>
  <c r="Y2023" i="2" s="1"/>
  <c r="X2023" i="2" a="1"/>
  <c r="X2023" i="2" s="1"/>
  <c r="W2023" i="2"/>
  <c r="AC570" i="2" a="1"/>
  <c r="AC570" i="2" s="1"/>
  <c r="AB570" i="2" a="1"/>
  <c r="AB570" i="2" s="1"/>
  <c r="AA570" i="2" a="1"/>
  <c r="AA570" i="2" s="1"/>
  <c r="Z570" i="2" a="1"/>
  <c r="Z570" i="2" s="1"/>
  <c r="Y570" i="2" a="1"/>
  <c r="Y570" i="2" s="1"/>
  <c r="X570" i="2" a="1"/>
  <c r="X570" i="2" s="1"/>
  <c r="W570" i="2"/>
  <c r="AC1430" i="2" a="1"/>
  <c r="AC1430" i="2" s="1"/>
  <c r="AB1430" i="2" a="1"/>
  <c r="AB1430" i="2" s="1"/>
  <c r="AA1430" i="2" a="1"/>
  <c r="AA1430" i="2" s="1"/>
  <c r="Z1430" i="2" a="1"/>
  <c r="Z1430" i="2" s="1"/>
  <c r="Y1430" i="2" a="1"/>
  <c r="Y1430" i="2" s="1"/>
  <c r="X1430" i="2" a="1"/>
  <c r="X1430" i="2" s="1"/>
  <c r="W1430" i="2"/>
  <c r="AC961" i="2" a="1"/>
  <c r="AC961" i="2" s="1"/>
  <c r="AB961" i="2" a="1"/>
  <c r="AB961" i="2" s="1"/>
  <c r="AA961" i="2" a="1"/>
  <c r="AA961" i="2" s="1"/>
  <c r="Z961" i="2" a="1"/>
  <c r="Z961" i="2" s="1"/>
  <c r="Y961" i="2" a="1"/>
  <c r="Y961" i="2" s="1"/>
  <c r="X961" i="2" a="1"/>
  <c r="X961" i="2" s="1"/>
  <c r="W961" i="2"/>
  <c r="AC1484" i="2" a="1"/>
  <c r="AC1484" i="2" s="1"/>
  <c r="AB1484" i="2" a="1"/>
  <c r="AB1484" i="2" s="1"/>
  <c r="AA1484" i="2" a="1"/>
  <c r="AA1484" i="2" s="1"/>
  <c r="Z1484" i="2" a="1"/>
  <c r="Z1484" i="2" s="1"/>
  <c r="Y1484" i="2" a="1"/>
  <c r="Y1484" i="2" s="1"/>
  <c r="X1484" i="2" a="1"/>
  <c r="X1484" i="2" s="1"/>
  <c r="W1484" i="2"/>
  <c r="AC1504" i="2" a="1"/>
  <c r="AC1504" i="2" s="1"/>
  <c r="AB1504" i="2" a="1"/>
  <c r="AB1504" i="2" s="1"/>
  <c r="AA1504" i="2" a="1"/>
  <c r="AA1504" i="2" s="1"/>
  <c r="Z1504" i="2" a="1"/>
  <c r="Z1504" i="2" s="1"/>
  <c r="Y1504" i="2" a="1"/>
  <c r="Y1504" i="2" s="1"/>
  <c r="X1504" i="2" a="1"/>
  <c r="X1504" i="2" s="1"/>
  <c r="W1504" i="2"/>
  <c r="AC1931" i="2" a="1"/>
  <c r="AC1931" i="2" s="1"/>
  <c r="AB1931" i="2" a="1"/>
  <c r="AB1931" i="2" s="1"/>
  <c r="AA1931" i="2" a="1"/>
  <c r="AA1931" i="2" s="1"/>
  <c r="Z1931" i="2" a="1"/>
  <c r="Z1931" i="2" s="1"/>
  <c r="Y1931" i="2" a="1"/>
  <c r="Y1931" i="2" s="1"/>
  <c r="X1931" i="2" a="1"/>
  <c r="X1931" i="2" s="1"/>
  <c r="W1931" i="2"/>
  <c r="AC2070" i="2" a="1"/>
  <c r="AC2070" i="2" s="1"/>
  <c r="AB2070" i="2" a="1"/>
  <c r="AB2070" i="2" s="1"/>
  <c r="AA2070" i="2" a="1"/>
  <c r="AA2070" i="2" s="1"/>
  <c r="Z2070" i="2" a="1"/>
  <c r="Z2070" i="2" s="1"/>
  <c r="Y2070" i="2" a="1"/>
  <c r="Y2070" i="2" s="1"/>
  <c r="X2070" i="2" a="1"/>
  <c r="X2070" i="2" s="1"/>
  <c r="W2070" i="2"/>
  <c r="AC1563" i="2" a="1"/>
  <c r="AC1563" i="2" s="1"/>
  <c r="AB1563" i="2" a="1"/>
  <c r="AB1563" i="2" s="1"/>
  <c r="AA1563" i="2" a="1"/>
  <c r="AA1563" i="2" s="1"/>
  <c r="Z1563" i="2" a="1"/>
  <c r="Z1563" i="2" s="1"/>
  <c r="Y1563" i="2" a="1"/>
  <c r="Y1563" i="2" s="1"/>
  <c r="W1563" i="2"/>
  <c r="X1563" i="2" a="1"/>
  <c r="X1563" i="2" s="1"/>
  <c r="AC1593" i="2" a="1"/>
  <c r="AC1593" i="2" s="1"/>
  <c r="AB1593" i="2" a="1"/>
  <c r="AB1593" i="2" s="1"/>
  <c r="AA1593" i="2" a="1"/>
  <c r="AA1593" i="2" s="1"/>
  <c r="Z1593" i="2" a="1"/>
  <c r="Z1593" i="2" s="1"/>
  <c r="Y1593" i="2" a="1"/>
  <c r="Y1593" i="2" s="1"/>
  <c r="W1593" i="2"/>
  <c r="X1593" i="2" a="1"/>
  <c r="X1593" i="2" s="1"/>
  <c r="AC977" i="2" a="1"/>
  <c r="AC977" i="2" s="1"/>
  <c r="AB977" i="2" a="1"/>
  <c r="AB977" i="2" s="1"/>
  <c r="AA977" i="2" a="1"/>
  <c r="AA977" i="2" s="1"/>
  <c r="Z977" i="2" a="1"/>
  <c r="Z977" i="2" s="1"/>
  <c r="Y977" i="2" a="1"/>
  <c r="Y977" i="2" s="1"/>
  <c r="X977" i="2" a="1"/>
  <c r="X977" i="2" s="1"/>
  <c r="W977" i="2"/>
  <c r="AC1629" i="2" a="1"/>
  <c r="AC1629" i="2" s="1"/>
  <c r="AB1629" i="2" a="1"/>
  <c r="AB1629" i="2" s="1"/>
  <c r="AA1629" i="2" a="1"/>
  <c r="AA1629" i="2" s="1"/>
  <c r="Z1629" i="2" a="1"/>
  <c r="Z1629" i="2" s="1"/>
  <c r="Y1629" i="2" a="1"/>
  <c r="Y1629" i="2" s="1"/>
  <c r="X1629" i="2" a="1"/>
  <c r="X1629" i="2" s="1"/>
  <c r="W1629" i="2"/>
  <c r="AC1651" i="2" a="1"/>
  <c r="AC1651" i="2" s="1"/>
  <c r="AB1651" i="2" a="1"/>
  <c r="AB1651" i="2" s="1"/>
  <c r="AA1651" i="2" a="1"/>
  <c r="AA1651" i="2" s="1"/>
  <c r="Z1651" i="2" a="1"/>
  <c r="Z1651" i="2" s="1"/>
  <c r="Y1651" i="2" a="1"/>
  <c r="Y1651" i="2" s="1"/>
  <c r="X1651" i="2" a="1"/>
  <c r="X1651" i="2" s="1"/>
  <c r="W1651" i="2"/>
  <c r="AC933" i="2" a="1"/>
  <c r="AC933" i="2" s="1"/>
  <c r="AB933" i="2" a="1"/>
  <c r="AB933" i="2" s="1"/>
  <c r="AA933" i="2" a="1"/>
  <c r="AA933" i="2" s="1"/>
  <c r="Z933" i="2" a="1"/>
  <c r="Z933" i="2" s="1"/>
  <c r="Y933" i="2" a="1"/>
  <c r="Y933" i="2" s="1"/>
  <c r="X933" i="2" a="1"/>
  <c r="X933" i="2" s="1"/>
  <c r="AC1696" i="2" a="1"/>
  <c r="AC1696" i="2" s="1"/>
  <c r="AB1696" i="2" a="1"/>
  <c r="AB1696" i="2" s="1"/>
  <c r="AA1696" i="2" a="1"/>
  <c r="AA1696" i="2" s="1"/>
  <c r="Z1696" i="2" a="1"/>
  <c r="Z1696" i="2" s="1"/>
  <c r="Y1696" i="2" a="1"/>
  <c r="Y1696" i="2" s="1"/>
  <c r="X1696" i="2" a="1"/>
  <c r="X1696" i="2" s="1"/>
  <c r="W1696" i="2"/>
  <c r="AC1713" i="2" a="1"/>
  <c r="AC1713" i="2" s="1"/>
  <c r="AB1713" i="2" a="1"/>
  <c r="AB1713" i="2" s="1"/>
  <c r="AA1713" i="2" a="1"/>
  <c r="AA1713" i="2" s="1"/>
  <c r="Z1713" i="2" a="1"/>
  <c r="Z1713" i="2" s="1"/>
  <c r="Y1713" i="2" a="1"/>
  <c r="Y1713" i="2" s="1"/>
  <c r="X1713" i="2" a="1"/>
  <c r="X1713" i="2" s="1"/>
  <c r="W1713" i="2"/>
  <c r="AC1748" i="2" a="1"/>
  <c r="AC1748" i="2" s="1"/>
  <c r="AB1748" i="2" a="1"/>
  <c r="AB1748" i="2" s="1"/>
  <c r="AA1748" i="2" a="1"/>
  <c r="AA1748" i="2" s="1"/>
  <c r="Z1748" i="2" a="1"/>
  <c r="Z1748" i="2" s="1"/>
  <c r="Y1748" i="2" a="1"/>
  <c r="Y1748" i="2" s="1"/>
  <c r="X1748" i="2" a="1"/>
  <c r="X1748" i="2" s="1"/>
  <c r="W1748" i="2"/>
  <c r="AC1779" i="2" a="1"/>
  <c r="AC1779" i="2" s="1"/>
  <c r="AB1779" i="2" a="1"/>
  <c r="AB1779" i="2" s="1"/>
  <c r="AA1779" i="2" a="1"/>
  <c r="AA1779" i="2" s="1"/>
  <c r="Z1779" i="2" a="1"/>
  <c r="Z1779" i="2" s="1"/>
  <c r="Y1779" i="2" a="1"/>
  <c r="Y1779" i="2" s="1"/>
  <c r="X1779" i="2" a="1"/>
  <c r="X1779" i="2" s="1"/>
  <c r="W1779" i="2"/>
  <c r="AC1811" i="2" a="1"/>
  <c r="AC1811" i="2" s="1"/>
  <c r="AB1811" i="2" a="1"/>
  <c r="AB1811" i="2" s="1"/>
  <c r="AA1811" i="2" a="1"/>
  <c r="AA1811" i="2" s="1"/>
  <c r="Z1811" i="2" a="1"/>
  <c r="Z1811" i="2" s="1"/>
  <c r="Y1811" i="2" a="1"/>
  <c r="Y1811" i="2" s="1"/>
  <c r="X1811" i="2" a="1"/>
  <c r="X1811" i="2" s="1"/>
  <c r="W1811" i="2"/>
  <c r="AC1838" i="2" a="1"/>
  <c r="AC1838" i="2" s="1"/>
  <c r="AB1838" i="2" a="1"/>
  <c r="AB1838" i="2" s="1"/>
  <c r="AA1838" i="2" a="1"/>
  <c r="AA1838" i="2" s="1"/>
  <c r="Z1838" i="2" a="1"/>
  <c r="Z1838" i="2" s="1"/>
  <c r="Y1838" i="2" a="1"/>
  <c r="Y1838" i="2" s="1"/>
  <c r="X1838" i="2" a="1"/>
  <c r="X1838" i="2" s="1"/>
  <c r="W1838" i="2"/>
  <c r="AC1873" i="2" a="1"/>
  <c r="AC1873" i="2" s="1"/>
  <c r="AB1873" i="2" a="1"/>
  <c r="AB1873" i="2" s="1"/>
  <c r="AA1873" i="2" a="1"/>
  <c r="AA1873" i="2" s="1"/>
  <c r="Z1873" i="2" a="1"/>
  <c r="Z1873" i="2" s="1"/>
  <c r="Y1873" i="2" a="1"/>
  <c r="Y1873" i="2" s="1"/>
  <c r="X1873" i="2" a="1"/>
  <c r="X1873" i="2" s="1"/>
  <c r="W1873" i="2"/>
  <c r="AC1907" i="2" a="1"/>
  <c r="AC1907" i="2" s="1"/>
  <c r="AB1907" i="2" a="1"/>
  <c r="AB1907" i="2" s="1"/>
  <c r="AA1907" i="2" a="1"/>
  <c r="AA1907" i="2" s="1"/>
  <c r="Z1907" i="2" a="1"/>
  <c r="Z1907" i="2" s="1"/>
  <c r="Y1907" i="2" a="1"/>
  <c r="Y1907" i="2" s="1"/>
  <c r="X1907" i="2" a="1"/>
  <c r="X1907" i="2" s="1"/>
  <c r="W1907" i="2"/>
  <c r="AC1927" i="2" a="1"/>
  <c r="AC1927" i="2" s="1"/>
  <c r="AB1927" i="2" a="1"/>
  <c r="AB1927" i="2" s="1"/>
  <c r="AA1927" i="2" a="1"/>
  <c r="AA1927" i="2" s="1"/>
  <c r="Z1927" i="2" a="1"/>
  <c r="Z1927" i="2" s="1"/>
  <c r="Y1927" i="2" a="1"/>
  <c r="Y1927" i="2" s="1"/>
  <c r="X1927" i="2" a="1"/>
  <c r="X1927" i="2" s="1"/>
  <c r="W1927" i="2"/>
  <c r="AC1955" i="2" a="1"/>
  <c r="AC1955" i="2" s="1"/>
  <c r="AB1955" i="2" a="1"/>
  <c r="AB1955" i="2" s="1"/>
  <c r="AA1955" i="2" a="1"/>
  <c r="AA1955" i="2" s="1"/>
  <c r="Z1955" i="2" a="1"/>
  <c r="Z1955" i="2" s="1"/>
  <c r="Y1955" i="2" a="1"/>
  <c r="Y1955" i="2" s="1"/>
  <c r="X1955" i="2" a="1"/>
  <c r="X1955" i="2" s="1"/>
  <c r="W1955" i="2"/>
  <c r="AC2011" i="2" a="1"/>
  <c r="AC2011" i="2" s="1"/>
  <c r="AB2011" i="2" a="1"/>
  <c r="AB2011" i="2" s="1"/>
  <c r="AA2011" i="2" a="1"/>
  <c r="AA2011" i="2" s="1"/>
  <c r="Z2011" i="2" a="1"/>
  <c r="Z2011" i="2" s="1"/>
  <c r="Y2011" i="2" a="1"/>
  <c r="Y2011" i="2" s="1"/>
  <c r="X2011" i="2" a="1"/>
  <c r="X2011" i="2" s="1"/>
  <c r="W2011" i="2"/>
  <c r="AC2041" i="2" a="1"/>
  <c r="AC2041" i="2" s="1"/>
  <c r="AB2041" i="2" a="1"/>
  <c r="AB2041" i="2" s="1"/>
  <c r="AA2041" i="2" a="1"/>
  <c r="AA2041" i="2" s="1"/>
  <c r="Z2041" i="2" a="1"/>
  <c r="Z2041" i="2" s="1"/>
  <c r="Y2041" i="2" a="1"/>
  <c r="Y2041" i="2" s="1"/>
  <c r="X2041" i="2" a="1"/>
  <c r="X2041" i="2" s="1"/>
  <c r="W2041" i="2"/>
  <c r="AC2082" i="2" a="1"/>
  <c r="AC2082" i="2" s="1"/>
  <c r="AB2082" i="2" a="1"/>
  <c r="AB2082" i="2" s="1"/>
  <c r="AA2082" i="2" a="1"/>
  <c r="AA2082" i="2" s="1"/>
  <c r="Z2082" i="2" a="1"/>
  <c r="Z2082" i="2" s="1"/>
  <c r="Y2082" i="2" a="1"/>
  <c r="Y2082" i="2" s="1"/>
  <c r="X2082" i="2" a="1"/>
  <c r="X2082" i="2" s="1"/>
  <c r="W2082" i="2"/>
  <c r="AC1024" i="2" a="1"/>
  <c r="AC1024" i="2" s="1"/>
  <c r="AB1024" i="2" a="1"/>
  <c r="AB1024" i="2" s="1"/>
  <c r="AA1024" i="2" a="1"/>
  <c r="AA1024" i="2" s="1"/>
  <c r="Z1024" i="2" a="1"/>
  <c r="Z1024" i="2" s="1"/>
  <c r="Y1024" i="2" a="1"/>
  <c r="Y1024" i="2" s="1"/>
  <c r="X1024" i="2" a="1"/>
  <c r="X1024" i="2" s="1"/>
  <c r="W1024" i="2"/>
  <c r="AC2119" i="2" a="1"/>
  <c r="AC2119" i="2" s="1"/>
  <c r="AB2119" i="2" a="1"/>
  <c r="AB2119" i="2" s="1"/>
  <c r="AA2119" i="2" a="1"/>
  <c r="AA2119" i="2" s="1"/>
  <c r="Z2119" i="2" a="1"/>
  <c r="Z2119" i="2" s="1"/>
  <c r="Y2119" i="2" a="1"/>
  <c r="Y2119" i="2" s="1"/>
  <c r="X2119" i="2" a="1"/>
  <c r="X2119" i="2" s="1"/>
  <c r="W2119" i="2"/>
  <c r="AC2257" i="2" a="1"/>
  <c r="AC2257" i="2" s="1"/>
  <c r="AB2257" i="2" a="1"/>
  <c r="AB2257" i="2" s="1"/>
  <c r="AA2257" i="2" a="1"/>
  <c r="AA2257" i="2" s="1"/>
  <c r="Z2257" i="2" a="1"/>
  <c r="Z2257" i="2" s="1"/>
  <c r="X2257" i="2" a="1"/>
  <c r="X2257" i="2" s="1"/>
  <c r="Y2257" i="2" a="1"/>
  <c r="Y2257" i="2" s="1"/>
  <c r="W2257" i="2"/>
  <c r="AC2215" i="2" a="1"/>
  <c r="AC2215" i="2" s="1"/>
  <c r="AB2215" i="2" a="1"/>
  <c r="AB2215" i="2" s="1"/>
  <c r="AA2215" i="2" a="1"/>
  <c r="AA2215" i="2" s="1"/>
  <c r="Z2215" i="2" a="1"/>
  <c r="Z2215" i="2" s="1"/>
  <c r="Y2215" i="2" a="1"/>
  <c r="Y2215" i="2" s="1"/>
  <c r="X2215" i="2" a="1"/>
  <c r="X2215" i="2" s="1"/>
  <c r="W2215" i="2"/>
  <c r="AC2284" i="2" a="1"/>
  <c r="AC2284" i="2" s="1"/>
  <c r="AB2284" i="2" a="1"/>
  <c r="AB2284" i="2" s="1"/>
  <c r="AA2284" i="2" a="1"/>
  <c r="AA2284" i="2" s="1"/>
  <c r="Z2284" i="2" a="1"/>
  <c r="Z2284" i="2" s="1"/>
  <c r="Y2284" i="2" a="1"/>
  <c r="Y2284" i="2" s="1"/>
  <c r="X2284" i="2" a="1"/>
  <c r="X2284" i="2" s="1"/>
  <c r="W2284" i="2"/>
  <c r="AC2326" i="2" a="1"/>
  <c r="AC2326" i="2" s="1"/>
  <c r="AB2326" i="2" a="1"/>
  <c r="AB2326" i="2" s="1"/>
  <c r="AA2326" i="2" a="1"/>
  <c r="AA2326" i="2" s="1"/>
  <c r="Z2326" i="2" a="1"/>
  <c r="Z2326" i="2" s="1"/>
  <c r="Y2326" i="2" a="1"/>
  <c r="Y2326" i="2" s="1"/>
  <c r="X2326" i="2" a="1"/>
  <c r="X2326" i="2" s="1"/>
  <c r="W2326" i="2"/>
  <c r="AC2395" i="2" a="1"/>
  <c r="AC2395" i="2" s="1"/>
  <c r="AB2395" i="2" a="1"/>
  <c r="AB2395" i="2" s="1"/>
  <c r="AA2395" i="2" a="1"/>
  <c r="AA2395" i="2" s="1"/>
  <c r="Z2395" i="2" a="1"/>
  <c r="Z2395" i="2" s="1"/>
  <c r="Y2395" i="2" a="1"/>
  <c r="Y2395" i="2" s="1"/>
  <c r="X2395" i="2" a="1"/>
  <c r="X2395" i="2" s="1"/>
  <c r="W2395" i="2"/>
  <c r="AC2429" i="2" a="1"/>
  <c r="AC2429" i="2" s="1"/>
  <c r="AB2429" i="2" a="1"/>
  <c r="AB2429" i="2" s="1"/>
  <c r="AA2429" i="2" a="1"/>
  <c r="AA2429" i="2" s="1"/>
  <c r="Z2429" i="2" a="1"/>
  <c r="Z2429" i="2" s="1"/>
  <c r="Y2429" i="2" a="1"/>
  <c r="Y2429" i="2" s="1"/>
  <c r="X2429" i="2" a="1"/>
  <c r="X2429" i="2" s="1"/>
  <c r="W2429" i="2"/>
  <c r="AC76" i="2" a="1"/>
  <c r="AC76" i="2" s="1"/>
  <c r="AB76" i="2" a="1"/>
  <c r="AB76" i="2" s="1"/>
  <c r="AA76" i="2" a="1"/>
  <c r="AA76" i="2" s="1"/>
  <c r="Z76" i="2" a="1"/>
  <c r="Z76" i="2" s="1"/>
  <c r="Y76" i="2" a="1"/>
  <c r="Y76" i="2" s="1"/>
  <c r="X76" i="2" a="1"/>
  <c r="X76" i="2" s="1"/>
  <c r="W76" i="2"/>
  <c r="AC182" i="2" a="1"/>
  <c r="AC182" i="2" s="1"/>
  <c r="AB182" i="2" a="1"/>
  <c r="AB182" i="2" s="1"/>
  <c r="AA182" i="2" a="1"/>
  <c r="AA182" i="2" s="1"/>
  <c r="Z182" i="2" a="1"/>
  <c r="Z182" i="2" s="1"/>
  <c r="X182" i="2" a="1"/>
  <c r="X182" i="2" s="1"/>
  <c r="Y182" i="2" a="1"/>
  <c r="Y182" i="2" s="1"/>
  <c r="W182" i="2"/>
  <c r="AC246" i="2" a="1"/>
  <c r="AC246" i="2" s="1"/>
  <c r="AB246" i="2" a="1"/>
  <c r="AB246" i="2" s="1"/>
  <c r="AA246" i="2" a="1"/>
  <c r="AA246" i="2" s="1"/>
  <c r="Z246" i="2" a="1"/>
  <c r="Z246" i="2" s="1"/>
  <c r="X246" i="2" a="1"/>
  <c r="X246" i="2" s="1"/>
  <c r="Y246" i="2" a="1"/>
  <c r="Y246" i="2" s="1"/>
  <c r="W246" i="2"/>
  <c r="AC301" i="2" a="1"/>
  <c r="AC301" i="2" s="1"/>
  <c r="AB301" i="2" a="1"/>
  <c r="AB301" i="2" s="1"/>
  <c r="AA301" i="2" a="1"/>
  <c r="AA301" i="2" s="1"/>
  <c r="Z301" i="2" a="1"/>
  <c r="Z301" i="2" s="1"/>
  <c r="Y301" i="2" a="1"/>
  <c r="Y301" i="2" s="1"/>
  <c r="X301" i="2" a="1"/>
  <c r="X301" i="2" s="1"/>
  <c r="AC348" i="2" a="1"/>
  <c r="AC348" i="2" s="1"/>
  <c r="AB348" i="2" a="1"/>
  <c r="AB348" i="2" s="1"/>
  <c r="AA348" i="2" a="1"/>
  <c r="AA348" i="2" s="1"/>
  <c r="Z348" i="2" a="1"/>
  <c r="Z348" i="2" s="1"/>
  <c r="Y348" i="2" a="1"/>
  <c r="Y348" i="2" s="1"/>
  <c r="X348" i="2" a="1"/>
  <c r="X348" i="2" s="1"/>
  <c r="W348" i="2"/>
  <c r="AC383" i="2" a="1"/>
  <c r="AC383" i="2" s="1"/>
  <c r="AB383" i="2" a="1"/>
  <c r="AB383" i="2" s="1"/>
  <c r="AA383" i="2" a="1"/>
  <c r="AA383" i="2" s="1"/>
  <c r="Z383" i="2" a="1"/>
  <c r="Z383" i="2" s="1"/>
  <c r="Y383" i="2" a="1"/>
  <c r="Y383" i="2" s="1"/>
  <c r="X383" i="2" a="1"/>
  <c r="X383" i="2" s="1"/>
  <c r="W383" i="2"/>
  <c r="AC445" i="2" a="1"/>
  <c r="AC445" i="2" s="1"/>
  <c r="AB445" i="2" a="1"/>
  <c r="AB445" i="2" s="1"/>
  <c r="AA445" i="2" a="1"/>
  <c r="AA445" i="2" s="1"/>
  <c r="Z445" i="2" a="1"/>
  <c r="Z445" i="2" s="1"/>
  <c r="Y445" i="2" a="1"/>
  <c r="Y445" i="2" s="1"/>
  <c r="X445" i="2" a="1"/>
  <c r="X445" i="2" s="1"/>
  <c r="AC447" i="2" a="1"/>
  <c r="AC447" i="2" s="1"/>
  <c r="AB447" i="2" a="1"/>
  <c r="AB447" i="2" s="1"/>
  <c r="AA447" i="2" a="1"/>
  <c r="AA447" i="2" s="1"/>
  <c r="Z447" i="2" a="1"/>
  <c r="Z447" i="2" s="1"/>
  <c r="Y447" i="2" a="1"/>
  <c r="Y447" i="2" s="1"/>
  <c r="X447" i="2" a="1"/>
  <c r="X447" i="2" s="1"/>
  <c r="W447" i="2"/>
  <c r="AC476" i="2" a="1"/>
  <c r="AC476" i="2" s="1"/>
  <c r="AB476" i="2" a="1"/>
  <c r="AB476" i="2" s="1"/>
  <c r="AA476" i="2" a="1"/>
  <c r="AA476" i="2" s="1"/>
  <c r="Z476" i="2" a="1"/>
  <c r="Z476" i="2" s="1"/>
  <c r="Y476" i="2" a="1"/>
  <c r="Y476" i="2" s="1"/>
  <c r="X476" i="2" a="1"/>
  <c r="X476" i="2" s="1"/>
  <c r="W476" i="2"/>
  <c r="AC530" i="2" a="1"/>
  <c r="AC530" i="2" s="1"/>
  <c r="AB530" i="2" a="1"/>
  <c r="AB530" i="2" s="1"/>
  <c r="AA530" i="2" a="1"/>
  <c r="AA530" i="2" s="1"/>
  <c r="Z530" i="2" a="1"/>
  <c r="Z530" i="2" s="1"/>
  <c r="Y530" i="2" a="1"/>
  <c r="Y530" i="2" s="1"/>
  <c r="X530" i="2" a="1"/>
  <c r="X530" i="2" s="1"/>
  <c r="W530" i="2"/>
  <c r="AC597" i="2" a="1"/>
  <c r="AC597" i="2" s="1"/>
  <c r="AB597" i="2" a="1"/>
  <c r="AB597" i="2" s="1"/>
  <c r="AA597" i="2" a="1"/>
  <c r="AA597" i="2" s="1"/>
  <c r="Z597" i="2" a="1"/>
  <c r="Z597" i="2" s="1"/>
  <c r="Y597" i="2" a="1"/>
  <c r="Y597" i="2" s="1"/>
  <c r="X597" i="2" a="1"/>
  <c r="X597" i="2" s="1"/>
  <c r="AC2157" i="2" a="1"/>
  <c r="AC2157" i="2" s="1"/>
  <c r="AB2157" i="2" a="1"/>
  <c r="AB2157" i="2" s="1"/>
  <c r="AA2157" i="2" a="1"/>
  <c r="AA2157" i="2" s="1"/>
  <c r="Z2157" i="2" a="1"/>
  <c r="Z2157" i="2" s="1"/>
  <c r="Y2157" i="2" a="1"/>
  <c r="Y2157" i="2" s="1"/>
  <c r="X2157" i="2" a="1"/>
  <c r="X2157" i="2" s="1"/>
  <c r="W2157" i="2"/>
  <c r="AC629" i="2" a="1"/>
  <c r="AC629" i="2" s="1"/>
  <c r="AB629" i="2" a="1"/>
  <c r="AB629" i="2" s="1"/>
  <c r="AA629" i="2" a="1"/>
  <c r="AA629" i="2" s="1"/>
  <c r="Z629" i="2" a="1"/>
  <c r="Z629" i="2" s="1"/>
  <c r="Y629" i="2" a="1"/>
  <c r="Y629" i="2" s="1"/>
  <c r="X629" i="2" a="1"/>
  <c r="X629" i="2" s="1"/>
  <c r="AC647" i="2" a="1"/>
  <c r="AC647" i="2" s="1"/>
  <c r="AB647" i="2" a="1"/>
  <c r="AB647" i="2" s="1"/>
  <c r="AA647" i="2" a="1"/>
  <c r="AA647" i="2" s="1"/>
  <c r="Z647" i="2" a="1"/>
  <c r="Z647" i="2" s="1"/>
  <c r="Y647" i="2" a="1"/>
  <c r="Y647" i="2" s="1"/>
  <c r="X647" i="2" a="1"/>
  <c r="X647" i="2" s="1"/>
  <c r="W647" i="2"/>
  <c r="AC661" i="2" a="1"/>
  <c r="AC661" i="2" s="1"/>
  <c r="AB661" i="2" a="1"/>
  <c r="AB661" i="2" s="1"/>
  <c r="AA661" i="2" a="1"/>
  <c r="AA661" i="2" s="1"/>
  <c r="Z661" i="2" a="1"/>
  <c r="Z661" i="2" s="1"/>
  <c r="Y661" i="2" a="1"/>
  <c r="Y661" i="2" s="1"/>
  <c r="X661" i="2" a="1"/>
  <c r="X661" i="2" s="1"/>
  <c r="AC761" i="2" a="1"/>
  <c r="AC761" i="2" s="1"/>
  <c r="AB761" i="2" a="1"/>
  <c r="AB761" i="2" s="1"/>
  <c r="AA761" i="2" a="1"/>
  <c r="AA761" i="2" s="1"/>
  <c r="Z761" i="2" a="1"/>
  <c r="Z761" i="2" s="1"/>
  <c r="Y761" i="2" a="1"/>
  <c r="Y761" i="2" s="1"/>
  <c r="X761" i="2" a="1"/>
  <c r="X761" i="2" s="1"/>
  <c r="W761" i="2"/>
  <c r="AC829" i="2" a="1"/>
  <c r="AC829" i="2" s="1"/>
  <c r="AB829" i="2" a="1"/>
  <c r="AB829" i="2" s="1"/>
  <c r="AA829" i="2" a="1"/>
  <c r="AA829" i="2" s="1"/>
  <c r="Z829" i="2" a="1"/>
  <c r="Z829" i="2" s="1"/>
  <c r="Y829" i="2" a="1"/>
  <c r="Y829" i="2" s="1"/>
  <c r="X829" i="2" a="1"/>
  <c r="X829" i="2" s="1"/>
  <c r="AC734" i="2" a="1"/>
  <c r="AC734" i="2" s="1"/>
  <c r="AB734" i="2" a="1"/>
  <c r="AB734" i="2" s="1"/>
  <c r="AA734" i="2" a="1"/>
  <c r="AA734" i="2" s="1"/>
  <c r="Z734" i="2" a="1"/>
  <c r="Z734" i="2" s="1"/>
  <c r="Y734" i="2" a="1"/>
  <c r="Y734" i="2" s="1"/>
  <c r="X734" i="2" a="1"/>
  <c r="X734" i="2" s="1"/>
  <c r="W734" i="2"/>
  <c r="AC757" i="2" a="1"/>
  <c r="AC757" i="2" s="1"/>
  <c r="AB757" i="2" a="1"/>
  <c r="AB757" i="2" s="1"/>
  <c r="AA757" i="2" a="1"/>
  <c r="AA757" i="2" s="1"/>
  <c r="Z757" i="2" a="1"/>
  <c r="Z757" i="2" s="1"/>
  <c r="Y757" i="2" a="1"/>
  <c r="Y757" i="2" s="1"/>
  <c r="X757" i="2" a="1"/>
  <c r="X757" i="2" s="1"/>
  <c r="AC1062" i="2" a="1"/>
  <c r="AC1062" i="2" s="1"/>
  <c r="AB1062" i="2" a="1"/>
  <c r="AB1062" i="2" s="1"/>
  <c r="AA1062" i="2" a="1"/>
  <c r="AA1062" i="2" s="1"/>
  <c r="Z1062" i="2" a="1"/>
  <c r="Z1062" i="2" s="1"/>
  <c r="Y1062" i="2" a="1"/>
  <c r="Y1062" i="2" s="1"/>
  <c r="X1062" i="2" a="1"/>
  <c r="X1062" i="2" s="1"/>
  <c r="W1062" i="2"/>
  <c r="AC1068" i="2" a="1"/>
  <c r="AC1068" i="2" s="1"/>
  <c r="AB1068" i="2" a="1"/>
  <c r="AB1068" i="2" s="1"/>
  <c r="AA1068" i="2" a="1"/>
  <c r="AA1068" i="2" s="1"/>
  <c r="Z1068" i="2" a="1"/>
  <c r="Z1068" i="2" s="1"/>
  <c r="Y1068" i="2" a="1"/>
  <c r="Y1068" i="2" s="1"/>
  <c r="X1068" i="2" a="1"/>
  <c r="X1068" i="2" s="1"/>
  <c r="W1068" i="2"/>
  <c r="AC45" i="2" a="1"/>
  <c r="AC45" i="2" s="1"/>
  <c r="AB45" i="2" a="1"/>
  <c r="AB45" i="2" s="1"/>
  <c r="AA45" i="2" a="1"/>
  <c r="AA45" i="2" s="1"/>
  <c r="Z45" i="2" a="1"/>
  <c r="Z45" i="2" s="1"/>
  <c r="Y45" i="2" a="1"/>
  <c r="Y45" i="2" s="1"/>
  <c r="X45" i="2" a="1"/>
  <c r="X45" i="2" s="1"/>
  <c r="W45" i="2"/>
  <c r="W109" i="2"/>
  <c r="W301" i="2"/>
  <c r="AC1808" i="2" a="1"/>
  <c r="AC1808" i="2" s="1"/>
  <c r="AB1808" i="2" a="1"/>
  <c r="AB1808" i="2" s="1"/>
  <c r="AA1808" i="2" a="1"/>
  <c r="AA1808" i="2" s="1"/>
  <c r="Z1808" i="2" a="1"/>
  <c r="Z1808" i="2" s="1"/>
  <c r="X1808" i="2" a="1"/>
  <c r="X1808" i="2" s="1"/>
  <c r="Y1808" i="2" a="1"/>
  <c r="Y1808" i="2" s="1"/>
  <c r="W1808" i="2"/>
  <c r="AC1096" i="2" a="1"/>
  <c r="AC1096" i="2" s="1"/>
  <c r="AB1096" i="2" a="1"/>
  <c r="AB1096" i="2" s="1"/>
  <c r="AA1096" i="2" a="1"/>
  <c r="AA1096" i="2" s="1"/>
  <c r="Z1096" i="2" a="1"/>
  <c r="Z1096" i="2" s="1"/>
  <c r="Y1096" i="2" a="1"/>
  <c r="Y1096" i="2" s="1"/>
  <c r="X1096" i="2" a="1"/>
  <c r="X1096" i="2" s="1"/>
  <c r="W1096" i="2"/>
  <c r="AC2230" i="2" a="1"/>
  <c r="AC2230" i="2" s="1"/>
  <c r="AB2230" i="2" a="1"/>
  <c r="AB2230" i="2" s="1"/>
  <c r="AA2230" i="2" a="1"/>
  <c r="AA2230" i="2" s="1"/>
  <c r="Z2230" i="2" a="1"/>
  <c r="Z2230" i="2" s="1"/>
  <c r="Y2230" i="2" a="1"/>
  <c r="Y2230" i="2" s="1"/>
  <c r="X2230" i="2" a="1"/>
  <c r="X2230" i="2" s="1"/>
  <c r="W2230" i="2"/>
  <c r="AC1366" i="2" a="1"/>
  <c r="AC1366" i="2" s="1"/>
  <c r="AB1366" i="2" a="1"/>
  <c r="AB1366" i="2" s="1"/>
  <c r="AA1366" i="2" a="1"/>
  <c r="AA1366" i="2" s="1"/>
  <c r="Z1366" i="2" a="1"/>
  <c r="Z1366" i="2" s="1"/>
  <c r="Y1366" i="2" a="1"/>
  <c r="Y1366" i="2" s="1"/>
  <c r="X1366" i="2" a="1"/>
  <c r="X1366" i="2" s="1"/>
  <c r="W1366" i="2"/>
  <c r="AC18" i="2" a="1"/>
  <c r="AC18" i="2" s="1"/>
  <c r="AB18" i="2" a="1"/>
  <c r="AB18" i="2" s="1"/>
  <c r="AA18" i="2" a="1"/>
  <c r="AA18" i="2" s="1"/>
  <c r="Z18" i="2" a="1"/>
  <c r="Z18" i="2" s="1"/>
  <c r="Y18" i="2" a="1"/>
  <c r="Y18" i="2" s="1"/>
  <c r="X18" i="2" a="1"/>
  <c r="X18" i="2" s="1"/>
  <c r="W18" i="2"/>
  <c r="AC2186" i="2" a="1"/>
  <c r="AC2186" i="2" s="1"/>
  <c r="AB2186" i="2" a="1"/>
  <c r="AB2186" i="2" s="1"/>
  <c r="AA2186" i="2" a="1"/>
  <c r="AA2186" i="2" s="1"/>
  <c r="Z2186" i="2" a="1"/>
  <c r="Z2186" i="2" s="1"/>
  <c r="Y2186" i="2" a="1"/>
  <c r="Y2186" i="2" s="1"/>
  <c r="X2186" i="2" a="1"/>
  <c r="X2186" i="2" s="1"/>
  <c r="W2186" i="2"/>
  <c r="AC206" i="2" a="1"/>
  <c r="AC206" i="2" s="1"/>
  <c r="AB206" i="2" a="1"/>
  <c r="AB206" i="2" s="1"/>
  <c r="AA206" i="2" a="1"/>
  <c r="AA206" i="2" s="1"/>
  <c r="Z206" i="2" a="1"/>
  <c r="Z206" i="2" s="1"/>
  <c r="Y206" i="2" a="1"/>
  <c r="Y206" i="2" s="1"/>
  <c r="X206" i="2" a="1"/>
  <c r="X206" i="2" s="1"/>
  <c r="W206" i="2"/>
  <c r="AC496" i="2" a="1"/>
  <c r="AC496" i="2" s="1"/>
  <c r="AB496" i="2" a="1"/>
  <c r="AB496" i="2" s="1"/>
  <c r="AA496" i="2" a="1"/>
  <c r="AA496" i="2" s="1"/>
  <c r="Z496" i="2" a="1"/>
  <c r="Z496" i="2" s="1"/>
  <c r="Y496" i="2" a="1"/>
  <c r="Y496" i="2" s="1"/>
  <c r="X496" i="2" a="1"/>
  <c r="X496" i="2" s="1"/>
  <c r="W496" i="2"/>
  <c r="AC2164" i="2" a="1"/>
  <c r="AC2164" i="2" s="1"/>
  <c r="AB2164" i="2" a="1"/>
  <c r="AB2164" i="2" s="1"/>
  <c r="AA2164" i="2" a="1"/>
  <c r="AA2164" i="2" s="1"/>
  <c r="Z2164" i="2" a="1"/>
  <c r="Z2164" i="2" s="1"/>
  <c r="Y2164" i="2" a="1"/>
  <c r="Y2164" i="2" s="1"/>
  <c r="X2164" i="2" a="1"/>
  <c r="X2164" i="2" s="1"/>
  <c r="W2164" i="2"/>
  <c r="AC166" i="2" a="1"/>
  <c r="AC166" i="2" s="1"/>
  <c r="AB166" i="2" a="1"/>
  <c r="AB166" i="2" s="1"/>
  <c r="AA166" i="2" a="1"/>
  <c r="AA166" i="2" s="1"/>
  <c r="Z166" i="2" a="1"/>
  <c r="Z166" i="2" s="1"/>
  <c r="Y166" i="2" a="1"/>
  <c r="Y166" i="2" s="1"/>
  <c r="X166" i="2" a="1"/>
  <c r="X166" i="2" s="1"/>
  <c r="W166" i="2"/>
  <c r="AC237" i="2" a="1"/>
  <c r="AC237" i="2" s="1"/>
  <c r="AB237" i="2" a="1"/>
  <c r="AB237" i="2" s="1"/>
  <c r="AA237" i="2" a="1"/>
  <c r="AA237" i="2" s="1"/>
  <c r="Z237" i="2" a="1"/>
  <c r="Z237" i="2" s="1"/>
  <c r="Y237" i="2" a="1"/>
  <c r="Y237" i="2" s="1"/>
  <c r="X237" i="2" a="1"/>
  <c r="X237" i="2" s="1"/>
  <c r="AC2152" i="2" a="1"/>
  <c r="AC2152" i="2" s="1"/>
  <c r="AB2152" i="2" a="1"/>
  <c r="AB2152" i="2" s="1"/>
  <c r="AA2152" i="2" a="1"/>
  <c r="AA2152" i="2" s="1"/>
  <c r="Z2152" i="2" a="1"/>
  <c r="Z2152" i="2" s="1"/>
  <c r="Y2152" i="2" a="1"/>
  <c r="Y2152" i="2" s="1"/>
  <c r="X2152" i="2" a="1"/>
  <c r="X2152" i="2" s="1"/>
  <c r="W2152" i="2"/>
  <c r="AC1047" i="2" a="1"/>
  <c r="AC1047" i="2" s="1"/>
  <c r="AB1047" i="2" a="1"/>
  <c r="AB1047" i="2" s="1"/>
  <c r="AA1047" i="2" a="1"/>
  <c r="AA1047" i="2" s="1"/>
  <c r="Z1047" i="2" a="1"/>
  <c r="Z1047" i="2" s="1"/>
  <c r="Y1047" i="2" a="1"/>
  <c r="Y1047" i="2" s="1"/>
  <c r="X1047" i="2" a="1"/>
  <c r="X1047" i="2" s="1"/>
  <c r="W1047" i="2"/>
  <c r="AC1180" i="2" a="1"/>
  <c r="AC1180" i="2" s="1"/>
  <c r="AB1180" i="2" a="1"/>
  <c r="AB1180" i="2" s="1"/>
  <c r="AA1180" i="2" a="1"/>
  <c r="AA1180" i="2" s="1"/>
  <c r="Z1180" i="2" a="1"/>
  <c r="Z1180" i="2" s="1"/>
  <c r="Y1180" i="2" a="1"/>
  <c r="Y1180" i="2" s="1"/>
  <c r="X1180" i="2" a="1"/>
  <c r="X1180" i="2" s="1"/>
  <c r="W1180" i="2"/>
  <c r="AC2313" i="2" a="1"/>
  <c r="AC2313" i="2" s="1"/>
  <c r="AB2313" i="2" a="1"/>
  <c r="AB2313" i="2" s="1"/>
  <c r="AA2313" i="2" a="1"/>
  <c r="AA2313" i="2" s="1"/>
  <c r="Z2313" i="2" a="1"/>
  <c r="Z2313" i="2" s="1"/>
  <c r="Y2313" i="2" a="1"/>
  <c r="Y2313" i="2" s="1"/>
  <c r="X2313" i="2" a="1"/>
  <c r="X2313" i="2" s="1"/>
  <c r="W2313" i="2"/>
  <c r="AC1219" i="2" a="1"/>
  <c r="AC1219" i="2" s="1"/>
  <c r="AB1219" i="2" a="1"/>
  <c r="AB1219" i="2" s="1"/>
  <c r="AA1219" i="2" a="1"/>
  <c r="AA1219" i="2" s="1"/>
  <c r="Z1219" i="2" a="1"/>
  <c r="Z1219" i="2" s="1"/>
  <c r="Y1219" i="2" a="1"/>
  <c r="Y1219" i="2" s="1"/>
  <c r="X1219" i="2" a="1"/>
  <c r="X1219" i="2" s="1"/>
  <c r="W1219" i="2"/>
  <c r="AC2350" i="2" a="1"/>
  <c r="AC2350" i="2" s="1"/>
  <c r="AB2350" i="2" a="1"/>
  <c r="AB2350" i="2" s="1"/>
  <c r="AA2350" i="2" a="1"/>
  <c r="AA2350" i="2" s="1"/>
  <c r="Z2350" i="2" a="1"/>
  <c r="Z2350" i="2" s="1"/>
  <c r="Y2350" i="2" a="1"/>
  <c r="Y2350" i="2" s="1"/>
  <c r="X2350" i="2" a="1"/>
  <c r="X2350" i="2" s="1"/>
  <c r="W2350" i="2"/>
  <c r="AC1240" i="2" a="1"/>
  <c r="AC1240" i="2" s="1"/>
  <c r="AB1240" i="2" a="1"/>
  <c r="AB1240" i="2" s="1"/>
  <c r="AA1240" i="2" a="1"/>
  <c r="AA1240" i="2" s="1"/>
  <c r="Z1240" i="2" a="1"/>
  <c r="Z1240" i="2" s="1"/>
  <c r="Y1240" i="2" a="1"/>
  <c r="Y1240" i="2" s="1"/>
  <c r="X1240" i="2" a="1"/>
  <c r="X1240" i="2" s="1"/>
  <c r="W1240" i="2"/>
  <c r="AC946" i="2" a="1"/>
  <c r="AC946" i="2" s="1"/>
  <c r="AB946" i="2" a="1"/>
  <c r="AB946" i="2" s="1"/>
  <c r="AA946" i="2" a="1"/>
  <c r="AA946" i="2" s="1"/>
  <c r="Z946" i="2" a="1"/>
  <c r="Z946" i="2" s="1"/>
  <c r="Y946" i="2" a="1"/>
  <c r="Y946" i="2" s="1"/>
  <c r="X946" i="2" a="1"/>
  <c r="X946" i="2" s="1"/>
  <c r="W946" i="2"/>
  <c r="AC739" i="2" a="1"/>
  <c r="AC739" i="2" s="1"/>
  <c r="AB739" i="2" a="1"/>
  <c r="AB739" i="2" s="1"/>
  <c r="AA739" i="2" a="1"/>
  <c r="AA739" i="2" s="1"/>
  <c r="Z739" i="2" a="1"/>
  <c r="Z739" i="2" s="1"/>
  <c r="Y739" i="2" a="1"/>
  <c r="Y739" i="2" s="1"/>
  <c r="X739" i="2" a="1"/>
  <c r="X739" i="2" s="1"/>
  <c r="W739" i="2"/>
  <c r="AC282" i="2" a="1"/>
  <c r="AC282" i="2" s="1"/>
  <c r="AB282" i="2" a="1"/>
  <c r="AB282" i="2" s="1"/>
  <c r="AA282" i="2" a="1"/>
  <c r="AA282" i="2" s="1"/>
  <c r="Z282" i="2" a="1"/>
  <c r="Z282" i="2" s="1"/>
  <c r="Y282" i="2" a="1"/>
  <c r="Y282" i="2" s="1"/>
  <c r="X282" i="2" a="1"/>
  <c r="X282" i="2" s="1"/>
  <c r="W282" i="2"/>
  <c r="AC1299" i="2" a="1"/>
  <c r="AC1299" i="2" s="1"/>
  <c r="AB1299" i="2" a="1"/>
  <c r="AB1299" i="2" s="1"/>
  <c r="AA1299" i="2" a="1"/>
  <c r="AA1299" i="2" s="1"/>
  <c r="Z1299" i="2" a="1"/>
  <c r="Z1299" i="2" s="1"/>
  <c r="Y1299" i="2" a="1"/>
  <c r="Y1299" i="2" s="1"/>
  <c r="W1299" i="2"/>
  <c r="X1299" i="2" a="1"/>
  <c r="X1299" i="2" s="1"/>
  <c r="AC32" i="2" a="1"/>
  <c r="AC32" i="2" s="1"/>
  <c r="AB32" i="2" a="1"/>
  <c r="AB32" i="2" s="1"/>
  <c r="AA32" i="2" a="1"/>
  <c r="AA32" i="2" s="1"/>
  <c r="Z32" i="2" a="1"/>
  <c r="Z32" i="2" s="1"/>
  <c r="Y32" i="2" a="1"/>
  <c r="Y32" i="2" s="1"/>
  <c r="X32" i="2" a="1"/>
  <c r="X32" i="2" s="1"/>
  <c r="W32" i="2"/>
  <c r="AC610" i="2" a="1"/>
  <c r="AC610" i="2" s="1"/>
  <c r="AB610" i="2" a="1"/>
  <c r="AB610" i="2" s="1"/>
  <c r="AA610" i="2" a="1"/>
  <c r="AA610" i="2" s="1"/>
  <c r="Z610" i="2" a="1"/>
  <c r="Z610" i="2" s="1"/>
  <c r="Y610" i="2" a="1"/>
  <c r="Y610" i="2" s="1"/>
  <c r="X610" i="2" a="1"/>
  <c r="X610" i="2" s="1"/>
  <c r="W610" i="2"/>
  <c r="AC1994" i="2" a="1"/>
  <c r="AC1994" i="2" s="1"/>
  <c r="AB1994" i="2" a="1"/>
  <c r="AB1994" i="2" s="1"/>
  <c r="AA1994" i="2" a="1"/>
  <c r="AA1994" i="2" s="1"/>
  <c r="Z1994" i="2" a="1"/>
  <c r="Z1994" i="2" s="1"/>
  <c r="Y1994" i="2" a="1"/>
  <c r="Y1994" i="2" s="1"/>
  <c r="X1994" i="2" a="1"/>
  <c r="X1994" i="2" s="1"/>
  <c r="W1994" i="2"/>
  <c r="AC748" i="2" a="1"/>
  <c r="AC748" i="2" s="1"/>
  <c r="AB748" i="2" a="1"/>
  <c r="AB748" i="2" s="1"/>
  <c r="AA748" i="2" a="1"/>
  <c r="AA748" i="2" s="1"/>
  <c r="Z748" i="2" a="1"/>
  <c r="Z748" i="2" s="1"/>
  <c r="Y748" i="2" a="1"/>
  <c r="Y748" i="2" s="1"/>
  <c r="X748" i="2" a="1"/>
  <c r="X748" i="2" s="1"/>
  <c r="W748" i="2"/>
  <c r="AC11" i="2" a="1"/>
  <c r="AC11" i="2" s="1"/>
  <c r="AB11" i="2" a="1"/>
  <c r="AB11" i="2" s="1"/>
  <c r="AA11" i="2" a="1"/>
  <c r="AA11" i="2" s="1"/>
  <c r="Z11" i="2" a="1"/>
  <c r="Z11" i="2" s="1"/>
  <c r="Y11" i="2" a="1"/>
  <c r="Y11" i="2" s="1"/>
  <c r="X11" i="2" a="1"/>
  <c r="X11" i="2" s="1"/>
  <c r="W11" i="2"/>
  <c r="AC525" i="2" a="1"/>
  <c r="AC525" i="2" s="1"/>
  <c r="AB525" i="2" a="1"/>
  <c r="AB525" i="2" s="1"/>
  <c r="AA525" i="2" a="1"/>
  <c r="AA525" i="2" s="1"/>
  <c r="Y525" i="2" a="1"/>
  <c r="Y525" i="2" s="1"/>
  <c r="Z525" i="2" a="1"/>
  <c r="Z525" i="2" s="1"/>
  <c r="X525" i="2" a="1"/>
  <c r="X525" i="2" s="1"/>
  <c r="AC732" i="2" a="1"/>
  <c r="AC732" i="2" s="1"/>
  <c r="AB732" i="2" a="1"/>
  <c r="AB732" i="2" s="1"/>
  <c r="AA732" i="2" a="1"/>
  <c r="AA732" i="2" s="1"/>
  <c r="Z732" i="2" a="1"/>
  <c r="Z732" i="2" s="1"/>
  <c r="Y732" i="2" a="1"/>
  <c r="Y732" i="2" s="1"/>
  <c r="X732" i="2" a="1"/>
  <c r="X732" i="2" s="1"/>
  <c r="W732" i="2"/>
  <c r="AC1281" i="2" a="1"/>
  <c r="AC1281" i="2" s="1"/>
  <c r="AB1281" i="2" a="1"/>
  <c r="AB1281" i="2" s="1"/>
  <c r="AA1281" i="2" a="1"/>
  <c r="AA1281" i="2" s="1"/>
  <c r="Z1281" i="2" a="1"/>
  <c r="Z1281" i="2" s="1"/>
  <c r="Y1281" i="2" a="1"/>
  <c r="Y1281" i="2" s="1"/>
  <c r="X1281" i="2" a="1"/>
  <c r="X1281" i="2" s="1"/>
  <c r="W1281" i="2"/>
  <c r="AC1348" i="2" a="1"/>
  <c r="AC1348" i="2" s="1"/>
  <c r="AB1348" i="2" a="1"/>
  <c r="AB1348" i="2" s="1"/>
  <c r="AA1348" i="2" a="1"/>
  <c r="AA1348" i="2" s="1"/>
  <c r="Z1348" i="2" a="1"/>
  <c r="Z1348" i="2" s="1"/>
  <c r="Y1348" i="2" a="1"/>
  <c r="Y1348" i="2" s="1"/>
  <c r="X1348" i="2" a="1"/>
  <c r="X1348" i="2" s="1"/>
  <c r="W1348" i="2"/>
  <c r="AC1410" i="2" a="1"/>
  <c r="AC1410" i="2" s="1"/>
  <c r="AB1410" i="2" a="1"/>
  <c r="AB1410" i="2" s="1"/>
  <c r="AA1410" i="2" a="1"/>
  <c r="AA1410" i="2" s="1"/>
  <c r="Z1410" i="2" a="1"/>
  <c r="Z1410" i="2" s="1"/>
  <c r="Y1410" i="2" a="1"/>
  <c r="Y1410" i="2" s="1"/>
  <c r="X1410" i="2" a="1"/>
  <c r="X1410" i="2" s="1"/>
  <c r="W1410" i="2"/>
  <c r="AC122" i="2" a="1"/>
  <c r="AC122" i="2" s="1"/>
  <c r="AB122" i="2" a="1"/>
  <c r="AB122" i="2" s="1"/>
  <c r="AA122" i="2" a="1"/>
  <c r="AA122" i="2" s="1"/>
  <c r="Z122" i="2" a="1"/>
  <c r="Z122" i="2" s="1"/>
  <c r="Y122" i="2" a="1"/>
  <c r="Y122" i="2" s="1"/>
  <c r="X122" i="2" a="1"/>
  <c r="X122" i="2" s="1"/>
  <c r="W122" i="2"/>
  <c r="AC817" i="2" a="1"/>
  <c r="AC817" i="2" s="1"/>
  <c r="AB817" i="2" a="1"/>
  <c r="AB817" i="2" s="1"/>
  <c r="AA817" i="2" a="1"/>
  <c r="AA817" i="2" s="1"/>
  <c r="Z817" i="2" a="1"/>
  <c r="Z817" i="2" s="1"/>
  <c r="Y817" i="2" a="1"/>
  <c r="Y817" i="2" s="1"/>
  <c r="X817" i="2" a="1"/>
  <c r="X817" i="2" s="1"/>
  <c r="W817" i="2"/>
  <c r="AC1941" i="2" a="1"/>
  <c r="AC1941" i="2" s="1"/>
  <c r="AB1941" i="2" a="1"/>
  <c r="AB1941" i="2" s="1"/>
  <c r="AA1941" i="2" a="1"/>
  <c r="AA1941" i="2" s="1"/>
  <c r="Z1941" i="2" a="1"/>
  <c r="Z1941" i="2" s="1"/>
  <c r="Y1941" i="2" a="1"/>
  <c r="Y1941" i="2" s="1"/>
  <c r="X1941" i="2" a="1"/>
  <c r="X1941" i="2" s="1"/>
  <c r="W1941" i="2"/>
  <c r="AC2276" i="2" a="1"/>
  <c r="AC2276" i="2" s="1"/>
  <c r="AB2276" i="2" a="1"/>
  <c r="AB2276" i="2" s="1"/>
  <c r="AA2276" i="2" a="1"/>
  <c r="AA2276" i="2" s="1"/>
  <c r="Z2276" i="2" a="1"/>
  <c r="Z2276" i="2" s="1"/>
  <c r="Y2276" i="2" a="1"/>
  <c r="Y2276" i="2" s="1"/>
  <c r="X2276" i="2" a="1"/>
  <c r="X2276" i="2" s="1"/>
  <c r="W2276" i="2"/>
  <c r="AC869" i="2" a="1"/>
  <c r="AC869" i="2" s="1"/>
  <c r="AB869" i="2" a="1"/>
  <c r="AB869" i="2" s="1"/>
  <c r="AA869" i="2" a="1"/>
  <c r="AA869" i="2" s="1"/>
  <c r="Z869" i="2" a="1"/>
  <c r="Z869" i="2" s="1"/>
  <c r="Y869" i="2" a="1"/>
  <c r="Y869" i="2" s="1"/>
  <c r="X869" i="2" a="1"/>
  <c r="X869" i="2" s="1"/>
  <c r="AC234" i="2" a="1"/>
  <c r="AC234" i="2" s="1"/>
  <c r="AB234" i="2" a="1"/>
  <c r="AB234" i="2" s="1"/>
  <c r="AA234" i="2" a="1"/>
  <c r="AA234" i="2" s="1"/>
  <c r="Z234" i="2" a="1"/>
  <c r="Z234" i="2" s="1"/>
  <c r="Y234" i="2" a="1"/>
  <c r="Y234" i="2" s="1"/>
  <c r="X234" i="2" a="1"/>
  <c r="X234" i="2" s="1"/>
  <c r="W234" i="2"/>
  <c r="AC641" i="2" a="1"/>
  <c r="AC641" i="2" s="1"/>
  <c r="AB641" i="2" a="1"/>
  <c r="AB641" i="2" s="1"/>
  <c r="AA641" i="2" a="1"/>
  <c r="AA641" i="2" s="1"/>
  <c r="Z641" i="2" a="1"/>
  <c r="Z641" i="2" s="1"/>
  <c r="Y641" i="2" a="1"/>
  <c r="Y641" i="2" s="1"/>
  <c r="X641" i="2" a="1"/>
  <c r="X641" i="2" s="1"/>
  <c r="W641" i="2"/>
  <c r="AC694" i="2" a="1"/>
  <c r="AC694" i="2" s="1"/>
  <c r="AB694" i="2" a="1"/>
  <c r="AB694" i="2" s="1"/>
  <c r="AA694" i="2" a="1"/>
  <c r="AA694" i="2" s="1"/>
  <c r="Z694" i="2" a="1"/>
  <c r="Z694" i="2" s="1"/>
  <c r="Y694" i="2" a="1"/>
  <c r="Y694" i="2" s="1"/>
  <c r="X694" i="2" a="1"/>
  <c r="X694" i="2" s="1"/>
  <c r="W694" i="2"/>
  <c r="AC872" i="2" a="1"/>
  <c r="AC872" i="2" s="1"/>
  <c r="AB872" i="2" a="1"/>
  <c r="AB872" i="2" s="1"/>
  <c r="AA872" i="2" a="1"/>
  <c r="AA872" i="2" s="1"/>
  <c r="Z872" i="2" a="1"/>
  <c r="Z872" i="2" s="1"/>
  <c r="X872" i="2" a="1"/>
  <c r="X872" i="2" s="1"/>
  <c r="Y872" i="2" a="1"/>
  <c r="Y872" i="2" s="1"/>
  <c r="W872" i="2"/>
  <c r="AC895" i="2" a="1"/>
  <c r="AC895" i="2" s="1"/>
  <c r="AB895" i="2" a="1"/>
  <c r="AB895" i="2" s="1"/>
  <c r="AA895" i="2" a="1"/>
  <c r="AA895" i="2" s="1"/>
  <c r="Z895" i="2" a="1"/>
  <c r="Z895" i="2" s="1"/>
  <c r="Y895" i="2" a="1"/>
  <c r="Y895" i="2" s="1"/>
  <c r="X895" i="2" a="1"/>
  <c r="X895" i="2" s="1"/>
  <c r="W895" i="2"/>
  <c r="AC172" i="2" a="1"/>
  <c r="AC172" i="2" s="1"/>
  <c r="AB172" i="2" a="1"/>
  <c r="AB172" i="2" s="1"/>
  <c r="AA172" i="2" a="1"/>
  <c r="AA172" i="2" s="1"/>
  <c r="Z172" i="2" a="1"/>
  <c r="Z172" i="2" s="1"/>
  <c r="Y172" i="2" a="1"/>
  <c r="Y172" i="2" s="1"/>
  <c r="X172" i="2" a="1"/>
  <c r="X172" i="2" s="1"/>
  <c r="W172" i="2"/>
  <c r="AC2218" i="2" a="1"/>
  <c r="AC2218" i="2" s="1"/>
  <c r="AB2218" i="2" a="1"/>
  <c r="AB2218" i="2" s="1"/>
  <c r="AA2218" i="2" a="1"/>
  <c r="AA2218" i="2" s="1"/>
  <c r="Z2218" i="2" a="1"/>
  <c r="Z2218" i="2" s="1"/>
  <c r="Y2218" i="2" a="1"/>
  <c r="Y2218" i="2" s="1"/>
  <c r="X2218" i="2" a="1"/>
  <c r="X2218" i="2" s="1"/>
  <c r="W2218" i="2"/>
  <c r="AC1090" i="2" a="1"/>
  <c r="AC1090" i="2" s="1"/>
  <c r="AB1090" i="2" a="1"/>
  <c r="AB1090" i="2" s="1"/>
  <c r="AA1090" i="2" a="1"/>
  <c r="AA1090" i="2" s="1"/>
  <c r="Z1090" i="2" a="1"/>
  <c r="Z1090" i="2" s="1"/>
  <c r="Y1090" i="2" a="1"/>
  <c r="Y1090" i="2" s="1"/>
  <c r="X1090" i="2" a="1"/>
  <c r="X1090" i="2" s="1"/>
  <c r="W1090" i="2"/>
  <c r="AC262" i="2" a="1"/>
  <c r="AC262" i="2" s="1"/>
  <c r="AB262" i="2" a="1"/>
  <c r="AB262" i="2" s="1"/>
  <c r="AA262" i="2" a="1"/>
  <c r="AA262" i="2" s="1"/>
  <c r="Z262" i="2" a="1"/>
  <c r="Z262" i="2" s="1"/>
  <c r="Y262" i="2" a="1"/>
  <c r="Y262" i="2" s="1"/>
  <c r="X262" i="2" a="1"/>
  <c r="X262" i="2" s="1"/>
  <c r="W262" i="2"/>
  <c r="AC1120" i="2" a="1"/>
  <c r="AC1120" i="2" s="1"/>
  <c r="AB1120" i="2" a="1"/>
  <c r="AB1120" i="2" s="1"/>
  <c r="AA1120" i="2" a="1"/>
  <c r="AA1120" i="2" s="1"/>
  <c r="Z1120" i="2" a="1"/>
  <c r="Z1120" i="2" s="1"/>
  <c r="Y1120" i="2" a="1"/>
  <c r="Y1120" i="2" s="1"/>
  <c r="X1120" i="2" a="1"/>
  <c r="X1120" i="2" s="1"/>
  <c r="AC1132" i="2" a="1"/>
  <c r="AC1132" i="2" s="1"/>
  <c r="AB1132" i="2" a="1"/>
  <c r="AB1132" i="2" s="1"/>
  <c r="AA1132" i="2" a="1"/>
  <c r="AA1132" i="2" s="1"/>
  <c r="Z1132" i="2" a="1"/>
  <c r="Z1132" i="2" s="1"/>
  <c r="Y1132" i="2" a="1"/>
  <c r="Y1132" i="2" s="1"/>
  <c r="X1132" i="2" a="1"/>
  <c r="X1132" i="2" s="1"/>
  <c r="W1132" i="2"/>
  <c r="AC2141" i="2" a="1"/>
  <c r="AC2141" i="2" s="1"/>
  <c r="AB2141" i="2" a="1"/>
  <c r="AB2141" i="2" s="1"/>
  <c r="AA2141" i="2" a="1"/>
  <c r="AA2141" i="2" s="1"/>
  <c r="Z2141" i="2" a="1"/>
  <c r="Z2141" i="2" s="1"/>
  <c r="Y2141" i="2" a="1"/>
  <c r="Y2141" i="2" s="1"/>
  <c r="X2141" i="2" a="1"/>
  <c r="X2141" i="2" s="1"/>
  <c r="W2141" i="2"/>
  <c r="AC1156" i="2" a="1"/>
  <c r="AC1156" i="2" s="1"/>
  <c r="AB1156" i="2" a="1"/>
  <c r="AB1156" i="2" s="1"/>
  <c r="AA1156" i="2" a="1"/>
  <c r="AA1156" i="2" s="1"/>
  <c r="Z1156" i="2" a="1"/>
  <c r="Z1156" i="2" s="1"/>
  <c r="Y1156" i="2" a="1"/>
  <c r="Y1156" i="2" s="1"/>
  <c r="X1156" i="2" a="1"/>
  <c r="X1156" i="2" s="1"/>
  <c r="W1156" i="2"/>
  <c r="AC1167" i="2" a="1"/>
  <c r="AC1167" i="2" s="1"/>
  <c r="AB1167" i="2" a="1"/>
  <c r="AB1167" i="2" s="1"/>
  <c r="AA1167" i="2" a="1"/>
  <c r="AA1167" i="2" s="1"/>
  <c r="Z1167" i="2" a="1"/>
  <c r="Z1167" i="2" s="1"/>
  <c r="Y1167" i="2" a="1"/>
  <c r="Y1167" i="2" s="1"/>
  <c r="X1167" i="2" a="1"/>
  <c r="X1167" i="2" s="1"/>
  <c r="W1167" i="2"/>
  <c r="AC1175" i="2" a="1"/>
  <c r="AC1175" i="2" s="1"/>
  <c r="AB1175" i="2" a="1"/>
  <c r="AB1175" i="2" s="1"/>
  <c r="AA1175" i="2" a="1"/>
  <c r="AA1175" i="2" s="1"/>
  <c r="Z1175" i="2" a="1"/>
  <c r="Z1175" i="2" s="1"/>
  <c r="Y1175" i="2" a="1"/>
  <c r="Y1175" i="2" s="1"/>
  <c r="X1175" i="2" a="1"/>
  <c r="X1175" i="2" s="1"/>
  <c r="W1175" i="2"/>
  <c r="AC1189" i="2" a="1"/>
  <c r="AC1189" i="2" s="1"/>
  <c r="AB1189" i="2" a="1"/>
  <c r="AB1189" i="2" s="1"/>
  <c r="AA1189" i="2" a="1"/>
  <c r="AA1189" i="2" s="1"/>
  <c r="Z1189" i="2" a="1"/>
  <c r="Z1189" i="2" s="1"/>
  <c r="Y1189" i="2" a="1"/>
  <c r="Y1189" i="2" s="1"/>
  <c r="X1189" i="2" a="1"/>
  <c r="X1189" i="2" s="1"/>
  <c r="W1189" i="2"/>
  <c r="AC1194" i="2" a="1"/>
  <c r="AC1194" i="2" s="1"/>
  <c r="AB1194" i="2" a="1"/>
  <c r="AB1194" i="2" s="1"/>
  <c r="AA1194" i="2" a="1"/>
  <c r="AA1194" i="2" s="1"/>
  <c r="Z1194" i="2" a="1"/>
  <c r="Z1194" i="2" s="1"/>
  <c r="X1194" i="2" a="1"/>
  <c r="X1194" i="2" s="1"/>
  <c r="Y1194" i="2" a="1"/>
  <c r="Y1194" i="2" s="1"/>
  <c r="W1194" i="2"/>
  <c r="AC1202" i="2" a="1"/>
  <c r="AC1202" i="2" s="1"/>
  <c r="AB1202" i="2" a="1"/>
  <c r="AB1202" i="2" s="1"/>
  <c r="AA1202" i="2" a="1"/>
  <c r="AA1202" i="2" s="1"/>
  <c r="Z1202" i="2" a="1"/>
  <c r="Z1202" i="2" s="1"/>
  <c r="Y1202" i="2" a="1"/>
  <c r="Y1202" i="2" s="1"/>
  <c r="X1202" i="2" a="1"/>
  <c r="X1202" i="2" s="1"/>
  <c r="W1202" i="2"/>
  <c r="AC867" i="2" a="1"/>
  <c r="AC867" i="2" s="1"/>
  <c r="AB867" i="2" a="1"/>
  <c r="AB867" i="2" s="1"/>
  <c r="AA867" i="2" a="1"/>
  <c r="AA867" i="2" s="1"/>
  <c r="Z867" i="2" a="1"/>
  <c r="Z867" i="2" s="1"/>
  <c r="Y867" i="2" a="1"/>
  <c r="Y867" i="2" s="1"/>
  <c r="X867" i="2" a="1"/>
  <c r="X867" i="2" s="1"/>
  <c r="W867" i="2"/>
  <c r="AC682" i="2" a="1"/>
  <c r="AC682" i="2" s="1"/>
  <c r="AB682" i="2" a="1"/>
  <c r="AB682" i="2" s="1"/>
  <c r="AA682" i="2" a="1"/>
  <c r="AA682" i="2" s="1"/>
  <c r="Z682" i="2" a="1"/>
  <c r="Z682" i="2" s="1"/>
  <c r="Y682" i="2" a="1"/>
  <c r="Y682" i="2" s="1"/>
  <c r="X682" i="2" a="1"/>
  <c r="X682" i="2" s="1"/>
  <c r="W682" i="2"/>
  <c r="AC2341" i="2" a="1"/>
  <c r="AC2341" i="2" s="1"/>
  <c r="AB2341" i="2" a="1"/>
  <c r="AB2341" i="2" s="1"/>
  <c r="AA2341" i="2" a="1"/>
  <c r="AA2341" i="2" s="1"/>
  <c r="Z2341" i="2" a="1"/>
  <c r="Z2341" i="2" s="1"/>
  <c r="Y2341" i="2" a="1"/>
  <c r="Y2341" i="2" s="1"/>
  <c r="W2341" i="2"/>
  <c r="X2341" i="2" a="1"/>
  <c r="X2341" i="2" s="1"/>
  <c r="AC2264" i="2" a="1"/>
  <c r="AC2264" i="2" s="1"/>
  <c r="AB2264" i="2" a="1"/>
  <c r="AB2264" i="2" s="1"/>
  <c r="AA2264" i="2" a="1"/>
  <c r="AA2264" i="2" s="1"/>
  <c r="Z2264" i="2" a="1"/>
  <c r="Z2264" i="2" s="1"/>
  <c r="X2264" i="2" a="1"/>
  <c r="X2264" i="2" s="1"/>
  <c r="Y2264" i="2" a="1"/>
  <c r="Y2264" i="2" s="1"/>
  <c r="W2264" i="2"/>
  <c r="AC1230" i="2" a="1"/>
  <c r="AC1230" i="2" s="1"/>
  <c r="AB1230" i="2" a="1"/>
  <c r="AB1230" i="2" s="1"/>
  <c r="AA1230" i="2" a="1"/>
  <c r="AA1230" i="2" s="1"/>
  <c r="Z1230" i="2" a="1"/>
  <c r="Z1230" i="2" s="1"/>
  <c r="Y1230" i="2" a="1"/>
  <c r="Y1230" i="2" s="1"/>
  <c r="X1230" i="2" a="1"/>
  <c r="X1230" i="2" s="1"/>
  <c r="W1230" i="2"/>
  <c r="AC1244" i="2" a="1"/>
  <c r="AC1244" i="2" s="1"/>
  <c r="AB1244" i="2" a="1"/>
  <c r="AB1244" i="2" s="1"/>
  <c r="AA1244" i="2" a="1"/>
  <c r="AA1244" i="2" s="1"/>
  <c r="Z1244" i="2" a="1"/>
  <c r="Z1244" i="2" s="1"/>
  <c r="Y1244" i="2" a="1"/>
  <c r="Y1244" i="2" s="1"/>
  <c r="X1244" i="2" a="1"/>
  <c r="X1244" i="2" s="1"/>
  <c r="W1244" i="2"/>
  <c r="AC316" i="2" a="1"/>
  <c r="AC316" i="2" s="1"/>
  <c r="AB316" i="2" a="1"/>
  <c r="AB316" i="2" s="1"/>
  <c r="AA316" i="2" a="1"/>
  <c r="AA316" i="2" s="1"/>
  <c r="Z316" i="2" a="1"/>
  <c r="Z316" i="2" s="1"/>
  <c r="Y316" i="2" a="1"/>
  <c r="Y316" i="2" s="1"/>
  <c r="X316" i="2" a="1"/>
  <c r="X316" i="2" s="1"/>
  <c r="W316" i="2"/>
  <c r="AC785" i="2" a="1"/>
  <c r="AC785" i="2" s="1"/>
  <c r="AB785" i="2" a="1"/>
  <c r="AB785" i="2" s="1"/>
  <c r="AA785" i="2" a="1"/>
  <c r="AA785" i="2" s="1"/>
  <c r="Z785" i="2" a="1"/>
  <c r="Z785" i="2" s="1"/>
  <c r="Y785" i="2" a="1"/>
  <c r="Y785" i="2" s="1"/>
  <c r="X785" i="2" a="1"/>
  <c r="X785" i="2" s="1"/>
  <c r="W785" i="2"/>
  <c r="AC2397" i="2" a="1"/>
  <c r="AC2397" i="2" s="1"/>
  <c r="AB2397" i="2" a="1"/>
  <c r="AB2397" i="2" s="1"/>
  <c r="AA2397" i="2" a="1"/>
  <c r="AA2397" i="2" s="1"/>
  <c r="Z2397" i="2" a="1"/>
  <c r="Z2397" i="2" s="1"/>
  <c r="Y2397" i="2" a="1"/>
  <c r="Y2397" i="2" s="1"/>
  <c r="X2397" i="2" a="1"/>
  <c r="X2397" i="2" s="1"/>
  <c r="W2397" i="2"/>
  <c r="AC1264" i="2" a="1"/>
  <c r="AC1264" i="2" s="1"/>
  <c r="AB1264" i="2" a="1"/>
  <c r="AB1264" i="2" s="1"/>
  <c r="AA1264" i="2" a="1"/>
  <c r="AA1264" i="2" s="1"/>
  <c r="Z1264" i="2" a="1"/>
  <c r="Z1264" i="2" s="1"/>
  <c r="Y1264" i="2" a="1"/>
  <c r="Y1264" i="2" s="1"/>
  <c r="X1264" i="2" a="1"/>
  <c r="X1264" i="2" s="1"/>
  <c r="W1264" i="2"/>
  <c r="AC1276" i="2" a="1"/>
  <c r="AC1276" i="2" s="1"/>
  <c r="AB1276" i="2" a="1"/>
  <c r="AB1276" i="2" s="1"/>
  <c r="AA1276" i="2" a="1"/>
  <c r="AA1276" i="2" s="1"/>
  <c r="Z1276" i="2" a="1"/>
  <c r="Z1276" i="2" s="1"/>
  <c r="Y1276" i="2" a="1"/>
  <c r="Y1276" i="2" s="1"/>
  <c r="X1276" i="2" a="1"/>
  <c r="X1276" i="2" s="1"/>
  <c r="W1276" i="2"/>
  <c r="AC203" i="2" a="1"/>
  <c r="AC203" i="2" s="1"/>
  <c r="AB203" i="2" a="1"/>
  <c r="AB203" i="2" s="1"/>
  <c r="AA203" i="2" a="1"/>
  <c r="AA203" i="2" s="1"/>
  <c r="Z203" i="2" a="1"/>
  <c r="Z203" i="2" s="1"/>
  <c r="Y203" i="2" a="1"/>
  <c r="Y203" i="2" s="1"/>
  <c r="X203" i="2" a="1"/>
  <c r="X203" i="2" s="1"/>
  <c r="W203" i="2"/>
  <c r="AC1290" i="2" a="1"/>
  <c r="AC1290" i="2" s="1"/>
  <c r="AB1290" i="2" a="1"/>
  <c r="AB1290" i="2" s="1"/>
  <c r="AA1290" i="2" a="1"/>
  <c r="AA1290" i="2" s="1"/>
  <c r="Z1290" i="2" a="1"/>
  <c r="Z1290" i="2" s="1"/>
  <c r="Y1290" i="2" a="1"/>
  <c r="Y1290" i="2" s="1"/>
  <c r="X1290" i="2" a="1"/>
  <c r="X1290" i="2" s="1"/>
  <c r="W1290" i="2"/>
  <c r="AC2221" i="2" a="1"/>
  <c r="AC2221" i="2" s="1"/>
  <c r="AB2221" i="2" a="1"/>
  <c r="AB2221" i="2" s="1"/>
  <c r="AA2221" i="2" a="1"/>
  <c r="AA2221" i="2" s="1"/>
  <c r="Z2221" i="2" a="1"/>
  <c r="Z2221" i="2" s="1"/>
  <c r="Y2221" i="2" a="1"/>
  <c r="Y2221" i="2" s="1"/>
  <c r="X2221" i="2" a="1"/>
  <c r="X2221" i="2" s="1"/>
  <c r="W2221" i="2"/>
  <c r="AC2252" i="2" a="1"/>
  <c r="AC2252" i="2" s="1"/>
  <c r="AB2252" i="2" a="1"/>
  <c r="AB2252" i="2" s="1"/>
  <c r="AA2252" i="2" a="1"/>
  <c r="AA2252" i="2" s="1"/>
  <c r="Z2252" i="2" a="1"/>
  <c r="Z2252" i="2" s="1"/>
  <c r="Y2252" i="2" a="1"/>
  <c r="Y2252" i="2" s="1"/>
  <c r="X2252" i="2" a="1"/>
  <c r="X2252" i="2" s="1"/>
  <c r="W2252" i="2"/>
  <c r="AC55" i="2" a="1"/>
  <c r="AC55" i="2" s="1"/>
  <c r="AB55" i="2" a="1"/>
  <c r="AB55" i="2" s="1"/>
  <c r="AA55" i="2" a="1"/>
  <c r="AA55" i="2" s="1"/>
  <c r="Z55" i="2" a="1"/>
  <c r="Z55" i="2" s="1"/>
  <c r="Y55" i="2" a="1"/>
  <c r="Y55" i="2" s="1"/>
  <c r="W55" i="2"/>
  <c r="X55" i="2" a="1"/>
  <c r="X55" i="2" s="1"/>
  <c r="AC422" i="2" a="1"/>
  <c r="AC422" i="2" s="1"/>
  <c r="AB422" i="2" a="1"/>
  <c r="AB422" i="2" s="1"/>
  <c r="AA422" i="2" a="1"/>
  <c r="AA422" i="2" s="1"/>
  <c r="Z422" i="2" a="1"/>
  <c r="Z422" i="2" s="1"/>
  <c r="Y422" i="2" a="1"/>
  <c r="Y422" i="2" s="1"/>
  <c r="X422" i="2" a="1"/>
  <c r="X422" i="2" s="1"/>
  <c r="W422" i="2"/>
  <c r="AC578" i="2" a="1"/>
  <c r="AC578" i="2" s="1"/>
  <c r="AB578" i="2" a="1"/>
  <c r="AB578" i="2" s="1"/>
  <c r="AA578" i="2" a="1"/>
  <c r="AA578" i="2" s="1"/>
  <c r="Z578" i="2" a="1"/>
  <c r="Z578" i="2" s="1"/>
  <c r="Y578" i="2" a="1"/>
  <c r="Y578" i="2" s="1"/>
  <c r="X578" i="2" a="1"/>
  <c r="X578" i="2" s="1"/>
  <c r="W578" i="2"/>
  <c r="AC114" i="2" a="1"/>
  <c r="AC114" i="2" s="1"/>
  <c r="AB114" i="2" a="1"/>
  <c r="AB114" i="2" s="1"/>
  <c r="AA114" i="2" a="1"/>
  <c r="AA114" i="2" s="1"/>
  <c r="Z114" i="2" a="1"/>
  <c r="Z114" i="2" s="1"/>
  <c r="Y114" i="2" a="1"/>
  <c r="Y114" i="2" s="1"/>
  <c r="X114" i="2" a="1"/>
  <c r="X114" i="2" s="1"/>
  <c r="W114" i="2"/>
  <c r="AC134" i="2" a="1"/>
  <c r="AC134" i="2" s="1"/>
  <c r="AB134" i="2" a="1"/>
  <c r="AB134" i="2" s="1"/>
  <c r="AA134" i="2" a="1"/>
  <c r="AA134" i="2" s="1"/>
  <c r="Z134" i="2" a="1"/>
  <c r="Z134" i="2" s="1"/>
  <c r="Y134" i="2" a="1"/>
  <c r="Y134" i="2" s="1"/>
  <c r="X134" i="2" a="1"/>
  <c r="X134" i="2" s="1"/>
  <c r="W134" i="2"/>
  <c r="AC78" i="2" a="1"/>
  <c r="AC78" i="2" s="1"/>
  <c r="AB78" i="2" a="1"/>
  <c r="AB78" i="2" s="1"/>
  <c r="AA78" i="2" a="1"/>
  <c r="AA78" i="2" s="1"/>
  <c r="Z78" i="2" a="1"/>
  <c r="Z78" i="2" s="1"/>
  <c r="X78" i="2" a="1"/>
  <c r="X78" i="2" s="1"/>
  <c r="Y78" i="2" a="1"/>
  <c r="Y78" i="2" s="1"/>
  <c r="W78" i="2"/>
  <c r="AC1903" i="2" a="1"/>
  <c r="AC1903" i="2" s="1"/>
  <c r="AB1903" i="2" a="1"/>
  <c r="AB1903" i="2" s="1"/>
  <c r="AA1903" i="2" a="1"/>
  <c r="AA1903" i="2" s="1"/>
  <c r="Z1903" i="2" a="1"/>
  <c r="Z1903" i="2" s="1"/>
  <c r="Y1903" i="2" a="1"/>
  <c r="Y1903" i="2" s="1"/>
  <c r="X1903" i="2" a="1"/>
  <c r="X1903" i="2" s="1"/>
  <c r="W1903" i="2"/>
  <c r="AC1373" i="2" a="1"/>
  <c r="AC1373" i="2" s="1"/>
  <c r="AB1373" i="2" a="1"/>
  <c r="AB1373" i="2" s="1"/>
  <c r="AA1373" i="2" a="1"/>
  <c r="AA1373" i="2" s="1"/>
  <c r="Z1373" i="2" a="1"/>
  <c r="Z1373" i="2" s="1"/>
  <c r="Y1373" i="2" a="1"/>
  <c r="Y1373" i="2" s="1"/>
  <c r="X1373" i="2" a="1"/>
  <c r="X1373" i="2" s="1"/>
  <c r="W1373" i="2"/>
  <c r="AC1883" i="2" a="1"/>
  <c r="AC1883" i="2" s="1"/>
  <c r="AB1883" i="2" a="1"/>
  <c r="AB1883" i="2" s="1"/>
  <c r="AA1883" i="2" a="1"/>
  <c r="AA1883" i="2" s="1"/>
  <c r="Z1883" i="2" a="1"/>
  <c r="Z1883" i="2" s="1"/>
  <c r="Y1883" i="2" a="1"/>
  <c r="Y1883" i="2" s="1"/>
  <c r="X1883" i="2" a="1"/>
  <c r="X1883" i="2" s="1"/>
  <c r="W1883" i="2"/>
  <c r="AC1964" i="2" a="1"/>
  <c r="AC1964" i="2" s="1"/>
  <c r="AB1964" i="2" a="1"/>
  <c r="AB1964" i="2" s="1"/>
  <c r="AA1964" i="2" a="1"/>
  <c r="AA1964" i="2" s="1"/>
  <c r="Z1964" i="2" a="1"/>
  <c r="Z1964" i="2" s="1"/>
  <c r="Y1964" i="2" a="1"/>
  <c r="Y1964" i="2" s="1"/>
  <c r="X1964" i="2" a="1"/>
  <c r="X1964" i="2" s="1"/>
  <c r="W1964" i="2"/>
  <c r="AC1392" i="2" a="1"/>
  <c r="AC1392" i="2" s="1"/>
  <c r="AB1392" i="2" a="1"/>
  <c r="AB1392" i="2" s="1"/>
  <c r="AA1392" i="2" a="1"/>
  <c r="AA1392" i="2" s="1"/>
  <c r="Z1392" i="2" a="1"/>
  <c r="Z1392" i="2" s="1"/>
  <c r="Y1392" i="2" a="1"/>
  <c r="Y1392" i="2" s="1"/>
  <c r="X1392" i="2" a="1"/>
  <c r="X1392" i="2" s="1"/>
  <c r="W1392" i="2"/>
  <c r="AC388" i="2" a="1"/>
  <c r="AC388" i="2" s="1"/>
  <c r="AB388" i="2" a="1"/>
  <c r="AB388" i="2" s="1"/>
  <c r="AA388" i="2" a="1"/>
  <c r="AA388" i="2" s="1"/>
  <c r="Z388" i="2" a="1"/>
  <c r="Z388" i="2" s="1"/>
  <c r="Y388" i="2" a="1"/>
  <c r="Y388" i="2" s="1"/>
  <c r="X388" i="2" a="1"/>
  <c r="X388" i="2" s="1"/>
  <c r="W388" i="2"/>
  <c r="AC2019" i="2" a="1"/>
  <c r="AC2019" i="2" s="1"/>
  <c r="AB2019" i="2" a="1"/>
  <c r="AB2019" i="2" s="1"/>
  <c r="AA2019" i="2" a="1"/>
  <c r="AA2019" i="2" s="1"/>
  <c r="Z2019" i="2" a="1"/>
  <c r="Z2019" i="2" s="1"/>
  <c r="Y2019" i="2" a="1"/>
  <c r="Y2019" i="2" s="1"/>
  <c r="X2019" i="2" a="1"/>
  <c r="X2019" i="2" s="1"/>
  <c r="W2019" i="2"/>
  <c r="AC2062" i="2" a="1"/>
  <c r="AC2062" i="2" s="1"/>
  <c r="AB2062" i="2" a="1"/>
  <c r="AB2062" i="2" s="1"/>
  <c r="AA2062" i="2" a="1"/>
  <c r="AA2062" i="2" s="1"/>
  <c r="Z2062" i="2" a="1"/>
  <c r="Z2062" i="2" s="1"/>
  <c r="Y2062" i="2" a="1"/>
  <c r="Y2062" i="2" s="1"/>
  <c r="X2062" i="2" a="1"/>
  <c r="X2062" i="2" s="1"/>
  <c r="W2062" i="2"/>
  <c r="AC1439" i="2" a="1"/>
  <c r="AC1439" i="2" s="1"/>
  <c r="AB1439" i="2" a="1"/>
  <c r="AB1439" i="2" s="1"/>
  <c r="AA1439" i="2" a="1"/>
  <c r="AA1439" i="2" s="1"/>
  <c r="Z1439" i="2" a="1"/>
  <c r="Z1439" i="2" s="1"/>
  <c r="Y1439" i="2" a="1"/>
  <c r="Y1439" i="2" s="1"/>
  <c r="X1439" i="2" a="1"/>
  <c r="X1439" i="2" s="1"/>
  <c r="W1439" i="2"/>
  <c r="AC1452" i="2" a="1"/>
  <c r="AC1452" i="2" s="1"/>
  <c r="AB1452" i="2" a="1"/>
  <c r="AB1452" i="2" s="1"/>
  <c r="AA1452" i="2" a="1"/>
  <c r="AA1452" i="2" s="1"/>
  <c r="Z1452" i="2" a="1"/>
  <c r="Z1452" i="2" s="1"/>
  <c r="Y1452" i="2" a="1"/>
  <c r="Y1452" i="2" s="1"/>
  <c r="X1452" i="2" a="1"/>
  <c r="X1452" i="2" s="1"/>
  <c r="W1452" i="2"/>
  <c r="AC1478" i="2" a="1"/>
  <c r="AC1478" i="2" s="1"/>
  <c r="AB1478" i="2" a="1"/>
  <c r="AB1478" i="2" s="1"/>
  <c r="AA1478" i="2" a="1"/>
  <c r="AA1478" i="2" s="1"/>
  <c r="Z1478" i="2" a="1"/>
  <c r="Z1478" i="2" s="1"/>
  <c r="Y1478" i="2" a="1"/>
  <c r="Y1478" i="2" s="1"/>
  <c r="X1478" i="2" a="1"/>
  <c r="X1478" i="2" s="1"/>
  <c r="W1478" i="2"/>
  <c r="AC1493" i="2" a="1"/>
  <c r="AC1493" i="2" s="1"/>
  <c r="AB1493" i="2" a="1"/>
  <c r="AB1493" i="2" s="1"/>
  <c r="AA1493" i="2" a="1"/>
  <c r="AA1493" i="2" s="1"/>
  <c r="Z1493" i="2" a="1"/>
  <c r="Z1493" i="2" s="1"/>
  <c r="Y1493" i="2" a="1"/>
  <c r="Y1493" i="2" s="1"/>
  <c r="X1493" i="2" a="1"/>
  <c r="X1493" i="2" s="1"/>
  <c r="W1493" i="2"/>
  <c r="AC1511" i="2" a="1"/>
  <c r="AC1511" i="2" s="1"/>
  <c r="AB1511" i="2" a="1"/>
  <c r="AB1511" i="2" s="1"/>
  <c r="AA1511" i="2" a="1"/>
  <c r="AA1511" i="2" s="1"/>
  <c r="Z1511" i="2" a="1"/>
  <c r="Z1511" i="2" s="1"/>
  <c r="Y1511" i="2" a="1"/>
  <c r="Y1511" i="2" s="1"/>
  <c r="X1511" i="2" a="1"/>
  <c r="X1511" i="2" s="1"/>
  <c r="W1511" i="2"/>
  <c r="AC932" i="2" a="1"/>
  <c r="AC932" i="2" s="1"/>
  <c r="AB932" i="2" a="1"/>
  <c r="AB932" i="2" s="1"/>
  <c r="AA932" i="2" a="1"/>
  <c r="AA932" i="2" s="1"/>
  <c r="Z932" i="2" a="1"/>
  <c r="Z932" i="2" s="1"/>
  <c r="Y932" i="2" a="1"/>
  <c r="Y932" i="2" s="1"/>
  <c r="X932" i="2" a="1"/>
  <c r="X932" i="2" s="1"/>
  <c r="W932" i="2"/>
  <c r="AC1668" i="2" a="1"/>
  <c r="AC1668" i="2" s="1"/>
  <c r="AB1668" i="2" a="1"/>
  <c r="AB1668" i="2" s="1"/>
  <c r="AA1668" i="2" a="1"/>
  <c r="AA1668" i="2" s="1"/>
  <c r="Z1668" i="2" a="1"/>
  <c r="Z1668" i="2" s="1"/>
  <c r="Y1668" i="2" a="1"/>
  <c r="Y1668" i="2" s="1"/>
  <c r="X1668" i="2" a="1"/>
  <c r="X1668" i="2" s="1"/>
  <c r="W1668" i="2"/>
  <c r="AC1552" i="2" a="1"/>
  <c r="AC1552" i="2" s="1"/>
  <c r="AB1552" i="2" a="1"/>
  <c r="AB1552" i="2" s="1"/>
  <c r="Z1552" i="2" a="1"/>
  <c r="Z1552" i="2" s="1"/>
  <c r="AA1552" i="2" a="1"/>
  <c r="AA1552" i="2" s="1"/>
  <c r="X1552" i="2" a="1"/>
  <c r="X1552" i="2" s="1"/>
  <c r="Y1552" i="2" a="1"/>
  <c r="Y1552" i="2" s="1"/>
  <c r="W1552" i="2"/>
  <c r="AC1572" i="2" a="1"/>
  <c r="AC1572" i="2" s="1"/>
  <c r="AB1572" i="2" a="1"/>
  <c r="AB1572" i="2" s="1"/>
  <c r="AA1572" i="2" a="1"/>
  <c r="AA1572" i="2" s="1"/>
  <c r="Z1572" i="2" a="1"/>
  <c r="Z1572" i="2" s="1"/>
  <c r="Y1572" i="2" a="1"/>
  <c r="Y1572" i="2" s="1"/>
  <c r="X1572" i="2" a="1"/>
  <c r="X1572" i="2" s="1"/>
  <c r="W1572" i="2"/>
  <c r="AC396" i="2" a="1"/>
  <c r="AC396" i="2" s="1"/>
  <c r="AB396" i="2" a="1"/>
  <c r="AB396" i="2" s="1"/>
  <c r="AA396" i="2" a="1"/>
  <c r="AA396" i="2" s="1"/>
  <c r="Z396" i="2" a="1"/>
  <c r="Z396" i="2" s="1"/>
  <c r="Y396" i="2" a="1"/>
  <c r="Y396" i="2" s="1"/>
  <c r="X396" i="2" a="1"/>
  <c r="X396" i="2" s="1"/>
  <c r="W396" i="2"/>
  <c r="AC1598" i="2" a="1"/>
  <c r="AC1598" i="2" s="1"/>
  <c r="AB1598" i="2" a="1"/>
  <c r="AB1598" i="2" s="1"/>
  <c r="AA1598" i="2" a="1"/>
  <c r="AA1598" i="2" s="1"/>
  <c r="Z1598" i="2" a="1"/>
  <c r="Z1598" i="2" s="1"/>
  <c r="Y1598" i="2" a="1"/>
  <c r="Y1598" i="2" s="1"/>
  <c r="X1598" i="2" a="1"/>
  <c r="X1598" i="2" s="1"/>
  <c r="W1598" i="2"/>
  <c r="AC1619" i="2" a="1"/>
  <c r="AC1619" i="2" s="1"/>
  <c r="AB1619" i="2" a="1"/>
  <c r="AB1619" i="2" s="1"/>
  <c r="AA1619" i="2" a="1"/>
  <c r="AA1619" i="2" s="1"/>
  <c r="Z1619" i="2" a="1"/>
  <c r="Z1619" i="2" s="1"/>
  <c r="Y1619" i="2" a="1"/>
  <c r="Y1619" i="2" s="1"/>
  <c r="X1619" i="2" a="1"/>
  <c r="X1619" i="2" s="1"/>
  <c r="W1619" i="2"/>
  <c r="AC1637" i="2" a="1"/>
  <c r="AC1637" i="2" s="1"/>
  <c r="AB1637" i="2" a="1"/>
  <c r="AB1637" i="2" s="1"/>
  <c r="AA1637" i="2" a="1"/>
  <c r="AA1637" i="2" s="1"/>
  <c r="Z1637" i="2" a="1"/>
  <c r="Z1637" i="2" s="1"/>
  <c r="Y1637" i="2" a="1"/>
  <c r="Y1637" i="2" s="1"/>
  <c r="W1637" i="2"/>
  <c r="X1637" i="2" a="1"/>
  <c r="X1637" i="2" s="1"/>
  <c r="AC974" i="2" a="1"/>
  <c r="AC974" i="2" s="1"/>
  <c r="AB974" i="2" a="1"/>
  <c r="AB974" i="2" s="1"/>
  <c r="AA974" i="2" a="1"/>
  <c r="AA974" i="2" s="1"/>
  <c r="Z974" i="2" a="1"/>
  <c r="Z974" i="2" s="1"/>
  <c r="Y974" i="2" a="1"/>
  <c r="Y974" i="2" s="1"/>
  <c r="X974" i="2" a="1"/>
  <c r="X974" i="2" s="1"/>
  <c r="W974" i="2"/>
  <c r="AC1666" i="2" a="1"/>
  <c r="AC1666" i="2" s="1"/>
  <c r="AB1666" i="2" a="1"/>
  <c r="AB1666" i="2" s="1"/>
  <c r="AA1666" i="2" a="1"/>
  <c r="AA1666" i="2" s="1"/>
  <c r="Z1666" i="2" a="1"/>
  <c r="Z1666" i="2" s="1"/>
  <c r="Y1666" i="2" a="1"/>
  <c r="Y1666" i="2" s="1"/>
  <c r="X1666" i="2" a="1"/>
  <c r="X1666" i="2" s="1"/>
  <c r="W1666" i="2"/>
  <c r="AC1678" i="2" a="1"/>
  <c r="AC1678" i="2" s="1"/>
  <c r="AB1678" i="2" a="1"/>
  <c r="AB1678" i="2" s="1"/>
  <c r="AA1678" i="2" a="1"/>
  <c r="AA1678" i="2" s="1"/>
  <c r="Z1678" i="2" a="1"/>
  <c r="Z1678" i="2" s="1"/>
  <c r="Y1678" i="2" a="1"/>
  <c r="Y1678" i="2" s="1"/>
  <c r="X1678" i="2" a="1"/>
  <c r="X1678" i="2" s="1"/>
  <c r="W1678" i="2"/>
  <c r="AC1749" i="2" a="1"/>
  <c r="AC1749" i="2" s="1"/>
  <c r="AB1749" i="2" a="1"/>
  <c r="AB1749" i="2" s="1"/>
  <c r="AA1749" i="2" a="1"/>
  <c r="AA1749" i="2" s="1"/>
  <c r="Z1749" i="2" a="1"/>
  <c r="Z1749" i="2" s="1"/>
  <c r="Y1749" i="2" a="1"/>
  <c r="Y1749" i="2" s="1"/>
  <c r="X1749" i="2" a="1"/>
  <c r="X1749" i="2" s="1"/>
  <c r="W1749" i="2"/>
  <c r="AC1700" i="2" a="1"/>
  <c r="AC1700" i="2" s="1"/>
  <c r="AB1700" i="2" a="1"/>
  <c r="AB1700" i="2" s="1"/>
  <c r="AA1700" i="2" a="1"/>
  <c r="AA1700" i="2" s="1"/>
  <c r="Z1700" i="2" a="1"/>
  <c r="Z1700" i="2" s="1"/>
  <c r="Y1700" i="2" a="1"/>
  <c r="Y1700" i="2" s="1"/>
  <c r="X1700" i="2" a="1"/>
  <c r="X1700" i="2" s="1"/>
  <c r="W1700" i="2"/>
  <c r="AC959" i="2" a="1"/>
  <c r="AC959" i="2" s="1"/>
  <c r="AB959" i="2" a="1"/>
  <c r="AB959" i="2" s="1"/>
  <c r="AA959" i="2" a="1"/>
  <c r="AA959" i="2" s="1"/>
  <c r="Z959" i="2" a="1"/>
  <c r="Z959" i="2" s="1"/>
  <c r="Y959" i="2" a="1"/>
  <c r="Y959" i="2" s="1"/>
  <c r="X959" i="2" a="1"/>
  <c r="X959" i="2" s="1"/>
  <c r="W959" i="2"/>
  <c r="AC1758" i="2" a="1"/>
  <c r="AC1758" i="2" s="1"/>
  <c r="AB1758" i="2" a="1"/>
  <c r="AB1758" i="2" s="1"/>
  <c r="AA1758" i="2" a="1"/>
  <c r="AA1758" i="2" s="1"/>
  <c r="Z1758" i="2" a="1"/>
  <c r="Z1758" i="2" s="1"/>
  <c r="Y1758" i="2" a="1"/>
  <c r="Y1758" i="2" s="1"/>
  <c r="X1758" i="2" a="1"/>
  <c r="X1758" i="2" s="1"/>
  <c r="W1758" i="2"/>
  <c r="AC1766" i="2" a="1"/>
  <c r="AC1766" i="2" s="1"/>
  <c r="AB1766" i="2" a="1"/>
  <c r="AB1766" i="2" s="1"/>
  <c r="AA1766" i="2" a="1"/>
  <c r="AA1766" i="2" s="1"/>
  <c r="Z1766" i="2" a="1"/>
  <c r="Z1766" i="2" s="1"/>
  <c r="Y1766" i="2" a="1"/>
  <c r="Y1766" i="2" s="1"/>
  <c r="X1766" i="2" a="1"/>
  <c r="X1766" i="2" s="1"/>
  <c r="W1766" i="2"/>
  <c r="AC1844" i="2" a="1"/>
  <c r="AC1844" i="2" s="1"/>
  <c r="AB1844" i="2" a="1"/>
  <c r="AB1844" i="2" s="1"/>
  <c r="AA1844" i="2" a="1"/>
  <c r="AA1844" i="2" s="1"/>
  <c r="Z1844" i="2" a="1"/>
  <c r="Z1844" i="2" s="1"/>
  <c r="Y1844" i="2" a="1"/>
  <c r="Y1844" i="2" s="1"/>
  <c r="W1844" i="2"/>
  <c r="X1844" i="2" a="1"/>
  <c r="X1844" i="2" s="1"/>
  <c r="AC855" i="2" a="1"/>
  <c r="AC855" i="2" s="1"/>
  <c r="AB855" i="2" a="1"/>
  <c r="AB855" i="2" s="1"/>
  <c r="AA855" i="2" a="1"/>
  <c r="AA855" i="2" s="1"/>
  <c r="Z855" i="2" a="1"/>
  <c r="Z855" i="2" s="1"/>
  <c r="Y855" i="2" a="1"/>
  <c r="Y855" i="2" s="1"/>
  <c r="X855" i="2" a="1"/>
  <c r="X855" i="2" s="1"/>
  <c r="W855" i="2"/>
  <c r="AC1848" i="2" a="1"/>
  <c r="AC1848" i="2" s="1"/>
  <c r="AB1848" i="2" a="1"/>
  <c r="AB1848" i="2" s="1"/>
  <c r="AA1848" i="2" a="1"/>
  <c r="AA1848" i="2" s="1"/>
  <c r="Z1848" i="2" a="1"/>
  <c r="Z1848" i="2" s="1"/>
  <c r="Y1848" i="2" a="1"/>
  <c r="Y1848" i="2" s="1"/>
  <c r="X1848" i="2" a="1"/>
  <c r="X1848" i="2" s="1"/>
  <c r="W1848" i="2"/>
  <c r="AC1863" i="2" a="1"/>
  <c r="AC1863" i="2" s="1"/>
  <c r="AB1863" i="2" a="1"/>
  <c r="AB1863" i="2" s="1"/>
  <c r="AA1863" i="2" a="1"/>
  <c r="AA1863" i="2" s="1"/>
  <c r="Z1863" i="2" a="1"/>
  <c r="Z1863" i="2" s="1"/>
  <c r="Y1863" i="2" a="1"/>
  <c r="Y1863" i="2" s="1"/>
  <c r="X1863" i="2" a="1"/>
  <c r="X1863" i="2" s="1"/>
  <c r="W1863" i="2"/>
  <c r="AC1880" i="2" a="1"/>
  <c r="AC1880" i="2" s="1"/>
  <c r="AB1880" i="2" a="1"/>
  <c r="AB1880" i="2" s="1"/>
  <c r="AA1880" i="2" a="1"/>
  <c r="AA1880" i="2" s="1"/>
  <c r="Z1880" i="2" a="1"/>
  <c r="Z1880" i="2" s="1"/>
  <c r="Y1880" i="2" a="1"/>
  <c r="Y1880" i="2" s="1"/>
  <c r="X1880" i="2" a="1"/>
  <c r="X1880" i="2" s="1"/>
  <c r="W1880" i="2"/>
  <c r="AC962" i="2" a="1"/>
  <c r="AC962" i="2" s="1"/>
  <c r="AB962" i="2" a="1"/>
  <c r="AB962" i="2" s="1"/>
  <c r="AA962" i="2" a="1"/>
  <c r="AA962" i="2" s="1"/>
  <c r="Z962" i="2" a="1"/>
  <c r="Z962" i="2" s="1"/>
  <c r="Y962" i="2" a="1"/>
  <c r="Y962" i="2" s="1"/>
  <c r="X962" i="2" a="1"/>
  <c r="X962" i="2" s="1"/>
  <c r="W962" i="2"/>
  <c r="AC1946" i="2" a="1"/>
  <c r="AC1946" i="2" s="1"/>
  <c r="AB1946" i="2" a="1"/>
  <c r="AB1946" i="2" s="1"/>
  <c r="AA1946" i="2" a="1"/>
  <c r="AA1946" i="2" s="1"/>
  <c r="Z1946" i="2" a="1"/>
  <c r="Z1946" i="2" s="1"/>
  <c r="Y1946" i="2" a="1"/>
  <c r="Y1946" i="2" s="1"/>
  <c r="X1946" i="2" a="1"/>
  <c r="X1946" i="2" s="1"/>
  <c r="W1946" i="2"/>
  <c r="AC1018" i="2" a="1"/>
  <c r="AC1018" i="2" s="1"/>
  <c r="AB1018" i="2" a="1"/>
  <c r="AB1018" i="2" s="1"/>
  <c r="AA1018" i="2" a="1"/>
  <c r="AA1018" i="2" s="1"/>
  <c r="Z1018" i="2" a="1"/>
  <c r="Z1018" i="2" s="1"/>
  <c r="Y1018" i="2" a="1"/>
  <c r="Y1018" i="2" s="1"/>
  <c r="X1018" i="2" a="1"/>
  <c r="X1018" i="2" s="1"/>
  <c r="W1018" i="2"/>
  <c r="AC1996" i="2" a="1"/>
  <c r="AC1996" i="2" s="1"/>
  <c r="AB1996" i="2" a="1"/>
  <c r="AB1996" i="2" s="1"/>
  <c r="AA1996" i="2" a="1"/>
  <c r="AA1996" i="2" s="1"/>
  <c r="Z1996" i="2" a="1"/>
  <c r="Z1996" i="2" s="1"/>
  <c r="Y1996" i="2" a="1"/>
  <c r="Y1996" i="2" s="1"/>
  <c r="X1996" i="2" a="1"/>
  <c r="X1996" i="2" s="1"/>
  <c r="W1996" i="2"/>
  <c r="AC2013" i="2" a="1"/>
  <c r="AC2013" i="2" s="1"/>
  <c r="AB2013" i="2" a="1"/>
  <c r="AB2013" i="2" s="1"/>
  <c r="AA2013" i="2" a="1"/>
  <c r="AA2013" i="2" s="1"/>
  <c r="Z2013" i="2" a="1"/>
  <c r="Z2013" i="2" s="1"/>
  <c r="X2013" i="2" a="1"/>
  <c r="X2013" i="2" s="1"/>
  <c r="Y2013" i="2" a="1"/>
  <c r="Y2013" i="2" s="1"/>
  <c r="W2013" i="2"/>
  <c r="AC2050" i="2" a="1"/>
  <c r="AC2050" i="2" s="1"/>
  <c r="AB2050" i="2" a="1"/>
  <c r="AB2050" i="2" s="1"/>
  <c r="AA2050" i="2" a="1"/>
  <c r="AA2050" i="2" s="1"/>
  <c r="Z2050" i="2" a="1"/>
  <c r="Z2050" i="2" s="1"/>
  <c r="Y2050" i="2" a="1"/>
  <c r="Y2050" i="2" s="1"/>
  <c r="X2050" i="2" a="1"/>
  <c r="X2050" i="2" s="1"/>
  <c r="W2050" i="2"/>
  <c r="AC2064" i="2" a="1"/>
  <c r="AC2064" i="2" s="1"/>
  <c r="AB2064" i="2" a="1"/>
  <c r="AB2064" i="2" s="1"/>
  <c r="AA2064" i="2" a="1"/>
  <c r="AA2064" i="2" s="1"/>
  <c r="Z2064" i="2" a="1"/>
  <c r="Z2064" i="2" s="1"/>
  <c r="Y2064" i="2" a="1"/>
  <c r="Y2064" i="2" s="1"/>
  <c r="X2064" i="2" a="1"/>
  <c r="X2064" i="2" s="1"/>
  <c r="W2064" i="2"/>
  <c r="AC994" i="2" a="1"/>
  <c r="AC994" i="2" s="1"/>
  <c r="AB994" i="2" a="1"/>
  <c r="AB994" i="2" s="1"/>
  <c r="AA994" i="2" a="1"/>
  <c r="AA994" i="2" s="1"/>
  <c r="Z994" i="2" a="1"/>
  <c r="Z994" i="2" s="1"/>
  <c r="Y994" i="2" a="1"/>
  <c r="Y994" i="2" s="1"/>
  <c r="X994" i="2" a="1"/>
  <c r="X994" i="2" s="1"/>
  <c r="W994" i="2"/>
  <c r="AC1025" i="2" a="1"/>
  <c r="AC1025" i="2" s="1"/>
  <c r="AB1025" i="2" a="1"/>
  <c r="AB1025" i="2" s="1"/>
  <c r="AA1025" i="2" a="1"/>
  <c r="AA1025" i="2" s="1"/>
  <c r="Z1025" i="2" a="1"/>
  <c r="Z1025" i="2" s="1"/>
  <c r="Y1025" i="2" a="1"/>
  <c r="Y1025" i="2" s="1"/>
  <c r="X1025" i="2" a="1"/>
  <c r="X1025" i="2" s="1"/>
  <c r="W1025" i="2"/>
  <c r="AC2129" i="2" a="1"/>
  <c r="AC2129" i="2" s="1"/>
  <c r="AB2129" i="2" a="1"/>
  <c r="AB2129" i="2" s="1"/>
  <c r="AA2129" i="2" a="1"/>
  <c r="AA2129" i="2" s="1"/>
  <c r="Z2129" i="2" a="1"/>
  <c r="Z2129" i="2" s="1"/>
  <c r="Y2129" i="2" a="1"/>
  <c r="Y2129" i="2" s="1"/>
  <c r="X2129" i="2" a="1"/>
  <c r="X2129" i="2" s="1"/>
  <c r="W2129" i="2"/>
  <c r="AC2197" i="2" a="1"/>
  <c r="AC2197" i="2" s="1"/>
  <c r="AB2197" i="2" a="1"/>
  <c r="AB2197" i="2" s="1"/>
  <c r="AA2197" i="2" a="1"/>
  <c r="AA2197" i="2" s="1"/>
  <c r="Z2197" i="2" a="1"/>
  <c r="Z2197" i="2" s="1"/>
  <c r="Y2197" i="2" a="1"/>
  <c r="Y2197" i="2" s="1"/>
  <c r="X2197" i="2" a="1"/>
  <c r="X2197" i="2" s="1"/>
  <c r="W2197" i="2"/>
  <c r="AC2204" i="2" a="1"/>
  <c r="AC2204" i="2" s="1"/>
  <c r="AB2204" i="2" a="1"/>
  <c r="AB2204" i="2" s="1"/>
  <c r="AA2204" i="2" a="1"/>
  <c r="AA2204" i="2" s="1"/>
  <c r="Z2204" i="2" a="1"/>
  <c r="Z2204" i="2" s="1"/>
  <c r="Y2204" i="2" a="1"/>
  <c r="Y2204" i="2" s="1"/>
  <c r="X2204" i="2" a="1"/>
  <c r="X2204" i="2" s="1"/>
  <c r="W2204" i="2"/>
  <c r="AC2258" i="2" a="1"/>
  <c r="AC2258" i="2" s="1"/>
  <c r="AB2258" i="2" a="1"/>
  <c r="AB2258" i="2" s="1"/>
  <c r="AA2258" i="2" a="1"/>
  <c r="AA2258" i="2" s="1"/>
  <c r="Z2258" i="2" a="1"/>
  <c r="Z2258" i="2" s="1"/>
  <c r="Y2258" i="2" a="1"/>
  <c r="Y2258" i="2" s="1"/>
  <c r="X2258" i="2" a="1"/>
  <c r="X2258" i="2" s="1"/>
  <c r="W2258" i="2"/>
  <c r="AC2296" i="2" a="1"/>
  <c r="AC2296" i="2" s="1"/>
  <c r="AB2296" i="2" a="1"/>
  <c r="AB2296" i="2" s="1"/>
  <c r="AA2296" i="2" a="1"/>
  <c r="AA2296" i="2" s="1"/>
  <c r="Z2296" i="2" a="1"/>
  <c r="Z2296" i="2" s="1"/>
  <c r="Y2296" i="2" a="1"/>
  <c r="Y2296" i="2" s="1"/>
  <c r="X2296" i="2" a="1"/>
  <c r="X2296" i="2" s="1"/>
  <c r="W2296" i="2"/>
  <c r="AC2338" i="2" a="1"/>
  <c r="AC2338" i="2" s="1"/>
  <c r="AB2338" i="2" a="1"/>
  <c r="AB2338" i="2" s="1"/>
  <c r="AA2338" i="2" a="1"/>
  <c r="AA2338" i="2" s="1"/>
  <c r="Z2338" i="2" a="1"/>
  <c r="Z2338" i="2" s="1"/>
  <c r="Y2338" i="2" a="1"/>
  <c r="Y2338" i="2" s="1"/>
  <c r="X2338" i="2" a="1"/>
  <c r="X2338" i="2" s="1"/>
  <c r="W2338" i="2"/>
  <c r="AC2388" i="2" a="1"/>
  <c r="AC2388" i="2" s="1"/>
  <c r="AB2388" i="2" a="1"/>
  <c r="AB2388" i="2" s="1"/>
  <c r="AA2388" i="2" a="1"/>
  <c r="AA2388" i="2" s="1"/>
  <c r="Z2388" i="2" a="1"/>
  <c r="Z2388" i="2" s="1"/>
  <c r="X2388" i="2" a="1"/>
  <c r="X2388" i="2" s="1"/>
  <c r="Y2388" i="2" a="1"/>
  <c r="Y2388" i="2" s="1"/>
  <c r="W2388" i="2"/>
  <c r="AC2418" i="2" a="1"/>
  <c r="AC2418" i="2" s="1"/>
  <c r="AB2418" i="2" a="1"/>
  <c r="AB2418" i="2" s="1"/>
  <c r="AA2418" i="2" a="1"/>
  <c r="AA2418" i="2" s="1"/>
  <c r="Z2418" i="2" a="1"/>
  <c r="Z2418" i="2" s="1"/>
  <c r="Y2418" i="2" a="1"/>
  <c r="Y2418" i="2" s="1"/>
  <c r="X2418" i="2" a="1"/>
  <c r="X2418" i="2" s="1"/>
  <c r="W2418" i="2"/>
  <c r="AC96" i="2" a="1"/>
  <c r="AC96" i="2" s="1"/>
  <c r="AB96" i="2" a="1"/>
  <c r="AB96" i="2" s="1"/>
  <c r="AA96" i="2" a="1"/>
  <c r="AA96" i="2" s="1"/>
  <c r="Z96" i="2" a="1"/>
  <c r="Z96" i="2" s="1"/>
  <c r="Y96" i="2" a="1"/>
  <c r="Y96" i="2" s="1"/>
  <c r="X96" i="2" a="1"/>
  <c r="X96" i="2" s="1"/>
  <c r="W96" i="2"/>
  <c r="AC136" i="2" a="1"/>
  <c r="AC136" i="2" s="1"/>
  <c r="AB136" i="2" a="1"/>
  <c r="AB136" i="2" s="1"/>
  <c r="AA136" i="2" a="1"/>
  <c r="AA136" i="2" s="1"/>
  <c r="Z136" i="2" a="1"/>
  <c r="Z136" i="2" s="1"/>
  <c r="Y136" i="2" a="1"/>
  <c r="Y136" i="2" s="1"/>
  <c r="X136" i="2" a="1"/>
  <c r="X136" i="2" s="1"/>
  <c r="W136" i="2"/>
  <c r="AC198" i="2" a="1"/>
  <c r="AC198" i="2" s="1"/>
  <c r="AB198" i="2" a="1"/>
  <c r="AB198" i="2" s="1"/>
  <c r="AA198" i="2" a="1"/>
  <c r="AA198" i="2" s="1"/>
  <c r="Z198" i="2" a="1"/>
  <c r="Z198" i="2" s="1"/>
  <c r="Y198" i="2" a="1"/>
  <c r="Y198" i="2" s="1"/>
  <c r="X198" i="2" a="1"/>
  <c r="X198" i="2" s="1"/>
  <c r="W198" i="2"/>
  <c r="AC265" i="2" a="1"/>
  <c r="AC265" i="2" s="1"/>
  <c r="AB265" i="2" a="1"/>
  <c r="AB265" i="2" s="1"/>
  <c r="AA265" i="2" a="1"/>
  <c r="AA265" i="2" s="1"/>
  <c r="Z265" i="2" a="1"/>
  <c r="Z265" i="2" s="1"/>
  <c r="Y265" i="2" a="1"/>
  <c r="Y265" i="2" s="1"/>
  <c r="W265" i="2"/>
  <c r="X265" i="2" a="1"/>
  <c r="X265" i="2" s="1"/>
  <c r="AC280" i="2" a="1"/>
  <c r="AC280" i="2" s="1"/>
  <c r="AB280" i="2" a="1"/>
  <c r="AB280" i="2" s="1"/>
  <c r="AA280" i="2" a="1"/>
  <c r="AA280" i="2" s="1"/>
  <c r="Z280" i="2" a="1"/>
  <c r="Z280" i="2" s="1"/>
  <c r="Y280" i="2" a="1"/>
  <c r="Y280" i="2" s="1"/>
  <c r="X280" i="2" a="1"/>
  <c r="X280" i="2" s="1"/>
  <c r="W280" i="2"/>
  <c r="AC331" i="2" a="1"/>
  <c r="AC331" i="2" s="1"/>
  <c r="AB331" i="2" a="1"/>
  <c r="AB331" i="2" s="1"/>
  <c r="AA331" i="2" a="1"/>
  <c r="AA331" i="2" s="1"/>
  <c r="Z331" i="2" a="1"/>
  <c r="Z331" i="2" s="1"/>
  <c r="Y331" i="2" a="1"/>
  <c r="Y331" i="2" s="1"/>
  <c r="X331" i="2" a="1"/>
  <c r="X331" i="2" s="1"/>
  <c r="W331" i="2"/>
  <c r="AC369" i="2" a="1"/>
  <c r="AC369" i="2" s="1"/>
  <c r="AB369" i="2" a="1"/>
  <c r="AB369" i="2" s="1"/>
  <c r="AA369" i="2" a="1"/>
  <c r="AA369" i="2" s="1"/>
  <c r="Z369" i="2" a="1"/>
  <c r="Z369" i="2" s="1"/>
  <c r="X369" i="2" a="1"/>
  <c r="X369" i="2" s="1"/>
  <c r="Y369" i="2" a="1"/>
  <c r="Y369" i="2" s="1"/>
  <c r="W369" i="2"/>
  <c r="AC1767" i="2" a="1"/>
  <c r="AC1767" i="2" s="1"/>
  <c r="AB1767" i="2" a="1"/>
  <c r="AB1767" i="2" s="1"/>
  <c r="AA1767" i="2" a="1"/>
  <c r="AA1767" i="2" s="1"/>
  <c r="Z1767" i="2" a="1"/>
  <c r="Z1767" i="2" s="1"/>
  <c r="X1767" i="2" a="1"/>
  <c r="X1767" i="2" s="1"/>
  <c r="Y1767" i="2" a="1"/>
  <c r="Y1767" i="2" s="1"/>
  <c r="W1767" i="2"/>
  <c r="AC416" i="2" a="1"/>
  <c r="AC416" i="2" s="1"/>
  <c r="AB416" i="2" a="1"/>
  <c r="AB416" i="2" s="1"/>
  <c r="AA416" i="2" a="1"/>
  <c r="AA416" i="2" s="1"/>
  <c r="Z416" i="2" a="1"/>
  <c r="Z416" i="2" s="1"/>
  <c r="Y416" i="2" a="1"/>
  <c r="Y416" i="2" s="1"/>
  <c r="X416" i="2" a="1"/>
  <c r="X416" i="2" s="1"/>
  <c r="W416" i="2"/>
  <c r="AC433" i="2" a="1"/>
  <c r="AC433" i="2" s="1"/>
  <c r="AB433" i="2" a="1"/>
  <c r="AB433" i="2" s="1"/>
  <c r="AA433" i="2" a="1"/>
  <c r="AA433" i="2" s="1"/>
  <c r="Z433" i="2" a="1"/>
  <c r="Z433" i="2" s="1"/>
  <c r="Y433" i="2" a="1"/>
  <c r="Y433" i="2" s="1"/>
  <c r="X433" i="2" a="1"/>
  <c r="X433" i="2" s="1"/>
  <c r="W433" i="2"/>
  <c r="AC456" i="2" a="1"/>
  <c r="AC456" i="2" s="1"/>
  <c r="AB456" i="2" a="1"/>
  <c r="AB456" i="2" s="1"/>
  <c r="AA456" i="2" a="1"/>
  <c r="AA456" i="2" s="1"/>
  <c r="Z456" i="2" a="1"/>
  <c r="Z456" i="2" s="1"/>
  <c r="Y456" i="2" a="1"/>
  <c r="Y456" i="2" s="1"/>
  <c r="X456" i="2" a="1"/>
  <c r="X456" i="2" s="1"/>
  <c r="W456" i="2"/>
  <c r="AC487" i="2" a="1"/>
  <c r="AC487" i="2" s="1"/>
  <c r="AB487" i="2" a="1"/>
  <c r="AB487" i="2" s="1"/>
  <c r="AA487" i="2" a="1"/>
  <c r="AA487" i="2" s="1"/>
  <c r="Z487" i="2" a="1"/>
  <c r="Z487" i="2" s="1"/>
  <c r="Y487" i="2" a="1"/>
  <c r="Y487" i="2" s="1"/>
  <c r="X487" i="2" a="1"/>
  <c r="X487" i="2" s="1"/>
  <c r="W487" i="2"/>
  <c r="AC501" i="2" a="1"/>
  <c r="AC501" i="2" s="1"/>
  <c r="AB501" i="2" a="1"/>
  <c r="AB501" i="2" s="1"/>
  <c r="AA501" i="2" a="1"/>
  <c r="AA501" i="2" s="1"/>
  <c r="Z501" i="2" a="1"/>
  <c r="Z501" i="2" s="1"/>
  <c r="Y501" i="2" a="1"/>
  <c r="Y501" i="2" s="1"/>
  <c r="X501" i="2" a="1"/>
  <c r="X501" i="2" s="1"/>
  <c r="AC556" i="2" a="1"/>
  <c r="AC556" i="2" s="1"/>
  <c r="AB556" i="2" a="1"/>
  <c r="AB556" i="2" s="1"/>
  <c r="AA556" i="2" a="1"/>
  <c r="AA556" i="2" s="1"/>
  <c r="Z556" i="2" a="1"/>
  <c r="Z556" i="2" s="1"/>
  <c r="Y556" i="2" a="1"/>
  <c r="Y556" i="2" s="1"/>
  <c r="W556" i="2"/>
  <c r="X556" i="2" a="1"/>
  <c r="X556" i="2" s="1"/>
  <c r="AC590" i="2" a="1"/>
  <c r="AC590" i="2" s="1"/>
  <c r="AB590" i="2" a="1"/>
  <c r="AB590" i="2" s="1"/>
  <c r="AA590" i="2" a="1"/>
  <c r="AA590" i="2" s="1"/>
  <c r="Z590" i="2" a="1"/>
  <c r="Z590" i="2" s="1"/>
  <c r="Y590" i="2" a="1"/>
  <c r="Y590" i="2" s="1"/>
  <c r="X590" i="2" a="1"/>
  <c r="X590" i="2" s="1"/>
  <c r="W590" i="2"/>
  <c r="AC603" i="2" a="1"/>
  <c r="AC603" i="2" s="1"/>
  <c r="AB603" i="2" a="1"/>
  <c r="AB603" i="2" s="1"/>
  <c r="AA603" i="2" a="1"/>
  <c r="AA603" i="2" s="1"/>
  <c r="Z603" i="2" a="1"/>
  <c r="Z603" i="2" s="1"/>
  <c r="Y603" i="2" a="1"/>
  <c r="Y603" i="2" s="1"/>
  <c r="X603" i="2" a="1"/>
  <c r="X603" i="2" s="1"/>
  <c r="W603" i="2"/>
  <c r="AC691" i="2" a="1"/>
  <c r="AC691" i="2" s="1"/>
  <c r="AB691" i="2" a="1"/>
  <c r="AB691" i="2" s="1"/>
  <c r="AA691" i="2" a="1"/>
  <c r="AA691" i="2" s="1"/>
  <c r="Z691" i="2" a="1"/>
  <c r="Z691" i="2" s="1"/>
  <c r="Y691" i="2" a="1"/>
  <c r="Y691" i="2" s="1"/>
  <c r="X691" i="2" a="1"/>
  <c r="X691" i="2" s="1"/>
  <c r="W691" i="2"/>
  <c r="AC153" i="2" a="1"/>
  <c r="AC153" i="2" s="1"/>
  <c r="AB153" i="2" a="1"/>
  <c r="AB153" i="2" s="1"/>
  <c r="AA153" i="2" a="1"/>
  <c r="AA153" i="2" s="1"/>
  <c r="Z153" i="2" a="1"/>
  <c r="Z153" i="2" s="1"/>
  <c r="Y153" i="2" a="1"/>
  <c r="Y153" i="2" s="1"/>
  <c r="X153" i="2" a="1"/>
  <c r="X153" i="2" s="1"/>
  <c r="W153" i="2"/>
  <c r="AC29" i="2" a="1"/>
  <c r="AC29" i="2" s="1"/>
  <c r="AB29" i="2" a="1"/>
  <c r="AB29" i="2" s="1"/>
  <c r="AA29" i="2" a="1"/>
  <c r="AA29" i="2" s="1"/>
  <c r="Z29" i="2" a="1"/>
  <c r="Z29" i="2" s="1"/>
  <c r="Y29" i="2" a="1"/>
  <c r="Y29" i="2" s="1"/>
  <c r="X29" i="2" a="1"/>
  <c r="X29" i="2" s="1"/>
  <c r="AC698" i="2" a="1"/>
  <c r="AC698" i="2" s="1"/>
  <c r="AB698" i="2" a="1"/>
  <c r="AB698" i="2" s="1"/>
  <c r="AA698" i="2" a="1"/>
  <c r="AA698" i="2" s="1"/>
  <c r="Z698" i="2" a="1"/>
  <c r="Z698" i="2" s="1"/>
  <c r="Y698" i="2" a="1"/>
  <c r="Y698" i="2" s="1"/>
  <c r="X698" i="2" a="1"/>
  <c r="X698" i="2" s="1"/>
  <c r="W698" i="2"/>
  <c r="AC165" i="2" a="1"/>
  <c r="AC165" i="2" s="1"/>
  <c r="AB165" i="2" a="1"/>
  <c r="AB165" i="2" s="1"/>
  <c r="AA165" i="2" a="1"/>
  <c r="AA165" i="2" s="1"/>
  <c r="Z165" i="2" a="1"/>
  <c r="Z165" i="2" s="1"/>
  <c r="Y165" i="2" a="1"/>
  <c r="Y165" i="2" s="1"/>
  <c r="X165" i="2" a="1"/>
  <c r="X165" i="2" s="1"/>
  <c r="AC193" i="2" a="1"/>
  <c r="AC193" i="2" s="1"/>
  <c r="AB193" i="2" a="1"/>
  <c r="AB193" i="2" s="1"/>
  <c r="AA193" i="2" a="1"/>
  <c r="AA193" i="2" s="1"/>
  <c r="Z193" i="2" a="1"/>
  <c r="Z193" i="2" s="1"/>
  <c r="Y193" i="2" a="1"/>
  <c r="Y193" i="2" s="1"/>
  <c r="X193" i="2" a="1"/>
  <c r="X193" i="2" s="1"/>
  <c r="W193" i="2"/>
  <c r="AC273" i="2" a="1"/>
  <c r="AC273" i="2" s="1"/>
  <c r="AB273" i="2" a="1"/>
  <c r="AB273" i="2" s="1"/>
  <c r="AA273" i="2" a="1"/>
  <c r="AA273" i="2" s="1"/>
  <c r="Z273" i="2" a="1"/>
  <c r="Z273" i="2" s="1"/>
  <c r="Y273" i="2" a="1"/>
  <c r="Y273" i="2" s="1"/>
  <c r="X273" i="2" a="1"/>
  <c r="X273" i="2" s="1"/>
  <c r="W273" i="2"/>
  <c r="AC297" i="2" a="1"/>
  <c r="AC297" i="2" s="1"/>
  <c r="AB297" i="2" a="1"/>
  <c r="AB297" i="2" s="1"/>
  <c r="AA297" i="2" a="1"/>
  <c r="AA297" i="2" s="1"/>
  <c r="Z297" i="2" a="1"/>
  <c r="Z297" i="2" s="1"/>
  <c r="Y297" i="2" a="1"/>
  <c r="Y297" i="2" s="1"/>
  <c r="X297" i="2" a="1"/>
  <c r="X297" i="2" s="1"/>
  <c r="W297" i="2"/>
  <c r="AC531" i="2" a="1"/>
  <c r="AC531" i="2" s="1"/>
  <c r="AB531" i="2" a="1"/>
  <c r="AB531" i="2" s="1"/>
  <c r="AA531" i="2" a="1"/>
  <c r="AA531" i="2" s="1"/>
  <c r="Z531" i="2" a="1"/>
  <c r="Z531" i="2" s="1"/>
  <c r="Y531" i="2" a="1"/>
  <c r="Y531" i="2" s="1"/>
  <c r="X531" i="2" a="1"/>
  <c r="X531" i="2" s="1"/>
  <c r="W531" i="2"/>
  <c r="AC387" i="2" a="1"/>
  <c r="AC387" i="2" s="1"/>
  <c r="AB387" i="2" a="1"/>
  <c r="AB387" i="2" s="1"/>
  <c r="AA387" i="2" a="1"/>
  <c r="AA387" i="2" s="1"/>
  <c r="Z387" i="2" a="1"/>
  <c r="Z387" i="2" s="1"/>
  <c r="Y387" i="2" a="1"/>
  <c r="Y387" i="2" s="1"/>
  <c r="X387" i="2" a="1"/>
  <c r="X387" i="2" s="1"/>
  <c r="W387" i="2"/>
  <c r="AC1002" i="2" a="1"/>
  <c r="AC1002" i="2" s="1"/>
  <c r="AB1002" i="2" a="1"/>
  <c r="AB1002" i="2" s="1"/>
  <c r="AA1002" i="2" a="1"/>
  <c r="AA1002" i="2" s="1"/>
  <c r="Z1002" i="2" a="1"/>
  <c r="Z1002" i="2" s="1"/>
  <c r="Y1002" i="2" a="1"/>
  <c r="Y1002" i="2" s="1"/>
  <c r="X1002" i="2" a="1"/>
  <c r="X1002" i="2" s="1"/>
  <c r="W1002" i="2"/>
  <c r="AC61" i="2" a="1"/>
  <c r="AC61" i="2" s="1"/>
  <c r="AB61" i="2" a="1"/>
  <c r="AB61" i="2" s="1"/>
  <c r="AA61" i="2" a="1"/>
  <c r="AA61" i="2" s="1"/>
  <c r="Z61" i="2" a="1"/>
  <c r="Z61" i="2" s="1"/>
  <c r="Y61" i="2" a="1"/>
  <c r="Y61" i="2" s="1"/>
  <c r="X61" i="2" a="1"/>
  <c r="X61" i="2" s="1"/>
  <c r="AC201" i="2" a="1"/>
  <c r="AC201" i="2" s="1"/>
  <c r="AB201" i="2" a="1"/>
  <c r="AB201" i="2" s="1"/>
  <c r="AA201" i="2" a="1"/>
  <c r="AA201" i="2" s="1"/>
  <c r="Z201" i="2" a="1"/>
  <c r="Z201" i="2" s="1"/>
  <c r="Y201" i="2" a="1"/>
  <c r="Y201" i="2" s="1"/>
  <c r="W201" i="2"/>
  <c r="X201" i="2" a="1"/>
  <c r="X201" i="2" s="1"/>
  <c r="AC229" i="2" a="1"/>
  <c r="AC229" i="2" s="1"/>
  <c r="AB229" i="2" a="1"/>
  <c r="AB229" i="2" s="1"/>
  <c r="AA229" i="2" a="1"/>
  <c r="AA229" i="2" s="1"/>
  <c r="Z229" i="2" a="1"/>
  <c r="Z229" i="2" s="1"/>
  <c r="Y229" i="2" a="1"/>
  <c r="Y229" i="2" s="1"/>
  <c r="X229" i="2" a="1"/>
  <c r="X229" i="2" s="1"/>
  <c r="AC336" i="2" a="1"/>
  <c r="AC336" i="2" s="1"/>
  <c r="AB336" i="2" a="1"/>
  <c r="AB336" i="2" s="1"/>
  <c r="AA336" i="2" a="1"/>
  <c r="AA336" i="2" s="1"/>
  <c r="Z336" i="2" a="1"/>
  <c r="Z336" i="2" s="1"/>
  <c r="Y336" i="2" a="1"/>
  <c r="Y336" i="2" s="1"/>
  <c r="X336" i="2" a="1"/>
  <c r="X336" i="2" s="1"/>
  <c r="W336" i="2"/>
  <c r="AC371" i="2" a="1"/>
  <c r="AC371" i="2" s="1"/>
  <c r="AB371" i="2" a="1"/>
  <c r="AB371" i="2" s="1"/>
  <c r="AA371" i="2" a="1"/>
  <c r="AA371" i="2" s="1"/>
  <c r="Z371" i="2" a="1"/>
  <c r="Z371" i="2" s="1"/>
  <c r="Y371" i="2" a="1"/>
  <c r="Y371" i="2" s="1"/>
  <c r="X371" i="2" a="1"/>
  <c r="X371" i="2" s="1"/>
  <c r="W371" i="2"/>
  <c r="AC435" i="2" a="1"/>
  <c r="AC435" i="2" s="1"/>
  <c r="AB435" i="2" a="1"/>
  <c r="AB435" i="2" s="1"/>
  <c r="AA435" i="2" a="1"/>
  <c r="AA435" i="2" s="1"/>
  <c r="Z435" i="2" a="1"/>
  <c r="Z435" i="2" s="1"/>
  <c r="Y435" i="2" a="1"/>
  <c r="Y435" i="2" s="1"/>
  <c r="X435" i="2" a="1"/>
  <c r="X435" i="2" s="1"/>
  <c r="W435" i="2"/>
  <c r="AC595" i="2" a="1"/>
  <c r="AC595" i="2" s="1"/>
  <c r="AB595" i="2" a="1"/>
  <c r="AB595" i="2" s="1"/>
  <c r="AA595" i="2" a="1"/>
  <c r="AA595" i="2" s="1"/>
  <c r="Z595" i="2" a="1"/>
  <c r="Z595" i="2" s="1"/>
  <c r="Y595" i="2" a="1"/>
  <c r="Y595" i="2" s="1"/>
  <c r="X595" i="2" a="1"/>
  <c r="X595" i="2" s="1"/>
  <c r="W595" i="2"/>
  <c r="AC13" i="2" a="1"/>
  <c r="AC13" i="2" s="1"/>
  <c r="AB13" i="2" a="1"/>
  <c r="AB13" i="2" s="1"/>
  <c r="AA13" i="2" a="1"/>
  <c r="AA13" i="2" s="1"/>
  <c r="Z13" i="2" a="1"/>
  <c r="Z13" i="2" s="1"/>
  <c r="Y13" i="2" a="1"/>
  <c r="Y13" i="2" s="1"/>
  <c r="X13" i="2" a="1"/>
  <c r="X13" i="2" s="1"/>
  <c r="AC810" i="2" a="1"/>
  <c r="AC810" i="2" s="1"/>
  <c r="AB810" i="2" a="1"/>
  <c r="AB810" i="2" s="1"/>
  <c r="AA810" i="2" a="1"/>
  <c r="AA810" i="2" s="1"/>
  <c r="Z810" i="2" a="1"/>
  <c r="Z810" i="2" s="1"/>
  <c r="Y810" i="2" a="1"/>
  <c r="Y810" i="2" s="1"/>
  <c r="X810" i="2" a="1"/>
  <c r="X810" i="2" s="1"/>
  <c r="W810" i="2"/>
  <c r="W181" i="2"/>
  <c r="W245" i="2"/>
  <c r="W501" i="2"/>
  <c r="W629" i="2"/>
  <c r="W757" i="2"/>
  <c r="W1013" i="2"/>
  <c r="W1152" i="2"/>
  <c r="AC609" i="2" a="1"/>
  <c r="AC609" i="2" s="1"/>
  <c r="AB609" i="2" a="1"/>
  <c r="AB609" i="2" s="1"/>
  <c r="AA609" i="2" a="1"/>
  <c r="AA609" i="2" s="1"/>
  <c r="Y609" i="2" a="1"/>
  <c r="Y609" i="2" s="1"/>
  <c r="Z609" i="2" a="1"/>
  <c r="Z609" i="2" s="1"/>
  <c r="X609" i="2" a="1"/>
  <c r="X609" i="2" s="1"/>
  <c r="W609" i="2"/>
  <c r="AC1071" i="2" a="1"/>
  <c r="AC1071" i="2" s="1"/>
  <c r="AB1071" i="2" a="1"/>
  <c r="AB1071" i="2" s="1"/>
  <c r="AA1071" i="2" a="1"/>
  <c r="AA1071" i="2" s="1"/>
  <c r="Z1071" i="2" a="1"/>
  <c r="Z1071" i="2" s="1"/>
  <c r="Y1071" i="2" a="1"/>
  <c r="Y1071" i="2" s="1"/>
  <c r="X1071" i="2" a="1"/>
  <c r="X1071" i="2" s="1"/>
  <c r="W1071" i="2"/>
  <c r="AC2195" i="2" a="1"/>
  <c r="AC2195" i="2" s="1"/>
  <c r="AB2195" i="2" a="1"/>
  <c r="AB2195" i="2" s="1"/>
  <c r="AA2195" i="2" a="1"/>
  <c r="AA2195" i="2" s="1"/>
  <c r="Z2195" i="2" a="1"/>
  <c r="Z2195" i="2" s="1"/>
  <c r="Y2195" i="2" a="1"/>
  <c r="Y2195" i="2" s="1"/>
  <c r="X2195" i="2" a="1"/>
  <c r="X2195" i="2" s="1"/>
  <c r="W2195" i="2"/>
  <c r="AC59" i="2" a="1"/>
  <c r="AC59" i="2" s="1"/>
  <c r="AB59" i="2" a="1"/>
  <c r="AB59" i="2" s="1"/>
  <c r="AA59" i="2" a="1"/>
  <c r="AA59" i="2" s="1"/>
  <c r="Z59" i="2" a="1"/>
  <c r="Z59" i="2" s="1"/>
  <c r="Y59" i="2" a="1"/>
  <c r="Y59" i="2" s="1"/>
  <c r="X59" i="2" a="1"/>
  <c r="X59" i="2" s="1"/>
  <c r="W59" i="2"/>
  <c r="AC1825" i="2" a="1"/>
  <c r="AC1825" i="2" s="1"/>
  <c r="AB1825" i="2" a="1"/>
  <c r="AB1825" i="2" s="1"/>
  <c r="AA1825" i="2" a="1"/>
  <c r="AA1825" i="2" s="1"/>
  <c r="Z1825" i="2" a="1"/>
  <c r="Z1825" i="2" s="1"/>
  <c r="Y1825" i="2" a="1"/>
  <c r="Y1825" i="2" s="1"/>
  <c r="X1825" i="2" a="1"/>
  <c r="X1825" i="2" s="1"/>
  <c r="W1825" i="2"/>
  <c r="AC307" i="2" a="1"/>
  <c r="AC307" i="2" s="1"/>
  <c r="AB307" i="2" a="1"/>
  <c r="AB307" i="2" s="1"/>
  <c r="AA307" i="2" a="1"/>
  <c r="AA307" i="2" s="1"/>
  <c r="Z307" i="2" a="1"/>
  <c r="Z307" i="2" s="1"/>
  <c r="Y307" i="2" a="1"/>
  <c r="Y307" i="2" s="1"/>
  <c r="X307" i="2" a="1"/>
  <c r="X307" i="2" s="1"/>
  <c r="W307" i="2"/>
  <c r="AC700" i="2" a="1"/>
  <c r="AC700" i="2" s="1"/>
  <c r="AB700" i="2" a="1"/>
  <c r="AB700" i="2" s="1"/>
  <c r="AA700" i="2" a="1"/>
  <c r="AA700" i="2" s="1"/>
  <c r="Z700" i="2" a="1"/>
  <c r="Z700" i="2" s="1"/>
  <c r="Y700" i="2" a="1"/>
  <c r="Y700" i="2" s="1"/>
  <c r="X700" i="2" a="1"/>
  <c r="X700" i="2" s="1"/>
  <c r="W700" i="2"/>
  <c r="AC952" i="2" a="1"/>
  <c r="AC952" i="2" s="1"/>
  <c r="AB952" i="2" a="1"/>
  <c r="AB952" i="2" s="1"/>
  <c r="AA952" i="2" a="1"/>
  <c r="AA952" i="2" s="1"/>
  <c r="Z952" i="2" a="1"/>
  <c r="Z952" i="2" s="1"/>
  <c r="Y952" i="2" a="1"/>
  <c r="Y952" i="2" s="1"/>
  <c r="X952" i="2" a="1"/>
  <c r="X952" i="2" s="1"/>
  <c r="W952" i="2"/>
  <c r="AC1094" i="2" a="1"/>
  <c r="AC1094" i="2" s="1"/>
  <c r="AB1094" i="2" a="1"/>
  <c r="AB1094" i="2" s="1"/>
  <c r="AA1094" i="2" a="1"/>
  <c r="AA1094" i="2" s="1"/>
  <c r="Z1094" i="2" a="1"/>
  <c r="Z1094" i="2" s="1"/>
  <c r="Y1094" i="2" a="1"/>
  <c r="Y1094" i="2" s="1"/>
  <c r="X1094" i="2" a="1"/>
  <c r="X1094" i="2" s="1"/>
  <c r="W1094" i="2"/>
  <c r="AC1134" i="2" a="1"/>
  <c r="AC1134" i="2" s="1"/>
  <c r="AB1134" i="2" a="1"/>
  <c r="AB1134" i="2" s="1"/>
  <c r="AA1134" i="2" a="1"/>
  <c r="AA1134" i="2" s="1"/>
  <c r="Z1134" i="2" a="1"/>
  <c r="Z1134" i="2" s="1"/>
  <c r="Y1134" i="2" a="1"/>
  <c r="Y1134" i="2" s="1"/>
  <c r="X1134" i="2" a="1"/>
  <c r="X1134" i="2" s="1"/>
  <c r="W1134" i="2"/>
  <c r="AC825" i="2" a="1"/>
  <c r="AC825" i="2" s="1"/>
  <c r="AB825" i="2" a="1"/>
  <c r="AB825" i="2" s="1"/>
  <c r="AA825" i="2" a="1"/>
  <c r="AA825" i="2" s="1"/>
  <c r="Z825" i="2" a="1"/>
  <c r="Z825" i="2" s="1"/>
  <c r="Y825" i="2" a="1"/>
  <c r="Y825" i="2" s="1"/>
  <c r="X825" i="2" a="1"/>
  <c r="X825" i="2" s="1"/>
  <c r="W825" i="2"/>
  <c r="AC783" i="2" a="1"/>
  <c r="AC783" i="2" s="1"/>
  <c r="AB783" i="2" a="1"/>
  <c r="AB783" i="2" s="1"/>
  <c r="AA783" i="2" a="1"/>
  <c r="AA783" i="2" s="1"/>
  <c r="Z783" i="2" a="1"/>
  <c r="Z783" i="2" s="1"/>
  <c r="Y783" i="2" a="1"/>
  <c r="Y783" i="2" s="1"/>
  <c r="X783" i="2" a="1"/>
  <c r="X783" i="2" s="1"/>
  <c r="W783" i="2"/>
  <c r="AC1335" i="2" a="1"/>
  <c r="AC1335" i="2" s="1"/>
  <c r="AB1335" i="2" a="1"/>
  <c r="AB1335" i="2" s="1"/>
  <c r="AA1335" i="2" a="1"/>
  <c r="AA1335" i="2" s="1"/>
  <c r="Z1335" i="2" a="1"/>
  <c r="Z1335" i="2" s="1"/>
  <c r="Y1335" i="2" a="1"/>
  <c r="Y1335" i="2" s="1"/>
  <c r="X1335" i="2" a="1"/>
  <c r="X1335" i="2" s="1"/>
  <c r="W1335" i="2"/>
  <c r="AC7" i="2" a="1"/>
  <c r="AC7" i="2" s="1"/>
  <c r="AB7" i="2" a="1"/>
  <c r="AB7" i="2" s="1"/>
  <c r="AA7" i="2" a="1"/>
  <c r="AA7" i="2" s="1"/>
  <c r="Z7" i="2" a="1"/>
  <c r="Z7" i="2" s="1"/>
  <c r="Y7" i="2" a="1"/>
  <c r="Y7" i="2" s="1"/>
  <c r="X7" i="2" a="1"/>
  <c r="X7" i="2" s="1"/>
  <c r="W7" i="2"/>
  <c r="AC1331" i="2" a="1"/>
  <c r="AC1331" i="2" s="1"/>
  <c r="AB1331" i="2" a="1"/>
  <c r="AB1331" i="2" s="1"/>
  <c r="AA1331" i="2" a="1"/>
  <c r="AA1331" i="2" s="1"/>
  <c r="Z1331" i="2" a="1"/>
  <c r="Z1331" i="2" s="1"/>
  <c r="Y1331" i="2" a="1"/>
  <c r="Y1331" i="2" s="1"/>
  <c r="X1331" i="2" a="1"/>
  <c r="X1331" i="2" s="1"/>
  <c r="W1331" i="2"/>
  <c r="AC1804" i="2" a="1"/>
  <c r="AC1804" i="2" s="1"/>
  <c r="AB1804" i="2" a="1"/>
  <c r="AB1804" i="2" s="1"/>
  <c r="AA1804" i="2" a="1"/>
  <c r="AA1804" i="2" s="1"/>
  <c r="Z1804" i="2" a="1"/>
  <c r="Z1804" i="2" s="1"/>
  <c r="Y1804" i="2" a="1"/>
  <c r="Y1804" i="2" s="1"/>
  <c r="X1804" i="2" a="1"/>
  <c r="X1804" i="2" s="1"/>
  <c r="W1804" i="2"/>
  <c r="AC2200" i="2" a="1"/>
  <c r="AC2200" i="2" s="1"/>
  <c r="AB2200" i="2" a="1"/>
  <c r="AB2200" i="2" s="1"/>
  <c r="AA2200" i="2" a="1"/>
  <c r="AA2200" i="2" s="1"/>
  <c r="Z2200" i="2" a="1"/>
  <c r="Z2200" i="2" s="1"/>
  <c r="Y2200" i="2" a="1"/>
  <c r="Y2200" i="2" s="1"/>
  <c r="X2200" i="2" a="1"/>
  <c r="X2200" i="2" s="1"/>
  <c r="W2200" i="2"/>
  <c r="AC747" i="2" a="1"/>
  <c r="AC747" i="2" s="1"/>
  <c r="AB747" i="2" a="1"/>
  <c r="AB747" i="2" s="1"/>
  <c r="AA747" i="2" a="1"/>
  <c r="AA747" i="2" s="1"/>
  <c r="Z747" i="2" a="1"/>
  <c r="Z747" i="2" s="1"/>
  <c r="Y747" i="2" a="1"/>
  <c r="Y747" i="2" s="1"/>
  <c r="X747" i="2" a="1"/>
  <c r="X747" i="2" s="1"/>
  <c r="W747" i="2"/>
  <c r="AC156" i="2" a="1"/>
  <c r="AC156" i="2" s="1"/>
  <c r="AB156" i="2" a="1"/>
  <c r="AB156" i="2" s="1"/>
  <c r="AA156" i="2" a="1"/>
  <c r="AA156" i="2" s="1"/>
  <c r="Z156" i="2" a="1"/>
  <c r="Z156" i="2" s="1"/>
  <c r="Y156" i="2" a="1"/>
  <c r="Y156" i="2" s="1"/>
  <c r="X156" i="2" a="1"/>
  <c r="X156" i="2" s="1"/>
  <c r="W156" i="2"/>
  <c r="AC1101" i="2" a="1"/>
  <c r="AC1101" i="2" s="1"/>
  <c r="AB1101" i="2" a="1"/>
  <c r="AB1101" i="2" s="1"/>
  <c r="AA1101" i="2" a="1"/>
  <c r="AA1101" i="2" s="1"/>
  <c r="Z1101" i="2" a="1"/>
  <c r="Z1101" i="2" s="1"/>
  <c r="Y1101" i="2" a="1"/>
  <c r="Y1101" i="2" s="1"/>
  <c r="X1101" i="2" a="1"/>
  <c r="X1101" i="2" s="1"/>
  <c r="AC1113" i="2" a="1"/>
  <c r="AC1113" i="2" s="1"/>
  <c r="AB1113" i="2" a="1"/>
  <c r="AB1113" i="2" s="1"/>
  <c r="AA1113" i="2" a="1"/>
  <c r="AA1113" i="2" s="1"/>
  <c r="Z1113" i="2" a="1"/>
  <c r="Z1113" i="2" s="1"/>
  <c r="Y1113" i="2" a="1"/>
  <c r="Y1113" i="2" s="1"/>
  <c r="X1113" i="2" a="1"/>
  <c r="X1113" i="2" s="1"/>
  <c r="W1113" i="2"/>
  <c r="AC31" i="2" a="1"/>
  <c r="AC31" i="2" s="1"/>
  <c r="AB31" i="2" a="1"/>
  <c r="AB31" i="2" s="1"/>
  <c r="AA31" i="2" a="1"/>
  <c r="AA31" i="2" s="1"/>
  <c r="Z31" i="2" a="1"/>
  <c r="Z31" i="2" s="1"/>
  <c r="Y31" i="2" a="1"/>
  <c r="Y31" i="2" s="1"/>
  <c r="X31" i="2" a="1"/>
  <c r="X31" i="2" s="1"/>
  <c r="W31" i="2"/>
  <c r="AC2220" i="2" a="1"/>
  <c r="AC2220" i="2" s="1"/>
  <c r="AB2220" i="2" a="1"/>
  <c r="AB2220" i="2" s="1"/>
  <c r="AA2220" i="2" a="1"/>
  <c r="AA2220" i="2" s="1"/>
  <c r="Z2220" i="2" a="1"/>
  <c r="Z2220" i="2" s="1"/>
  <c r="Y2220" i="2" a="1"/>
  <c r="Y2220" i="2" s="1"/>
  <c r="X2220" i="2" a="1"/>
  <c r="X2220" i="2" s="1"/>
  <c r="W2220" i="2"/>
  <c r="AC1190" i="2" a="1"/>
  <c r="AC1190" i="2" s="1"/>
  <c r="AB1190" i="2" a="1"/>
  <c r="AB1190" i="2" s="1"/>
  <c r="AA1190" i="2" a="1"/>
  <c r="AA1190" i="2" s="1"/>
  <c r="Z1190" i="2" a="1"/>
  <c r="Z1190" i="2" s="1"/>
  <c r="Y1190" i="2" a="1"/>
  <c r="Y1190" i="2" s="1"/>
  <c r="X1190" i="2" a="1"/>
  <c r="X1190" i="2" s="1"/>
  <c r="W1190" i="2"/>
  <c r="AC1141" i="2" a="1"/>
  <c r="AC1141" i="2" s="1"/>
  <c r="AB1141" i="2" a="1"/>
  <c r="AB1141" i="2" s="1"/>
  <c r="AA1141" i="2" a="1"/>
  <c r="AA1141" i="2" s="1"/>
  <c r="Z1141" i="2" a="1"/>
  <c r="Z1141" i="2" s="1"/>
  <c r="Y1141" i="2" a="1"/>
  <c r="Y1141" i="2" s="1"/>
  <c r="X1141" i="2" a="1"/>
  <c r="X1141" i="2" s="1"/>
  <c r="AC1254" i="2" a="1"/>
  <c r="AC1254" i="2" s="1"/>
  <c r="AB1254" i="2" a="1"/>
  <c r="AB1254" i="2" s="1"/>
  <c r="AA1254" i="2" a="1"/>
  <c r="AA1254" i="2" s="1"/>
  <c r="Z1254" i="2" a="1"/>
  <c r="Z1254" i="2" s="1"/>
  <c r="Y1254" i="2" a="1"/>
  <c r="Y1254" i="2" s="1"/>
  <c r="X1254" i="2" a="1"/>
  <c r="X1254" i="2" s="1"/>
  <c r="W1254" i="2"/>
  <c r="AC1283" i="2" a="1"/>
  <c r="AC1283" i="2" s="1"/>
  <c r="AB1283" i="2" a="1"/>
  <c r="AB1283" i="2" s="1"/>
  <c r="AA1283" i="2" a="1"/>
  <c r="AA1283" i="2" s="1"/>
  <c r="Z1283" i="2" a="1"/>
  <c r="Z1283" i="2" s="1"/>
  <c r="Y1283" i="2" a="1"/>
  <c r="Y1283" i="2" s="1"/>
  <c r="X1283" i="2" a="1"/>
  <c r="X1283" i="2" s="1"/>
  <c r="W1283" i="2"/>
  <c r="AC1303" i="2" a="1"/>
  <c r="AC1303" i="2" s="1"/>
  <c r="AB1303" i="2" a="1"/>
  <c r="AB1303" i="2" s="1"/>
  <c r="AA1303" i="2" a="1"/>
  <c r="AA1303" i="2" s="1"/>
  <c r="Z1303" i="2" a="1"/>
  <c r="Z1303" i="2" s="1"/>
  <c r="Y1303" i="2" a="1"/>
  <c r="Y1303" i="2" s="1"/>
  <c r="X1303" i="2" a="1"/>
  <c r="X1303" i="2" s="1"/>
  <c r="W1303" i="2"/>
  <c r="AC1350" i="2" a="1"/>
  <c r="AC1350" i="2" s="1"/>
  <c r="AB1350" i="2" a="1"/>
  <c r="AB1350" i="2" s="1"/>
  <c r="AA1350" i="2" a="1"/>
  <c r="AA1350" i="2" s="1"/>
  <c r="Z1350" i="2" a="1"/>
  <c r="Z1350" i="2" s="1"/>
  <c r="Y1350" i="2" a="1"/>
  <c r="Y1350" i="2" s="1"/>
  <c r="X1350" i="2" a="1"/>
  <c r="X1350" i="2" s="1"/>
  <c r="W1350" i="2"/>
  <c r="AC324" i="2" a="1"/>
  <c r="AC324" i="2" s="1"/>
  <c r="AB324" i="2" a="1"/>
  <c r="AB324" i="2" s="1"/>
  <c r="AA324" i="2" a="1"/>
  <c r="AA324" i="2" s="1"/>
  <c r="Z324" i="2" a="1"/>
  <c r="Z324" i="2" s="1"/>
  <c r="Y324" i="2" a="1"/>
  <c r="Y324" i="2" s="1"/>
  <c r="X324" i="2" a="1"/>
  <c r="X324" i="2" s="1"/>
  <c r="W324" i="2"/>
  <c r="AC1380" i="2" a="1"/>
  <c r="AC1380" i="2" s="1"/>
  <c r="AB1380" i="2" a="1"/>
  <c r="AB1380" i="2" s="1"/>
  <c r="AA1380" i="2" a="1"/>
  <c r="AA1380" i="2" s="1"/>
  <c r="Z1380" i="2" a="1"/>
  <c r="Z1380" i="2" s="1"/>
  <c r="Y1380" i="2" a="1"/>
  <c r="Y1380" i="2" s="1"/>
  <c r="X1380" i="2" a="1"/>
  <c r="X1380" i="2" s="1"/>
  <c r="W1380" i="2"/>
  <c r="AC1054" i="2" a="1"/>
  <c r="AC1054" i="2" s="1"/>
  <c r="AB1054" i="2" a="1"/>
  <c r="AB1054" i="2" s="1"/>
  <c r="AA1054" i="2" a="1"/>
  <c r="AA1054" i="2" s="1"/>
  <c r="Z1054" i="2" a="1"/>
  <c r="Z1054" i="2" s="1"/>
  <c r="Y1054" i="2" a="1"/>
  <c r="Y1054" i="2" s="1"/>
  <c r="X1054" i="2" a="1"/>
  <c r="X1054" i="2" s="1"/>
  <c r="W1054" i="2"/>
  <c r="AC1547" i="2" a="1"/>
  <c r="AC1547" i="2" s="1"/>
  <c r="AB1547" i="2" a="1"/>
  <c r="AB1547" i="2" s="1"/>
  <c r="AA1547" i="2" a="1"/>
  <c r="AA1547" i="2" s="1"/>
  <c r="Z1547" i="2" a="1"/>
  <c r="Z1547" i="2" s="1"/>
  <c r="Y1547" i="2" a="1"/>
  <c r="Y1547" i="2" s="1"/>
  <c r="X1547" i="2" a="1"/>
  <c r="X1547" i="2" s="1"/>
  <c r="W1547" i="2"/>
  <c r="AC1618" i="2" a="1"/>
  <c r="AC1618" i="2" s="1"/>
  <c r="AB1618" i="2" a="1"/>
  <c r="AB1618" i="2" s="1"/>
  <c r="AA1618" i="2" a="1"/>
  <c r="AA1618" i="2" s="1"/>
  <c r="Z1618" i="2" a="1"/>
  <c r="Z1618" i="2" s="1"/>
  <c r="Y1618" i="2" a="1"/>
  <c r="Y1618" i="2" s="1"/>
  <c r="X1618" i="2" a="1"/>
  <c r="X1618" i="2" s="1"/>
  <c r="W1618" i="2"/>
  <c r="AC1694" i="2" a="1"/>
  <c r="AC1694" i="2" s="1"/>
  <c r="AA1694" i="2" a="1"/>
  <c r="AA1694" i="2" s="1"/>
  <c r="AB1694" i="2" a="1"/>
  <c r="AB1694" i="2" s="1"/>
  <c r="Z1694" i="2" a="1"/>
  <c r="Z1694" i="2" s="1"/>
  <c r="Y1694" i="2" a="1"/>
  <c r="Y1694" i="2" s="1"/>
  <c r="X1694" i="2" a="1"/>
  <c r="X1694" i="2" s="1"/>
  <c r="W1694" i="2"/>
  <c r="AC1792" i="2" a="1"/>
  <c r="AC1792" i="2" s="1"/>
  <c r="AB1792" i="2" a="1"/>
  <c r="AB1792" i="2" s="1"/>
  <c r="AA1792" i="2" a="1"/>
  <c r="AA1792" i="2" s="1"/>
  <c r="Z1792" i="2" a="1"/>
  <c r="Z1792" i="2" s="1"/>
  <c r="Y1792" i="2" a="1"/>
  <c r="Y1792" i="2" s="1"/>
  <c r="X1792" i="2" a="1"/>
  <c r="X1792" i="2" s="1"/>
  <c r="W1792" i="2"/>
  <c r="AC19" i="2" a="1"/>
  <c r="AC19" i="2" s="1"/>
  <c r="AB19" i="2" a="1"/>
  <c r="AB19" i="2" s="1"/>
  <c r="AA19" i="2" a="1"/>
  <c r="AA19" i="2" s="1"/>
  <c r="Z19" i="2" a="1"/>
  <c r="Z19" i="2" s="1"/>
  <c r="Y19" i="2" a="1"/>
  <c r="Y19" i="2" s="1"/>
  <c r="X19" i="2" a="1"/>
  <c r="X19" i="2" s="1"/>
  <c r="W19" i="2"/>
  <c r="AC2185" i="2" a="1"/>
  <c r="AC2185" i="2" s="1"/>
  <c r="AB2185" i="2" a="1"/>
  <c r="AB2185" i="2" s="1"/>
  <c r="AA2185" i="2" a="1"/>
  <c r="AA2185" i="2" s="1"/>
  <c r="Z2185" i="2" a="1"/>
  <c r="Z2185" i="2" s="1"/>
  <c r="Y2185" i="2" a="1"/>
  <c r="Y2185" i="2" s="1"/>
  <c r="X2185" i="2" a="1"/>
  <c r="X2185" i="2" s="1"/>
  <c r="W2185" i="2"/>
  <c r="AC1985" i="2" a="1"/>
  <c r="AC1985" i="2" s="1"/>
  <c r="AB1985" i="2" a="1"/>
  <c r="AB1985" i="2" s="1"/>
  <c r="AA1985" i="2" a="1"/>
  <c r="AA1985" i="2" s="1"/>
  <c r="Z1985" i="2" a="1"/>
  <c r="Z1985" i="2" s="1"/>
  <c r="Y1985" i="2" a="1"/>
  <c r="Y1985" i="2" s="1"/>
  <c r="X1985" i="2" a="1"/>
  <c r="X1985" i="2" s="1"/>
  <c r="W1985" i="2"/>
  <c r="AC2040" i="2" a="1"/>
  <c r="AC2040" i="2" s="1"/>
  <c r="AB2040" i="2" a="1"/>
  <c r="AB2040" i="2" s="1"/>
  <c r="AA2040" i="2" a="1"/>
  <c r="AA2040" i="2" s="1"/>
  <c r="Z2040" i="2" a="1"/>
  <c r="Z2040" i="2" s="1"/>
  <c r="X2040" i="2" a="1"/>
  <c r="X2040" i="2" s="1"/>
  <c r="Y2040" i="2" a="1"/>
  <c r="Y2040" i="2" s="1"/>
  <c r="W2040" i="2"/>
  <c r="AC2176" i="2" a="1"/>
  <c r="AC2176" i="2" s="1"/>
  <c r="AB2176" i="2" a="1"/>
  <c r="AB2176" i="2" s="1"/>
  <c r="AA2176" i="2" a="1"/>
  <c r="AA2176" i="2" s="1"/>
  <c r="Z2176" i="2" a="1"/>
  <c r="Z2176" i="2" s="1"/>
  <c r="Y2176" i="2" a="1"/>
  <c r="Y2176" i="2" s="1"/>
  <c r="X2176" i="2" a="1"/>
  <c r="X2176" i="2" s="1"/>
  <c r="W2176" i="2"/>
  <c r="AC343" i="2" a="1"/>
  <c r="AC343" i="2" s="1"/>
  <c r="AB343" i="2" a="1"/>
  <c r="AB343" i="2" s="1"/>
  <c r="AA343" i="2" a="1"/>
  <c r="AA343" i="2" s="1"/>
  <c r="Z343" i="2" a="1"/>
  <c r="Z343" i="2" s="1"/>
  <c r="Y343" i="2" a="1"/>
  <c r="Y343" i="2" s="1"/>
  <c r="X343" i="2" a="1"/>
  <c r="X343" i="2" s="1"/>
  <c r="W343" i="2"/>
  <c r="AC823" i="2" a="1"/>
  <c r="AC823" i="2" s="1"/>
  <c r="AB823" i="2" a="1"/>
  <c r="AB823" i="2" s="1"/>
  <c r="AA823" i="2" a="1"/>
  <c r="AA823" i="2" s="1"/>
  <c r="Z823" i="2" a="1"/>
  <c r="Z823" i="2" s="1"/>
  <c r="Y823" i="2" a="1"/>
  <c r="Y823" i="2" s="1"/>
  <c r="X823" i="2" a="1"/>
  <c r="X823" i="2" s="1"/>
  <c r="W823" i="2"/>
  <c r="AC152" i="2" a="1"/>
  <c r="AC152" i="2" s="1"/>
  <c r="AB152" i="2" a="1"/>
  <c r="AB152" i="2" s="1"/>
  <c r="AA152" i="2" a="1"/>
  <c r="AA152" i="2" s="1"/>
  <c r="Z152" i="2" a="1"/>
  <c r="Z152" i="2" s="1"/>
  <c r="Y152" i="2" a="1"/>
  <c r="Y152" i="2" s="1"/>
  <c r="X152" i="2" a="1"/>
  <c r="X152" i="2" s="1"/>
  <c r="W152" i="2"/>
  <c r="AC205" i="2" a="1"/>
  <c r="AC205" i="2" s="1"/>
  <c r="AB205" i="2" a="1"/>
  <c r="AB205" i="2" s="1"/>
  <c r="AA205" i="2" a="1"/>
  <c r="AA205" i="2" s="1"/>
  <c r="Z205" i="2" a="1"/>
  <c r="Z205" i="2" s="1"/>
  <c r="Y205" i="2" a="1"/>
  <c r="Y205" i="2" s="1"/>
  <c r="X205" i="2" a="1"/>
  <c r="X205" i="2" s="1"/>
  <c r="AC261" i="2" a="1"/>
  <c r="AC261" i="2" s="1"/>
  <c r="AB261" i="2" a="1"/>
  <c r="AB261" i="2" s="1"/>
  <c r="AA261" i="2" a="1"/>
  <c r="AA261" i="2" s="1"/>
  <c r="Z261" i="2" a="1"/>
  <c r="Z261" i="2" s="1"/>
  <c r="Y261" i="2" a="1"/>
  <c r="Y261" i="2" s="1"/>
  <c r="X261" i="2" a="1"/>
  <c r="X261" i="2" s="1"/>
  <c r="AC365" i="2" a="1"/>
  <c r="AC365" i="2" s="1"/>
  <c r="AB365" i="2" a="1"/>
  <c r="AB365" i="2" s="1"/>
  <c r="AA365" i="2" a="1"/>
  <c r="AA365" i="2" s="1"/>
  <c r="Z365" i="2" a="1"/>
  <c r="Z365" i="2" s="1"/>
  <c r="Y365" i="2" a="1"/>
  <c r="Y365" i="2" s="1"/>
  <c r="X365" i="2" a="1"/>
  <c r="X365" i="2" s="1"/>
  <c r="AC471" i="2" a="1"/>
  <c r="AC471" i="2" s="1"/>
  <c r="AB471" i="2" a="1"/>
  <c r="AB471" i="2" s="1"/>
  <c r="AA471" i="2" a="1"/>
  <c r="AA471" i="2" s="1"/>
  <c r="Z471" i="2" a="1"/>
  <c r="Z471" i="2" s="1"/>
  <c r="Y471" i="2" a="1"/>
  <c r="Y471" i="2" s="1"/>
  <c r="X471" i="2" a="1"/>
  <c r="X471" i="2" s="1"/>
  <c r="W471" i="2"/>
  <c r="AC664" i="2" a="1"/>
  <c r="AC664" i="2" s="1"/>
  <c r="AB664" i="2" a="1"/>
  <c r="AB664" i="2" s="1"/>
  <c r="AA664" i="2" a="1"/>
  <c r="AA664" i="2" s="1"/>
  <c r="Z664" i="2" a="1"/>
  <c r="Z664" i="2" s="1"/>
  <c r="Y664" i="2" a="1"/>
  <c r="Y664" i="2" s="1"/>
  <c r="X664" i="2" a="1"/>
  <c r="X664" i="2" s="1"/>
  <c r="W664" i="2"/>
  <c r="AC699" i="2" a="1"/>
  <c r="AC699" i="2" s="1"/>
  <c r="AB699" i="2" a="1"/>
  <c r="AB699" i="2" s="1"/>
  <c r="AA699" i="2" a="1"/>
  <c r="AA699" i="2" s="1"/>
  <c r="Z699" i="2" a="1"/>
  <c r="Z699" i="2" s="1"/>
  <c r="Y699" i="2" a="1"/>
  <c r="Y699" i="2" s="1"/>
  <c r="X699" i="2" a="1"/>
  <c r="X699" i="2" s="1"/>
  <c r="W699" i="2"/>
  <c r="AC721" i="2" a="1"/>
  <c r="AC721" i="2" s="1"/>
  <c r="AB721" i="2" a="1"/>
  <c r="AB721" i="2" s="1"/>
  <c r="AA721" i="2" a="1"/>
  <c r="AA721" i="2" s="1"/>
  <c r="Y721" i="2" a="1"/>
  <c r="Y721" i="2" s="1"/>
  <c r="Z721" i="2" a="1"/>
  <c r="Z721" i="2" s="1"/>
  <c r="X721" i="2" a="1"/>
  <c r="X721" i="2" s="1"/>
  <c r="W721" i="2"/>
  <c r="AC2161" i="2" a="1"/>
  <c r="AC2161" i="2" s="1"/>
  <c r="AB2161" i="2" a="1"/>
  <c r="AB2161" i="2" s="1"/>
  <c r="AA2161" i="2" a="1"/>
  <c r="AA2161" i="2" s="1"/>
  <c r="Z2161" i="2" a="1"/>
  <c r="Z2161" i="2" s="1"/>
  <c r="Y2161" i="2" a="1"/>
  <c r="Y2161" i="2" s="1"/>
  <c r="X2161" i="2" a="1"/>
  <c r="X2161" i="2" s="1"/>
  <c r="W2161" i="2"/>
  <c r="AC2266" i="2" a="1"/>
  <c r="AC2266" i="2" s="1"/>
  <c r="AB2266" i="2" a="1"/>
  <c r="AB2266" i="2" s="1"/>
  <c r="AA2266" i="2" a="1"/>
  <c r="AA2266" i="2" s="1"/>
  <c r="Z2266" i="2" a="1"/>
  <c r="Z2266" i="2" s="1"/>
  <c r="Y2266" i="2" a="1"/>
  <c r="Y2266" i="2" s="1"/>
  <c r="X2266" i="2" a="1"/>
  <c r="X2266" i="2" s="1"/>
  <c r="W2266" i="2"/>
  <c r="AC328" i="2" a="1"/>
  <c r="AC328" i="2" s="1"/>
  <c r="AB328" i="2" a="1"/>
  <c r="AB328" i="2" s="1"/>
  <c r="AA328" i="2" a="1"/>
  <c r="AA328" i="2" s="1"/>
  <c r="Z328" i="2" a="1"/>
  <c r="Z328" i="2" s="1"/>
  <c r="Y328" i="2" a="1"/>
  <c r="Y328" i="2" s="1"/>
  <c r="X328" i="2" a="1"/>
  <c r="X328" i="2" s="1"/>
  <c r="W328" i="2"/>
  <c r="AC909" i="2" a="1"/>
  <c r="AC909" i="2" s="1"/>
  <c r="AB909" i="2" a="1"/>
  <c r="AB909" i="2" s="1"/>
  <c r="AA909" i="2" a="1"/>
  <c r="AA909" i="2" s="1"/>
  <c r="Z909" i="2" a="1"/>
  <c r="Z909" i="2" s="1"/>
  <c r="Y909" i="2" a="1"/>
  <c r="Y909" i="2" s="1"/>
  <c r="X909" i="2" a="1"/>
  <c r="X909" i="2" s="1"/>
  <c r="AC2194" i="2" a="1"/>
  <c r="AC2194" i="2" s="1"/>
  <c r="AB2194" i="2" a="1"/>
  <c r="AB2194" i="2" s="1"/>
  <c r="AA2194" i="2" a="1"/>
  <c r="AA2194" i="2" s="1"/>
  <c r="Z2194" i="2" a="1"/>
  <c r="Z2194" i="2" s="1"/>
  <c r="Y2194" i="2" a="1"/>
  <c r="Y2194" i="2" s="1"/>
  <c r="X2194" i="2" a="1"/>
  <c r="X2194" i="2" s="1"/>
  <c r="W2194" i="2"/>
  <c r="AC1042" i="2" a="1"/>
  <c r="AC1042" i="2" s="1"/>
  <c r="AB1042" i="2" a="1"/>
  <c r="AB1042" i="2" s="1"/>
  <c r="AA1042" i="2" a="1"/>
  <c r="AA1042" i="2" s="1"/>
  <c r="Z1042" i="2" a="1"/>
  <c r="Z1042" i="2" s="1"/>
  <c r="Y1042" i="2" a="1"/>
  <c r="Y1042" i="2" s="1"/>
  <c r="X1042" i="2" a="1"/>
  <c r="X1042" i="2" s="1"/>
  <c r="W1042" i="2"/>
  <c r="AC175" i="2" a="1"/>
  <c r="AC175" i="2" s="1"/>
  <c r="AB175" i="2" a="1"/>
  <c r="AB175" i="2" s="1"/>
  <c r="AA175" i="2" a="1"/>
  <c r="AA175" i="2" s="1"/>
  <c r="Z175" i="2" a="1"/>
  <c r="Z175" i="2" s="1"/>
  <c r="Y175" i="2" a="1"/>
  <c r="Y175" i="2" s="1"/>
  <c r="X175" i="2" a="1"/>
  <c r="X175" i="2" s="1"/>
  <c r="W175" i="2"/>
  <c r="AC1079" i="2" a="1"/>
  <c r="AC1079" i="2" s="1"/>
  <c r="AB1079" i="2" a="1"/>
  <c r="AB1079" i="2" s="1"/>
  <c r="Z1079" i="2" a="1"/>
  <c r="Z1079" i="2" s="1"/>
  <c r="AA1079" i="2" a="1"/>
  <c r="AA1079" i="2" s="1"/>
  <c r="Y1079" i="2" a="1"/>
  <c r="Y1079" i="2" s="1"/>
  <c r="X1079" i="2" a="1"/>
  <c r="X1079" i="2" s="1"/>
  <c r="W1079" i="2"/>
  <c r="AC1080" i="2" a="1"/>
  <c r="AC1080" i="2" s="1"/>
  <c r="AB1080" i="2" a="1"/>
  <c r="AB1080" i="2" s="1"/>
  <c r="AA1080" i="2" a="1"/>
  <c r="AA1080" i="2" s="1"/>
  <c r="Z1080" i="2" a="1"/>
  <c r="Z1080" i="2" s="1"/>
  <c r="Y1080" i="2" a="1"/>
  <c r="Y1080" i="2" s="1"/>
  <c r="X1080" i="2" a="1"/>
  <c r="X1080" i="2" s="1"/>
  <c r="W1080" i="2"/>
  <c r="AC227" i="2" a="1"/>
  <c r="AC227" i="2" s="1"/>
  <c r="AB227" i="2" a="1"/>
  <c r="AB227" i="2" s="1"/>
  <c r="AA227" i="2" a="1"/>
  <c r="AA227" i="2" s="1"/>
  <c r="Z227" i="2" a="1"/>
  <c r="Z227" i="2" s="1"/>
  <c r="Y227" i="2" a="1"/>
  <c r="Y227" i="2" s="1"/>
  <c r="X227" i="2" a="1"/>
  <c r="X227" i="2" s="1"/>
  <c r="W227" i="2"/>
  <c r="AC233" i="2" a="1"/>
  <c r="AC233" i="2" s="1"/>
  <c r="AB233" i="2" a="1"/>
  <c r="AB233" i="2" s="1"/>
  <c r="AA233" i="2" a="1"/>
  <c r="AA233" i="2" s="1"/>
  <c r="Z233" i="2" a="1"/>
  <c r="Z233" i="2" s="1"/>
  <c r="Y233" i="2" a="1"/>
  <c r="Y233" i="2" s="1"/>
  <c r="X233" i="2" a="1"/>
  <c r="X233" i="2" s="1"/>
  <c r="W233" i="2"/>
  <c r="AC1093" i="2" a="1"/>
  <c r="AC1093" i="2" s="1"/>
  <c r="AB1093" i="2" a="1"/>
  <c r="AB1093" i="2" s="1"/>
  <c r="AA1093" i="2" a="1"/>
  <c r="AA1093" i="2" s="1"/>
  <c r="Z1093" i="2" a="1"/>
  <c r="Z1093" i="2" s="1"/>
  <c r="Y1093" i="2" a="1"/>
  <c r="Y1093" i="2" s="1"/>
  <c r="X1093" i="2" a="1"/>
  <c r="X1093" i="2" s="1"/>
  <c r="AC1106" i="2" a="1"/>
  <c r="AC1106" i="2" s="1"/>
  <c r="AB1106" i="2" a="1"/>
  <c r="AB1106" i="2" s="1"/>
  <c r="AA1106" i="2" a="1"/>
  <c r="AA1106" i="2" s="1"/>
  <c r="Z1106" i="2" a="1"/>
  <c r="Z1106" i="2" s="1"/>
  <c r="Y1106" i="2" a="1"/>
  <c r="Y1106" i="2" s="1"/>
  <c r="X1106" i="2" a="1"/>
  <c r="X1106" i="2" s="1"/>
  <c r="W1106" i="2"/>
  <c r="AC1115" i="2" a="1"/>
  <c r="AC1115" i="2" s="1"/>
  <c r="AB1115" i="2" a="1"/>
  <c r="AB1115" i="2" s="1"/>
  <c r="AA1115" i="2" a="1"/>
  <c r="AA1115" i="2" s="1"/>
  <c r="Z1115" i="2" a="1"/>
  <c r="Z1115" i="2" s="1"/>
  <c r="Y1115" i="2" a="1"/>
  <c r="Y1115" i="2" s="1"/>
  <c r="X1115" i="2" a="1"/>
  <c r="X1115" i="2" s="1"/>
  <c r="W1115" i="2"/>
  <c r="AC1117" i="2" a="1"/>
  <c r="AC1117" i="2" s="1"/>
  <c r="AB1117" i="2" a="1"/>
  <c r="AB1117" i="2" s="1"/>
  <c r="AA1117" i="2" a="1"/>
  <c r="AA1117" i="2" s="1"/>
  <c r="Z1117" i="2" a="1"/>
  <c r="Z1117" i="2" s="1"/>
  <c r="Y1117" i="2" a="1"/>
  <c r="Y1117" i="2" s="1"/>
  <c r="X1117" i="2" a="1"/>
  <c r="X1117" i="2" s="1"/>
  <c r="W1117" i="2"/>
  <c r="AC1126" i="2" a="1"/>
  <c r="AC1126" i="2" s="1"/>
  <c r="AB1126" i="2" a="1"/>
  <c r="AB1126" i="2" s="1"/>
  <c r="AA1126" i="2" a="1"/>
  <c r="AA1126" i="2" s="1"/>
  <c r="Z1126" i="2" a="1"/>
  <c r="Z1126" i="2" s="1"/>
  <c r="Y1126" i="2" a="1"/>
  <c r="Y1126" i="2" s="1"/>
  <c r="X1126" i="2" a="1"/>
  <c r="X1126" i="2" s="1"/>
  <c r="W1126" i="2"/>
  <c r="AC1127" i="2" a="1"/>
  <c r="AC1127" i="2" s="1"/>
  <c r="AB1127" i="2" a="1"/>
  <c r="AB1127" i="2" s="1"/>
  <c r="AA1127" i="2" a="1"/>
  <c r="AA1127" i="2" s="1"/>
  <c r="Z1127" i="2" a="1"/>
  <c r="Z1127" i="2" s="1"/>
  <c r="Y1127" i="2" a="1"/>
  <c r="Y1127" i="2" s="1"/>
  <c r="X1127" i="2" a="1"/>
  <c r="X1127" i="2" s="1"/>
  <c r="W1127" i="2"/>
  <c r="AC713" i="2" a="1"/>
  <c r="AC713" i="2" s="1"/>
  <c r="AB713" i="2" a="1"/>
  <c r="AB713" i="2" s="1"/>
  <c r="AA713" i="2" a="1"/>
  <c r="AA713" i="2" s="1"/>
  <c r="Z713" i="2" a="1"/>
  <c r="Z713" i="2" s="1"/>
  <c r="Y713" i="2" a="1"/>
  <c r="Y713" i="2" s="1"/>
  <c r="X713" i="2" a="1"/>
  <c r="X713" i="2" s="1"/>
  <c r="W713" i="2"/>
  <c r="AC710" i="2" a="1"/>
  <c r="AC710" i="2" s="1"/>
  <c r="AB710" i="2" a="1"/>
  <c r="AB710" i="2" s="1"/>
  <c r="AA710" i="2" a="1"/>
  <c r="AA710" i="2" s="1"/>
  <c r="Y710" i="2" a="1"/>
  <c r="Y710" i="2" s="1"/>
  <c r="Z710" i="2" a="1"/>
  <c r="Z710" i="2" s="1"/>
  <c r="X710" i="2" a="1"/>
  <c r="X710" i="2" s="1"/>
  <c r="W710" i="2"/>
  <c r="AC1046" i="2" a="1"/>
  <c r="AC1046" i="2" s="1"/>
  <c r="AB1046" i="2" a="1"/>
  <c r="AB1046" i="2" s="1"/>
  <c r="AA1046" i="2" a="1"/>
  <c r="AA1046" i="2" s="1"/>
  <c r="Z1046" i="2" a="1"/>
  <c r="Z1046" i="2" s="1"/>
  <c r="Y1046" i="2" a="1"/>
  <c r="Y1046" i="2" s="1"/>
  <c r="X1046" i="2" a="1"/>
  <c r="X1046" i="2" s="1"/>
  <c r="W1046" i="2"/>
  <c r="AC688" i="2" a="1"/>
  <c r="AC688" i="2" s="1"/>
  <c r="AB688" i="2" a="1"/>
  <c r="AB688" i="2" s="1"/>
  <c r="AA688" i="2" a="1"/>
  <c r="AA688" i="2" s="1"/>
  <c r="Z688" i="2" a="1"/>
  <c r="Z688" i="2" s="1"/>
  <c r="Y688" i="2" a="1"/>
  <c r="Y688" i="2" s="1"/>
  <c r="X688" i="2" a="1"/>
  <c r="X688" i="2" s="1"/>
  <c r="W688" i="2"/>
  <c r="AC1158" i="2" a="1"/>
  <c r="AC1158" i="2" s="1"/>
  <c r="AB1158" i="2" a="1"/>
  <c r="AB1158" i="2" s="1"/>
  <c r="AA1158" i="2" a="1"/>
  <c r="AA1158" i="2" s="1"/>
  <c r="Z1158" i="2" a="1"/>
  <c r="Z1158" i="2" s="1"/>
  <c r="Y1158" i="2" a="1"/>
  <c r="Y1158" i="2" s="1"/>
  <c r="X1158" i="2" a="1"/>
  <c r="X1158" i="2" s="1"/>
  <c r="W1158" i="2"/>
  <c r="AC330" i="2" a="1"/>
  <c r="AC330" i="2" s="1"/>
  <c r="AB330" i="2" a="1"/>
  <c r="AB330" i="2" s="1"/>
  <c r="AA330" i="2" a="1"/>
  <c r="AA330" i="2" s="1"/>
  <c r="Z330" i="2" a="1"/>
  <c r="Z330" i="2" s="1"/>
  <c r="Y330" i="2" a="1"/>
  <c r="Y330" i="2" s="1"/>
  <c r="X330" i="2" a="1"/>
  <c r="X330" i="2" s="1"/>
  <c r="W330" i="2"/>
  <c r="AC821" i="2" a="1"/>
  <c r="AC821" i="2" s="1"/>
  <c r="AB821" i="2" a="1"/>
  <c r="AB821" i="2" s="1"/>
  <c r="AA821" i="2" a="1"/>
  <c r="AA821" i="2" s="1"/>
  <c r="Z821" i="2" a="1"/>
  <c r="Z821" i="2" s="1"/>
  <c r="Y821" i="2" a="1"/>
  <c r="Y821" i="2" s="1"/>
  <c r="X821" i="2" a="1"/>
  <c r="X821" i="2" s="1"/>
  <c r="AC349" i="2" a="1"/>
  <c r="AC349" i="2" s="1"/>
  <c r="AB349" i="2" a="1"/>
  <c r="AB349" i="2" s="1"/>
  <c r="AA349" i="2" a="1"/>
  <c r="AA349" i="2" s="1"/>
  <c r="Z349" i="2" a="1"/>
  <c r="Z349" i="2" s="1"/>
  <c r="Y349" i="2" a="1"/>
  <c r="Y349" i="2" s="1"/>
  <c r="X349" i="2" a="1"/>
  <c r="X349" i="2" s="1"/>
  <c r="AC1179" i="2" a="1"/>
  <c r="AC1179" i="2" s="1"/>
  <c r="AB1179" i="2" a="1"/>
  <c r="AB1179" i="2" s="1"/>
  <c r="AA1179" i="2" a="1"/>
  <c r="AA1179" i="2" s="1"/>
  <c r="Z1179" i="2" a="1"/>
  <c r="Z1179" i="2" s="1"/>
  <c r="Y1179" i="2" a="1"/>
  <c r="Y1179" i="2" s="1"/>
  <c r="X1179" i="2" a="1"/>
  <c r="X1179" i="2" s="1"/>
  <c r="W1179" i="2"/>
  <c r="AC341" i="2" a="1"/>
  <c r="AC341" i="2" s="1"/>
  <c r="AB341" i="2" a="1"/>
  <c r="AB341" i="2" s="1"/>
  <c r="AA341" i="2" a="1"/>
  <c r="AA341" i="2" s="1"/>
  <c r="Z341" i="2" a="1"/>
  <c r="Z341" i="2" s="1"/>
  <c r="Y341" i="2" a="1"/>
  <c r="Y341" i="2" s="1"/>
  <c r="X341" i="2" a="1"/>
  <c r="X341" i="2" s="1"/>
  <c r="AC1056" i="2" a="1"/>
  <c r="AC1056" i="2" s="1"/>
  <c r="AB1056" i="2" a="1"/>
  <c r="AB1056" i="2" s="1"/>
  <c r="AA1056" i="2" a="1"/>
  <c r="AA1056" i="2" s="1"/>
  <c r="Z1056" i="2" a="1"/>
  <c r="Z1056" i="2" s="1"/>
  <c r="Y1056" i="2" a="1"/>
  <c r="Y1056" i="2" s="1"/>
  <c r="X1056" i="2" a="1"/>
  <c r="X1056" i="2" s="1"/>
  <c r="W1056" i="2"/>
  <c r="AC2301" i="2" a="1"/>
  <c r="AC2301" i="2" s="1"/>
  <c r="AB2301" i="2" a="1"/>
  <c r="AB2301" i="2" s="1"/>
  <c r="AA2301" i="2" a="1"/>
  <c r="AA2301" i="2" s="1"/>
  <c r="Z2301" i="2" a="1"/>
  <c r="Z2301" i="2" s="1"/>
  <c r="Y2301" i="2" a="1"/>
  <c r="Y2301" i="2" s="1"/>
  <c r="X2301" i="2" a="1"/>
  <c r="X2301" i="2" s="1"/>
  <c r="W2301" i="2"/>
  <c r="AC1196" i="2" a="1"/>
  <c r="AC1196" i="2" s="1"/>
  <c r="AB1196" i="2" a="1"/>
  <c r="AB1196" i="2" s="1"/>
  <c r="AA1196" i="2" a="1"/>
  <c r="AA1196" i="2" s="1"/>
  <c r="Z1196" i="2" a="1"/>
  <c r="Z1196" i="2" s="1"/>
  <c r="Y1196" i="2" a="1"/>
  <c r="Y1196" i="2" s="1"/>
  <c r="X1196" i="2" a="1"/>
  <c r="X1196" i="2" s="1"/>
  <c r="W1196" i="2"/>
  <c r="AC1198" i="2" a="1"/>
  <c r="AC1198" i="2" s="1"/>
  <c r="AB1198" i="2" a="1"/>
  <c r="AB1198" i="2" s="1"/>
  <c r="AA1198" i="2" a="1"/>
  <c r="AA1198" i="2" s="1"/>
  <c r="Z1198" i="2" a="1"/>
  <c r="Z1198" i="2" s="1"/>
  <c r="Y1198" i="2" a="1"/>
  <c r="Y1198" i="2" s="1"/>
  <c r="X1198" i="2" a="1"/>
  <c r="X1198" i="2" s="1"/>
  <c r="W1198" i="2"/>
  <c r="AC2331" i="2" a="1"/>
  <c r="AC2331" i="2" s="1"/>
  <c r="AB2331" i="2" a="1"/>
  <c r="AB2331" i="2" s="1"/>
  <c r="AA2331" i="2" a="1"/>
  <c r="AA2331" i="2" s="1"/>
  <c r="Z2331" i="2" a="1"/>
  <c r="Z2331" i="2" s="1"/>
  <c r="Y2331" i="2" a="1"/>
  <c r="Y2331" i="2" s="1"/>
  <c r="X2331" i="2" a="1"/>
  <c r="X2331" i="2" s="1"/>
  <c r="W2331" i="2"/>
  <c r="AC332" i="2" a="1"/>
  <c r="AC332" i="2" s="1"/>
  <c r="AB332" i="2" a="1"/>
  <c r="AB332" i="2" s="1"/>
  <c r="AA332" i="2" a="1"/>
  <c r="AA332" i="2" s="1"/>
  <c r="Z332" i="2" a="1"/>
  <c r="Z332" i="2" s="1"/>
  <c r="X332" i="2" a="1"/>
  <c r="X332" i="2" s="1"/>
  <c r="W332" i="2"/>
  <c r="Y332" i="2" a="1"/>
  <c r="Y332" i="2" s="1"/>
  <c r="AC1207" i="2" a="1"/>
  <c r="AC1207" i="2" s="1"/>
  <c r="AB1207" i="2" a="1"/>
  <c r="AB1207" i="2" s="1"/>
  <c r="AA1207" i="2" a="1"/>
  <c r="AA1207" i="2" s="1"/>
  <c r="Z1207" i="2" a="1"/>
  <c r="Z1207" i="2" s="1"/>
  <c r="Y1207" i="2" a="1"/>
  <c r="Y1207" i="2" s="1"/>
  <c r="W1207" i="2"/>
  <c r="X1207" i="2" a="1"/>
  <c r="X1207" i="2" s="1"/>
  <c r="AC1217" i="2" a="1"/>
  <c r="AC1217" i="2" s="1"/>
  <c r="AB1217" i="2" a="1"/>
  <c r="AB1217" i="2" s="1"/>
  <c r="AA1217" i="2" a="1"/>
  <c r="AA1217" i="2" s="1"/>
  <c r="Z1217" i="2" a="1"/>
  <c r="Z1217" i="2" s="1"/>
  <c r="Y1217" i="2" a="1"/>
  <c r="Y1217" i="2" s="1"/>
  <c r="X1217" i="2" a="1"/>
  <c r="X1217" i="2" s="1"/>
  <c r="W1217" i="2"/>
  <c r="AC1222" i="2" a="1"/>
  <c r="AC1222" i="2" s="1"/>
  <c r="AB1222" i="2" a="1"/>
  <c r="AB1222" i="2" s="1"/>
  <c r="AA1222" i="2" a="1"/>
  <c r="AA1222" i="2" s="1"/>
  <c r="Z1222" i="2" a="1"/>
  <c r="Z1222" i="2" s="1"/>
  <c r="Y1222" i="2" a="1"/>
  <c r="Y1222" i="2" s="1"/>
  <c r="X1222" i="2" a="1"/>
  <c r="X1222" i="2" s="1"/>
  <c r="W1222" i="2"/>
  <c r="AC2362" i="2" a="1"/>
  <c r="AC2362" i="2" s="1"/>
  <c r="AB2362" i="2" a="1"/>
  <c r="AB2362" i="2" s="1"/>
  <c r="AA2362" i="2" a="1"/>
  <c r="AA2362" i="2" s="1"/>
  <c r="Z2362" i="2" a="1"/>
  <c r="Z2362" i="2" s="1"/>
  <c r="Y2362" i="2" a="1"/>
  <c r="Y2362" i="2" s="1"/>
  <c r="X2362" i="2" a="1"/>
  <c r="X2362" i="2" s="1"/>
  <c r="W2362" i="2"/>
  <c r="AC2342" i="2" a="1"/>
  <c r="AC2342" i="2" s="1"/>
  <c r="AB2342" i="2" a="1"/>
  <c r="AB2342" i="2" s="1"/>
  <c r="AA2342" i="2" a="1"/>
  <c r="AA2342" i="2" s="1"/>
  <c r="Z2342" i="2" a="1"/>
  <c r="Z2342" i="2" s="1"/>
  <c r="Y2342" i="2" a="1"/>
  <c r="Y2342" i="2" s="1"/>
  <c r="X2342" i="2" a="1"/>
  <c r="X2342" i="2" s="1"/>
  <c r="W2342" i="2"/>
  <c r="AC2365" i="2" a="1"/>
  <c r="AC2365" i="2" s="1"/>
  <c r="AB2365" i="2" a="1"/>
  <c r="AB2365" i="2" s="1"/>
  <c r="AA2365" i="2" a="1"/>
  <c r="AA2365" i="2" s="1"/>
  <c r="Z2365" i="2" a="1"/>
  <c r="Z2365" i="2" s="1"/>
  <c r="Y2365" i="2" a="1"/>
  <c r="Y2365" i="2" s="1"/>
  <c r="X2365" i="2" a="1"/>
  <c r="X2365" i="2" s="1"/>
  <c r="W2365" i="2"/>
  <c r="AC2275" i="2" a="1"/>
  <c r="AC2275" i="2" s="1"/>
  <c r="AB2275" i="2" a="1"/>
  <c r="AB2275" i="2" s="1"/>
  <c r="AA2275" i="2" a="1"/>
  <c r="AA2275" i="2" s="1"/>
  <c r="Z2275" i="2" a="1"/>
  <c r="Z2275" i="2" s="1"/>
  <c r="Y2275" i="2" a="1"/>
  <c r="Y2275" i="2" s="1"/>
  <c r="W2275" i="2"/>
  <c r="X2275" i="2" a="1"/>
  <c r="X2275" i="2" s="1"/>
  <c r="AC1233" i="2" a="1"/>
  <c r="AC1233" i="2" s="1"/>
  <c r="AB1233" i="2" a="1"/>
  <c r="AB1233" i="2" s="1"/>
  <c r="AA1233" i="2" a="1"/>
  <c r="AA1233" i="2" s="1"/>
  <c r="Z1233" i="2" a="1"/>
  <c r="Z1233" i="2" s="1"/>
  <c r="Y1233" i="2" a="1"/>
  <c r="Y1233" i="2" s="1"/>
  <c r="X1233" i="2" a="1"/>
  <c r="X1233" i="2" s="1"/>
  <c r="W1233" i="2"/>
  <c r="AC1239" i="2" a="1"/>
  <c r="AC1239" i="2" s="1"/>
  <c r="AB1239" i="2" a="1"/>
  <c r="AB1239" i="2" s="1"/>
  <c r="AA1239" i="2" a="1"/>
  <c r="AA1239" i="2" s="1"/>
  <c r="Z1239" i="2" a="1"/>
  <c r="Z1239" i="2" s="1"/>
  <c r="Y1239" i="2" a="1"/>
  <c r="Y1239" i="2" s="1"/>
  <c r="X1239" i="2" a="1"/>
  <c r="X1239" i="2" s="1"/>
  <c r="W1239" i="2"/>
  <c r="AC837" i="2" a="1"/>
  <c r="AC837" i="2" s="1"/>
  <c r="AB837" i="2" a="1"/>
  <c r="AB837" i="2" s="1"/>
  <c r="AA837" i="2" a="1"/>
  <c r="AA837" i="2" s="1"/>
  <c r="Z837" i="2" a="1"/>
  <c r="Z837" i="2" s="1"/>
  <c r="Y837" i="2" a="1"/>
  <c r="Y837" i="2" s="1"/>
  <c r="X837" i="2" a="1"/>
  <c r="X837" i="2" s="1"/>
  <c r="AC841" i="2" a="1"/>
  <c r="AC841" i="2" s="1"/>
  <c r="AB841" i="2" a="1"/>
  <c r="AB841" i="2" s="1"/>
  <c r="AA841" i="2" a="1"/>
  <c r="AA841" i="2" s="1"/>
  <c r="Z841" i="2" a="1"/>
  <c r="Z841" i="2" s="1"/>
  <c r="Y841" i="2" a="1"/>
  <c r="Y841" i="2" s="1"/>
  <c r="X841" i="2" a="1"/>
  <c r="X841" i="2" s="1"/>
  <c r="W841" i="2"/>
  <c r="AC2384" i="2" a="1"/>
  <c r="AC2384" i="2" s="1"/>
  <c r="AB2384" i="2" a="1"/>
  <c r="AB2384" i="2" s="1"/>
  <c r="AA2384" i="2" a="1"/>
  <c r="AA2384" i="2" s="1"/>
  <c r="Z2384" i="2" a="1"/>
  <c r="Z2384" i="2" s="1"/>
  <c r="Y2384" i="2" a="1"/>
  <c r="Y2384" i="2" s="1"/>
  <c r="X2384" i="2" a="1"/>
  <c r="X2384" i="2" s="1"/>
  <c r="W2384" i="2"/>
  <c r="AC780" i="2" a="1"/>
  <c r="AC780" i="2" s="1"/>
  <c r="AB780" i="2" a="1"/>
  <c r="AB780" i="2" s="1"/>
  <c r="AA780" i="2" a="1"/>
  <c r="AA780" i="2" s="1"/>
  <c r="Z780" i="2" a="1"/>
  <c r="Z780" i="2" s="1"/>
  <c r="Y780" i="2" a="1"/>
  <c r="Y780" i="2" s="1"/>
  <c r="X780" i="2" a="1"/>
  <c r="X780" i="2" s="1"/>
  <c r="W780" i="2"/>
  <c r="AC319" i="2" a="1"/>
  <c r="AC319" i="2" s="1"/>
  <c r="AB319" i="2" a="1"/>
  <c r="AB319" i="2" s="1"/>
  <c r="AA319" i="2" a="1"/>
  <c r="AA319" i="2" s="1"/>
  <c r="Z319" i="2" a="1"/>
  <c r="Z319" i="2" s="1"/>
  <c r="Y319" i="2" a="1"/>
  <c r="Y319" i="2" s="1"/>
  <c r="X319" i="2" a="1"/>
  <c r="X319" i="2" s="1"/>
  <c r="W319" i="2"/>
  <c r="AC2404" i="2" a="1"/>
  <c r="AC2404" i="2" s="1"/>
  <c r="AB2404" i="2" a="1"/>
  <c r="AB2404" i="2" s="1"/>
  <c r="AA2404" i="2" a="1"/>
  <c r="AA2404" i="2" s="1"/>
  <c r="Z2404" i="2" a="1"/>
  <c r="Z2404" i="2" s="1"/>
  <c r="Y2404" i="2" a="1"/>
  <c r="Y2404" i="2" s="1"/>
  <c r="X2404" i="2" a="1"/>
  <c r="X2404" i="2" s="1"/>
  <c r="W2404" i="2"/>
  <c r="AC1260" i="2" a="1"/>
  <c r="AC1260" i="2" s="1"/>
  <c r="AB1260" i="2" a="1"/>
  <c r="AB1260" i="2" s="1"/>
  <c r="AA1260" i="2" a="1"/>
  <c r="AA1260" i="2" s="1"/>
  <c r="Z1260" i="2" a="1"/>
  <c r="Z1260" i="2" s="1"/>
  <c r="Y1260" i="2" a="1"/>
  <c r="Y1260" i="2" s="1"/>
  <c r="X1260" i="2" a="1"/>
  <c r="X1260" i="2" s="1"/>
  <c r="W1260" i="2"/>
  <c r="AC1268" i="2" a="1"/>
  <c r="AC1268" i="2" s="1"/>
  <c r="AB1268" i="2" a="1"/>
  <c r="AB1268" i="2" s="1"/>
  <c r="AA1268" i="2" a="1"/>
  <c r="AA1268" i="2" s="1"/>
  <c r="Z1268" i="2" a="1"/>
  <c r="Z1268" i="2" s="1"/>
  <c r="Y1268" i="2" a="1"/>
  <c r="Y1268" i="2" s="1"/>
  <c r="X1268" i="2" a="1"/>
  <c r="X1268" i="2" s="1"/>
  <c r="W1268" i="2"/>
  <c r="AC1271" i="2" a="1"/>
  <c r="AC1271" i="2" s="1"/>
  <c r="AB1271" i="2" a="1"/>
  <c r="AB1271" i="2" s="1"/>
  <c r="AA1271" i="2" a="1"/>
  <c r="AA1271" i="2" s="1"/>
  <c r="Z1271" i="2" a="1"/>
  <c r="Z1271" i="2" s="1"/>
  <c r="Y1271" i="2" a="1"/>
  <c r="Y1271" i="2" s="1"/>
  <c r="X1271" i="2" a="1"/>
  <c r="X1271" i="2" s="1"/>
  <c r="W1271" i="2"/>
  <c r="AC180" i="2" a="1"/>
  <c r="AC180" i="2" s="1"/>
  <c r="AB180" i="2" a="1"/>
  <c r="AB180" i="2" s="1"/>
  <c r="AA180" i="2" a="1"/>
  <c r="AA180" i="2" s="1"/>
  <c r="Z180" i="2" a="1"/>
  <c r="Z180" i="2" s="1"/>
  <c r="Y180" i="2" a="1"/>
  <c r="Y180" i="2" s="1"/>
  <c r="X180" i="2" a="1"/>
  <c r="X180" i="2" s="1"/>
  <c r="W180" i="2"/>
  <c r="AC185" i="2" a="1"/>
  <c r="AC185" i="2" s="1"/>
  <c r="AB185" i="2" a="1"/>
  <c r="AB185" i="2" s="1"/>
  <c r="AA185" i="2" a="1"/>
  <c r="AA185" i="2" s="1"/>
  <c r="Z185" i="2" a="1"/>
  <c r="Z185" i="2" s="1"/>
  <c r="Y185" i="2" a="1"/>
  <c r="Y185" i="2" s="1"/>
  <c r="X185" i="2" a="1"/>
  <c r="X185" i="2" s="1"/>
  <c r="W185" i="2"/>
  <c r="AC222" i="2" a="1"/>
  <c r="AC222" i="2" s="1"/>
  <c r="AB222" i="2" a="1"/>
  <c r="AB222" i="2" s="1"/>
  <c r="AA222" i="2" a="1"/>
  <c r="AA222" i="2" s="1"/>
  <c r="Z222" i="2" a="1"/>
  <c r="Z222" i="2" s="1"/>
  <c r="X222" i="2" a="1"/>
  <c r="X222" i="2" s="1"/>
  <c r="Y222" i="2" a="1"/>
  <c r="Y222" i="2" s="1"/>
  <c r="W222" i="2"/>
  <c r="AC505" i="2" a="1"/>
  <c r="AC505" i="2" s="1"/>
  <c r="AB505" i="2" a="1"/>
  <c r="AB505" i="2" s="1"/>
  <c r="AA505" i="2" a="1"/>
  <c r="AA505" i="2" s="1"/>
  <c r="Z505" i="2" a="1"/>
  <c r="Z505" i="2" s="1"/>
  <c r="Y505" i="2" a="1"/>
  <c r="Y505" i="2" s="1"/>
  <c r="X505" i="2" a="1"/>
  <c r="X505" i="2" s="1"/>
  <c r="W505" i="2"/>
  <c r="AC1293" i="2" a="1"/>
  <c r="AC1293" i="2" s="1"/>
  <c r="AB1293" i="2" a="1"/>
  <c r="AB1293" i="2" s="1"/>
  <c r="AA1293" i="2" a="1"/>
  <c r="AA1293" i="2" s="1"/>
  <c r="Z1293" i="2" a="1"/>
  <c r="Z1293" i="2" s="1"/>
  <c r="Y1293" i="2" a="1"/>
  <c r="Y1293" i="2" s="1"/>
  <c r="W1293" i="2"/>
  <c r="X1293" i="2" a="1"/>
  <c r="X1293" i="2" s="1"/>
  <c r="AC298" i="2" a="1"/>
  <c r="AC298" i="2" s="1"/>
  <c r="AB298" i="2" a="1"/>
  <c r="AB298" i="2" s="1"/>
  <c r="AA298" i="2" a="1"/>
  <c r="AA298" i="2" s="1"/>
  <c r="Z298" i="2" a="1"/>
  <c r="Z298" i="2" s="1"/>
  <c r="Y298" i="2" a="1"/>
  <c r="Y298" i="2" s="1"/>
  <c r="X298" i="2" a="1"/>
  <c r="X298" i="2" s="1"/>
  <c r="W298" i="2"/>
  <c r="AC2224" i="2" a="1"/>
  <c r="AC2224" i="2" s="1"/>
  <c r="AB2224" i="2" a="1"/>
  <c r="AB2224" i="2" s="1"/>
  <c r="AA2224" i="2" a="1"/>
  <c r="AA2224" i="2" s="1"/>
  <c r="Z2224" i="2" a="1"/>
  <c r="Z2224" i="2" s="1"/>
  <c r="Y2224" i="2" a="1"/>
  <c r="Y2224" i="2" s="1"/>
  <c r="W2224" i="2"/>
  <c r="X2224" i="2" a="1"/>
  <c r="X2224" i="2" s="1"/>
  <c r="AC758" i="2" a="1"/>
  <c r="AC758" i="2" s="1"/>
  <c r="AB758" i="2" a="1"/>
  <c r="AB758" i="2" s="1"/>
  <c r="AA758" i="2" a="1"/>
  <c r="AA758" i="2" s="1"/>
  <c r="Z758" i="2" a="1"/>
  <c r="Z758" i="2" s="1"/>
  <c r="Y758" i="2" a="1"/>
  <c r="Y758" i="2" s="1"/>
  <c r="X758" i="2" a="1"/>
  <c r="X758" i="2" s="1"/>
  <c r="W758" i="2"/>
  <c r="AC2237" i="2" a="1"/>
  <c r="AC2237" i="2" s="1"/>
  <c r="AB2237" i="2" a="1"/>
  <c r="AB2237" i="2" s="1"/>
  <c r="AA2237" i="2" a="1"/>
  <c r="AA2237" i="2" s="1"/>
  <c r="Z2237" i="2" a="1"/>
  <c r="Z2237" i="2" s="1"/>
  <c r="Y2237" i="2" a="1"/>
  <c r="Y2237" i="2" s="1"/>
  <c r="X2237" i="2" a="1"/>
  <c r="X2237" i="2" s="1"/>
  <c r="W2237" i="2"/>
  <c r="AC1308" i="2" a="1"/>
  <c r="AC1308" i="2" s="1"/>
  <c r="AB1308" i="2" a="1"/>
  <c r="AB1308" i="2" s="1"/>
  <c r="AA1308" i="2" a="1"/>
  <c r="AA1308" i="2" s="1"/>
  <c r="Z1308" i="2" a="1"/>
  <c r="Z1308" i="2" s="1"/>
  <c r="Y1308" i="2" a="1"/>
  <c r="Y1308" i="2" s="1"/>
  <c r="X1308" i="2" a="1"/>
  <c r="X1308" i="2" s="1"/>
  <c r="W1308" i="2"/>
  <c r="AC130" i="2" a="1"/>
  <c r="AC130" i="2" s="1"/>
  <c r="AB130" i="2" a="1"/>
  <c r="AB130" i="2" s="1"/>
  <c r="AA130" i="2" a="1"/>
  <c r="AA130" i="2" s="1"/>
  <c r="Z130" i="2" a="1"/>
  <c r="Z130" i="2" s="1"/>
  <c r="Y130" i="2" a="1"/>
  <c r="Y130" i="2" s="1"/>
  <c r="X130" i="2" a="1"/>
  <c r="X130" i="2" s="1"/>
  <c r="W130" i="2"/>
  <c r="AC1318" i="2" a="1"/>
  <c r="AC1318" i="2" s="1"/>
  <c r="AB1318" i="2" a="1"/>
  <c r="AB1318" i="2" s="1"/>
  <c r="AA1318" i="2" a="1"/>
  <c r="AA1318" i="2" s="1"/>
  <c r="Z1318" i="2" a="1"/>
  <c r="Z1318" i="2" s="1"/>
  <c r="X1318" i="2" a="1"/>
  <c r="X1318" i="2" s="1"/>
  <c r="Y1318" i="2" a="1"/>
  <c r="Y1318" i="2" s="1"/>
  <c r="W1318" i="2"/>
  <c r="AC860" i="2" a="1"/>
  <c r="AC860" i="2" s="1"/>
  <c r="AB860" i="2" a="1"/>
  <c r="AB860" i="2" s="1"/>
  <c r="AA860" i="2" a="1"/>
  <c r="AA860" i="2" s="1"/>
  <c r="Z860" i="2" a="1"/>
  <c r="Z860" i="2" s="1"/>
  <c r="Y860" i="2" a="1"/>
  <c r="Y860" i="2" s="1"/>
  <c r="X860" i="2" a="1"/>
  <c r="X860" i="2" s="1"/>
  <c r="W860" i="2"/>
  <c r="AC162" i="2" a="1"/>
  <c r="AC162" i="2" s="1"/>
  <c r="AB162" i="2" a="1"/>
  <c r="AB162" i="2" s="1"/>
  <c r="AA162" i="2" a="1"/>
  <c r="AA162" i="2" s="1"/>
  <c r="Z162" i="2" a="1"/>
  <c r="Z162" i="2" s="1"/>
  <c r="Y162" i="2" a="1"/>
  <c r="Y162" i="2" s="1"/>
  <c r="X162" i="2" a="1"/>
  <c r="X162" i="2" s="1"/>
  <c r="W162" i="2"/>
  <c r="AC539" i="2" a="1"/>
  <c r="AC539" i="2" s="1"/>
  <c r="AB539" i="2" a="1"/>
  <c r="AB539" i="2" s="1"/>
  <c r="AA539" i="2" a="1"/>
  <c r="AA539" i="2" s="1"/>
  <c r="Z539" i="2" a="1"/>
  <c r="Z539" i="2" s="1"/>
  <c r="Y539" i="2" a="1"/>
  <c r="Y539" i="2" s="1"/>
  <c r="X539" i="2" a="1"/>
  <c r="X539" i="2" s="1"/>
  <c r="W539" i="2"/>
  <c r="AC85" i="2" a="1"/>
  <c r="AC85" i="2" s="1"/>
  <c r="AB85" i="2" a="1"/>
  <c r="AB85" i="2" s="1"/>
  <c r="AA85" i="2" a="1"/>
  <c r="AA85" i="2" s="1"/>
  <c r="Z85" i="2" a="1"/>
  <c r="Z85" i="2" s="1"/>
  <c r="Y85" i="2" a="1"/>
  <c r="Y85" i="2" s="1"/>
  <c r="X85" i="2" a="1"/>
  <c r="X85" i="2" s="1"/>
  <c r="AC69" i="2" a="1"/>
  <c r="AC69" i="2" s="1"/>
  <c r="AB69" i="2" a="1"/>
  <c r="AB69" i="2" s="1"/>
  <c r="AA69" i="2" a="1"/>
  <c r="AA69" i="2" s="1"/>
  <c r="Z69" i="2" a="1"/>
  <c r="Z69" i="2" s="1"/>
  <c r="Y69" i="2" a="1"/>
  <c r="Y69" i="2" s="1"/>
  <c r="X69" i="2" a="1"/>
  <c r="X69" i="2" s="1"/>
  <c r="AC57" i="2" a="1"/>
  <c r="AC57" i="2" s="1"/>
  <c r="AB57" i="2" a="1"/>
  <c r="AB57" i="2" s="1"/>
  <c r="AA57" i="2" a="1"/>
  <c r="AA57" i="2" s="1"/>
  <c r="Z57" i="2" a="1"/>
  <c r="Z57" i="2" s="1"/>
  <c r="Y57" i="2" a="1"/>
  <c r="Y57" i="2" s="1"/>
  <c r="X57" i="2" a="1"/>
  <c r="X57" i="2" s="1"/>
  <c r="W57" i="2"/>
  <c r="AC1006" i="2" a="1"/>
  <c r="AC1006" i="2" s="1"/>
  <c r="AB1006" i="2" a="1"/>
  <c r="AB1006" i="2" s="1"/>
  <c r="AA1006" i="2" a="1"/>
  <c r="AA1006" i="2" s="1"/>
  <c r="Z1006" i="2" a="1"/>
  <c r="Z1006" i="2" s="1"/>
  <c r="Y1006" i="2" a="1"/>
  <c r="Y1006" i="2" s="1"/>
  <c r="X1006" i="2" a="1"/>
  <c r="X1006" i="2" s="1"/>
  <c r="W1006" i="2"/>
  <c r="AC427" i="2" a="1"/>
  <c r="AC427" i="2" s="1"/>
  <c r="AB427" i="2" a="1"/>
  <c r="AB427" i="2" s="1"/>
  <c r="AA427" i="2" a="1"/>
  <c r="AA427" i="2" s="1"/>
  <c r="Z427" i="2" a="1"/>
  <c r="Z427" i="2" s="1"/>
  <c r="Y427" i="2" a="1"/>
  <c r="Y427" i="2" s="1"/>
  <c r="X427" i="2" a="1"/>
  <c r="X427" i="2" s="1"/>
  <c r="W427" i="2"/>
  <c r="AC33" i="2" a="1"/>
  <c r="AC33" i="2" s="1"/>
  <c r="AB33" i="2" a="1"/>
  <c r="AB33" i="2" s="1"/>
  <c r="AA33" i="2" a="1"/>
  <c r="AA33" i="2" s="1"/>
  <c r="Z33" i="2" a="1"/>
  <c r="Z33" i="2" s="1"/>
  <c r="Y33" i="2" a="1"/>
  <c r="Y33" i="2" s="1"/>
  <c r="X33" i="2" a="1"/>
  <c r="X33" i="2" s="1"/>
  <c r="W33" i="2"/>
  <c r="AC105" i="2" a="1"/>
  <c r="AC105" i="2" s="1"/>
  <c r="AB105" i="2" a="1"/>
  <c r="AB105" i="2" s="1"/>
  <c r="AA105" i="2" a="1"/>
  <c r="AA105" i="2" s="1"/>
  <c r="Z105" i="2" a="1"/>
  <c r="Z105" i="2" s="1"/>
  <c r="Y105" i="2" a="1"/>
  <c r="Y105" i="2" s="1"/>
  <c r="X105" i="2" a="1"/>
  <c r="X105" i="2" s="1"/>
  <c r="W105" i="2"/>
  <c r="AC125" i="2" a="1"/>
  <c r="AC125" i="2" s="1"/>
  <c r="AB125" i="2" a="1"/>
  <c r="AB125" i="2" s="1"/>
  <c r="AA125" i="2" a="1"/>
  <c r="AA125" i="2" s="1"/>
  <c r="Z125" i="2" a="1"/>
  <c r="Z125" i="2" s="1"/>
  <c r="Y125" i="2" a="1"/>
  <c r="Y125" i="2" s="1"/>
  <c r="X125" i="2" a="1"/>
  <c r="X125" i="2" s="1"/>
  <c r="AC210" i="2" a="1"/>
  <c r="AC210" i="2" s="1"/>
  <c r="AB210" i="2" a="1"/>
  <c r="AB210" i="2" s="1"/>
  <c r="AA210" i="2" a="1"/>
  <c r="AA210" i="2" s="1"/>
  <c r="Z210" i="2" a="1"/>
  <c r="Z210" i="2" s="1"/>
  <c r="Y210" i="2" a="1"/>
  <c r="Y210" i="2" s="1"/>
  <c r="X210" i="2" a="1"/>
  <c r="X210" i="2" s="1"/>
  <c r="W210" i="2"/>
  <c r="AC269" i="2" a="1"/>
  <c r="AC269" i="2" s="1"/>
  <c r="AB269" i="2" a="1"/>
  <c r="AB269" i="2" s="1"/>
  <c r="AA269" i="2" a="1"/>
  <c r="AA269" i="2" s="1"/>
  <c r="Z269" i="2" a="1"/>
  <c r="Z269" i="2" s="1"/>
  <c r="Y269" i="2" a="1"/>
  <c r="Y269" i="2" s="1"/>
  <c r="X269" i="2" a="1"/>
  <c r="X269" i="2" s="1"/>
  <c r="AC306" i="2" a="1"/>
  <c r="AC306" i="2" s="1"/>
  <c r="AB306" i="2" a="1"/>
  <c r="AB306" i="2" s="1"/>
  <c r="AA306" i="2" a="1"/>
  <c r="AA306" i="2" s="1"/>
  <c r="Z306" i="2" a="1"/>
  <c r="Z306" i="2" s="1"/>
  <c r="Y306" i="2" a="1"/>
  <c r="Y306" i="2" s="1"/>
  <c r="X306" i="2" a="1"/>
  <c r="X306" i="2" s="1"/>
  <c r="W306" i="2"/>
  <c r="AC459" i="2" a="1"/>
  <c r="AC459" i="2" s="1"/>
  <c r="AB459" i="2" a="1"/>
  <c r="AB459" i="2" s="1"/>
  <c r="AA459" i="2" a="1"/>
  <c r="AA459" i="2" s="1"/>
  <c r="Z459" i="2" a="1"/>
  <c r="Z459" i="2" s="1"/>
  <c r="Y459" i="2" a="1"/>
  <c r="Y459" i="2" s="1"/>
  <c r="X459" i="2" a="1"/>
  <c r="X459" i="2" s="1"/>
  <c r="W459" i="2"/>
  <c r="AC467" i="2" a="1"/>
  <c r="AC467" i="2" s="1"/>
  <c r="AB467" i="2" a="1"/>
  <c r="AB467" i="2" s="1"/>
  <c r="AA467" i="2" a="1"/>
  <c r="AA467" i="2" s="1"/>
  <c r="Z467" i="2" a="1"/>
  <c r="Z467" i="2" s="1"/>
  <c r="Y467" i="2" a="1"/>
  <c r="Y467" i="2" s="1"/>
  <c r="X467" i="2" a="1"/>
  <c r="X467" i="2" s="1"/>
  <c r="W467" i="2"/>
  <c r="AC515" i="2" a="1"/>
  <c r="AC515" i="2" s="1"/>
  <c r="AB515" i="2" a="1"/>
  <c r="AB515" i="2" s="1"/>
  <c r="AA515" i="2" a="1"/>
  <c r="AA515" i="2" s="1"/>
  <c r="Z515" i="2" a="1"/>
  <c r="Z515" i="2" s="1"/>
  <c r="Y515" i="2" a="1"/>
  <c r="Y515" i="2" s="1"/>
  <c r="X515" i="2" a="1"/>
  <c r="X515" i="2" s="1"/>
  <c r="W515" i="2"/>
  <c r="AC906" i="2" a="1"/>
  <c r="AC906" i="2" s="1"/>
  <c r="AB906" i="2" a="1"/>
  <c r="AB906" i="2" s="1"/>
  <c r="AA906" i="2" a="1"/>
  <c r="AA906" i="2" s="1"/>
  <c r="Z906" i="2" a="1"/>
  <c r="Z906" i="2" s="1"/>
  <c r="Y906" i="2" a="1"/>
  <c r="Y906" i="2" s="1"/>
  <c r="X906" i="2" a="1"/>
  <c r="X906" i="2" s="1"/>
  <c r="W906" i="2"/>
  <c r="AC309" i="2" a="1"/>
  <c r="AC309" i="2" s="1"/>
  <c r="AB309" i="2" a="1"/>
  <c r="AB309" i="2" s="1"/>
  <c r="AA309" i="2" a="1"/>
  <c r="AA309" i="2" s="1"/>
  <c r="Z309" i="2" a="1"/>
  <c r="Z309" i="2" s="1"/>
  <c r="Y309" i="2" a="1"/>
  <c r="Y309" i="2" s="1"/>
  <c r="X309" i="2" a="1"/>
  <c r="X309" i="2" s="1"/>
  <c r="AC1034" i="2" a="1"/>
  <c r="AC1034" i="2" s="1"/>
  <c r="AB1034" i="2" a="1"/>
  <c r="AB1034" i="2" s="1"/>
  <c r="AA1034" i="2" a="1"/>
  <c r="AA1034" i="2" s="1"/>
  <c r="Z1034" i="2" a="1"/>
  <c r="Z1034" i="2" s="1"/>
  <c r="Y1034" i="2" a="1"/>
  <c r="Y1034" i="2" s="1"/>
  <c r="X1034" i="2" a="1"/>
  <c r="X1034" i="2" s="1"/>
  <c r="W1034" i="2"/>
  <c r="W61" i="2"/>
  <c r="W125" i="2"/>
  <c r="W189" i="2"/>
  <c r="W445" i="2"/>
  <c r="W829" i="2"/>
  <c r="AC663" i="2" a="1"/>
  <c r="AC663" i="2" s="1"/>
  <c r="AB663" i="2" a="1"/>
  <c r="AB663" i="2" s="1"/>
  <c r="AA663" i="2" a="1"/>
  <c r="AA663" i="2" s="1"/>
  <c r="Z663" i="2" a="1"/>
  <c r="Z663" i="2" s="1"/>
  <c r="Y663" i="2" a="1"/>
  <c r="Y663" i="2" s="1"/>
  <c r="X663" i="2" a="1"/>
  <c r="X663" i="2" s="1"/>
  <c r="AC4" i="2" a="1"/>
  <c r="AC4" i="2" s="1"/>
  <c r="AB4" i="2" a="1"/>
  <c r="AB4" i="2" s="1"/>
  <c r="AA4" i="2" a="1"/>
  <c r="AA4" i="2" s="1"/>
  <c r="Y4" i="2" a="1"/>
  <c r="Y4" i="2" s="1"/>
  <c r="Z4" i="2" a="1"/>
  <c r="Z4" i="2" s="1"/>
  <c r="X4" i="2" a="1"/>
  <c r="X4" i="2" s="1"/>
  <c r="AC2417" i="2" a="1"/>
  <c r="AC2417" i="2" s="1"/>
  <c r="AB2417" i="2" a="1"/>
  <c r="AB2417" i="2" s="1"/>
  <c r="AA2417" i="2" a="1"/>
  <c r="AA2417" i="2" s="1"/>
  <c r="Z2417" i="2" a="1"/>
  <c r="Z2417" i="2" s="1"/>
  <c r="Y2417" i="2" a="1"/>
  <c r="Y2417" i="2" s="1"/>
  <c r="X2417" i="2" a="1"/>
  <c r="X2417" i="2" s="1"/>
  <c r="W2417" i="2"/>
  <c r="AC2112" i="2" a="1"/>
  <c r="AC2112" i="2" s="1"/>
  <c r="AB2112" i="2" a="1"/>
  <c r="AB2112" i="2" s="1"/>
  <c r="AA2112" i="2" a="1"/>
  <c r="AA2112" i="2" s="1"/>
  <c r="Z2112" i="2" a="1"/>
  <c r="Z2112" i="2" s="1"/>
  <c r="Y2112" i="2" a="1"/>
  <c r="Y2112" i="2" s="1"/>
  <c r="X2112" i="2" a="1"/>
  <c r="X2112" i="2" s="1"/>
  <c r="W2112" i="2"/>
  <c r="AC1099" i="2" a="1"/>
  <c r="AC1099" i="2" s="1"/>
  <c r="AB1099" i="2" a="1"/>
  <c r="AB1099" i="2" s="1"/>
  <c r="AA1099" i="2" a="1"/>
  <c r="AA1099" i="2" s="1"/>
  <c r="Z1099" i="2" a="1"/>
  <c r="Z1099" i="2" s="1"/>
  <c r="Y1099" i="2" a="1"/>
  <c r="Y1099" i="2" s="1"/>
  <c r="X1099" i="2" a="1"/>
  <c r="X1099" i="2" s="1"/>
  <c r="AC1138" i="2" a="1"/>
  <c r="AC1138" i="2" s="1"/>
  <c r="AB1138" i="2" a="1"/>
  <c r="AB1138" i="2" s="1"/>
  <c r="AA1138" i="2" a="1"/>
  <c r="AA1138" i="2" s="1"/>
  <c r="Z1138" i="2" a="1"/>
  <c r="Z1138" i="2" s="1"/>
  <c r="Y1138" i="2" a="1"/>
  <c r="Y1138" i="2" s="1"/>
  <c r="X1138" i="2" a="1"/>
  <c r="X1138" i="2" s="1"/>
  <c r="AC1192" i="2" a="1"/>
  <c r="AC1192" i="2" s="1"/>
  <c r="AB1192" i="2" a="1"/>
  <c r="AB1192" i="2" s="1"/>
  <c r="AA1192" i="2" a="1"/>
  <c r="AA1192" i="2" s="1"/>
  <c r="Z1192" i="2" a="1"/>
  <c r="Z1192" i="2" s="1"/>
  <c r="Y1192" i="2" a="1"/>
  <c r="Y1192" i="2" s="1"/>
  <c r="X1192" i="2" a="1"/>
  <c r="X1192" i="2" s="1"/>
  <c r="AC1255" i="2" a="1"/>
  <c r="AC1255" i="2" s="1"/>
  <c r="AB1255" i="2" a="1"/>
  <c r="AB1255" i="2" s="1"/>
  <c r="AA1255" i="2" a="1"/>
  <c r="AA1255" i="2" s="1"/>
  <c r="Z1255" i="2" a="1"/>
  <c r="Z1255" i="2" s="1"/>
  <c r="Y1255" i="2" a="1"/>
  <c r="Y1255" i="2" s="1"/>
  <c r="X1255" i="2" a="1"/>
  <c r="X1255" i="2" s="1"/>
  <c r="W1255" i="2"/>
  <c r="AC1301" i="2" a="1"/>
  <c r="AC1301" i="2" s="1"/>
  <c r="AB1301" i="2" a="1"/>
  <c r="AB1301" i="2" s="1"/>
  <c r="AA1301" i="2" a="1"/>
  <c r="AA1301" i="2" s="1"/>
  <c r="Z1301" i="2" a="1"/>
  <c r="Z1301" i="2" s="1"/>
  <c r="Y1301" i="2" a="1"/>
  <c r="Y1301" i="2" s="1"/>
  <c r="X1301" i="2" a="1"/>
  <c r="X1301" i="2" s="1"/>
  <c r="W1301" i="2"/>
  <c r="AC1349" i="2" a="1"/>
  <c r="AC1349" i="2" s="1"/>
  <c r="AB1349" i="2" a="1"/>
  <c r="AB1349" i="2" s="1"/>
  <c r="AA1349" i="2" a="1"/>
  <c r="AA1349" i="2" s="1"/>
  <c r="Z1349" i="2" a="1"/>
  <c r="Z1349" i="2" s="1"/>
  <c r="Y1349" i="2" a="1"/>
  <c r="Y1349" i="2" s="1"/>
  <c r="X1349" i="2" a="1"/>
  <c r="X1349" i="2" s="1"/>
  <c r="W1349" i="2"/>
  <c r="AC1421" i="2" a="1"/>
  <c r="AC1421" i="2" s="1"/>
  <c r="AB1421" i="2" a="1"/>
  <c r="AB1421" i="2" s="1"/>
  <c r="AA1421" i="2" a="1"/>
  <c r="AA1421" i="2" s="1"/>
  <c r="Z1421" i="2" a="1"/>
  <c r="Z1421" i="2" s="1"/>
  <c r="Y1421" i="2" a="1"/>
  <c r="Y1421" i="2" s="1"/>
  <c r="X1421" i="2" a="1"/>
  <c r="X1421" i="2" s="1"/>
  <c r="W1421" i="2"/>
  <c r="AC124" i="2" a="1"/>
  <c r="AC124" i="2" s="1"/>
  <c r="AB124" i="2" a="1"/>
  <c r="AB124" i="2" s="1"/>
  <c r="AA124" i="2" a="1"/>
  <c r="AA124" i="2" s="1"/>
  <c r="Z124" i="2" a="1"/>
  <c r="Z124" i="2" s="1"/>
  <c r="Y124" i="2" a="1"/>
  <c r="Y124" i="2" s="1"/>
  <c r="X124" i="2" a="1"/>
  <c r="X124" i="2" s="1"/>
  <c r="AC1658" i="2" a="1"/>
  <c r="AC1658" i="2" s="1"/>
  <c r="AB1658" i="2" a="1"/>
  <c r="AB1658" i="2" s="1"/>
  <c r="AA1658" i="2" a="1"/>
  <c r="AA1658" i="2" s="1"/>
  <c r="Z1658" i="2" a="1"/>
  <c r="Z1658" i="2" s="1"/>
  <c r="Y1658" i="2" a="1"/>
  <c r="Y1658" i="2" s="1"/>
  <c r="X1658" i="2" a="1"/>
  <c r="X1658" i="2" s="1"/>
  <c r="AC1770" i="2" a="1"/>
  <c r="AC1770" i="2" s="1"/>
  <c r="AB1770" i="2" a="1"/>
  <c r="AB1770" i="2" s="1"/>
  <c r="AA1770" i="2" a="1"/>
  <c r="AA1770" i="2" s="1"/>
  <c r="Z1770" i="2" a="1"/>
  <c r="Z1770" i="2" s="1"/>
  <c r="Y1770" i="2" a="1"/>
  <c r="Y1770" i="2" s="1"/>
  <c r="X1770" i="2" a="1"/>
  <c r="X1770" i="2" s="1"/>
  <c r="AC1875" i="2" a="1"/>
  <c r="AC1875" i="2" s="1"/>
  <c r="AB1875" i="2" a="1"/>
  <c r="AB1875" i="2" s="1"/>
  <c r="AA1875" i="2" a="1"/>
  <c r="AA1875" i="2" s="1"/>
  <c r="Z1875" i="2" a="1"/>
  <c r="Z1875" i="2" s="1"/>
  <c r="Y1875" i="2" a="1"/>
  <c r="Y1875" i="2" s="1"/>
  <c r="X1875" i="2" a="1"/>
  <c r="X1875" i="2" s="1"/>
  <c r="W1875" i="2"/>
  <c r="AC1515" i="2" a="1"/>
  <c r="AC1515" i="2" s="1"/>
  <c r="AB1515" i="2" a="1"/>
  <c r="AB1515" i="2" s="1"/>
  <c r="AA1515" i="2" a="1"/>
  <c r="AA1515" i="2" s="1"/>
  <c r="Z1515" i="2" a="1"/>
  <c r="Z1515" i="2" s="1"/>
  <c r="Y1515" i="2" a="1"/>
  <c r="Y1515" i="2" s="1"/>
  <c r="X1515" i="2" a="1"/>
  <c r="X1515" i="2" s="1"/>
  <c r="W1515" i="2"/>
  <c r="AC2038" i="2" a="1"/>
  <c r="AC2038" i="2" s="1"/>
  <c r="AB2038" i="2" a="1"/>
  <c r="AB2038" i="2" s="1"/>
  <c r="AA2038" i="2" a="1"/>
  <c r="AA2038" i="2" s="1"/>
  <c r="Z2038" i="2" a="1"/>
  <c r="Z2038" i="2" s="1"/>
  <c r="Y2038" i="2" a="1"/>
  <c r="Y2038" i="2" s="1"/>
  <c r="X2038" i="2" a="1"/>
  <c r="X2038" i="2" s="1"/>
  <c r="AC2127" i="2" a="1"/>
  <c r="AC2127" i="2" s="1"/>
  <c r="AB2127" i="2" a="1"/>
  <c r="AB2127" i="2" s="1"/>
  <c r="AA2127" i="2" a="1"/>
  <c r="AA2127" i="2" s="1"/>
  <c r="Z2127" i="2" a="1"/>
  <c r="Z2127" i="2" s="1"/>
  <c r="Y2127" i="2" a="1"/>
  <c r="Y2127" i="2" s="1"/>
  <c r="X2127" i="2" a="1"/>
  <c r="X2127" i="2" s="1"/>
  <c r="W2127" i="2"/>
  <c r="AC2277" i="2" a="1"/>
  <c r="AC2277" i="2" s="1"/>
  <c r="AB2277" i="2" a="1"/>
  <c r="AB2277" i="2" s="1"/>
  <c r="AA2277" i="2" a="1"/>
  <c r="AA2277" i="2" s="1"/>
  <c r="Z2277" i="2" a="1"/>
  <c r="Z2277" i="2" s="1"/>
  <c r="Y2277" i="2" a="1"/>
  <c r="Y2277" i="2" s="1"/>
  <c r="X2277" i="2" a="1"/>
  <c r="X2277" i="2" s="1"/>
  <c r="W2277" i="2"/>
  <c r="AC344" i="2" a="1"/>
  <c r="AC344" i="2" s="1"/>
  <c r="AB344" i="2" a="1"/>
  <c r="AB344" i="2" s="1"/>
  <c r="AA344" i="2" a="1"/>
  <c r="AA344" i="2" s="1"/>
  <c r="Z344" i="2" a="1"/>
  <c r="Z344" i="2" s="1"/>
  <c r="Y344" i="2" a="1"/>
  <c r="Y344" i="2" s="1"/>
  <c r="X344" i="2" a="1"/>
  <c r="X344" i="2" s="1"/>
  <c r="AC150" i="2" a="1"/>
  <c r="AC150" i="2" s="1"/>
  <c r="AB150" i="2" a="1"/>
  <c r="AB150" i="2" s="1"/>
  <c r="AA150" i="2" a="1"/>
  <c r="AA150" i="2" s="1"/>
  <c r="Z150" i="2" a="1"/>
  <c r="Z150" i="2" s="1"/>
  <c r="X150" i="2" a="1"/>
  <c r="X150" i="2" s="1"/>
  <c r="Y150" i="2" a="1"/>
  <c r="Y150" i="2" s="1"/>
  <c r="AC149" i="2" a="1"/>
  <c r="AC149" i="2" s="1"/>
  <c r="AB149" i="2" a="1"/>
  <c r="AB149" i="2" s="1"/>
  <c r="AA149" i="2" a="1"/>
  <c r="AA149" i="2" s="1"/>
  <c r="Z149" i="2" a="1"/>
  <c r="Z149" i="2" s="1"/>
  <c r="Y149" i="2" a="1"/>
  <c r="Y149" i="2" s="1"/>
  <c r="X149" i="2" a="1"/>
  <c r="X149" i="2" s="1"/>
  <c r="AC235" i="2" a="1"/>
  <c r="AC235" i="2" s="1"/>
  <c r="AB235" i="2" a="1"/>
  <c r="AB235" i="2" s="1"/>
  <c r="AA235" i="2" a="1"/>
  <c r="AA235" i="2" s="1"/>
  <c r="Z235" i="2" a="1"/>
  <c r="Z235" i="2" s="1"/>
  <c r="Y235" i="2" a="1"/>
  <c r="Y235" i="2" s="1"/>
  <c r="X235" i="2" a="1"/>
  <c r="X235" i="2" s="1"/>
  <c r="AC333" i="2" a="1"/>
  <c r="AC333" i="2" s="1"/>
  <c r="AB333" i="2" a="1"/>
  <c r="AB333" i="2" s="1"/>
  <c r="AA333" i="2" a="1"/>
  <c r="AA333" i="2" s="1"/>
  <c r="Z333" i="2" a="1"/>
  <c r="Z333" i="2" s="1"/>
  <c r="Y333" i="2" a="1"/>
  <c r="Y333" i="2" s="1"/>
  <c r="X333" i="2" a="1"/>
  <c r="X333" i="2" s="1"/>
  <c r="AC469" i="2" a="1"/>
  <c r="AC469" i="2" s="1"/>
  <c r="AB469" i="2" a="1"/>
  <c r="AB469" i="2" s="1"/>
  <c r="AA469" i="2" a="1"/>
  <c r="AA469" i="2" s="1"/>
  <c r="Z469" i="2" a="1"/>
  <c r="Z469" i="2" s="1"/>
  <c r="Y469" i="2" a="1"/>
  <c r="Y469" i="2" s="1"/>
  <c r="X469" i="2" a="1"/>
  <c r="X469" i="2" s="1"/>
  <c r="AC2193" i="2" a="1"/>
  <c r="AC2193" i="2" s="1"/>
  <c r="AB2193" i="2" a="1"/>
  <c r="AB2193" i="2" s="1"/>
  <c r="AA2193" i="2" a="1"/>
  <c r="AA2193" i="2" s="1"/>
  <c r="Z2193" i="2" a="1"/>
  <c r="Z2193" i="2" s="1"/>
  <c r="Y2193" i="2" a="1"/>
  <c r="Y2193" i="2" s="1"/>
  <c r="X2193" i="2" a="1"/>
  <c r="X2193" i="2" s="1"/>
  <c r="W2193" i="2"/>
  <c r="AC697" i="2" a="1"/>
  <c r="AC697" i="2" s="1"/>
  <c r="AB697" i="2" a="1"/>
  <c r="AB697" i="2" s="1"/>
  <c r="AA697" i="2" a="1"/>
  <c r="AA697" i="2" s="1"/>
  <c r="Z697" i="2" a="1"/>
  <c r="Z697" i="2" s="1"/>
  <c r="Y697" i="2" a="1"/>
  <c r="Y697" i="2" s="1"/>
  <c r="X697" i="2" a="1"/>
  <c r="X697" i="2" s="1"/>
  <c r="AC1149" i="2" a="1"/>
  <c r="AC1149" i="2" s="1"/>
  <c r="AB1149" i="2" a="1"/>
  <c r="AB1149" i="2" s="1"/>
  <c r="AA1149" i="2" a="1"/>
  <c r="AA1149" i="2" s="1"/>
  <c r="Z1149" i="2" a="1"/>
  <c r="Z1149" i="2" s="1"/>
  <c r="Y1149" i="2" a="1"/>
  <c r="Y1149" i="2" s="1"/>
  <c r="X1149" i="2" a="1"/>
  <c r="X1149" i="2" s="1"/>
  <c r="AC736" i="2" a="1"/>
  <c r="AC736" i="2" s="1"/>
  <c r="AB736" i="2" a="1"/>
  <c r="AB736" i="2" s="1"/>
  <c r="AA736" i="2" a="1"/>
  <c r="AA736" i="2" s="1"/>
  <c r="Z736" i="2" a="1"/>
  <c r="Z736" i="2" s="1"/>
  <c r="Y736" i="2" a="1"/>
  <c r="Y736" i="2" s="1"/>
  <c r="X736" i="2" a="1"/>
  <c r="X736" i="2" s="1"/>
  <c r="AC830" i="2" a="1"/>
  <c r="AC830" i="2" s="1"/>
  <c r="AB830" i="2" a="1"/>
  <c r="AB830" i="2" s="1"/>
  <c r="AA830" i="2" a="1"/>
  <c r="AA830" i="2" s="1"/>
  <c r="Z830" i="2" a="1"/>
  <c r="Z830" i="2" s="1"/>
  <c r="Y830" i="2" a="1"/>
  <c r="Y830" i="2" s="1"/>
  <c r="X830" i="2" a="1"/>
  <c r="X830" i="2" s="1"/>
  <c r="AC874" i="2" a="1"/>
  <c r="AC874" i="2" s="1"/>
  <c r="AB874" i="2" a="1"/>
  <c r="AB874" i="2" s="1"/>
  <c r="AA874" i="2" a="1"/>
  <c r="AA874" i="2" s="1"/>
  <c r="Z874" i="2" a="1"/>
  <c r="Z874" i="2" s="1"/>
  <c r="Y874" i="2" a="1"/>
  <c r="Y874" i="2" s="1"/>
  <c r="X874" i="2" a="1"/>
  <c r="X874" i="2" s="1"/>
  <c r="AC1069" i="2" a="1"/>
  <c r="AC1069" i="2" s="1"/>
  <c r="AB1069" i="2" a="1"/>
  <c r="AB1069" i="2" s="1"/>
  <c r="AA1069" i="2" a="1"/>
  <c r="AA1069" i="2" s="1"/>
  <c r="Z1069" i="2" a="1"/>
  <c r="Z1069" i="2" s="1"/>
  <c r="Y1069" i="2" a="1"/>
  <c r="Y1069" i="2" s="1"/>
  <c r="X1069" i="2" a="1"/>
  <c r="X1069" i="2" s="1"/>
  <c r="AC923" i="2" a="1"/>
  <c r="AC923" i="2" s="1"/>
  <c r="AB923" i="2" a="1"/>
  <c r="AB923" i="2" s="1"/>
  <c r="AA923" i="2" a="1"/>
  <c r="AA923" i="2" s="1"/>
  <c r="Z923" i="2" a="1"/>
  <c r="Z923" i="2" s="1"/>
  <c r="Y923" i="2" a="1"/>
  <c r="Y923" i="2" s="1"/>
  <c r="X923" i="2" a="1"/>
  <c r="X923" i="2" s="1"/>
  <c r="AC479" i="2" a="1"/>
  <c r="AC479" i="2" s="1"/>
  <c r="AB479" i="2" a="1"/>
  <c r="AB479" i="2" s="1"/>
  <c r="AA479" i="2" a="1"/>
  <c r="AA479" i="2" s="1"/>
  <c r="Z479" i="2" a="1"/>
  <c r="Z479" i="2" s="1"/>
  <c r="Y479" i="2" a="1"/>
  <c r="Y479" i="2" s="1"/>
  <c r="X479" i="2" a="1"/>
  <c r="X479" i="2" s="1"/>
  <c r="AC173" i="2" a="1"/>
  <c r="AC173" i="2" s="1"/>
  <c r="AB173" i="2" a="1"/>
  <c r="AB173" i="2" s="1"/>
  <c r="AA173" i="2" a="1"/>
  <c r="AA173" i="2" s="1"/>
  <c r="Z173" i="2" a="1"/>
  <c r="Z173" i="2" s="1"/>
  <c r="Y173" i="2" a="1"/>
  <c r="Y173" i="2" s="1"/>
  <c r="X173" i="2" a="1"/>
  <c r="X173" i="2" s="1"/>
  <c r="AC1077" i="2" a="1"/>
  <c r="AC1077" i="2" s="1"/>
  <c r="AB1077" i="2" a="1"/>
  <c r="AB1077" i="2" s="1"/>
  <c r="AA1077" i="2" a="1"/>
  <c r="AA1077" i="2" s="1"/>
  <c r="Z1077" i="2" a="1"/>
  <c r="Z1077" i="2" s="1"/>
  <c r="Y1077" i="2" a="1"/>
  <c r="Y1077" i="2" s="1"/>
  <c r="X1077" i="2" a="1"/>
  <c r="X1077" i="2" s="1"/>
  <c r="AC276" i="2" a="1"/>
  <c r="AC276" i="2" s="1"/>
  <c r="AB276" i="2" a="1"/>
  <c r="AB276" i="2" s="1"/>
  <c r="AA276" i="2" a="1"/>
  <c r="AA276" i="2" s="1"/>
  <c r="Z276" i="2" a="1"/>
  <c r="Z276" i="2" s="1"/>
  <c r="Y276" i="2" a="1"/>
  <c r="Y276" i="2" s="1"/>
  <c r="AC220" i="2" a="1"/>
  <c r="AC220" i="2" s="1"/>
  <c r="AB220" i="2" a="1"/>
  <c r="AB220" i="2" s="1"/>
  <c r="AA220" i="2" a="1"/>
  <c r="AA220" i="2" s="1"/>
  <c r="Z220" i="2" a="1"/>
  <c r="Z220" i="2" s="1"/>
  <c r="Y220" i="2" a="1"/>
  <c r="Y220" i="2" s="1"/>
  <c r="X220" i="2" a="1"/>
  <c r="X220" i="2" s="1"/>
  <c r="AC1087" i="2" a="1"/>
  <c r="AC1087" i="2" s="1"/>
  <c r="AB1087" i="2" a="1"/>
  <c r="AB1087" i="2" s="1"/>
  <c r="AA1087" i="2" a="1"/>
  <c r="AA1087" i="2" s="1"/>
  <c r="Z1087" i="2" a="1"/>
  <c r="Z1087" i="2" s="1"/>
  <c r="Y1087" i="2" a="1"/>
  <c r="Y1087" i="2" s="1"/>
  <c r="X1087" i="2" a="1"/>
  <c r="X1087" i="2" s="1"/>
  <c r="AC1091" i="2" a="1"/>
  <c r="AC1091" i="2" s="1"/>
  <c r="AB1091" i="2" a="1"/>
  <c r="AB1091" i="2" s="1"/>
  <c r="AA1091" i="2" a="1"/>
  <c r="AA1091" i="2" s="1"/>
  <c r="Z1091" i="2" a="1"/>
  <c r="Z1091" i="2" s="1"/>
  <c r="Y1091" i="2" a="1"/>
  <c r="Y1091" i="2" s="1"/>
  <c r="AC1103" i="2" a="1"/>
  <c r="AC1103" i="2" s="1"/>
  <c r="AB1103" i="2" a="1"/>
  <c r="AB1103" i="2" s="1"/>
  <c r="AA1103" i="2" a="1"/>
  <c r="AA1103" i="2" s="1"/>
  <c r="Z1103" i="2" a="1"/>
  <c r="Z1103" i="2" s="1"/>
  <c r="Y1103" i="2" a="1"/>
  <c r="Y1103" i="2" s="1"/>
  <c r="X1103" i="2" a="1"/>
  <c r="X1103" i="2" s="1"/>
  <c r="AC264" i="2" a="1"/>
  <c r="AC264" i="2" s="1"/>
  <c r="AB264" i="2" a="1"/>
  <c r="AB264" i="2" s="1"/>
  <c r="AA264" i="2" a="1"/>
  <c r="AA264" i="2" s="1"/>
  <c r="Z264" i="2" a="1"/>
  <c r="Z264" i="2" s="1"/>
  <c r="Y264" i="2" a="1"/>
  <c r="Y264" i="2" s="1"/>
  <c r="X264" i="2" a="1"/>
  <c r="X264" i="2" s="1"/>
  <c r="AC1967" i="2" a="1"/>
  <c r="AC1967" i="2" s="1"/>
  <c r="AB1967" i="2" a="1"/>
  <c r="AB1967" i="2" s="1"/>
  <c r="AA1967" i="2" a="1"/>
  <c r="AA1967" i="2" s="1"/>
  <c r="Z1967" i="2" a="1"/>
  <c r="Z1967" i="2" s="1"/>
  <c r="Y1967" i="2" a="1"/>
  <c r="Y1967" i="2" s="1"/>
  <c r="X1967" i="2" a="1"/>
  <c r="X1967" i="2" s="1"/>
  <c r="W1967" i="2"/>
  <c r="AC2118" i="2" a="1"/>
  <c r="AC2118" i="2" s="1"/>
  <c r="AB2118" i="2" a="1"/>
  <c r="AB2118" i="2" s="1"/>
  <c r="AA2118" i="2" a="1"/>
  <c r="AA2118" i="2" s="1"/>
  <c r="Z2118" i="2" a="1"/>
  <c r="Z2118" i="2" s="1"/>
  <c r="X2118" i="2" a="1"/>
  <c r="X2118" i="2" s="1"/>
  <c r="Y2118" i="2" a="1"/>
  <c r="Y2118" i="2" s="1"/>
  <c r="AC1124" i="2" a="1"/>
  <c r="AC1124" i="2" s="1"/>
  <c r="AB1124" i="2" a="1"/>
  <c r="AB1124" i="2" s="1"/>
  <c r="AA1124" i="2" a="1"/>
  <c r="AA1124" i="2" s="1"/>
  <c r="Z1124" i="2" a="1"/>
  <c r="Z1124" i="2" s="1"/>
  <c r="Y1124" i="2" a="1"/>
  <c r="Y1124" i="2" s="1"/>
  <c r="X1124" i="2" a="1"/>
  <c r="X1124" i="2" s="1"/>
  <c r="AC2160" i="2" a="1"/>
  <c r="AC2160" i="2" s="1"/>
  <c r="AB2160" i="2" a="1"/>
  <c r="AB2160" i="2" s="1"/>
  <c r="AA2160" i="2" a="1"/>
  <c r="AA2160" i="2" s="1"/>
  <c r="Z2160" i="2" a="1"/>
  <c r="Z2160" i="2" s="1"/>
  <c r="Y2160" i="2" a="1"/>
  <c r="Y2160" i="2" s="1"/>
  <c r="W2160" i="2"/>
  <c r="AC712" i="2" a="1"/>
  <c r="AC712" i="2" s="1"/>
  <c r="AB712" i="2" a="1"/>
  <c r="AB712" i="2" s="1"/>
  <c r="AA712" i="2" a="1"/>
  <c r="AA712" i="2" s="1"/>
  <c r="Z712" i="2" a="1"/>
  <c r="Z712" i="2" s="1"/>
  <c r="Y712" i="2" a="1"/>
  <c r="Y712" i="2" s="1"/>
  <c r="X712" i="2" a="1"/>
  <c r="X712" i="2" s="1"/>
  <c r="AC671" i="2" a="1"/>
  <c r="AC671" i="2" s="1"/>
  <c r="AB671" i="2" a="1"/>
  <c r="AB671" i="2" s="1"/>
  <c r="AA671" i="2" a="1"/>
  <c r="AA671" i="2" s="1"/>
  <c r="Z671" i="2" a="1"/>
  <c r="Z671" i="2" s="1"/>
  <c r="Y671" i="2" a="1"/>
  <c r="Y671" i="2" s="1"/>
  <c r="X671" i="2" a="1"/>
  <c r="X671" i="2" s="1"/>
  <c r="AC1148" i="2" a="1"/>
  <c r="AC1148" i="2" s="1"/>
  <c r="AB1148" i="2" a="1"/>
  <c r="AB1148" i="2" s="1"/>
  <c r="AA1148" i="2" a="1"/>
  <c r="AA1148" i="2" s="1"/>
  <c r="Z1148" i="2" a="1"/>
  <c r="Z1148" i="2" s="1"/>
  <c r="Y1148" i="2" a="1"/>
  <c r="Y1148" i="2" s="1"/>
  <c r="X1148" i="2" a="1"/>
  <c r="X1148" i="2" s="1"/>
  <c r="AC2172" i="2" a="1"/>
  <c r="AC2172" i="2" s="1"/>
  <c r="AB2172" i="2" a="1"/>
  <c r="AB2172" i="2" s="1"/>
  <c r="AA2172" i="2" a="1"/>
  <c r="AA2172" i="2" s="1"/>
  <c r="Z2172" i="2" a="1"/>
  <c r="Z2172" i="2" s="1"/>
  <c r="Y2172" i="2" a="1"/>
  <c r="Y2172" i="2" s="1"/>
  <c r="X2172" i="2" a="1"/>
  <c r="X2172" i="2" s="1"/>
  <c r="W2172" i="2"/>
  <c r="AC1155" i="2" a="1"/>
  <c r="AC1155" i="2" s="1"/>
  <c r="AB1155" i="2" a="1"/>
  <c r="AB1155" i="2" s="1"/>
  <c r="AA1155" i="2" a="1"/>
  <c r="AA1155" i="2" s="1"/>
  <c r="Z1155" i="2" a="1"/>
  <c r="Z1155" i="2" s="1"/>
  <c r="Y1155" i="2" a="1"/>
  <c r="Y1155" i="2" s="1"/>
  <c r="X1155" i="2" a="1"/>
  <c r="X1155" i="2" s="1"/>
  <c r="W1155" i="2"/>
  <c r="AC1161" i="2" a="1"/>
  <c r="AC1161" i="2" s="1"/>
  <c r="AB1161" i="2" a="1"/>
  <c r="AB1161" i="2" s="1"/>
  <c r="AA1161" i="2" a="1"/>
  <c r="AA1161" i="2" s="1"/>
  <c r="Z1161" i="2" a="1"/>
  <c r="Z1161" i="2" s="1"/>
  <c r="Y1161" i="2" a="1"/>
  <c r="Y1161" i="2" s="1"/>
  <c r="X1161" i="2" a="1"/>
  <c r="X1161" i="2" s="1"/>
  <c r="AC766" i="2" a="1"/>
  <c r="AC766" i="2" s="1"/>
  <c r="AB766" i="2" a="1"/>
  <c r="AB766" i="2" s="1"/>
  <c r="AA766" i="2" a="1"/>
  <c r="AA766" i="2" s="1"/>
  <c r="Z766" i="2" a="1"/>
  <c r="Z766" i="2" s="1"/>
  <c r="Y766" i="2" a="1"/>
  <c r="Y766" i="2" s="1"/>
  <c r="X766" i="2" a="1"/>
  <c r="X766" i="2" s="1"/>
  <c r="AC148" i="2" a="1"/>
  <c r="AC148" i="2" s="1"/>
  <c r="AB148" i="2" a="1"/>
  <c r="AB148" i="2" s="1"/>
  <c r="AA148" i="2" a="1"/>
  <c r="AA148" i="2" s="1"/>
  <c r="Z148" i="2" a="1"/>
  <c r="Z148" i="2" s="1"/>
  <c r="Y148" i="2" a="1"/>
  <c r="Y148" i="2" s="1"/>
  <c r="X148" i="2" a="1"/>
  <c r="X148" i="2" s="1"/>
  <c r="AC1178" i="2" a="1"/>
  <c r="AC1178" i="2" s="1"/>
  <c r="AB1178" i="2" a="1"/>
  <c r="AB1178" i="2" s="1"/>
  <c r="AA1178" i="2" a="1"/>
  <c r="AA1178" i="2" s="1"/>
  <c r="Z1178" i="2" a="1"/>
  <c r="Z1178" i="2" s="1"/>
  <c r="Y1178" i="2" a="1"/>
  <c r="Y1178" i="2" s="1"/>
  <c r="X1178" i="2" a="1"/>
  <c r="X1178" i="2" s="1"/>
  <c r="AC1183" i="2" a="1"/>
  <c r="AC1183" i="2" s="1"/>
  <c r="AB1183" i="2" a="1"/>
  <c r="AB1183" i="2" s="1"/>
  <c r="AA1183" i="2" a="1"/>
  <c r="AA1183" i="2" s="1"/>
  <c r="Z1183" i="2" a="1"/>
  <c r="Z1183" i="2" s="1"/>
  <c r="Y1183" i="2" a="1"/>
  <c r="Y1183" i="2" s="1"/>
  <c r="X1183" i="2" a="1"/>
  <c r="X1183" i="2" s="1"/>
  <c r="W1183" i="2"/>
  <c r="AC1188" i="2" a="1"/>
  <c r="AC1188" i="2" s="1"/>
  <c r="AB1188" i="2" a="1"/>
  <c r="AB1188" i="2" s="1"/>
  <c r="AA1188" i="2" a="1"/>
  <c r="AA1188" i="2" s="1"/>
  <c r="Z1188" i="2" a="1"/>
  <c r="Z1188" i="2" s="1"/>
  <c r="Y1188" i="2" a="1"/>
  <c r="Y1188" i="2" s="1"/>
  <c r="X1188" i="2" a="1"/>
  <c r="X1188" i="2" s="1"/>
  <c r="AC2288" i="2" a="1"/>
  <c r="AC2288" i="2" s="1"/>
  <c r="AB2288" i="2" a="1"/>
  <c r="AB2288" i="2" s="1"/>
  <c r="AA2288" i="2" a="1"/>
  <c r="AA2288" i="2" s="1"/>
  <c r="Z2288" i="2" a="1"/>
  <c r="Z2288" i="2" s="1"/>
  <c r="Y2288" i="2" a="1"/>
  <c r="Y2288" i="2" s="1"/>
  <c r="X2288" i="2" a="1"/>
  <c r="X2288" i="2" s="1"/>
  <c r="W2288" i="2"/>
  <c r="AC2312" i="2" a="1"/>
  <c r="AC2312" i="2" s="1"/>
  <c r="AB2312" i="2" a="1"/>
  <c r="AB2312" i="2" s="1"/>
  <c r="AA2312" i="2" a="1"/>
  <c r="AA2312" i="2" s="1"/>
  <c r="Z2312" i="2" a="1"/>
  <c r="Z2312" i="2" s="1"/>
  <c r="Y2312" i="2" a="1"/>
  <c r="Y2312" i="2" s="1"/>
  <c r="X2312" i="2" a="1"/>
  <c r="X2312" i="2" s="1"/>
  <c r="W2312" i="2"/>
  <c r="AC1195" i="2" a="1"/>
  <c r="AC1195" i="2" s="1"/>
  <c r="AB1195" i="2" a="1"/>
  <c r="AB1195" i="2" s="1"/>
  <c r="AA1195" i="2" a="1"/>
  <c r="AA1195" i="2" s="1"/>
  <c r="Z1195" i="2" a="1"/>
  <c r="Z1195" i="2" s="1"/>
  <c r="Y1195" i="2" a="1"/>
  <c r="Y1195" i="2" s="1"/>
  <c r="X1195" i="2" a="1"/>
  <c r="X1195" i="2" s="1"/>
  <c r="W1195" i="2"/>
  <c r="AC2330" i="2" a="1"/>
  <c r="AC2330" i="2" s="1"/>
  <c r="AB2330" i="2" a="1"/>
  <c r="AB2330" i="2" s="1"/>
  <c r="AA2330" i="2" a="1"/>
  <c r="AA2330" i="2" s="1"/>
  <c r="Z2330" i="2" a="1"/>
  <c r="Z2330" i="2" s="1"/>
  <c r="X2330" i="2" a="1"/>
  <c r="X2330" i="2" s="1"/>
  <c r="Y2330" i="2" a="1"/>
  <c r="Y2330" i="2" s="1"/>
  <c r="W2330" i="2"/>
  <c r="AC1203" i="2" a="1"/>
  <c r="AC1203" i="2" s="1"/>
  <c r="AB1203" i="2" a="1"/>
  <c r="AB1203" i="2" s="1"/>
  <c r="AA1203" i="2" a="1"/>
  <c r="AA1203" i="2" s="1"/>
  <c r="Z1203" i="2" a="1"/>
  <c r="Z1203" i="2" s="1"/>
  <c r="Y1203" i="2" a="1"/>
  <c r="Y1203" i="2" s="1"/>
  <c r="X1203" i="2" a="1"/>
  <c r="X1203" i="2" s="1"/>
  <c r="W1203" i="2"/>
  <c r="AC1205" i="2" a="1"/>
  <c r="AC1205" i="2" s="1"/>
  <c r="AB1205" i="2" a="1"/>
  <c r="AB1205" i="2" s="1"/>
  <c r="AA1205" i="2" a="1"/>
  <c r="AA1205" i="2" s="1"/>
  <c r="Z1205" i="2" a="1"/>
  <c r="Z1205" i="2" s="1"/>
  <c r="Y1205" i="2" a="1"/>
  <c r="Y1205" i="2" s="1"/>
  <c r="X1205" i="2" a="1"/>
  <c r="X1205" i="2" s="1"/>
  <c r="W1205" i="2"/>
  <c r="AC1215" i="2" a="1"/>
  <c r="AC1215" i="2" s="1"/>
  <c r="AB1215" i="2" a="1"/>
  <c r="AB1215" i="2" s="1"/>
  <c r="AA1215" i="2" a="1"/>
  <c r="AA1215" i="2" s="1"/>
  <c r="Z1215" i="2" a="1"/>
  <c r="Z1215" i="2" s="1"/>
  <c r="Y1215" i="2" a="1"/>
  <c r="Y1215" i="2" s="1"/>
  <c r="X1215" i="2" a="1"/>
  <c r="X1215" i="2" s="1"/>
  <c r="W1215" i="2"/>
  <c r="AC683" i="2" a="1"/>
  <c r="AC683" i="2" s="1"/>
  <c r="AB683" i="2" a="1"/>
  <c r="AB683" i="2" s="1"/>
  <c r="AA683" i="2" a="1"/>
  <c r="AA683" i="2" s="1"/>
  <c r="Z683" i="2" a="1"/>
  <c r="Z683" i="2" s="1"/>
  <c r="Y683" i="2" a="1"/>
  <c r="Y683" i="2" s="1"/>
  <c r="X683" i="2" a="1"/>
  <c r="X683" i="2" s="1"/>
  <c r="AC2356" i="2" a="1"/>
  <c r="AC2356" i="2" s="1"/>
  <c r="AB2356" i="2" a="1"/>
  <c r="AB2356" i="2" s="1"/>
  <c r="AA2356" i="2" a="1"/>
  <c r="AA2356" i="2" s="1"/>
  <c r="Z2356" i="2" a="1"/>
  <c r="Z2356" i="2" s="1"/>
  <c r="Y2356" i="2" a="1"/>
  <c r="Y2356" i="2" s="1"/>
  <c r="W2356" i="2"/>
  <c r="X2356" i="2" a="1"/>
  <c r="X2356" i="2" s="1"/>
  <c r="AC2344" i="2" a="1"/>
  <c r="AC2344" i="2" s="1"/>
  <c r="AB2344" i="2" a="1"/>
  <c r="AB2344" i="2" s="1"/>
  <c r="AA2344" i="2" a="1"/>
  <c r="AA2344" i="2" s="1"/>
  <c r="Z2344" i="2" a="1"/>
  <c r="Z2344" i="2" s="1"/>
  <c r="Y2344" i="2" a="1"/>
  <c r="Y2344" i="2" s="1"/>
  <c r="X2344" i="2" a="1"/>
  <c r="X2344" i="2" s="1"/>
  <c r="W2344" i="2"/>
  <c r="AC2267" i="2" a="1"/>
  <c r="AC2267" i="2" s="1"/>
  <c r="AB2267" i="2" a="1"/>
  <c r="AB2267" i="2" s="1"/>
  <c r="AA2267" i="2" a="1"/>
  <c r="AA2267" i="2" s="1"/>
  <c r="Z2267" i="2" a="1"/>
  <c r="Z2267" i="2" s="1"/>
  <c r="Y2267" i="2" a="1"/>
  <c r="Y2267" i="2" s="1"/>
  <c r="X2267" i="2" a="1"/>
  <c r="X2267" i="2" s="1"/>
  <c r="W2267" i="2"/>
  <c r="AC2274" i="2" a="1"/>
  <c r="AC2274" i="2" s="1"/>
  <c r="AB2274" i="2" a="1"/>
  <c r="AB2274" i="2" s="1"/>
  <c r="AA2274" i="2" a="1"/>
  <c r="AA2274" i="2" s="1"/>
  <c r="Z2274" i="2" a="1"/>
  <c r="Z2274" i="2" s="1"/>
  <c r="Y2274" i="2" a="1"/>
  <c r="Y2274" i="2" s="1"/>
  <c r="X2274" i="2" a="1"/>
  <c r="X2274" i="2" s="1"/>
  <c r="W2274" i="2"/>
  <c r="AC1231" i="2" a="1"/>
  <c r="AC1231" i="2" s="1"/>
  <c r="AB1231" i="2" a="1"/>
  <c r="AB1231" i="2" s="1"/>
  <c r="AA1231" i="2" a="1"/>
  <c r="AA1231" i="2" s="1"/>
  <c r="Z1231" i="2" a="1"/>
  <c r="Z1231" i="2" s="1"/>
  <c r="Y1231" i="2" a="1"/>
  <c r="Y1231" i="2" s="1"/>
  <c r="X1231" i="2" a="1"/>
  <c r="X1231" i="2" s="1"/>
  <c r="W1231" i="2"/>
  <c r="AC2378" i="2" a="1"/>
  <c r="AC2378" i="2" s="1"/>
  <c r="AB2378" i="2" a="1"/>
  <c r="AB2378" i="2" s="1"/>
  <c r="AA2378" i="2" a="1"/>
  <c r="AA2378" i="2" s="1"/>
  <c r="Z2378" i="2" a="1"/>
  <c r="Z2378" i="2" s="1"/>
  <c r="Y2378" i="2" a="1"/>
  <c r="Y2378" i="2" s="1"/>
  <c r="X2378" i="2" a="1"/>
  <c r="X2378" i="2" s="1"/>
  <c r="W2378" i="2"/>
  <c r="AC1245" i="2" a="1"/>
  <c r="AC1245" i="2" s="1"/>
  <c r="AB1245" i="2" a="1"/>
  <c r="AB1245" i="2" s="1"/>
  <c r="AA1245" i="2" a="1"/>
  <c r="AA1245" i="2" s="1"/>
  <c r="Y1245" i="2" a="1"/>
  <c r="Y1245" i="2" s="1"/>
  <c r="Z1245" i="2" a="1"/>
  <c r="Z1245" i="2" s="1"/>
  <c r="W1245" i="2"/>
  <c r="X1245" i="2" a="1"/>
  <c r="X1245" i="2" s="1"/>
  <c r="AC843" i="2" a="1"/>
  <c r="AC843" i="2" s="1"/>
  <c r="AB843" i="2" a="1"/>
  <c r="AB843" i="2" s="1"/>
  <c r="AA843" i="2" a="1"/>
  <c r="AA843" i="2" s="1"/>
  <c r="Z843" i="2" a="1"/>
  <c r="Z843" i="2" s="1"/>
  <c r="Y843" i="2" a="1"/>
  <c r="Y843" i="2" s="1"/>
  <c r="X843" i="2" a="1"/>
  <c r="X843" i="2" s="1"/>
  <c r="AC318" i="2" a="1"/>
  <c r="AC318" i="2" s="1"/>
  <c r="AB318" i="2" a="1"/>
  <c r="AB318" i="2" s="1"/>
  <c r="AA318" i="2" a="1"/>
  <c r="AA318" i="2" s="1"/>
  <c r="Z318" i="2" a="1"/>
  <c r="Z318" i="2" s="1"/>
  <c r="Y318" i="2" a="1"/>
  <c r="Y318" i="2" s="1"/>
  <c r="X318" i="2" a="1"/>
  <c r="X318" i="2" s="1"/>
  <c r="AC1250" i="2" a="1"/>
  <c r="AC1250" i="2" s="1"/>
  <c r="AB1250" i="2" a="1"/>
  <c r="AB1250" i="2" s="1"/>
  <c r="AA1250" i="2" a="1"/>
  <c r="AA1250" i="2" s="1"/>
  <c r="Z1250" i="2" a="1"/>
  <c r="Z1250" i="2" s="1"/>
  <c r="Y1250" i="2" a="1"/>
  <c r="Y1250" i="2" s="1"/>
  <c r="X1250" i="2" a="1"/>
  <c r="X1250" i="2" s="1"/>
  <c r="AC786" i="2" a="1"/>
  <c r="AC786" i="2" s="1"/>
  <c r="AB786" i="2" a="1"/>
  <c r="AB786" i="2" s="1"/>
  <c r="AA786" i="2" a="1"/>
  <c r="AA786" i="2" s="1"/>
  <c r="Z786" i="2" a="1"/>
  <c r="Z786" i="2" s="1"/>
  <c r="Y786" i="2" a="1"/>
  <c r="Y786" i="2" s="1"/>
  <c r="X786" i="2" a="1"/>
  <c r="X786" i="2" s="1"/>
  <c r="AC1256" i="2" a="1"/>
  <c r="AC1256" i="2" s="1"/>
  <c r="AB1256" i="2" a="1"/>
  <c r="AB1256" i="2" s="1"/>
  <c r="AA1256" i="2" a="1"/>
  <c r="AA1256" i="2" s="1"/>
  <c r="Z1256" i="2" a="1"/>
  <c r="Z1256" i="2" s="1"/>
  <c r="Y1256" i="2" a="1"/>
  <c r="Y1256" i="2" s="1"/>
  <c r="X1256" i="2" a="1"/>
  <c r="X1256" i="2" s="1"/>
  <c r="AC170" i="2" a="1"/>
  <c r="AC170" i="2" s="1"/>
  <c r="AB170" i="2" a="1"/>
  <c r="AB170" i="2" s="1"/>
  <c r="AA170" i="2" a="1"/>
  <c r="AA170" i="2" s="1"/>
  <c r="Z170" i="2" a="1"/>
  <c r="Z170" i="2" s="1"/>
  <c r="Y170" i="2" a="1"/>
  <c r="Y170" i="2" s="1"/>
  <c r="AC1266" i="2" a="1"/>
  <c r="AC1266" i="2" s="1"/>
  <c r="AB1266" i="2" a="1"/>
  <c r="AB1266" i="2" s="1"/>
  <c r="AA1266" i="2" a="1"/>
  <c r="AA1266" i="2" s="1"/>
  <c r="Z1266" i="2" a="1"/>
  <c r="Z1266" i="2" s="1"/>
  <c r="X1266" i="2" a="1"/>
  <c r="X1266" i="2" s="1"/>
  <c r="Y1266" i="2" a="1"/>
  <c r="Y1266" i="2" s="1"/>
  <c r="AC704" i="2" a="1"/>
  <c r="AC704" i="2" s="1"/>
  <c r="AB704" i="2" a="1"/>
  <c r="AB704" i="2" s="1"/>
  <c r="AA704" i="2" a="1"/>
  <c r="AA704" i="2" s="1"/>
  <c r="Z704" i="2" a="1"/>
  <c r="Z704" i="2" s="1"/>
  <c r="Y704" i="2" a="1"/>
  <c r="Y704" i="2" s="1"/>
  <c r="X704" i="2" a="1"/>
  <c r="X704" i="2" s="1"/>
  <c r="AC1277" i="2" a="1"/>
  <c r="AC1277" i="2" s="1"/>
  <c r="AB1277" i="2" a="1"/>
  <c r="AB1277" i="2" s="1"/>
  <c r="AA1277" i="2" a="1"/>
  <c r="AA1277" i="2" s="1"/>
  <c r="Z1277" i="2" a="1"/>
  <c r="Z1277" i="2" s="1"/>
  <c r="Y1277" i="2" a="1"/>
  <c r="Y1277" i="2" s="1"/>
  <c r="X1277" i="2" a="1"/>
  <c r="X1277" i="2" s="1"/>
  <c r="W1277" i="2"/>
  <c r="AC191" i="2" a="1"/>
  <c r="AC191" i="2" s="1"/>
  <c r="AB191" i="2" a="1"/>
  <c r="AB191" i="2" s="1"/>
  <c r="AA191" i="2" a="1"/>
  <c r="AA191" i="2" s="1"/>
  <c r="Z191" i="2" a="1"/>
  <c r="Z191" i="2" s="1"/>
  <c r="Y191" i="2" a="1"/>
  <c r="Y191" i="2" s="1"/>
  <c r="X191" i="2" a="1"/>
  <c r="X191" i="2" s="1"/>
  <c r="AC212" i="2" a="1"/>
  <c r="AC212" i="2" s="1"/>
  <c r="AB212" i="2" a="1"/>
  <c r="AB212" i="2" s="1"/>
  <c r="AA212" i="2" a="1"/>
  <c r="AA212" i="2" s="1"/>
  <c r="Z212" i="2" a="1"/>
  <c r="Z212" i="2" s="1"/>
  <c r="Y212" i="2" a="1"/>
  <c r="Y212" i="2" s="1"/>
  <c r="AC270" i="2" a="1"/>
  <c r="AC270" i="2" s="1"/>
  <c r="AB270" i="2" a="1"/>
  <c r="AB270" i="2" s="1"/>
  <c r="AA270" i="2" a="1"/>
  <c r="AA270" i="2" s="1"/>
  <c r="Z270" i="2" a="1"/>
  <c r="Z270" i="2" s="1"/>
  <c r="AC499" i="2" a="1"/>
  <c r="AC499" i="2" s="1"/>
  <c r="AB499" i="2" a="1"/>
  <c r="AB499" i="2" s="1"/>
  <c r="AA499" i="2" a="1"/>
  <c r="AA499" i="2" s="1"/>
  <c r="Z499" i="2" a="1"/>
  <c r="Z499" i="2" s="1"/>
  <c r="Y499" i="2" a="1"/>
  <c r="Y499" i="2" s="1"/>
  <c r="X499" i="2" a="1"/>
  <c r="X499" i="2" s="1"/>
  <c r="AC1291" i="2" a="1"/>
  <c r="AC1291" i="2" s="1"/>
  <c r="AB1291" i="2" a="1"/>
  <c r="AB1291" i="2" s="1"/>
  <c r="AA1291" i="2" a="1"/>
  <c r="AA1291" i="2" s="1"/>
  <c r="Z1291" i="2" a="1"/>
  <c r="Z1291" i="2" s="1"/>
  <c r="Y1291" i="2" a="1"/>
  <c r="Y1291" i="2" s="1"/>
  <c r="X1291" i="2" a="1"/>
  <c r="X1291" i="2" s="1"/>
  <c r="W1291" i="2"/>
  <c r="AC293" i="2" a="1"/>
  <c r="AC293" i="2" s="1"/>
  <c r="AB293" i="2" a="1"/>
  <c r="AB293" i="2" s="1"/>
  <c r="AA293" i="2" a="1"/>
  <c r="AA293" i="2" s="1"/>
  <c r="Z293" i="2" a="1"/>
  <c r="Z293" i="2" s="1"/>
  <c r="Y293" i="2" a="1"/>
  <c r="Y293" i="2" s="1"/>
  <c r="AC167" i="2" a="1"/>
  <c r="AC167" i="2" s="1"/>
  <c r="AB167" i="2" a="1"/>
  <c r="AB167" i="2" s="1"/>
  <c r="AA167" i="2" a="1"/>
  <c r="AA167" i="2" s="1"/>
  <c r="Z167" i="2" a="1"/>
  <c r="Z167" i="2" s="1"/>
  <c r="Y167" i="2" a="1"/>
  <c r="Y167" i="2" s="1"/>
  <c r="X167" i="2" a="1"/>
  <c r="X167" i="2" s="1"/>
  <c r="AC1305" i="2" a="1"/>
  <c r="AC1305" i="2" s="1"/>
  <c r="AB1305" i="2" a="1"/>
  <c r="AB1305" i="2" s="1"/>
  <c r="AA1305" i="2" a="1"/>
  <c r="AA1305" i="2" s="1"/>
  <c r="Z1305" i="2" a="1"/>
  <c r="Z1305" i="2" s="1"/>
  <c r="Y1305" i="2" a="1"/>
  <c r="Y1305" i="2" s="1"/>
  <c r="X1305" i="2" a="1"/>
  <c r="X1305" i="2" s="1"/>
  <c r="W1305" i="2"/>
  <c r="AC2254" i="2" a="1"/>
  <c r="AC2254" i="2" s="1"/>
  <c r="AB2254" i="2" a="1"/>
  <c r="AB2254" i="2" s="1"/>
  <c r="AA2254" i="2" a="1"/>
  <c r="AA2254" i="2" s="1"/>
  <c r="Z2254" i="2" a="1"/>
  <c r="Z2254" i="2" s="1"/>
  <c r="Y2254" i="2" a="1"/>
  <c r="Y2254" i="2" s="1"/>
  <c r="X2254" i="2" a="1"/>
  <c r="X2254" i="2" s="1"/>
  <c r="AC121" i="2" a="1"/>
  <c r="AC121" i="2" s="1"/>
  <c r="AB121" i="2" a="1"/>
  <c r="AB121" i="2" s="1"/>
  <c r="AA121" i="2" a="1"/>
  <c r="AA121" i="2" s="1"/>
  <c r="Z121" i="2" a="1"/>
  <c r="Z121" i="2" s="1"/>
  <c r="Y121" i="2" a="1"/>
  <c r="Y121" i="2" s="1"/>
  <c r="X121" i="2" a="1"/>
  <c r="X121" i="2" s="1"/>
  <c r="AC1311" i="2" a="1"/>
  <c r="AC1311" i="2" s="1"/>
  <c r="AB1311" i="2" a="1"/>
  <c r="AB1311" i="2" s="1"/>
  <c r="AA1311" i="2" a="1"/>
  <c r="AA1311" i="2" s="1"/>
  <c r="Z1311" i="2" a="1"/>
  <c r="Z1311" i="2" s="1"/>
  <c r="Y1311" i="2" a="1"/>
  <c r="Y1311" i="2" s="1"/>
  <c r="X1311" i="2" a="1"/>
  <c r="X1311" i="2" s="1"/>
  <c r="W1311" i="2"/>
  <c r="AC140" i="2" a="1"/>
  <c r="AC140" i="2" s="1"/>
  <c r="AB140" i="2" a="1"/>
  <c r="AB140" i="2" s="1"/>
  <c r="AA140" i="2" a="1"/>
  <c r="AA140" i="2" s="1"/>
  <c r="Z140" i="2" a="1"/>
  <c r="Z140" i="2" s="1"/>
  <c r="Y140" i="2" a="1"/>
  <c r="Y140" i="2" s="1"/>
  <c r="X140" i="2" a="1"/>
  <c r="X140" i="2" s="1"/>
  <c r="AC56" i="2" a="1"/>
  <c r="AC56" i="2" s="1"/>
  <c r="AB56" i="2" a="1"/>
  <c r="AB56" i="2" s="1"/>
  <c r="AA56" i="2" a="1"/>
  <c r="AA56" i="2" s="1"/>
  <c r="Z56" i="2" a="1"/>
  <c r="Z56" i="2" s="1"/>
  <c r="Y56" i="2" a="1"/>
  <c r="Y56" i="2" s="1"/>
  <c r="X56" i="2" a="1"/>
  <c r="X56" i="2" s="1"/>
  <c r="AC1327" i="2" a="1"/>
  <c r="AC1327" i="2" s="1"/>
  <c r="AB1327" i="2" a="1"/>
  <c r="AB1327" i="2" s="1"/>
  <c r="AA1327" i="2" a="1"/>
  <c r="AA1327" i="2" s="1"/>
  <c r="Z1327" i="2" a="1"/>
  <c r="Z1327" i="2" s="1"/>
  <c r="Y1327" i="2" a="1"/>
  <c r="Y1327" i="2" s="1"/>
  <c r="X1327" i="2" a="1"/>
  <c r="X1327" i="2" s="1"/>
  <c r="W1327" i="2"/>
  <c r="AC524" i="2" a="1"/>
  <c r="AC524" i="2" s="1"/>
  <c r="AB524" i="2" a="1"/>
  <c r="AB524" i="2" s="1"/>
  <c r="AA524" i="2" a="1"/>
  <c r="AA524" i="2" s="1"/>
  <c r="Z524" i="2" a="1"/>
  <c r="Z524" i="2" s="1"/>
  <c r="Y524" i="2" a="1"/>
  <c r="Y524" i="2" s="1"/>
  <c r="X524" i="2" a="1"/>
  <c r="X524" i="2" s="1"/>
  <c r="AC533" i="2" a="1"/>
  <c r="AC533" i="2" s="1"/>
  <c r="AB533" i="2" a="1"/>
  <c r="AB533" i="2" s="1"/>
  <c r="AA533" i="2" a="1"/>
  <c r="AA533" i="2" s="1"/>
  <c r="Z533" i="2" a="1"/>
  <c r="Z533" i="2" s="1"/>
  <c r="Y533" i="2" a="1"/>
  <c r="Y533" i="2" s="1"/>
  <c r="X533" i="2" a="1"/>
  <c r="X533" i="2" s="1"/>
  <c r="AC99" i="2" a="1"/>
  <c r="AC99" i="2" s="1"/>
  <c r="AB99" i="2" a="1"/>
  <c r="AB99" i="2" s="1"/>
  <c r="AA99" i="2" a="1"/>
  <c r="AA99" i="2" s="1"/>
  <c r="Z99" i="2" a="1"/>
  <c r="Z99" i="2" s="1"/>
  <c r="Y99" i="2" a="1"/>
  <c r="Y99" i="2" s="1"/>
  <c r="X99" i="2" a="1"/>
  <c r="X99" i="2" s="1"/>
  <c r="AC581" i="2" a="1"/>
  <c r="AC581" i="2" s="1"/>
  <c r="AB581" i="2" a="1"/>
  <c r="AB581" i="2" s="1"/>
  <c r="AA581" i="2" a="1"/>
  <c r="AA581" i="2" s="1"/>
  <c r="Z581" i="2" a="1"/>
  <c r="Z581" i="2" s="1"/>
  <c r="Y581" i="2" a="1"/>
  <c r="Y581" i="2" s="1"/>
  <c r="X581" i="2" a="1"/>
  <c r="X581" i="2" s="1"/>
  <c r="AC101" i="2" a="1"/>
  <c r="AC101" i="2" s="1"/>
  <c r="AB101" i="2" a="1"/>
  <c r="AB101" i="2" s="1"/>
  <c r="AA101" i="2" a="1"/>
  <c r="AA101" i="2" s="1"/>
  <c r="Z101" i="2" a="1"/>
  <c r="Z101" i="2" s="1"/>
  <c r="Y101" i="2" a="1"/>
  <c r="Y101" i="2" s="1"/>
  <c r="X101" i="2" a="1"/>
  <c r="X101" i="2" s="1"/>
  <c r="AC1352" i="2" a="1"/>
  <c r="AC1352" i="2" s="1"/>
  <c r="AB1352" i="2" a="1"/>
  <c r="AB1352" i="2" s="1"/>
  <c r="AA1352" i="2" a="1"/>
  <c r="AA1352" i="2" s="1"/>
  <c r="Z1352" i="2" a="1"/>
  <c r="Z1352" i="2" s="1"/>
  <c r="Y1352" i="2" a="1"/>
  <c r="Y1352" i="2" s="1"/>
  <c r="X1352" i="2" a="1"/>
  <c r="X1352" i="2" s="1"/>
  <c r="AC542" i="2" a="1"/>
  <c r="AC542" i="2" s="1"/>
  <c r="AB542" i="2" a="1"/>
  <c r="AB542" i="2" s="1"/>
  <c r="AA542" i="2" a="1"/>
  <c r="AA542" i="2" s="1"/>
  <c r="Z542" i="2" a="1"/>
  <c r="Z542" i="2" s="1"/>
  <c r="Y542" i="2" a="1"/>
  <c r="Y542" i="2" s="1"/>
  <c r="AC135" i="2" a="1"/>
  <c r="AC135" i="2" s="1"/>
  <c r="AB135" i="2" a="1"/>
  <c r="AB135" i="2" s="1"/>
  <c r="AA135" i="2" a="1"/>
  <c r="AA135" i="2" s="1"/>
  <c r="Z135" i="2" a="1"/>
  <c r="Z135" i="2" s="1"/>
  <c r="Y135" i="2" a="1"/>
  <c r="Y135" i="2" s="1"/>
  <c r="X135" i="2" a="1"/>
  <c r="X135" i="2" s="1"/>
  <c r="AC141" i="2" a="1"/>
  <c r="AC141" i="2" s="1"/>
  <c r="AB141" i="2" a="1"/>
  <c r="AB141" i="2" s="1"/>
  <c r="AA141" i="2" a="1"/>
  <c r="AA141" i="2" s="1"/>
  <c r="Z141" i="2" a="1"/>
  <c r="Z141" i="2" s="1"/>
  <c r="Y141" i="2" a="1"/>
  <c r="Y141" i="2" s="1"/>
  <c r="X141" i="2" a="1"/>
  <c r="X141" i="2" s="1"/>
  <c r="AC81" i="2" a="1"/>
  <c r="AC81" i="2" s="1"/>
  <c r="AB81" i="2" a="1"/>
  <c r="AB81" i="2" s="1"/>
  <c r="AA81" i="2" a="1"/>
  <c r="AA81" i="2" s="1"/>
  <c r="Z81" i="2" a="1"/>
  <c r="Z81" i="2" s="1"/>
  <c r="Y81" i="2" a="1"/>
  <c r="Y81" i="2" s="1"/>
  <c r="X81" i="2" a="1"/>
  <c r="X81" i="2" s="1"/>
  <c r="AC1363" i="2" a="1"/>
  <c r="AC1363" i="2" s="1"/>
  <c r="AB1363" i="2" a="1"/>
  <c r="AB1363" i="2" s="1"/>
  <c r="AA1363" i="2" a="1"/>
  <c r="AA1363" i="2" s="1"/>
  <c r="Z1363" i="2" a="1"/>
  <c r="Z1363" i="2" s="1"/>
  <c r="Y1363" i="2" a="1"/>
  <c r="Y1363" i="2" s="1"/>
  <c r="X1363" i="2" a="1"/>
  <c r="X1363" i="2" s="1"/>
  <c r="W1363" i="2"/>
  <c r="AC572" i="2" a="1"/>
  <c r="AC572" i="2" s="1"/>
  <c r="AB572" i="2" a="1"/>
  <c r="AB572" i="2" s="1"/>
  <c r="AA572" i="2" a="1"/>
  <c r="AA572" i="2" s="1"/>
  <c r="Z572" i="2" a="1"/>
  <c r="Z572" i="2" s="1"/>
  <c r="Y572" i="2" a="1"/>
  <c r="Y572" i="2" s="1"/>
  <c r="X572" i="2" a="1"/>
  <c r="X572" i="2" s="1"/>
  <c r="AC1987" i="2" a="1"/>
  <c r="AC1987" i="2" s="1"/>
  <c r="AB1987" i="2" a="1"/>
  <c r="AB1987" i="2" s="1"/>
  <c r="AA1987" i="2" a="1"/>
  <c r="AA1987" i="2" s="1"/>
  <c r="Z1987" i="2" a="1"/>
  <c r="Z1987" i="2" s="1"/>
  <c r="Y1987" i="2" a="1"/>
  <c r="Y1987" i="2" s="1"/>
  <c r="X1987" i="2" a="1"/>
  <c r="X1987" i="2" s="1"/>
  <c r="W1987" i="2"/>
  <c r="AC1977" i="2" a="1"/>
  <c r="AC1977" i="2" s="1"/>
  <c r="AB1977" i="2" a="1"/>
  <c r="AB1977" i="2" s="1"/>
  <c r="AA1977" i="2" a="1"/>
  <c r="AA1977" i="2" s="1"/>
  <c r="Z1977" i="2" a="1"/>
  <c r="Z1977" i="2" s="1"/>
  <c r="Y1977" i="2" a="1"/>
  <c r="Y1977" i="2" s="1"/>
  <c r="X1977" i="2" a="1"/>
  <c r="X1977" i="2" s="1"/>
  <c r="W1977" i="2"/>
  <c r="AC1762" i="2" a="1"/>
  <c r="AC1762" i="2" s="1"/>
  <c r="AB1762" i="2" a="1"/>
  <c r="AB1762" i="2" s="1"/>
  <c r="AA1762" i="2" a="1"/>
  <c r="AA1762" i="2" s="1"/>
  <c r="Z1762" i="2" a="1"/>
  <c r="Z1762" i="2" s="1"/>
  <c r="Y1762" i="2" a="1"/>
  <c r="Y1762" i="2" s="1"/>
  <c r="X1762" i="2" a="1"/>
  <c r="X1762" i="2" s="1"/>
  <c r="AC1795" i="2" a="1"/>
  <c r="AC1795" i="2" s="1"/>
  <c r="AB1795" i="2" a="1"/>
  <c r="AB1795" i="2" s="1"/>
  <c r="AA1795" i="2" a="1"/>
  <c r="AA1795" i="2" s="1"/>
  <c r="Z1795" i="2" a="1"/>
  <c r="Z1795" i="2" s="1"/>
  <c r="Y1795" i="2" a="1"/>
  <c r="Y1795" i="2" s="1"/>
  <c r="X1795" i="2" a="1"/>
  <c r="X1795" i="2" s="1"/>
  <c r="W1795" i="2"/>
  <c r="AC1885" i="2" a="1"/>
  <c r="AC1885" i="2" s="1"/>
  <c r="AB1885" i="2" a="1"/>
  <c r="AB1885" i="2" s="1"/>
  <c r="AA1885" i="2" a="1"/>
  <c r="AA1885" i="2" s="1"/>
  <c r="Z1885" i="2" a="1"/>
  <c r="Z1885" i="2" s="1"/>
  <c r="Y1885" i="2" a="1"/>
  <c r="Y1885" i="2" s="1"/>
  <c r="X1885" i="2" a="1"/>
  <c r="X1885" i="2" s="1"/>
  <c r="W1885" i="2"/>
  <c r="AC1958" i="2" a="1"/>
  <c r="AC1958" i="2" s="1"/>
  <c r="AB1958" i="2" a="1"/>
  <c r="AB1958" i="2" s="1"/>
  <c r="AA1958" i="2" a="1"/>
  <c r="AA1958" i="2" s="1"/>
  <c r="Z1958" i="2" a="1"/>
  <c r="Z1958" i="2" s="1"/>
  <c r="Y1958" i="2" a="1"/>
  <c r="Y1958" i="2" s="1"/>
  <c r="X1958" i="2" a="1"/>
  <c r="X1958" i="2" s="1"/>
  <c r="AC1388" i="2" a="1"/>
  <c r="AC1388" i="2" s="1"/>
  <c r="AB1388" i="2" a="1"/>
  <c r="AB1388" i="2" s="1"/>
  <c r="AA1388" i="2" a="1"/>
  <c r="AA1388" i="2" s="1"/>
  <c r="Z1388" i="2" a="1"/>
  <c r="Z1388" i="2" s="1"/>
  <c r="Y1388" i="2" a="1"/>
  <c r="Y1388" i="2" s="1"/>
  <c r="X1388" i="2" a="1"/>
  <c r="X1388" i="2" s="1"/>
  <c r="AC557" i="2" a="1"/>
  <c r="AC557" i="2" s="1"/>
  <c r="AB557" i="2" a="1"/>
  <c r="AB557" i="2" s="1"/>
  <c r="AA557" i="2" a="1"/>
  <c r="AA557" i="2" s="1"/>
  <c r="Y557" i="2" a="1"/>
  <c r="Y557" i="2" s="1"/>
  <c r="Z557" i="2" a="1"/>
  <c r="Z557" i="2" s="1"/>
  <c r="X557" i="2" a="1"/>
  <c r="X557" i="2" s="1"/>
  <c r="AC1393" i="2" a="1"/>
  <c r="AC1393" i="2" s="1"/>
  <c r="AB1393" i="2" a="1"/>
  <c r="AB1393" i="2" s="1"/>
  <c r="AA1393" i="2" a="1"/>
  <c r="AA1393" i="2" s="1"/>
  <c r="Z1393" i="2" a="1"/>
  <c r="Z1393" i="2" s="1"/>
  <c r="Y1393" i="2" a="1"/>
  <c r="Y1393" i="2" s="1"/>
  <c r="X1393" i="2" a="1"/>
  <c r="X1393" i="2" s="1"/>
  <c r="W1393" i="2"/>
  <c r="AC1812" i="2" a="1"/>
  <c r="AC1812" i="2" s="1"/>
  <c r="AB1812" i="2" a="1"/>
  <c r="AB1812" i="2" s="1"/>
  <c r="AA1812" i="2" a="1"/>
  <c r="AA1812" i="2" s="1"/>
  <c r="Z1812" i="2" a="1"/>
  <c r="Z1812" i="2" s="1"/>
  <c r="Y1812" i="2" a="1"/>
  <c r="Y1812" i="2" s="1"/>
  <c r="X1812" i="2" a="1"/>
  <c r="X1812" i="2" s="1"/>
  <c r="W1812" i="2"/>
  <c r="AC1405" i="2" a="1"/>
  <c r="AC1405" i="2" s="1"/>
  <c r="AB1405" i="2" a="1"/>
  <c r="AB1405" i="2" s="1"/>
  <c r="AA1405" i="2" a="1"/>
  <c r="AA1405" i="2" s="1"/>
  <c r="Z1405" i="2" a="1"/>
  <c r="Z1405" i="2" s="1"/>
  <c r="Y1405" i="2" a="1"/>
  <c r="Y1405" i="2" s="1"/>
  <c r="X1405" i="2" a="1"/>
  <c r="X1405" i="2" s="1"/>
  <c r="W1405" i="2"/>
  <c r="AC1022" i="2" a="1"/>
  <c r="AC1022" i="2" s="1"/>
  <c r="AB1022" i="2" a="1"/>
  <c r="AB1022" i="2" s="1"/>
  <c r="AA1022" i="2" a="1"/>
  <c r="AA1022" i="2" s="1"/>
  <c r="Z1022" i="2" a="1"/>
  <c r="Z1022" i="2" s="1"/>
  <c r="Y1022" i="2" a="1"/>
  <c r="Y1022" i="2" s="1"/>
  <c r="X1022" i="2" a="1"/>
  <c r="X1022" i="2" s="1"/>
  <c r="AC2020" i="2" a="1"/>
  <c r="AC2020" i="2" s="1"/>
  <c r="AB2020" i="2" a="1"/>
  <c r="AB2020" i="2" s="1"/>
  <c r="AA2020" i="2" a="1"/>
  <c r="AA2020" i="2" s="1"/>
  <c r="Z2020" i="2" a="1"/>
  <c r="Z2020" i="2" s="1"/>
  <c r="Y2020" i="2" a="1"/>
  <c r="Y2020" i="2" s="1"/>
  <c r="X2020" i="2" a="1"/>
  <c r="X2020" i="2" s="1"/>
  <c r="W2020" i="2"/>
  <c r="AC1905" i="2" a="1"/>
  <c r="AC1905" i="2" s="1"/>
  <c r="AB1905" i="2" a="1"/>
  <c r="AB1905" i="2" s="1"/>
  <c r="AA1905" i="2" a="1"/>
  <c r="AA1905" i="2" s="1"/>
  <c r="Z1905" i="2" a="1"/>
  <c r="Z1905" i="2" s="1"/>
  <c r="Y1905" i="2" a="1"/>
  <c r="Y1905" i="2" s="1"/>
  <c r="X1905" i="2" a="1"/>
  <c r="X1905" i="2" s="1"/>
  <c r="W1905" i="2"/>
  <c r="AC1423" i="2" a="1"/>
  <c r="AC1423" i="2" s="1"/>
  <c r="AB1423" i="2" a="1"/>
  <c r="AB1423" i="2" s="1"/>
  <c r="AA1423" i="2" a="1"/>
  <c r="AA1423" i="2" s="1"/>
  <c r="Z1423" i="2" a="1"/>
  <c r="Z1423" i="2" s="1"/>
  <c r="Y1423" i="2" a="1"/>
  <c r="Y1423" i="2" s="1"/>
  <c r="X1423" i="2" a="1"/>
  <c r="X1423" i="2" s="1"/>
  <c r="W1423" i="2"/>
  <c r="AC1425" i="2" a="1"/>
  <c r="AC1425" i="2" s="1"/>
  <c r="AB1425" i="2" a="1"/>
  <c r="AB1425" i="2" s="1"/>
  <c r="AA1425" i="2" a="1"/>
  <c r="AA1425" i="2" s="1"/>
  <c r="Z1425" i="2" a="1"/>
  <c r="Z1425" i="2" s="1"/>
  <c r="Y1425" i="2" a="1"/>
  <c r="Y1425" i="2" s="1"/>
  <c r="X1425" i="2" a="1"/>
  <c r="X1425" i="2" s="1"/>
  <c r="W1425" i="2"/>
  <c r="AC1434" i="2" a="1"/>
  <c r="AC1434" i="2" s="1"/>
  <c r="AB1434" i="2" a="1"/>
  <c r="AB1434" i="2" s="1"/>
  <c r="AA1434" i="2" a="1"/>
  <c r="AA1434" i="2" s="1"/>
  <c r="Z1434" i="2" a="1"/>
  <c r="Z1434" i="2" s="1"/>
  <c r="Y1434" i="2" a="1"/>
  <c r="Y1434" i="2" s="1"/>
  <c r="AC1441" i="2" a="1"/>
  <c r="AC1441" i="2" s="1"/>
  <c r="AB1441" i="2" a="1"/>
  <c r="AB1441" i="2" s="1"/>
  <c r="AA1441" i="2" a="1"/>
  <c r="AA1441" i="2" s="1"/>
  <c r="Z1441" i="2" a="1"/>
  <c r="Z1441" i="2" s="1"/>
  <c r="Y1441" i="2" a="1"/>
  <c r="Y1441" i="2" s="1"/>
  <c r="X1441" i="2" a="1"/>
  <c r="X1441" i="2" s="1"/>
  <c r="W1441" i="2"/>
  <c r="AC1451" i="2" a="1"/>
  <c r="AC1451" i="2" s="1"/>
  <c r="AB1451" i="2" a="1"/>
  <c r="AB1451" i="2" s="1"/>
  <c r="AA1451" i="2" a="1"/>
  <c r="AA1451" i="2" s="1"/>
  <c r="Z1451" i="2" a="1"/>
  <c r="Z1451" i="2" s="1"/>
  <c r="Y1451" i="2" a="1"/>
  <c r="Y1451" i="2" s="1"/>
  <c r="X1451" i="2" a="1"/>
  <c r="X1451" i="2" s="1"/>
  <c r="W1451" i="2"/>
  <c r="AC1453" i="2" a="1"/>
  <c r="AC1453" i="2" s="1"/>
  <c r="AB1453" i="2" a="1"/>
  <c r="AB1453" i="2" s="1"/>
  <c r="AA1453" i="2" a="1"/>
  <c r="AA1453" i="2" s="1"/>
  <c r="Z1453" i="2" a="1"/>
  <c r="Z1453" i="2" s="1"/>
  <c r="Y1453" i="2" a="1"/>
  <c r="Y1453" i="2" s="1"/>
  <c r="X1453" i="2" a="1"/>
  <c r="X1453" i="2" s="1"/>
  <c r="W1453" i="2"/>
  <c r="AC1466" i="2" a="1"/>
  <c r="AC1466" i="2" s="1"/>
  <c r="AB1466" i="2" a="1"/>
  <c r="AB1466" i="2" s="1"/>
  <c r="AA1466" i="2" a="1"/>
  <c r="AA1466" i="2" s="1"/>
  <c r="Z1466" i="2" a="1"/>
  <c r="Z1466" i="2" s="1"/>
  <c r="Y1466" i="2" a="1"/>
  <c r="Y1466" i="2" s="1"/>
  <c r="X1466" i="2" a="1"/>
  <c r="X1466" i="2" s="1"/>
  <c r="AC1471" i="2" a="1"/>
  <c r="AC1471" i="2" s="1"/>
  <c r="AB1471" i="2" a="1"/>
  <c r="AB1471" i="2" s="1"/>
  <c r="AA1471" i="2" a="1"/>
  <c r="AA1471" i="2" s="1"/>
  <c r="Z1471" i="2" a="1"/>
  <c r="Z1471" i="2" s="1"/>
  <c r="Y1471" i="2" a="1"/>
  <c r="Y1471" i="2" s="1"/>
  <c r="X1471" i="2" a="1"/>
  <c r="X1471" i="2" s="1"/>
  <c r="W1471" i="2"/>
  <c r="AC1479" i="2" a="1"/>
  <c r="AC1479" i="2" s="1"/>
  <c r="AB1479" i="2" a="1"/>
  <c r="AB1479" i="2" s="1"/>
  <c r="AA1479" i="2" a="1"/>
  <c r="AA1479" i="2" s="1"/>
  <c r="Z1479" i="2" a="1"/>
  <c r="Z1479" i="2" s="1"/>
  <c r="Y1479" i="2" a="1"/>
  <c r="Y1479" i="2" s="1"/>
  <c r="X1479" i="2" a="1"/>
  <c r="X1479" i="2" s="1"/>
  <c r="W1479" i="2"/>
  <c r="AC1485" i="2" a="1"/>
  <c r="AC1485" i="2" s="1"/>
  <c r="AB1485" i="2" a="1"/>
  <c r="AB1485" i="2" s="1"/>
  <c r="AA1485" i="2" a="1"/>
  <c r="AA1485" i="2" s="1"/>
  <c r="Z1485" i="2" a="1"/>
  <c r="Z1485" i="2" s="1"/>
  <c r="Y1485" i="2" a="1"/>
  <c r="Y1485" i="2" s="1"/>
  <c r="X1485" i="2" a="1"/>
  <c r="X1485" i="2" s="1"/>
  <c r="W1485" i="2"/>
  <c r="AC1494" i="2" a="1"/>
  <c r="AC1494" i="2" s="1"/>
  <c r="AB1494" i="2" a="1"/>
  <c r="AB1494" i="2" s="1"/>
  <c r="AA1494" i="2" a="1"/>
  <c r="AA1494" i="2" s="1"/>
  <c r="Z1494" i="2" a="1"/>
  <c r="Z1494" i="2" s="1"/>
  <c r="Y1494" i="2" a="1"/>
  <c r="Y1494" i="2" s="1"/>
  <c r="X1494" i="2" a="1"/>
  <c r="X1494" i="2" s="1"/>
  <c r="AC424" i="2" a="1"/>
  <c r="AC424" i="2" s="1"/>
  <c r="AB424" i="2" a="1"/>
  <c r="AB424" i="2" s="1"/>
  <c r="AA424" i="2" a="1"/>
  <c r="AA424" i="2" s="1"/>
  <c r="Z424" i="2" a="1"/>
  <c r="Z424" i="2" s="1"/>
  <c r="Y424" i="2" a="1"/>
  <c r="Y424" i="2" s="1"/>
  <c r="X424" i="2" a="1"/>
  <c r="X424" i="2" s="1"/>
  <c r="AC1508" i="2" a="1"/>
  <c r="AC1508" i="2" s="1"/>
  <c r="AB1508" i="2" a="1"/>
  <c r="AB1508" i="2" s="1"/>
  <c r="AA1508" i="2" a="1"/>
  <c r="AA1508" i="2" s="1"/>
  <c r="Z1508" i="2" a="1"/>
  <c r="Z1508" i="2" s="1"/>
  <c r="Y1508" i="2" a="1"/>
  <c r="Y1508" i="2" s="1"/>
  <c r="X1508" i="2" a="1"/>
  <c r="X1508" i="2" s="1"/>
  <c r="AC1512" i="2" a="1"/>
  <c r="AC1512" i="2" s="1"/>
  <c r="AB1512" i="2" a="1"/>
  <c r="AB1512" i="2" s="1"/>
  <c r="AA1512" i="2" a="1"/>
  <c r="AA1512" i="2" s="1"/>
  <c r="Z1512" i="2" a="1"/>
  <c r="Z1512" i="2" s="1"/>
  <c r="Y1512" i="2" a="1"/>
  <c r="Y1512" i="2" s="1"/>
  <c r="X1512" i="2" a="1"/>
  <c r="X1512" i="2" s="1"/>
  <c r="AC1521" i="2" a="1"/>
  <c r="AC1521" i="2" s="1"/>
  <c r="AB1521" i="2" a="1"/>
  <c r="AB1521" i="2" s="1"/>
  <c r="AA1521" i="2" a="1"/>
  <c r="AA1521" i="2" s="1"/>
  <c r="Z1521" i="2" a="1"/>
  <c r="Z1521" i="2" s="1"/>
  <c r="Y1521" i="2" a="1"/>
  <c r="Y1521" i="2" s="1"/>
  <c r="X1521" i="2" a="1"/>
  <c r="X1521" i="2" s="1"/>
  <c r="W1521" i="2"/>
  <c r="AC1934" i="2" a="1"/>
  <c r="AC1934" i="2" s="1"/>
  <c r="AB1934" i="2" a="1"/>
  <c r="AB1934" i="2" s="1"/>
  <c r="AA1934" i="2" a="1"/>
  <c r="AA1934" i="2" s="1"/>
  <c r="Z1934" i="2" a="1"/>
  <c r="Z1934" i="2" s="1"/>
  <c r="Y1934" i="2" a="1"/>
  <c r="Y1934" i="2" s="1"/>
  <c r="X1934" i="2" a="1"/>
  <c r="X1934" i="2" s="1"/>
  <c r="AC1528" i="2" a="1"/>
  <c r="AC1528" i="2" s="1"/>
  <c r="AB1528" i="2" a="1"/>
  <c r="AB1528" i="2" s="1"/>
  <c r="AA1528" i="2" a="1"/>
  <c r="AA1528" i="2" s="1"/>
  <c r="Z1528" i="2" a="1"/>
  <c r="Z1528" i="2" s="1"/>
  <c r="Y1528" i="2" a="1"/>
  <c r="Y1528" i="2" s="1"/>
  <c r="X1528" i="2" a="1"/>
  <c r="X1528" i="2" s="1"/>
  <c r="AC1669" i="2" a="1"/>
  <c r="AC1669" i="2" s="1"/>
  <c r="AB1669" i="2" a="1"/>
  <c r="AB1669" i="2" s="1"/>
  <c r="AA1669" i="2" a="1"/>
  <c r="AA1669" i="2" s="1"/>
  <c r="Z1669" i="2" a="1"/>
  <c r="Z1669" i="2" s="1"/>
  <c r="Y1669" i="2" a="1"/>
  <c r="Y1669" i="2" s="1"/>
  <c r="X1669" i="2" a="1"/>
  <c r="X1669" i="2" s="1"/>
  <c r="W1669" i="2"/>
  <c r="AC1544" i="2" a="1"/>
  <c r="AC1544" i="2" s="1"/>
  <c r="AB1544" i="2" a="1"/>
  <c r="AB1544" i="2" s="1"/>
  <c r="AA1544" i="2" a="1"/>
  <c r="AA1544" i="2" s="1"/>
  <c r="Z1544" i="2" a="1"/>
  <c r="Z1544" i="2" s="1"/>
  <c r="Y1544" i="2" a="1"/>
  <c r="Y1544" i="2" s="1"/>
  <c r="AD1544" i="2" s="1"/>
  <c r="X1544" i="2" a="1"/>
  <c r="X1544" i="2" s="1"/>
  <c r="AC1556" i="2" a="1"/>
  <c r="AC1556" i="2" s="1"/>
  <c r="AB1556" i="2" a="1"/>
  <c r="AB1556" i="2" s="1"/>
  <c r="AA1556" i="2" a="1"/>
  <c r="AA1556" i="2" s="1"/>
  <c r="Z1556" i="2" a="1"/>
  <c r="Z1556" i="2" s="1"/>
  <c r="Y1556" i="2" a="1"/>
  <c r="Y1556" i="2" s="1"/>
  <c r="X1556" i="2" a="1"/>
  <c r="X1556" i="2" s="1"/>
  <c r="AC1553" i="2" a="1"/>
  <c r="AC1553" i="2" s="1"/>
  <c r="AB1553" i="2" a="1"/>
  <c r="AB1553" i="2" s="1"/>
  <c r="AA1553" i="2" a="1"/>
  <c r="AA1553" i="2" s="1"/>
  <c r="Z1553" i="2" a="1"/>
  <c r="Z1553" i="2" s="1"/>
  <c r="Y1553" i="2" a="1"/>
  <c r="Y1553" i="2" s="1"/>
  <c r="X1553" i="2" a="1"/>
  <c r="X1553" i="2" s="1"/>
  <c r="W1553" i="2"/>
  <c r="AC1564" i="2" a="1"/>
  <c r="AC1564" i="2" s="1"/>
  <c r="AB1564" i="2" a="1"/>
  <c r="AB1564" i="2" s="1"/>
  <c r="AA1564" i="2" a="1"/>
  <c r="AA1564" i="2" s="1"/>
  <c r="Z1564" i="2" a="1"/>
  <c r="Z1564" i="2" s="1"/>
  <c r="Y1564" i="2" a="1"/>
  <c r="Y1564" i="2" s="1"/>
  <c r="X1564" i="2" a="1"/>
  <c r="X1564" i="2" s="1"/>
  <c r="AC1569" i="2" a="1"/>
  <c r="AC1569" i="2" s="1"/>
  <c r="AB1569" i="2" a="1"/>
  <c r="AB1569" i="2" s="1"/>
  <c r="AA1569" i="2" a="1"/>
  <c r="AA1569" i="2" s="1"/>
  <c r="Z1569" i="2" a="1"/>
  <c r="Z1569" i="2" s="1"/>
  <c r="Y1569" i="2" a="1"/>
  <c r="Y1569" i="2" s="1"/>
  <c r="X1569" i="2" a="1"/>
  <c r="X1569" i="2" s="1"/>
  <c r="W1569" i="2"/>
  <c r="AC1581" i="2" a="1"/>
  <c r="AC1581" i="2" s="1"/>
  <c r="AB1581" i="2" a="1"/>
  <c r="AB1581" i="2" s="1"/>
  <c r="AA1581" i="2" a="1"/>
  <c r="AA1581" i="2" s="1"/>
  <c r="Z1581" i="2" a="1"/>
  <c r="Z1581" i="2" s="1"/>
  <c r="Y1581" i="2" a="1"/>
  <c r="Y1581" i="2" s="1"/>
  <c r="AD1581" i="2" s="1"/>
  <c r="X1581" i="2" a="1"/>
  <c r="X1581" i="2" s="1"/>
  <c r="W1581" i="2"/>
  <c r="AC1582" i="2" a="1"/>
  <c r="AC1582" i="2" s="1"/>
  <c r="AB1582" i="2" a="1"/>
  <c r="AB1582" i="2" s="1"/>
  <c r="AA1582" i="2" a="1"/>
  <c r="AA1582" i="2" s="1"/>
  <c r="Z1582" i="2" a="1"/>
  <c r="Z1582" i="2" s="1"/>
  <c r="Y1582" i="2" a="1"/>
  <c r="Y1582" i="2" s="1"/>
  <c r="X1582" i="2" a="1"/>
  <c r="X1582" i="2" s="1"/>
  <c r="AC1594" i="2" a="1"/>
  <c r="AC1594" i="2" s="1"/>
  <c r="AB1594" i="2" a="1"/>
  <c r="AB1594" i="2" s="1"/>
  <c r="AA1594" i="2" a="1"/>
  <c r="AA1594" i="2" s="1"/>
  <c r="Z1594" i="2" a="1"/>
  <c r="Z1594" i="2" s="1"/>
  <c r="Y1594" i="2" a="1"/>
  <c r="Y1594" i="2" s="1"/>
  <c r="X1594" i="2" a="1"/>
  <c r="X1594" i="2" s="1"/>
  <c r="AC1599" i="2" a="1"/>
  <c r="AC1599" i="2" s="1"/>
  <c r="AB1599" i="2" a="1"/>
  <c r="AB1599" i="2" s="1"/>
  <c r="AA1599" i="2" a="1"/>
  <c r="AA1599" i="2" s="1"/>
  <c r="Z1599" i="2" a="1"/>
  <c r="Z1599" i="2" s="1"/>
  <c r="Y1599" i="2" a="1"/>
  <c r="Y1599" i="2" s="1"/>
  <c r="X1599" i="2" a="1"/>
  <c r="X1599" i="2" s="1"/>
  <c r="W1599" i="2"/>
  <c r="AC1610" i="2" a="1"/>
  <c r="AC1610" i="2" s="1"/>
  <c r="AB1610" i="2" a="1"/>
  <c r="AB1610" i="2" s="1"/>
  <c r="AA1610" i="2" a="1"/>
  <c r="AA1610" i="2" s="1"/>
  <c r="Z1610" i="2" a="1"/>
  <c r="Z1610" i="2" s="1"/>
  <c r="Y1610" i="2" a="1"/>
  <c r="Y1610" i="2" s="1"/>
  <c r="X1610" i="2" a="1"/>
  <c r="X1610" i="2" s="1"/>
  <c r="AC978" i="2" a="1"/>
  <c r="AC978" i="2" s="1"/>
  <c r="AB978" i="2" a="1"/>
  <c r="AB978" i="2" s="1"/>
  <c r="AA978" i="2" a="1"/>
  <c r="AA978" i="2" s="1"/>
  <c r="Z978" i="2" a="1"/>
  <c r="Z978" i="2" s="1"/>
  <c r="Y978" i="2" a="1"/>
  <c r="Y978" i="2" s="1"/>
  <c r="AD978" i="2" s="1"/>
  <c r="X978" i="2" a="1"/>
  <c r="X978" i="2" s="1"/>
  <c r="AC1620" i="2" a="1"/>
  <c r="AC1620" i="2" s="1"/>
  <c r="AB1620" i="2" a="1"/>
  <c r="AB1620" i="2" s="1"/>
  <c r="AA1620" i="2" a="1"/>
  <c r="AA1620" i="2" s="1"/>
  <c r="Z1620" i="2" a="1"/>
  <c r="Z1620" i="2" s="1"/>
  <c r="Y1620" i="2" a="1"/>
  <c r="Y1620" i="2" s="1"/>
  <c r="X1620" i="2" a="1"/>
  <c r="X1620" i="2" s="1"/>
  <c r="W1620" i="2"/>
  <c r="AC981" i="2" a="1"/>
  <c r="AC981" i="2" s="1"/>
  <c r="AB981" i="2" a="1"/>
  <c r="AB981" i="2" s="1"/>
  <c r="AA981" i="2" a="1"/>
  <c r="AA981" i="2" s="1"/>
  <c r="Z981" i="2" a="1"/>
  <c r="Z981" i="2" s="1"/>
  <c r="Y981" i="2" a="1"/>
  <c r="Y981" i="2" s="1"/>
  <c r="X981" i="2" a="1"/>
  <c r="X981" i="2" s="1"/>
  <c r="AC1630" i="2" a="1"/>
  <c r="AC1630" i="2" s="1"/>
  <c r="AB1630" i="2" a="1"/>
  <c r="AB1630" i="2" s="1"/>
  <c r="AA1630" i="2" a="1"/>
  <c r="AA1630" i="2" s="1"/>
  <c r="Z1630" i="2" a="1"/>
  <c r="Z1630" i="2" s="1"/>
  <c r="Y1630" i="2" a="1"/>
  <c r="Y1630" i="2" s="1"/>
  <c r="X1630" i="2" a="1"/>
  <c r="X1630" i="2" s="1"/>
  <c r="AC1636" i="2" a="1"/>
  <c r="AC1636" i="2" s="1"/>
  <c r="AB1636" i="2" a="1"/>
  <c r="AB1636" i="2" s="1"/>
  <c r="AA1636" i="2" a="1"/>
  <c r="AA1636" i="2" s="1"/>
  <c r="Z1636" i="2" a="1"/>
  <c r="Z1636" i="2" s="1"/>
  <c r="Y1636" i="2" a="1"/>
  <c r="Y1636" i="2" s="1"/>
  <c r="X1636" i="2" a="1"/>
  <c r="X1636" i="2" s="1"/>
  <c r="W1636" i="2"/>
  <c r="AC420" i="2" a="1"/>
  <c r="AC420" i="2" s="1"/>
  <c r="AB420" i="2" a="1"/>
  <c r="AB420" i="2" s="1"/>
  <c r="AA420" i="2" a="1"/>
  <c r="AA420" i="2" s="1"/>
  <c r="Z420" i="2" a="1"/>
  <c r="Z420" i="2" s="1"/>
  <c r="Y420" i="2" a="1"/>
  <c r="Y420" i="2" s="1"/>
  <c r="AD420" i="2" s="1"/>
  <c r="X420" i="2" a="1"/>
  <c r="X420" i="2" s="1"/>
  <c r="AC1643" i="2" a="1"/>
  <c r="AC1643" i="2" s="1"/>
  <c r="AB1643" i="2" a="1"/>
  <c r="AB1643" i="2" s="1"/>
  <c r="AA1643" i="2" a="1"/>
  <c r="AA1643" i="2" s="1"/>
  <c r="Z1643" i="2" a="1"/>
  <c r="Z1643" i="2" s="1"/>
  <c r="X1643" i="2" a="1"/>
  <c r="X1643" i="2" s="1"/>
  <c r="Y1643" i="2" a="1"/>
  <c r="Y1643" i="2" s="1"/>
  <c r="W1643" i="2"/>
  <c r="AC1646" i="2" a="1"/>
  <c r="AC1646" i="2" s="1"/>
  <c r="AB1646" i="2" a="1"/>
  <c r="AB1646" i="2" s="1"/>
  <c r="AA1646" i="2" a="1"/>
  <c r="AA1646" i="2" s="1"/>
  <c r="Z1646" i="2" a="1"/>
  <c r="Z1646" i="2" s="1"/>
  <c r="Y1646" i="2" a="1"/>
  <c r="Y1646" i="2" s="1"/>
  <c r="X1646" i="2" a="1"/>
  <c r="X1646" i="2" s="1"/>
  <c r="AC1659" i="2" a="1"/>
  <c r="AC1659" i="2" s="1"/>
  <c r="AB1659" i="2" a="1"/>
  <c r="AB1659" i="2" s="1"/>
  <c r="AA1659" i="2" a="1"/>
  <c r="AA1659" i="2" s="1"/>
  <c r="Z1659" i="2" a="1"/>
  <c r="Z1659" i="2" s="1"/>
  <c r="Y1659" i="2" a="1"/>
  <c r="Y1659" i="2" s="1"/>
  <c r="W1659" i="2"/>
  <c r="X1659" i="2" a="1"/>
  <c r="X1659" i="2" s="1"/>
  <c r="AC1667" i="2" a="1"/>
  <c r="AC1667" i="2" s="1"/>
  <c r="AB1667" i="2" a="1"/>
  <c r="AB1667" i="2" s="1"/>
  <c r="AA1667" i="2" a="1"/>
  <c r="AA1667" i="2" s="1"/>
  <c r="Z1667" i="2" a="1"/>
  <c r="Z1667" i="2" s="1"/>
  <c r="Y1667" i="2" a="1"/>
  <c r="Y1667" i="2" s="1"/>
  <c r="X1667" i="2" a="1"/>
  <c r="X1667" i="2" s="1"/>
  <c r="W1667" i="2"/>
  <c r="AC934" i="2" a="1"/>
  <c r="AC934" i="2" s="1"/>
  <c r="AB934" i="2" a="1"/>
  <c r="AB934" i="2" s="1"/>
  <c r="AA934" i="2" a="1"/>
  <c r="AA934" i="2" s="1"/>
  <c r="Z934" i="2" a="1"/>
  <c r="Z934" i="2" s="1"/>
  <c r="Y934" i="2" a="1"/>
  <c r="Y934" i="2" s="1"/>
  <c r="X934" i="2" a="1"/>
  <c r="X934" i="2" s="1"/>
  <c r="AC1679" i="2" a="1"/>
  <c r="AC1679" i="2" s="1"/>
  <c r="AB1679" i="2" a="1"/>
  <c r="AB1679" i="2" s="1"/>
  <c r="AA1679" i="2" a="1"/>
  <c r="AA1679" i="2" s="1"/>
  <c r="Z1679" i="2" a="1"/>
  <c r="Z1679" i="2" s="1"/>
  <c r="Y1679" i="2" a="1"/>
  <c r="Y1679" i="2" s="1"/>
  <c r="X1679" i="2" a="1"/>
  <c r="X1679" i="2" s="1"/>
  <c r="W1679" i="2"/>
  <c r="AC1685" i="2" a="1"/>
  <c r="AC1685" i="2" s="1"/>
  <c r="AB1685" i="2" a="1"/>
  <c r="AB1685" i="2" s="1"/>
  <c r="AA1685" i="2" a="1"/>
  <c r="AA1685" i="2" s="1"/>
  <c r="Z1685" i="2" a="1"/>
  <c r="Z1685" i="2" s="1"/>
  <c r="Y1685" i="2" a="1"/>
  <c r="Y1685" i="2" s="1"/>
  <c r="X1685" i="2" a="1"/>
  <c r="X1685" i="2" s="1"/>
  <c r="W1685" i="2"/>
  <c r="AC1693" i="2" a="1"/>
  <c r="AC1693" i="2" s="1"/>
  <c r="AB1693" i="2" a="1"/>
  <c r="AB1693" i="2" s="1"/>
  <c r="AA1693" i="2" a="1"/>
  <c r="AA1693" i="2" s="1"/>
  <c r="Z1693" i="2" a="1"/>
  <c r="Z1693" i="2" s="1"/>
  <c r="X1693" i="2" a="1"/>
  <c r="X1693" i="2" s="1"/>
  <c r="Y1693" i="2" a="1"/>
  <c r="Y1693" i="2" s="1"/>
  <c r="W1693" i="2"/>
  <c r="AC1697" i="2" a="1"/>
  <c r="AC1697" i="2" s="1"/>
  <c r="AB1697" i="2" a="1"/>
  <c r="AB1697" i="2" s="1"/>
  <c r="AA1697" i="2" a="1"/>
  <c r="AA1697" i="2" s="1"/>
  <c r="Z1697" i="2" a="1"/>
  <c r="Z1697" i="2" s="1"/>
  <c r="Y1697" i="2" a="1"/>
  <c r="Y1697" i="2" s="1"/>
  <c r="X1697" i="2" a="1"/>
  <c r="X1697" i="2" s="1"/>
  <c r="W1697" i="2"/>
  <c r="AC1701" i="2" a="1"/>
  <c r="AC1701" i="2" s="1"/>
  <c r="AB1701" i="2" a="1"/>
  <c r="AB1701" i="2" s="1"/>
  <c r="AA1701" i="2" a="1"/>
  <c r="AA1701" i="2" s="1"/>
  <c r="Z1701" i="2" a="1"/>
  <c r="Z1701" i="2" s="1"/>
  <c r="X1701" i="2" a="1"/>
  <c r="X1701" i="2" s="1"/>
  <c r="Y1701" i="2" a="1"/>
  <c r="Y1701" i="2" s="1"/>
  <c r="W1701" i="2"/>
  <c r="AC1708" i="2" a="1"/>
  <c r="AC1708" i="2" s="1"/>
  <c r="AB1708" i="2" a="1"/>
  <c r="AB1708" i="2" s="1"/>
  <c r="AA1708" i="2" a="1"/>
  <c r="AA1708" i="2" s="1"/>
  <c r="Z1708" i="2" a="1"/>
  <c r="Z1708" i="2" s="1"/>
  <c r="Y1708" i="2" a="1"/>
  <c r="Y1708" i="2" s="1"/>
  <c r="X1708" i="2" a="1"/>
  <c r="X1708" i="2" s="1"/>
  <c r="W1708" i="2"/>
  <c r="AC1714" i="2" a="1"/>
  <c r="AC1714" i="2" s="1"/>
  <c r="AB1714" i="2" a="1"/>
  <c r="AB1714" i="2" s="1"/>
  <c r="AA1714" i="2" a="1"/>
  <c r="AA1714" i="2" s="1"/>
  <c r="Z1714" i="2" a="1"/>
  <c r="Z1714" i="2" s="1"/>
  <c r="Y1714" i="2" a="1"/>
  <c r="Y1714" i="2" s="1"/>
  <c r="X1714" i="2" a="1"/>
  <c r="X1714" i="2" s="1"/>
  <c r="AC1750" i="2" a="1"/>
  <c r="AC1750" i="2" s="1"/>
  <c r="AB1750" i="2" a="1"/>
  <c r="AB1750" i="2" s="1"/>
  <c r="AA1750" i="2" a="1"/>
  <c r="AA1750" i="2" s="1"/>
  <c r="Z1750" i="2" a="1"/>
  <c r="Z1750" i="2" s="1"/>
  <c r="Y1750" i="2" a="1"/>
  <c r="Y1750" i="2" s="1"/>
  <c r="X1750" i="2" a="1"/>
  <c r="X1750" i="2" s="1"/>
  <c r="AC1736" i="2" a="1"/>
  <c r="AC1736" i="2" s="1"/>
  <c r="AB1736" i="2" a="1"/>
  <c r="AB1736" i="2" s="1"/>
  <c r="AA1736" i="2" a="1"/>
  <c r="AA1736" i="2" s="1"/>
  <c r="Z1736" i="2" a="1"/>
  <c r="Z1736" i="2" s="1"/>
  <c r="Y1736" i="2" a="1"/>
  <c r="Y1736" i="2" s="1"/>
  <c r="X1736" i="2" a="1"/>
  <c r="X1736" i="2" s="1"/>
  <c r="W1736" i="2"/>
  <c r="AC1751" i="2" a="1"/>
  <c r="AC1751" i="2" s="1"/>
  <c r="AB1751" i="2" a="1"/>
  <c r="AB1751" i="2" s="1"/>
  <c r="AA1751" i="2" a="1"/>
  <c r="AA1751" i="2" s="1"/>
  <c r="Z1751" i="2" a="1"/>
  <c r="Z1751" i="2" s="1"/>
  <c r="Y1751" i="2" a="1"/>
  <c r="Y1751" i="2" s="1"/>
  <c r="X1751" i="2" a="1"/>
  <c r="X1751" i="2" s="1"/>
  <c r="W1751" i="2"/>
  <c r="AC1760" i="2" a="1"/>
  <c r="AC1760" i="2" s="1"/>
  <c r="AB1760" i="2" a="1"/>
  <c r="AB1760" i="2" s="1"/>
  <c r="AA1760" i="2" a="1"/>
  <c r="AA1760" i="2" s="1"/>
  <c r="Z1760" i="2" a="1"/>
  <c r="Z1760" i="2" s="1"/>
  <c r="Y1760" i="2" a="1"/>
  <c r="Y1760" i="2" s="1"/>
  <c r="X1760" i="2" a="1"/>
  <c r="X1760" i="2" s="1"/>
  <c r="W1760" i="2"/>
  <c r="AC1778" i="2" a="1"/>
  <c r="AC1778" i="2" s="1"/>
  <c r="AB1778" i="2" a="1"/>
  <c r="AB1778" i="2" s="1"/>
  <c r="AA1778" i="2" a="1"/>
  <c r="AA1778" i="2" s="1"/>
  <c r="Z1778" i="2" a="1"/>
  <c r="Z1778" i="2" s="1"/>
  <c r="Y1778" i="2" a="1"/>
  <c r="Y1778" i="2" s="1"/>
  <c r="X1778" i="2" a="1"/>
  <c r="X1778" i="2" s="1"/>
  <c r="AC1974" i="2" a="1"/>
  <c r="AC1974" i="2" s="1"/>
  <c r="AB1974" i="2" a="1"/>
  <c r="AB1974" i="2" s="1"/>
  <c r="AA1974" i="2" a="1"/>
  <c r="AA1974" i="2" s="1"/>
  <c r="Z1974" i="2" a="1"/>
  <c r="Z1974" i="2" s="1"/>
  <c r="Y1974" i="2" a="1"/>
  <c r="Y1974" i="2" s="1"/>
  <c r="AD1974" i="2" s="1"/>
  <c r="X1974" i="2" a="1"/>
  <c r="X1974" i="2" s="1"/>
  <c r="AC1787" i="2" a="1"/>
  <c r="AC1787" i="2" s="1"/>
  <c r="AB1787" i="2" a="1"/>
  <c r="AB1787" i="2" s="1"/>
  <c r="AA1787" i="2" a="1"/>
  <c r="AA1787" i="2" s="1"/>
  <c r="Z1787" i="2" a="1"/>
  <c r="Z1787" i="2" s="1"/>
  <c r="Y1787" i="2" a="1"/>
  <c r="Y1787" i="2" s="1"/>
  <c r="X1787" i="2" a="1"/>
  <c r="X1787" i="2" s="1"/>
  <c r="W1787" i="2"/>
  <c r="AC1800" i="2" a="1"/>
  <c r="AC1800" i="2" s="1"/>
  <c r="AB1800" i="2" a="1"/>
  <c r="AB1800" i="2" s="1"/>
  <c r="AA1800" i="2" a="1"/>
  <c r="AA1800" i="2" s="1"/>
  <c r="Z1800" i="2" a="1"/>
  <c r="Z1800" i="2" s="1"/>
  <c r="Y1800" i="2" a="1"/>
  <c r="Y1800" i="2" s="1"/>
  <c r="X1800" i="2" a="1"/>
  <c r="X1800" i="2" s="1"/>
  <c r="W1800" i="2"/>
  <c r="AC1810" i="2" a="1"/>
  <c r="AC1810" i="2" s="1"/>
  <c r="AB1810" i="2" a="1"/>
  <c r="AB1810" i="2" s="1"/>
  <c r="AA1810" i="2" a="1"/>
  <c r="AA1810" i="2" s="1"/>
  <c r="Z1810" i="2" a="1"/>
  <c r="Z1810" i="2" s="1"/>
  <c r="Y1810" i="2" a="1"/>
  <c r="Y1810" i="2" s="1"/>
  <c r="X1810" i="2" a="1"/>
  <c r="X1810" i="2" s="1"/>
  <c r="AC858" i="2" a="1"/>
  <c r="AC858" i="2" s="1"/>
  <c r="AB858" i="2" a="1"/>
  <c r="AB858" i="2" s="1"/>
  <c r="AA858" i="2" a="1"/>
  <c r="AA858" i="2" s="1"/>
  <c r="Z858" i="2" a="1"/>
  <c r="Z858" i="2" s="1"/>
  <c r="Y858" i="2" a="1"/>
  <c r="Y858" i="2" s="1"/>
  <c r="X858" i="2" a="1"/>
  <c r="X858" i="2" s="1"/>
  <c r="AC1829" i="2" a="1"/>
  <c r="AC1829" i="2" s="1"/>
  <c r="AB1829" i="2" a="1"/>
  <c r="AB1829" i="2" s="1"/>
  <c r="AA1829" i="2" a="1"/>
  <c r="AA1829" i="2" s="1"/>
  <c r="Z1829" i="2" a="1"/>
  <c r="Z1829" i="2" s="1"/>
  <c r="Y1829" i="2" a="1"/>
  <c r="Y1829" i="2" s="1"/>
  <c r="AD1829" i="2" s="1"/>
  <c r="X1829" i="2" a="1"/>
  <c r="X1829" i="2" s="1"/>
  <c r="W1829" i="2"/>
  <c r="AC1836" i="2" a="1"/>
  <c r="AC1836" i="2" s="1"/>
  <c r="AB1836" i="2" a="1"/>
  <c r="AB1836" i="2" s="1"/>
  <c r="AA1836" i="2" a="1"/>
  <c r="AA1836" i="2" s="1"/>
  <c r="Z1836" i="2" a="1"/>
  <c r="Z1836" i="2" s="1"/>
  <c r="Y1836" i="2" a="1"/>
  <c r="Y1836" i="2" s="1"/>
  <c r="W1836" i="2"/>
  <c r="X1836" i="2" a="1"/>
  <c r="X1836" i="2" s="1"/>
  <c r="AC1849" i="2" a="1"/>
  <c r="AC1849" i="2" s="1"/>
  <c r="AB1849" i="2" a="1"/>
  <c r="AB1849" i="2" s="1"/>
  <c r="AA1849" i="2" a="1"/>
  <c r="AA1849" i="2" s="1"/>
  <c r="Z1849" i="2" a="1"/>
  <c r="Z1849" i="2" s="1"/>
  <c r="Y1849" i="2" a="1"/>
  <c r="Y1849" i="2" s="1"/>
  <c r="X1849" i="2" a="1"/>
  <c r="X1849" i="2" s="1"/>
  <c r="W1849" i="2"/>
  <c r="AC1857" i="2" a="1"/>
  <c r="AC1857" i="2" s="1"/>
  <c r="AB1857" i="2" a="1"/>
  <c r="AB1857" i="2" s="1"/>
  <c r="AA1857" i="2" a="1"/>
  <c r="AA1857" i="2" s="1"/>
  <c r="Z1857" i="2" a="1"/>
  <c r="Z1857" i="2" s="1"/>
  <c r="X1857" i="2" a="1"/>
  <c r="X1857" i="2" s="1"/>
  <c r="W1857" i="2"/>
  <c r="AC1864" i="2" a="1"/>
  <c r="AC1864" i="2" s="1"/>
  <c r="AB1864" i="2" a="1"/>
  <c r="AB1864" i="2" s="1"/>
  <c r="AA1864" i="2" a="1"/>
  <c r="AA1864" i="2" s="1"/>
  <c r="Z1864" i="2" a="1"/>
  <c r="Z1864" i="2" s="1"/>
  <c r="Y1864" i="2" a="1"/>
  <c r="Y1864" i="2" s="1"/>
  <c r="X1864" i="2" a="1"/>
  <c r="X1864" i="2" s="1"/>
  <c r="W1864" i="2"/>
  <c r="AC1874" i="2" a="1"/>
  <c r="AC1874" i="2" s="1"/>
  <c r="AB1874" i="2" a="1"/>
  <c r="AB1874" i="2" s="1"/>
  <c r="AA1874" i="2" a="1"/>
  <c r="AA1874" i="2" s="1"/>
  <c r="Z1874" i="2" a="1"/>
  <c r="Z1874" i="2" s="1"/>
  <c r="Y1874" i="2" a="1"/>
  <c r="Y1874" i="2" s="1"/>
  <c r="X1874" i="2" a="1"/>
  <c r="X1874" i="2" s="1"/>
  <c r="W1874" i="2"/>
  <c r="AC1878" i="2" a="1"/>
  <c r="AC1878" i="2" s="1"/>
  <c r="AB1878" i="2" a="1"/>
  <c r="AB1878" i="2" s="1"/>
  <c r="AA1878" i="2" a="1"/>
  <c r="AA1878" i="2" s="1"/>
  <c r="Z1878" i="2" a="1"/>
  <c r="Z1878" i="2" s="1"/>
  <c r="Y1878" i="2" a="1"/>
  <c r="Y1878" i="2" s="1"/>
  <c r="X1878" i="2" a="1"/>
  <c r="X1878" i="2" s="1"/>
  <c r="AC1891" i="2" a="1"/>
  <c r="AC1891" i="2" s="1"/>
  <c r="AB1891" i="2" a="1"/>
  <c r="AB1891" i="2" s="1"/>
  <c r="AA1891" i="2" a="1"/>
  <c r="AA1891" i="2" s="1"/>
  <c r="Z1891" i="2" a="1"/>
  <c r="Z1891" i="2" s="1"/>
  <c r="Y1891" i="2" a="1"/>
  <c r="Y1891" i="2" s="1"/>
  <c r="X1891" i="2" a="1"/>
  <c r="X1891" i="2" s="1"/>
  <c r="W1891" i="2"/>
  <c r="AC1908" i="2" a="1"/>
  <c r="AC1908" i="2" s="1"/>
  <c r="AB1908" i="2" a="1"/>
  <c r="AB1908" i="2" s="1"/>
  <c r="AA1908" i="2" a="1"/>
  <c r="AA1908" i="2" s="1"/>
  <c r="Z1908" i="2" a="1"/>
  <c r="Z1908" i="2" s="1"/>
  <c r="Y1908" i="2" a="1"/>
  <c r="Y1908" i="2" s="1"/>
  <c r="X1908" i="2" a="1"/>
  <c r="X1908" i="2" s="1"/>
  <c r="W1908" i="2"/>
  <c r="AC1920" i="2" a="1"/>
  <c r="AC1920" i="2" s="1"/>
  <c r="AB1920" i="2" a="1"/>
  <c r="AB1920" i="2" s="1"/>
  <c r="AA1920" i="2" a="1"/>
  <c r="AA1920" i="2" s="1"/>
  <c r="Z1920" i="2" a="1"/>
  <c r="Z1920" i="2" s="1"/>
  <c r="Y1920" i="2" a="1"/>
  <c r="Y1920" i="2" s="1"/>
  <c r="X1920" i="2" a="1"/>
  <c r="X1920" i="2" s="1"/>
  <c r="W1920" i="2"/>
  <c r="AC1928" i="2" a="1"/>
  <c r="AC1928" i="2" s="1"/>
  <c r="AB1928" i="2" a="1"/>
  <c r="AB1928" i="2" s="1"/>
  <c r="AA1928" i="2" a="1"/>
  <c r="AA1928" i="2" s="1"/>
  <c r="Z1928" i="2" a="1"/>
  <c r="Z1928" i="2" s="1"/>
  <c r="Y1928" i="2" a="1"/>
  <c r="Y1928" i="2" s="1"/>
  <c r="X1928" i="2" a="1"/>
  <c r="X1928" i="2" s="1"/>
  <c r="W1928" i="2"/>
  <c r="AC1938" i="2" a="1"/>
  <c r="AC1938" i="2" s="1"/>
  <c r="AB1938" i="2" a="1"/>
  <c r="AB1938" i="2" s="1"/>
  <c r="AA1938" i="2" a="1"/>
  <c r="AA1938" i="2" s="1"/>
  <c r="Z1938" i="2" a="1"/>
  <c r="Z1938" i="2" s="1"/>
  <c r="Y1938" i="2" a="1"/>
  <c r="Y1938" i="2" s="1"/>
  <c r="X1938" i="2" a="1"/>
  <c r="X1938" i="2" s="1"/>
  <c r="W1938" i="2"/>
  <c r="AC1947" i="2" a="1"/>
  <c r="AC1947" i="2" s="1"/>
  <c r="AB1947" i="2" a="1"/>
  <c r="AB1947" i="2" s="1"/>
  <c r="AA1947" i="2" a="1"/>
  <c r="AA1947" i="2" s="1"/>
  <c r="Z1947" i="2" a="1"/>
  <c r="Z1947" i="2" s="1"/>
  <c r="Y1947" i="2" a="1"/>
  <c r="Y1947" i="2" s="1"/>
  <c r="X1947" i="2" a="1"/>
  <c r="X1947" i="2" s="1"/>
  <c r="W1947" i="2"/>
  <c r="AC1020" i="2" a="1"/>
  <c r="AC1020" i="2" s="1"/>
  <c r="AB1020" i="2" a="1"/>
  <c r="AB1020" i="2" s="1"/>
  <c r="AA1020" i="2" a="1"/>
  <c r="AA1020" i="2" s="1"/>
  <c r="Z1020" i="2" a="1"/>
  <c r="Z1020" i="2" s="1"/>
  <c r="Y1020" i="2" a="1"/>
  <c r="Y1020" i="2" s="1"/>
  <c r="X1020" i="2" a="1"/>
  <c r="X1020" i="2" s="1"/>
  <c r="AC1019" i="2" a="1"/>
  <c r="AC1019" i="2" s="1"/>
  <c r="AB1019" i="2" a="1"/>
  <c r="AB1019" i="2" s="1"/>
  <c r="AA1019" i="2" a="1"/>
  <c r="AA1019" i="2" s="1"/>
  <c r="Z1019" i="2" a="1"/>
  <c r="Z1019" i="2" s="1"/>
  <c r="Y1019" i="2" a="1"/>
  <c r="Y1019" i="2" s="1"/>
  <c r="X1019" i="2" a="1"/>
  <c r="X1019" i="2" s="1"/>
  <c r="AC1975" i="2" a="1"/>
  <c r="AC1975" i="2" s="1"/>
  <c r="AB1975" i="2" a="1"/>
  <c r="AB1975" i="2" s="1"/>
  <c r="AA1975" i="2" a="1"/>
  <c r="AA1975" i="2" s="1"/>
  <c r="Z1975" i="2" a="1"/>
  <c r="Z1975" i="2" s="1"/>
  <c r="Y1975" i="2" a="1"/>
  <c r="Y1975" i="2" s="1"/>
  <c r="X1975" i="2" a="1"/>
  <c r="X1975" i="2" s="1"/>
  <c r="W1975" i="2"/>
  <c r="AC1997" i="2" a="1"/>
  <c r="AC1997" i="2" s="1"/>
  <c r="AB1997" i="2" a="1"/>
  <c r="AB1997" i="2" s="1"/>
  <c r="AA1997" i="2" a="1"/>
  <c r="AA1997" i="2" s="1"/>
  <c r="Z1997" i="2" a="1"/>
  <c r="Z1997" i="2" s="1"/>
  <c r="Y1997" i="2" a="1"/>
  <c r="Y1997" i="2" s="1"/>
  <c r="X1997" i="2" a="1"/>
  <c r="X1997" i="2" s="1"/>
  <c r="W1997" i="2"/>
  <c r="AC2002" i="2" a="1"/>
  <c r="AC2002" i="2" s="1"/>
  <c r="AB2002" i="2" a="1"/>
  <c r="AB2002" i="2" s="1"/>
  <c r="AA2002" i="2" a="1"/>
  <c r="AA2002" i="2" s="1"/>
  <c r="Z2002" i="2" a="1"/>
  <c r="Z2002" i="2" s="1"/>
  <c r="Y2002" i="2" a="1"/>
  <c r="Y2002" i="2" s="1"/>
  <c r="X2002" i="2" a="1"/>
  <c r="X2002" i="2" s="1"/>
  <c r="W2002" i="2"/>
  <c r="AC2017" i="2" a="1"/>
  <c r="AC2017" i="2" s="1"/>
  <c r="AB2017" i="2" a="1"/>
  <c r="AB2017" i="2" s="1"/>
  <c r="AA2017" i="2" a="1"/>
  <c r="AA2017" i="2" s="1"/>
  <c r="Z2017" i="2" a="1"/>
  <c r="Z2017" i="2" s="1"/>
  <c r="Y2017" i="2" a="1"/>
  <c r="Y2017" i="2" s="1"/>
  <c r="X2017" i="2" a="1"/>
  <c r="X2017" i="2" s="1"/>
  <c r="W2017" i="2"/>
  <c r="AC2032" i="2" a="1"/>
  <c r="AC2032" i="2" s="1"/>
  <c r="AB2032" i="2" a="1"/>
  <c r="AB2032" i="2" s="1"/>
  <c r="AA2032" i="2" a="1"/>
  <c r="AA2032" i="2" s="1"/>
  <c r="Z2032" i="2" a="1"/>
  <c r="Z2032" i="2" s="1"/>
  <c r="Y2032" i="2" a="1"/>
  <c r="Y2032" i="2" s="1"/>
  <c r="X2032" i="2" a="1"/>
  <c r="X2032" i="2" s="1"/>
  <c r="W2032" i="2"/>
  <c r="AC2042" i="2" a="1"/>
  <c r="AC2042" i="2" s="1"/>
  <c r="AB2042" i="2" a="1"/>
  <c r="AB2042" i="2" s="1"/>
  <c r="AA2042" i="2" a="1"/>
  <c r="AA2042" i="2" s="1"/>
  <c r="Z2042" i="2" a="1"/>
  <c r="Z2042" i="2" s="1"/>
  <c r="Y2042" i="2" a="1"/>
  <c r="Y2042" i="2" s="1"/>
  <c r="AD2042" i="2" s="1"/>
  <c r="X2042" i="2" a="1"/>
  <c r="X2042" i="2" s="1"/>
  <c r="W2042" i="2"/>
  <c r="AC2053" i="2" a="1"/>
  <c r="AC2053" i="2" s="1"/>
  <c r="AB2053" i="2" a="1"/>
  <c r="AB2053" i="2" s="1"/>
  <c r="AA2053" i="2" a="1"/>
  <c r="AA2053" i="2" s="1"/>
  <c r="Z2053" i="2" a="1"/>
  <c r="Z2053" i="2" s="1"/>
  <c r="Y2053" i="2" a="1"/>
  <c r="Y2053" i="2" s="1"/>
  <c r="X2053" i="2" a="1"/>
  <c r="X2053" i="2" s="1"/>
  <c r="W2053" i="2"/>
  <c r="AC2065" i="2" a="1"/>
  <c r="AC2065" i="2" s="1"/>
  <c r="AB2065" i="2" a="1"/>
  <c r="AB2065" i="2" s="1"/>
  <c r="AA2065" i="2" a="1"/>
  <c r="AA2065" i="2" s="1"/>
  <c r="Z2065" i="2" a="1"/>
  <c r="Z2065" i="2" s="1"/>
  <c r="Y2065" i="2" a="1"/>
  <c r="Y2065" i="2" s="1"/>
  <c r="W2065" i="2"/>
  <c r="AC2075" i="2" a="1"/>
  <c r="AC2075" i="2" s="1"/>
  <c r="AB2075" i="2" a="1"/>
  <c r="AB2075" i="2" s="1"/>
  <c r="AA2075" i="2" a="1"/>
  <c r="AA2075" i="2" s="1"/>
  <c r="Z2075" i="2" a="1"/>
  <c r="Z2075" i="2" s="1"/>
  <c r="Y2075" i="2" a="1"/>
  <c r="Y2075" i="2" s="1"/>
  <c r="X2075" i="2" a="1"/>
  <c r="X2075" i="2" s="1"/>
  <c r="W2075" i="2"/>
  <c r="AC2083" i="2" a="1"/>
  <c r="AC2083" i="2" s="1"/>
  <c r="AB2083" i="2" a="1"/>
  <c r="AB2083" i="2" s="1"/>
  <c r="AA2083" i="2" a="1"/>
  <c r="AA2083" i="2" s="1"/>
  <c r="Z2083" i="2" a="1"/>
  <c r="Z2083" i="2" s="1"/>
  <c r="Y2083" i="2" a="1"/>
  <c r="Y2083" i="2" s="1"/>
  <c r="X2083" i="2" a="1"/>
  <c r="X2083" i="2" s="1"/>
  <c r="W2083" i="2"/>
  <c r="AC995" i="2" a="1"/>
  <c r="AC995" i="2" s="1"/>
  <c r="AB995" i="2" a="1"/>
  <c r="AB995" i="2" s="1"/>
  <c r="AA995" i="2" a="1"/>
  <c r="AA995" i="2" s="1"/>
  <c r="Z995" i="2" a="1"/>
  <c r="Z995" i="2" s="1"/>
  <c r="Y995" i="2" a="1"/>
  <c r="Y995" i="2" s="1"/>
  <c r="X995" i="2" a="1"/>
  <c r="X995" i="2" s="1"/>
  <c r="AC2092" i="2" a="1"/>
  <c r="AC2092" i="2" s="1"/>
  <c r="AB2092" i="2" a="1"/>
  <c r="AB2092" i="2" s="1"/>
  <c r="AA2092" i="2" a="1"/>
  <c r="AA2092" i="2" s="1"/>
  <c r="Z2092" i="2" a="1"/>
  <c r="Z2092" i="2" s="1"/>
  <c r="Y2092" i="2" a="1"/>
  <c r="Y2092" i="2" s="1"/>
  <c r="AD2092" i="2" s="1"/>
  <c r="X2092" i="2" a="1"/>
  <c r="X2092" i="2" s="1"/>
  <c r="W2092" i="2"/>
  <c r="AC2102" i="2" a="1"/>
  <c r="AC2102" i="2" s="1"/>
  <c r="AB2102" i="2" a="1"/>
  <c r="AB2102" i="2" s="1"/>
  <c r="AA2102" i="2" a="1"/>
  <c r="AA2102" i="2" s="1"/>
  <c r="Z2102" i="2" a="1"/>
  <c r="Z2102" i="2" s="1"/>
  <c r="Y2102" i="2" a="1"/>
  <c r="Y2102" i="2" s="1"/>
  <c r="X2102" i="2" a="1"/>
  <c r="X2102" i="2" s="1"/>
  <c r="AC2110" i="2" a="1"/>
  <c r="AC2110" i="2" s="1"/>
  <c r="AB2110" i="2" a="1"/>
  <c r="AB2110" i="2" s="1"/>
  <c r="AA2110" i="2" a="1"/>
  <c r="AA2110" i="2" s="1"/>
  <c r="Z2110" i="2" a="1"/>
  <c r="Z2110" i="2" s="1"/>
  <c r="Y2110" i="2" a="1"/>
  <c r="Y2110" i="2" s="1"/>
  <c r="X2110" i="2" a="1"/>
  <c r="X2110" i="2" s="1"/>
  <c r="AC2131" i="2" a="1"/>
  <c r="AC2131" i="2" s="1"/>
  <c r="AB2131" i="2" a="1"/>
  <c r="AB2131" i="2" s="1"/>
  <c r="AA2131" i="2" a="1"/>
  <c r="AA2131" i="2" s="1"/>
  <c r="Z2131" i="2" a="1"/>
  <c r="Z2131" i="2" s="1"/>
  <c r="Y2131" i="2" a="1"/>
  <c r="Y2131" i="2" s="1"/>
  <c r="W2131" i="2"/>
  <c r="X2131" i="2" a="1"/>
  <c r="X2131" i="2" s="1"/>
  <c r="AC2134" i="2" a="1"/>
  <c r="AC2134" i="2" s="1"/>
  <c r="AB2134" i="2" a="1"/>
  <c r="AB2134" i="2" s="1"/>
  <c r="AA2134" i="2" a="1"/>
  <c r="AA2134" i="2" s="1"/>
  <c r="Z2134" i="2" a="1"/>
  <c r="Z2134" i="2" s="1"/>
  <c r="Y2134" i="2" a="1"/>
  <c r="Y2134" i="2" s="1"/>
  <c r="X2134" i="2" a="1"/>
  <c r="X2134" i="2" s="1"/>
  <c r="AC2147" i="2" a="1"/>
  <c r="AC2147" i="2" s="1"/>
  <c r="AB2147" i="2" a="1"/>
  <c r="AB2147" i="2" s="1"/>
  <c r="AA2147" i="2" a="1"/>
  <c r="AA2147" i="2" s="1"/>
  <c r="Z2147" i="2" a="1"/>
  <c r="Z2147" i="2" s="1"/>
  <c r="Y2147" i="2" a="1"/>
  <c r="Y2147" i="2" s="1"/>
  <c r="AD2147" i="2" s="1"/>
  <c r="X2147" i="2" a="1"/>
  <c r="X2147" i="2" s="1"/>
  <c r="W2147" i="2"/>
  <c r="AC2181" i="2" a="1"/>
  <c r="AC2181" i="2" s="1"/>
  <c r="AB2181" i="2" a="1"/>
  <c r="AB2181" i="2" s="1"/>
  <c r="AA2181" i="2" a="1"/>
  <c r="AA2181" i="2" s="1"/>
  <c r="Z2181" i="2" a="1"/>
  <c r="Z2181" i="2" s="1"/>
  <c r="Y2181" i="2" a="1"/>
  <c r="Y2181" i="2" s="1"/>
  <c r="X2181" i="2" a="1"/>
  <c r="X2181" i="2" s="1"/>
  <c r="W2181" i="2"/>
  <c r="AC2198" i="2" a="1"/>
  <c r="AC2198" i="2" s="1"/>
  <c r="AB2198" i="2" a="1"/>
  <c r="AB2198" i="2" s="1"/>
  <c r="AA2198" i="2" a="1"/>
  <c r="AA2198" i="2" s="1"/>
  <c r="Z2198" i="2" a="1"/>
  <c r="Z2198" i="2" s="1"/>
  <c r="X2198" i="2" a="1"/>
  <c r="X2198" i="2" s="1"/>
  <c r="Y2198" i="2" a="1"/>
  <c r="Y2198" i="2" s="1"/>
  <c r="AC2205" i="2" a="1"/>
  <c r="AC2205" i="2" s="1"/>
  <c r="AB2205" i="2" a="1"/>
  <c r="AB2205" i="2" s="1"/>
  <c r="AA2205" i="2" a="1"/>
  <c r="AA2205" i="2" s="1"/>
  <c r="Z2205" i="2" a="1"/>
  <c r="Z2205" i="2" s="1"/>
  <c r="Y2205" i="2" a="1"/>
  <c r="Y2205" i="2" s="1"/>
  <c r="X2205" i="2" a="1"/>
  <c r="X2205" i="2" s="1"/>
  <c r="W2205" i="2"/>
  <c r="AC2216" i="2" a="1"/>
  <c r="AC2216" i="2" s="1"/>
  <c r="AB2216" i="2" a="1"/>
  <c r="AB2216" i="2" s="1"/>
  <c r="AA2216" i="2" a="1"/>
  <c r="AA2216" i="2" s="1"/>
  <c r="Z2216" i="2" a="1"/>
  <c r="Z2216" i="2" s="1"/>
  <c r="Y2216" i="2" a="1"/>
  <c r="Y2216" i="2" s="1"/>
  <c r="X2216" i="2" a="1"/>
  <c r="X2216" i="2" s="1"/>
  <c r="W2216" i="2"/>
  <c r="AC2242" i="2" a="1"/>
  <c r="AC2242" i="2" s="1"/>
  <c r="AB2242" i="2" a="1"/>
  <c r="AB2242" i="2" s="1"/>
  <c r="AA2242" i="2" a="1"/>
  <c r="AA2242" i="2" s="1"/>
  <c r="Z2242" i="2" a="1"/>
  <c r="Z2242" i="2" s="1"/>
  <c r="Y2242" i="2" a="1"/>
  <c r="Y2242" i="2" s="1"/>
  <c r="X2242" i="2" a="1"/>
  <c r="X2242" i="2" s="1"/>
  <c r="W2242" i="2"/>
  <c r="AC2261" i="2" a="1"/>
  <c r="AC2261" i="2" s="1"/>
  <c r="AB2261" i="2" a="1"/>
  <c r="AB2261" i="2" s="1"/>
  <c r="AA2261" i="2" a="1"/>
  <c r="AA2261" i="2" s="1"/>
  <c r="Z2261" i="2" a="1"/>
  <c r="Z2261" i="2" s="1"/>
  <c r="Y2261" i="2" a="1"/>
  <c r="Y2261" i="2" s="1"/>
  <c r="W2261" i="2"/>
  <c r="X2261" i="2" a="1"/>
  <c r="X2261" i="2" s="1"/>
  <c r="AC2399" i="2" a="1"/>
  <c r="AC2399" i="2" s="1"/>
  <c r="AB2399" i="2" a="1"/>
  <c r="AB2399" i="2" s="1"/>
  <c r="AA2399" i="2" a="1"/>
  <c r="AA2399" i="2" s="1"/>
  <c r="Z2399" i="2" a="1"/>
  <c r="Z2399" i="2" s="1"/>
  <c r="Y2399" i="2" a="1"/>
  <c r="Y2399" i="2" s="1"/>
  <c r="AD2399" i="2" s="1"/>
  <c r="X2399" i="2" a="1"/>
  <c r="X2399" i="2" s="1"/>
  <c r="W2399" i="2"/>
  <c r="AC2298" i="2" a="1"/>
  <c r="AC2298" i="2" s="1"/>
  <c r="AB2298" i="2" a="1"/>
  <c r="AB2298" i="2" s="1"/>
  <c r="AA2298" i="2" a="1"/>
  <c r="AA2298" i="2" s="1"/>
  <c r="Z2298" i="2" a="1"/>
  <c r="Z2298" i="2" s="1"/>
  <c r="Y2298" i="2" a="1"/>
  <c r="Y2298" i="2" s="1"/>
  <c r="X2298" i="2" a="1"/>
  <c r="X2298" i="2" s="1"/>
  <c r="W2298" i="2"/>
  <c r="AC2318" i="2" a="1"/>
  <c r="AC2318" i="2" s="1"/>
  <c r="AB2318" i="2" a="1"/>
  <c r="AB2318" i="2" s="1"/>
  <c r="AA2318" i="2" a="1"/>
  <c r="AA2318" i="2" s="1"/>
  <c r="Z2318" i="2" a="1"/>
  <c r="Z2318" i="2" s="1"/>
  <c r="Y2318" i="2" a="1"/>
  <c r="Y2318" i="2" s="1"/>
  <c r="X2318" i="2" a="1"/>
  <c r="X2318" i="2" s="1"/>
  <c r="AC2327" i="2" a="1"/>
  <c r="AC2327" i="2" s="1"/>
  <c r="AB2327" i="2" a="1"/>
  <c r="AB2327" i="2" s="1"/>
  <c r="AA2327" i="2" a="1"/>
  <c r="AA2327" i="2" s="1"/>
  <c r="Z2327" i="2" a="1"/>
  <c r="Z2327" i="2" s="1"/>
  <c r="Y2327" i="2" a="1"/>
  <c r="Y2327" i="2" s="1"/>
  <c r="X2327" i="2" a="1"/>
  <c r="X2327" i="2" s="1"/>
  <c r="W2327" i="2"/>
  <c r="AC2343" i="2" a="1"/>
  <c r="AC2343" i="2" s="1"/>
  <c r="AB2343" i="2" a="1"/>
  <c r="AB2343" i="2" s="1"/>
  <c r="AA2343" i="2" a="1"/>
  <c r="AA2343" i="2" s="1"/>
  <c r="Z2343" i="2" a="1"/>
  <c r="Z2343" i="2" s="1"/>
  <c r="Y2343" i="2" a="1"/>
  <c r="Y2343" i="2" s="1"/>
  <c r="X2343" i="2" a="1"/>
  <c r="X2343" i="2" s="1"/>
  <c r="W2343" i="2"/>
  <c r="AC2368" i="2" a="1"/>
  <c r="AC2368" i="2" s="1"/>
  <c r="AB2368" i="2" a="1"/>
  <c r="AB2368" i="2" s="1"/>
  <c r="AA2368" i="2" a="1"/>
  <c r="AA2368" i="2" s="1"/>
  <c r="Z2368" i="2" a="1"/>
  <c r="Z2368" i="2" s="1"/>
  <c r="Y2368" i="2" a="1"/>
  <c r="Y2368" i="2" s="1"/>
  <c r="X2368" i="2" a="1"/>
  <c r="X2368" i="2" s="1"/>
  <c r="W2368" i="2"/>
  <c r="AC2377" i="2" a="1"/>
  <c r="AC2377" i="2" s="1"/>
  <c r="AB2377" i="2" a="1"/>
  <c r="AB2377" i="2" s="1"/>
  <c r="AA2377" i="2" a="1"/>
  <c r="AA2377" i="2" s="1"/>
  <c r="Z2377" i="2" a="1"/>
  <c r="Z2377" i="2" s="1"/>
  <c r="Y2377" i="2" a="1"/>
  <c r="Y2377" i="2" s="1"/>
  <c r="X2377" i="2" a="1"/>
  <c r="X2377" i="2" s="1"/>
  <c r="W2377" i="2"/>
  <c r="AC2393" i="2" a="1"/>
  <c r="AC2393" i="2" s="1"/>
  <c r="AB2393" i="2" a="1"/>
  <c r="AB2393" i="2" s="1"/>
  <c r="AA2393" i="2" a="1"/>
  <c r="AA2393" i="2" s="1"/>
  <c r="Z2393" i="2" a="1"/>
  <c r="Z2393" i="2" s="1"/>
  <c r="Y2393" i="2" a="1"/>
  <c r="Y2393" i="2" s="1"/>
  <c r="AD2393" i="2" s="1"/>
  <c r="X2393" i="2" a="1"/>
  <c r="X2393" i="2" s="1"/>
  <c r="W2393" i="2"/>
  <c r="AC2420" i="2" a="1"/>
  <c r="AC2420" i="2" s="1"/>
  <c r="AB2420" i="2" a="1"/>
  <c r="AB2420" i="2" s="1"/>
  <c r="AA2420" i="2" a="1"/>
  <c r="AA2420" i="2" s="1"/>
  <c r="Z2420" i="2" a="1"/>
  <c r="Z2420" i="2" s="1"/>
  <c r="Y2420" i="2" a="1"/>
  <c r="Y2420" i="2" s="1"/>
  <c r="W2420" i="2"/>
  <c r="X2420" i="2" a="1"/>
  <c r="X2420" i="2" s="1"/>
  <c r="AC2430" i="2" a="1"/>
  <c r="AC2430" i="2" s="1"/>
  <c r="AB2430" i="2" a="1"/>
  <c r="AB2430" i="2" s="1"/>
  <c r="AA2430" i="2" a="1"/>
  <c r="AA2430" i="2" s="1"/>
  <c r="Z2430" i="2" a="1"/>
  <c r="Z2430" i="2" s="1"/>
  <c r="Y2430" i="2" a="1"/>
  <c r="Y2430" i="2" s="1"/>
  <c r="X2430" i="2" a="1"/>
  <c r="X2430" i="2" s="1"/>
  <c r="AC26" i="2" a="1"/>
  <c r="AC26" i="2" s="1"/>
  <c r="AB26" i="2" a="1"/>
  <c r="AB26" i="2" s="1"/>
  <c r="AA26" i="2" a="1"/>
  <c r="AA26" i="2" s="1"/>
  <c r="Z26" i="2" a="1"/>
  <c r="Z26" i="2" s="1"/>
  <c r="Y26" i="2" a="1"/>
  <c r="Y26" i="2" s="1"/>
  <c r="X26" i="2" a="1"/>
  <c r="X26" i="2" s="1"/>
  <c r="AC58" i="2" a="1"/>
  <c r="AC58" i="2" s="1"/>
  <c r="AB58" i="2" a="1"/>
  <c r="AB58" i="2" s="1"/>
  <c r="AA58" i="2" a="1"/>
  <c r="AA58" i="2" s="1"/>
  <c r="Z58" i="2" a="1"/>
  <c r="Z58" i="2" s="1"/>
  <c r="Y58" i="2" a="1"/>
  <c r="Y58" i="2" s="1"/>
  <c r="X58" i="2" a="1"/>
  <c r="X58" i="2" s="1"/>
  <c r="AC79" i="2" a="1"/>
  <c r="AC79" i="2" s="1"/>
  <c r="AB79" i="2" a="1"/>
  <c r="AB79" i="2" s="1"/>
  <c r="AA79" i="2" a="1"/>
  <c r="AA79" i="2" s="1"/>
  <c r="Z79" i="2" a="1"/>
  <c r="Z79" i="2" s="1"/>
  <c r="Y79" i="2" a="1"/>
  <c r="Y79" i="2" s="1"/>
  <c r="AD79" i="2" s="1"/>
  <c r="X79" i="2" a="1"/>
  <c r="X79" i="2" s="1"/>
  <c r="AC98" i="2" a="1"/>
  <c r="AC98" i="2" s="1"/>
  <c r="AB98" i="2" a="1"/>
  <c r="AB98" i="2" s="1"/>
  <c r="AA98" i="2" a="1"/>
  <c r="AA98" i="2" s="1"/>
  <c r="Z98" i="2" a="1"/>
  <c r="Z98" i="2" s="1"/>
  <c r="Y98" i="2" a="1"/>
  <c r="Y98" i="2" s="1"/>
  <c r="X98" i="2" a="1"/>
  <c r="X98" i="2" s="1"/>
  <c r="AC115" i="2" a="1"/>
  <c r="AC115" i="2" s="1"/>
  <c r="AB115" i="2" a="1"/>
  <c r="AB115" i="2" s="1"/>
  <c r="AA115" i="2" a="1"/>
  <c r="AA115" i="2" s="1"/>
  <c r="Z115" i="2" a="1"/>
  <c r="Z115" i="2" s="1"/>
  <c r="Y115" i="2" a="1"/>
  <c r="Y115" i="2" s="1"/>
  <c r="X115" i="2" a="1"/>
  <c r="X115" i="2" s="1"/>
  <c r="AC137" i="2" a="1"/>
  <c r="AC137" i="2" s="1"/>
  <c r="AB137" i="2" a="1"/>
  <c r="AB137" i="2" s="1"/>
  <c r="AA137" i="2" a="1"/>
  <c r="AA137" i="2" s="1"/>
  <c r="Z137" i="2" a="1"/>
  <c r="Z137" i="2" s="1"/>
  <c r="Y137" i="2" a="1"/>
  <c r="Y137" i="2" s="1"/>
  <c r="X137" i="2" a="1"/>
  <c r="X137" i="2" s="1"/>
  <c r="AC184" i="2" a="1"/>
  <c r="AC184" i="2" s="1"/>
  <c r="AB184" i="2" a="1"/>
  <c r="AB184" i="2" s="1"/>
  <c r="AA184" i="2" a="1"/>
  <c r="AA184" i="2" s="1"/>
  <c r="Z184" i="2" a="1"/>
  <c r="Z184" i="2" s="1"/>
  <c r="Y184" i="2" a="1"/>
  <c r="Y184" i="2" s="1"/>
  <c r="AD184" i="2" s="1"/>
  <c r="X184" i="2" a="1"/>
  <c r="X184" i="2" s="1"/>
  <c r="AC200" i="2" a="1"/>
  <c r="AC200" i="2" s="1"/>
  <c r="AB200" i="2" a="1"/>
  <c r="AB200" i="2" s="1"/>
  <c r="AA200" i="2" a="1"/>
  <c r="AA200" i="2" s="1"/>
  <c r="Y200" i="2" a="1"/>
  <c r="Y200" i="2" s="1"/>
  <c r="Z200" i="2" a="1"/>
  <c r="Z200" i="2" s="1"/>
  <c r="X200" i="2" a="1"/>
  <c r="X200" i="2" s="1"/>
  <c r="AC226" i="2" a="1"/>
  <c r="AC226" i="2" s="1"/>
  <c r="AB226" i="2" a="1"/>
  <c r="AB226" i="2" s="1"/>
  <c r="AA226" i="2" a="1"/>
  <c r="AA226" i="2" s="1"/>
  <c r="Z226" i="2" a="1"/>
  <c r="Z226" i="2" s="1"/>
  <c r="Y226" i="2" a="1"/>
  <c r="Y226" i="2" s="1"/>
  <c r="X226" i="2" a="1"/>
  <c r="X226" i="2" s="1"/>
  <c r="AC249" i="2" a="1"/>
  <c r="AC249" i="2" s="1"/>
  <c r="AB249" i="2" a="1"/>
  <c r="AB249" i="2" s="1"/>
  <c r="AA249" i="2" a="1"/>
  <c r="AA249" i="2" s="1"/>
  <c r="Z249" i="2" a="1"/>
  <c r="Z249" i="2" s="1"/>
  <c r="Y249" i="2" a="1"/>
  <c r="Y249" i="2" s="1"/>
  <c r="X249" i="2" a="1"/>
  <c r="X249" i="2" s="1"/>
  <c r="AC266" i="2" a="1"/>
  <c r="AC266" i="2" s="1"/>
  <c r="AB266" i="2" a="1"/>
  <c r="AB266" i="2" s="1"/>
  <c r="AA266" i="2" a="1"/>
  <c r="AA266" i="2" s="1"/>
  <c r="Z266" i="2" a="1"/>
  <c r="Z266" i="2" s="1"/>
  <c r="Y266" i="2" a="1"/>
  <c r="Y266" i="2" s="1"/>
  <c r="AD266" i="2" s="1"/>
  <c r="X266" i="2" a="1"/>
  <c r="X266" i="2" s="1"/>
  <c r="AC287" i="2" a="1"/>
  <c r="AC287" i="2" s="1"/>
  <c r="AB287" i="2" a="1"/>
  <c r="AB287" i="2" s="1"/>
  <c r="AA287" i="2" a="1"/>
  <c r="AA287" i="2" s="1"/>
  <c r="Z287" i="2" a="1"/>
  <c r="Z287" i="2" s="1"/>
  <c r="Y287" i="2" a="1"/>
  <c r="Y287" i="2" s="1"/>
  <c r="X287" i="2" a="1"/>
  <c r="X287" i="2" s="1"/>
  <c r="AC302" i="2" a="1"/>
  <c r="AC302" i="2" s="1"/>
  <c r="AB302" i="2" a="1"/>
  <c r="AB302" i="2" s="1"/>
  <c r="AA302" i="2" a="1"/>
  <c r="AA302" i="2" s="1"/>
  <c r="Z302" i="2" a="1"/>
  <c r="Z302" i="2" s="1"/>
  <c r="Y302" i="2" a="1"/>
  <c r="Y302" i="2" s="1"/>
  <c r="X302" i="2" a="1"/>
  <c r="X302" i="2" s="1"/>
  <c r="AC317" i="2" a="1"/>
  <c r="AC317" i="2" s="1"/>
  <c r="AB317" i="2" a="1"/>
  <c r="AB317" i="2" s="1"/>
  <c r="AA317" i="2" a="1"/>
  <c r="AA317" i="2" s="1"/>
  <c r="Z317" i="2" a="1"/>
  <c r="Z317" i="2" s="1"/>
  <c r="Y317" i="2" a="1"/>
  <c r="Y317" i="2" s="1"/>
  <c r="AC335" i="2" a="1"/>
  <c r="AC335" i="2" s="1"/>
  <c r="AB335" i="2" a="1"/>
  <c r="AB335" i="2" s="1"/>
  <c r="AA335" i="2" a="1"/>
  <c r="AA335" i="2" s="1"/>
  <c r="Z335" i="2" a="1"/>
  <c r="Z335" i="2" s="1"/>
  <c r="Y335" i="2" a="1"/>
  <c r="Y335" i="2" s="1"/>
  <c r="X335" i="2" a="1"/>
  <c r="X335" i="2" s="1"/>
  <c r="AC353" i="2" a="1"/>
  <c r="AC353" i="2" s="1"/>
  <c r="AB353" i="2" a="1"/>
  <c r="AB353" i="2" s="1"/>
  <c r="AA353" i="2" a="1"/>
  <c r="AA353" i="2" s="1"/>
  <c r="Z353" i="2" a="1"/>
  <c r="Z353" i="2" s="1"/>
  <c r="Y353" i="2" a="1"/>
  <c r="Y353" i="2" s="1"/>
  <c r="X353" i="2" a="1"/>
  <c r="X353" i="2" s="1"/>
  <c r="AC362" i="2" a="1"/>
  <c r="AC362" i="2" s="1"/>
  <c r="AB362" i="2" a="1"/>
  <c r="AB362" i="2" s="1"/>
  <c r="AA362" i="2" a="1"/>
  <c r="AA362" i="2" s="1"/>
  <c r="Z362" i="2" a="1"/>
  <c r="Z362" i="2" s="1"/>
  <c r="Y362" i="2" a="1"/>
  <c r="Y362" i="2" s="1"/>
  <c r="X362" i="2" a="1"/>
  <c r="X362" i="2" s="1"/>
  <c r="AC370" i="2" a="1"/>
  <c r="AC370" i="2" s="1"/>
  <c r="AB370" i="2" a="1"/>
  <c r="AB370" i="2" s="1"/>
  <c r="AA370" i="2" a="1"/>
  <c r="AA370" i="2" s="1"/>
  <c r="Z370" i="2" a="1"/>
  <c r="Z370" i="2" s="1"/>
  <c r="Y370" i="2" a="1"/>
  <c r="Y370" i="2" s="1"/>
  <c r="X370" i="2" a="1"/>
  <c r="X370" i="2" s="1"/>
  <c r="AC384" i="2" a="1"/>
  <c r="AC384" i="2" s="1"/>
  <c r="AB384" i="2" a="1"/>
  <c r="AB384" i="2" s="1"/>
  <c r="AA384" i="2" a="1"/>
  <c r="AA384" i="2" s="1"/>
  <c r="Z384" i="2" a="1"/>
  <c r="Z384" i="2" s="1"/>
  <c r="Y384" i="2" a="1"/>
  <c r="Y384" i="2" s="1"/>
  <c r="X384" i="2" a="1"/>
  <c r="X384" i="2" s="1"/>
  <c r="AC1032" i="2" a="1"/>
  <c r="AC1032" i="2" s="1"/>
  <c r="AB1032" i="2" a="1"/>
  <c r="AB1032" i="2" s="1"/>
  <c r="AA1032" i="2" a="1"/>
  <c r="AA1032" i="2" s="1"/>
  <c r="Z1032" i="2" a="1"/>
  <c r="Z1032" i="2" s="1"/>
  <c r="Y1032" i="2" a="1"/>
  <c r="Y1032" i="2" s="1"/>
  <c r="X1032" i="2" a="1"/>
  <c r="X1032" i="2" s="1"/>
  <c r="AC397" i="2" a="1"/>
  <c r="AC397" i="2" s="1"/>
  <c r="AB397" i="2" a="1"/>
  <c r="AB397" i="2" s="1"/>
  <c r="AA397" i="2" a="1"/>
  <c r="AA397" i="2" s="1"/>
  <c r="Z397" i="2" a="1"/>
  <c r="Z397" i="2" s="1"/>
  <c r="Y397" i="2" a="1"/>
  <c r="Y397" i="2" s="1"/>
  <c r="X397" i="2" a="1"/>
  <c r="X397" i="2" s="1"/>
  <c r="AC405" i="2" a="1"/>
  <c r="AC405" i="2" s="1"/>
  <c r="AB405" i="2" a="1"/>
  <c r="AB405" i="2" s="1"/>
  <c r="AA405" i="2" a="1"/>
  <c r="AA405" i="2" s="1"/>
  <c r="Z405" i="2" a="1"/>
  <c r="Z405" i="2" s="1"/>
  <c r="Y405" i="2" a="1"/>
  <c r="Y405" i="2" s="1"/>
  <c r="X405" i="2" a="1"/>
  <c r="X405" i="2" s="1"/>
  <c r="AC417" i="2" a="1"/>
  <c r="AC417" i="2" s="1"/>
  <c r="AB417" i="2" a="1"/>
  <c r="AB417" i="2" s="1"/>
  <c r="AA417" i="2" a="1"/>
  <c r="AA417" i="2" s="1"/>
  <c r="Z417" i="2" a="1"/>
  <c r="Z417" i="2" s="1"/>
  <c r="Y417" i="2" a="1"/>
  <c r="Y417" i="2" s="1"/>
  <c r="X417" i="2" a="1"/>
  <c r="X417" i="2" s="1"/>
  <c r="AC434" i="2" a="1"/>
  <c r="AC434" i="2" s="1"/>
  <c r="AB434" i="2" a="1"/>
  <c r="AB434" i="2" s="1"/>
  <c r="AA434" i="2" a="1"/>
  <c r="AA434" i="2" s="1"/>
  <c r="Z434" i="2" a="1"/>
  <c r="Z434" i="2" s="1"/>
  <c r="Y434" i="2" a="1"/>
  <c r="Y434" i="2" s="1"/>
  <c r="X434" i="2" a="1"/>
  <c r="X434" i="2" s="1"/>
  <c r="AC969" i="2" a="1"/>
  <c r="AC969" i="2" s="1"/>
  <c r="AB969" i="2" a="1"/>
  <c r="AB969" i="2" s="1"/>
  <c r="AA969" i="2" a="1"/>
  <c r="AA969" i="2" s="1"/>
  <c r="Z969" i="2" a="1"/>
  <c r="Z969" i="2" s="1"/>
  <c r="Y969" i="2" a="1"/>
  <c r="Y969" i="2" s="1"/>
  <c r="X969" i="2" a="1"/>
  <c r="X969" i="2" s="1"/>
  <c r="AC448" i="2" a="1"/>
  <c r="AC448" i="2" s="1"/>
  <c r="AB448" i="2" a="1"/>
  <c r="AB448" i="2" s="1"/>
  <c r="AA448" i="2" a="1"/>
  <c r="AA448" i="2" s="1"/>
  <c r="Z448" i="2" a="1"/>
  <c r="Z448" i="2" s="1"/>
  <c r="Y448" i="2" a="1"/>
  <c r="Y448" i="2" s="1"/>
  <c r="X448" i="2" a="1"/>
  <c r="X448" i="2" s="1"/>
  <c r="AC457" i="2" a="1"/>
  <c r="AC457" i="2" s="1"/>
  <c r="AB457" i="2" a="1"/>
  <c r="AB457" i="2" s="1"/>
  <c r="AA457" i="2" a="1"/>
  <c r="AA457" i="2" s="1"/>
  <c r="Z457" i="2" a="1"/>
  <c r="Z457" i="2" s="1"/>
  <c r="Y457" i="2" a="1"/>
  <c r="Y457" i="2" s="1"/>
  <c r="AC465" i="2" a="1"/>
  <c r="AC465" i="2" s="1"/>
  <c r="AB465" i="2" a="1"/>
  <c r="AB465" i="2" s="1"/>
  <c r="AA465" i="2" a="1"/>
  <c r="AA465" i="2" s="1"/>
  <c r="Z465" i="2" a="1"/>
  <c r="Z465" i="2" s="1"/>
  <c r="Y465" i="2" a="1"/>
  <c r="Y465" i="2" s="1"/>
  <c r="X465" i="2" a="1"/>
  <c r="X465" i="2" s="1"/>
  <c r="AC480" i="2" a="1"/>
  <c r="AC480" i="2" s="1"/>
  <c r="AB480" i="2" a="1"/>
  <c r="AB480" i="2" s="1"/>
  <c r="AA480" i="2" a="1"/>
  <c r="AA480" i="2" s="1"/>
  <c r="Z480" i="2" a="1"/>
  <c r="Z480" i="2" s="1"/>
  <c r="Y480" i="2" a="1"/>
  <c r="Y480" i="2" s="1"/>
  <c r="X480" i="2" a="1"/>
  <c r="X480" i="2" s="1"/>
  <c r="AC488" i="2" a="1"/>
  <c r="AC488" i="2" s="1"/>
  <c r="AB488" i="2" a="1"/>
  <c r="AB488" i="2" s="1"/>
  <c r="AA488" i="2" a="1"/>
  <c r="AA488" i="2" s="1"/>
  <c r="Z488" i="2" a="1"/>
  <c r="Z488" i="2" s="1"/>
  <c r="Y488" i="2" a="1"/>
  <c r="Y488" i="2" s="1"/>
  <c r="AD488" i="2" s="1"/>
  <c r="X488" i="2" a="1"/>
  <c r="X488" i="2" s="1"/>
  <c r="AC504" i="2" a="1"/>
  <c r="AC504" i="2" s="1"/>
  <c r="AB504" i="2" a="1"/>
  <c r="AB504" i="2" s="1"/>
  <c r="AA504" i="2" a="1"/>
  <c r="AA504" i="2" s="1"/>
  <c r="Z504" i="2" a="1"/>
  <c r="Z504" i="2" s="1"/>
  <c r="Y504" i="2" a="1"/>
  <c r="Y504" i="2" s="1"/>
  <c r="X504" i="2" a="1"/>
  <c r="X504" i="2" s="1"/>
  <c r="AC513" i="2" a="1"/>
  <c r="AC513" i="2" s="1"/>
  <c r="AB513" i="2" a="1"/>
  <c r="AB513" i="2" s="1"/>
  <c r="AA513" i="2" a="1"/>
  <c r="AA513" i="2" s="1"/>
  <c r="Z513" i="2" a="1"/>
  <c r="Z513" i="2" s="1"/>
  <c r="Y513" i="2" a="1"/>
  <c r="Y513" i="2" s="1"/>
  <c r="X513" i="2" a="1"/>
  <c r="X513" i="2" s="1"/>
  <c r="AC532" i="2" a="1"/>
  <c r="AC532" i="2" s="1"/>
  <c r="AB532" i="2" a="1"/>
  <c r="AB532" i="2" s="1"/>
  <c r="AA532" i="2" a="1"/>
  <c r="AA532" i="2" s="1"/>
  <c r="Y532" i="2" a="1"/>
  <c r="Y532" i="2" s="1"/>
  <c r="Z532" i="2" a="1"/>
  <c r="Z532" i="2" s="1"/>
  <c r="X532" i="2" a="1"/>
  <c r="X532" i="2" s="1"/>
  <c r="AC565" i="2" a="1"/>
  <c r="AC565" i="2" s="1"/>
  <c r="AB565" i="2" a="1"/>
  <c r="AB565" i="2" s="1"/>
  <c r="AA565" i="2" a="1"/>
  <c r="AA565" i="2" s="1"/>
  <c r="Z565" i="2" a="1"/>
  <c r="Z565" i="2" s="1"/>
  <c r="Y565" i="2" a="1"/>
  <c r="Y565" i="2" s="1"/>
  <c r="AD565" i="2" s="1"/>
  <c r="X565" i="2" a="1"/>
  <c r="X565" i="2" s="1"/>
  <c r="AC1048" i="2" a="1"/>
  <c r="AC1048" i="2" s="1"/>
  <c r="AB1048" i="2" a="1"/>
  <c r="AB1048" i="2" s="1"/>
  <c r="AA1048" i="2" a="1"/>
  <c r="AA1048" i="2" s="1"/>
  <c r="Z1048" i="2" a="1"/>
  <c r="Z1048" i="2" s="1"/>
  <c r="Y1048" i="2" a="1"/>
  <c r="Y1048" i="2" s="1"/>
  <c r="X1048" i="2" a="1"/>
  <c r="X1048" i="2" s="1"/>
  <c r="AC591" i="2" a="1"/>
  <c r="AC591" i="2" s="1"/>
  <c r="AB591" i="2" a="1"/>
  <c r="AB591" i="2" s="1"/>
  <c r="AA591" i="2" a="1"/>
  <c r="AA591" i="2" s="1"/>
  <c r="Z591" i="2" a="1"/>
  <c r="Z591" i="2" s="1"/>
  <c r="Y591" i="2" a="1"/>
  <c r="Y591" i="2" s="1"/>
  <c r="X591" i="2" a="1"/>
  <c r="X591" i="2" s="1"/>
  <c r="AC650" i="2" a="1"/>
  <c r="AC650" i="2" s="1"/>
  <c r="AB650" i="2" a="1"/>
  <c r="AB650" i="2" s="1"/>
  <c r="AA650" i="2" a="1"/>
  <c r="AA650" i="2" s="1"/>
  <c r="Z650" i="2" a="1"/>
  <c r="Z650" i="2" s="1"/>
  <c r="Y650" i="2" a="1"/>
  <c r="Y650" i="2" s="1"/>
  <c r="X650" i="2" a="1"/>
  <c r="X650" i="2" s="1"/>
  <c r="AC604" i="2" a="1"/>
  <c r="AC604" i="2" s="1"/>
  <c r="AB604" i="2" a="1"/>
  <c r="AB604" i="2" s="1"/>
  <c r="AA604" i="2" a="1"/>
  <c r="AA604" i="2" s="1"/>
  <c r="Z604" i="2" a="1"/>
  <c r="Z604" i="2" s="1"/>
  <c r="Y604" i="2" a="1"/>
  <c r="Y604" i="2" s="1"/>
  <c r="AD604" i="2" s="1"/>
  <c r="X604" i="2" a="1"/>
  <c r="X604" i="2" s="1"/>
  <c r="AC614" i="2" a="1"/>
  <c r="AC614" i="2" s="1"/>
  <c r="AB614" i="2" a="1"/>
  <c r="AB614" i="2" s="1"/>
  <c r="AA614" i="2" a="1"/>
  <c r="AA614" i="2" s="1"/>
  <c r="Z614" i="2" a="1"/>
  <c r="Z614" i="2" s="1"/>
  <c r="Y614" i="2" a="1"/>
  <c r="Y614" i="2" s="1"/>
  <c r="X614" i="2" a="1"/>
  <c r="X614" i="2" s="1"/>
  <c r="AC15" i="2" a="1"/>
  <c r="AC15" i="2" s="1"/>
  <c r="AB15" i="2" a="1"/>
  <c r="AB15" i="2" s="1"/>
  <c r="AA15" i="2" a="1"/>
  <c r="AA15" i="2" s="1"/>
  <c r="Z15" i="2" a="1"/>
  <c r="Z15" i="2" s="1"/>
  <c r="Y15" i="2" a="1"/>
  <c r="Y15" i="2" s="1"/>
  <c r="X15" i="2" a="1"/>
  <c r="X15" i="2" s="1"/>
  <c r="AC630" i="2" a="1"/>
  <c r="AC630" i="2" s="1"/>
  <c r="AB630" i="2" a="1"/>
  <c r="AB630" i="2" s="1"/>
  <c r="AA630" i="2" a="1"/>
  <c r="AA630" i="2" s="1"/>
  <c r="Z630" i="2" a="1"/>
  <c r="Z630" i="2" s="1"/>
  <c r="Y630" i="2" a="1"/>
  <c r="Y630" i="2" s="1"/>
  <c r="X630" i="2" a="1"/>
  <c r="X630" i="2" s="1"/>
  <c r="AC637" i="2" a="1"/>
  <c r="AC637" i="2" s="1"/>
  <c r="AB637" i="2" a="1"/>
  <c r="AB637" i="2" s="1"/>
  <c r="AA637" i="2" a="1"/>
  <c r="AA637" i="2" s="1"/>
  <c r="Z637" i="2" a="1"/>
  <c r="Z637" i="2" s="1"/>
  <c r="Y637" i="2" a="1"/>
  <c r="Y637" i="2" s="1"/>
  <c r="AD637" i="2" s="1"/>
  <c r="AC651" i="2" a="1"/>
  <c r="AC651" i="2" s="1"/>
  <c r="AB651" i="2" a="1"/>
  <c r="AB651" i="2" s="1"/>
  <c r="AA651" i="2" a="1"/>
  <c r="AA651" i="2" s="1"/>
  <c r="Z651" i="2" a="1"/>
  <c r="Z651" i="2" s="1"/>
  <c r="Y651" i="2" a="1"/>
  <c r="Y651" i="2" s="1"/>
  <c r="X651" i="2" a="1"/>
  <c r="X651" i="2" s="1"/>
  <c r="AC656" i="2" a="1"/>
  <c r="AC656" i="2" s="1"/>
  <c r="AB656" i="2" a="1"/>
  <c r="AB656" i="2" s="1"/>
  <c r="AA656" i="2" a="1"/>
  <c r="AA656" i="2" s="1"/>
  <c r="Z656" i="2" a="1"/>
  <c r="Z656" i="2" s="1"/>
  <c r="Y656" i="2" a="1"/>
  <c r="Y656" i="2" s="1"/>
  <c r="X656" i="2" a="1"/>
  <c r="X656" i="2" s="1"/>
  <c r="AC662" i="2" a="1"/>
  <c r="AC662" i="2" s="1"/>
  <c r="AB662" i="2" a="1"/>
  <c r="AB662" i="2" s="1"/>
  <c r="AA662" i="2" a="1"/>
  <c r="AA662" i="2" s="1"/>
  <c r="Z662" i="2" a="1"/>
  <c r="Z662" i="2" s="1"/>
  <c r="Y662" i="2" a="1"/>
  <c r="Y662" i="2" s="1"/>
  <c r="X662" i="2" a="1"/>
  <c r="X662" i="2" s="1"/>
  <c r="AC947" i="2" a="1"/>
  <c r="AC947" i="2" s="1"/>
  <c r="AB947" i="2" a="1"/>
  <c r="AB947" i="2" s="1"/>
  <c r="AA947" i="2" a="1"/>
  <c r="AA947" i="2" s="1"/>
  <c r="Z947" i="2" a="1"/>
  <c r="Z947" i="2" s="1"/>
  <c r="Y947" i="2" a="1"/>
  <c r="Y947" i="2" s="1"/>
  <c r="X947" i="2" a="1"/>
  <c r="X947" i="2" s="1"/>
  <c r="AC678" i="2" a="1"/>
  <c r="AC678" i="2" s="1"/>
  <c r="AB678" i="2" a="1"/>
  <c r="AB678" i="2" s="1"/>
  <c r="AA678" i="2" a="1"/>
  <c r="AA678" i="2" s="1"/>
  <c r="Z678" i="2" a="1"/>
  <c r="Z678" i="2" s="1"/>
  <c r="Y678" i="2" a="1"/>
  <c r="Y678" i="2" s="1"/>
  <c r="X678" i="2" a="1"/>
  <c r="X678" i="2" s="1"/>
  <c r="AC705" i="2" a="1"/>
  <c r="AC705" i="2" s="1"/>
  <c r="AB705" i="2" a="1"/>
  <c r="AB705" i="2" s="1"/>
  <c r="AA705" i="2" a="1"/>
  <c r="AA705" i="2" s="1"/>
  <c r="Z705" i="2" a="1"/>
  <c r="Z705" i="2" s="1"/>
  <c r="Y705" i="2" a="1"/>
  <c r="Y705" i="2" s="1"/>
  <c r="X705" i="2" a="1"/>
  <c r="X705" i="2" s="1"/>
  <c r="AC831" i="2" a="1"/>
  <c r="AC831" i="2" s="1"/>
  <c r="AB831" i="2" a="1"/>
  <c r="AB831" i="2" s="1"/>
  <c r="AA831" i="2" a="1"/>
  <c r="AA831" i="2" s="1"/>
  <c r="Z831" i="2" a="1"/>
  <c r="Z831" i="2" s="1"/>
  <c r="Y831" i="2" a="1"/>
  <c r="Y831" i="2" s="1"/>
  <c r="AC724" i="2" a="1"/>
  <c r="AC724" i="2" s="1"/>
  <c r="AB724" i="2" a="1"/>
  <c r="AB724" i="2" s="1"/>
  <c r="AA724" i="2" a="1"/>
  <c r="AA724" i="2" s="1"/>
  <c r="Z724" i="2" a="1"/>
  <c r="Z724" i="2" s="1"/>
  <c r="Y724" i="2" a="1"/>
  <c r="Y724" i="2" s="1"/>
  <c r="X724" i="2" a="1"/>
  <c r="X724" i="2" s="1"/>
  <c r="AC735" i="2" a="1"/>
  <c r="AC735" i="2" s="1"/>
  <c r="AB735" i="2" a="1"/>
  <c r="AB735" i="2" s="1"/>
  <c r="AA735" i="2" a="1"/>
  <c r="AA735" i="2" s="1"/>
  <c r="Z735" i="2" a="1"/>
  <c r="Z735" i="2" s="1"/>
  <c r="Y735" i="2" a="1"/>
  <c r="Y735" i="2" s="1"/>
  <c r="AC746" i="2" a="1"/>
  <c r="AC746" i="2" s="1"/>
  <c r="AB746" i="2" a="1"/>
  <c r="AB746" i="2" s="1"/>
  <c r="AA746" i="2" a="1"/>
  <c r="AA746" i="2" s="1"/>
  <c r="Z746" i="2" a="1"/>
  <c r="Z746" i="2" s="1"/>
  <c r="Y746" i="2" a="1"/>
  <c r="Y746" i="2" s="1"/>
  <c r="X746" i="2" a="1"/>
  <c r="X746" i="2" s="1"/>
  <c r="AC887" i="2" a="1"/>
  <c r="AC887" i="2" s="1"/>
  <c r="AB887" i="2" a="1"/>
  <c r="AB887" i="2" s="1"/>
  <c r="AA887" i="2" a="1"/>
  <c r="AA887" i="2" s="1"/>
  <c r="Z887" i="2" a="1"/>
  <c r="Z887" i="2" s="1"/>
  <c r="Y887" i="2" a="1"/>
  <c r="Y887" i="2" s="1"/>
  <c r="X887" i="2" a="1"/>
  <c r="X887" i="2" s="1"/>
  <c r="AC772" i="2" a="1"/>
  <c r="AC772" i="2" s="1"/>
  <c r="AB772" i="2" a="1"/>
  <c r="AB772" i="2" s="1"/>
  <c r="AA772" i="2" a="1"/>
  <c r="AA772" i="2" s="1"/>
  <c r="Y772" i="2" a="1"/>
  <c r="Y772" i="2" s="1"/>
  <c r="Z772" i="2" a="1"/>
  <c r="Z772" i="2" s="1"/>
  <c r="X772" i="2" a="1"/>
  <c r="X772" i="2" s="1"/>
  <c r="AC1063" i="2" a="1"/>
  <c r="AC1063" i="2" s="1"/>
  <c r="AB1063" i="2" a="1"/>
  <c r="AB1063" i="2" s="1"/>
  <c r="AA1063" i="2" a="1"/>
  <c r="AA1063" i="2" s="1"/>
  <c r="Z1063" i="2" a="1"/>
  <c r="Z1063" i="2" s="1"/>
  <c r="Y1063" i="2" a="1"/>
  <c r="Y1063" i="2" s="1"/>
  <c r="X1063" i="2" a="1"/>
  <c r="X1063" i="2" s="1"/>
  <c r="AC791" i="2" a="1"/>
  <c r="AC791" i="2" s="1"/>
  <c r="AB791" i="2" a="1"/>
  <c r="AB791" i="2" s="1"/>
  <c r="AA791" i="2" a="1"/>
  <c r="AA791" i="2" s="1"/>
  <c r="Z791" i="2" a="1"/>
  <c r="Z791" i="2" s="1"/>
  <c r="Y791" i="2" a="1"/>
  <c r="Y791" i="2" s="1"/>
  <c r="AC807" i="2" a="1"/>
  <c r="AC807" i="2" s="1"/>
  <c r="AB807" i="2" a="1"/>
  <c r="AB807" i="2" s="1"/>
  <c r="AA807" i="2" a="1"/>
  <c r="AA807" i="2" s="1"/>
  <c r="Z807" i="2" a="1"/>
  <c r="Z807" i="2" s="1"/>
  <c r="Y807" i="2" a="1"/>
  <c r="Y807" i="2" s="1"/>
  <c r="AC827" i="2" a="1"/>
  <c r="AC827" i="2" s="1"/>
  <c r="AB827" i="2" a="1"/>
  <c r="AB827" i="2" s="1"/>
  <c r="AA827" i="2" a="1"/>
  <c r="AA827" i="2" s="1"/>
  <c r="Z827" i="2" a="1"/>
  <c r="Z827" i="2" s="1"/>
  <c r="Y827" i="2" a="1"/>
  <c r="Y827" i="2" s="1"/>
  <c r="X827" i="2" a="1"/>
  <c r="X827" i="2" s="1"/>
  <c r="AC854" i="2" a="1"/>
  <c r="AC854" i="2" s="1"/>
  <c r="AB854" i="2" a="1"/>
  <c r="AB854" i="2" s="1"/>
  <c r="AA854" i="2" a="1"/>
  <c r="AA854" i="2" s="1"/>
  <c r="Z854" i="2" a="1"/>
  <c r="Z854" i="2" s="1"/>
  <c r="Y854" i="2" a="1"/>
  <c r="Y854" i="2" s="1"/>
  <c r="X854" i="2" a="1"/>
  <c r="X854" i="2" s="1"/>
  <c r="AC904" i="2" a="1"/>
  <c r="AC904" i="2" s="1"/>
  <c r="AB904" i="2" a="1"/>
  <c r="AB904" i="2" s="1"/>
  <c r="AA904" i="2" a="1"/>
  <c r="AA904" i="2" s="1"/>
  <c r="Y904" i="2" a="1"/>
  <c r="Y904" i="2" s="1"/>
  <c r="X904" i="2" a="1"/>
  <c r="X904" i="2" s="1"/>
  <c r="Z904" i="2" a="1"/>
  <c r="Z904" i="2" s="1"/>
  <c r="AC877" i="2" a="1"/>
  <c r="AC877" i="2" s="1"/>
  <c r="AB877" i="2" a="1"/>
  <c r="AB877" i="2" s="1"/>
  <c r="AA877" i="2" a="1"/>
  <c r="AA877" i="2" s="1"/>
  <c r="Z877" i="2" a="1"/>
  <c r="Z877" i="2" s="1"/>
  <c r="Y877" i="2" a="1"/>
  <c r="Y877" i="2" s="1"/>
  <c r="X877" i="2" a="1"/>
  <c r="X877" i="2" s="1"/>
  <c r="AC885" i="2" a="1"/>
  <c r="AC885" i="2" s="1"/>
  <c r="AB885" i="2" a="1"/>
  <c r="AB885" i="2" s="1"/>
  <c r="AA885" i="2" a="1"/>
  <c r="AA885" i="2" s="1"/>
  <c r="Z885" i="2" a="1"/>
  <c r="Z885" i="2" s="1"/>
  <c r="Y885" i="2" a="1"/>
  <c r="Y885" i="2" s="1"/>
  <c r="X885" i="2" a="1"/>
  <c r="X885" i="2" s="1"/>
  <c r="AC893" i="2" a="1"/>
  <c r="AC893" i="2" s="1"/>
  <c r="AB893" i="2" a="1"/>
  <c r="AB893" i="2" s="1"/>
  <c r="AA893" i="2" a="1"/>
  <c r="AA893" i="2" s="1"/>
  <c r="Z893" i="2" a="1"/>
  <c r="Z893" i="2" s="1"/>
  <c r="Y893" i="2" a="1"/>
  <c r="Y893" i="2" s="1"/>
  <c r="X893" i="2" a="1"/>
  <c r="X893" i="2" s="1"/>
  <c r="AC900" i="2" a="1"/>
  <c r="AC900" i="2" s="1"/>
  <c r="AB900" i="2" a="1"/>
  <c r="AB900" i="2" s="1"/>
  <c r="AA900" i="2" a="1"/>
  <c r="AA900" i="2" s="1"/>
  <c r="Z900" i="2" a="1"/>
  <c r="Z900" i="2" s="1"/>
  <c r="Y900" i="2" a="1"/>
  <c r="Y900" i="2" s="1"/>
  <c r="X900" i="2" a="1"/>
  <c r="X900" i="2" s="1"/>
  <c r="AC917" i="2" a="1"/>
  <c r="AC917" i="2" s="1"/>
  <c r="AB917" i="2" a="1"/>
  <c r="AB917" i="2" s="1"/>
  <c r="AA917" i="2" a="1"/>
  <c r="AA917" i="2" s="1"/>
  <c r="Z917" i="2" a="1"/>
  <c r="Z917" i="2" s="1"/>
  <c r="Y917" i="2" a="1"/>
  <c r="Y917" i="2" s="1"/>
  <c r="X917" i="2" a="1"/>
  <c r="X917" i="2" s="1"/>
  <c r="AC926" i="2" a="1"/>
  <c r="AC926" i="2" s="1"/>
  <c r="AB926" i="2" a="1"/>
  <c r="AB926" i="2" s="1"/>
  <c r="AA926" i="2" a="1"/>
  <c r="AA926" i="2" s="1"/>
  <c r="Y926" i="2" a="1"/>
  <c r="Y926" i="2" s="1"/>
  <c r="Z926" i="2" a="1"/>
  <c r="Z926" i="2" s="1"/>
  <c r="X926" i="2" a="1"/>
  <c r="X926" i="2" s="1"/>
  <c r="AC983" i="2" a="1"/>
  <c r="AC983" i="2" s="1"/>
  <c r="AB983" i="2" a="1"/>
  <c r="AB983" i="2" s="1"/>
  <c r="AA983" i="2" a="1"/>
  <c r="AA983" i="2" s="1"/>
  <c r="Z983" i="2" a="1"/>
  <c r="Z983" i="2" s="1"/>
  <c r="Y983" i="2" a="1"/>
  <c r="Y983" i="2" s="1"/>
  <c r="X983" i="2" a="1"/>
  <c r="X983" i="2" s="1"/>
  <c r="AC998" i="2" a="1"/>
  <c r="AC998" i="2" s="1"/>
  <c r="AB998" i="2" a="1"/>
  <c r="AB998" i="2" s="1"/>
  <c r="AA998" i="2" a="1"/>
  <c r="AA998" i="2" s="1"/>
  <c r="Z998" i="2" a="1"/>
  <c r="Z998" i="2" s="1"/>
  <c r="Y998" i="2" a="1"/>
  <c r="Y998" i="2" s="1"/>
  <c r="X998" i="2" a="1"/>
  <c r="X998" i="2" s="1"/>
  <c r="W14" i="2"/>
  <c r="W150" i="2"/>
  <c r="W270" i="2"/>
  <c r="W302" i="2"/>
  <c r="W318" i="2"/>
  <c r="W454" i="2"/>
  <c r="W462" i="2"/>
  <c r="W542" i="2"/>
  <c r="W614" i="2"/>
  <c r="W630" i="2"/>
  <c r="W662" i="2"/>
  <c r="W678" i="2"/>
  <c r="W766" i="2"/>
  <c r="W830" i="2"/>
  <c r="W854" i="2"/>
  <c r="W926" i="2"/>
  <c r="W934" i="2"/>
  <c r="W998" i="2"/>
  <c r="W1022" i="2"/>
  <c r="W1494" i="2"/>
  <c r="W1762" i="2"/>
  <c r="W2118" i="2"/>
  <c r="X393" i="2" a="1"/>
  <c r="X393" i="2" s="1"/>
  <c r="X439" i="2" a="1"/>
  <c r="X439" i="2" s="1"/>
  <c r="X536" i="2" a="1"/>
  <c r="X536" i="2" s="1"/>
  <c r="X593" i="2" a="1"/>
  <c r="X593" i="2" s="1"/>
  <c r="X711" i="2" a="1"/>
  <c r="X711" i="2" s="1"/>
  <c r="X775" i="2" a="1"/>
  <c r="X775" i="2" s="1"/>
  <c r="X839" i="2" a="1"/>
  <c r="X839" i="2" s="1"/>
  <c r="X1091" i="2" a="1"/>
  <c r="X1091" i="2" s="1"/>
  <c r="X1434" i="2" a="1"/>
  <c r="X1434" i="2" s="1"/>
  <c r="Y392" i="2" a="1"/>
  <c r="Y392" i="2" s="1"/>
  <c r="AD392" i="2" s="1"/>
  <c r="AC6" i="2" a="1"/>
  <c r="AC6" i="2" s="1"/>
  <c r="AB6" i="2" a="1"/>
  <c r="AB6" i="2" s="1"/>
  <c r="AA6" i="2" a="1"/>
  <c r="AA6" i="2" s="1"/>
  <c r="Z6" i="2" a="1"/>
  <c r="Z6" i="2" s="1"/>
  <c r="Y6" i="2" a="1"/>
  <c r="Y6" i="2" s="1"/>
  <c r="X6" i="2" a="1"/>
  <c r="X6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AC97" i="2" a="1"/>
  <c r="AC97" i="2" s="1"/>
  <c r="AB97" i="2" a="1"/>
  <c r="AB97" i="2" s="1"/>
  <c r="AA97" i="2" a="1"/>
  <c r="AA97" i="2" s="1"/>
  <c r="Z97" i="2" a="1"/>
  <c r="Z97" i="2" s="1"/>
  <c r="Y97" i="2" a="1"/>
  <c r="Y97" i="2" s="1"/>
  <c r="AD97" i="2" s="1"/>
  <c r="X97" i="2" a="1"/>
  <c r="X97" i="2" s="1"/>
  <c r="AC1111" i="2" a="1"/>
  <c r="AC1111" i="2" s="1"/>
  <c r="AB1111" i="2" a="1"/>
  <c r="AB1111" i="2" s="1"/>
  <c r="AA1111" i="2" a="1"/>
  <c r="AA1111" i="2" s="1"/>
  <c r="Z1111" i="2" a="1"/>
  <c r="Z1111" i="2" s="1"/>
  <c r="Y1111" i="2" a="1"/>
  <c r="Y1111" i="2" s="1"/>
  <c r="X1111" i="2" a="1"/>
  <c r="X1111" i="2" s="1"/>
  <c r="W1111" i="2"/>
  <c r="AC560" i="2" a="1"/>
  <c r="AC560" i="2" s="1"/>
  <c r="AB560" i="2" a="1"/>
  <c r="AB560" i="2" s="1"/>
  <c r="AA560" i="2" a="1"/>
  <c r="AA560" i="2" s="1"/>
  <c r="Z560" i="2" a="1"/>
  <c r="Z560" i="2" s="1"/>
  <c r="Y560" i="2" a="1"/>
  <c r="Y560" i="2" s="1"/>
  <c r="X560" i="2" a="1"/>
  <c r="X560" i="2" s="1"/>
  <c r="AC642" i="2" a="1"/>
  <c r="AC642" i="2" s="1"/>
  <c r="AB642" i="2" a="1"/>
  <c r="AB642" i="2" s="1"/>
  <c r="AA642" i="2" a="1"/>
  <c r="AA642" i="2" s="1"/>
  <c r="Z642" i="2" a="1"/>
  <c r="Z642" i="2" s="1"/>
  <c r="Y642" i="2" a="1"/>
  <c r="Y642" i="2" s="1"/>
  <c r="X642" i="2" a="1"/>
  <c r="X642" i="2" s="1"/>
  <c r="AC1282" i="2" a="1"/>
  <c r="AC1282" i="2" s="1"/>
  <c r="AB1282" i="2" a="1"/>
  <c r="AB1282" i="2" s="1"/>
  <c r="AA1282" i="2" a="1"/>
  <c r="AA1282" i="2" s="1"/>
  <c r="Z1282" i="2" a="1"/>
  <c r="Z1282" i="2" s="1"/>
  <c r="Y1282" i="2" a="1"/>
  <c r="Y1282" i="2" s="1"/>
  <c r="X1282" i="2" a="1"/>
  <c r="X1282" i="2" s="1"/>
  <c r="AC177" i="2" a="1"/>
  <c r="AC177" i="2" s="1"/>
  <c r="AB177" i="2" a="1"/>
  <c r="AB177" i="2" s="1"/>
  <c r="AA177" i="2" a="1"/>
  <c r="AA177" i="2" s="1"/>
  <c r="Z177" i="2" a="1"/>
  <c r="Z177" i="2" s="1"/>
  <c r="Y177" i="2" a="1"/>
  <c r="Y177" i="2" s="1"/>
  <c r="X177" i="2" a="1"/>
  <c r="X177" i="2" s="1"/>
  <c r="AC305" i="2" a="1"/>
  <c r="AC305" i="2" s="1"/>
  <c r="AB305" i="2" a="1"/>
  <c r="AB305" i="2" s="1"/>
  <c r="AA305" i="2" a="1"/>
  <c r="AA305" i="2" s="1"/>
  <c r="Z305" i="2" a="1"/>
  <c r="Z305" i="2" s="1"/>
  <c r="Y305" i="2" a="1"/>
  <c r="Y305" i="2" s="1"/>
  <c r="X305" i="2" a="1"/>
  <c r="X305" i="2" s="1"/>
  <c r="AC1537" i="2" a="1"/>
  <c r="AC1537" i="2" s="1"/>
  <c r="AB1537" i="2" a="1"/>
  <c r="AB1537" i="2" s="1"/>
  <c r="AA1537" i="2" a="1"/>
  <c r="AA1537" i="2" s="1"/>
  <c r="Z1537" i="2" a="1"/>
  <c r="Z1537" i="2" s="1"/>
  <c r="Y1537" i="2" a="1"/>
  <c r="Y1537" i="2" s="1"/>
  <c r="X1537" i="2" a="1"/>
  <c r="X1537" i="2" s="1"/>
  <c r="W1537" i="2"/>
  <c r="AC819" i="2" a="1"/>
  <c r="AC819" i="2" s="1"/>
  <c r="AB819" i="2" a="1"/>
  <c r="AB819" i="2" s="1"/>
  <c r="AA819" i="2" a="1"/>
  <c r="AA819" i="2" s="1"/>
  <c r="Z819" i="2" a="1"/>
  <c r="Z819" i="2" s="1"/>
  <c r="Y819" i="2" a="1"/>
  <c r="Y819" i="2" s="1"/>
  <c r="X819" i="2" a="1"/>
  <c r="X819" i="2" s="1"/>
  <c r="AC622" i="2" a="1"/>
  <c r="AC622" i="2" s="1"/>
  <c r="AB622" i="2" a="1"/>
  <c r="AB622" i="2" s="1"/>
  <c r="AA622" i="2" a="1"/>
  <c r="AA622" i="2" s="1"/>
  <c r="Z622" i="2" a="1"/>
  <c r="Z622" i="2" s="1"/>
  <c r="Y622" i="2" a="1"/>
  <c r="Y622" i="2" s="1"/>
  <c r="AD622" i="2" s="1"/>
  <c r="AC2151" i="2" a="1"/>
  <c r="AC2151" i="2" s="1"/>
  <c r="AB2151" i="2" a="1"/>
  <c r="AB2151" i="2" s="1"/>
  <c r="AA2151" i="2" a="1"/>
  <c r="AA2151" i="2" s="1"/>
  <c r="Z2151" i="2" a="1"/>
  <c r="Z2151" i="2" s="1"/>
  <c r="Y2151" i="2" a="1"/>
  <c r="Y2151" i="2" s="1"/>
  <c r="X2151" i="2" a="1"/>
  <c r="X2151" i="2" s="1"/>
  <c r="W2151" i="2"/>
  <c r="AC16" i="2" a="1"/>
  <c r="AC16" i="2" s="1"/>
  <c r="AB16" i="2" a="1"/>
  <c r="AB16" i="2" s="1"/>
  <c r="AA16" i="2" a="1"/>
  <c r="AA16" i="2" s="1"/>
  <c r="Z16" i="2" a="1"/>
  <c r="Z16" i="2" s="1"/>
  <c r="Y16" i="2" a="1"/>
  <c r="Y16" i="2" s="1"/>
  <c r="AC1689" i="2" a="1"/>
  <c r="AC1689" i="2" s="1"/>
  <c r="AB1689" i="2" a="1"/>
  <c r="AB1689" i="2" s="1"/>
  <c r="AA1689" i="2" a="1"/>
  <c r="AA1689" i="2" s="1"/>
  <c r="Z1689" i="2" a="1"/>
  <c r="Z1689" i="2" s="1"/>
  <c r="Y1689" i="2" a="1"/>
  <c r="Y1689" i="2" s="1"/>
  <c r="X1689" i="2" a="1"/>
  <c r="X1689" i="2" s="1"/>
  <c r="W1689" i="2"/>
  <c r="AC1710" i="2" a="1"/>
  <c r="AC1710" i="2" s="1"/>
  <c r="AB1710" i="2" a="1"/>
  <c r="AB1710" i="2" s="1"/>
  <c r="AA1710" i="2" a="1"/>
  <c r="AA1710" i="2" s="1"/>
  <c r="Z1710" i="2" a="1"/>
  <c r="Z1710" i="2" s="1"/>
  <c r="Y1710" i="2" a="1"/>
  <c r="Y1710" i="2" s="1"/>
  <c r="AD1710" i="2" s="1"/>
  <c r="AC2115" i="2" a="1"/>
  <c r="AC2115" i="2" s="1"/>
  <c r="AB2115" i="2" a="1"/>
  <c r="AB2115" i="2" s="1"/>
  <c r="AA2115" i="2" a="1"/>
  <c r="AA2115" i="2" s="1"/>
  <c r="Z2115" i="2" a="1"/>
  <c r="Z2115" i="2" s="1"/>
  <c r="Y2115" i="2" a="1"/>
  <c r="Y2115" i="2" s="1"/>
  <c r="X2115" i="2" a="1"/>
  <c r="X2115" i="2" s="1"/>
  <c r="W2115" i="2"/>
  <c r="AC1100" i="2" a="1"/>
  <c r="AC1100" i="2" s="1"/>
  <c r="AB1100" i="2" a="1"/>
  <c r="AB1100" i="2" s="1"/>
  <c r="AA1100" i="2" a="1"/>
  <c r="AA1100" i="2" s="1"/>
  <c r="Z1100" i="2" a="1"/>
  <c r="Z1100" i="2" s="1"/>
  <c r="Y1100" i="2" a="1"/>
  <c r="Y1100" i="2" s="1"/>
  <c r="X1100" i="2" a="1"/>
  <c r="X1100" i="2" s="1"/>
  <c r="AC2286" i="2" a="1"/>
  <c r="AC2286" i="2" s="1"/>
  <c r="AB2286" i="2" a="1"/>
  <c r="AB2286" i="2" s="1"/>
  <c r="AA2286" i="2" a="1"/>
  <c r="AA2286" i="2" s="1"/>
  <c r="Z2286" i="2" a="1"/>
  <c r="Z2286" i="2" s="1"/>
  <c r="Y2286" i="2" a="1"/>
  <c r="Y2286" i="2" s="1"/>
  <c r="X2286" i="2" a="1"/>
  <c r="X2286" i="2" s="1"/>
  <c r="AC573" i="2" a="1"/>
  <c r="AC573" i="2" s="1"/>
  <c r="AB573" i="2" a="1"/>
  <c r="AB573" i="2" s="1"/>
  <c r="AA573" i="2" a="1"/>
  <c r="AA573" i="2" s="1"/>
  <c r="Z573" i="2" a="1"/>
  <c r="Z573" i="2" s="1"/>
  <c r="Y573" i="2" a="1"/>
  <c r="Y573" i="2" s="1"/>
  <c r="AD573" i="2" s="1"/>
  <c r="X573" i="2" a="1"/>
  <c r="X573" i="2" s="1"/>
  <c r="AC1193" i="2" a="1"/>
  <c r="AC1193" i="2" s="1"/>
  <c r="AB1193" i="2" a="1"/>
  <c r="AB1193" i="2" s="1"/>
  <c r="AA1193" i="2" a="1"/>
  <c r="AA1193" i="2" s="1"/>
  <c r="Y1193" i="2" a="1"/>
  <c r="Y1193" i="2" s="1"/>
  <c r="Z1193" i="2" a="1"/>
  <c r="Z1193" i="2" s="1"/>
  <c r="X1193" i="2" a="1"/>
  <c r="X1193" i="2" s="1"/>
  <c r="W1193" i="2"/>
  <c r="AC1226" i="2" a="1"/>
  <c r="AC1226" i="2" s="1"/>
  <c r="AB1226" i="2" a="1"/>
  <c r="AB1226" i="2" s="1"/>
  <c r="AA1226" i="2" a="1"/>
  <c r="AA1226" i="2" s="1"/>
  <c r="Z1226" i="2" a="1"/>
  <c r="Z1226" i="2" s="1"/>
  <c r="Y1226" i="2" a="1"/>
  <c r="Y1226" i="2" s="1"/>
  <c r="X1226" i="2" a="1"/>
  <c r="X1226" i="2" s="1"/>
  <c r="AC1253" i="2" a="1"/>
  <c r="AC1253" i="2" s="1"/>
  <c r="AB1253" i="2" a="1"/>
  <c r="AB1253" i="2" s="1"/>
  <c r="AA1253" i="2" a="1"/>
  <c r="AA1253" i="2" s="1"/>
  <c r="Z1253" i="2" a="1"/>
  <c r="Z1253" i="2" s="1"/>
  <c r="Y1253" i="2" a="1"/>
  <c r="Y1253" i="2" s="1"/>
  <c r="W1253" i="2"/>
  <c r="X1253" i="2" a="1"/>
  <c r="X1253" i="2" s="1"/>
  <c r="AC1280" i="2" a="1"/>
  <c r="AC1280" i="2" s="1"/>
  <c r="AB1280" i="2" a="1"/>
  <c r="AB1280" i="2" s="1"/>
  <c r="AA1280" i="2" a="1"/>
  <c r="AA1280" i="2" s="1"/>
  <c r="Z1280" i="2" a="1"/>
  <c r="Z1280" i="2" s="1"/>
  <c r="Y1280" i="2" a="1"/>
  <c r="Y1280" i="2" s="1"/>
  <c r="X1280" i="2" a="1"/>
  <c r="X1280" i="2" s="1"/>
  <c r="AC1302" i="2" a="1"/>
  <c r="AC1302" i="2" s="1"/>
  <c r="AB1302" i="2" a="1"/>
  <c r="AB1302" i="2" s="1"/>
  <c r="AA1302" i="2" a="1"/>
  <c r="AA1302" i="2" s="1"/>
  <c r="Z1302" i="2" a="1"/>
  <c r="Z1302" i="2" s="1"/>
  <c r="Y1302" i="2" a="1"/>
  <c r="Y1302" i="2" s="1"/>
  <c r="AD1302" i="2" s="1"/>
  <c r="X1302" i="2" a="1"/>
  <c r="X1302" i="2" s="1"/>
  <c r="AC1968" i="2" a="1"/>
  <c r="AC1968" i="2" s="1"/>
  <c r="AB1968" i="2" a="1"/>
  <c r="AB1968" i="2" s="1"/>
  <c r="AA1968" i="2" a="1"/>
  <c r="AA1968" i="2" s="1"/>
  <c r="Z1968" i="2" a="1"/>
  <c r="Z1968" i="2" s="1"/>
  <c r="Y1968" i="2" a="1"/>
  <c r="Y1968" i="2" s="1"/>
  <c r="X1968" i="2" a="1"/>
  <c r="X1968" i="2" s="1"/>
  <c r="W1968" i="2"/>
  <c r="AC1365" i="2" a="1"/>
  <c r="AC1365" i="2" s="1"/>
  <c r="AB1365" i="2" a="1"/>
  <c r="AB1365" i="2" s="1"/>
  <c r="AA1365" i="2" a="1"/>
  <c r="AA1365" i="2" s="1"/>
  <c r="Z1365" i="2" a="1"/>
  <c r="Z1365" i="2" s="1"/>
  <c r="Y1365" i="2" a="1"/>
  <c r="Y1365" i="2" s="1"/>
  <c r="X1365" i="2" a="1"/>
  <c r="X1365" i="2" s="1"/>
  <c r="W1365" i="2"/>
  <c r="AC1379" i="2" a="1"/>
  <c r="AC1379" i="2" s="1"/>
  <c r="AB1379" i="2" a="1"/>
  <c r="AB1379" i="2" s="1"/>
  <c r="AA1379" i="2" a="1"/>
  <c r="AA1379" i="2" s="1"/>
  <c r="Z1379" i="2" a="1"/>
  <c r="Z1379" i="2" s="1"/>
  <c r="Y1379" i="2" a="1"/>
  <c r="Y1379" i="2" s="1"/>
  <c r="X1379" i="2" a="1"/>
  <c r="X1379" i="2" s="1"/>
  <c r="W1379" i="2"/>
  <c r="AC1436" i="2" a="1"/>
  <c r="AC1436" i="2" s="1"/>
  <c r="AB1436" i="2" a="1"/>
  <c r="AB1436" i="2" s="1"/>
  <c r="AA1436" i="2" a="1"/>
  <c r="AA1436" i="2" s="1"/>
  <c r="Z1436" i="2" a="1"/>
  <c r="Z1436" i="2" s="1"/>
  <c r="Y1436" i="2" a="1"/>
  <c r="Y1436" i="2" s="1"/>
  <c r="X1436" i="2" a="1"/>
  <c r="X1436" i="2" s="1"/>
  <c r="AC1548" i="2" a="1"/>
  <c r="AC1548" i="2" s="1"/>
  <c r="AB1548" i="2" a="1"/>
  <c r="AB1548" i="2" s="1"/>
  <c r="AA1548" i="2" a="1"/>
  <c r="AA1548" i="2" s="1"/>
  <c r="Z1548" i="2" a="1"/>
  <c r="Z1548" i="2" s="1"/>
  <c r="Y1548" i="2" a="1"/>
  <c r="Y1548" i="2" s="1"/>
  <c r="AC1573" i="2" a="1"/>
  <c r="AC1573" i="2" s="1"/>
  <c r="AB1573" i="2" a="1"/>
  <c r="AB1573" i="2" s="1"/>
  <c r="AA1573" i="2" a="1"/>
  <c r="AA1573" i="2" s="1"/>
  <c r="Z1573" i="2" a="1"/>
  <c r="Z1573" i="2" s="1"/>
  <c r="Y1573" i="2" a="1"/>
  <c r="Y1573" i="2" s="1"/>
  <c r="X1573" i="2" a="1"/>
  <c r="X1573" i="2" s="1"/>
  <c r="W1573" i="2"/>
  <c r="AC1683" i="2" a="1"/>
  <c r="AC1683" i="2" s="1"/>
  <c r="AB1683" i="2" a="1"/>
  <c r="AB1683" i="2" s="1"/>
  <c r="AA1683" i="2" a="1"/>
  <c r="AA1683" i="2" s="1"/>
  <c r="Z1683" i="2" a="1"/>
  <c r="Z1683" i="2" s="1"/>
  <c r="Y1683" i="2" a="1"/>
  <c r="Y1683" i="2" s="1"/>
  <c r="X1683" i="2" a="1"/>
  <c r="X1683" i="2" s="1"/>
  <c r="W1683" i="2"/>
  <c r="AC801" i="2" a="1"/>
  <c r="AC801" i="2" s="1"/>
  <c r="AB801" i="2" a="1"/>
  <c r="AB801" i="2" s="1"/>
  <c r="AA801" i="2" a="1"/>
  <c r="AA801" i="2" s="1"/>
  <c r="Z801" i="2" a="1"/>
  <c r="Z801" i="2" s="1"/>
  <c r="Y801" i="2" a="1"/>
  <c r="Y801" i="2" s="1"/>
  <c r="X801" i="2" a="1"/>
  <c r="X801" i="2" s="1"/>
  <c r="AC1826" i="2" a="1"/>
  <c r="AC1826" i="2" s="1"/>
  <c r="AB1826" i="2" a="1"/>
  <c r="AB1826" i="2" s="1"/>
  <c r="AA1826" i="2" a="1"/>
  <c r="AA1826" i="2" s="1"/>
  <c r="Z1826" i="2" a="1"/>
  <c r="Z1826" i="2" s="1"/>
  <c r="Y1826" i="2" a="1"/>
  <c r="Y1826" i="2" s="1"/>
  <c r="X1826" i="2" a="1"/>
  <c r="X1826" i="2" s="1"/>
  <c r="AC1876" i="2" a="1"/>
  <c r="AC1876" i="2" s="1"/>
  <c r="AB1876" i="2" a="1"/>
  <c r="AB1876" i="2" s="1"/>
  <c r="AA1876" i="2" a="1"/>
  <c r="AA1876" i="2" s="1"/>
  <c r="Z1876" i="2" a="1"/>
  <c r="Z1876" i="2" s="1"/>
  <c r="Y1876" i="2" a="1"/>
  <c r="Y1876" i="2" s="1"/>
  <c r="AD1876" i="2" s="1"/>
  <c r="X1876" i="2" a="1"/>
  <c r="X1876" i="2" s="1"/>
  <c r="W1876" i="2"/>
  <c r="AC1516" i="2" a="1"/>
  <c r="AC1516" i="2" s="1"/>
  <c r="AB1516" i="2" a="1"/>
  <c r="AB1516" i="2" s="1"/>
  <c r="AA1516" i="2" a="1"/>
  <c r="AA1516" i="2" s="1"/>
  <c r="Z1516" i="2" a="1"/>
  <c r="Z1516" i="2" s="1"/>
  <c r="Y1516" i="2" a="1"/>
  <c r="Y1516" i="2" s="1"/>
  <c r="X1516" i="2" a="1"/>
  <c r="X1516" i="2" s="1"/>
  <c r="AC2039" i="2" a="1"/>
  <c r="AC2039" i="2" s="1"/>
  <c r="AB2039" i="2" a="1"/>
  <c r="AB2039" i="2" s="1"/>
  <c r="AA2039" i="2" a="1"/>
  <c r="AA2039" i="2" s="1"/>
  <c r="Z2039" i="2" a="1"/>
  <c r="Z2039" i="2" s="1"/>
  <c r="Y2039" i="2" a="1"/>
  <c r="Y2039" i="2" s="1"/>
  <c r="X2039" i="2" a="1"/>
  <c r="X2039" i="2" s="1"/>
  <c r="W2039" i="2"/>
  <c r="AC2148" i="2" a="1"/>
  <c r="AC2148" i="2" s="1"/>
  <c r="AB2148" i="2" a="1"/>
  <c r="AB2148" i="2" s="1"/>
  <c r="AA2148" i="2" a="1"/>
  <c r="AA2148" i="2" s="1"/>
  <c r="Z2148" i="2" a="1"/>
  <c r="Z2148" i="2" s="1"/>
  <c r="Y2148" i="2" a="1"/>
  <c r="Y2148" i="2" s="1"/>
  <c r="X2148" i="2" a="1"/>
  <c r="X2148" i="2" s="1"/>
  <c r="W2148" i="2"/>
  <c r="AC2300" i="2" a="1"/>
  <c r="AC2300" i="2" s="1"/>
  <c r="AB2300" i="2" a="1"/>
  <c r="AB2300" i="2" s="1"/>
  <c r="AA2300" i="2" a="1"/>
  <c r="AA2300" i="2" s="1"/>
  <c r="Z2300" i="2" a="1"/>
  <c r="Z2300" i="2" s="1"/>
  <c r="Y2300" i="2" a="1"/>
  <c r="Y2300" i="2" s="1"/>
  <c r="X2300" i="2" a="1"/>
  <c r="X2300" i="2" s="1"/>
  <c r="W2300" i="2"/>
  <c r="AC820" i="2" a="1"/>
  <c r="AC820" i="2" s="1"/>
  <c r="AB820" i="2" a="1"/>
  <c r="AB820" i="2" s="1"/>
  <c r="AA820" i="2" a="1"/>
  <c r="AA820" i="2" s="1"/>
  <c r="Z820" i="2" a="1"/>
  <c r="Z820" i="2" s="1"/>
  <c r="Y820" i="2" a="1"/>
  <c r="Y820" i="2" s="1"/>
  <c r="X820" i="2" a="1"/>
  <c r="X820" i="2" s="1"/>
  <c r="AC151" i="2" a="1"/>
  <c r="AC151" i="2" s="1"/>
  <c r="AB151" i="2" a="1"/>
  <c r="AB151" i="2" s="1"/>
  <c r="AA151" i="2" a="1"/>
  <c r="AA151" i="2" s="1"/>
  <c r="Z151" i="2" a="1"/>
  <c r="Z151" i="2" s="1"/>
  <c r="Y151" i="2" a="1"/>
  <c r="Y151" i="2" s="1"/>
  <c r="AD151" i="2" s="1"/>
  <c r="AC1322" i="2" a="1"/>
  <c r="AC1322" i="2" s="1"/>
  <c r="AB1322" i="2" a="1"/>
  <c r="AB1322" i="2" s="1"/>
  <c r="AA1322" i="2" a="1"/>
  <c r="AA1322" i="2" s="1"/>
  <c r="Z1322" i="2" a="1"/>
  <c r="Z1322" i="2" s="1"/>
  <c r="Y1322" i="2" a="1"/>
  <c r="Y1322" i="2" s="1"/>
  <c r="X1322" i="2" a="1"/>
  <c r="X1322" i="2" s="1"/>
  <c r="AC260" i="2" a="1"/>
  <c r="AC260" i="2" s="1"/>
  <c r="AB260" i="2" a="1"/>
  <c r="AB260" i="2" s="1"/>
  <c r="AA260" i="2" a="1"/>
  <c r="AA260" i="2" s="1"/>
  <c r="Z260" i="2" a="1"/>
  <c r="Z260" i="2" s="1"/>
  <c r="Y260" i="2" a="1"/>
  <c r="Y260" i="2" s="1"/>
  <c r="X260" i="2" a="1"/>
  <c r="X260" i="2" s="1"/>
  <c r="AC364" i="2" a="1"/>
  <c r="AC364" i="2" s="1"/>
  <c r="AB364" i="2" a="1"/>
  <c r="AB364" i="2" s="1"/>
  <c r="AA364" i="2" a="1"/>
  <c r="AA364" i="2" s="1"/>
  <c r="Z364" i="2" a="1"/>
  <c r="Z364" i="2" s="1"/>
  <c r="Y364" i="2" a="1"/>
  <c r="Y364" i="2" s="1"/>
  <c r="X364" i="2" a="1"/>
  <c r="X364" i="2" s="1"/>
  <c r="AC470" i="2" a="1"/>
  <c r="AC470" i="2" s="1"/>
  <c r="AB470" i="2" a="1"/>
  <c r="AB470" i="2" s="1"/>
  <c r="AA470" i="2" a="1"/>
  <c r="AA470" i="2" s="1"/>
  <c r="Z470" i="2" a="1"/>
  <c r="Z470" i="2" s="1"/>
  <c r="Y470" i="2" a="1"/>
  <c r="Y470" i="2" s="1"/>
  <c r="X470" i="2" a="1"/>
  <c r="X470" i="2" s="1"/>
  <c r="AC473" i="2" a="1"/>
  <c r="AC473" i="2" s="1"/>
  <c r="AB473" i="2" a="1"/>
  <c r="AB473" i="2" s="1"/>
  <c r="AA473" i="2" a="1"/>
  <c r="AA473" i="2" s="1"/>
  <c r="Z473" i="2" a="1"/>
  <c r="Z473" i="2" s="1"/>
  <c r="Y473" i="2" a="1"/>
  <c r="Y473" i="2" s="1"/>
  <c r="X473" i="2" a="1"/>
  <c r="X473" i="2" s="1"/>
  <c r="AC720" i="2" a="1"/>
  <c r="AC720" i="2" s="1"/>
  <c r="AB720" i="2" a="1"/>
  <c r="AB720" i="2" s="1"/>
  <c r="AA720" i="2" a="1"/>
  <c r="AA720" i="2" s="1"/>
  <c r="Z720" i="2" a="1"/>
  <c r="Z720" i="2" s="1"/>
  <c r="Y720" i="2" a="1"/>
  <c r="Y720" i="2" s="1"/>
  <c r="X720" i="2" a="1"/>
  <c r="X720" i="2" s="1"/>
  <c r="AC737" i="2" a="1"/>
  <c r="AC737" i="2" s="1"/>
  <c r="AB737" i="2" a="1"/>
  <c r="AB737" i="2" s="1"/>
  <c r="AA737" i="2" a="1"/>
  <c r="AA737" i="2" s="1"/>
  <c r="Z737" i="2" a="1"/>
  <c r="Z737" i="2" s="1"/>
  <c r="Y737" i="2" a="1"/>
  <c r="Y737" i="2" s="1"/>
  <c r="X737" i="2" a="1"/>
  <c r="X737" i="2" s="1"/>
  <c r="AC2263" i="2" a="1"/>
  <c r="AC2263" i="2" s="1"/>
  <c r="AB2263" i="2" a="1"/>
  <c r="AB2263" i="2" s="1"/>
  <c r="AA2263" i="2" a="1"/>
  <c r="AA2263" i="2" s="1"/>
  <c r="Z2263" i="2" a="1"/>
  <c r="Z2263" i="2" s="1"/>
  <c r="Y2263" i="2" a="1"/>
  <c r="Y2263" i="2" s="1"/>
  <c r="X2263" i="2" a="1"/>
  <c r="X2263" i="2" s="1"/>
  <c r="W2263" i="2"/>
  <c r="AC312" i="2" a="1"/>
  <c r="AC312" i="2" s="1"/>
  <c r="AB312" i="2" a="1"/>
  <c r="AB312" i="2" s="1"/>
  <c r="AA312" i="2" a="1"/>
  <c r="AA312" i="2" s="1"/>
  <c r="Z312" i="2" a="1"/>
  <c r="Z312" i="2" s="1"/>
  <c r="Y312" i="2" a="1"/>
  <c r="Y312" i="2" s="1"/>
  <c r="X312" i="2" a="1"/>
  <c r="X312" i="2" s="1"/>
  <c r="AC902" i="2" a="1"/>
  <c r="AC902" i="2" s="1"/>
  <c r="AB902" i="2" a="1"/>
  <c r="AB902" i="2" s="1"/>
  <c r="AA902" i="2" a="1"/>
  <c r="AA902" i="2" s="1"/>
  <c r="Z902" i="2" a="1"/>
  <c r="Z902" i="2" s="1"/>
  <c r="Y902" i="2" a="1"/>
  <c r="Y902" i="2" s="1"/>
  <c r="X902" i="2" a="1"/>
  <c r="X902" i="2" s="1"/>
  <c r="AC928" i="2" a="1"/>
  <c r="AC928" i="2" s="1"/>
  <c r="AB928" i="2" a="1"/>
  <c r="AB928" i="2" s="1"/>
  <c r="AA928" i="2" a="1"/>
  <c r="AA928" i="2" s="1"/>
  <c r="Z928" i="2" a="1"/>
  <c r="Z928" i="2" s="1"/>
  <c r="Y928" i="2" a="1"/>
  <c r="Y928" i="2" s="1"/>
  <c r="X928" i="2" a="1"/>
  <c r="X928" i="2" s="1"/>
  <c r="AC174" i="2" a="1"/>
  <c r="AC174" i="2" s="1"/>
  <c r="AB174" i="2" a="1"/>
  <c r="AB174" i="2" s="1"/>
  <c r="AA174" i="2" a="1"/>
  <c r="AA174" i="2" s="1"/>
  <c r="Z174" i="2" a="1"/>
  <c r="Z174" i="2" s="1"/>
  <c r="X174" i="2" a="1"/>
  <c r="X174" i="2" s="1"/>
  <c r="Y174" i="2" a="1"/>
  <c r="Y174" i="2" s="1"/>
  <c r="AC1075" i="2" a="1"/>
  <c r="AC1075" i="2" s="1"/>
  <c r="AB1075" i="2" a="1"/>
  <c r="AB1075" i="2" s="1"/>
  <c r="AA1075" i="2" a="1"/>
  <c r="AA1075" i="2" s="1"/>
  <c r="Z1075" i="2" a="1"/>
  <c r="Z1075" i="2" s="1"/>
  <c r="Y1075" i="2" a="1"/>
  <c r="Y1075" i="2" s="1"/>
  <c r="X1075" i="2" a="1"/>
  <c r="X1075" i="2" s="1"/>
  <c r="AC2217" i="2" a="1"/>
  <c r="AC2217" i="2" s="1"/>
  <c r="AB2217" i="2" a="1"/>
  <c r="AB2217" i="2" s="1"/>
  <c r="AA2217" i="2" a="1"/>
  <c r="AA2217" i="2" s="1"/>
  <c r="Z2217" i="2" a="1"/>
  <c r="Z2217" i="2" s="1"/>
  <c r="Y2217" i="2" a="1"/>
  <c r="Y2217" i="2" s="1"/>
  <c r="W2217" i="2"/>
  <c r="AC224" i="2" a="1"/>
  <c r="AC224" i="2" s="1"/>
  <c r="AB224" i="2" a="1"/>
  <c r="AB224" i="2" s="1"/>
  <c r="AA224" i="2" a="1"/>
  <c r="AA224" i="2" s="1"/>
  <c r="Z224" i="2" a="1"/>
  <c r="Z224" i="2" s="1"/>
  <c r="Y224" i="2" a="1"/>
  <c r="Y224" i="2" s="1"/>
  <c r="AC231" i="2" a="1"/>
  <c r="AC231" i="2" s="1"/>
  <c r="AB231" i="2" a="1"/>
  <c r="AB231" i="2" s="1"/>
  <c r="AA231" i="2" a="1"/>
  <c r="AA231" i="2" s="1"/>
  <c r="Z231" i="2" a="1"/>
  <c r="Z231" i="2" s="1"/>
  <c r="Y231" i="2" a="1"/>
  <c r="Y231" i="2" s="1"/>
  <c r="X231" i="2" a="1"/>
  <c r="X231" i="2" s="1"/>
  <c r="AC1092" i="2" a="1"/>
  <c r="AC1092" i="2" s="1"/>
  <c r="AB1092" i="2" a="1"/>
  <c r="AB1092" i="2" s="1"/>
  <c r="AA1092" i="2" a="1"/>
  <c r="AA1092" i="2" s="1"/>
  <c r="Z1092" i="2" a="1"/>
  <c r="Z1092" i="2" s="1"/>
  <c r="Y1092" i="2" a="1"/>
  <c r="Y1092" i="2" s="1"/>
  <c r="X1092" i="2" a="1"/>
  <c r="X1092" i="2" s="1"/>
  <c r="AC247" i="2" a="1"/>
  <c r="AC247" i="2" s="1"/>
  <c r="AB247" i="2" a="1"/>
  <c r="AB247" i="2" s="1"/>
  <c r="AA247" i="2" a="1"/>
  <c r="AA247" i="2" s="1"/>
  <c r="Z247" i="2" a="1"/>
  <c r="Z247" i="2" s="1"/>
  <c r="Y247" i="2" a="1"/>
  <c r="Y247" i="2" s="1"/>
  <c r="AC1105" i="2" a="1"/>
  <c r="AC1105" i="2" s="1"/>
  <c r="AB1105" i="2" a="1"/>
  <c r="AB1105" i="2" s="1"/>
  <c r="AA1105" i="2" a="1"/>
  <c r="AA1105" i="2" s="1"/>
  <c r="Y1105" i="2" a="1"/>
  <c r="Y1105" i="2" s="1"/>
  <c r="X1105" i="2" a="1"/>
  <c r="X1105" i="2" s="1"/>
  <c r="Z1105" i="2" a="1"/>
  <c r="Z1105" i="2" s="1"/>
  <c r="AC1114" i="2" a="1"/>
  <c r="AC1114" i="2" s="1"/>
  <c r="AB1114" i="2" a="1"/>
  <c r="AB1114" i="2" s="1"/>
  <c r="AA1114" i="2" a="1"/>
  <c r="AA1114" i="2" s="1"/>
  <c r="Z1114" i="2" a="1"/>
  <c r="Z1114" i="2" s="1"/>
  <c r="Y1114" i="2" a="1"/>
  <c r="Y1114" i="2" s="1"/>
  <c r="X1114" i="2" a="1"/>
  <c r="X1114" i="2" s="1"/>
  <c r="AC2120" i="2" a="1"/>
  <c r="AC2120" i="2" s="1"/>
  <c r="AB2120" i="2" a="1"/>
  <c r="AB2120" i="2" s="1"/>
  <c r="AA2120" i="2" a="1"/>
  <c r="AA2120" i="2" s="1"/>
  <c r="Z2120" i="2" a="1"/>
  <c r="Z2120" i="2" s="1"/>
  <c r="Y2120" i="2" a="1"/>
  <c r="Y2120" i="2" s="1"/>
  <c r="X2120" i="2" a="1"/>
  <c r="X2120" i="2" s="1"/>
  <c r="W2120" i="2"/>
  <c r="AC1125" i="2" a="1"/>
  <c r="AC1125" i="2" s="1"/>
  <c r="AB1125" i="2" a="1"/>
  <c r="AB1125" i="2" s="1"/>
  <c r="AA1125" i="2" a="1"/>
  <c r="AA1125" i="2" s="1"/>
  <c r="Z1125" i="2" a="1"/>
  <c r="Z1125" i="2" s="1"/>
  <c r="Y1125" i="2" a="1"/>
  <c r="Y1125" i="2" s="1"/>
  <c r="X1125" i="2" a="1"/>
  <c r="X1125" i="2" s="1"/>
  <c r="AC1129" i="2" a="1"/>
  <c r="AC1129" i="2" s="1"/>
  <c r="AB1129" i="2" a="1"/>
  <c r="AB1129" i="2" s="1"/>
  <c r="AA1129" i="2" a="1"/>
  <c r="AA1129" i="2" s="1"/>
  <c r="Z1129" i="2" a="1"/>
  <c r="Z1129" i="2" s="1"/>
  <c r="Y1129" i="2" a="1"/>
  <c r="Y1129" i="2" s="1"/>
  <c r="X1129" i="2" a="1"/>
  <c r="X1129" i="2" s="1"/>
  <c r="AC1135" i="2" a="1"/>
  <c r="AC1135" i="2" s="1"/>
  <c r="AB1135" i="2" a="1"/>
  <c r="AB1135" i="2" s="1"/>
  <c r="AA1135" i="2" a="1"/>
  <c r="AA1135" i="2" s="1"/>
  <c r="Z1135" i="2" a="1"/>
  <c r="Z1135" i="2" s="1"/>
  <c r="Y1135" i="2" a="1"/>
  <c r="Y1135" i="2" s="1"/>
  <c r="X1135" i="2" a="1"/>
  <c r="X1135" i="2" s="1"/>
  <c r="W1135" i="2"/>
  <c r="AC1142" i="2" a="1"/>
  <c r="AC1142" i="2" s="1"/>
  <c r="AB1142" i="2" a="1"/>
  <c r="AB1142" i="2" s="1"/>
  <c r="AA1142" i="2" a="1"/>
  <c r="AA1142" i="2" s="1"/>
  <c r="Z1142" i="2" a="1"/>
  <c r="Z1142" i="2" s="1"/>
  <c r="Y1142" i="2" a="1"/>
  <c r="Y1142" i="2" s="1"/>
  <c r="X1142" i="2" a="1"/>
  <c r="X1142" i="2" s="1"/>
  <c r="AC2168" i="2" a="1"/>
  <c r="AC2168" i="2" s="1"/>
  <c r="AB2168" i="2" a="1"/>
  <c r="AB2168" i="2" s="1"/>
  <c r="AA2168" i="2" a="1"/>
  <c r="AA2168" i="2" s="1"/>
  <c r="Z2168" i="2" a="1"/>
  <c r="Z2168" i="2" s="1"/>
  <c r="Y2168" i="2" a="1"/>
  <c r="Y2168" i="2" s="1"/>
  <c r="X2168" i="2" a="1"/>
  <c r="X2168" i="2" s="1"/>
  <c r="W2168" i="2"/>
  <c r="AC687" i="2" a="1"/>
  <c r="AC687" i="2" s="1"/>
  <c r="AB687" i="2" a="1"/>
  <c r="AB687" i="2" s="1"/>
  <c r="AA687" i="2" a="1"/>
  <c r="AA687" i="2" s="1"/>
  <c r="Y687" i="2" a="1"/>
  <c r="Y687" i="2" s="1"/>
  <c r="Z687" i="2" a="1"/>
  <c r="Z687" i="2" s="1"/>
  <c r="X687" i="2" a="1"/>
  <c r="X687" i="2" s="1"/>
  <c r="AC1157" i="2" a="1"/>
  <c r="AC1157" i="2" s="1"/>
  <c r="AB1157" i="2" a="1"/>
  <c r="AB1157" i="2" s="1"/>
  <c r="AA1157" i="2" a="1"/>
  <c r="AA1157" i="2" s="1"/>
  <c r="Z1157" i="2" a="1"/>
  <c r="Z1157" i="2" s="1"/>
  <c r="Y1157" i="2" a="1"/>
  <c r="Y1157" i="2" s="1"/>
  <c r="X1157" i="2" a="1"/>
  <c r="X1157" i="2" s="1"/>
  <c r="AC1162" i="2" a="1"/>
  <c r="AC1162" i="2" s="1"/>
  <c r="AB1162" i="2" a="1"/>
  <c r="AB1162" i="2" s="1"/>
  <c r="AA1162" i="2" a="1"/>
  <c r="AA1162" i="2" s="1"/>
  <c r="Z1162" i="2" a="1"/>
  <c r="Z1162" i="2" s="1"/>
  <c r="Y1162" i="2" a="1"/>
  <c r="Y1162" i="2" s="1"/>
  <c r="X1162" i="2" a="1"/>
  <c r="X1162" i="2" s="1"/>
  <c r="AC1168" i="2" a="1"/>
  <c r="AC1168" i="2" s="1"/>
  <c r="AB1168" i="2" a="1"/>
  <c r="AB1168" i="2" s="1"/>
  <c r="AA1168" i="2" a="1"/>
  <c r="AA1168" i="2" s="1"/>
  <c r="Z1168" i="2" a="1"/>
  <c r="Z1168" i="2" s="1"/>
  <c r="Y1168" i="2" a="1"/>
  <c r="Y1168" i="2" s="1"/>
  <c r="X1168" i="2" a="1"/>
  <c r="X1168" i="2" s="1"/>
  <c r="AC2022" i="2" a="1"/>
  <c r="AC2022" i="2" s="1"/>
  <c r="AB2022" i="2" a="1"/>
  <c r="AB2022" i="2" s="1"/>
  <c r="AA2022" i="2" a="1"/>
  <c r="AA2022" i="2" s="1"/>
  <c r="Z2022" i="2" a="1"/>
  <c r="Z2022" i="2" s="1"/>
  <c r="Y2022" i="2" a="1"/>
  <c r="Y2022" i="2" s="1"/>
  <c r="X2022" i="2" a="1"/>
  <c r="X2022" i="2" s="1"/>
  <c r="AC2162" i="2" a="1"/>
  <c r="AC2162" i="2" s="1"/>
  <c r="AB2162" i="2" a="1"/>
  <c r="AB2162" i="2" s="1"/>
  <c r="AA2162" i="2" a="1"/>
  <c r="AA2162" i="2" s="1"/>
  <c r="Z2162" i="2" a="1"/>
  <c r="Z2162" i="2" s="1"/>
  <c r="Y2162" i="2" a="1"/>
  <c r="Y2162" i="2" s="1"/>
  <c r="X2162" i="2" a="1"/>
  <c r="X2162" i="2" s="1"/>
  <c r="W2162" i="2"/>
  <c r="AC340" i="2" a="1"/>
  <c r="AC340" i="2" s="1"/>
  <c r="AB340" i="2" a="1"/>
  <c r="AB340" i="2" s="1"/>
  <c r="AA340" i="2" a="1"/>
  <c r="AA340" i="2" s="1"/>
  <c r="Z340" i="2" a="1"/>
  <c r="Z340" i="2" s="1"/>
  <c r="Y340" i="2" a="1"/>
  <c r="Y340" i="2" s="1"/>
  <c r="AD340" i="2" s="1"/>
  <c r="AC2285" i="2" a="1"/>
  <c r="AC2285" i="2" s="1"/>
  <c r="AB2285" i="2" a="1"/>
  <c r="AB2285" i="2" s="1"/>
  <c r="AA2285" i="2" a="1"/>
  <c r="AA2285" i="2" s="1"/>
  <c r="Z2285" i="2" a="1"/>
  <c r="Z2285" i="2" s="1"/>
  <c r="Y2285" i="2" a="1"/>
  <c r="Y2285" i="2" s="1"/>
  <c r="X2285" i="2" a="1"/>
  <c r="X2285" i="2" s="1"/>
  <c r="W2285" i="2"/>
  <c r="AC2291" i="2" a="1"/>
  <c r="AC2291" i="2" s="1"/>
  <c r="AB2291" i="2" a="1"/>
  <c r="AB2291" i="2" s="1"/>
  <c r="AA2291" i="2" a="1"/>
  <c r="AA2291" i="2" s="1"/>
  <c r="Z2291" i="2" a="1"/>
  <c r="Z2291" i="2" s="1"/>
  <c r="Y2291" i="2" a="1"/>
  <c r="Y2291" i="2" s="1"/>
  <c r="X2291" i="2" a="1"/>
  <c r="X2291" i="2" s="1"/>
  <c r="W2291" i="2"/>
  <c r="AC2315" i="2" a="1"/>
  <c r="AC2315" i="2" s="1"/>
  <c r="AB2315" i="2" a="1"/>
  <c r="AB2315" i="2" s="1"/>
  <c r="AA2315" i="2" a="1"/>
  <c r="AA2315" i="2" s="1"/>
  <c r="Z2315" i="2" a="1"/>
  <c r="Z2315" i="2" s="1"/>
  <c r="X2315" i="2" a="1"/>
  <c r="X2315" i="2" s="1"/>
  <c r="Y2315" i="2" a="1"/>
  <c r="Y2315" i="2" s="1"/>
  <c r="W2315" i="2"/>
  <c r="AC1197" i="2" a="1"/>
  <c r="AC1197" i="2" s="1"/>
  <c r="AB1197" i="2" a="1"/>
  <c r="AB1197" i="2" s="1"/>
  <c r="AA1197" i="2" a="1"/>
  <c r="AA1197" i="2" s="1"/>
  <c r="Z1197" i="2" a="1"/>
  <c r="Z1197" i="2" s="1"/>
  <c r="Y1197" i="2" a="1"/>
  <c r="Y1197" i="2" s="1"/>
  <c r="X1197" i="2" a="1"/>
  <c r="X1197" i="2" s="1"/>
  <c r="W1197" i="2"/>
  <c r="AC2333" i="2" a="1"/>
  <c r="AC2333" i="2" s="1"/>
  <c r="AB2333" i="2" a="1"/>
  <c r="AB2333" i="2" s="1"/>
  <c r="AA2333" i="2" a="1"/>
  <c r="AA2333" i="2" s="1"/>
  <c r="Z2333" i="2" a="1"/>
  <c r="Z2333" i="2" s="1"/>
  <c r="Y2333" i="2" a="1"/>
  <c r="Y2333" i="2" s="1"/>
  <c r="X2333" i="2" a="1"/>
  <c r="X2333" i="2" s="1"/>
  <c r="W2333" i="2"/>
  <c r="AC311" i="2" a="1"/>
  <c r="AC311" i="2" s="1"/>
  <c r="AB311" i="2" a="1"/>
  <c r="AB311" i="2" s="1"/>
  <c r="AA311" i="2" a="1"/>
  <c r="AA311" i="2" s="1"/>
  <c r="Z311" i="2" a="1"/>
  <c r="Z311" i="2" s="1"/>
  <c r="Y311" i="2" a="1"/>
  <c r="Y311" i="2" s="1"/>
  <c r="AD311" i="2" s="1"/>
  <c r="AC1206" i="2" a="1"/>
  <c r="AC1206" i="2" s="1"/>
  <c r="AB1206" i="2" a="1"/>
  <c r="AB1206" i="2" s="1"/>
  <c r="AA1206" i="2" a="1"/>
  <c r="AA1206" i="2" s="1"/>
  <c r="Z1206" i="2" a="1"/>
  <c r="Z1206" i="2" s="1"/>
  <c r="Y1206" i="2" a="1"/>
  <c r="Y1206" i="2" s="1"/>
  <c r="X1206" i="2" a="1"/>
  <c r="X1206" i="2" s="1"/>
  <c r="AC1216" i="2" a="1"/>
  <c r="AC1216" i="2" s="1"/>
  <c r="AB1216" i="2" a="1"/>
  <c r="AB1216" i="2" s="1"/>
  <c r="AA1216" i="2" a="1"/>
  <c r="AA1216" i="2" s="1"/>
  <c r="Z1216" i="2" a="1"/>
  <c r="Z1216" i="2" s="1"/>
  <c r="Y1216" i="2" a="1"/>
  <c r="Y1216" i="2" s="1"/>
  <c r="X1216" i="2" a="1"/>
  <c r="X1216" i="2" s="1"/>
  <c r="AC866" i="2" a="1"/>
  <c r="AC866" i="2" s="1"/>
  <c r="AB866" i="2" a="1"/>
  <c r="AB866" i="2" s="1"/>
  <c r="AA866" i="2" a="1"/>
  <c r="AA866" i="2" s="1"/>
  <c r="Z866" i="2" a="1"/>
  <c r="Z866" i="2" s="1"/>
  <c r="Y866" i="2" a="1"/>
  <c r="Y866" i="2" s="1"/>
  <c r="X866" i="2" a="1"/>
  <c r="X866" i="2" s="1"/>
  <c r="AC2359" i="2" a="1"/>
  <c r="AC2359" i="2" s="1"/>
  <c r="AB2359" i="2" a="1"/>
  <c r="AB2359" i="2" s="1"/>
  <c r="AA2359" i="2" a="1"/>
  <c r="AA2359" i="2" s="1"/>
  <c r="Z2359" i="2" a="1"/>
  <c r="Z2359" i="2" s="1"/>
  <c r="Y2359" i="2" a="1"/>
  <c r="Y2359" i="2" s="1"/>
  <c r="X2359" i="2" a="1"/>
  <c r="X2359" i="2" s="1"/>
  <c r="W2359" i="2"/>
  <c r="AC2345" i="2" a="1"/>
  <c r="AC2345" i="2" s="1"/>
  <c r="AB2345" i="2" a="1"/>
  <c r="AB2345" i="2" s="1"/>
  <c r="AA2345" i="2" a="1"/>
  <c r="AA2345" i="2" s="1"/>
  <c r="Z2345" i="2" a="1"/>
  <c r="Z2345" i="2" s="1"/>
  <c r="Y2345" i="2" a="1"/>
  <c r="Y2345" i="2" s="1"/>
  <c r="X2345" i="2" a="1"/>
  <c r="X2345" i="2" s="1"/>
  <c r="W2345" i="2"/>
  <c r="AC2269" i="2" a="1"/>
  <c r="AC2269" i="2" s="1"/>
  <c r="AB2269" i="2" a="1"/>
  <c r="AB2269" i="2" s="1"/>
  <c r="AA2269" i="2" a="1"/>
  <c r="AA2269" i="2" s="1"/>
  <c r="Z2269" i="2" a="1"/>
  <c r="Z2269" i="2" s="1"/>
  <c r="Y2269" i="2" a="1"/>
  <c r="Y2269" i="2" s="1"/>
  <c r="X2269" i="2" a="1"/>
  <c r="X2269" i="2" s="1"/>
  <c r="W2269" i="2"/>
  <c r="AC2273" i="2" a="1"/>
  <c r="AC2273" i="2" s="1"/>
  <c r="AB2273" i="2" a="1"/>
  <c r="AB2273" i="2" s="1"/>
  <c r="AA2273" i="2" a="1"/>
  <c r="AA2273" i="2" s="1"/>
  <c r="Z2273" i="2" a="1"/>
  <c r="Z2273" i="2" s="1"/>
  <c r="Y2273" i="2" a="1"/>
  <c r="Y2273" i="2" s="1"/>
  <c r="X2273" i="2" a="1"/>
  <c r="X2273" i="2" s="1"/>
  <c r="W2273" i="2"/>
  <c r="AC1232" i="2" a="1"/>
  <c r="AC1232" i="2" s="1"/>
  <c r="AB1232" i="2" a="1"/>
  <c r="AB1232" i="2" s="1"/>
  <c r="AA1232" i="2" a="1"/>
  <c r="AA1232" i="2" s="1"/>
  <c r="Z1232" i="2" a="1"/>
  <c r="Z1232" i="2" s="1"/>
  <c r="Y1232" i="2" a="1"/>
  <c r="Y1232" i="2" s="1"/>
  <c r="X1232" i="2" a="1"/>
  <c r="X1232" i="2" s="1"/>
  <c r="AC2379" i="2" a="1"/>
  <c r="AC2379" i="2" s="1"/>
  <c r="AB2379" i="2" a="1"/>
  <c r="AB2379" i="2" s="1"/>
  <c r="AA2379" i="2" a="1"/>
  <c r="AA2379" i="2" s="1"/>
  <c r="Z2379" i="2" a="1"/>
  <c r="Z2379" i="2" s="1"/>
  <c r="Y2379" i="2" a="1"/>
  <c r="Y2379" i="2" s="1"/>
  <c r="X2379" i="2" a="1"/>
  <c r="X2379" i="2" s="1"/>
  <c r="W2379" i="2"/>
  <c r="AC945" i="2" a="1"/>
  <c r="AC945" i="2" s="1"/>
  <c r="AB945" i="2" a="1"/>
  <c r="AB945" i="2" s="1"/>
  <c r="AA945" i="2" a="1"/>
  <c r="AA945" i="2" s="1"/>
  <c r="Z945" i="2" a="1"/>
  <c r="Z945" i="2" s="1"/>
  <c r="Y945" i="2" a="1"/>
  <c r="Y945" i="2" s="1"/>
  <c r="AD945" i="2" s="1"/>
  <c r="X945" i="2" a="1"/>
  <c r="X945" i="2" s="1"/>
  <c r="AC727" i="2" a="1"/>
  <c r="AC727" i="2" s="1"/>
  <c r="AB727" i="2" a="1"/>
  <c r="AB727" i="2" s="1"/>
  <c r="AA727" i="2" a="1"/>
  <c r="AA727" i="2" s="1"/>
  <c r="Y727" i="2" a="1"/>
  <c r="Y727" i="2" s="1"/>
  <c r="Z727" i="2" a="1"/>
  <c r="Z727" i="2" s="1"/>
  <c r="AC2381" i="2" a="1"/>
  <c r="AC2381" i="2" s="1"/>
  <c r="AB2381" i="2" a="1"/>
  <c r="AB2381" i="2" s="1"/>
  <c r="AA2381" i="2" a="1"/>
  <c r="AA2381" i="2" s="1"/>
  <c r="Z2381" i="2" a="1"/>
  <c r="Z2381" i="2" s="1"/>
  <c r="X2381" i="2" a="1"/>
  <c r="X2381" i="2" s="1"/>
  <c r="Y2381" i="2" a="1"/>
  <c r="Y2381" i="2" s="1"/>
  <c r="W2381" i="2"/>
  <c r="AC1251" i="2" a="1"/>
  <c r="AC1251" i="2" s="1"/>
  <c r="AB1251" i="2" a="1"/>
  <c r="AB1251" i="2" s="1"/>
  <c r="AA1251" i="2" a="1"/>
  <c r="AA1251" i="2" s="1"/>
  <c r="Z1251" i="2" a="1"/>
  <c r="Z1251" i="2" s="1"/>
  <c r="Y1251" i="2" a="1"/>
  <c r="Y1251" i="2" s="1"/>
  <c r="X1251" i="2" a="1"/>
  <c r="X1251" i="2" s="1"/>
  <c r="W1251" i="2"/>
  <c r="AC853" i="2" a="1"/>
  <c r="AC853" i="2" s="1"/>
  <c r="AB853" i="2" a="1"/>
  <c r="AB853" i="2" s="1"/>
  <c r="AA853" i="2" a="1"/>
  <c r="AA853" i="2" s="1"/>
  <c r="Z853" i="2" a="1"/>
  <c r="Z853" i="2" s="1"/>
  <c r="Y853" i="2" a="1"/>
  <c r="Y853" i="2" s="1"/>
  <c r="X853" i="2" a="1"/>
  <c r="X853" i="2" s="1"/>
  <c r="AC1257" i="2" a="1"/>
  <c r="AC1257" i="2" s="1"/>
  <c r="AB1257" i="2" a="1"/>
  <c r="AB1257" i="2" s="1"/>
  <c r="AA1257" i="2" a="1"/>
  <c r="AA1257" i="2" s="1"/>
  <c r="Z1257" i="2" a="1"/>
  <c r="Z1257" i="2" s="1"/>
  <c r="Y1257" i="2" a="1"/>
  <c r="Y1257" i="2" s="1"/>
  <c r="X1257" i="2" a="1"/>
  <c r="X1257" i="2" s="1"/>
  <c r="W1257" i="2"/>
  <c r="AC178" i="2" a="1"/>
  <c r="AC178" i="2" s="1"/>
  <c r="AB178" i="2" a="1"/>
  <c r="AB178" i="2" s="1"/>
  <c r="AA178" i="2" a="1"/>
  <c r="AA178" i="2" s="1"/>
  <c r="Z178" i="2" a="1"/>
  <c r="Z178" i="2" s="1"/>
  <c r="Y178" i="2" a="1"/>
  <c r="Y178" i="2" s="1"/>
  <c r="X178" i="2" a="1"/>
  <c r="X178" i="2" s="1"/>
  <c r="AC1267" i="2" a="1"/>
  <c r="AC1267" i="2" s="1"/>
  <c r="AB1267" i="2" a="1"/>
  <c r="AB1267" i="2" s="1"/>
  <c r="AA1267" i="2" a="1"/>
  <c r="AA1267" i="2" s="1"/>
  <c r="Z1267" i="2" a="1"/>
  <c r="Z1267" i="2" s="1"/>
  <c r="Y1267" i="2" a="1"/>
  <c r="Y1267" i="2" s="1"/>
  <c r="X1267" i="2" a="1"/>
  <c r="X1267" i="2" s="1"/>
  <c r="W1267" i="2"/>
  <c r="AC1270" i="2" a="1"/>
  <c r="AC1270" i="2" s="1"/>
  <c r="AB1270" i="2" a="1"/>
  <c r="AB1270" i="2" s="1"/>
  <c r="AA1270" i="2" a="1"/>
  <c r="AA1270" i="2" s="1"/>
  <c r="Z1270" i="2" a="1"/>
  <c r="Z1270" i="2" s="1"/>
  <c r="Y1270" i="2" a="1"/>
  <c r="Y1270" i="2" s="1"/>
  <c r="X1270" i="2" a="1"/>
  <c r="X1270" i="2" s="1"/>
  <c r="AC1278" i="2" a="1"/>
  <c r="AC1278" i="2" s="1"/>
  <c r="AB1278" i="2" a="1"/>
  <c r="AB1278" i="2" s="1"/>
  <c r="AA1278" i="2" a="1"/>
  <c r="AA1278" i="2" s="1"/>
  <c r="Z1278" i="2" a="1"/>
  <c r="Z1278" i="2" s="1"/>
  <c r="Y1278" i="2" a="1"/>
  <c r="Y1278" i="2" s="1"/>
  <c r="X1278" i="2" a="1"/>
  <c r="X1278" i="2" s="1"/>
  <c r="AC204" i="2" a="1"/>
  <c r="AC204" i="2" s="1"/>
  <c r="AB204" i="2" a="1"/>
  <c r="AB204" i="2" s="1"/>
  <c r="AA204" i="2" a="1"/>
  <c r="AA204" i="2" s="1"/>
  <c r="Z204" i="2" a="1"/>
  <c r="Z204" i="2" s="1"/>
  <c r="Y204" i="2" a="1"/>
  <c r="Y204" i="2" s="1"/>
  <c r="X204" i="2" a="1"/>
  <c r="X204" i="2" s="1"/>
  <c r="AC502" i="2" a="1"/>
  <c r="AC502" i="2" s="1"/>
  <c r="AB502" i="2" a="1"/>
  <c r="AB502" i="2" s="1"/>
  <c r="AA502" i="2" a="1"/>
  <c r="AA502" i="2" s="1"/>
  <c r="Z502" i="2" a="1"/>
  <c r="Z502" i="2" s="1"/>
  <c r="Y502" i="2" a="1"/>
  <c r="Y502" i="2" s="1"/>
  <c r="X502" i="2" a="1"/>
  <c r="X502" i="2" s="1"/>
  <c r="AC1292" i="2" a="1"/>
  <c r="AC1292" i="2" s="1"/>
  <c r="AB1292" i="2" a="1"/>
  <c r="AB1292" i="2" s="1"/>
  <c r="AA1292" i="2" a="1"/>
  <c r="AA1292" i="2" s="1"/>
  <c r="Z1292" i="2" a="1"/>
  <c r="Z1292" i="2" s="1"/>
  <c r="Y1292" i="2" a="1"/>
  <c r="Y1292" i="2" s="1"/>
  <c r="X1292" i="2" a="1"/>
  <c r="X1292" i="2" s="1"/>
  <c r="AC2222" i="2" a="1"/>
  <c r="AC2222" i="2" s="1"/>
  <c r="AB2222" i="2" a="1"/>
  <c r="AB2222" i="2" s="1"/>
  <c r="AA2222" i="2" a="1"/>
  <c r="AA2222" i="2" s="1"/>
  <c r="Z2222" i="2" a="1"/>
  <c r="Z2222" i="2" s="1"/>
  <c r="Y2222" i="2" a="1"/>
  <c r="Y2222" i="2" s="1"/>
  <c r="X2222" i="2" a="1"/>
  <c r="X2222" i="2" s="1"/>
  <c r="AC2251" i="2" a="1"/>
  <c r="AC2251" i="2" s="1"/>
  <c r="AB2251" i="2" a="1"/>
  <c r="AB2251" i="2" s="1"/>
  <c r="AA2251" i="2" a="1"/>
  <c r="AA2251" i="2" s="1"/>
  <c r="Z2251" i="2" a="1"/>
  <c r="Z2251" i="2" s="1"/>
  <c r="Y2251" i="2" a="1"/>
  <c r="Y2251" i="2" s="1"/>
  <c r="X2251" i="2" a="1"/>
  <c r="X2251" i="2" s="1"/>
  <c r="W2251" i="2"/>
  <c r="AC733" i="2" a="1"/>
  <c r="AC733" i="2" s="1"/>
  <c r="AB733" i="2" a="1"/>
  <c r="AB733" i="2" s="1"/>
  <c r="AA733" i="2" a="1"/>
  <c r="AA733" i="2" s="1"/>
  <c r="Z733" i="2" a="1"/>
  <c r="Z733" i="2" s="1"/>
  <c r="Y733" i="2" a="1"/>
  <c r="Y733" i="2" s="1"/>
  <c r="X733" i="2" a="1"/>
  <c r="X733" i="2" s="1"/>
  <c r="AC123" i="2" a="1"/>
  <c r="AC123" i="2" s="1"/>
  <c r="AB123" i="2" a="1"/>
  <c r="AB123" i="2" s="1"/>
  <c r="AA123" i="2" a="1"/>
  <c r="AA123" i="2" s="1"/>
  <c r="Z123" i="2" a="1"/>
  <c r="Z123" i="2" s="1"/>
  <c r="Y123" i="2" a="1"/>
  <c r="Y123" i="2" s="1"/>
  <c r="X123" i="2" a="1"/>
  <c r="X123" i="2" s="1"/>
  <c r="AC127" i="2" a="1"/>
  <c r="AC127" i="2" s="1"/>
  <c r="AB127" i="2" a="1"/>
  <c r="AB127" i="2" s="1"/>
  <c r="AA127" i="2" a="1"/>
  <c r="AA127" i="2" s="1"/>
  <c r="Z127" i="2" a="1"/>
  <c r="Z127" i="2" s="1"/>
  <c r="Y127" i="2" a="1"/>
  <c r="Y127" i="2" s="1"/>
  <c r="X127" i="2" a="1"/>
  <c r="X127" i="2" s="1"/>
  <c r="AC1319" i="2" a="1"/>
  <c r="AC1319" i="2" s="1"/>
  <c r="AB1319" i="2" a="1"/>
  <c r="AB1319" i="2" s="1"/>
  <c r="AA1319" i="2" a="1"/>
  <c r="AA1319" i="2" s="1"/>
  <c r="Z1319" i="2" a="1"/>
  <c r="Z1319" i="2" s="1"/>
  <c r="Y1319" i="2" a="1"/>
  <c r="Y1319" i="2" s="1"/>
  <c r="AD1319" i="2" s="1"/>
  <c r="X1319" i="2" a="1"/>
  <c r="X1319" i="2" s="1"/>
  <c r="W1319" i="2"/>
  <c r="AC1323" i="2" a="1"/>
  <c r="AC1323" i="2" s="1"/>
  <c r="AB1323" i="2" a="1"/>
  <c r="AB1323" i="2" s="1"/>
  <c r="AA1323" i="2" a="1"/>
  <c r="AA1323" i="2" s="1"/>
  <c r="Z1323" i="2" a="1"/>
  <c r="Z1323" i="2" s="1"/>
  <c r="Y1323" i="2" a="1"/>
  <c r="Y1323" i="2" s="1"/>
  <c r="X1323" i="2" a="1"/>
  <c r="X1323" i="2" s="1"/>
  <c r="W1323" i="2"/>
  <c r="AC1328" i="2" a="1"/>
  <c r="AC1328" i="2" s="1"/>
  <c r="AB1328" i="2" a="1"/>
  <c r="AB1328" i="2" s="1"/>
  <c r="AA1328" i="2" a="1"/>
  <c r="AA1328" i="2" s="1"/>
  <c r="Z1328" i="2" a="1"/>
  <c r="Z1328" i="2" s="1"/>
  <c r="Y1328" i="2" a="1"/>
  <c r="Y1328" i="2" s="1"/>
  <c r="X1328" i="2" a="1"/>
  <c r="X1328" i="2" s="1"/>
  <c r="AC526" i="2" a="1"/>
  <c r="AC526" i="2" s="1"/>
  <c r="AB526" i="2" a="1"/>
  <c r="AB526" i="2" s="1"/>
  <c r="AA526" i="2" a="1"/>
  <c r="AA526" i="2" s="1"/>
  <c r="Z526" i="2" a="1"/>
  <c r="Z526" i="2" s="1"/>
  <c r="Y526" i="2" a="1"/>
  <c r="Y526" i="2" s="1"/>
  <c r="X526" i="2" a="1"/>
  <c r="X526" i="2" s="1"/>
  <c r="AC1340" i="2" a="1"/>
  <c r="AC1340" i="2" s="1"/>
  <c r="AB1340" i="2" a="1"/>
  <c r="AB1340" i="2" s="1"/>
  <c r="AA1340" i="2" a="1"/>
  <c r="AA1340" i="2" s="1"/>
  <c r="Z1340" i="2" a="1"/>
  <c r="Z1340" i="2" s="1"/>
  <c r="Y1340" i="2" a="1"/>
  <c r="Y1340" i="2" s="1"/>
  <c r="X1340" i="2" a="1"/>
  <c r="X1340" i="2" s="1"/>
  <c r="AC1343" i="2" a="1"/>
  <c r="AC1343" i="2" s="1"/>
  <c r="AB1343" i="2" a="1"/>
  <c r="AB1343" i="2" s="1"/>
  <c r="AA1343" i="2" a="1"/>
  <c r="AA1343" i="2" s="1"/>
  <c r="Z1343" i="2" a="1"/>
  <c r="Z1343" i="2" s="1"/>
  <c r="Y1343" i="2" a="1"/>
  <c r="Y1343" i="2" s="1"/>
  <c r="AD1343" i="2" s="1"/>
  <c r="X1343" i="2" a="1"/>
  <c r="X1343" i="2" s="1"/>
  <c r="W1343" i="2"/>
  <c r="AC102" i="2" a="1"/>
  <c r="AC102" i="2" s="1"/>
  <c r="AB102" i="2" a="1"/>
  <c r="AB102" i="2" s="1"/>
  <c r="AA102" i="2" a="1"/>
  <c r="AA102" i="2" s="1"/>
  <c r="Z102" i="2" a="1"/>
  <c r="Z102" i="2" s="1"/>
  <c r="Y102" i="2" a="1"/>
  <c r="Y102" i="2" s="1"/>
  <c r="X102" i="2" a="1"/>
  <c r="X102" i="2" s="1"/>
  <c r="AC1353" i="2" a="1"/>
  <c r="AC1353" i="2" s="1"/>
  <c r="AB1353" i="2" a="1"/>
  <c r="AB1353" i="2" s="1"/>
  <c r="AA1353" i="2" a="1"/>
  <c r="AA1353" i="2" s="1"/>
  <c r="Z1353" i="2" a="1"/>
  <c r="Z1353" i="2" s="1"/>
  <c r="Y1353" i="2" a="1"/>
  <c r="Y1353" i="2" s="1"/>
  <c r="X1353" i="2" a="1"/>
  <c r="X1353" i="2" s="1"/>
  <c r="W1353" i="2"/>
  <c r="AC544" i="2" a="1"/>
  <c r="AC544" i="2" s="1"/>
  <c r="AB544" i="2" a="1"/>
  <c r="AB544" i="2" s="1"/>
  <c r="AA544" i="2" a="1"/>
  <c r="AA544" i="2" s="1"/>
  <c r="Z544" i="2" a="1"/>
  <c r="Z544" i="2" s="1"/>
  <c r="Y544" i="2" a="1"/>
  <c r="Y544" i="2" s="1"/>
  <c r="X544" i="2" a="1"/>
  <c r="X544" i="2" s="1"/>
  <c r="AC142" i="2" a="1"/>
  <c r="AC142" i="2" s="1"/>
  <c r="AB142" i="2" a="1"/>
  <c r="AB142" i="2" s="1"/>
  <c r="AA142" i="2" a="1"/>
  <c r="AA142" i="2" s="1"/>
  <c r="Z142" i="2" a="1"/>
  <c r="Z142" i="2" s="1"/>
  <c r="X142" i="2" a="1"/>
  <c r="X142" i="2" s="1"/>
  <c r="AC143" i="2" a="1"/>
  <c r="AC143" i="2" s="1"/>
  <c r="AB143" i="2" a="1"/>
  <c r="AB143" i="2" s="1"/>
  <c r="AA143" i="2" a="1"/>
  <c r="AA143" i="2" s="1"/>
  <c r="Z143" i="2" a="1"/>
  <c r="Z143" i="2" s="1"/>
  <c r="Y143" i="2" a="1"/>
  <c r="Y143" i="2" s="1"/>
  <c r="X143" i="2" a="1"/>
  <c r="X143" i="2" s="1"/>
  <c r="AC83" i="2" a="1"/>
  <c r="AC83" i="2" s="1"/>
  <c r="AB83" i="2" a="1"/>
  <c r="AB83" i="2" s="1"/>
  <c r="AA83" i="2" a="1"/>
  <c r="AA83" i="2" s="1"/>
  <c r="Z83" i="2" a="1"/>
  <c r="Z83" i="2" s="1"/>
  <c r="Y83" i="2" a="1"/>
  <c r="Y83" i="2" s="1"/>
  <c r="X83" i="2" a="1"/>
  <c r="X83" i="2" s="1"/>
  <c r="AC1362" i="2" a="1"/>
  <c r="AC1362" i="2" s="1"/>
  <c r="AB1362" i="2" a="1"/>
  <c r="AB1362" i="2" s="1"/>
  <c r="AA1362" i="2" a="1"/>
  <c r="AA1362" i="2" s="1"/>
  <c r="Z1362" i="2" a="1"/>
  <c r="Z1362" i="2" s="1"/>
  <c r="Y1362" i="2" a="1"/>
  <c r="Y1362" i="2" s="1"/>
  <c r="X1362" i="2" a="1"/>
  <c r="X1362" i="2" s="1"/>
  <c r="AC553" i="2" a="1"/>
  <c r="AC553" i="2" s="1"/>
  <c r="AB553" i="2" a="1"/>
  <c r="AB553" i="2" s="1"/>
  <c r="AA553" i="2" a="1"/>
  <c r="AA553" i="2" s="1"/>
  <c r="Z553" i="2" a="1"/>
  <c r="Z553" i="2" s="1"/>
  <c r="Y553" i="2" a="1"/>
  <c r="Y553" i="2" s="1"/>
  <c r="X553" i="2" a="1"/>
  <c r="X553" i="2" s="1"/>
  <c r="AC1370" i="2" a="1"/>
  <c r="AC1370" i="2" s="1"/>
  <c r="AB1370" i="2" a="1"/>
  <c r="AB1370" i="2" s="1"/>
  <c r="AA1370" i="2" a="1"/>
  <c r="AA1370" i="2" s="1"/>
  <c r="Z1370" i="2" a="1"/>
  <c r="Z1370" i="2" s="1"/>
  <c r="Y1370" i="2" a="1"/>
  <c r="Y1370" i="2" s="1"/>
  <c r="AC1982" i="2" a="1"/>
  <c r="AC1982" i="2" s="1"/>
  <c r="AB1982" i="2" a="1"/>
  <c r="AB1982" i="2" s="1"/>
  <c r="AA1982" i="2" a="1"/>
  <c r="AA1982" i="2" s="1"/>
  <c r="Z1982" i="2" a="1"/>
  <c r="Z1982" i="2" s="1"/>
  <c r="Y1982" i="2" a="1"/>
  <c r="Y1982" i="2" s="1"/>
  <c r="X1982" i="2" a="1"/>
  <c r="X1982" i="2" s="1"/>
  <c r="AC1769" i="2" a="1"/>
  <c r="AC1769" i="2" s="1"/>
  <c r="AB1769" i="2" a="1"/>
  <c r="AB1769" i="2" s="1"/>
  <c r="AA1769" i="2" a="1"/>
  <c r="AA1769" i="2" s="1"/>
  <c r="Z1769" i="2" a="1"/>
  <c r="Z1769" i="2" s="1"/>
  <c r="Y1769" i="2" a="1"/>
  <c r="Y1769" i="2" s="1"/>
  <c r="X1769" i="2" a="1"/>
  <c r="X1769" i="2" s="1"/>
  <c r="W1769" i="2"/>
  <c r="AC1796" i="2" a="1"/>
  <c r="AC1796" i="2" s="1"/>
  <c r="AB1796" i="2" a="1"/>
  <c r="AB1796" i="2" s="1"/>
  <c r="AA1796" i="2" a="1"/>
  <c r="AA1796" i="2" s="1"/>
  <c r="Z1796" i="2" a="1"/>
  <c r="Z1796" i="2" s="1"/>
  <c r="Y1796" i="2" a="1"/>
  <c r="Y1796" i="2" s="1"/>
  <c r="X1796" i="2" a="1"/>
  <c r="X1796" i="2" s="1"/>
  <c r="W1796" i="2"/>
  <c r="AC551" i="2" a="1"/>
  <c r="AC551" i="2" s="1"/>
  <c r="AB551" i="2" a="1"/>
  <c r="AB551" i="2" s="1"/>
  <c r="AA551" i="2" a="1"/>
  <c r="AA551" i="2" s="1"/>
  <c r="Y551" i="2" a="1"/>
  <c r="Y551" i="2" s="1"/>
  <c r="Z551" i="2" a="1"/>
  <c r="Z551" i="2" s="1"/>
  <c r="X551" i="2" a="1"/>
  <c r="X551" i="2" s="1"/>
  <c r="AC1384" i="2" a="1"/>
  <c r="AC1384" i="2" s="1"/>
  <c r="AB1384" i="2" a="1"/>
  <c r="AB1384" i="2" s="1"/>
  <c r="AA1384" i="2" a="1"/>
  <c r="AA1384" i="2" s="1"/>
  <c r="Z1384" i="2" a="1"/>
  <c r="Z1384" i="2" s="1"/>
  <c r="Y1384" i="2" a="1"/>
  <c r="Y1384" i="2" s="1"/>
  <c r="X1384" i="2" a="1"/>
  <c r="X1384" i="2" s="1"/>
  <c r="AC1965" i="2" a="1"/>
  <c r="AC1965" i="2" s="1"/>
  <c r="AB1965" i="2" a="1"/>
  <c r="AB1965" i="2" s="1"/>
  <c r="AA1965" i="2" a="1"/>
  <c r="AA1965" i="2" s="1"/>
  <c r="Z1965" i="2" a="1"/>
  <c r="Z1965" i="2" s="1"/>
  <c r="Y1965" i="2" a="1"/>
  <c r="Y1965" i="2" s="1"/>
  <c r="X1965" i="2" a="1"/>
  <c r="X1965" i="2" s="1"/>
  <c r="W1965" i="2"/>
  <c r="AC558" i="2" a="1"/>
  <c r="AC558" i="2" s="1"/>
  <c r="AB558" i="2" a="1"/>
  <c r="AB558" i="2" s="1"/>
  <c r="AA558" i="2" a="1"/>
  <c r="AA558" i="2" s="1"/>
  <c r="Z558" i="2" a="1"/>
  <c r="Z558" i="2" s="1"/>
  <c r="Y558" i="2" a="1"/>
  <c r="Y558" i="2" s="1"/>
  <c r="X558" i="2" a="1"/>
  <c r="X558" i="2" s="1"/>
  <c r="AC1394" i="2" a="1"/>
  <c r="AC1394" i="2" s="1"/>
  <c r="AB1394" i="2" a="1"/>
  <c r="AB1394" i="2" s="1"/>
  <c r="AA1394" i="2" a="1"/>
  <c r="AA1394" i="2" s="1"/>
  <c r="Z1394" i="2" a="1"/>
  <c r="Z1394" i="2" s="1"/>
  <c r="Y1394" i="2" a="1"/>
  <c r="Y1394" i="2" s="1"/>
  <c r="X1394" i="2" a="1"/>
  <c r="X1394" i="2" s="1"/>
  <c r="AC1402" i="2" a="1"/>
  <c r="AC1402" i="2" s="1"/>
  <c r="AB1402" i="2" a="1"/>
  <c r="AB1402" i="2" s="1"/>
  <c r="AA1402" i="2" a="1"/>
  <c r="AA1402" i="2" s="1"/>
  <c r="Z1402" i="2" a="1"/>
  <c r="Z1402" i="2" s="1"/>
  <c r="Y1402" i="2" a="1"/>
  <c r="Y1402" i="2" s="1"/>
  <c r="X1402" i="2" a="1"/>
  <c r="X1402" i="2" s="1"/>
  <c r="AC1411" i="2" a="1"/>
  <c r="AC1411" i="2" s="1"/>
  <c r="AB1411" i="2" a="1"/>
  <c r="AB1411" i="2" s="1"/>
  <c r="AA1411" i="2" a="1"/>
  <c r="AA1411" i="2" s="1"/>
  <c r="Z1411" i="2" a="1"/>
  <c r="Z1411" i="2" s="1"/>
  <c r="Y1411" i="2" a="1"/>
  <c r="Y1411" i="2" s="1"/>
  <c r="X1411" i="2" a="1"/>
  <c r="X1411" i="2" s="1"/>
  <c r="W1411" i="2"/>
  <c r="AC1414" i="2" a="1"/>
  <c r="AC1414" i="2" s="1"/>
  <c r="AB1414" i="2" a="1"/>
  <c r="AB1414" i="2" s="1"/>
  <c r="AA1414" i="2" a="1"/>
  <c r="AA1414" i="2" s="1"/>
  <c r="Z1414" i="2" a="1"/>
  <c r="Z1414" i="2" s="1"/>
  <c r="Y1414" i="2" a="1"/>
  <c r="Y1414" i="2" s="1"/>
  <c r="X1414" i="2" a="1"/>
  <c r="X1414" i="2" s="1"/>
  <c r="AC1910" i="2" a="1"/>
  <c r="AC1910" i="2" s="1"/>
  <c r="AB1910" i="2" a="1"/>
  <c r="AB1910" i="2" s="1"/>
  <c r="AA1910" i="2" a="1"/>
  <c r="AA1910" i="2" s="1"/>
  <c r="Z1910" i="2" a="1"/>
  <c r="Z1910" i="2" s="1"/>
  <c r="Y1910" i="2" a="1"/>
  <c r="Y1910" i="2" s="1"/>
  <c r="X1910" i="2" a="1"/>
  <c r="X1910" i="2" s="1"/>
  <c r="AC1422" i="2" a="1"/>
  <c r="AC1422" i="2" s="1"/>
  <c r="AB1422" i="2" a="1"/>
  <c r="AB1422" i="2" s="1"/>
  <c r="AA1422" i="2" a="1"/>
  <c r="AA1422" i="2" s="1"/>
  <c r="Z1422" i="2" a="1"/>
  <c r="Z1422" i="2" s="1"/>
  <c r="Y1422" i="2" a="1"/>
  <c r="Y1422" i="2" s="1"/>
  <c r="AD1422" i="2" s="1"/>
  <c r="X1422" i="2" a="1"/>
  <c r="X1422" i="2" s="1"/>
  <c r="AC1426" i="2" a="1"/>
  <c r="AC1426" i="2" s="1"/>
  <c r="AB1426" i="2" a="1"/>
  <c r="AB1426" i="2" s="1"/>
  <c r="AA1426" i="2" a="1"/>
  <c r="AA1426" i="2" s="1"/>
  <c r="Z1426" i="2" a="1"/>
  <c r="Z1426" i="2" s="1"/>
  <c r="Y1426" i="2" a="1"/>
  <c r="Y1426" i="2" s="1"/>
  <c r="X1426" i="2" a="1"/>
  <c r="X1426" i="2" s="1"/>
  <c r="AC1435" i="2" a="1"/>
  <c r="AC1435" i="2" s="1"/>
  <c r="AB1435" i="2" a="1"/>
  <c r="AB1435" i="2" s="1"/>
  <c r="AA1435" i="2" a="1"/>
  <c r="AA1435" i="2" s="1"/>
  <c r="Z1435" i="2" a="1"/>
  <c r="Z1435" i="2" s="1"/>
  <c r="Y1435" i="2" a="1"/>
  <c r="Y1435" i="2" s="1"/>
  <c r="X1435" i="2" a="1"/>
  <c r="X1435" i="2" s="1"/>
  <c r="W1435" i="2"/>
  <c r="AC1442" i="2" a="1"/>
  <c r="AC1442" i="2" s="1"/>
  <c r="AB1442" i="2" a="1"/>
  <c r="AB1442" i="2" s="1"/>
  <c r="AA1442" i="2" a="1"/>
  <c r="AA1442" i="2" s="1"/>
  <c r="Y1442" i="2" a="1"/>
  <c r="Y1442" i="2" s="1"/>
  <c r="Z1442" i="2" a="1"/>
  <c r="Z1442" i="2" s="1"/>
  <c r="X1442" i="2" a="1"/>
  <c r="X1442" i="2" s="1"/>
  <c r="AC1446" i="2" a="1"/>
  <c r="AC1446" i="2" s="1"/>
  <c r="AB1446" i="2" a="1"/>
  <c r="AB1446" i="2" s="1"/>
  <c r="AA1446" i="2" a="1"/>
  <c r="AA1446" i="2" s="1"/>
  <c r="Z1446" i="2" a="1"/>
  <c r="Z1446" i="2" s="1"/>
  <c r="Y1446" i="2" a="1"/>
  <c r="Y1446" i="2" s="1"/>
  <c r="X1446" i="2" a="1"/>
  <c r="X1446" i="2" s="1"/>
  <c r="AC1459" i="2" a="1"/>
  <c r="AC1459" i="2" s="1"/>
  <c r="AB1459" i="2" a="1"/>
  <c r="AB1459" i="2" s="1"/>
  <c r="AA1459" i="2" a="1"/>
  <c r="AA1459" i="2" s="1"/>
  <c r="Z1459" i="2" a="1"/>
  <c r="Z1459" i="2" s="1"/>
  <c r="Y1459" i="2" a="1"/>
  <c r="Y1459" i="2" s="1"/>
  <c r="X1459" i="2" a="1"/>
  <c r="X1459" i="2" s="1"/>
  <c r="W1459" i="2"/>
  <c r="AC1467" i="2" a="1"/>
  <c r="AC1467" i="2" s="1"/>
  <c r="AB1467" i="2" a="1"/>
  <c r="AB1467" i="2" s="1"/>
  <c r="AA1467" i="2" a="1"/>
  <c r="AA1467" i="2" s="1"/>
  <c r="Z1467" i="2" a="1"/>
  <c r="Z1467" i="2" s="1"/>
  <c r="Y1467" i="2" a="1"/>
  <c r="Y1467" i="2" s="1"/>
  <c r="X1467" i="2" a="1"/>
  <c r="X1467" i="2" s="1"/>
  <c r="W1467" i="2"/>
  <c r="AC1472" i="2" a="1"/>
  <c r="AC1472" i="2" s="1"/>
  <c r="AB1472" i="2" a="1"/>
  <c r="AB1472" i="2" s="1"/>
  <c r="AA1472" i="2" a="1"/>
  <c r="AA1472" i="2" s="1"/>
  <c r="Z1472" i="2" a="1"/>
  <c r="Z1472" i="2" s="1"/>
  <c r="Y1472" i="2" a="1"/>
  <c r="Y1472" i="2" s="1"/>
  <c r="X1472" i="2" a="1"/>
  <c r="X1472" i="2" s="1"/>
  <c r="AC1480" i="2" a="1"/>
  <c r="AC1480" i="2" s="1"/>
  <c r="AB1480" i="2" a="1"/>
  <c r="AB1480" i="2" s="1"/>
  <c r="AA1480" i="2" a="1"/>
  <c r="AA1480" i="2" s="1"/>
  <c r="Z1480" i="2" a="1"/>
  <c r="Z1480" i="2" s="1"/>
  <c r="Y1480" i="2" a="1"/>
  <c r="Y1480" i="2" s="1"/>
  <c r="X1480" i="2" a="1"/>
  <c r="X1480" i="2" s="1"/>
  <c r="AC1487" i="2" a="1"/>
  <c r="AC1487" i="2" s="1"/>
  <c r="AB1487" i="2" a="1"/>
  <c r="AB1487" i="2" s="1"/>
  <c r="AA1487" i="2" a="1"/>
  <c r="AA1487" i="2" s="1"/>
  <c r="Z1487" i="2" a="1"/>
  <c r="Z1487" i="2" s="1"/>
  <c r="Y1487" i="2" a="1"/>
  <c r="Y1487" i="2" s="1"/>
  <c r="X1487" i="2" a="1"/>
  <c r="X1487" i="2" s="1"/>
  <c r="W1487" i="2"/>
  <c r="AC1495" i="2" a="1"/>
  <c r="AC1495" i="2" s="1"/>
  <c r="AB1495" i="2" a="1"/>
  <c r="AB1495" i="2" s="1"/>
  <c r="AA1495" i="2" a="1"/>
  <c r="AA1495" i="2" s="1"/>
  <c r="Z1495" i="2" a="1"/>
  <c r="Z1495" i="2" s="1"/>
  <c r="Y1495" i="2" a="1"/>
  <c r="Y1495" i="2" s="1"/>
  <c r="AD1495" i="2" s="1"/>
  <c r="X1495" i="2" a="1"/>
  <c r="X1495" i="2" s="1"/>
  <c r="W1495" i="2"/>
  <c r="AC425" i="2" a="1"/>
  <c r="AC425" i="2" s="1"/>
  <c r="AB425" i="2" a="1"/>
  <c r="AB425" i="2" s="1"/>
  <c r="AA425" i="2" a="1"/>
  <c r="AA425" i="2" s="1"/>
  <c r="Z425" i="2" a="1"/>
  <c r="Z425" i="2" s="1"/>
  <c r="Y425" i="2" a="1"/>
  <c r="Y425" i="2" s="1"/>
  <c r="X425" i="2" a="1"/>
  <c r="X425" i="2" s="1"/>
  <c r="AC426" i="2" a="1"/>
  <c r="AC426" i="2" s="1"/>
  <c r="AB426" i="2" a="1"/>
  <c r="AB426" i="2" s="1"/>
  <c r="AA426" i="2" a="1"/>
  <c r="AA426" i="2" s="1"/>
  <c r="Z426" i="2" a="1"/>
  <c r="Z426" i="2" s="1"/>
  <c r="Y426" i="2" a="1"/>
  <c r="Y426" i="2" s="1"/>
  <c r="X426" i="2" a="1"/>
  <c r="X426" i="2" s="1"/>
  <c r="AC1513" i="2" a="1"/>
  <c r="AC1513" i="2" s="1"/>
  <c r="AB1513" i="2" a="1"/>
  <c r="AB1513" i="2" s="1"/>
  <c r="AA1513" i="2" a="1"/>
  <c r="AA1513" i="2" s="1"/>
  <c r="Z1513" i="2" a="1"/>
  <c r="Z1513" i="2" s="1"/>
  <c r="X1513" i="2" a="1"/>
  <c r="X1513" i="2" s="1"/>
  <c r="Y1513" i="2" a="1"/>
  <c r="Y1513" i="2" s="1"/>
  <c r="W1513" i="2"/>
  <c r="AC1518" i="2" a="1"/>
  <c r="AC1518" i="2" s="1"/>
  <c r="AB1518" i="2" a="1"/>
  <c r="AB1518" i="2" s="1"/>
  <c r="AA1518" i="2" a="1"/>
  <c r="AA1518" i="2" s="1"/>
  <c r="Z1518" i="2" a="1"/>
  <c r="Z1518" i="2" s="1"/>
  <c r="Y1518" i="2" a="1"/>
  <c r="Y1518" i="2" s="1"/>
  <c r="X1518" i="2" a="1"/>
  <c r="X1518" i="2" s="1"/>
  <c r="AC2034" i="2" a="1"/>
  <c r="AC2034" i="2" s="1"/>
  <c r="AB2034" i="2" a="1"/>
  <c r="AB2034" i="2" s="1"/>
  <c r="AA2034" i="2" a="1"/>
  <c r="AA2034" i="2" s="1"/>
  <c r="Z2034" i="2" a="1"/>
  <c r="Z2034" i="2" s="1"/>
  <c r="X2034" i="2" a="1"/>
  <c r="X2034" i="2" s="1"/>
  <c r="Y2034" i="2" a="1"/>
  <c r="Y2034" i="2" s="1"/>
  <c r="W2034" i="2"/>
  <c r="AC1529" i="2" a="1"/>
  <c r="AC1529" i="2" s="1"/>
  <c r="AB1529" i="2" a="1"/>
  <c r="AB1529" i="2" s="1"/>
  <c r="AA1529" i="2" a="1"/>
  <c r="AA1529" i="2" s="1"/>
  <c r="Z1529" i="2" a="1"/>
  <c r="Z1529" i="2" s="1"/>
  <c r="Y1529" i="2" a="1"/>
  <c r="Y1529" i="2" s="1"/>
  <c r="X1529" i="2" a="1"/>
  <c r="X1529" i="2" s="1"/>
  <c r="W1529" i="2"/>
  <c r="AC1538" i="2" a="1"/>
  <c r="AC1538" i="2" s="1"/>
  <c r="AB1538" i="2" a="1"/>
  <c r="AB1538" i="2" s="1"/>
  <c r="AA1538" i="2" a="1"/>
  <c r="AA1538" i="2" s="1"/>
  <c r="Z1538" i="2" a="1"/>
  <c r="Z1538" i="2" s="1"/>
  <c r="Y1538" i="2" a="1"/>
  <c r="Y1538" i="2" s="1"/>
  <c r="X1538" i="2" a="1"/>
  <c r="X1538" i="2" s="1"/>
  <c r="AC2253" i="2" a="1"/>
  <c r="AC2253" i="2" s="1"/>
  <c r="AB2253" i="2" a="1"/>
  <c r="AB2253" i="2" s="1"/>
  <c r="AA2253" i="2" a="1"/>
  <c r="AA2253" i="2" s="1"/>
  <c r="Z2253" i="2" a="1"/>
  <c r="Z2253" i="2" s="1"/>
  <c r="Y2253" i="2" a="1"/>
  <c r="Y2253" i="2" s="1"/>
  <c r="W2253" i="2"/>
  <c r="X2253" i="2" a="1"/>
  <c r="X2253" i="2" s="1"/>
  <c r="AC1557" i="2" a="1"/>
  <c r="AC1557" i="2" s="1"/>
  <c r="AB1557" i="2" a="1"/>
  <c r="AB1557" i="2" s="1"/>
  <c r="AA1557" i="2" a="1"/>
  <c r="AA1557" i="2" s="1"/>
  <c r="Z1557" i="2" a="1"/>
  <c r="Z1557" i="2" s="1"/>
  <c r="Y1557" i="2" a="1"/>
  <c r="Y1557" i="2" s="1"/>
  <c r="X1557" i="2" a="1"/>
  <c r="X1557" i="2" s="1"/>
  <c r="W1557" i="2"/>
  <c r="AC1554" i="2" a="1"/>
  <c r="AC1554" i="2" s="1"/>
  <c r="AB1554" i="2" a="1"/>
  <c r="AB1554" i="2" s="1"/>
  <c r="AA1554" i="2" a="1"/>
  <c r="AA1554" i="2" s="1"/>
  <c r="Z1554" i="2" a="1"/>
  <c r="Z1554" i="2" s="1"/>
  <c r="Y1554" i="2" a="1"/>
  <c r="Y1554" i="2" s="1"/>
  <c r="X1554" i="2" a="1"/>
  <c r="X1554" i="2" s="1"/>
  <c r="AC1566" i="2" a="1"/>
  <c r="AC1566" i="2" s="1"/>
  <c r="AA1566" i="2" a="1"/>
  <c r="AA1566" i="2" s="1"/>
  <c r="AB1566" i="2" a="1"/>
  <c r="AB1566" i="2" s="1"/>
  <c r="Z1566" i="2" a="1"/>
  <c r="Z1566" i="2" s="1"/>
  <c r="Y1566" i="2" a="1"/>
  <c r="Y1566" i="2" s="1"/>
  <c r="AD1566" i="2" s="1"/>
  <c r="X1566" i="2" a="1"/>
  <c r="X1566" i="2" s="1"/>
  <c r="AC1570" i="2" a="1"/>
  <c r="AC1570" i="2" s="1"/>
  <c r="AB1570" i="2" a="1"/>
  <c r="AB1570" i="2" s="1"/>
  <c r="AA1570" i="2" a="1"/>
  <c r="AA1570" i="2" s="1"/>
  <c r="Z1570" i="2" a="1"/>
  <c r="Z1570" i="2" s="1"/>
  <c r="Y1570" i="2" a="1"/>
  <c r="Y1570" i="2" s="1"/>
  <c r="X1570" i="2" a="1"/>
  <c r="X1570" i="2" s="1"/>
  <c r="AC999" i="2" a="1"/>
  <c r="AC999" i="2" s="1"/>
  <c r="AB999" i="2" a="1"/>
  <c r="AB999" i="2" s="1"/>
  <c r="AA999" i="2" a="1"/>
  <c r="AA999" i="2" s="1"/>
  <c r="Z999" i="2" a="1"/>
  <c r="Z999" i="2" s="1"/>
  <c r="Y999" i="2" a="1"/>
  <c r="Y999" i="2" s="1"/>
  <c r="X999" i="2" a="1"/>
  <c r="X999" i="2" s="1"/>
  <c r="AC1583" i="2" a="1"/>
  <c r="AC1583" i="2" s="1"/>
  <c r="AB1583" i="2" a="1"/>
  <c r="AB1583" i="2" s="1"/>
  <c r="AA1583" i="2" a="1"/>
  <c r="AA1583" i="2" s="1"/>
  <c r="Z1583" i="2" a="1"/>
  <c r="Z1583" i="2" s="1"/>
  <c r="Y1583" i="2" a="1"/>
  <c r="Y1583" i="2" s="1"/>
  <c r="X1583" i="2" a="1"/>
  <c r="X1583" i="2" s="1"/>
  <c r="W1583" i="2"/>
  <c r="AC1595" i="2" a="1"/>
  <c r="AC1595" i="2" s="1"/>
  <c r="AB1595" i="2" a="1"/>
  <c r="AB1595" i="2" s="1"/>
  <c r="AA1595" i="2" a="1"/>
  <c r="AA1595" i="2" s="1"/>
  <c r="Z1595" i="2" a="1"/>
  <c r="Z1595" i="2" s="1"/>
  <c r="Y1595" i="2" a="1"/>
  <c r="Y1595" i="2" s="1"/>
  <c r="X1595" i="2" a="1"/>
  <c r="X1595" i="2" s="1"/>
  <c r="W1595" i="2"/>
  <c r="AC1611" i="2" a="1"/>
  <c r="AC1611" i="2" s="1"/>
  <c r="AB1611" i="2" a="1"/>
  <c r="AB1611" i="2" s="1"/>
  <c r="AA1611" i="2" a="1"/>
  <c r="AA1611" i="2" s="1"/>
  <c r="Z1611" i="2" a="1"/>
  <c r="Z1611" i="2" s="1"/>
  <c r="Y1611" i="2" a="1"/>
  <c r="Y1611" i="2" s="1"/>
  <c r="AD1611" i="2" s="1"/>
  <c r="X1611" i="2" a="1"/>
  <c r="X1611" i="2" s="1"/>
  <c r="W1611" i="2"/>
  <c r="AC1613" i="2" a="1"/>
  <c r="AC1613" i="2" s="1"/>
  <c r="AB1613" i="2" a="1"/>
  <c r="AB1613" i="2" s="1"/>
  <c r="AA1613" i="2" a="1"/>
  <c r="AA1613" i="2" s="1"/>
  <c r="Z1613" i="2" a="1"/>
  <c r="Z1613" i="2" s="1"/>
  <c r="Y1613" i="2" a="1"/>
  <c r="Y1613" i="2" s="1"/>
  <c r="X1613" i="2" a="1"/>
  <c r="X1613" i="2" s="1"/>
  <c r="W1613" i="2"/>
  <c r="AC1621" i="2" a="1"/>
  <c r="AC1621" i="2" s="1"/>
  <c r="AB1621" i="2" a="1"/>
  <c r="AB1621" i="2" s="1"/>
  <c r="AA1621" i="2" a="1"/>
  <c r="AA1621" i="2" s="1"/>
  <c r="Z1621" i="2" a="1"/>
  <c r="Z1621" i="2" s="1"/>
  <c r="Y1621" i="2" a="1"/>
  <c r="Y1621" i="2" s="1"/>
  <c r="X1621" i="2" a="1"/>
  <c r="X1621" i="2" s="1"/>
  <c r="W1621" i="2"/>
  <c r="AC982" i="2" a="1"/>
  <c r="AC982" i="2" s="1"/>
  <c r="AB982" i="2" a="1"/>
  <c r="AB982" i="2" s="1"/>
  <c r="AA982" i="2" a="1"/>
  <c r="AA982" i="2" s="1"/>
  <c r="Z982" i="2" a="1"/>
  <c r="Z982" i="2" s="1"/>
  <c r="Y982" i="2" a="1"/>
  <c r="Y982" i="2" s="1"/>
  <c r="X982" i="2" a="1"/>
  <c r="X982" i="2" s="1"/>
  <c r="AC1631" i="2" a="1"/>
  <c r="AC1631" i="2" s="1"/>
  <c r="AB1631" i="2" a="1"/>
  <c r="AB1631" i="2" s="1"/>
  <c r="AA1631" i="2" a="1"/>
  <c r="AA1631" i="2" s="1"/>
  <c r="Z1631" i="2" a="1"/>
  <c r="Z1631" i="2" s="1"/>
  <c r="Y1631" i="2" a="1"/>
  <c r="Y1631" i="2" s="1"/>
  <c r="X1631" i="2" a="1"/>
  <c r="X1631" i="2" s="1"/>
  <c r="W1631" i="2"/>
  <c r="AC963" i="2" a="1"/>
  <c r="AC963" i="2" s="1"/>
  <c r="AB963" i="2" a="1"/>
  <c r="AB963" i="2" s="1"/>
  <c r="AA963" i="2" a="1"/>
  <c r="AA963" i="2" s="1"/>
  <c r="Z963" i="2" a="1"/>
  <c r="Z963" i="2" s="1"/>
  <c r="Y963" i="2" a="1"/>
  <c r="Y963" i="2" s="1"/>
  <c r="X963" i="2" a="1"/>
  <c r="X963" i="2" s="1"/>
  <c r="AC421" i="2" a="1"/>
  <c r="AC421" i="2" s="1"/>
  <c r="AB421" i="2" a="1"/>
  <c r="AB421" i="2" s="1"/>
  <c r="AA421" i="2" a="1"/>
  <c r="AA421" i="2" s="1"/>
  <c r="Z421" i="2" a="1"/>
  <c r="Z421" i="2" s="1"/>
  <c r="Y421" i="2" a="1"/>
  <c r="Y421" i="2" s="1"/>
  <c r="AD421" i="2" s="1"/>
  <c r="AC440" i="2" a="1"/>
  <c r="AC440" i="2" s="1"/>
  <c r="AB440" i="2" a="1"/>
  <c r="AB440" i="2" s="1"/>
  <c r="AA440" i="2" a="1"/>
  <c r="AA440" i="2" s="1"/>
  <c r="Z440" i="2" a="1"/>
  <c r="Z440" i="2" s="1"/>
  <c r="Y440" i="2" a="1"/>
  <c r="Y440" i="2" s="1"/>
  <c r="X440" i="2" a="1"/>
  <c r="X440" i="2" s="1"/>
  <c r="AC1647" i="2" a="1"/>
  <c r="AC1647" i="2" s="1"/>
  <c r="AB1647" i="2" a="1"/>
  <c r="AB1647" i="2" s="1"/>
  <c r="AA1647" i="2" a="1"/>
  <c r="AA1647" i="2" s="1"/>
  <c r="Z1647" i="2" a="1"/>
  <c r="Z1647" i="2" s="1"/>
  <c r="Y1647" i="2" a="1"/>
  <c r="Y1647" i="2" s="1"/>
  <c r="X1647" i="2" a="1"/>
  <c r="X1647" i="2" s="1"/>
  <c r="W1647" i="2"/>
  <c r="AC1660" i="2" a="1"/>
  <c r="AC1660" i="2" s="1"/>
  <c r="AB1660" i="2" a="1"/>
  <c r="AB1660" i="2" s="1"/>
  <c r="AA1660" i="2" a="1"/>
  <c r="AA1660" i="2" s="1"/>
  <c r="Z1660" i="2" a="1"/>
  <c r="Z1660" i="2" s="1"/>
  <c r="Y1660" i="2" a="1"/>
  <c r="Y1660" i="2" s="1"/>
  <c r="X1660" i="2" a="1"/>
  <c r="X1660" i="2" s="1"/>
  <c r="W1660" i="2"/>
  <c r="AC1670" i="2" a="1"/>
  <c r="AC1670" i="2" s="1"/>
  <c r="AB1670" i="2" a="1"/>
  <c r="AB1670" i="2" s="1"/>
  <c r="AA1670" i="2" a="1"/>
  <c r="AA1670" i="2" s="1"/>
  <c r="Z1670" i="2" a="1"/>
  <c r="Z1670" i="2" s="1"/>
  <c r="Y1670" i="2" a="1"/>
  <c r="Y1670" i="2" s="1"/>
  <c r="X1670" i="2" a="1"/>
  <c r="X1670" i="2" s="1"/>
  <c r="AC1676" i="2" a="1"/>
  <c r="AC1676" i="2" s="1"/>
  <c r="AB1676" i="2" a="1"/>
  <c r="AB1676" i="2" s="1"/>
  <c r="AA1676" i="2" a="1"/>
  <c r="AA1676" i="2" s="1"/>
  <c r="Z1676" i="2" a="1"/>
  <c r="Z1676" i="2" s="1"/>
  <c r="Y1676" i="2" a="1"/>
  <c r="Y1676" i="2" s="1"/>
  <c r="X1676" i="2" a="1"/>
  <c r="X1676" i="2" s="1"/>
  <c r="W1676" i="2"/>
  <c r="AC1680" i="2" a="1"/>
  <c r="AC1680" i="2" s="1"/>
  <c r="AB1680" i="2" a="1"/>
  <c r="AB1680" i="2" s="1"/>
  <c r="AA1680" i="2" a="1"/>
  <c r="AA1680" i="2" s="1"/>
  <c r="Z1680" i="2" a="1"/>
  <c r="Z1680" i="2" s="1"/>
  <c r="Y1680" i="2" a="1"/>
  <c r="Y1680" i="2" s="1"/>
  <c r="X1680" i="2" a="1"/>
  <c r="X1680" i="2" s="1"/>
  <c r="W1680" i="2"/>
  <c r="AC1686" i="2" a="1"/>
  <c r="AC1686" i="2" s="1"/>
  <c r="AB1686" i="2" a="1"/>
  <c r="AB1686" i="2" s="1"/>
  <c r="AA1686" i="2" a="1"/>
  <c r="AA1686" i="2" s="1"/>
  <c r="Z1686" i="2" a="1"/>
  <c r="Z1686" i="2" s="1"/>
  <c r="Y1686" i="2" a="1"/>
  <c r="Y1686" i="2" s="1"/>
  <c r="X1686" i="2" a="1"/>
  <c r="X1686" i="2" s="1"/>
  <c r="AC1721" i="2" a="1"/>
  <c r="AC1721" i="2" s="1"/>
  <c r="AB1721" i="2" a="1"/>
  <c r="AB1721" i="2" s="1"/>
  <c r="AA1721" i="2" a="1"/>
  <c r="AA1721" i="2" s="1"/>
  <c r="Z1721" i="2" a="1"/>
  <c r="Z1721" i="2" s="1"/>
  <c r="Y1721" i="2" a="1"/>
  <c r="Y1721" i="2" s="1"/>
  <c r="X1721" i="2" a="1"/>
  <c r="X1721" i="2" s="1"/>
  <c r="W1721" i="2"/>
  <c r="AC1695" i="2" a="1"/>
  <c r="AC1695" i="2" s="1"/>
  <c r="AB1695" i="2" a="1"/>
  <c r="AB1695" i="2" s="1"/>
  <c r="AA1695" i="2" a="1"/>
  <c r="AA1695" i="2" s="1"/>
  <c r="Z1695" i="2" a="1"/>
  <c r="Z1695" i="2" s="1"/>
  <c r="Y1695" i="2" a="1"/>
  <c r="Y1695" i="2" s="1"/>
  <c r="X1695" i="2" a="1"/>
  <c r="X1695" i="2" s="1"/>
  <c r="W1695" i="2"/>
  <c r="AC1702" i="2" a="1"/>
  <c r="AC1702" i="2" s="1"/>
  <c r="AB1702" i="2" a="1"/>
  <c r="AB1702" i="2" s="1"/>
  <c r="AA1702" i="2" a="1"/>
  <c r="AA1702" i="2" s="1"/>
  <c r="Z1702" i="2" a="1"/>
  <c r="Z1702" i="2" s="1"/>
  <c r="Y1702" i="2" a="1"/>
  <c r="Y1702" i="2" s="1"/>
  <c r="X1702" i="2" a="1"/>
  <c r="X1702" i="2" s="1"/>
  <c r="AC958" i="2" a="1"/>
  <c r="AC958" i="2" s="1"/>
  <c r="AB958" i="2" a="1"/>
  <c r="AB958" i="2" s="1"/>
  <c r="AA958" i="2" a="1"/>
  <c r="AA958" i="2" s="1"/>
  <c r="Z958" i="2" a="1"/>
  <c r="Z958" i="2" s="1"/>
  <c r="Y958" i="2" a="1"/>
  <c r="Y958" i="2" s="1"/>
  <c r="X958" i="2" a="1"/>
  <c r="X958" i="2" s="1"/>
  <c r="AC1715" i="2" a="1"/>
  <c r="AC1715" i="2" s="1"/>
  <c r="AB1715" i="2" a="1"/>
  <c r="AB1715" i="2" s="1"/>
  <c r="AA1715" i="2" a="1"/>
  <c r="AA1715" i="2" s="1"/>
  <c r="Z1715" i="2" a="1"/>
  <c r="Z1715" i="2" s="1"/>
  <c r="Y1715" i="2" a="1"/>
  <c r="Y1715" i="2" s="1"/>
  <c r="X1715" i="2" a="1"/>
  <c r="X1715" i="2" s="1"/>
  <c r="W1715" i="2"/>
  <c r="AC1723" i="2" a="1"/>
  <c r="AC1723" i="2" s="1"/>
  <c r="AB1723" i="2" a="1"/>
  <c r="AB1723" i="2" s="1"/>
  <c r="AA1723" i="2" a="1"/>
  <c r="AA1723" i="2" s="1"/>
  <c r="Z1723" i="2" a="1"/>
  <c r="Z1723" i="2" s="1"/>
  <c r="Y1723" i="2" a="1"/>
  <c r="Y1723" i="2" s="1"/>
  <c r="X1723" i="2" a="1"/>
  <c r="X1723" i="2" s="1"/>
  <c r="W1723" i="2"/>
  <c r="AC1740" i="2" a="1"/>
  <c r="AC1740" i="2" s="1"/>
  <c r="AB1740" i="2" a="1"/>
  <c r="AB1740" i="2" s="1"/>
  <c r="AA1740" i="2" a="1"/>
  <c r="AA1740" i="2" s="1"/>
  <c r="Z1740" i="2" a="1"/>
  <c r="Z1740" i="2" s="1"/>
  <c r="Y1740" i="2" a="1"/>
  <c r="Y1740" i="2" s="1"/>
  <c r="X1740" i="2" a="1"/>
  <c r="X1740" i="2" s="1"/>
  <c r="W1740" i="2"/>
  <c r="AC1752" i="2" a="1"/>
  <c r="AC1752" i="2" s="1"/>
  <c r="AB1752" i="2" a="1"/>
  <c r="AB1752" i="2" s="1"/>
  <c r="AA1752" i="2" a="1"/>
  <c r="AA1752" i="2" s="1"/>
  <c r="Z1752" i="2" a="1"/>
  <c r="Z1752" i="2" s="1"/>
  <c r="X1752" i="2" a="1"/>
  <c r="X1752" i="2" s="1"/>
  <c r="Y1752" i="2" a="1"/>
  <c r="Y1752" i="2" s="1"/>
  <c r="W1752" i="2"/>
  <c r="AC1759" i="2" a="1"/>
  <c r="AC1759" i="2" s="1"/>
  <c r="AB1759" i="2" a="1"/>
  <c r="AB1759" i="2" s="1"/>
  <c r="AA1759" i="2" a="1"/>
  <c r="AA1759" i="2" s="1"/>
  <c r="Z1759" i="2" a="1"/>
  <c r="Z1759" i="2" s="1"/>
  <c r="X1759" i="2" a="1"/>
  <c r="X1759" i="2" s="1"/>
  <c r="Y1759" i="2" a="1"/>
  <c r="Y1759" i="2" s="1"/>
  <c r="W1759" i="2"/>
  <c r="AC1978" i="2" a="1"/>
  <c r="AC1978" i="2" s="1"/>
  <c r="AB1978" i="2" a="1"/>
  <c r="AB1978" i="2" s="1"/>
  <c r="AA1978" i="2" a="1"/>
  <c r="AA1978" i="2" s="1"/>
  <c r="Z1978" i="2" a="1"/>
  <c r="Z1978" i="2" s="1"/>
  <c r="X1978" i="2" a="1"/>
  <c r="X1978" i="2" s="1"/>
  <c r="Y1978" i="2" a="1"/>
  <c r="Y1978" i="2" s="1"/>
  <c r="W1978" i="2"/>
  <c r="AC2136" i="2" a="1"/>
  <c r="AC2136" i="2" s="1"/>
  <c r="AB2136" i="2" a="1"/>
  <c r="AB2136" i="2" s="1"/>
  <c r="AA2136" i="2" a="1"/>
  <c r="AA2136" i="2" s="1"/>
  <c r="Z2136" i="2" a="1"/>
  <c r="Z2136" i="2" s="1"/>
  <c r="Y2136" i="2" a="1"/>
  <c r="Y2136" i="2" s="1"/>
  <c r="X2136" i="2" a="1"/>
  <c r="X2136" i="2" s="1"/>
  <c r="W2136" i="2"/>
  <c r="AC1788" i="2" a="1"/>
  <c r="AC1788" i="2" s="1"/>
  <c r="AB1788" i="2" a="1"/>
  <c r="AB1788" i="2" s="1"/>
  <c r="AA1788" i="2" a="1"/>
  <c r="AA1788" i="2" s="1"/>
  <c r="Z1788" i="2" a="1"/>
  <c r="Z1788" i="2" s="1"/>
  <c r="Y1788" i="2" a="1"/>
  <c r="Y1788" i="2" s="1"/>
  <c r="X1788" i="2" a="1"/>
  <c r="X1788" i="2" s="1"/>
  <c r="W1788" i="2"/>
  <c r="AC1803" i="2" a="1"/>
  <c r="AC1803" i="2" s="1"/>
  <c r="AB1803" i="2" a="1"/>
  <c r="AB1803" i="2" s="1"/>
  <c r="AA1803" i="2" a="1"/>
  <c r="AA1803" i="2" s="1"/>
  <c r="Z1803" i="2" a="1"/>
  <c r="Z1803" i="2" s="1"/>
  <c r="Y1803" i="2" a="1"/>
  <c r="Y1803" i="2" s="1"/>
  <c r="X1803" i="2" a="1"/>
  <c r="X1803" i="2" s="1"/>
  <c r="W1803" i="2"/>
  <c r="AC1813" i="2" a="1"/>
  <c r="AC1813" i="2" s="1"/>
  <c r="AB1813" i="2" a="1"/>
  <c r="AB1813" i="2" s="1"/>
  <c r="AA1813" i="2" a="1"/>
  <c r="AA1813" i="2" s="1"/>
  <c r="Z1813" i="2" a="1"/>
  <c r="Z1813" i="2" s="1"/>
  <c r="Y1813" i="2" a="1"/>
  <c r="Y1813" i="2" s="1"/>
  <c r="X1813" i="2" a="1"/>
  <c r="X1813" i="2" s="1"/>
  <c r="W1813" i="2"/>
  <c r="AC1818" i="2" a="1"/>
  <c r="AC1818" i="2" s="1"/>
  <c r="AB1818" i="2" a="1"/>
  <c r="AB1818" i="2" s="1"/>
  <c r="AA1818" i="2" a="1"/>
  <c r="AA1818" i="2" s="1"/>
  <c r="Z1818" i="2" a="1"/>
  <c r="Z1818" i="2" s="1"/>
  <c r="Y1818" i="2" a="1"/>
  <c r="Y1818" i="2" s="1"/>
  <c r="X1818" i="2" a="1"/>
  <c r="X1818" i="2" s="1"/>
  <c r="AC1831" i="2" a="1"/>
  <c r="AC1831" i="2" s="1"/>
  <c r="AB1831" i="2" a="1"/>
  <c r="AB1831" i="2" s="1"/>
  <c r="AA1831" i="2" a="1"/>
  <c r="AA1831" i="2" s="1"/>
  <c r="Z1831" i="2" a="1"/>
  <c r="Z1831" i="2" s="1"/>
  <c r="Y1831" i="2" a="1"/>
  <c r="Y1831" i="2" s="1"/>
  <c r="X1831" i="2" a="1"/>
  <c r="X1831" i="2" s="1"/>
  <c r="W1831" i="2"/>
  <c r="AC1839" i="2" a="1"/>
  <c r="AC1839" i="2" s="1"/>
  <c r="AB1839" i="2" a="1"/>
  <c r="AB1839" i="2" s="1"/>
  <c r="AA1839" i="2" a="1"/>
  <c r="AA1839" i="2" s="1"/>
  <c r="Z1839" i="2" a="1"/>
  <c r="Z1839" i="2" s="1"/>
  <c r="Y1839" i="2" a="1"/>
  <c r="Y1839" i="2" s="1"/>
  <c r="AD1839" i="2" s="1"/>
  <c r="X1839" i="2" a="1"/>
  <c r="X1839" i="2" s="1"/>
  <c r="W1839" i="2"/>
  <c r="AC1851" i="2" a="1"/>
  <c r="AC1851" i="2" s="1"/>
  <c r="AB1851" i="2" a="1"/>
  <c r="AB1851" i="2" s="1"/>
  <c r="AA1851" i="2" a="1"/>
  <c r="AA1851" i="2" s="1"/>
  <c r="Z1851" i="2" a="1"/>
  <c r="Z1851" i="2" s="1"/>
  <c r="Y1851" i="2" a="1"/>
  <c r="Y1851" i="2" s="1"/>
  <c r="W1851" i="2"/>
  <c r="X1851" i="2" a="1"/>
  <c r="X1851" i="2" s="1"/>
  <c r="AC1858" i="2" a="1"/>
  <c r="AC1858" i="2" s="1"/>
  <c r="AB1858" i="2" a="1"/>
  <c r="AB1858" i="2" s="1"/>
  <c r="AA1858" i="2" a="1"/>
  <c r="AA1858" i="2" s="1"/>
  <c r="Z1858" i="2" a="1"/>
  <c r="Z1858" i="2" s="1"/>
  <c r="Y1858" i="2" a="1"/>
  <c r="Y1858" i="2" s="1"/>
  <c r="X1858" i="2" a="1"/>
  <c r="X1858" i="2" s="1"/>
  <c r="W1858" i="2"/>
  <c r="AC1865" i="2" a="1"/>
  <c r="AC1865" i="2" s="1"/>
  <c r="AB1865" i="2" a="1"/>
  <c r="AB1865" i="2" s="1"/>
  <c r="AA1865" i="2" a="1"/>
  <c r="AA1865" i="2" s="1"/>
  <c r="Z1865" i="2" a="1"/>
  <c r="Z1865" i="2" s="1"/>
  <c r="X1865" i="2" a="1"/>
  <c r="X1865" i="2" s="1"/>
  <c r="Y1865" i="2" a="1"/>
  <c r="Y1865" i="2" s="1"/>
  <c r="W1865" i="2"/>
  <c r="AC964" i="2" a="1"/>
  <c r="AC964" i="2" s="1"/>
  <c r="AB964" i="2" a="1"/>
  <c r="AB964" i="2" s="1"/>
  <c r="AA964" i="2" a="1"/>
  <c r="AA964" i="2" s="1"/>
  <c r="Z964" i="2" a="1"/>
  <c r="Z964" i="2" s="1"/>
  <c r="Y964" i="2" a="1"/>
  <c r="Y964" i="2" s="1"/>
  <c r="X964" i="2" a="1"/>
  <c r="X964" i="2" s="1"/>
  <c r="AC1884" i="2" a="1"/>
  <c r="AC1884" i="2" s="1"/>
  <c r="AB1884" i="2" a="1"/>
  <c r="AB1884" i="2" s="1"/>
  <c r="AA1884" i="2" a="1"/>
  <c r="AA1884" i="2" s="1"/>
  <c r="Z1884" i="2" a="1"/>
  <c r="Z1884" i="2" s="1"/>
  <c r="Y1884" i="2" a="1"/>
  <c r="Y1884" i="2" s="1"/>
  <c r="X1884" i="2" a="1"/>
  <c r="X1884" i="2" s="1"/>
  <c r="W1884" i="2"/>
  <c r="AC1892" i="2" a="1"/>
  <c r="AC1892" i="2" s="1"/>
  <c r="AB1892" i="2" a="1"/>
  <c r="AB1892" i="2" s="1"/>
  <c r="AA1892" i="2" a="1"/>
  <c r="AA1892" i="2" s="1"/>
  <c r="Z1892" i="2" a="1"/>
  <c r="Z1892" i="2" s="1"/>
  <c r="Y1892" i="2" a="1"/>
  <c r="Y1892" i="2" s="1"/>
  <c r="X1892" i="2" a="1"/>
  <c r="X1892" i="2" s="1"/>
  <c r="W1892" i="2"/>
  <c r="AC1909" i="2" a="1"/>
  <c r="AC1909" i="2" s="1"/>
  <c r="AB1909" i="2" a="1"/>
  <c r="AB1909" i="2" s="1"/>
  <c r="AA1909" i="2" a="1"/>
  <c r="AA1909" i="2" s="1"/>
  <c r="Z1909" i="2" a="1"/>
  <c r="Z1909" i="2" s="1"/>
  <c r="Y1909" i="2" a="1"/>
  <c r="Y1909" i="2" s="1"/>
  <c r="AD1909" i="2" s="1"/>
  <c r="X1909" i="2" a="1"/>
  <c r="X1909" i="2" s="1"/>
  <c r="W1909" i="2"/>
  <c r="AC1921" i="2" a="1"/>
  <c r="AC1921" i="2" s="1"/>
  <c r="AB1921" i="2" a="1"/>
  <c r="AB1921" i="2" s="1"/>
  <c r="AA1921" i="2" a="1"/>
  <c r="AA1921" i="2" s="1"/>
  <c r="Z1921" i="2" a="1"/>
  <c r="Z1921" i="2" s="1"/>
  <c r="Y1921" i="2" a="1"/>
  <c r="Y1921" i="2" s="1"/>
  <c r="X1921" i="2" a="1"/>
  <c r="X1921" i="2" s="1"/>
  <c r="W1921" i="2"/>
  <c r="AC1929" i="2" a="1"/>
  <c r="AC1929" i="2" s="1"/>
  <c r="AB1929" i="2" a="1"/>
  <c r="AB1929" i="2" s="1"/>
  <c r="AA1929" i="2" a="1"/>
  <c r="AA1929" i="2" s="1"/>
  <c r="Z1929" i="2" a="1"/>
  <c r="Z1929" i="2" s="1"/>
  <c r="Y1929" i="2" a="1"/>
  <c r="Y1929" i="2" s="1"/>
  <c r="X1929" i="2" a="1"/>
  <c r="X1929" i="2" s="1"/>
  <c r="W1929" i="2"/>
  <c r="AC1939" i="2" a="1"/>
  <c r="AC1939" i="2" s="1"/>
  <c r="AB1939" i="2" a="1"/>
  <c r="AB1939" i="2" s="1"/>
  <c r="AA1939" i="2" a="1"/>
  <c r="AA1939" i="2" s="1"/>
  <c r="Z1939" i="2" a="1"/>
  <c r="Z1939" i="2" s="1"/>
  <c r="Y1939" i="2" a="1"/>
  <c r="Y1939" i="2" s="1"/>
  <c r="X1939" i="2" a="1"/>
  <c r="X1939" i="2" s="1"/>
  <c r="W1939" i="2"/>
  <c r="AC1948" i="2" a="1"/>
  <c r="AC1948" i="2" s="1"/>
  <c r="AB1948" i="2" a="1"/>
  <c r="AB1948" i="2" s="1"/>
  <c r="AA1948" i="2" a="1"/>
  <c r="AA1948" i="2" s="1"/>
  <c r="Z1948" i="2" a="1"/>
  <c r="Z1948" i="2" s="1"/>
  <c r="Y1948" i="2" a="1"/>
  <c r="Y1948" i="2" s="1"/>
  <c r="X1948" i="2" a="1"/>
  <c r="X1948" i="2" s="1"/>
  <c r="W1948" i="2"/>
  <c r="AC1957" i="2" a="1"/>
  <c r="AC1957" i="2" s="1"/>
  <c r="AB1957" i="2" a="1"/>
  <c r="AB1957" i="2" s="1"/>
  <c r="AA1957" i="2" a="1"/>
  <c r="AA1957" i="2" s="1"/>
  <c r="Z1957" i="2" a="1"/>
  <c r="Z1957" i="2" s="1"/>
  <c r="Y1957" i="2" a="1"/>
  <c r="Y1957" i="2" s="1"/>
  <c r="X1957" i="2" a="1"/>
  <c r="X1957" i="2" s="1"/>
  <c r="W1957" i="2"/>
  <c r="AC957" i="2" a="1"/>
  <c r="AC957" i="2" s="1"/>
  <c r="AB957" i="2" a="1"/>
  <c r="AB957" i="2" s="1"/>
  <c r="AA957" i="2" a="1"/>
  <c r="AA957" i="2" s="1"/>
  <c r="Z957" i="2" a="1"/>
  <c r="Z957" i="2" s="1"/>
  <c r="Y957" i="2" a="1"/>
  <c r="Y957" i="2" s="1"/>
  <c r="X957" i="2" a="1"/>
  <c r="X957" i="2" s="1"/>
  <c r="AC1976" i="2" a="1"/>
  <c r="AC1976" i="2" s="1"/>
  <c r="AB1976" i="2" a="1"/>
  <c r="AB1976" i="2" s="1"/>
  <c r="AA1976" i="2" a="1"/>
  <c r="AA1976" i="2" s="1"/>
  <c r="Z1976" i="2" a="1"/>
  <c r="Z1976" i="2" s="1"/>
  <c r="Y1976" i="2" a="1"/>
  <c r="Y1976" i="2" s="1"/>
  <c r="AD1976" i="2" s="1"/>
  <c r="X1976" i="2" a="1"/>
  <c r="X1976" i="2" s="1"/>
  <c r="W1976" i="2"/>
  <c r="AC1998" i="2" a="1"/>
  <c r="AC1998" i="2" s="1"/>
  <c r="AB1998" i="2" a="1"/>
  <c r="AB1998" i="2" s="1"/>
  <c r="AA1998" i="2" a="1"/>
  <c r="AA1998" i="2" s="1"/>
  <c r="Z1998" i="2" a="1"/>
  <c r="Z1998" i="2" s="1"/>
  <c r="Y1998" i="2" a="1"/>
  <c r="Y1998" i="2" s="1"/>
  <c r="X1998" i="2" a="1"/>
  <c r="X1998" i="2" s="1"/>
  <c r="AC2003" i="2" a="1"/>
  <c r="AC2003" i="2" s="1"/>
  <c r="AB2003" i="2" a="1"/>
  <c r="AB2003" i="2" s="1"/>
  <c r="AA2003" i="2" a="1"/>
  <c r="AA2003" i="2" s="1"/>
  <c r="Z2003" i="2" a="1"/>
  <c r="Z2003" i="2" s="1"/>
  <c r="Y2003" i="2" a="1"/>
  <c r="Y2003" i="2" s="1"/>
  <c r="X2003" i="2" a="1"/>
  <c r="X2003" i="2" s="1"/>
  <c r="W2003" i="2"/>
  <c r="AC2018" i="2" a="1"/>
  <c r="AC2018" i="2" s="1"/>
  <c r="AB2018" i="2" a="1"/>
  <c r="AB2018" i="2" s="1"/>
  <c r="AA2018" i="2" a="1"/>
  <c r="AA2018" i="2" s="1"/>
  <c r="Z2018" i="2" a="1"/>
  <c r="Z2018" i="2" s="1"/>
  <c r="Y2018" i="2" a="1"/>
  <c r="Y2018" i="2" s="1"/>
  <c r="X2018" i="2" a="1"/>
  <c r="X2018" i="2" s="1"/>
  <c r="W2018" i="2"/>
  <c r="AC2033" i="2" a="1"/>
  <c r="AC2033" i="2" s="1"/>
  <c r="AB2033" i="2" a="1"/>
  <c r="AB2033" i="2" s="1"/>
  <c r="AA2033" i="2" a="1"/>
  <c r="AA2033" i="2" s="1"/>
  <c r="Z2033" i="2" a="1"/>
  <c r="Z2033" i="2" s="1"/>
  <c r="Y2033" i="2" a="1"/>
  <c r="Y2033" i="2" s="1"/>
  <c r="X2033" i="2" a="1"/>
  <c r="X2033" i="2" s="1"/>
  <c r="W2033" i="2"/>
  <c r="AC2045" i="2" a="1"/>
  <c r="AC2045" i="2" s="1"/>
  <c r="AB2045" i="2" a="1"/>
  <c r="AB2045" i="2" s="1"/>
  <c r="AA2045" i="2" a="1"/>
  <c r="AA2045" i="2" s="1"/>
  <c r="Z2045" i="2" a="1"/>
  <c r="Z2045" i="2" s="1"/>
  <c r="Y2045" i="2" a="1"/>
  <c r="Y2045" i="2" s="1"/>
  <c r="X2045" i="2" a="1"/>
  <c r="X2045" i="2" s="1"/>
  <c r="W2045" i="2"/>
  <c r="AC2055" i="2" a="1"/>
  <c r="AC2055" i="2" s="1"/>
  <c r="AB2055" i="2" a="1"/>
  <c r="AB2055" i="2" s="1"/>
  <c r="AA2055" i="2" a="1"/>
  <c r="AA2055" i="2" s="1"/>
  <c r="Z2055" i="2" a="1"/>
  <c r="Z2055" i="2" s="1"/>
  <c r="Y2055" i="2" a="1"/>
  <c r="Y2055" i="2" s="1"/>
  <c r="X2055" i="2" a="1"/>
  <c r="X2055" i="2" s="1"/>
  <c r="W2055" i="2"/>
  <c r="AC2067" i="2" a="1"/>
  <c r="AC2067" i="2" s="1"/>
  <c r="AB2067" i="2" a="1"/>
  <c r="AB2067" i="2" s="1"/>
  <c r="AA2067" i="2" a="1"/>
  <c r="AA2067" i="2" s="1"/>
  <c r="Z2067" i="2" a="1"/>
  <c r="Z2067" i="2" s="1"/>
  <c r="Y2067" i="2" a="1"/>
  <c r="Y2067" i="2" s="1"/>
  <c r="AD2067" i="2" s="1"/>
  <c r="X2067" i="2" a="1"/>
  <c r="X2067" i="2" s="1"/>
  <c r="W2067" i="2"/>
  <c r="AC2076" i="2" a="1"/>
  <c r="AC2076" i="2" s="1"/>
  <c r="AB2076" i="2" a="1"/>
  <c r="AB2076" i="2" s="1"/>
  <c r="AA2076" i="2" a="1"/>
  <c r="AA2076" i="2" s="1"/>
  <c r="Z2076" i="2" a="1"/>
  <c r="Z2076" i="2" s="1"/>
  <c r="Y2076" i="2" a="1"/>
  <c r="Y2076" i="2" s="1"/>
  <c r="X2076" i="2" a="1"/>
  <c r="X2076" i="2" s="1"/>
  <c r="W2076" i="2"/>
  <c r="AC1170" i="2" a="1"/>
  <c r="AC1170" i="2" s="1"/>
  <c r="AB1170" i="2" a="1"/>
  <c r="AB1170" i="2" s="1"/>
  <c r="AA1170" i="2" a="1"/>
  <c r="AA1170" i="2" s="1"/>
  <c r="Z1170" i="2" a="1"/>
  <c r="Z1170" i="2" s="1"/>
  <c r="Y1170" i="2" a="1"/>
  <c r="Y1170" i="2" s="1"/>
  <c r="AC2086" i="2" a="1"/>
  <c r="AC2086" i="2" s="1"/>
  <c r="AB2086" i="2" a="1"/>
  <c r="AB2086" i="2" s="1"/>
  <c r="AA2086" i="2" a="1"/>
  <c r="AA2086" i="2" s="1"/>
  <c r="Z2086" i="2" a="1"/>
  <c r="Z2086" i="2" s="1"/>
  <c r="Y2086" i="2" a="1"/>
  <c r="Y2086" i="2" s="1"/>
  <c r="X2086" i="2" a="1"/>
  <c r="X2086" i="2" s="1"/>
  <c r="AC2094" i="2" a="1"/>
  <c r="AC2094" i="2" s="1"/>
  <c r="AB2094" i="2" a="1"/>
  <c r="AB2094" i="2" s="1"/>
  <c r="AA2094" i="2" a="1"/>
  <c r="AA2094" i="2" s="1"/>
  <c r="Z2094" i="2" a="1"/>
  <c r="Z2094" i="2" s="1"/>
  <c r="Y2094" i="2" a="1"/>
  <c r="Y2094" i="2" s="1"/>
  <c r="X2094" i="2" a="1"/>
  <c r="X2094" i="2" s="1"/>
  <c r="AC2103" i="2" a="1"/>
  <c r="AC2103" i="2" s="1"/>
  <c r="AB2103" i="2" a="1"/>
  <c r="AB2103" i="2" s="1"/>
  <c r="AA2103" i="2" a="1"/>
  <c r="AA2103" i="2" s="1"/>
  <c r="Z2103" i="2" a="1"/>
  <c r="Z2103" i="2" s="1"/>
  <c r="Y2103" i="2" a="1"/>
  <c r="Y2103" i="2" s="1"/>
  <c r="X2103" i="2" a="1"/>
  <c r="X2103" i="2" s="1"/>
  <c r="W2103" i="2"/>
  <c r="AC2111" i="2" a="1"/>
  <c r="AC2111" i="2" s="1"/>
  <c r="AB2111" i="2" a="1"/>
  <c r="AB2111" i="2" s="1"/>
  <c r="AA2111" i="2" a="1"/>
  <c r="AA2111" i="2" s="1"/>
  <c r="Z2111" i="2" a="1"/>
  <c r="Z2111" i="2" s="1"/>
  <c r="Y2111" i="2" a="1"/>
  <c r="Y2111" i="2" s="1"/>
  <c r="X2111" i="2" a="1"/>
  <c r="X2111" i="2" s="1"/>
  <c r="W2111" i="2"/>
  <c r="AC2121" i="2" a="1"/>
  <c r="AC2121" i="2" s="1"/>
  <c r="AB2121" i="2" a="1"/>
  <c r="AB2121" i="2" s="1"/>
  <c r="AA2121" i="2" a="1"/>
  <c r="AA2121" i="2" s="1"/>
  <c r="Z2121" i="2" a="1"/>
  <c r="Z2121" i="2" s="1"/>
  <c r="Y2121" i="2" a="1"/>
  <c r="Y2121" i="2" s="1"/>
  <c r="X2121" i="2" a="1"/>
  <c r="X2121" i="2" s="1"/>
  <c r="W2121" i="2"/>
  <c r="AC2132" i="2" a="1"/>
  <c r="AC2132" i="2" s="1"/>
  <c r="AB2132" i="2" a="1"/>
  <c r="AB2132" i="2" s="1"/>
  <c r="AA2132" i="2" a="1"/>
  <c r="AA2132" i="2" s="1"/>
  <c r="Z2132" i="2" a="1"/>
  <c r="Z2132" i="2" s="1"/>
  <c r="X2132" i="2" a="1"/>
  <c r="X2132" i="2" s="1"/>
  <c r="W2132" i="2"/>
  <c r="Y2132" i="2" a="1"/>
  <c r="Y2132" i="2" s="1"/>
  <c r="AC2150" i="2" a="1"/>
  <c r="AC2150" i="2" s="1"/>
  <c r="AB2150" i="2" a="1"/>
  <c r="AB2150" i="2" s="1"/>
  <c r="AA2150" i="2" a="1"/>
  <c r="AA2150" i="2" s="1"/>
  <c r="Z2150" i="2" a="1"/>
  <c r="Z2150" i="2" s="1"/>
  <c r="Y2150" i="2" a="1"/>
  <c r="Y2150" i="2" s="1"/>
  <c r="X2150" i="2" a="1"/>
  <c r="X2150" i="2" s="1"/>
  <c r="AC2182" i="2" a="1"/>
  <c r="AC2182" i="2" s="1"/>
  <c r="AB2182" i="2" a="1"/>
  <c r="AB2182" i="2" s="1"/>
  <c r="AA2182" i="2" a="1"/>
  <c r="AA2182" i="2" s="1"/>
  <c r="Z2182" i="2" a="1"/>
  <c r="Z2182" i="2" s="1"/>
  <c r="Y2182" i="2" a="1"/>
  <c r="Y2182" i="2" s="1"/>
  <c r="X2182" i="2" a="1"/>
  <c r="X2182" i="2" s="1"/>
  <c r="AC2208" i="2" a="1"/>
  <c r="AC2208" i="2" s="1"/>
  <c r="AB2208" i="2" a="1"/>
  <c r="AB2208" i="2" s="1"/>
  <c r="AA2208" i="2" a="1"/>
  <c r="AA2208" i="2" s="1"/>
  <c r="Z2208" i="2" a="1"/>
  <c r="Z2208" i="2" s="1"/>
  <c r="Y2208" i="2" a="1"/>
  <c r="Y2208" i="2" s="1"/>
  <c r="X2208" i="2" a="1"/>
  <c r="X2208" i="2" s="1"/>
  <c r="W2208" i="2"/>
  <c r="AC2206" i="2" a="1"/>
  <c r="AC2206" i="2" s="1"/>
  <c r="AB2206" i="2" a="1"/>
  <c r="AB2206" i="2" s="1"/>
  <c r="AA2206" i="2" a="1"/>
  <c r="AA2206" i="2" s="1"/>
  <c r="Z2206" i="2" a="1"/>
  <c r="Z2206" i="2" s="1"/>
  <c r="Y2206" i="2" a="1"/>
  <c r="Y2206" i="2" s="1"/>
  <c r="X2206" i="2" a="1"/>
  <c r="X2206" i="2" s="1"/>
  <c r="AC267" i="2" a="1"/>
  <c r="AC267" i="2" s="1"/>
  <c r="AB267" i="2" a="1"/>
  <c r="AB267" i="2" s="1"/>
  <c r="AA267" i="2" a="1"/>
  <c r="AA267" i="2" s="1"/>
  <c r="Z267" i="2" a="1"/>
  <c r="Z267" i="2" s="1"/>
  <c r="Y267" i="2" a="1"/>
  <c r="Y267" i="2" s="1"/>
  <c r="X267" i="2" a="1"/>
  <c r="X267" i="2" s="1"/>
  <c r="AC2248" i="2" a="1"/>
  <c r="AC2248" i="2" s="1"/>
  <c r="AB2248" i="2" a="1"/>
  <c r="AB2248" i="2" s="1"/>
  <c r="AA2248" i="2" a="1"/>
  <c r="AA2248" i="2" s="1"/>
  <c r="Z2248" i="2" a="1"/>
  <c r="Z2248" i="2" s="1"/>
  <c r="Y2248" i="2" a="1"/>
  <c r="Y2248" i="2" s="1"/>
  <c r="X2248" i="2" a="1"/>
  <c r="X2248" i="2" s="1"/>
  <c r="W2248" i="2"/>
  <c r="AC2262" i="2" a="1"/>
  <c r="AC2262" i="2" s="1"/>
  <c r="AB2262" i="2" a="1"/>
  <c r="AB2262" i="2" s="1"/>
  <c r="AA2262" i="2" a="1"/>
  <c r="AA2262" i="2" s="1"/>
  <c r="Z2262" i="2" a="1"/>
  <c r="Z2262" i="2" s="1"/>
  <c r="Y2262" i="2" a="1"/>
  <c r="Y2262" i="2" s="1"/>
  <c r="X2262" i="2" a="1"/>
  <c r="X2262" i="2" s="1"/>
  <c r="AC2287" i="2" a="1"/>
  <c r="AC2287" i="2" s="1"/>
  <c r="AB2287" i="2" a="1"/>
  <c r="AB2287" i="2" s="1"/>
  <c r="AA2287" i="2" a="1"/>
  <c r="AA2287" i="2" s="1"/>
  <c r="Z2287" i="2" a="1"/>
  <c r="Z2287" i="2" s="1"/>
  <c r="Y2287" i="2" a="1"/>
  <c r="Y2287" i="2" s="1"/>
  <c r="X2287" i="2" a="1"/>
  <c r="X2287" i="2" s="1"/>
  <c r="W2287" i="2"/>
  <c r="AC2299" i="2" a="1"/>
  <c r="AC2299" i="2" s="1"/>
  <c r="AB2299" i="2" a="1"/>
  <c r="AB2299" i="2" s="1"/>
  <c r="AA2299" i="2" a="1"/>
  <c r="AA2299" i="2" s="1"/>
  <c r="Z2299" i="2" a="1"/>
  <c r="Z2299" i="2" s="1"/>
  <c r="Y2299" i="2" a="1"/>
  <c r="Y2299" i="2" s="1"/>
  <c r="X2299" i="2" a="1"/>
  <c r="X2299" i="2" s="1"/>
  <c r="W2299" i="2"/>
  <c r="AC2317" i="2" a="1"/>
  <c r="AC2317" i="2" s="1"/>
  <c r="AB2317" i="2" a="1"/>
  <c r="AB2317" i="2" s="1"/>
  <c r="AA2317" i="2" a="1"/>
  <c r="AA2317" i="2" s="1"/>
  <c r="Z2317" i="2" a="1"/>
  <c r="Z2317" i="2" s="1"/>
  <c r="Y2317" i="2" a="1"/>
  <c r="Y2317" i="2" s="1"/>
  <c r="X2317" i="2" a="1"/>
  <c r="X2317" i="2" s="1"/>
  <c r="W2317" i="2"/>
  <c r="AC2328" i="2" a="1"/>
  <c r="AC2328" i="2" s="1"/>
  <c r="AB2328" i="2" a="1"/>
  <c r="AB2328" i="2" s="1"/>
  <c r="AA2328" i="2" a="1"/>
  <c r="AA2328" i="2" s="1"/>
  <c r="Z2328" i="2" a="1"/>
  <c r="Z2328" i="2" s="1"/>
  <c r="Y2328" i="2" a="1"/>
  <c r="Y2328" i="2" s="1"/>
  <c r="X2328" i="2" a="1"/>
  <c r="X2328" i="2" s="1"/>
  <c r="W2328" i="2"/>
  <c r="AC2346" i="2" a="1"/>
  <c r="AC2346" i="2" s="1"/>
  <c r="AB2346" i="2" a="1"/>
  <c r="AB2346" i="2" s="1"/>
  <c r="AA2346" i="2" a="1"/>
  <c r="AA2346" i="2" s="1"/>
  <c r="Z2346" i="2" a="1"/>
  <c r="Z2346" i="2" s="1"/>
  <c r="Y2346" i="2" a="1"/>
  <c r="Y2346" i="2" s="1"/>
  <c r="X2346" i="2" a="1"/>
  <c r="X2346" i="2" s="1"/>
  <c r="W2346" i="2"/>
  <c r="AC2370" i="2" a="1"/>
  <c r="AC2370" i="2" s="1"/>
  <c r="AB2370" i="2" a="1"/>
  <c r="AB2370" i="2" s="1"/>
  <c r="AA2370" i="2" a="1"/>
  <c r="AA2370" i="2" s="1"/>
  <c r="Z2370" i="2" a="1"/>
  <c r="Z2370" i="2" s="1"/>
  <c r="Y2370" i="2" a="1"/>
  <c r="Y2370" i="2" s="1"/>
  <c r="X2370" i="2" a="1"/>
  <c r="X2370" i="2" s="1"/>
  <c r="W2370" i="2"/>
  <c r="AC2380" i="2" a="1"/>
  <c r="AC2380" i="2" s="1"/>
  <c r="AB2380" i="2" a="1"/>
  <c r="AB2380" i="2" s="1"/>
  <c r="AA2380" i="2" a="1"/>
  <c r="AA2380" i="2" s="1"/>
  <c r="Z2380" i="2" a="1"/>
  <c r="Z2380" i="2" s="1"/>
  <c r="Y2380" i="2" a="1"/>
  <c r="Y2380" i="2" s="1"/>
  <c r="X2380" i="2" a="1"/>
  <c r="X2380" i="2" s="1"/>
  <c r="W2380" i="2"/>
  <c r="AC2396" i="2" a="1"/>
  <c r="AC2396" i="2" s="1"/>
  <c r="AB2396" i="2" a="1"/>
  <c r="AB2396" i="2" s="1"/>
  <c r="AA2396" i="2" a="1"/>
  <c r="AA2396" i="2" s="1"/>
  <c r="Z2396" i="2" a="1"/>
  <c r="Z2396" i="2" s="1"/>
  <c r="Y2396" i="2" a="1"/>
  <c r="Y2396" i="2" s="1"/>
  <c r="AD2396" i="2" s="1"/>
  <c r="X2396" i="2" a="1"/>
  <c r="X2396" i="2" s="1"/>
  <c r="W2396" i="2"/>
  <c r="AC2422" i="2" a="1"/>
  <c r="AC2422" i="2" s="1"/>
  <c r="AB2422" i="2" a="1"/>
  <c r="AB2422" i="2" s="1"/>
  <c r="AA2422" i="2" a="1"/>
  <c r="AA2422" i="2" s="1"/>
  <c r="Z2422" i="2" a="1"/>
  <c r="Z2422" i="2" s="1"/>
  <c r="Y2422" i="2" a="1"/>
  <c r="Y2422" i="2" s="1"/>
  <c r="X2422" i="2" a="1"/>
  <c r="X2422" i="2" s="1"/>
  <c r="AC2431" i="2" a="1"/>
  <c r="AC2431" i="2" s="1"/>
  <c r="AB2431" i="2" a="1"/>
  <c r="AB2431" i="2" s="1"/>
  <c r="AA2431" i="2" a="1"/>
  <c r="AA2431" i="2" s="1"/>
  <c r="Z2431" i="2" a="1"/>
  <c r="Z2431" i="2" s="1"/>
  <c r="Y2431" i="2" a="1"/>
  <c r="Y2431" i="2" s="1"/>
  <c r="X2431" i="2" a="1"/>
  <c r="X2431" i="2" s="1"/>
  <c r="W2431" i="2"/>
  <c r="AC30" i="2" a="1"/>
  <c r="AC30" i="2" s="1"/>
  <c r="AB30" i="2" a="1"/>
  <c r="AB30" i="2" s="1"/>
  <c r="AA30" i="2" a="1"/>
  <c r="AA30" i="2" s="1"/>
  <c r="Z30" i="2" a="1"/>
  <c r="Z30" i="2" s="1"/>
  <c r="Y30" i="2" a="1"/>
  <c r="Y30" i="2" s="1"/>
  <c r="X30" i="2" a="1"/>
  <c r="X30" i="2" s="1"/>
  <c r="AC46" i="2" a="1"/>
  <c r="AC46" i="2" s="1"/>
  <c r="AB46" i="2" a="1"/>
  <c r="AB46" i="2" s="1"/>
  <c r="AA46" i="2" a="1"/>
  <c r="AA46" i="2" s="1"/>
  <c r="Z46" i="2" a="1"/>
  <c r="Z46" i="2" s="1"/>
  <c r="X46" i="2" a="1"/>
  <c r="X46" i="2" s="1"/>
  <c r="Y46" i="2" a="1"/>
  <c r="Y46" i="2" s="1"/>
  <c r="AC80" i="2" a="1"/>
  <c r="AC80" i="2" s="1"/>
  <c r="AB80" i="2" a="1"/>
  <c r="AB80" i="2" s="1"/>
  <c r="AA80" i="2" a="1"/>
  <c r="AA80" i="2" s="1"/>
  <c r="Z80" i="2" a="1"/>
  <c r="Z80" i="2" s="1"/>
  <c r="Y80" i="2" a="1"/>
  <c r="Y80" i="2" s="1"/>
  <c r="AD80" i="2" s="1"/>
  <c r="AC103" i="2" a="1"/>
  <c r="AC103" i="2" s="1"/>
  <c r="AB103" i="2" a="1"/>
  <c r="AB103" i="2" s="1"/>
  <c r="AA103" i="2" a="1"/>
  <c r="AA103" i="2" s="1"/>
  <c r="Z103" i="2" a="1"/>
  <c r="Z103" i="2" s="1"/>
  <c r="Y103" i="2" a="1"/>
  <c r="Y103" i="2" s="1"/>
  <c r="X103" i="2" a="1"/>
  <c r="X103" i="2" s="1"/>
  <c r="AC120" i="2" a="1"/>
  <c r="AC120" i="2" s="1"/>
  <c r="AB120" i="2" a="1"/>
  <c r="AB120" i="2" s="1"/>
  <c r="AA120" i="2" a="1"/>
  <c r="AA120" i="2" s="1"/>
  <c r="Z120" i="2" a="1"/>
  <c r="Z120" i="2" s="1"/>
  <c r="Y120" i="2" a="1"/>
  <c r="Y120" i="2" s="1"/>
  <c r="X120" i="2" a="1"/>
  <c r="X120" i="2" s="1"/>
  <c r="AC139" i="2" a="1"/>
  <c r="AC139" i="2" s="1"/>
  <c r="AB139" i="2" a="1"/>
  <c r="AB139" i="2" s="1"/>
  <c r="AA139" i="2" a="1"/>
  <c r="AA139" i="2" s="1"/>
  <c r="Z139" i="2" a="1"/>
  <c r="Z139" i="2" s="1"/>
  <c r="Y139" i="2" a="1"/>
  <c r="Y139" i="2" s="1"/>
  <c r="X139" i="2" a="1"/>
  <c r="X139" i="2" s="1"/>
  <c r="AC187" i="2" a="1"/>
  <c r="AC187" i="2" s="1"/>
  <c r="AB187" i="2" a="1"/>
  <c r="AB187" i="2" s="1"/>
  <c r="AA187" i="2" a="1"/>
  <c r="AA187" i="2" s="1"/>
  <c r="Z187" i="2" a="1"/>
  <c r="Z187" i="2" s="1"/>
  <c r="Y187" i="2" a="1"/>
  <c r="Y187" i="2" s="1"/>
  <c r="X187" i="2" a="1"/>
  <c r="X187" i="2" s="1"/>
  <c r="AC252" i="2" a="1"/>
  <c r="AC252" i="2" s="1"/>
  <c r="AB252" i="2" a="1"/>
  <c r="AB252" i="2" s="1"/>
  <c r="AA252" i="2" a="1"/>
  <c r="AA252" i="2" s="1"/>
  <c r="Z252" i="2" a="1"/>
  <c r="Z252" i="2" s="1"/>
  <c r="Y252" i="2" a="1"/>
  <c r="Y252" i="2" s="1"/>
  <c r="X252" i="2" a="1"/>
  <c r="X252" i="2" s="1"/>
  <c r="AC268" i="2" a="1"/>
  <c r="AC268" i="2" s="1"/>
  <c r="AB268" i="2" a="1"/>
  <c r="AB268" i="2" s="1"/>
  <c r="AA268" i="2" a="1"/>
  <c r="AA268" i="2" s="1"/>
  <c r="Z268" i="2" a="1"/>
  <c r="Z268" i="2" s="1"/>
  <c r="Y268" i="2" a="1"/>
  <c r="Y268" i="2" s="1"/>
  <c r="X268" i="2" a="1"/>
  <c r="X268" i="2" s="1"/>
  <c r="AC288" i="2" a="1"/>
  <c r="AC288" i="2" s="1"/>
  <c r="AB288" i="2" a="1"/>
  <c r="AB288" i="2" s="1"/>
  <c r="AA288" i="2" a="1"/>
  <c r="AA288" i="2" s="1"/>
  <c r="Z288" i="2" a="1"/>
  <c r="Z288" i="2" s="1"/>
  <c r="Y288" i="2" a="1"/>
  <c r="Y288" i="2" s="1"/>
  <c r="AC304" i="2" a="1"/>
  <c r="AC304" i="2" s="1"/>
  <c r="AB304" i="2" a="1"/>
  <c r="AB304" i="2" s="1"/>
  <c r="AA304" i="2" a="1"/>
  <c r="AA304" i="2" s="1"/>
  <c r="Z304" i="2" a="1"/>
  <c r="Z304" i="2" s="1"/>
  <c r="Y304" i="2" a="1"/>
  <c r="Y304" i="2" s="1"/>
  <c r="X304" i="2" a="1"/>
  <c r="X304" i="2" s="1"/>
  <c r="AC320" i="2" a="1"/>
  <c r="AC320" i="2" s="1"/>
  <c r="AB320" i="2" a="1"/>
  <c r="AB320" i="2" s="1"/>
  <c r="AA320" i="2" a="1"/>
  <c r="AA320" i="2" s="1"/>
  <c r="Z320" i="2" a="1"/>
  <c r="Z320" i="2" s="1"/>
  <c r="Y320" i="2" a="1"/>
  <c r="Y320" i="2" s="1"/>
  <c r="X320" i="2" a="1"/>
  <c r="X320" i="2" s="1"/>
  <c r="AC354" i="2" a="1"/>
  <c r="AC354" i="2" s="1"/>
  <c r="AB354" i="2" a="1"/>
  <c r="AB354" i="2" s="1"/>
  <c r="AA354" i="2" a="1"/>
  <c r="AA354" i="2" s="1"/>
  <c r="Z354" i="2" a="1"/>
  <c r="Z354" i="2" s="1"/>
  <c r="Y354" i="2" a="1"/>
  <c r="Y354" i="2" s="1"/>
  <c r="X354" i="2" a="1"/>
  <c r="X354" i="2" s="1"/>
  <c r="AC147" i="2" a="1"/>
  <c r="AC147" i="2" s="1"/>
  <c r="AB147" i="2" a="1"/>
  <c r="AB147" i="2" s="1"/>
  <c r="AA147" i="2" a="1"/>
  <c r="AA147" i="2" s="1"/>
  <c r="Z147" i="2" a="1"/>
  <c r="Z147" i="2" s="1"/>
  <c r="Y147" i="2" a="1"/>
  <c r="Y147" i="2" s="1"/>
  <c r="AD147" i="2" s="1"/>
  <c r="X147" i="2" a="1"/>
  <c r="X147" i="2" s="1"/>
  <c r="AC1029" i="2" a="1"/>
  <c r="AC1029" i="2" s="1"/>
  <c r="AB1029" i="2" a="1"/>
  <c r="AB1029" i="2" s="1"/>
  <c r="AA1029" i="2" a="1"/>
  <c r="AA1029" i="2" s="1"/>
  <c r="Z1029" i="2" a="1"/>
  <c r="Z1029" i="2" s="1"/>
  <c r="Y1029" i="2" a="1"/>
  <c r="Y1029" i="2" s="1"/>
  <c r="X1029" i="2" a="1"/>
  <c r="X1029" i="2" s="1"/>
  <c r="AC1033" i="2" a="1"/>
  <c r="AC1033" i="2" s="1"/>
  <c r="AB1033" i="2" a="1"/>
  <c r="AB1033" i="2" s="1"/>
  <c r="AA1033" i="2" a="1"/>
  <c r="AA1033" i="2" s="1"/>
  <c r="Z1033" i="2" a="1"/>
  <c r="Z1033" i="2" s="1"/>
  <c r="Y1033" i="2" a="1"/>
  <c r="Y1033" i="2" s="1"/>
  <c r="X1033" i="2" a="1"/>
  <c r="X1033" i="2" s="1"/>
  <c r="AC398" i="2" a="1"/>
  <c r="AC398" i="2" s="1"/>
  <c r="AB398" i="2" a="1"/>
  <c r="AB398" i="2" s="1"/>
  <c r="AA398" i="2" a="1"/>
  <c r="AA398" i="2" s="1"/>
  <c r="Z398" i="2" a="1"/>
  <c r="Z398" i="2" s="1"/>
  <c r="Y398" i="2" a="1"/>
  <c r="Y398" i="2" s="1"/>
  <c r="AC408" i="2" a="1"/>
  <c r="AC408" i="2" s="1"/>
  <c r="AB408" i="2" a="1"/>
  <c r="AB408" i="2" s="1"/>
  <c r="AA408" i="2" a="1"/>
  <c r="AA408" i="2" s="1"/>
  <c r="Z408" i="2" a="1"/>
  <c r="Z408" i="2" s="1"/>
  <c r="Y408" i="2" a="1"/>
  <c r="Y408" i="2" s="1"/>
  <c r="X408" i="2" a="1"/>
  <c r="X408" i="2" s="1"/>
  <c r="AC423" i="2" a="1"/>
  <c r="AC423" i="2" s="1"/>
  <c r="AB423" i="2" a="1"/>
  <c r="AB423" i="2" s="1"/>
  <c r="AA423" i="2" a="1"/>
  <c r="AA423" i="2" s="1"/>
  <c r="Z423" i="2" a="1"/>
  <c r="Z423" i="2" s="1"/>
  <c r="Y423" i="2" a="1"/>
  <c r="Y423" i="2" s="1"/>
  <c r="X423" i="2" a="1"/>
  <c r="X423" i="2" s="1"/>
  <c r="AC1037" i="2" a="1"/>
  <c r="AC1037" i="2" s="1"/>
  <c r="AB1037" i="2" a="1"/>
  <c r="AB1037" i="2" s="1"/>
  <c r="AA1037" i="2" a="1"/>
  <c r="AA1037" i="2" s="1"/>
  <c r="Z1037" i="2" a="1"/>
  <c r="Z1037" i="2" s="1"/>
  <c r="Y1037" i="2" a="1"/>
  <c r="Y1037" i="2" s="1"/>
  <c r="AC449" i="2" a="1"/>
  <c r="AC449" i="2" s="1"/>
  <c r="AB449" i="2" a="1"/>
  <c r="AB449" i="2" s="1"/>
  <c r="AA449" i="2" a="1"/>
  <c r="AA449" i="2" s="1"/>
  <c r="Z449" i="2" a="1"/>
  <c r="Z449" i="2" s="1"/>
  <c r="Y449" i="2" a="1"/>
  <c r="Y449" i="2" s="1"/>
  <c r="AD449" i="2" s="1"/>
  <c r="X449" i="2" a="1"/>
  <c r="X449" i="2" s="1"/>
  <c r="AC458" i="2" a="1"/>
  <c r="AC458" i="2" s="1"/>
  <c r="AB458" i="2" a="1"/>
  <c r="AB458" i="2" s="1"/>
  <c r="AA458" i="2" a="1"/>
  <c r="AA458" i="2" s="1"/>
  <c r="Z458" i="2" a="1"/>
  <c r="Z458" i="2" s="1"/>
  <c r="Y458" i="2" a="1"/>
  <c r="Y458" i="2" s="1"/>
  <c r="X458" i="2" a="1"/>
  <c r="X458" i="2" s="1"/>
  <c r="AC466" i="2" a="1"/>
  <c r="AC466" i="2" s="1"/>
  <c r="AB466" i="2" a="1"/>
  <c r="AB466" i="2" s="1"/>
  <c r="AA466" i="2" a="1"/>
  <c r="AA466" i="2" s="1"/>
  <c r="Z466" i="2" a="1"/>
  <c r="Z466" i="2" s="1"/>
  <c r="Y466" i="2" a="1"/>
  <c r="Y466" i="2" s="1"/>
  <c r="X466" i="2" a="1"/>
  <c r="X466" i="2" s="1"/>
  <c r="AC481" i="2" a="1"/>
  <c r="AC481" i="2" s="1"/>
  <c r="AB481" i="2" a="1"/>
  <c r="AB481" i="2" s="1"/>
  <c r="AA481" i="2" a="1"/>
  <c r="AA481" i="2" s="1"/>
  <c r="Z481" i="2" a="1"/>
  <c r="Z481" i="2" s="1"/>
  <c r="Y481" i="2" a="1"/>
  <c r="Y481" i="2" s="1"/>
  <c r="X481" i="2" a="1"/>
  <c r="X481" i="2" s="1"/>
  <c r="AC489" i="2" a="1"/>
  <c r="AC489" i="2" s="1"/>
  <c r="AB489" i="2" a="1"/>
  <c r="AB489" i="2" s="1"/>
  <c r="AA489" i="2" a="1"/>
  <c r="AA489" i="2" s="1"/>
  <c r="Z489" i="2" a="1"/>
  <c r="Z489" i="2" s="1"/>
  <c r="Y489" i="2" a="1"/>
  <c r="Y489" i="2" s="1"/>
  <c r="AD489" i="2" s="1"/>
  <c r="X489" i="2" a="1"/>
  <c r="X489" i="2" s="1"/>
  <c r="AC506" i="2" a="1"/>
  <c r="AC506" i="2" s="1"/>
  <c r="AB506" i="2" a="1"/>
  <c r="AB506" i="2" s="1"/>
  <c r="AA506" i="2" a="1"/>
  <c r="AA506" i="2" s="1"/>
  <c r="Z506" i="2" a="1"/>
  <c r="Z506" i="2" s="1"/>
  <c r="Y506" i="2" a="1"/>
  <c r="Y506" i="2" s="1"/>
  <c r="X506" i="2" a="1"/>
  <c r="X506" i="2" s="1"/>
  <c r="AC514" i="2" a="1"/>
  <c r="AC514" i="2" s="1"/>
  <c r="AB514" i="2" a="1"/>
  <c r="AB514" i="2" s="1"/>
  <c r="AA514" i="2" a="1"/>
  <c r="AA514" i="2" s="1"/>
  <c r="Z514" i="2" a="1"/>
  <c r="Z514" i="2" s="1"/>
  <c r="Y514" i="2" a="1"/>
  <c r="Y514" i="2" s="1"/>
  <c r="X514" i="2" a="1"/>
  <c r="X514" i="2" s="1"/>
  <c r="AC534" i="2" a="1"/>
  <c r="AC534" i="2" s="1"/>
  <c r="AB534" i="2" a="1"/>
  <c r="AB534" i="2" s="1"/>
  <c r="AA534" i="2" a="1"/>
  <c r="AA534" i="2" s="1"/>
  <c r="Z534" i="2" a="1"/>
  <c r="Z534" i="2" s="1"/>
  <c r="Y534" i="2" a="1"/>
  <c r="Y534" i="2" s="1"/>
  <c r="X534" i="2" a="1"/>
  <c r="X534" i="2" s="1"/>
  <c r="AC566" i="2" a="1"/>
  <c r="AC566" i="2" s="1"/>
  <c r="AB566" i="2" a="1"/>
  <c r="AB566" i="2" s="1"/>
  <c r="AA566" i="2" a="1"/>
  <c r="AA566" i="2" s="1"/>
  <c r="Z566" i="2" a="1"/>
  <c r="Z566" i="2" s="1"/>
  <c r="Y566" i="2" a="1"/>
  <c r="Y566" i="2" s="1"/>
  <c r="AD566" i="2" s="1"/>
  <c r="X566" i="2" a="1"/>
  <c r="X566" i="2" s="1"/>
  <c r="AC1051" i="2" a="1"/>
  <c r="AC1051" i="2" s="1"/>
  <c r="AB1051" i="2" a="1"/>
  <c r="AB1051" i="2" s="1"/>
  <c r="AA1051" i="2" a="1"/>
  <c r="AA1051" i="2" s="1"/>
  <c r="Z1051" i="2" a="1"/>
  <c r="Z1051" i="2" s="1"/>
  <c r="Y1051" i="2" a="1"/>
  <c r="Y1051" i="2" s="1"/>
  <c r="X1051" i="2" a="1"/>
  <c r="X1051" i="2" s="1"/>
  <c r="AC598" i="2" a="1"/>
  <c r="AC598" i="2" s="1"/>
  <c r="AB598" i="2" a="1"/>
  <c r="AB598" i="2" s="1"/>
  <c r="AA598" i="2" a="1"/>
  <c r="AA598" i="2" s="1"/>
  <c r="Z598" i="2" a="1"/>
  <c r="Z598" i="2" s="1"/>
  <c r="Y598" i="2" a="1"/>
  <c r="Y598" i="2" s="1"/>
  <c r="X598" i="2" a="1"/>
  <c r="X598" i="2" s="1"/>
  <c r="AC10" i="2" a="1"/>
  <c r="AC10" i="2" s="1"/>
  <c r="AB10" i="2" a="1"/>
  <c r="AB10" i="2" s="1"/>
  <c r="AA10" i="2" a="1"/>
  <c r="AA10" i="2" s="1"/>
  <c r="Y10" i="2" a="1"/>
  <c r="Y10" i="2" s="1"/>
  <c r="Z10" i="2" a="1"/>
  <c r="Z10" i="2" s="1"/>
  <c r="AC615" i="2" a="1"/>
  <c r="AC615" i="2" s="1"/>
  <c r="AB615" i="2" a="1"/>
  <c r="AB615" i="2" s="1"/>
  <c r="AA615" i="2" a="1"/>
  <c r="AA615" i="2" s="1"/>
  <c r="Z615" i="2" a="1"/>
  <c r="Z615" i="2" s="1"/>
  <c r="Y615" i="2" a="1"/>
  <c r="Y615" i="2" s="1"/>
  <c r="AC623" i="2" a="1"/>
  <c r="AC623" i="2" s="1"/>
  <c r="AB623" i="2" a="1"/>
  <c r="AB623" i="2" s="1"/>
  <c r="AA623" i="2" a="1"/>
  <c r="AA623" i="2" s="1"/>
  <c r="Z623" i="2" a="1"/>
  <c r="Z623" i="2" s="1"/>
  <c r="Y623" i="2" a="1"/>
  <c r="Y623" i="2" s="1"/>
  <c r="X623" i="2" a="1"/>
  <c r="X623" i="2" s="1"/>
  <c r="AC631" i="2" a="1"/>
  <c r="AC631" i="2" s="1"/>
  <c r="AB631" i="2" a="1"/>
  <c r="AB631" i="2" s="1"/>
  <c r="AA631" i="2" a="1"/>
  <c r="AA631" i="2" s="1"/>
  <c r="Z631" i="2" a="1"/>
  <c r="Z631" i="2" s="1"/>
  <c r="Y631" i="2" a="1"/>
  <c r="Y631" i="2" s="1"/>
  <c r="X631" i="2" a="1"/>
  <c r="X631" i="2" s="1"/>
  <c r="AC638" i="2" a="1"/>
  <c r="AC638" i="2" s="1"/>
  <c r="AB638" i="2" a="1"/>
  <c r="AB638" i="2" s="1"/>
  <c r="AA638" i="2" a="1"/>
  <c r="AA638" i="2" s="1"/>
  <c r="Z638" i="2" a="1"/>
  <c r="Z638" i="2" s="1"/>
  <c r="Y638" i="2" a="1"/>
  <c r="Y638" i="2" s="1"/>
  <c r="AD638" i="2" s="1"/>
  <c r="X638" i="2" a="1"/>
  <c r="X638" i="2" s="1"/>
  <c r="AC648" i="2" a="1"/>
  <c r="AC648" i="2" s="1"/>
  <c r="AB648" i="2" a="1"/>
  <c r="AB648" i="2" s="1"/>
  <c r="AA648" i="2" a="1"/>
  <c r="AA648" i="2" s="1"/>
  <c r="Z648" i="2" a="1"/>
  <c r="Z648" i="2" s="1"/>
  <c r="Y648" i="2" a="1"/>
  <c r="Y648" i="2" s="1"/>
  <c r="X648" i="2" a="1"/>
  <c r="X648" i="2" s="1"/>
  <c r="AC657" i="2" a="1"/>
  <c r="AC657" i="2" s="1"/>
  <c r="AB657" i="2" a="1"/>
  <c r="AB657" i="2" s="1"/>
  <c r="AA657" i="2" a="1"/>
  <c r="AA657" i="2" s="1"/>
  <c r="Z657" i="2" a="1"/>
  <c r="Z657" i="2" s="1"/>
  <c r="Y657" i="2" a="1"/>
  <c r="Y657" i="2" s="1"/>
  <c r="X657" i="2" a="1"/>
  <c r="X657" i="2" s="1"/>
  <c r="AC672" i="2" a="1"/>
  <c r="AC672" i="2" s="1"/>
  <c r="AB672" i="2" a="1"/>
  <c r="AB672" i="2" s="1"/>
  <c r="AA672" i="2" a="1"/>
  <c r="AA672" i="2" s="1"/>
  <c r="Z672" i="2" a="1"/>
  <c r="Z672" i="2" s="1"/>
  <c r="Y672" i="2" a="1"/>
  <c r="Y672" i="2" s="1"/>
  <c r="X672" i="2" a="1"/>
  <c r="X672" i="2" s="1"/>
  <c r="AC679" i="2" a="1"/>
  <c r="AC679" i="2" s="1"/>
  <c r="AB679" i="2" a="1"/>
  <c r="AB679" i="2" s="1"/>
  <c r="AA679" i="2" a="1"/>
  <c r="AA679" i="2" s="1"/>
  <c r="Z679" i="2" a="1"/>
  <c r="Z679" i="2" s="1"/>
  <c r="Y679" i="2" a="1"/>
  <c r="Y679" i="2" s="1"/>
  <c r="AD679" i="2" s="1"/>
  <c r="X679" i="2" a="1"/>
  <c r="X679" i="2" s="1"/>
  <c r="AC707" i="2" a="1"/>
  <c r="AC707" i="2" s="1"/>
  <c r="AB707" i="2" a="1"/>
  <c r="AB707" i="2" s="1"/>
  <c r="AA707" i="2" a="1"/>
  <c r="AA707" i="2" s="1"/>
  <c r="Z707" i="2" a="1"/>
  <c r="Z707" i="2" s="1"/>
  <c r="Y707" i="2" a="1"/>
  <c r="Y707" i="2" s="1"/>
  <c r="X707" i="2" a="1"/>
  <c r="X707" i="2" s="1"/>
  <c r="AC833" i="2" a="1"/>
  <c r="AC833" i="2" s="1"/>
  <c r="AB833" i="2" a="1"/>
  <c r="AB833" i="2" s="1"/>
  <c r="AA833" i="2" a="1"/>
  <c r="AA833" i="2" s="1"/>
  <c r="Z833" i="2" a="1"/>
  <c r="Z833" i="2" s="1"/>
  <c r="Y833" i="2" a="1"/>
  <c r="Y833" i="2" s="1"/>
  <c r="X833" i="2" a="1"/>
  <c r="X833" i="2" s="1"/>
  <c r="AC725" i="2" a="1"/>
  <c r="AC725" i="2" s="1"/>
  <c r="AB725" i="2" a="1"/>
  <c r="AB725" i="2" s="1"/>
  <c r="AA725" i="2" a="1"/>
  <c r="AA725" i="2" s="1"/>
  <c r="Z725" i="2" a="1"/>
  <c r="Z725" i="2" s="1"/>
  <c r="Y725" i="2" a="1"/>
  <c r="Y725" i="2" s="1"/>
  <c r="X725" i="2" a="1"/>
  <c r="X725" i="2" s="1"/>
  <c r="AC939" i="2" a="1"/>
  <c r="AC939" i="2" s="1"/>
  <c r="AB939" i="2" a="1"/>
  <c r="AB939" i="2" s="1"/>
  <c r="AA939" i="2" a="1"/>
  <c r="AA939" i="2" s="1"/>
  <c r="Z939" i="2" a="1"/>
  <c r="Z939" i="2" s="1"/>
  <c r="Y939" i="2" a="1"/>
  <c r="Y939" i="2" s="1"/>
  <c r="AD939" i="2" s="1"/>
  <c r="X939" i="2" a="1"/>
  <c r="X939" i="2" s="1"/>
  <c r="AC749" i="2" a="1"/>
  <c r="AC749" i="2" s="1"/>
  <c r="AB749" i="2" a="1"/>
  <c r="AB749" i="2" s="1"/>
  <c r="AA749" i="2" a="1"/>
  <c r="AA749" i="2" s="1"/>
  <c r="Z749" i="2" a="1"/>
  <c r="Z749" i="2" s="1"/>
  <c r="Y749" i="2" a="1"/>
  <c r="Y749" i="2" s="1"/>
  <c r="X749" i="2" a="1"/>
  <c r="X749" i="2" s="1"/>
  <c r="AC759" i="2" a="1"/>
  <c r="AC759" i="2" s="1"/>
  <c r="AB759" i="2" a="1"/>
  <c r="AB759" i="2" s="1"/>
  <c r="AA759" i="2" a="1"/>
  <c r="AA759" i="2" s="1"/>
  <c r="Z759" i="2" a="1"/>
  <c r="Z759" i="2" s="1"/>
  <c r="Y759" i="2" a="1"/>
  <c r="Y759" i="2" s="1"/>
  <c r="AC773" i="2" a="1"/>
  <c r="AC773" i="2" s="1"/>
  <c r="AB773" i="2" a="1"/>
  <c r="AB773" i="2" s="1"/>
  <c r="AA773" i="2" a="1"/>
  <c r="AA773" i="2" s="1"/>
  <c r="Z773" i="2" a="1"/>
  <c r="Z773" i="2" s="1"/>
  <c r="Y773" i="2" a="1"/>
  <c r="Y773" i="2" s="1"/>
  <c r="X773" i="2" a="1"/>
  <c r="X773" i="2" s="1"/>
  <c r="AC1064" i="2" a="1"/>
  <c r="AC1064" i="2" s="1"/>
  <c r="AB1064" i="2" a="1"/>
  <c r="AB1064" i="2" s="1"/>
  <c r="AA1064" i="2" a="1"/>
  <c r="AA1064" i="2" s="1"/>
  <c r="Z1064" i="2" a="1"/>
  <c r="Z1064" i="2" s="1"/>
  <c r="Y1064" i="2" a="1"/>
  <c r="Y1064" i="2" s="1"/>
  <c r="X1064" i="2" a="1"/>
  <c r="X1064" i="2" s="1"/>
  <c r="AC792" i="2" a="1"/>
  <c r="AC792" i="2" s="1"/>
  <c r="AB792" i="2" a="1"/>
  <c r="AB792" i="2" s="1"/>
  <c r="AA792" i="2" a="1"/>
  <c r="AA792" i="2" s="1"/>
  <c r="Z792" i="2" a="1"/>
  <c r="Z792" i="2" s="1"/>
  <c r="Y792" i="2" a="1"/>
  <c r="Y792" i="2" s="1"/>
  <c r="X792" i="2" a="1"/>
  <c r="X792" i="2" s="1"/>
  <c r="AC802" i="2" a="1"/>
  <c r="AC802" i="2" s="1"/>
  <c r="AB802" i="2" a="1"/>
  <c r="AB802" i="2" s="1"/>
  <c r="AA802" i="2" a="1"/>
  <c r="AA802" i="2" s="1"/>
  <c r="Z802" i="2" a="1"/>
  <c r="Z802" i="2" s="1"/>
  <c r="Y802" i="2" a="1"/>
  <c r="Y802" i="2" s="1"/>
  <c r="X802" i="2" a="1"/>
  <c r="X802" i="2" s="1"/>
  <c r="AC828" i="2" a="1"/>
  <c r="AC828" i="2" s="1"/>
  <c r="AB828" i="2" a="1"/>
  <c r="AB828" i="2" s="1"/>
  <c r="AA828" i="2" a="1"/>
  <c r="AA828" i="2" s="1"/>
  <c r="Z828" i="2" a="1"/>
  <c r="Z828" i="2" s="1"/>
  <c r="Y828" i="2" a="1"/>
  <c r="Y828" i="2" s="1"/>
  <c r="X828" i="2" a="1"/>
  <c r="X828" i="2" s="1"/>
  <c r="AC857" i="2" a="1"/>
  <c r="AC857" i="2" s="1"/>
  <c r="AB857" i="2" a="1"/>
  <c r="AB857" i="2" s="1"/>
  <c r="AA857" i="2" a="1"/>
  <c r="AA857" i="2" s="1"/>
  <c r="Z857" i="2" a="1"/>
  <c r="Z857" i="2" s="1"/>
  <c r="Y857" i="2" a="1"/>
  <c r="Y857" i="2" s="1"/>
  <c r="X857" i="2" a="1"/>
  <c r="X857" i="2" s="1"/>
  <c r="AC905" i="2" a="1"/>
  <c r="AC905" i="2" s="1"/>
  <c r="AB905" i="2" a="1"/>
  <c r="AB905" i="2" s="1"/>
  <c r="AA905" i="2" a="1"/>
  <c r="AA905" i="2" s="1"/>
  <c r="Z905" i="2" a="1"/>
  <c r="Z905" i="2" s="1"/>
  <c r="Y905" i="2" a="1"/>
  <c r="Y905" i="2" s="1"/>
  <c r="X905" i="2" a="1"/>
  <c r="X905" i="2" s="1"/>
  <c r="AC878" i="2" a="1"/>
  <c r="AC878" i="2" s="1"/>
  <c r="AB878" i="2" a="1"/>
  <c r="AB878" i="2" s="1"/>
  <c r="AA878" i="2" a="1"/>
  <c r="AA878" i="2" s="1"/>
  <c r="Z878" i="2" a="1"/>
  <c r="Z878" i="2" s="1"/>
  <c r="Y878" i="2" a="1"/>
  <c r="Y878" i="2" s="1"/>
  <c r="X878" i="2" a="1"/>
  <c r="X878" i="2" s="1"/>
  <c r="AC888" i="2" a="1"/>
  <c r="AC888" i="2" s="1"/>
  <c r="AB888" i="2" a="1"/>
  <c r="AB888" i="2" s="1"/>
  <c r="AA888" i="2" a="1"/>
  <c r="AA888" i="2" s="1"/>
  <c r="Z888" i="2" a="1"/>
  <c r="Z888" i="2" s="1"/>
  <c r="Y888" i="2" a="1"/>
  <c r="Y888" i="2" s="1"/>
  <c r="X888" i="2" a="1"/>
  <c r="X888" i="2" s="1"/>
  <c r="AC896" i="2" a="1"/>
  <c r="AC896" i="2" s="1"/>
  <c r="AB896" i="2" a="1"/>
  <c r="AB896" i="2" s="1"/>
  <c r="AA896" i="2" a="1"/>
  <c r="AA896" i="2" s="1"/>
  <c r="Z896" i="2" a="1"/>
  <c r="Z896" i="2" s="1"/>
  <c r="Y896" i="2" a="1"/>
  <c r="Y896" i="2" s="1"/>
  <c r="X896" i="2" a="1"/>
  <c r="X896" i="2" s="1"/>
  <c r="AC1010" i="2" a="1"/>
  <c r="AC1010" i="2" s="1"/>
  <c r="AB1010" i="2" a="1"/>
  <c r="AB1010" i="2" s="1"/>
  <c r="AA1010" i="2" a="1"/>
  <c r="AA1010" i="2" s="1"/>
  <c r="Z1010" i="2" a="1"/>
  <c r="Z1010" i="2" s="1"/>
  <c r="Y1010" i="2" a="1"/>
  <c r="Y1010" i="2" s="1"/>
  <c r="X1010" i="2" a="1"/>
  <c r="X1010" i="2" s="1"/>
  <c r="AC918" i="2" a="1"/>
  <c r="AC918" i="2" s="1"/>
  <c r="AB918" i="2" a="1"/>
  <c r="AB918" i="2" s="1"/>
  <c r="AA918" i="2" a="1"/>
  <c r="AA918" i="2" s="1"/>
  <c r="Z918" i="2" a="1"/>
  <c r="Z918" i="2" s="1"/>
  <c r="Y918" i="2" a="1"/>
  <c r="Y918" i="2" s="1"/>
  <c r="X918" i="2" a="1"/>
  <c r="X918" i="2" s="1"/>
  <c r="AC984" i="2" a="1"/>
  <c r="AC984" i="2" s="1"/>
  <c r="AB984" i="2" a="1"/>
  <c r="AB984" i="2" s="1"/>
  <c r="AA984" i="2" a="1"/>
  <c r="AA984" i="2" s="1"/>
  <c r="Z984" i="2" a="1"/>
  <c r="Z984" i="2" s="1"/>
  <c r="Y984" i="2" a="1"/>
  <c r="Y984" i="2" s="1"/>
  <c r="X984" i="2" a="1"/>
  <c r="X984" i="2" s="1"/>
  <c r="AC908" i="2" a="1"/>
  <c r="AC908" i="2" s="1"/>
  <c r="AB908" i="2" a="1"/>
  <c r="AB908" i="2" s="1"/>
  <c r="AA908" i="2" a="1"/>
  <c r="AA908" i="2" s="1"/>
  <c r="Z908" i="2" a="1"/>
  <c r="Z908" i="2" s="1"/>
  <c r="Y908" i="2" a="1"/>
  <c r="Y908" i="2" s="1"/>
  <c r="X908" i="2" a="1"/>
  <c r="X908" i="2" s="1"/>
  <c r="W15" i="2"/>
  <c r="W23" i="2"/>
  <c r="W79" i="2"/>
  <c r="W87" i="2"/>
  <c r="W103" i="2"/>
  <c r="W127" i="2"/>
  <c r="W135" i="2"/>
  <c r="W143" i="2"/>
  <c r="W151" i="2"/>
  <c r="W167" i="2"/>
  <c r="W183" i="2"/>
  <c r="W191" i="2"/>
  <c r="W231" i="2"/>
  <c r="W247" i="2"/>
  <c r="W287" i="2"/>
  <c r="W311" i="2"/>
  <c r="W335" i="2"/>
  <c r="W423" i="2"/>
  <c r="W479" i="2"/>
  <c r="W511" i="2"/>
  <c r="W551" i="2"/>
  <c r="W591" i="2"/>
  <c r="W607" i="2"/>
  <c r="W615" i="2"/>
  <c r="W623" i="2"/>
  <c r="W631" i="2"/>
  <c r="W663" i="2"/>
  <c r="W671" i="2"/>
  <c r="W679" i="2"/>
  <c r="W687" i="2"/>
  <c r="W719" i="2"/>
  <c r="W727" i="2"/>
  <c r="W735" i="2"/>
  <c r="W743" i="2"/>
  <c r="W759" i="2"/>
  <c r="W791" i="2"/>
  <c r="W807" i="2"/>
  <c r="W831" i="2"/>
  <c r="W847" i="2"/>
  <c r="W863" i="2"/>
  <c r="W887" i="2"/>
  <c r="W983" i="2"/>
  <c r="W999" i="2"/>
  <c r="W1063" i="2"/>
  <c r="W1087" i="2"/>
  <c r="W1103" i="2"/>
  <c r="W1192" i="2"/>
  <c r="W1256" i="2"/>
  <c r="W1352" i="2"/>
  <c r="W1384" i="2"/>
  <c r="W1480" i="2"/>
  <c r="W1512" i="2"/>
  <c r="W1528" i="2"/>
  <c r="W1544" i="2"/>
  <c r="W1670" i="2"/>
  <c r="W1702" i="2"/>
  <c r="W1934" i="2"/>
  <c r="W1998" i="2"/>
  <c r="W2254" i="2"/>
  <c r="W2318" i="2"/>
  <c r="X10" i="2" a="1"/>
  <c r="X10" i="2" s="1"/>
  <c r="X212" i="2" a="1"/>
  <c r="X212" i="2" s="1"/>
  <c r="X398" i="2" a="1"/>
  <c r="X398" i="2" s="1"/>
  <c r="X542" i="2" a="1"/>
  <c r="X542" i="2" s="1"/>
  <c r="X600" i="2" a="1"/>
  <c r="X600" i="2" s="1"/>
  <c r="AC529" i="2" a="1"/>
  <c r="AC529" i="2" s="1"/>
  <c r="AB529" i="2" a="1"/>
  <c r="AB529" i="2" s="1"/>
  <c r="AA529" i="2" a="1"/>
  <c r="AA529" i="2" s="1"/>
  <c r="Z529" i="2" a="1"/>
  <c r="Z529" i="2" s="1"/>
  <c r="Y529" i="2" a="1"/>
  <c r="Y529" i="2" s="1"/>
  <c r="X529" i="2" a="1"/>
  <c r="X529" i="2" s="1"/>
  <c r="AC27" i="2" a="1"/>
  <c r="AC27" i="2" s="1"/>
  <c r="AB27" i="2" a="1"/>
  <c r="AB27" i="2" s="1"/>
  <c r="AA27" i="2" a="1"/>
  <c r="AA27" i="2" s="1"/>
  <c r="Z27" i="2" a="1"/>
  <c r="Z27" i="2" s="1"/>
  <c r="Y27" i="2" a="1"/>
  <c r="Y27" i="2" s="1"/>
  <c r="X27" i="2" a="1"/>
  <c r="X27" i="2" s="1"/>
  <c r="AC1341" i="2" a="1"/>
  <c r="AC1341" i="2" s="1"/>
  <c r="AB1341" i="2" a="1"/>
  <c r="AB1341" i="2" s="1"/>
  <c r="AA1341" i="2" a="1"/>
  <c r="AA1341" i="2" s="1"/>
  <c r="Z1341" i="2" a="1"/>
  <c r="Z1341" i="2" s="1"/>
  <c r="Y1341" i="2" a="1"/>
  <c r="Y1341" i="2" s="1"/>
  <c r="X1341" i="2" a="1"/>
  <c r="X1341" i="2" s="1"/>
  <c r="W1341" i="2"/>
  <c r="AC1344" i="2" a="1"/>
  <c r="AC1344" i="2" s="1"/>
  <c r="AB1344" i="2" a="1"/>
  <c r="AB1344" i="2" s="1"/>
  <c r="AA1344" i="2" a="1"/>
  <c r="AA1344" i="2" s="1"/>
  <c r="Z1344" i="2" a="1"/>
  <c r="Z1344" i="2" s="1"/>
  <c r="Y1344" i="2" a="1"/>
  <c r="Y1344" i="2" s="1"/>
  <c r="X1344" i="2" a="1"/>
  <c r="X1344" i="2" s="1"/>
  <c r="AC104" i="2" a="1"/>
  <c r="AC104" i="2" s="1"/>
  <c r="AB104" i="2" a="1"/>
  <c r="AB104" i="2" s="1"/>
  <c r="AA104" i="2" a="1"/>
  <c r="AA104" i="2" s="1"/>
  <c r="Z104" i="2" a="1"/>
  <c r="Z104" i="2" s="1"/>
  <c r="Y104" i="2" a="1"/>
  <c r="Y104" i="2" s="1"/>
  <c r="X104" i="2" a="1"/>
  <c r="X104" i="2" s="1"/>
  <c r="AC1354" i="2" a="1"/>
  <c r="AC1354" i="2" s="1"/>
  <c r="AB1354" i="2" a="1"/>
  <c r="AB1354" i="2" s="1"/>
  <c r="AA1354" i="2" a="1"/>
  <c r="AA1354" i="2" s="1"/>
  <c r="Z1354" i="2" a="1"/>
  <c r="Z1354" i="2" s="1"/>
  <c r="Y1354" i="2" a="1"/>
  <c r="Y1354" i="2" s="1"/>
  <c r="X1354" i="2" a="1"/>
  <c r="X1354" i="2" s="1"/>
  <c r="AC1357" i="2" a="1"/>
  <c r="AC1357" i="2" s="1"/>
  <c r="AB1357" i="2" a="1"/>
  <c r="AB1357" i="2" s="1"/>
  <c r="AA1357" i="2" a="1"/>
  <c r="AA1357" i="2" s="1"/>
  <c r="Z1357" i="2" a="1"/>
  <c r="Z1357" i="2" s="1"/>
  <c r="Y1357" i="2" a="1"/>
  <c r="Y1357" i="2" s="1"/>
  <c r="W1357" i="2"/>
  <c r="X1357" i="2" a="1"/>
  <c r="X1357" i="2" s="1"/>
  <c r="AC144" i="2" a="1"/>
  <c r="AC144" i="2" s="1"/>
  <c r="AB144" i="2" a="1"/>
  <c r="AB144" i="2" s="1"/>
  <c r="AA144" i="2" a="1"/>
  <c r="AA144" i="2" s="1"/>
  <c r="Z144" i="2" a="1"/>
  <c r="Z144" i="2" s="1"/>
  <c r="Y144" i="2" a="1"/>
  <c r="Y144" i="2" s="1"/>
  <c r="AC1367" i="2" a="1"/>
  <c r="AC1367" i="2" s="1"/>
  <c r="AB1367" i="2" a="1"/>
  <c r="AB1367" i="2" s="1"/>
  <c r="AA1367" i="2" a="1"/>
  <c r="AA1367" i="2" s="1"/>
  <c r="Z1367" i="2" a="1"/>
  <c r="Z1367" i="2" s="1"/>
  <c r="Y1367" i="2" a="1"/>
  <c r="Y1367" i="2" s="1"/>
  <c r="X1367" i="2" a="1"/>
  <c r="X1367" i="2" s="1"/>
  <c r="W1367" i="2"/>
  <c r="AC63" i="2" a="1"/>
  <c r="AC63" i="2" s="1"/>
  <c r="AB63" i="2" a="1"/>
  <c r="AB63" i="2" s="1"/>
  <c r="AA63" i="2" a="1"/>
  <c r="AA63" i="2" s="1"/>
  <c r="Z63" i="2" a="1"/>
  <c r="Z63" i="2" s="1"/>
  <c r="Y63" i="2" a="1"/>
  <c r="Y63" i="2" s="1"/>
  <c r="X63" i="2" a="1"/>
  <c r="X63" i="2" s="1"/>
  <c r="AC1768" i="2" a="1"/>
  <c r="AC1768" i="2" s="1"/>
  <c r="AB1768" i="2" a="1"/>
  <c r="AB1768" i="2" s="1"/>
  <c r="AA1768" i="2" a="1"/>
  <c r="AA1768" i="2" s="1"/>
  <c r="Z1768" i="2" a="1"/>
  <c r="Z1768" i="2" s="1"/>
  <c r="Y1768" i="2" a="1"/>
  <c r="Y1768" i="2" s="1"/>
  <c r="W1768" i="2"/>
  <c r="AC1973" i="2" a="1"/>
  <c r="AC1973" i="2" s="1"/>
  <c r="AB1973" i="2" a="1"/>
  <c r="AB1973" i="2" s="1"/>
  <c r="AA1973" i="2" a="1"/>
  <c r="AA1973" i="2" s="1"/>
  <c r="Z1973" i="2" a="1"/>
  <c r="Z1973" i="2" s="1"/>
  <c r="Y1973" i="2" a="1"/>
  <c r="Y1973" i="2" s="1"/>
  <c r="X1973" i="2" a="1"/>
  <c r="X1973" i="2" s="1"/>
  <c r="W1973" i="2"/>
  <c r="AC1772" i="2" a="1"/>
  <c r="AC1772" i="2" s="1"/>
  <c r="AB1772" i="2" a="1"/>
  <c r="AB1772" i="2" s="1"/>
  <c r="AA1772" i="2" a="1"/>
  <c r="AA1772" i="2" s="1"/>
  <c r="Z1772" i="2" a="1"/>
  <c r="Z1772" i="2" s="1"/>
  <c r="Y1772" i="2" a="1"/>
  <c r="Y1772" i="2" s="1"/>
  <c r="X1772" i="2" a="1"/>
  <c r="X1772" i="2" s="1"/>
  <c r="W1772" i="2"/>
  <c r="AC1798" i="2" a="1"/>
  <c r="AC1798" i="2" s="1"/>
  <c r="AB1798" i="2" a="1"/>
  <c r="AB1798" i="2" s="1"/>
  <c r="AA1798" i="2" a="1"/>
  <c r="AA1798" i="2" s="1"/>
  <c r="Z1798" i="2" a="1"/>
  <c r="Z1798" i="2" s="1"/>
  <c r="Y1798" i="2" a="1"/>
  <c r="Y1798" i="2" s="1"/>
  <c r="AD1798" i="2" s="1"/>
  <c r="X1798" i="2" a="1"/>
  <c r="X1798" i="2" s="1"/>
  <c r="AC1382" i="2" a="1"/>
  <c r="AC1382" i="2" s="1"/>
  <c r="AB1382" i="2" a="1"/>
  <c r="AB1382" i="2" s="1"/>
  <c r="AA1382" i="2" a="1"/>
  <c r="AA1382" i="2" s="1"/>
  <c r="Z1382" i="2" a="1"/>
  <c r="Z1382" i="2" s="1"/>
  <c r="X1382" i="2" a="1"/>
  <c r="X1382" i="2" s="1"/>
  <c r="Y1382" i="2" a="1"/>
  <c r="Y1382" i="2" s="1"/>
  <c r="AC1385" i="2" a="1"/>
  <c r="AC1385" i="2" s="1"/>
  <c r="AB1385" i="2" a="1"/>
  <c r="AB1385" i="2" s="1"/>
  <c r="AA1385" i="2" a="1"/>
  <c r="AA1385" i="2" s="1"/>
  <c r="Y1385" i="2" a="1"/>
  <c r="Y1385" i="2" s="1"/>
  <c r="Z1385" i="2" a="1"/>
  <c r="Z1385" i="2" s="1"/>
  <c r="X1385" i="2" a="1"/>
  <c r="X1385" i="2" s="1"/>
  <c r="W1385" i="2"/>
  <c r="AC1389" i="2" a="1"/>
  <c r="AC1389" i="2" s="1"/>
  <c r="AB1389" i="2" a="1"/>
  <c r="AB1389" i="2" s="1"/>
  <c r="AA1389" i="2" a="1"/>
  <c r="AA1389" i="2" s="1"/>
  <c r="Z1389" i="2" a="1"/>
  <c r="Z1389" i="2" s="1"/>
  <c r="Y1389" i="2" a="1"/>
  <c r="Y1389" i="2" s="1"/>
  <c r="X1389" i="2" a="1"/>
  <c r="X1389" i="2" s="1"/>
  <c r="W1389" i="2"/>
  <c r="AC1396" i="2" a="1"/>
  <c r="AC1396" i="2" s="1"/>
  <c r="AB1396" i="2" a="1"/>
  <c r="AB1396" i="2" s="1"/>
  <c r="AA1396" i="2" a="1"/>
  <c r="AA1396" i="2" s="1"/>
  <c r="Z1396" i="2" a="1"/>
  <c r="Z1396" i="2" s="1"/>
  <c r="Y1396" i="2" a="1"/>
  <c r="Y1396" i="2" s="1"/>
  <c r="X1396" i="2" a="1"/>
  <c r="X1396" i="2" s="1"/>
  <c r="AC1403" i="2" a="1"/>
  <c r="AC1403" i="2" s="1"/>
  <c r="AB1403" i="2" a="1"/>
  <c r="AB1403" i="2" s="1"/>
  <c r="AA1403" i="2" a="1"/>
  <c r="AA1403" i="2" s="1"/>
  <c r="Z1403" i="2" a="1"/>
  <c r="Z1403" i="2" s="1"/>
  <c r="Y1403" i="2" a="1"/>
  <c r="Y1403" i="2" s="1"/>
  <c r="AD1403" i="2" s="1"/>
  <c r="X1403" i="2" a="1"/>
  <c r="X1403" i="2" s="1"/>
  <c r="W1403" i="2"/>
  <c r="AC2026" i="2" a="1"/>
  <c r="AC2026" i="2" s="1"/>
  <c r="AB2026" i="2" a="1"/>
  <c r="AB2026" i="2" s="1"/>
  <c r="AA2026" i="2" a="1"/>
  <c r="AA2026" i="2" s="1"/>
  <c r="Z2026" i="2" a="1"/>
  <c r="Z2026" i="2" s="1"/>
  <c r="Y2026" i="2" a="1"/>
  <c r="Y2026" i="2" s="1"/>
  <c r="X2026" i="2" a="1"/>
  <c r="X2026" i="2" s="1"/>
  <c r="W2026" i="2"/>
  <c r="AC1412" i="2" a="1"/>
  <c r="AC1412" i="2" s="1"/>
  <c r="AB1412" i="2" a="1"/>
  <c r="AB1412" i="2" s="1"/>
  <c r="AA1412" i="2" a="1"/>
  <c r="AA1412" i="2" s="1"/>
  <c r="Z1412" i="2" a="1"/>
  <c r="Z1412" i="2" s="1"/>
  <c r="Y1412" i="2" a="1"/>
  <c r="Y1412" i="2" s="1"/>
  <c r="X1412" i="2" a="1"/>
  <c r="X1412" i="2" s="1"/>
  <c r="AC1688" i="2" a="1"/>
  <c r="AC1688" i="2" s="1"/>
  <c r="AB1688" i="2" a="1"/>
  <c r="AB1688" i="2" s="1"/>
  <c r="AA1688" i="2" a="1"/>
  <c r="AA1688" i="2" s="1"/>
  <c r="Z1688" i="2" a="1"/>
  <c r="Z1688" i="2" s="1"/>
  <c r="Y1688" i="2" a="1"/>
  <c r="Y1688" i="2" s="1"/>
  <c r="X1688" i="2" a="1"/>
  <c r="X1688" i="2" s="1"/>
  <c r="W1688" i="2"/>
  <c r="AC1418" i="2" a="1"/>
  <c r="AC1418" i="2" s="1"/>
  <c r="AB1418" i="2" a="1"/>
  <c r="AB1418" i="2" s="1"/>
  <c r="AA1418" i="2" a="1"/>
  <c r="AA1418" i="2" s="1"/>
  <c r="Z1418" i="2" a="1"/>
  <c r="Z1418" i="2" s="1"/>
  <c r="Y1418" i="2" a="1"/>
  <c r="Y1418" i="2" s="1"/>
  <c r="X1418" i="2" a="1"/>
  <c r="X1418" i="2" s="1"/>
  <c r="AC1729" i="2" a="1"/>
  <c r="AC1729" i="2" s="1"/>
  <c r="AB1729" i="2" a="1"/>
  <c r="AB1729" i="2" s="1"/>
  <c r="AA1729" i="2" a="1"/>
  <c r="AA1729" i="2" s="1"/>
  <c r="Z1729" i="2" a="1"/>
  <c r="Z1729" i="2" s="1"/>
  <c r="Y1729" i="2" a="1"/>
  <c r="Y1729" i="2" s="1"/>
  <c r="X1729" i="2" a="1"/>
  <c r="X1729" i="2" s="1"/>
  <c r="W1729" i="2"/>
  <c r="AC1427" i="2" a="1"/>
  <c r="AC1427" i="2" s="1"/>
  <c r="AB1427" i="2" a="1"/>
  <c r="AB1427" i="2" s="1"/>
  <c r="AA1427" i="2" a="1"/>
  <c r="AA1427" i="2" s="1"/>
  <c r="Z1427" i="2" a="1"/>
  <c r="Z1427" i="2" s="1"/>
  <c r="Y1427" i="2" a="1"/>
  <c r="Y1427" i="2" s="1"/>
  <c r="AD1427" i="2" s="1"/>
  <c r="X1427" i="2" a="1"/>
  <c r="X1427" i="2" s="1"/>
  <c r="W1427" i="2"/>
  <c r="AC1432" i="2" a="1"/>
  <c r="AC1432" i="2" s="1"/>
  <c r="AB1432" i="2" a="1"/>
  <c r="AB1432" i="2" s="1"/>
  <c r="AA1432" i="2" a="1"/>
  <c r="AA1432" i="2" s="1"/>
  <c r="Z1432" i="2" a="1"/>
  <c r="Z1432" i="2" s="1"/>
  <c r="Y1432" i="2" a="1"/>
  <c r="Y1432" i="2" s="1"/>
  <c r="X1432" i="2" a="1"/>
  <c r="X1432" i="2" s="1"/>
  <c r="AC1444" i="2" a="1"/>
  <c r="AC1444" i="2" s="1"/>
  <c r="AB1444" i="2" a="1"/>
  <c r="AB1444" i="2" s="1"/>
  <c r="AA1444" i="2" a="1"/>
  <c r="AA1444" i="2" s="1"/>
  <c r="Z1444" i="2" a="1"/>
  <c r="Z1444" i="2" s="1"/>
  <c r="Y1444" i="2" a="1"/>
  <c r="Y1444" i="2" s="1"/>
  <c r="X1444" i="2" a="1"/>
  <c r="X1444" i="2" s="1"/>
  <c r="AC1454" i="2" a="1"/>
  <c r="AC1454" i="2" s="1"/>
  <c r="AB1454" i="2" a="1"/>
  <c r="AB1454" i="2" s="1"/>
  <c r="AA1454" i="2" a="1"/>
  <c r="AA1454" i="2" s="1"/>
  <c r="Z1454" i="2" a="1"/>
  <c r="Z1454" i="2" s="1"/>
  <c r="Y1454" i="2" a="1"/>
  <c r="Y1454" i="2" s="1"/>
  <c r="X1454" i="2" a="1"/>
  <c r="X1454" i="2" s="1"/>
  <c r="AC1460" i="2" a="1"/>
  <c r="AC1460" i="2" s="1"/>
  <c r="AB1460" i="2" a="1"/>
  <c r="AB1460" i="2" s="1"/>
  <c r="AA1460" i="2" a="1"/>
  <c r="AA1460" i="2" s="1"/>
  <c r="Z1460" i="2" a="1"/>
  <c r="Z1460" i="2" s="1"/>
  <c r="Y1460" i="2" a="1"/>
  <c r="Y1460" i="2" s="1"/>
  <c r="X1460" i="2" a="1"/>
  <c r="X1460" i="2" s="1"/>
  <c r="AC1468" i="2" a="1"/>
  <c r="AC1468" i="2" s="1"/>
  <c r="AB1468" i="2" a="1"/>
  <c r="AB1468" i="2" s="1"/>
  <c r="AA1468" i="2" a="1"/>
  <c r="AA1468" i="2" s="1"/>
  <c r="Z1468" i="2" a="1"/>
  <c r="Z1468" i="2" s="1"/>
  <c r="Y1468" i="2" a="1"/>
  <c r="Y1468" i="2" s="1"/>
  <c r="X1468" i="2" a="1"/>
  <c r="X1468" i="2" s="1"/>
  <c r="AC1473" i="2" a="1"/>
  <c r="AC1473" i="2" s="1"/>
  <c r="AB1473" i="2" a="1"/>
  <c r="AB1473" i="2" s="1"/>
  <c r="AA1473" i="2" a="1"/>
  <c r="AA1473" i="2" s="1"/>
  <c r="Z1473" i="2" a="1"/>
  <c r="Z1473" i="2" s="1"/>
  <c r="Y1473" i="2" a="1"/>
  <c r="Y1473" i="2" s="1"/>
  <c r="X1473" i="2" a="1"/>
  <c r="X1473" i="2" s="1"/>
  <c r="W1473" i="2"/>
  <c r="AC1481" i="2" a="1"/>
  <c r="AC1481" i="2" s="1"/>
  <c r="AB1481" i="2" a="1"/>
  <c r="AB1481" i="2" s="1"/>
  <c r="AA1481" i="2" a="1"/>
  <c r="AA1481" i="2" s="1"/>
  <c r="Z1481" i="2" a="1"/>
  <c r="Z1481" i="2" s="1"/>
  <c r="X1481" i="2" a="1"/>
  <c r="X1481" i="2" s="1"/>
  <c r="W1481" i="2"/>
  <c r="Y1481" i="2" a="1"/>
  <c r="Y1481" i="2" s="1"/>
  <c r="AC1488" i="2" a="1"/>
  <c r="AC1488" i="2" s="1"/>
  <c r="AB1488" i="2" a="1"/>
  <c r="AB1488" i="2" s="1"/>
  <c r="AA1488" i="2" a="1"/>
  <c r="AA1488" i="2" s="1"/>
  <c r="Z1488" i="2" a="1"/>
  <c r="Z1488" i="2" s="1"/>
  <c r="Y1488" i="2" a="1"/>
  <c r="Y1488" i="2" s="1"/>
  <c r="X1488" i="2" a="1"/>
  <c r="X1488" i="2" s="1"/>
  <c r="AC1497" i="2" a="1"/>
  <c r="AC1497" i="2" s="1"/>
  <c r="AB1497" i="2" a="1"/>
  <c r="AB1497" i="2" s="1"/>
  <c r="AA1497" i="2" a="1"/>
  <c r="AA1497" i="2" s="1"/>
  <c r="Z1497" i="2" a="1"/>
  <c r="Z1497" i="2" s="1"/>
  <c r="Y1497" i="2" a="1"/>
  <c r="Y1497" i="2" s="1"/>
  <c r="X1497" i="2" a="1"/>
  <c r="X1497" i="2" s="1"/>
  <c r="W1497" i="2"/>
  <c r="AC1505" i="2" a="1"/>
  <c r="AC1505" i="2" s="1"/>
  <c r="AB1505" i="2" a="1"/>
  <c r="AB1505" i="2" s="1"/>
  <c r="AA1505" i="2" a="1"/>
  <c r="AA1505" i="2" s="1"/>
  <c r="Z1505" i="2" a="1"/>
  <c r="Z1505" i="2" s="1"/>
  <c r="Y1505" i="2" a="1"/>
  <c r="Y1505" i="2" s="1"/>
  <c r="AD1505" i="2" s="1"/>
  <c r="X1505" i="2" a="1"/>
  <c r="X1505" i="2" s="1"/>
  <c r="W1505" i="2"/>
  <c r="AC1507" i="2" a="1"/>
  <c r="AC1507" i="2" s="1"/>
  <c r="AB1507" i="2" a="1"/>
  <c r="AB1507" i="2" s="1"/>
  <c r="AA1507" i="2" a="1"/>
  <c r="AA1507" i="2" s="1"/>
  <c r="Z1507" i="2" a="1"/>
  <c r="Z1507" i="2" s="1"/>
  <c r="Y1507" i="2" a="1"/>
  <c r="Y1507" i="2" s="1"/>
  <c r="X1507" i="2" a="1"/>
  <c r="X1507" i="2" s="1"/>
  <c r="W1507" i="2"/>
  <c r="AC1514" i="2" a="1"/>
  <c r="AC1514" i="2" s="1"/>
  <c r="AB1514" i="2" a="1"/>
  <c r="AB1514" i="2" s="1"/>
  <c r="AA1514" i="2" a="1"/>
  <c r="AA1514" i="2" s="1"/>
  <c r="Z1514" i="2" a="1"/>
  <c r="Z1514" i="2" s="1"/>
  <c r="Y1514" i="2" a="1"/>
  <c r="Y1514" i="2" s="1"/>
  <c r="X1514" i="2" a="1"/>
  <c r="X1514" i="2" s="1"/>
  <c r="AC1519" i="2" a="1"/>
  <c r="AC1519" i="2" s="1"/>
  <c r="AB1519" i="2" a="1"/>
  <c r="AB1519" i="2" s="1"/>
  <c r="AA1519" i="2" a="1"/>
  <c r="AA1519" i="2" s="1"/>
  <c r="Z1519" i="2" a="1"/>
  <c r="Z1519" i="2" s="1"/>
  <c r="Y1519" i="2" a="1"/>
  <c r="Y1519" i="2" s="1"/>
  <c r="X1519" i="2" a="1"/>
  <c r="X1519" i="2" s="1"/>
  <c r="W1519" i="2"/>
  <c r="AC1525" i="2" a="1"/>
  <c r="AC1525" i="2" s="1"/>
  <c r="AB1525" i="2" a="1"/>
  <c r="AB1525" i="2" s="1"/>
  <c r="AA1525" i="2" a="1"/>
  <c r="AA1525" i="2" s="1"/>
  <c r="Z1525" i="2" a="1"/>
  <c r="Z1525" i="2" s="1"/>
  <c r="Y1525" i="2" a="1"/>
  <c r="Y1525" i="2" s="1"/>
  <c r="X1525" i="2" a="1"/>
  <c r="X1525" i="2" s="1"/>
  <c r="W1525" i="2"/>
  <c r="AC1532" i="2" a="1"/>
  <c r="AC1532" i="2" s="1"/>
  <c r="AB1532" i="2" a="1"/>
  <c r="AB1532" i="2" s="1"/>
  <c r="AA1532" i="2" a="1"/>
  <c r="AA1532" i="2" s="1"/>
  <c r="Z1532" i="2" a="1"/>
  <c r="Z1532" i="2" s="1"/>
  <c r="X1532" i="2" a="1"/>
  <c r="X1532" i="2" s="1"/>
  <c r="Y1532" i="2" a="1"/>
  <c r="Y1532" i="2" s="1"/>
  <c r="AC1539" i="2" a="1"/>
  <c r="AC1539" i="2" s="1"/>
  <c r="AB1539" i="2" a="1"/>
  <c r="AB1539" i="2" s="1"/>
  <c r="AA1539" i="2" a="1"/>
  <c r="AA1539" i="2" s="1"/>
  <c r="Z1539" i="2" a="1"/>
  <c r="Z1539" i="2" s="1"/>
  <c r="Y1539" i="2" a="1"/>
  <c r="Y1539" i="2" s="1"/>
  <c r="AD1539" i="2" s="1"/>
  <c r="X1539" i="2" a="1"/>
  <c r="X1539" i="2" s="1"/>
  <c r="W1539" i="2"/>
  <c r="AC1558" i="2" a="1"/>
  <c r="AC1558" i="2" s="1"/>
  <c r="AB1558" i="2" a="1"/>
  <c r="AB1558" i="2" s="1"/>
  <c r="AA1558" i="2" a="1"/>
  <c r="AA1558" i="2" s="1"/>
  <c r="Z1558" i="2" a="1"/>
  <c r="Z1558" i="2" s="1"/>
  <c r="Y1558" i="2" a="1"/>
  <c r="Y1558" i="2" s="1"/>
  <c r="X1558" i="2" a="1"/>
  <c r="X1558" i="2" s="1"/>
  <c r="AC1555" i="2" a="1"/>
  <c r="AC1555" i="2" s="1"/>
  <c r="AB1555" i="2" a="1"/>
  <c r="AB1555" i="2" s="1"/>
  <c r="AA1555" i="2" a="1"/>
  <c r="AA1555" i="2" s="1"/>
  <c r="Z1555" i="2" a="1"/>
  <c r="Z1555" i="2" s="1"/>
  <c r="Y1555" i="2" a="1"/>
  <c r="Y1555" i="2" s="1"/>
  <c r="X1555" i="2" a="1"/>
  <c r="X1555" i="2" s="1"/>
  <c r="W1555" i="2"/>
  <c r="AC1567" i="2" a="1"/>
  <c r="AC1567" i="2" s="1"/>
  <c r="AB1567" i="2" a="1"/>
  <c r="AB1567" i="2" s="1"/>
  <c r="AA1567" i="2" a="1"/>
  <c r="AA1567" i="2" s="1"/>
  <c r="Z1567" i="2" a="1"/>
  <c r="Z1567" i="2" s="1"/>
  <c r="Y1567" i="2" a="1"/>
  <c r="Y1567" i="2" s="1"/>
  <c r="X1567" i="2" a="1"/>
  <c r="X1567" i="2" s="1"/>
  <c r="W1567" i="2"/>
  <c r="AC1577" i="2" a="1"/>
  <c r="AC1577" i="2" s="1"/>
  <c r="AB1577" i="2" a="1"/>
  <c r="AB1577" i="2" s="1"/>
  <c r="AA1577" i="2" a="1"/>
  <c r="AA1577" i="2" s="1"/>
  <c r="Z1577" i="2" a="1"/>
  <c r="Z1577" i="2" s="1"/>
  <c r="X1577" i="2" a="1"/>
  <c r="X1577" i="2" s="1"/>
  <c r="Y1577" i="2" a="1"/>
  <c r="Y1577" i="2" s="1"/>
  <c r="W1577" i="2"/>
  <c r="AC1588" i="2" a="1"/>
  <c r="AC1588" i="2" s="1"/>
  <c r="AB1588" i="2" a="1"/>
  <c r="AB1588" i="2" s="1"/>
  <c r="AA1588" i="2" a="1"/>
  <c r="AA1588" i="2" s="1"/>
  <c r="Z1588" i="2" a="1"/>
  <c r="Z1588" i="2" s="1"/>
  <c r="Y1588" i="2" a="1"/>
  <c r="Y1588" i="2" s="1"/>
  <c r="X1588" i="2" a="1"/>
  <c r="X1588" i="2" s="1"/>
  <c r="AC1584" i="2" a="1"/>
  <c r="AC1584" i="2" s="1"/>
  <c r="AB1584" i="2" a="1"/>
  <c r="AB1584" i="2" s="1"/>
  <c r="AA1584" i="2" a="1"/>
  <c r="AA1584" i="2" s="1"/>
  <c r="Z1584" i="2" a="1"/>
  <c r="Z1584" i="2" s="1"/>
  <c r="X1584" i="2" a="1"/>
  <c r="X1584" i="2" s="1"/>
  <c r="Y1584" i="2" a="1"/>
  <c r="Y1584" i="2" s="1"/>
  <c r="AC1596" i="2" a="1"/>
  <c r="AC1596" i="2" s="1"/>
  <c r="AB1596" i="2" a="1"/>
  <c r="AB1596" i="2" s="1"/>
  <c r="AA1596" i="2" a="1"/>
  <c r="AA1596" i="2" s="1"/>
  <c r="Z1596" i="2" a="1"/>
  <c r="Z1596" i="2" s="1"/>
  <c r="Y1596" i="2" a="1"/>
  <c r="Y1596" i="2" s="1"/>
  <c r="X1596" i="2" a="1"/>
  <c r="X1596" i="2" s="1"/>
  <c r="AC1612" i="2" a="1"/>
  <c r="AC1612" i="2" s="1"/>
  <c r="AB1612" i="2" a="1"/>
  <c r="AB1612" i="2" s="1"/>
  <c r="AA1612" i="2" a="1"/>
  <c r="AA1612" i="2" s="1"/>
  <c r="Z1612" i="2" a="1"/>
  <c r="Z1612" i="2" s="1"/>
  <c r="Y1612" i="2" a="1"/>
  <c r="Y1612" i="2" s="1"/>
  <c r="X1612" i="2" a="1"/>
  <c r="X1612" i="2" s="1"/>
  <c r="W1612" i="2"/>
  <c r="AC1614" i="2" a="1"/>
  <c r="AC1614" i="2" s="1"/>
  <c r="AB1614" i="2" a="1"/>
  <c r="AB1614" i="2" s="1"/>
  <c r="AA1614" i="2" a="1"/>
  <c r="AA1614" i="2" s="1"/>
  <c r="Z1614" i="2" a="1"/>
  <c r="Z1614" i="2" s="1"/>
  <c r="Y1614" i="2" a="1"/>
  <c r="Y1614" i="2" s="1"/>
  <c r="X1614" i="2" a="1"/>
  <c r="X1614" i="2" s="1"/>
  <c r="AC1622" i="2" a="1"/>
  <c r="AC1622" i="2" s="1"/>
  <c r="AB1622" i="2" a="1"/>
  <c r="AB1622" i="2" s="1"/>
  <c r="AA1622" i="2" a="1"/>
  <c r="AA1622" i="2" s="1"/>
  <c r="Z1622" i="2" a="1"/>
  <c r="Z1622" i="2" s="1"/>
  <c r="Y1622" i="2" a="1"/>
  <c r="Y1622" i="2" s="1"/>
  <c r="X1622" i="2" a="1"/>
  <c r="X1622" i="2" s="1"/>
  <c r="AC1623" i="2" a="1"/>
  <c r="AC1623" i="2" s="1"/>
  <c r="AB1623" i="2" a="1"/>
  <c r="AB1623" i="2" s="1"/>
  <c r="AA1623" i="2" a="1"/>
  <c r="AA1623" i="2" s="1"/>
  <c r="Z1623" i="2" a="1"/>
  <c r="Z1623" i="2" s="1"/>
  <c r="Y1623" i="2" a="1"/>
  <c r="Y1623" i="2" s="1"/>
  <c r="X1623" i="2" a="1"/>
  <c r="X1623" i="2" s="1"/>
  <c r="W1623" i="2"/>
  <c r="AC1624" i="2" a="1"/>
  <c r="AC1624" i="2" s="1"/>
  <c r="AB1624" i="2" a="1"/>
  <c r="AB1624" i="2" s="1"/>
  <c r="AA1624" i="2" a="1"/>
  <c r="AA1624" i="2" s="1"/>
  <c r="Z1624" i="2" a="1"/>
  <c r="Z1624" i="2" s="1"/>
  <c r="Y1624" i="2" a="1"/>
  <c r="Y1624" i="2" s="1"/>
  <c r="X1624" i="2" a="1"/>
  <c r="X1624" i="2" s="1"/>
  <c r="W1624" i="2"/>
  <c r="AC1638" i="2" a="1"/>
  <c r="AC1638" i="2" s="1"/>
  <c r="AB1638" i="2" a="1"/>
  <c r="AB1638" i="2" s="1"/>
  <c r="AA1638" i="2" a="1"/>
  <c r="AA1638" i="2" s="1"/>
  <c r="Z1638" i="2" a="1"/>
  <c r="Z1638" i="2" s="1"/>
  <c r="Y1638" i="2" a="1"/>
  <c r="Y1638" i="2" s="1"/>
  <c r="X1638" i="2" a="1"/>
  <c r="X1638" i="2" s="1"/>
  <c r="AC1639" i="2" a="1"/>
  <c r="AC1639" i="2" s="1"/>
  <c r="AB1639" i="2" a="1"/>
  <c r="AB1639" i="2" s="1"/>
  <c r="AA1639" i="2" a="1"/>
  <c r="AA1639" i="2" s="1"/>
  <c r="Z1639" i="2" a="1"/>
  <c r="Z1639" i="2" s="1"/>
  <c r="Y1639" i="2" a="1"/>
  <c r="Y1639" i="2" s="1"/>
  <c r="X1639" i="2" a="1"/>
  <c r="X1639" i="2" s="1"/>
  <c r="W1639" i="2"/>
  <c r="AC441" i="2" a="1"/>
  <c r="AC441" i="2" s="1"/>
  <c r="AB441" i="2" a="1"/>
  <c r="AB441" i="2" s="1"/>
  <c r="AA441" i="2" a="1"/>
  <c r="AA441" i="2" s="1"/>
  <c r="Z441" i="2" a="1"/>
  <c r="Z441" i="2" s="1"/>
  <c r="Y441" i="2" a="1"/>
  <c r="Y441" i="2" s="1"/>
  <c r="X441" i="2" a="1"/>
  <c r="X441" i="2" s="1"/>
  <c r="AC1652" i="2" a="1"/>
  <c r="AC1652" i="2" s="1"/>
  <c r="AB1652" i="2" a="1"/>
  <c r="AB1652" i="2" s="1"/>
  <c r="AA1652" i="2" a="1"/>
  <c r="AA1652" i="2" s="1"/>
  <c r="Z1652" i="2" a="1"/>
  <c r="Z1652" i="2" s="1"/>
  <c r="Y1652" i="2" a="1"/>
  <c r="Y1652" i="2" s="1"/>
  <c r="AD1652" i="2" s="1"/>
  <c r="W1652" i="2"/>
  <c r="AC1661" i="2" a="1"/>
  <c r="AC1661" i="2" s="1"/>
  <c r="AB1661" i="2" a="1"/>
  <c r="AB1661" i="2" s="1"/>
  <c r="AA1661" i="2" a="1"/>
  <c r="AA1661" i="2" s="1"/>
  <c r="Z1661" i="2" a="1"/>
  <c r="Z1661" i="2" s="1"/>
  <c r="Y1661" i="2" a="1"/>
  <c r="Y1661" i="2" s="1"/>
  <c r="X1661" i="2" a="1"/>
  <c r="X1661" i="2" s="1"/>
  <c r="W1661" i="2"/>
  <c r="AC1671" i="2" a="1"/>
  <c r="AC1671" i="2" s="1"/>
  <c r="AB1671" i="2" a="1"/>
  <c r="AB1671" i="2" s="1"/>
  <c r="AA1671" i="2" a="1"/>
  <c r="AA1671" i="2" s="1"/>
  <c r="Z1671" i="2" a="1"/>
  <c r="Z1671" i="2" s="1"/>
  <c r="Y1671" i="2" a="1"/>
  <c r="Y1671" i="2" s="1"/>
  <c r="X1671" i="2" a="1"/>
  <c r="X1671" i="2" s="1"/>
  <c r="W1671" i="2"/>
  <c r="AC1677" i="2" a="1"/>
  <c r="AC1677" i="2" s="1"/>
  <c r="AB1677" i="2" a="1"/>
  <c r="AB1677" i="2" s="1"/>
  <c r="AA1677" i="2" a="1"/>
  <c r="AA1677" i="2" s="1"/>
  <c r="Z1677" i="2" a="1"/>
  <c r="Z1677" i="2" s="1"/>
  <c r="Y1677" i="2" a="1"/>
  <c r="Y1677" i="2" s="1"/>
  <c r="X1677" i="2" a="1"/>
  <c r="X1677" i="2" s="1"/>
  <c r="W1677" i="2"/>
  <c r="AC1681" i="2" a="1"/>
  <c r="AC1681" i="2" s="1"/>
  <c r="AB1681" i="2" a="1"/>
  <c r="AB1681" i="2" s="1"/>
  <c r="AA1681" i="2" a="1"/>
  <c r="AA1681" i="2" s="1"/>
  <c r="Z1681" i="2" a="1"/>
  <c r="Z1681" i="2" s="1"/>
  <c r="Y1681" i="2" a="1"/>
  <c r="Y1681" i="2" s="1"/>
  <c r="X1681" i="2" a="1"/>
  <c r="X1681" i="2" s="1"/>
  <c r="W1681" i="2"/>
  <c r="AC1687" i="2" a="1"/>
  <c r="AC1687" i="2" s="1"/>
  <c r="AB1687" i="2" a="1"/>
  <c r="AB1687" i="2" s="1"/>
  <c r="AA1687" i="2" a="1"/>
  <c r="AA1687" i="2" s="1"/>
  <c r="Z1687" i="2" a="1"/>
  <c r="Z1687" i="2" s="1"/>
  <c r="Y1687" i="2" a="1"/>
  <c r="Y1687" i="2" s="1"/>
  <c r="X1687" i="2" a="1"/>
  <c r="X1687" i="2" s="1"/>
  <c r="W1687" i="2"/>
  <c r="AC1725" i="2" a="1"/>
  <c r="AC1725" i="2" s="1"/>
  <c r="AB1725" i="2" a="1"/>
  <c r="AB1725" i="2" s="1"/>
  <c r="AA1725" i="2" a="1"/>
  <c r="AA1725" i="2" s="1"/>
  <c r="Z1725" i="2" a="1"/>
  <c r="Z1725" i="2" s="1"/>
  <c r="Y1725" i="2" a="1"/>
  <c r="Y1725" i="2" s="1"/>
  <c r="W1725" i="2"/>
  <c r="X1725" i="2" a="1"/>
  <c r="X1725" i="2" s="1"/>
  <c r="AC1699" i="2" a="1"/>
  <c r="AC1699" i="2" s="1"/>
  <c r="AB1699" i="2" a="1"/>
  <c r="AB1699" i="2" s="1"/>
  <c r="AA1699" i="2" a="1"/>
  <c r="AA1699" i="2" s="1"/>
  <c r="Z1699" i="2" a="1"/>
  <c r="Z1699" i="2" s="1"/>
  <c r="Y1699" i="2" a="1"/>
  <c r="Y1699" i="2" s="1"/>
  <c r="AD1699" i="2" s="1"/>
  <c r="X1699" i="2" a="1"/>
  <c r="X1699" i="2" s="1"/>
  <c r="W1699" i="2"/>
  <c r="AC1739" i="2" a="1"/>
  <c r="AC1739" i="2" s="1"/>
  <c r="AB1739" i="2" a="1"/>
  <c r="AB1739" i="2" s="1"/>
  <c r="AA1739" i="2" a="1"/>
  <c r="AA1739" i="2" s="1"/>
  <c r="Z1739" i="2" a="1"/>
  <c r="Z1739" i="2" s="1"/>
  <c r="Y1739" i="2" a="1"/>
  <c r="Y1739" i="2" s="1"/>
  <c r="W1739" i="2"/>
  <c r="X1739" i="2" a="1"/>
  <c r="X1739" i="2" s="1"/>
  <c r="AC1707" i="2" a="1"/>
  <c r="AC1707" i="2" s="1"/>
  <c r="AB1707" i="2" a="1"/>
  <c r="AB1707" i="2" s="1"/>
  <c r="AA1707" i="2" a="1"/>
  <c r="AA1707" i="2" s="1"/>
  <c r="Z1707" i="2" a="1"/>
  <c r="Z1707" i="2" s="1"/>
  <c r="Y1707" i="2" a="1"/>
  <c r="Y1707" i="2" s="1"/>
  <c r="X1707" i="2" a="1"/>
  <c r="X1707" i="2" s="1"/>
  <c r="W1707" i="2"/>
  <c r="AC1716" i="2" a="1"/>
  <c r="AC1716" i="2" s="1"/>
  <c r="AB1716" i="2" a="1"/>
  <c r="AB1716" i="2" s="1"/>
  <c r="AA1716" i="2" a="1"/>
  <c r="AA1716" i="2" s="1"/>
  <c r="Z1716" i="2" a="1"/>
  <c r="Z1716" i="2" s="1"/>
  <c r="X1716" i="2" a="1"/>
  <c r="X1716" i="2" s="1"/>
  <c r="Y1716" i="2" a="1"/>
  <c r="Y1716" i="2" s="1"/>
  <c r="W1716" i="2"/>
  <c r="AC1726" i="2" a="1"/>
  <c r="AC1726" i="2" s="1"/>
  <c r="AB1726" i="2" a="1"/>
  <c r="AB1726" i="2" s="1"/>
  <c r="AA1726" i="2" a="1"/>
  <c r="AA1726" i="2" s="1"/>
  <c r="Z1726" i="2" a="1"/>
  <c r="Z1726" i="2" s="1"/>
  <c r="Y1726" i="2" a="1"/>
  <c r="Y1726" i="2" s="1"/>
  <c r="X1726" i="2" a="1"/>
  <c r="X1726" i="2" s="1"/>
  <c r="AC1745" i="2" a="1"/>
  <c r="AC1745" i="2" s="1"/>
  <c r="AB1745" i="2" a="1"/>
  <c r="AB1745" i="2" s="1"/>
  <c r="AA1745" i="2" a="1"/>
  <c r="AA1745" i="2" s="1"/>
  <c r="Z1745" i="2" a="1"/>
  <c r="Z1745" i="2" s="1"/>
  <c r="Y1745" i="2" a="1"/>
  <c r="Y1745" i="2" s="1"/>
  <c r="X1745" i="2" a="1"/>
  <c r="X1745" i="2" s="1"/>
  <c r="W1745" i="2"/>
  <c r="AC2057" i="2" a="1"/>
  <c r="AC2057" i="2" s="1"/>
  <c r="AB2057" i="2" a="1"/>
  <c r="AB2057" i="2" s="1"/>
  <c r="AA2057" i="2" a="1"/>
  <c r="AA2057" i="2" s="1"/>
  <c r="Z2057" i="2" a="1"/>
  <c r="Z2057" i="2" s="1"/>
  <c r="Y2057" i="2" a="1"/>
  <c r="Y2057" i="2" s="1"/>
  <c r="X2057" i="2" a="1"/>
  <c r="X2057" i="2" s="1"/>
  <c r="W2057" i="2"/>
  <c r="AC1761" i="2" a="1"/>
  <c r="AC1761" i="2" s="1"/>
  <c r="AB1761" i="2" a="1"/>
  <c r="AB1761" i="2" s="1"/>
  <c r="AA1761" i="2" a="1"/>
  <c r="AA1761" i="2" s="1"/>
  <c r="Z1761" i="2" a="1"/>
  <c r="Z1761" i="2" s="1"/>
  <c r="Y1761" i="2" a="1"/>
  <c r="Y1761" i="2" s="1"/>
  <c r="AD1761" i="2" s="1"/>
  <c r="X1761" i="2" a="1"/>
  <c r="X1761" i="2" s="1"/>
  <c r="W1761" i="2"/>
  <c r="AC1988" i="2" a="1"/>
  <c r="AC1988" i="2" s="1"/>
  <c r="AB1988" i="2" a="1"/>
  <c r="AB1988" i="2" s="1"/>
  <c r="AA1988" i="2" a="1"/>
  <c r="AA1988" i="2" s="1"/>
  <c r="Z1988" i="2" a="1"/>
  <c r="Z1988" i="2" s="1"/>
  <c r="Y1988" i="2" a="1"/>
  <c r="Y1988" i="2" s="1"/>
  <c r="X1988" i="2" a="1"/>
  <c r="X1988" i="2" s="1"/>
  <c r="W1988" i="2"/>
  <c r="AC1780" i="2" a="1"/>
  <c r="AC1780" i="2" s="1"/>
  <c r="AB1780" i="2" a="1"/>
  <c r="AB1780" i="2" s="1"/>
  <c r="AA1780" i="2" a="1"/>
  <c r="AA1780" i="2" s="1"/>
  <c r="Z1780" i="2" a="1"/>
  <c r="Z1780" i="2" s="1"/>
  <c r="Y1780" i="2" a="1"/>
  <c r="Y1780" i="2" s="1"/>
  <c r="X1780" i="2" a="1"/>
  <c r="X1780" i="2" s="1"/>
  <c r="W1780" i="2"/>
  <c r="AC1789" i="2" a="1"/>
  <c r="AC1789" i="2" s="1"/>
  <c r="AB1789" i="2" a="1"/>
  <c r="AB1789" i="2" s="1"/>
  <c r="AA1789" i="2" a="1"/>
  <c r="AA1789" i="2" s="1"/>
  <c r="Z1789" i="2" a="1"/>
  <c r="Z1789" i="2" s="1"/>
  <c r="Y1789" i="2" a="1"/>
  <c r="Y1789" i="2" s="1"/>
  <c r="W1789" i="2"/>
  <c r="X1789" i="2" a="1"/>
  <c r="X1789" i="2" s="1"/>
  <c r="AC1841" i="2" a="1"/>
  <c r="AC1841" i="2" s="1"/>
  <c r="AB1841" i="2" a="1"/>
  <c r="AB1841" i="2" s="1"/>
  <c r="AA1841" i="2" a="1"/>
  <c r="AA1841" i="2" s="1"/>
  <c r="Z1841" i="2" a="1"/>
  <c r="Z1841" i="2" s="1"/>
  <c r="Y1841" i="2" a="1"/>
  <c r="Y1841" i="2" s="1"/>
  <c r="X1841" i="2" a="1"/>
  <c r="X1841" i="2" s="1"/>
  <c r="W1841" i="2"/>
  <c r="AC1814" i="2" a="1"/>
  <c r="AC1814" i="2" s="1"/>
  <c r="AB1814" i="2" a="1"/>
  <c r="AB1814" i="2" s="1"/>
  <c r="AA1814" i="2" a="1"/>
  <c r="AA1814" i="2" s="1"/>
  <c r="Z1814" i="2" a="1"/>
  <c r="Z1814" i="2" s="1"/>
  <c r="Y1814" i="2" a="1"/>
  <c r="Y1814" i="2" s="1"/>
  <c r="X1814" i="2" a="1"/>
  <c r="X1814" i="2" s="1"/>
  <c r="AC1817" i="2" a="1"/>
  <c r="AC1817" i="2" s="1"/>
  <c r="AB1817" i="2" a="1"/>
  <c r="AB1817" i="2" s="1"/>
  <c r="AA1817" i="2" a="1"/>
  <c r="AA1817" i="2" s="1"/>
  <c r="Z1817" i="2" a="1"/>
  <c r="Z1817" i="2" s="1"/>
  <c r="Y1817" i="2" a="1"/>
  <c r="Y1817" i="2" s="1"/>
  <c r="X1817" i="2" a="1"/>
  <c r="X1817" i="2" s="1"/>
  <c r="W1817" i="2"/>
  <c r="AC1832" i="2" a="1"/>
  <c r="AC1832" i="2" s="1"/>
  <c r="AB1832" i="2" a="1"/>
  <c r="AB1832" i="2" s="1"/>
  <c r="AA1832" i="2" a="1"/>
  <c r="AA1832" i="2" s="1"/>
  <c r="Z1832" i="2" a="1"/>
  <c r="Z1832" i="2" s="1"/>
  <c r="Y1832" i="2" a="1"/>
  <c r="Y1832" i="2" s="1"/>
  <c r="AD1832" i="2" s="1"/>
  <c r="X1832" i="2" a="1"/>
  <c r="X1832" i="2" s="1"/>
  <c r="W1832" i="2"/>
  <c r="AC1840" i="2" a="1"/>
  <c r="AC1840" i="2" s="1"/>
  <c r="AB1840" i="2" a="1"/>
  <c r="AB1840" i="2" s="1"/>
  <c r="AA1840" i="2" a="1"/>
  <c r="AA1840" i="2" s="1"/>
  <c r="Z1840" i="2" a="1"/>
  <c r="Z1840" i="2" s="1"/>
  <c r="Y1840" i="2" a="1"/>
  <c r="Y1840" i="2" s="1"/>
  <c r="X1840" i="2" a="1"/>
  <c r="X1840" i="2" s="1"/>
  <c r="W1840" i="2"/>
  <c r="AC1850" i="2" a="1"/>
  <c r="AC1850" i="2" s="1"/>
  <c r="AB1850" i="2" a="1"/>
  <c r="AB1850" i="2" s="1"/>
  <c r="AA1850" i="2" a="1"/>
  <c r="AA1850" i="2" s="1"/>
  <c r="Z1850" i="2" a="1"/>
  <c r="Z1850" i="2" s="1"/>
  <c r="Y1850" i="2" a="1"/>
  <c r="Y1850" i="2" s="1"/>
  <c r="X1850" i="2" a="1"/>
  <c r="X1850" i="2" s="1"/>
  <c r="AC1859" i="2" a="1"/>
  <c r="AC1859" i="2" s="1"/>
  <c r="AB1859" i="2" a="1"/>
  <c r="AB1859" i="2" s="1"/>
  <c r="AA1859" i="2" a="1"/>
  <c r="AA1859" i="2" s="1"/>
  <c r="Z1859" i="2" a="1"/>
  <c r="Z1859" i="2" s="1"/>
  <c r="Y1859" i="2" a="1"/>
  <c r="Y1859" i="2" s="1"/>
  <c r="W1859" i="2"/>
  <c r="X1859" i="2" a="1"/>
  <c r="X1859" i="2" s="1"/>
  <c r="AC1866" i="2" a="1"/>
  <c r="AC1866" i="2" s="1"/>
  <c r="AB1866" i="2" a="1"/>
  <c r="AB1866" i="2" s="1"/>
  <c r="AA1866" i="2" a="1"/>
  <c r="AA1866" i="2" s="1"/>
  <c r="Z1866" i="2" a="1"/>
  <c r="Z1866" i="2" s="1"/>
  <c r="Y1866" i="2" a="1"/>
  <c r="Y1866" i="2" s="1"/>
  <c r="X1866" i="2" a="1"/>
  <c r="X1866" i="2" s="1"/>
  <c r="W1866" i="2"/>
  <c r="AC965" i="2" a="1"/>
  <c r="AC965" i="2" s="1"/>
  <c r="AB965" i="2" a="1"/>
  <c r="AB965" i="2" s="1"/>
  <c r="AA965" i="2" a="1"/>
  <c r="AA965" i="2" s="1"/>
  <c r="Z965" i="2" a="1"/>
  <c r="Z965" i="2" s="1"/>
  <c r="Y965" i="2" a="1"/>
  <c r="Y965" i="2" s="1"/>
  <c r="X965" i="2" a="1"/>
  <c r="X965" i="2" s="1"/>
  <c r="AC1881" i="2" a="1"/>
  <c r="AC1881" i="2" s="1"/>
  <c r="AB1881" i="2" a="1"/>
  <c r="AB1881" i="2" s="1"/>
  <c r="AA1881" i="2" a="1"/>
  <c r="AA1881" i="2" s="1"/>
  <c r="Z1881" i="2" a="1"/>
  <c r="Z1881" i="2" s="1"/>
  <c r="Y1881" i="2" a="1"/>
  <c r="Y1881" i="2" s="1"/>
  <c r="AD1881" i="2" s="1"/>
  <c r="X1881" i="2" a="1"/>
  <c r="X1881" i="2" s="1"/>
  <c r="W1881" i="2"/>
  <c r="AC1894" i="2" a="1"/>
  <c r="AC1894" i="2" s="1"/>
  <c r="AB1894" i="2" a="1"/>
  <c r="AB1894" i="2" s="1"/>
  <c r="AA1894" i="2" a="1"/>
  <c r="AA1894" i="2" s="1"/>
  <c r="Z1894" i="2" a="1"/>
  <c r="Z1894" i="2" s="1"/>
  <c r="Y1894" i="2" a="1"/>
  <c r="Y1894" i="2" s="1"/>
  <c r="X1894" i="2" a="1"/>
  <c r="X1894" i="2" s="1"/>
  <c r="AC1915" i="2" a="1"/>
  <c r="AC1915" i="2" s="1"/>
  <c r="AB1915" i="2" a="1"/>
  <c r="AB1915" i="2" s="1"/>
  <c r="AA1915" i="2" a="1"/>
  <c r="AA1915" i="2" s="1"/>
  <c r="Z1915" i="2" a="1"/>
  <c r="Z1915" i="2" s="1"/>
  <c r="Y1915" i="2" a="1"/>
  <c r="Y1915" i="2" s="1"/>
  <c r="X1915" i="2" a="1"/>
  <c r="X1915" i="2" s="1"/>
  <c r="W1915" i="2"/>
  <c r="AC1922" i="2" a="1"/>
  <c r="AC1922" i="2" s="1"/>
  <c r="AB1922" i="2" a="1"/>
  <c r="AB1922" i="2" s="1"/>
  <c r="AA1922" i="2" a="1"/>
  <c r="AA1922" i="2" s="1"/>
  <c r="Z1922" i="2" a="1"/>
  <c r="Z1922" i="2" s="1"/>
  <c r="Y1922" i="2" a="1"/>
  <c r="Y1922" i="2" s="1"/>
  <c r="X1922" i="2" a="1"/>
  <c r="X1922" i="2" s="1"/>
  <c r="W1922" i="2"/>
  <c r="AC1930" i="2" a="1"/>
  <c r="AC1930" i="2" s="1"/>
  <c r="AB1930" i="2" a="1"/>
  <c r="AB1930" i="2" s="1"/>
  <c r="AA1930" i="2" a="1"/>
  <c r="AA1930" i="2" s="1"/>
  <c r="Z1930" i="2" a="1"/>
  <c r="Z1930" i="2" s="1"/>
  <c r="Y1930" i="2" a="1"/>
  <c r="Y1930" i="2" s="1"/>
  <c r="X1930" i="2" a="1"/>
  <c r="X1930" i="2" s="1"/>
  <c r="W1930" i="2"/>
  <c r="AC2051" i="2" a="1"/>
  <c r="AC2051" i="2" s="1"/>
  <c r="AB2051" i="2" a="1"/>
  <c r="AB2051" i="2" s="1"/>
  <c r="AA2051" i="2" a="1"/>
  <c r="AA2051" i="2" s="1"/>
  <c r="Z2051" i="2" a="1"/>
  <c r="Z2051" i="2" s="1"/>
  <c r="Y2051" i="2" a="1"/>
  <c r="Y2051" i="2" s="1"/>
  <c r="X2051" i="2" a="1"/>
  <c r="X2051" i="2" s="1"/>
  <c r="W2051" i="2"/>
  <c r="AC1949" i="2" a="1"/>
  <c r="AC1949" i="2" s="1"/>
  <c r="AB1949" i="2" a="1"/>
  <c r="AB1949" i="2" s="1"/>
  <c r="AA1949" i="2" a="1"/>
  <c r="AA1949" i="2" s="1"/>
  <c r="Z1949" i="2" a="1"/>
  <c r="Z1949" i="2" s="1"/>
  <c r="Y1949" i="2" a="1"/>
  <c r="Y1949" i="2" s="1"/>
  <c r="X1949" i="2" a="1"/>
  <c r="X1949" i="2" s="1"/>
  <c r="W1949" i="2"/>
  <c r="AC1959" i="2" a="1"/>
  <c r="AC1959" i="2" s="1"/>
  <c r="AB1959" i="2" a="1"/>
  <c r="AB1959" i="2" s="1"/>
  <c r="AA1959" i="2" a="1"/>
  <c r="AA1959" i="2" s="1"/>
  <c r="Z1959" i="2" a="1"/>
  <c r="Z1959" i="2" s="1"/>
  <c r="Y1959" i="2" a="1"/>
  <c r="Y1959" i="2" s="1"/>
  <c r="AD1959" i="2" s="1"/>
  <c r="X1959" i="2" a="1"/>
  <c r="X1959" i="2" s="1"/>
  <c r="W1959" i="2"/>
  <c r="AC1015" i="2" a="1"/>
  <c r="AC1015" i="2" s="1"/>
  <c r="AB1015" i="2" a="1"/>
  <c r="AB1015" i="2" s="1"/>
  <c r="AA1015" i="2" a="1"/>
  <c r="AA1015" i="2" s="1"/>
  <c r="Z1015" i="2" a="1"/>
  <c r="Z1015" i="2" s="1"/>
  <c r="Y1015" i="2" a="1"/>
  <c r="Y1015" i="2" s="1"/>
  <c r="X1015" i="2" a="1"/>
  <c r="X1015" i="2" s="1"/>
  <c r="AC1980" i="2" a="1"/>
  <c r="AC1980" i="2" s="1"/>
  <c r="AB1980" i="2" a="1"/>
  <c r="AB1980" i="2" s="1"/>
  <c r="AA1980" i="2" a="1"/>
  <c r="AA1980" i="2" s="1"/>
  <c r="Z1980" i="2" a="1"/>
  <c r="Z1980" i="2" s="1"/>
  <c r="Y1980" i="2" a="1"/>
  <c r="Y1980" i="2" s="1"/>
  <c r="X1980" i="2" a="1"/>
  <c r="X1980" i="2" s="1"/>
  <c r="W1980" i="2"/>
  <c r="AC2012" i="2" a="1"/>
  <c r="AC2012" i="2" s="1"/>
  <c r="AB2012" i="2" a="1"/>
  <c r="AB2012" i="2" s="1"/>
  <c r="AA2012" i="2" a="1"/>
  <c r="AA2012" i="2" s="1"/>
  <c r="Z2012" i="2" a="1"/>
  <c r="Z2012" i="2" s="1"/>
  <c r="Y2012" i="2" a="1"/>
  <c r="Y2012" i="2" s="1"/>
  <c r="X2012" i="2" a="1"/>
  <c r="X2012" i="2" s="1"/>
  <c r="W2012" i="2"/>
  <c r="AC2004" i="2" a="1"/>
  <c r="AC2004" i="2" s="1"/>
  <c r="AB2004" i="2" a="1"/>
  <c r="AB2004" i="2" s="1"/>
  <c r="AA2004" i="2" a="1"/>
  <c r="AA2004" i="2" s="1"/>
  <c r="Z2004" i="2" a="1"/>
  <c r="Z2004" i="2" s="1"/>
  <c r="Y2004" i="2" a="1"/>
  <c r="Y2004" i="2" s="1"/>
  <c r="X2004" i="2" a="1"/>
  <c r="X2004" i="2" s="1"/>
  <c r="W2004" i="2"/>
  <c r="AC2021" i="2" a="1"/>
  <c r="AC2021" i="2" s="1"/>
  <c r="AB2021" i="2" a="1"/>
  <c r="AB2021" i="2" s="1"/>
  <c r="AA2021" i="2" a="1"/>
  <c r="AA2021" i="2" s="1"/>
  <c r="Z2021" i="2" a="1"/>
  <c r="Z2021" i="2" s="1"/>
  <c r="Y2021" i="2" a="1"/>
  <c r="Y2021" i="2" s="1"/>
  <c r="X2021" i="2" a="1"/>
  <c r="X2021" i="2" s="1"/>
  <c r="W2021" i="2"/>
  <c r="AC2031" i="2" a="1"/>
  <c r="AC2031" i="2" s="1"/>
  <c r="AB2031" i="2" a="1"/>
  <c r="AB2031" i="2" s="1"/>
  <c r="AA2031" i="2" a="1"/>
  <c r="AA2031" i="2" s="1"/>
  <c r="Z2031" i="2" a="1"/>
  <c r="Z2031" i="2" s="1"/>
  <c r="Y2031" i="2" a="1"/>
  <c r="Y2031" i="2" s="1"/>
  <c r="X2031" i="2" a="1"/>
  <c r="X2031" i="2" s="1"/>
  <c r="W2031" i="2"/>
  <c r="AC2046" i="2" a="1"/>
  <c r="AC2046" i="2" s="1"/>
  <c r="AB2046" i="2" a="1"/>
  <c r="AB2046" i="2" s="1"/>
  <c r="AA2046" i="2" a="1"/>
  <c r="AA2046" i="2" s="1"/>
  <c r="Z2046" i="2" a="1"/>
  <c r="Z2046" i="2" s="1"/>
  <c r="Y2046" i="2" a="1"/>
  <c r="Y2046" i="2" s="1"/>
  <c r="AD2046" i="2" s="1"/>
  <c r="X2046" i="2" a="1"/>
  <c r="X2046" i="2" s="1"/>
  <c r="AC2056" i="2" a="1"/>
  <c r="AC2056" i="2" s="1"/>
  <c r="AB2056" i="2" a="1"/>
  <c r="AB2056" i="2" s="1"/>
  <c r="AA2056" i="2" a="1"/>
  <c r="AA2056" i="2" s="1"/>
  <c r="Z2056" i="2" a="1"/>
  <c r="Z2056" i="2" s="1"/>
  <c r="Y2056" i="2" a="1"/>
  <c r="Y2056" i="2" s="1"/>
  <c r="X2056" i="2" a="1"/>
  <c r="X2056" i="2" s="1"/>
  <c r="W2056" i="2"/>
  <c r="AC2068" i="2" a="1"/>
  <c r="AC2068" i="2" s="1"/>
  <c r="AB2068" i="2" a="1"/>
  <c r="AB2068" i="2" s="1"/>
  <c r="AA2068" i="2" a="1"/>
  <c r="AA2068" i="2" s="1"/>
  <c r="Z2068" i="2" a="1"/>
  <c r="Z2068" i="2" s="1"/>
  <c r="Y2068" i="2" a="1"/>
  <c r="Y2068" i="2" s="1"/>
  <c r="X2068" i="2" a="1"/>
  <c r="X2068" i="2" s="1"/>
  <c r="W2068" i="2"/>
  <c r="AC2077" i="2" a="1"/>
  <c r="AC2077" i="2" s="1"/>
  <c r="AB2077" i="2" a="1"/>
  <c r="AB2077" i="2" s="1"/>
  <c r="AA2077" i="2" a="1"/>
  <c r="AA2077" i="2" s="1"/>
  <c r="Z2077" i="2" a="1"/>
  <c r="Z2077" i="2" s="1"/>
  <c r="Y2077" i="2" a="1"/>
  <c r="Y2077" i="2" s="1"/>
  <c r="X2077" i="2" a="1"/>
  <c r="X2077" i="2" s="1"/>
  <c r="W2077" i="2"/>
  <c r="AC2087" i="2" a="1"/>
  <c r="AC2087" i="2" s="1"/>
  <c r="AB2087" i="2" a="1"/>
  <c r="AB2087" i="2" s="1"/>
  <c r="AA2087" i="2" a="1"/>
  <c r="AA2087" i="2" s="1"/>
  <c r="Z2087" i="2" a="1"/>
  <c r="Z2087" i="2" s="1"/>
  <c r="Y2087" i="2" a="1"/>
  <c r="Y2087" i="2" s="1"/>
  <c r="X2087" i="2" a="1"/>
  <c r="X2087" i="2" s="1"/>
  <c r="W2087" i="2"/>
  <c r="AC2095" i="2" a="1"/>
  <c r="AC2095" i="2" s="1"/>
  <c r="AB2095" i="2" a="1"/>
  <c r="AB2095" i="2" s="1"/>
  <c r="AA2095" i="2" a="1"/>
  <c r="AA2095" i="2" s="1"/>
  <c r="Z2095" i="2" a="1"/>
  <c r="Z2095" i="2" s="1"/>
  <c r="Y2095" i="2" a="1"/>
  <c r="Y2095" i="2" s="1"/>
  <c r="X2095" i="2" a="1"/>
  <c r="X2095" i="2" s="1"/>
  <c r="W2095" i="2"/>
  <c r="AC2104" i="2" a="1"/>
  <c r="AC2104" i="2" s="1"/>
  <c r="AB2104" i="2" a="1"/>
  <c r="AB2104" i="2" s="1"/>
  <c r="AA2104" i="2" a="1"/>
  <c r="AA2104" i="2" s="1"/>
  <c r="Z2104" i="2" a="1"/>
  <c r="Z2104" i="2" s="1"/>
  <c r="Y2104" i="2" a="1"/>
  <c r="Y2104" i="2" s="1"/>
  <c r="X2104" i="2" a="1"/>
  <c r="X2104" i="2" s="1"/>
  <c r="W2104" i="2"/>
  <c r="AC2114" i="2" a="1"/>
  <c r="AC2114" i="2" s="1"/>
  <c r="AB2114" i="2" a="1"/>
  <c r="AB2114" i="2" s="1"/>
  <c r="AA2114" i="2" a="1"/>
  <c r="AA2114" i="2" s="1"/>
  <c r="Z2114" i="2" a="1"/>
  <c r="Z2114" i="2" s="1"/>
  <c r="Y2114" i="2" a="1"/>
  <c r="Y2114" i="2" s="1"/>
  <c r="AD2114" i="2" s="1"/>
  <c r="X2114" i="2" a="1"/>
  <c r="X2114" i="2" s="1"/>
  <c r="W2114" i="2"/>
  <c r="AC2124" i="2" a="1"/>
  <c r="AC2124" i="2" s="1"/>
  <c r="AB2124" i="2" a="1"/>
  <c r="AB2124" i="2" s="1"/>
  <c r="AA2124" i="2" a="1"/>
  <c r="AA2124" i="2" s="1"/>
  <c r="Z2124" i="2" a="1"/>
  <c r="Z2124" i="2" s="1"/>
  <c r="Y2124" i="2" a="1"/>
  <c r="Y2124" i="2" s="1"/>
  <c r="X2124" i="2" a="1"/>
  <c r="X2124" i="2" s="1"/>
  <c r="W2124" i="2"/>
  <c r="AC2139" i="2" a="1"/>
  <c r="AC2139" i="2" s="1"/>
  <c r="AB2139" i="2" a="1"/>
  <c r="AB2139" i="2" s="1"/>
  <c r="AA2139" i="2" a="1"/>
  <c r="AA2139" i="2" s="1"/>
  <c r="Z2139" i="2" a="1"/>
  <c r="Z2139" i="2" s="1"/>
  <c r="Y2139" i="2" a="1"/>
  <c r="Y2139" i="2" s="1"/>
  <c r="X2139" i="2" a="1"/>
  <c r="X2139" i="2" s="1"/>
  <c r="W2139" i="2"/>
  <c r="AC2159" i="2" a="1"/>
  <c r="AC2159" i="2" s="1"/>
  <c r="AB2159" i="2" a="1"/>
  <c r="AB2159" i="2" s="1"/>
  <c r="AA2159" i="2" a="1"/>
  <c r="AA2159" i="2" s="1"/>
  <c r="Z2159" i="2" a="1"/>
  <c r="Z2159" i="2" s="1"/>
  <c r="Y2159" i="2" a="1"/>
  <c r="Y2159" i="2" s="1"/>
  <c r="X2159" i="2" a="1"/>
  <c r="X2159" i="2" s="1"/>
  <c r="W2159" i="2"/>
  <c r="AC2183" i="2" a="1"/>
  <c r="AC2183" i="2" s="1"/>
  <c r="AB2183" i="2" a="1"/>
  <c r="AB2183" i="2" s="1"/>
  <c r="AA2183" i="2" a="1"/>
  <c r="AA2183" i="2" s="1"/>
  <c r="Z2183" i="2" a="1"/>
  <c r="Z2183" i="2" s="1"/>
  <c r="Y2183" i="2" a="1"/>
  <c r="Y2183" i="2" s="1"/>
  <c r="X2183" i="2" a="1"/>
  <c r="X2183" i="2" s="1"/>
  <c r="W2183" i="2"/>
  <c r="AC2209" i="2" a="1"/>
  <c r="AC2209" i="2" s="1"/>
  <c r="AB2209" i="2" a="1"/>
  <c r="AB2209" i="2" s="1"/>
  <c r="AA2209" i="2" a="1"/>
  <c r="AA2209" i="2" s="1"/>
  <c r="Z2209" i="2" a="1"/>
  <c r="Z2209" i="2" s="1"/>
  <c r="Y2209" i="2" a="1"/>
  <c r="Y2209" i="2" s="1"/>
  <c r="X2209" i="2" a="1"/>
  <c r="X2209" i="2" s="1"/>
  <c r="W2209" i="2"/>
  <c r="AC2207" i="2" a="1"/>
  <c r="AC2207" i="2" s="1"/>
  <c r="AB2207" i="2" a="1"/>
  <c r="AB2207" i="2" s="1"/>
  <c r="AA2207" i="2" a="1"/>
  <c r="AA2207" i="2" s="1"/>
  <c r="Z2207" i="2" a="1"/>
  <c r="Z2207" i="2" s="1"/>
  <c r="Y2207" i="2" a="1"/>
  <c r="Y2207" i="2" s="1"/>
  <c r="X2207" i="2" a="1"/>
  <c r="X2207" i="2" s="1"/>
  <c r="W2207" i="2"/>
  <c r="AC2219" i="2" a="1"/>
  <c r="AC2219" i="2" s="1"/>
  <c r="AB2219" i="2" a="1"/>
  <c r="AB2219" i="2" s="1"/>
  <c r="AA2219" i="2" a="1"/>
  <c r="AA2219" i="2" s="1"/>
  <c r="Z2219" i="2" a="1"/>
  <c r="Z2219" i="2" s="1"/>
  <c r="Y2219" i="2" a="1"/>
  <c r="Y2219" i="2" s="1"/>
  <c r="X2219" i="2" a="1"/>
  <c r="X2219" i="2" s="1"/>
  <c r="W2219" i="2"/>
  <c r="AC2249" i="2" a="1"/>
  <c r="AC2249" i="2" s="1"/>
  <c r="AB2249" i="2" a="1"/>
  <c r="AB2249" i="2" s="1"/>
  <c r="AA2249" i="2" a="1"/>
  <c r="AA2249" i="2" s="1"/>
  <c r="Z2249" i="2" a="1"/>
  <c r="Z2249" i="2" s="1"/>
  <c r="Y2249" i="2" a="1"/>
  <c r="Y2249" i="2" s="1"/>
  <c r="AD2249" i="2" s="1"/>
  <c r="X2249" i="2" a="1"/>
  <c r="X2249" i="2" s="1"/>
  <c r="W2249" i="2"/>
  <c r="AC2265" i="2" a="1"/>
  <c r="AC2265" i="2" s="1"/>
  <c r="AB2265" i="2" a="1"/>
  <c r="AB2265" i="2" s="1"/>
  <c r="AA2265" i="2" a="1"/>
  <c r="AA2265" i="2" s="1"/>
  <c r="Z2265" i="2" a="1"/>
  <c r="Z2265" i="2" s="1"/>
  <c r="Y2265" i="2" a="1"/>
  <c r="Y2265" i="2" s="1"/>
  <c r="X2265" i="2" a="1"/>
  <c r="X2265" i="2" s="1"/>
  <c r="W2265" i="2"/>
  <c r="AC2289" i="2" a="1"/>
  <c r="AC2289" i="2" s="1"/>
  <c r="AB2289" i="2" a="1"/>
  <c r="AB2289" i="2" s="1"/>
  <c r="AA2289" i="2" a="1"/>
  <c r="AA2289" i="2" s="1"/>
  <c r="Z2289" i="2" a="1"/>
  <c r="Z2289" i="2" s="1"/>
  <c r="Y2289" i="2" a="1"/>
  <c r="Y2289" i="2" s="1"/>
  <c r="X2289" i="2" a="1"/>
  <c r="X2289" i="2" s="1"/>
  <c r="W2289" i="2"/>
  <c r="AC2302" i="2" a="1"/>
  <c r="AC2302" i="2" s="1"/>
  <c r="AB2302" i="2" a="1"/>
  <c r="AB2302" i="2" s="1"/>
  <c r="AA2302" i="2" a="1"/>
  <c r="AA2302" i="2" s="1"/>
  <c r="Z2302" i="2" a="1"/>
  <c r="Z2302" i="2" s="1"/>
  <c r="Y2302" i="2" a="1"/>
  <c r="Y2302" i="2" s="1"/>
  <c r="X2302" i="2" a="1"/>
  <c r="X2302" i="2" s="1"/>
  <c r="AC2320" i="2" a="1"/>
  <c r="AC2320" i="2" s="1"/>
  <c r="AB2320" i="2" a="1"/>
  <c r="AB2320" i="2" s="1"/>
  <c r="AA2320" i="2" a="1"/>
  <c r="AA2320" i="2" s="1"/>
  <c r="Z2320" i="2" a="1"/>
  <c r="Z2320" i="2" s="1"/>
  <c r="Y2320" i="2" a="1"/>
  <c r="Y2320" i="2" s="1"/>
  <c r="X2320" i="2" a="1"/>
  <c r="X2320" i="2" s="1"/>
  <c r="W2320" i="2"/>
  <c r="AC2329" i="2" a="1"/>
  <c r="AC2329" i="2" s="1"/>
  <c r="AB2329" i="2" a="1"/>
  <c r="AB2329" i="2" s="1"/>
  <c r="AA2329" i="2" a="1"/>
  <c r="AA2329" i="2" s="1"/>
  <c r="Z2329" i="2" a="1"/>
  <c r="Z2329" i="2" s="1"/>
  <c r="Y2329" i="2" a="1"/>
  <c r="Y2329" i="2" s="1"/>
  <c r="X2329" i="2" a="1"/>
  <c r="X2329" i="2" s="1"/>
  <c r="W2329" i="2"/>
  <c r="AC2349" i="2" a="1"/>
  <c r="AC2349" i="2" s="1"/>
  <c r="AB2349" i="2" a="1"/>
  <c r="AB2349" i="2" s="1"/>
  <c r="AA2349" i="2" a="1"/>
  <c r="AA2349" i="2" s="1"/>
  <c r="Z2349" i="2" a="1"/>
  <c r="Z2349" i="2" s="1"/>
  <c r="Y2349" i="2" a="1"/>
  <c r="Y2349" i="2" s="1"/>
  <c r="X2349" i="2" a="1"/>
  <c r="X2349" i="2" s="1"/>
  <c r="W2349" i="2"/>
  <c r="AC2369" i="2" a="1"/>
  <c r="AC2369" i="2" s="1"/>
  <c r="AB2369" i="2" a="1"/>
  <c r="AB2369" i="2" s="1"/>
  <c r="AA2369" i="2" a="1"/>
  <c r="AA2369" i="2" s="1"/>
  <c r="Z2369" i="2" a="1"/>
  <c r="Z2369" i="2" s="1"/>
  <c r="Y2369" i="2" a="1"/>
  <c r="Y2369" i="2" s="1"/>
  <c r="AD2369" i="2" s="1"/>
  <c r="X2369" i="2" a="1"/>
  <c r="X2369" i="2" s="1"/>
  <c r="W2369" i="2"/>
  <c r="AC2383" i="2" a="1"/>
  <c r="AC2383" i="2" s="1"/>
  <c r="AB2383" i="2" a="1"/>
  <c r="AB2383" i="2" s="1"/>
  <c r="AA2383" i="2" a="1"/>
  <c r="AA2383" i="2" s="1"/>
  <c r="Z2383" i="2" a="1"/>
  <c r="Z2383" i="2" s="1"/>
  <c r="Y2383" i="2" a="1"/>
  <c r="Y2383" i="2" s="1"/>
  <c r="X2383" i="2" a="1"/>
  <c r="X2383" i="2" s="1"/>
  <c r="W2383" i="2"/>
  <c r="AC2400" i="2" a="1"/>
  <c r="AC2400" i="2" s="1"/>
  <c r="AB2400" i="2" a="1"/>
  <c r="AB2400" i="2" s="1"/>
  <c r="AA2400" i="2" a="1"/>
  <c r="AA2400" i="2" s="1"/>
  <c r="Z2400" i="2" a="1"/>
  <c r="Z2400" i="2" s="1"/>
  <c r="Y2400" i="2" a="1"/>
  <c r="Y2400" i="2" s="1"/>
  <c r="X2400" i="2" a="1"/>
  <c r="X2400" i="2" s="1"/>
  <c r="W2400" i="2"/>
  <c r="AC2423" i="2" a="1"/>
  <c r="AC2423" i="2" s="1"/>
  <c r="AB2423" i="2" a="1"/>
  <c r="AB2423" i="2" s="1"/>
  <c r="AA2423" i="2" a="1"/>
  <c r="AA2423" i="2" s="1"/>
  <c r="Z2423" i="2" a="1"/>
  <c r="Z2423" i="2" s="1"/>
  <c r="Y2423" i="2" a="1"/>
  <c r="Y2423" i="2" s="1"/>
  <c r="X2423" i="2" a="1"/>
  <c r="X2423" i="2" s="1"/>
  <c r="W2423" i="2"/>
  <c r="AC2432" i="2" a="1"/>
  <c r="AC2432" i="2" s="1"/>
  <c r="AB2432" i="2" a="1"/>
  <c r="AB2432" i="2" s="1"/>
  <c r="AA2432" i="2" a="1"/>
  <c r="AA2432" i="2" s="1"/>
  <c r="Z2432" i="2" a="1"/>
  <c r="Z2432" i="2" s="1"/>
  <c r="X2432" i="2" a="1"/>
  <c r="X2432" i="2" s="1"/>
  <c r="Y2432" i="2" a="1"/>
  <c r="Y2432" i="2" s="1"/>
  <c r="W2432" i="2"/>
  <c r="AC47" i="2" a="1"/>
  <c r="AC47" i="2" s="1"/>
  <c r="AB47" i="2" a="1"/>
  <c r="AB47" i="2" s="1"/>
  <c r="AA47" i="2" a="1"/>
  <c r="AA47" i="2" s="1"/>
  <c r="Z47" i="2" a="1"/>
  <c r="Z47" i="2" s="1"/>
  <c r="Y47" i="2" a="1"/>
  <c r="Y47" i="2" s="1"/>
  <c r="X47" i="2" a="1"/>
  <c r="X47" i="2" s="1"/>
  <c r="AC64" i="2" a="1"/>
  <c r="AC64" i="2" s="1"/>
  <c r="AB64" i="2" a="1"/>
  <c r="AB64" i="2" s="1"/>
  <c r="AA64" i="2" a="1"/>
  <c r="AA64" i="2" s="1"/>
  <c r="Z64" i="2" a="1"/>
  <c r="Z64" i="2" s="1"/>
  <c r="Y64" i="2" a="1"/>
  <c r="Y64" i="2" s="1"/>
  <c r="X64" i="2" a="1"/>
  <c r="X64" i="2" s="1"/>
  <c r="AC86" i="2" a="1"/>
  <c r="AC86" i="2" s="1"/>
  <c r="AB86" i="2" a="1"/>
  <c r="AB86" i="2" s="1"/>
  <c r="AA86" i="2" a="1"/>
  <c r="AA86" i="2" s="1"/>
  <c r="Z86" i="2" a="1"/>
  <c r="Z86" i="2" s="1"/>
  <c r="X86" i="2" a="1"/>
  <c r="X86" i="2" s="1"/>
  <c r="Y86" i="2" a="1"/>
  <c r="Y86" i="2" s="1"/>
  <c r="AD86" i="2" s="1"/>
  <c r="AC155" i="2" a="1"/>
  <c r="AC155" i="2" s="1"/>
  <c r="AB155" i="2" a="1"/>
  <c r="AB155" i="2" s="1"/>
  <c r="AA155" i="2" a="1"/>
  <c r="AA155" i="2" s="1"/>
  <c r="Z155" i="2" a="1"/>
  <c r="Z155" i="2" s="1"/>
  <c r="Y155" i="2" a="1"/>
  <c r="Y155" i="2" s="1"/>
  <c r="X155" i="2" a="1"/>
  <c r="X155" i="2" s="1"/>
  <c r="AC190" i="2" a="1"/>
  <c r="AC190" i="2" s="1"/>
  <c r="AB190" i="2" a="1"/>
  <c r="AB190" i="2" s="1"/>
  <c r="AA190" i="2" a="1"/>
  <c r="AA190" i="2" s="1"/>
  <c r="Z190" i="2" a="1"/>
  <c r="Z190" i="2" s="1"/>
  <c r="Y190" i="2" a="1"/>
  <c r="Y190" i="2" s="1"/>
  <c r="X190" i="2" a="1"/>
  <c r="X190" i="2" s="1"/>
  <c r="AC232" i="2" a="1"/>
  <c r="AC232" i="2" s="1"/>
  <c r="AB232" i="2" a="1"/>
  <c r="AB232" i="2" s="1"/>
  <c r="AA232" i="2" a="1"/>
  <c r="AA232" i="2" s="1"/>
  <c r="Z232" i="2" a="1"/>
  <c r="Z232" i="2" s="1"/>
  <c r="Y232" i="2" a="1"/>
  <c r="Y232" i="2" s="1"/>
  <c r="X232" i="2" a="1"/>
  <c r="X232" i="2" s="1"/>
  <c r="AC254" i="2" a="1"/>
  <c r="AC254" i="2" s="1"/>
  <c r="AB254" i="2" a="1"/>
  <c r="AB254" i="2" s="1"/>
  <c r="AA254" i="2" a="1"/>
  <c r="AA254" i="2" s="1"/>
  <c r="Z254" i="2" a="1"/>
  <c r="Z254" i="2" s="1"/>
  <c r="Y254" i="2" a="1"/>
  <c r="Y254" i="2" s="1"/>
  <c r="X254" i="2" a="1"/>
  <c r="X254" i="2" s="1"/>
  <c r="AC291" i="2" a="1"/>
  <c r="AC291" i="2" s="1"/>
  <c r="AB291" i="2" a="1"/>
  <c r="AB291" i="2" s="1"/>
  <c r="AA291" i="2" a="1"/>
  <c r="AA291" i="2" s="1"/>
  <c r="Z291" i="2" a="1"/>
  <c r="Z291" i="2" s="1"/>
  <c r="Y291" i="2" a="1"/>
  <c r="Y291" i="2" s="1"/>
  <c r="X291" i="2" a="1"/>
  <c r="X291" i="2" s="1"/>
  <c r="AC326" i="2" a="1"/>
  <c r="AC326" i="2" s="1"/>
  <c r="AB326" i="2" a="1"/>
  <c r="AB326" i="2" s="1"/>
  <c r="AA326" i="2" a="1"/>
  <c r="AA326" i="2" s="1"/>
  <c r="Z326" i="2" a="1"/>
  <c r="Z326" i="2" s="1"/>
  <c r="Y326" i="2" a="1"/>
  <c r="Y326" i="2" s="1"/>
  <c r="X326" i="2" a="1"/>
  <c r="X326" i="2" s="1"/>
  <c r="AC352" i="2" a="1"/>
  <c r="AC352" i="2" s="1"/>
  <c r="AB352" i="2" a="1"/>
  <c r="AB352" i="2" s="1"/>
  <c r="AA352" i="2" a="1"/>
  <c r="AA352" i="2" s="1"/>
  <c r="Z352" i="2" a="1"/>
  <c r="Z352" i="2" s="1"/>
  <c r="Y352" i="2" a="1"/>
  <c r="Y352" i="2" s="1"/>
  <c r="AC356" i="2" a="1"/>
  <c r="AC356" i="2" s="1"/>
  <c r="AB356" i="2" a="1"/>
  <c r="AB356" i="2" s="1"/>
  <c r="AA356" i="2" a="1"/>
  <c r="AA356" i="2" s="1"/>
  <c r="Z356" i="2" a="1"/>
  <c r="Z356" i="2" s="1"/>
  <c r="Y356" i="2" a="1"/>
  <c r="Y356" i="2" s="1"/>
  <c r="X356" i="2" a="1"/>
  <c r="X356" i="2" s="1"/>
  <c r="AC378" i="2" a="1"/>
  <c r="AC378" i="2" s="1"/>
  <c r="AB378" i="2" a="1"/>
  <c r="AB378" i="2" s="1"/>
  <c r="AA378" i="2" a="1"/>
  <c r="AA378" i="2" s="1"/>
  <c r="Z378" i="2" a="1"/>
  <c r="Z378" i="2" s="1"/>
  <c r="Y378" i="2" a="1"/>
  <c r="Y378" i="2" s="1"/>
  <c r="X378" i="2" a="1"/>
  <c r="X378" i="2" s="1"/>
  <c r="AC372" i="2" a="1"/>
  <c r="AC372" i="2" s="1"/>
  <c r="AB372" i="2" a="1"/>
  <c r="AB372" i="2" s="1"/>
  <c r="AA372" i="2" a="1"/>
  <c r="AA372" i="2" s="1"/>
  <c r="Y372" i="2" a="1"/>
  <c r="Y372" i="2" s="1"/>
  <c r="Z372" i="2" a="1"/>
  <c r="Z372" i="2" s="1"/>
  <c r="X372" i="2" a="1"/>
  <c r="X372" i="2" s="1"/>
  <c r="AC1030" i="2" a="1"/>
  <c r="AC1030" i="2" s="1"/>
  <c r="AB1030" i="2" a="1"/>
  <c r="AB1030" i="2" s="1"/>
  <c r="AA1030" i="2" a="1"/>
  <c r="AA1030" i="2" s="1"/>
  <c r="Z1030" i="2" a="1"/>
  <c r="Z1030" i="2" s="1"/>
  <c r="Y1030" i="2" a="1"/>
  <c r="Y1030" i="2" s="1"/>
  <c r="AD1030" i="2" s="1"/>
  <c r="X1030" i="2" a="1"/>
  <c r="X1030" i="2" s="1"/>
  <c r="AC389" i="2" a="1"/>
  <c r="AC389" i="2" s="1"/>
  <c r="AB389" i="2" a="1"/>
  <c r="AB389" i="2" s="1"/>
  <c r="AA389" i="2" a="1"/>
  <c r="AA389" i="2" s="1"/>
  <c r="Z389" i="2" a="1"/>
  <c r="Z389" i="2" s="1"/>
  <c r="Y389" i="2" a="1"/>
  <c r="Y389" i="2" s="1"/>
  <c r="X389" i="2" a="1"/>
  <c r="X389" i="2" s="1"/>
  <c r="AC399" i="2" a="1"/>
  <c r="AC399" i="2" s="1"/>
  <c r="AB399" i="2" a="1"/>
  <c r="AB399" i="2" s="1"/>
  <c r="AA399" i="2" a="1"/>
  <c r="AA399" i="2" s="1"/>
  <c r="Z399" i="2" a="1"/>
  <c r="Z399" i="2" s="1"/>
  <c r="Y399" i="2" a="1"/>
  <c r="Y399" i="2" s="1"/>
  <c r="X399" i="2" a="1"/>
  <c r="X399" i="2" s="1"/>
  <c r="AC409" i="2" a="1"/>
  <c r="AC409" i="2" s="1"/>
  <c r="AB409" i="2" a="1"/>
  <c r="AB409" i="2" s="1"/>
  <c r="AA409" i="2" a="1"/>
  <c r="AA409" i="2" s="1"/>
  <c r="Z409" i="2" a="1"/>
  <c r="Z409" i="2" s="1"/>
  <c r="Y409" i="2" a="1"/>
  <c r="Y409" i="2" s="1"/>
  <c r="X409" i="2" a="1"/>
  <c r="X409" i="2" s="1"/>
  <c r="AC428" i="2" a="1"/>
  <c r="AC428" i="2" s="1"/>
  <c r="AB428" i="2" a="1"/>
  <c r="AB428" i="2" s="1"/>
  <c r="AA428" i="2" a="1"/>
  <c r="AA428" i="2" s="1"/>
  <c r="Z428" i="2" a="1"/>
  <c r="Z428" i="2" s="1"/>
  <c r="Y428" i="2" a="1"/>
  <c r="Y428" i="2" s="1"/>
  <c r="AD428" i="2" s="1"/>
  <c r="X428" i="2" a="1"/>
  <c r="X428" i="2" s="1"/>
  <c r="AC438" i="2" a="1"/>
  <c r="AC438" i="2" s="1"/>
  <c r="AB438" i="2" a="1"/>
  <c r="AB438" i="2" s="1"/>
  <c r="AA438" i="2" a="1"/>
  <c r="AA438" i="2" s="1"/>
  <c r="Z438" i="2" a="1"/>
  <c r="Z438" i="2" s="1"/>
  <c r="Y438" i="2" a="1"/>
  <c r="Y438" i="2" s="1"/>
  <c r="X438" i="2" a="1"/>
  <c r="X438" i="2" s="1"/>
  <c r="AC1038" i="2" a="1"/>
  <c r="AC1038" i="2" s="1"/>
  <c r="AB1038" i="2" a="1"/>
  <c r="AB1038" i="2" s="1"/>
  <c r="AA1038" i="2" a="1"/>
  <c r="AA1038" i="2" s="1"/>
  <c r="Z1038" i="2" a="1"/>
  <c r="Z1038" i="2" s="1"/>
  <c r="Y1038" i="2" a="1"/>
  <c r="Y1038" i="2" s="1"/>
  <c r="X1038" i="2" a="1"/>
  <c r="X1038" i="2" s="1"/>
  <c r="AC1009" i="2" a="1"/>
  <c r="AC1009" i="2" s="1"/>
  <c r="AB1009" i="2" a="1"/>
  <c r="AB1009" i="2" s="1"/>
  <c r="AA1009" i="2" a="1"/>
  <c r="AA1009" i="2" s="1"/>
  <c r="Z1009" i="2" a="1"/>
  <c r="Z1009" i="2" s="1"/>
  <c r="Y1009" i="2" a="1"/>
  <c r="Y1009" i="2" s="1"/>
  <c r="X1009" i="2" a="1"/>
  <c r="X1009" i="2" s="1"/>
  <c r="AC482" i="2" a="1"/>
  <c r="AC482" i="2" s="1"/>
  <c r="AB482" i="2" a="1"/>
  <c r="AB482" i="2" s="1"/>
  <c r="AA482" i="2" a="1"/>
  <c r="AA482" i="2" s="1"/>
  <c r="Z482" i="2" a="1"/>
  <c r="Z482" i="2" s="1"/>
  <c r="Y482" i="2" a="1"/>
  <c r="Y482" i="2" s="1"/>
  <c r="AD482" i="2" s="1"/>
  <c r="X482" i="2" a="1"/>
  <c r="X482" i="2" s="1"/>
  <c r="AC490" i="2" a="1"/>
  <c r="AC490" i="2" s="1"/>
  <c r="AB490" i="2" a="1"/>
  <c r="AB490" i="2" s="1"/>
  <c r="AA490" i="2" a="1"/>
  <c r="AA490" i="2" s="1"/>
  <c r="Z490" i="2" a="1"/>
  <c r="Z490" i="2" s="1"/>
  <c r="Y490" i="2" a="1"/>
  <c r="Y490" i="2" s="1"/>
  <c r="X490" i="2" a="1"/>
  <c r="X490" i="2" s="1"/>
  <c r="AC508" i="2" a="1"/>
  <c r="AC508" i="2" s="1"/>
  <c r="AB508" i="2" a="1"/>
  <c r="AB508" i="2" s="1"/>
  <c r="AA508" i="2" a="1"/>
  <c r="AA508" i="2" s="1"/>
  <c r="Z508" i="2" a="1"/>
  <c r="Z508" i="2" s="1"/>
  <c r="Y508" i="2" a="1"/>
  <c r="Y508" i="2" s="1"/>
  <c r="X508" i="2" a="1"/>
  <c r="X508" i="2" s="1"/>
  <c r="AC538" i="2" a="1"/>
  <c r="AC538" i="2" s="1"/>
  <c r="AB538" i="2" a="1"/>
  <c r="AB538" i="2" s="1"/>
  <c r="AA538" i="2" a="1"/>
  <c r="AA538" i="2" s="1"/>
  <c r="Z538" i="2" a="1"/>
  <c r="Z538" i="2" s="1"/>
  <c r="Y538" i="2" a="1"/>
  <c r="Y538" i="2" s="1"/>
  <c r="X538" i="2" a="1"/>
  <c r="X538" i="2" s="1"/>
  <c r="AC568" i="2" a="1"/>
  <c r="AC568" i="2" s="1"/>
  <c r="AB568" i="2" a="1"/>
  <c r="AB568" i="2" s="1"/>
  <c r="AA568" i="2" a="1"/>
  <c r="AA568" i="2" s="1"/>
  <c r="Z568" i="2" a="1"/>
  <c r="Z568" i="2" s="1"/>
  <c r="Y568" i="2" a="1"/>
  <c r="Y568" i="2" s="1"/>
  <c r="AD568" i="2" s="1"/>
  <c r="X568" i="2" a="1"/>
  <c r="X568" i="2" s="1"/>
  <c r="AC585" i="2" a="1"/>
  <c r="AC585" i="2" s="1"/>
  <c r="AB585" i="2" a="1"/>
  <c r="AB585" i="2" s="1"/>
  <c r="AA585" i="2" a="1"/>
  <c r="AA585" i="2" s="1"/>
  <c r="Z585" i="2" a="1"/>
  <c r="Z585" i="2" s="1"/>
  <c r="Y585" i="2" a="1"/>
  <c r="Y585" i="2" s="1"/>
  <c r="X585" i="2" a="1"/>
  <c r="X585" i="2" s="1"/>
  <c r="AC592" i="2" a="1"/>
  <c r="AC592" i="2" s="1"/>
  <c r="AB592" i="2" a="1"/>
  <c r="AB592" i="2" s="1"/>
  <c r="AA592" i="2" a="1"/>
  <c r="AA592" i="2" s="1"/>
  <c r="Z592" i="2" a="1"/>
  <c r="Z592" i="2" s="1"/>
  <c r="Y592" i="2" a="1"/>
  <c r="Y592" i="2" s="1"/>
  <c r="X592" i="2" a="1"/>
  <c r="X592" i="2" s="1"/>
  <c r="AC599" i="2" a="1"/>
  <c r="AC599" i="2" s="1"/>
  <c r="AB599" i="2" a="1"/>
  <c r="AB599" i="2" s="1"/>
  <c r="AA599" i="2" a="1"/>
  <c r="AA599" i="2" s="1"/>
  <c r="Z599" i="2" a="1"/>
  <c r="Z599" i="2" s="1"/>
  <c r="Y599" i="2" a="1"/>
  <c r="Y599" i="2" s="1"/>
  <c r="X599" i="2" a="1"/>
  <c r="X599" i="2" s="1"/>
  <c r="AC616" i="2" a="1"/>
  <c r="AC616" i="2" s="1"/>
  <c r="AB616" i="2" a="1"/>
  <c r="AB616" i="2" s="1"/>
  <c r="AA616" i="2" a="1"/>
  <c r="AA616" i="2" s="1"/>
  <c r="Z616" i="2" a="1"/>
  <c r="Z616" i="2" s="1"/>
  <c r="Y616" i="2" a="1"/>
  <c r="Y616" i="2" s="1"/>
  <c r="AD616" i="2" s="1"/>
  <c r="X616" i="2" a="1"/>
  <c r="X616" i="2" s="1"/>
  <c r="AC624" i="2" a="1"/>
  <c r="AC624" i="2" s="1"/>
  <c r="AB624" i="2" a="1"/>
  <c r="AB624" i="2" s="1"/>
  <c r="AA624" i="2" a="1"/>
  <c r="AA624" i="2" s="1"/>
  <c r="Z624" i="2" a="1"/>
  <c r="Z624" i="2" s="1"/>
  <c r="Y624" i="2" a="1"/>
  <c r="Y624" i="2" s="1"/>
  <c r="X624" i="2" a="1"/>
  <c r="X624" i="2" s="1"/>
  <c r="AC632" i="2" a="1"/>
  <c r="AC632" i="2" s="1"/>
  <c r="AB632" i="2" a="1"/>
  <c r="AB632" i="2" s="1"/>
  <c r="AA632" i="2" a="1"/>
  <c r="AA632" i="2" s="1"/>
  <c r="Z632" i="2" a="1"/>
  <c r="Z632" i="2" s="1"/>
  <c r="Y632" i="2" a="1"/>
  <c r="Y632" i="2" s="1"/>
  <c r="X632" i="2" a="1"/>
  <c r="X632" i="2" s="1"/>
  <c r="AC639" i="2" a="1"/>
  <c r="AC639" i="2" s="1"/>
  <c r="AB639" i="2" a="1"/>
  <c r="AB639" i="2" s="1"/>
  <c r="AA639" i="2" a="1"/>
  <c r="AA639" i="2" s="1"/>
  <c r="Z639" i="2" a="1"/>
  <c r="Z639" i="2" s="1"/>
  <c r="X639" i="2" a="1"/>
  <c r="X639" i="2" s="1"/>
  <c r="AC649" i="2" a="1"/>
  <c r="AC649" i="2" s="1"/>
  <c r="AB649" i="2" a="1"/>
  <c r="AB649" i="2" s="1"/>
  <c r="AA649" i="2" a="1"/>
  <c r="AA649" i="2" s="1"/>
  <c r="Z649" i="2" a="1"/>
  <c r="Z649" i="2" s="1"/>
  <c r="Y649" i="2" a="1"/>
  <c r="Y649" i="2" s="1"/>
  <c r="X649" i="2" a="1"/>
  <c r="X649" i="2" s="1"/>
  <c r="AC1052" i="2" a="1"/>
  <c r="AC1052" i="2" s="1"/>
  <c r="AB1052" i="2" a="1"/>
  <c r="AB1052" i="2" s="1"/>
  <c r="AA1052" i="2" a="1"/>
  <c r="AA1052" i="2" s="1"/>
  <c r="Z1052" i="2" a="1"/>
  <c r="Z1052" i="2" s="1"/>
  <c r="Y1052" i="2" a="1"/>
  <c r="Y1052" i="2" s="1"/>
  <c r="X1052" i="2" a="1"/>
  <c r="X1052" i="2" s="1"/>
  <c r="AC666" i="2" a="1"/>
  <c r="AC666" i="2" s="1"/>
  <c r="AB666" i="2" a="1"/>
  <c r="AB666" i="2" s="1"/>
  <c r="AA666" i="2" a="1"/>
  <c r="AA666" i="2" s="1"/>
  <c r="Z666" i="2" a="1"/>
  <c r="Z666" i="2" s="1"/>
  <c r="Y666" i="2" a="1"/>
  <c r="Y666" i="2" s="1"/>
  <c r="AC673" i="2" a="1"/>
  <c r="AC673" i="2" s="1"/>
  <c r="AB673" i="2" a="1"/>
  <c r="AB673" i="2" s="1"/>
  <c r="AA673" i="2" a="1"/>
  <c r="AA673" i="2" s="1"/>
  <c r="Z673" i="2" a="1"/>
  <c r="Z673" i="2" s="1"/>
  <c r="Y673" i="2" a="1"/>
  <c r="Y673" i="2" s="1"/>
  <c r="AD673" i="2" s="1"/>
  <c r="AC680" i="2" a="1"/>
  <c r="AC680" i="2" s="1"/>
  <c r="AB680" i="2" a="1"/>
  <c r="AB680" i="2" s="1"/>
  <c r="AA680" i="2" a="1"/>
  <c r="AA680" i="2" s="1"/>
  <c r="Y680" i="2" a="1"/>
  <c r="Y680" i="2" s="1"/>
  <c r="Z680" i="2" a="1"/>
  <c r="Z680" i="2" s="1"/>
  <c r="X680" i="2" a="1"/>
  <c r="X680" i="2" s="1"/>
  <c r="AC708" i="2" a="1"/>
  <c r="AC708" i="2" s="1"/>
  <c r="AB708" i="2" a="1"/>
  <c r="AB708" i="2" s="1"/>
  <c r="AA708" i="2" a="1"/>
  <c r="AA708" i="2" s="1"/>
  <c r="Z708" i="2" a="1"/>
  <c r="Z708" i="2" s="1"/>
  <c r="Y708" i="2" a="1"/>
  <c r="Y708" i="2" s="1"/>
  <c r="X708" i="2" a="1"/>
  <c r="X708" i="2" s="1"/>
  <c r="AC941" i="2" a="1"/>
  <c r="AC941" i="2" s="1"/>
  <c r="AB941" i="2" a="1"/>
  <c r="AB941" i="2" s="1"/>
  <c r="AA941" i="2" a="1"/>
  <c r="AA941" i="2" s="1"/>
  <c r="Z941" i="2" a="1"/>
  <c r="Z941" i="2" s="1"/>
  <c r="Y941" i="2" a="1"/>
  <c r="Y941" i="2" s="1"/>
  <c r="X941" i="2" a="1"/>
  <c r="X941" i="2" s="1"/>
  <c r="AC726" i="2" a="1"/>
  <c r="AC726" i="2" s="1"/>
  <c r="AB726" i="2" a="1"/>
  <c r="AB726" i="2" s="1"/>
  <c r="AA726" i="2" a="1"/>
  <c r="AA726" i="2" s="1"/>
  <c r="Z726" i="2" a="1"/>
  <c r="Z726" i="2" s="1"/>
  <c r="Y726" i="2" a="1"/>
  <c r="Y726" i="2" s="1"/>
  <c r="X726" i="2" a="1"/>
  <c r="X726" i="2" s="1"/>
  <c r="AC940" i="2" a="1"/>
  <c r="AC940" i="2" s="1"/>
  <c r="AB940" i="2" a="1"/>
  <c r="AB940" i="2" s="1"/>
  <c r="AA940" i="2" a="1"/>
  <c r="AA940" i="2" s="1"/>
  <c r="Z940" i="2" a="1"/>
  <c r="Z940" i="2" s="1"/>
  <c r="Y940" i="2" a="1"/>
  <c r="Y940" i="2" s="1"/>
  <c r="X940" i="2" a="1"/>
  <c r="X940" i="2" s="1"/>
  <c r="AC750" i="2" a="1"/>
  <c r="AC750" i="2" s="1"/>
  <c r="AB750" i="2" a="1"/>
  <c r="AB750" i="2" s="1"/>
  <c r="AA750" i="2" a="1"/>
  <c r="AA750" i="2" s="1"/>
  <c r="Z750" i="2" a="1"/>
  <c r="Z750" i="2" s="1"/>
  <c r="Y750" i="2" a="1"/>
  <c r="Y750" i="2" s="1"/>
  <c r="X750" i="2" a="1"/>
  <c r="X750" i="2" s="1"/>
  <c r="AC762" i="2" a="1"/>
  <c r="AC762" i="2" s="1"/>
  <c r="AB762" i="2" a="1"/>
  <c r="AB762" i="2" s="1"/>
  <c r="AA762" i="2" a="1"/>
  <c r="AA762" i="2" s="1"/>
  <c r="Z762" i="2" a="1"/>
  <c r="Z762" i="2" s="1"/>
  <c r="Y762" i="2" a="1"/>
  <c r="Y762" i="2" s="1"/>
  <c r="X762" i="2" a="1"/>
  <c r="X762" i="2" s="1"/>
  <c r="AC774" i="2" a="1"/>
  <c r="AC774" i="2" s="1"/>
  <c r="AB774" i="2" a="1"/>
  <c r="AB774" i="2" s="1"/>
  <c r="AA774" i="2" a="1"/>
  <c r="AA774" i="2" s="1"/>
  <c r="Z774" i="2" a="1"/>
  <c r="Z774" i="2" s="1"/>
  <c r="Y774" i="2" a="1"/>
  <c r="Y774" i="2" s="1"/>
  <c r="X774" i="2" a="1"/>
  <c r="X774" i="2" s="1"/>
  <c r="AC1065" i="2" a="1"/>
  <c r="AC1065" i="2" s="1"/>
  <c r="AB1065" i="2" a="1"/>
  <c r="AB1065" i="2" s="1"/>
  <c r="AA1065" i="2" a="1"/>
  <c r="AA1065" i="2" s="1"/>
  <c r="Z1065" i="2" a="1"/>
  <c r="Z1065" i="2" s="1"/>
  <c r="Y1065" i="2" a="1"/>
  <c r="Y1065" i="2" s="1"/>
  <c r="X1065" i="2" a="1"/>
  <c r="X1065" i="2" s="1"/>
  <c r="AC795" i="2" a="1"/>
  <c r="AC795" i="2" s="1"/>
  <c r="AB795" i="2" a="1"/>
  <c r="AB795" i="2" s="1"/>
  <c r="AA795" i="2" a="1"/>
  <c r="AA795" i="2" s="1"/>
  <c r="Y795" i="2" a="1"/>
  <c r="Y795" i="2" s="1"/>
  <c r="Z795" i="2" a="1"/>
  <c r="Z795" i="2" s="1"/>
  <c r="X795" i="2" a="1"/>
  <c r="X795" i="2" s="1"/>
  <c r="AC808" i="2" a="1"/>
  <c r="AC808" i="2" s="1"/>
  <c r="AB808" i="2" a="1"/>
  <c r="AB808" i="2" s="1"/>
  <c r="AA808" i="2" a="1"/>
  <c r="AA808" i="2" s="1"/>
  <c r="Z808" i="2" a="1"/>
  <c r="Z808" i="2" s="1"/>
  <c r="Y808" i="2" a="1"/>
  <c r="Y808" i="2" s="1"/>
  <c r="X808" i="2" a="1"/>
  <c r="X808" i="2" s="1"/>
  <c r="AC832" i="2" a="1"/>
  <c r="AC832" i="2" s="1"/>
  <c r="AB832" i="2" a="1"/>
  <c r="AB832" i="2" s="1"/>
  <c r="AA832" i="2" a="1"/>
  <c r="AA832" i="2" s="1"/>
  <c r="Z832" i="2" a="1"/>
  <c r="Z832" i="2" s="1"/>
  <c r="Y832" i="2" a="1"/>
  <c r="Y832" i="2" s="1"/>
  <c r="X832" i="2" a="1"/>
  <c r="X832" i="2" s="1"/>
  <c r="AC861" i="2" a="1"/>
  <c r="AC861" i="2" s="1"/>
  <c r="AB861" i="2" a="1"/>
  <c r="AB861" i="2" s="1"/>
  <c r="AA861" i="2" a="1"/>
  <c r="AA861" i="2" s="1"/>
  <c r="Z861" i="2" a="1"/>
  <c r="Z861" i="2" s="1"/>
  <c r="Y861" i="2" a="1"/>
  <c r="Y861" i="2" s="1"/>
  <c r="X861" i="2" a="1"/>
  <c r="X861" i="2" s="1"/>
  <c r="AC876" i="2" a="1"/>
  <c r="AC876" i="2" s="1"/>
  <c r="AB876" i="2" a="1"/>
  <c r="AB876" i="2" s="1"/>
  <c r="AA876" i="2" a="1"/>
  <c r="AA876" i="2" s="1"/>
  <c r="Z876" i="2" a="1"/>
  <c r="Z876" i="2" s="1"/>
  <c r="Y876" i="2" a="1"/>
  <c r="Y876" i="2" s="1"/>
  <c r="X876" i="2" a="1"/>
  <c r="X876" i="2" s="1"/>
  <c r="AC879" i="2" a="1"/>
  <c r="AC879" i="2" s="1"/>
  <c r="AB879" i="2" a="1"/>
  <c r="AB879" i="2" s="1"/>
  <c r="AA879" i="2" a="1"/>
  <c r="AA879" i="2" s="1"/>
  <c r="Z879" i="2" a="1"/>
  <c r="Z879" i="2" s="1"/>
  <c r="Y879" i="2" a="1"/>
  <c r="Y879" i="2" s="1"/>
  <c r="X879" i="2" a="1"/>
  <c r="X879" i="2" s="1"/>
  <c r="AC948" i="2" a="1"/>
  <c r="AC948" i="2" s="1"/>
  <c r="AB948" i="2" a="1"/>
  <c r="AB948" i="2" s="1"/>
  <c r="AA948" i="2" a="1"/>
  <c r="AA948" i="2" s="1"/>
  <c r="Y948" i="2" a="1"/>
  <c r="Y948" i="2" s="1"/>
  <c r="Z948" i="2" a="1"/>
  <c r="Z948" i="2" s="1"/>
  <c r="X948" i="2" a="1"/>
  <c r="X948" i="2" s="1"/>
  <c r="AC1026" i="2" a="1"/>
  <c r="AC1026" i="2" s="1"/>
  <c r="AB1026" i="2" a="1"/>
  <c r="AB1026" i="2" s="1"/>
  <c r="AA1026" i="2" a="1"/>
  <c r="AA1026" i="2" s="1"/>
  <c r="Z1026" i="2" a="1"/>
  <c r="Z1026" i="2" s="1"/>
  <c r="Y1026" i="2" a="1"/>
  <c r="Y1026" i="2" s="1"/>
  <c r="X1026" i="2" a="1"/>
  <c r="X1026" i="2" s="1"/>
  <c r="AC1066" i="2" a="1"/>
  <c r="AC1066" i="2" s="1"/>
  <c r="AB1066" i="2" a="1"/>
  <c r="AB1066" i="2" s="1"/>
  <c r="AA1066" i="2" a="1"/>
  <c r="AA1066" i="2" s="1"/>
  <c r="Z1066" i="2" a="1"/>
  <c r="Z1066" i="2" s="1"/>
  <c r="Y1066" i="2" a="1"/>
  <c r="Y1066" i="2" s="1"/>
  <c r="X1066" i="2" a="1"/>
  <c r="X1066" i="2" s="1"/>
  <c r="AC1035" i="2" a="1"/>
  <c r="AC1035" i="2" s="1"/>
  <c r="AB1035" i="2" a="1"/>
  <c r="AB1035" i="2" s="1"/>
  <c r="AA1035" i="2" a="1"/>
  <c r="AA1035" i="2" s="1"/>
  <c r="Z1035" i="2" a="1"/>
  <c r="Z1035" i="2" s="1"/>
  <c r="Y1035" i="2" a="1"/>
  <c r="Y1035" i="2" s="1"/>
  <c r="X1035" i="2" a="1"/>
  <c r="X1035" i="2" s="1"/>
  <c r="AC985" i="2" a="1"/>
  <c r="AC985" i="2" s="1"/>
  <c r="AB985" i="2" a="1"/>
  <c r="AB985" i="2" s="1"/>
  <c r="AA985" i="2" a="1"/>
  <c r="AA985" i="2" s="1"/>
  <c r="Z985" i="2" a="1"/>
  <c r="Z985" i="2" s="1"/>
  <c r="Y985" i="2" a="1"/>
  <c r="Y985" i="2" s="1"/>
  <c r="X985" i="2" a="1"/>
  <c r="X985" i="2" s="1"/>
  <c r="W16" i="2"/>
  <c r="W56" i="2"/>
  <c r="W64" i="2"/>
  <c r="W80" i="2"/>
  <c r="W104" i="2"/>
  <c r="W120" i="2"/>
  <c r="W144" i="2"/>
  <c r="W176" i="2"/>
  <c r="W184" i="2"/>
  <c r="W200" i="2"/>
  <c r="W224" i="2"/>
  <c r="W232" i="2"/>
  <c r="W264" i="2"/>
  <c r="W288" i="2"/>
  <c r="W304" i="2"/>
  <c r="W312" i="2"/>
  <c r="W320" i="2"/>
  <c r="W344" i="2"/>
  <c r="W352" i="2"/>
  <c r="W384" i="2"/>
  <c r="W408" i="2"/>
  <c r="W424" i="2"/>
  <c r="W440" i="2"/>
  <c r="W448" i="2"/>
  <c r="W480" i="2"/>
  <c r="W488" i="2"/>
  <c r="W504" i="2"/>
  <c r="W544" i="2"/>
  <c r="W560" i="2"/>
  <c r="W568" i="2"/>
  <c r="W592" i="2"/>
  <c r="W616" i="2"/>
  <c r="W624" i="2"/>
  <c r="W632" i="2"/>
  <c r="W648" i="2"/>
  <c r="W656" i="2"/>
  <c r="W672" i="2"/>
  <c r="W680" i="2"/>
  <c r="W704" i="2"/>
  <c r="W712" i="2"/>
  <c r="W720" i="2"/>
  <c r="W736" i="2"/>
  <c r="W792" i="2"/>
  <c r="W808" i="2"/>
  <c r="W832" i="2"/>
  <c r="W888" i="2"/>
  <c r="W896" i="2"/>
  <c r="W904" i="2"/>
  <c r="W928" i="2"/>
  <c r="W984" i="2"/>
  <c r="W1032" i="2"/>
  <c r="W1048" i="2"/>
  <c r="W1064" i="2"/>
  <c r="W1124" i="2"/>
  <c r="W1178" i="2"/>
  <c r="W1226" i="2"/>
  <c r="W1322" i="2"/>
  <c r="W1354" i="2"/>
  <c r="W1370" i="2"/>
  <c r="W1402" i="2"/>
  <c r="W1418" i="2"/>
  <c r="W1434" i="2"/>
  <c r="W1466" i="2"/>
  <c r="W1514" i="2"/>
  <c r="W1594" i="2"/>
  <c r="W1610" i="2"/>
  <c r="W1770" i="2"/>
  <c r="W1878" i="2"/>
  <c r="W2134" i="2"/>
  <c r="W2198" i="2"/>
  <c r="W2262" i="2"/>
  <c r="X16" i="2" a="1"/>
  <c r="X16" i="2" s="1"/>
  <c r="X170" i="2" a="1"/>
  <c r="X170" i="2" s="1"/>
  <c r="X218" i="2" a="1"/>
  <c r="X218" i="2" s="1"/>
  <c r="X311" i="2" a="1"/>
  <c r="X311" i="2" s="1"/>
  <c r="X498" i="2" a="1"/>
  <c r="X498" i="2" s="1"/>
  <c r="X666" i="2" a="1"/>
  <c r="X666" i="2" s="1"/>
  <c r="X727" i="2" a="1"/>
  <c r="X727" i="2" s="1"/>
  <c r="X791" i="2" a="1"/>
  <c r="X791" i="2" s="1"/>
  <c r="X1170" i="2" a="1"/>
  <c r="X1170" i="2" s="1"/>
  <c r="X1548" i="2" a="1"/>
  <c r="X1548" i="2" s="1"/>
  <c r="X2014" i="2" a="1"/>
  <c r="X2014" i="2" s="1"/>
  <c r="Y639" i="2" a="1"/>
  <c r="Y639" i="2" s="1"/>
  <c r="AC728" i="2" a="1"/>
  <c r="AC728" i="2" s="1"/>
  <c r="AB728" i="2" a="1"/>
  <c r="AB728" i="2" s="1"/>
  <c r="AA728" i="2" a="1"/>
  <c r="AA728" i="2" s="1"/>
  <c r="Z728" i="2" a="1"/>
  <c r="Z728" i="2" s="1"/>
  <c r="Y728" i="2" a="1"/>
  <c r="Y728" i="2" s="1"/>
  <c r="AD728" i="2" s="1"/>
  <c r="X728" i="2" a="1"/>
  <c r="X728" i="2" s="1"/>
  <c r="AC756" i="2" a="1"/>
  <c r="AC756" i="2" s="1"/>
  <c r="AB756" i="2" a="1"/>
  <c r="AB756" i="2" s="1"/>
  <c r="AA756" i="2" a="1"/>
  <c r="AA756" i="2" s="1"/>
  <c r="Z756" i="2" a="1"/>
  <c r="Z756" i="2" s="1"/>
  <c r="Y756" i="2" a="1"/>
  <c r="Y756" i="2" s="1"/>
  <c r="X756" i="2" a="1"/>
  <c r="X756" i="2" s="1"/>
  <c r="AC764" i="2" a="1"/>
  <c r="AC764" i="2" s="1"/>
  <c r="AB764" i="2" a="1"/>
  <c r="AB764" i="2" s="1"/>
  <c r="AA764" i="2" a="1"/>
  <c r="AA764" i="2" s="1"/>
  <c r="Z764" i="2" a="1"/>
  <c r="Z764" i="2" s="1"/>
  <c r="Y764" i="2" a="1"/>
  <c r="Y764" i="2" s="1"/>
  <c r="X764" i="2" a="1"/>
  <c r="X764" i="2" s="1"/>
  <c r="AC779" i="2" a="1"/>
  <c r="AC779" i="2" s="1"/>
  <c r="AB779" i="2" a="1"/>
  <c r="AB779" i="2" s="1"/>
  <c r="AA779" i="2" a="1"/>
  <c r="AA779" i="2" s="1"/>
  <c r="Z779" i="2" a="1"/>
  <c r="Z779" i="2" s="1"/>
  <c r="Y779" i="2" a="1"/>
  <c r="Y779" i="2" s="1"/>
  <c r="X779" i="2" a="1"/>
  <c r="X779" i="2" s="1"/>
  <c r="AC775" i="2" a="1"/>
  <c r="AC775" i="2" s="1"/>
  <c r="AB775" i="2" a="1"/>
  <c r="AB775" i="2" s="1"/>
  <c r="AA775" i="2" a="1"/>
  <c r="AA775" i="2" s="1"/>
  <c r="Z775" i="2" a="1"/>
  <c r="Z775" i="2" s="1"/>
  <c r="Y775" i="2" a="1"/>
  <c r="Y775" i="2" s="1"/>
  <c r="AD775" i="2" s="1"/>
  <c r="AC796" i="2" a="1"/>
  <c r="AC796" i="2" s="1"/>
  <c r="AB796" i="2" a="1"/>
  <c r="AB796" i="2" s="1"/>
  <c r="AA796" i="2" a="1"/>
  <c r="AA796" i="2" s="1"/>
  <c r="Z796" i="2" a="1"/>
  <c r="Z796" i="2" s="1"/>
  <c r="Y796" i="2" a="1"/>
  <c r="Y796" i="2" s="1"/>
  <c r="X796" i="2" a="1"/>
  <c r="X796" i="2" s="1"/>
  <c r="AC809" i="2" a="1"/>
  <c r="AC809" i="2" s="1"/>
  <c r="AB809" i="2" a="1"/>
  <c r="AB809" i="2" s="1"/>
  <c r="AA809" i="2" a="1"/>
  <c r="AA809" i="2" s="1"/>
  <c r="Z809" i="2" a="1"/>
  <c r="Z809" i="2" s="1"/>
  <c r="Y809" i="2" a="1"/>
  <c r="Y809" i="2" s="1"/>
  <c r="X809" i="2" a="1"/>
  <c r="X809" i="2" s="1"/>
  <c r="AC862" i="2" a="1"/>
  <c r="AC862" i="2" s="1"/>
  <c r="AB862" i="2" a="1"/>
  <c r="AB862" i="2" s="1"/>
  <c r="AA862" i="2" a="1"/>
  <c r="AA862" i="2" s="1"/>
  <c r="Z862" i="2" a="1"/>
  <c r="Z862" i="2" s="1"/>
  <c r="Y862" i="2" a="1"/>
  <c r="Y862" i="2" s="1"/>
  <c r="X862" i="2" a="1"/>
  <c r="X862" i="2" s="1"/>
  <c r="AC1067" i="2" a="1"/>
  <c r="AC1067" i="2" s="1"/>
  <c r="AB1067" i="2" a="1"/>
  <c r="AB1067" i="2" s="1"/>
  <c r="AA1067" i="2" a="1"/>
  <c r="AA1067" i="2" s="1"/>
  <c r="Z1067" i="2" a="1"/>
  <c r="Z1067" i="2" s="1"/>
  <c r="Y1067" i="2" a="1"/>
  <c r="Y1067" i="2" s="1"/>
  <c r="X1067" i="2" a="1"/>
  <c r="X1067" i="2" s="1"/>
  <c r="AC880" i="2" a="1"/>
  <c r="AC880" i="2" s="1"/>
  <c r="AB880" i="2" a="1"/>
  <c r="AB880" i="2" s="1"/>
  <c r="AA880" i="2" a="1"/>
  <c r="AA880" i="2" s="1"/>
  <c r="Z880" i="2" a="1"/>
  <c r="Z880" i="2" s="1"/>
  <c r="Y880" i="2" a="1"/>
  <c r="Y880" i="2" s="1"/>
  <c r="X880" i="2" a="1"/>
  <c r="X880" i="2" s="1"/>
  <c r="AC949" i="2" a="1"/>
  <c r="AC949" i="2" s="1"/>
  <c r="AB949" i="2" a="1"/>
  <c r="AB949" i="2" s="1"/>
  <c r="AA949" i="2" a="1"/>
  <c r="AA949" i="2" s="1"/>
  <c r="Z949" i="2" a="1"/>
  <c r="Z949" i="2" s="1"/>
  <c r="Y949" i="2" a="1"/>
  <c r="Y949" i="2" s="1"/>
  <c r="X949" i="2" a="1"/>
  <c r="X949" i="2" s="1"/>
  <c r="AC1027" i="2" a="1"/>
  <c r="AC1027" i="2" s="1"/>
  <c r="AB1027" i="2" a="1"/>
  <c r="AB1027" i="2" s="1"/>
  <c r="AA1027" i="2" a="1"/>
  <c r="AA1027" i="2" s="1"/>
  <c r="Z1027" i="2" a="1"/>
  <c r="Z1027" i="2" s="1"/>
  <c r="Y1027" i="2" a="1"/>
  <c r="Y1027" i="2" s="1"/>
  <c r="X1027" i="2" a="1"/>
  <c r="X1027" i="2" s="1"/>
  <c r="AC910" i="2" a="1"/>
  <c r="AC910" i="2" s="1"/>
  <c r="AB910" i="2" a="1"/>
  <c r="AB910" i="2" s="1"/>
  <c r="AA910" i="2" a="1"/>
  <c r="AA910" i="2" s="1"/>
  <c r="Z910" i="2" a="1"/>
  <c r="Z910" i="2" s="1"/>
  <c r="Y910" i="2" a="1"/>
  <c r="Y910" i="2" s="1"/>
  <c r="X910" i="2" a="1"/>
  <c r="X910" i="2" s="1"/>
  <c r="AC919" i="2" a="1"/>
  <c r="AC919" i="2" s="1"/>
  <c r="AB919" i="2" a="1"/>
  <c r="AB919" i="2" s="1"/>
  <c r="AA919" i="2" a="1"/>
  <c r="AA919" i="2" s="1"/>
  <c r="Z919" i="2" a="1"/>
  <c r="Z919" i="2" s="1"/>
  <c r="Y919" i="2" a="1"/>
  <c r="Y919" i="2" s="1"/>
  <c r="X919" i="2" a="1"/>
  <c r="X919" i="2" s="1"/>
  <c r="AC1036" i="2" a="1"/>
  <c r="AC1036" i="2" s="1"/>
  <c r="AB1036" i="2" a="1"/>
  <c r="AB1036" i="2" s="1"/>
  <c r="AA1036" i="2" a="1"/>
  <c r="AA1036" i="2" s="1"/>
  <c r="Z1036" i="2" a="1"/>
  <c r="Z1036" i="2" s="1"/>
  <c r="Y1036" i="2" a="1"/>
  <c r="Y1036" i="2" s="1"/>
  <c r="X1036" i="2" a="1"/>
  <c r="X1036" i="2" s="1"/>
  <c r="AC986" i="2" a="1"/>
  <c r="AC986" i="2" s="1"/>
  <c r="AB986" i="2" a="1"/>
  <c r="AB986" i="2" s="1"/>
  <c r="AA986" i="2" a="1"/>
  <c r="AA986" i="2" s="1"/>
  <c r="Z986" i="2" a="1"/>
  <c r="Z986" i="2" s="1"/>
  <c r="Y986" i="2" a="1"/>
  <c r="Y986" i="2" s="1"/>
  <c r="X986" i="2" a="1"/>
  <c r="X986" i="2" s="1"/>
  <c r="W81" i="2"/>
  <c r="W97" i="2"/>
  <c r="W121" i="2"/>
  <c r="W137" i="2"/>
  <c r="W177" i="2"/>
  <c r="W249" i="2"/>
  <c r="W305" i="2"/>
  <c r="W353" i="2"/>
  <c r="W409" i="2"/>
  <c r="W417" i="2"/>
  <c r="W425" i="2"/>
  <c r="W441" i="2"/>
  <c r="W449" i="2"/>
  <c r="W457" i="2"/>
  <c r="W465" i="2"/>
  <c r="W473" i="2"/>
  <c r="W481" i="2"/>
  <c r="W489" i="2"/>
  <c r="W513" i="2"/>
  <c r="W529" i="2"/>
  <c r="W553" i="2"/>
  <c r="W585" i="2"/>
  <c r="W649" i="2"/>
  <c r="W657" i="2"/>
  <c r="W673" i="2"/>
  <c r="W697" i="2"/>
  <c r="W705" i="2"/>
  <c r="W737" i="2"/>
  <c r="W801" i="2"/>
  <c r="W809" i="2"/>
  <c r="W833" i="2"/>
  <c r="W857" i="2"/>
  <c r="W905" i="2"/>
  <c r="W945" i="2"/>
  <c r="W969" i="2"/>
  <c r="W985" i="2"/>
  <c r="W1009" i="2"/>
  <c r="W1033" i="2"/>
  <c r="W1065" i="2"/>
  <c r="W1105" i="2"/>
  <c r="W1114" i="2"/>
  <c r="W1125" i="2"/>
  <c r="W1157" i="2"/>
  <c r="W1168" i="2"/>
  <c r="W1292" i="2"/>
  <c r="W1340" i="2"/>
  <c r="W1388" i="2"/>
  <c r="W1436" i="2"/>
  <c r="W1468" i="2"/>
  <c r="W1516" i="2"/>
  <c r="W1532" i="2"/>
  <c r="W1548" i="2"/>
  <c r="W1564" i="2"/>
  <c r="W1596" i="2"/>
  <c r="W1614" i="2"/>
  <c r="W1646" i="2"/>
  <c r="W1710" i="2"/>
  <c r="W2206" i="2"/>
  <c r="X224" i="2" a="1"/>
  <c r="X224" i="2" s="1"/>
  <c r="X270" i="2" a="1"/>
  <c r="X270" i="2" s="1"/>
  <c r="X317" i="2" a="1"/>
  <c r="X317" i="2" s="1"/>
  <c r="X457" i="2" a="1"/>
  <c r="X457" i="2" s="1"/>
  <c r="X615" i="2" a="1"/>
  <c r="X615" i="2" s="1"/>
  <c r="X673" i="2" a="1"/>
  <c r="X673" i="2" s="1"/>
  <c r="X735" i="2" a="1"/>
  <c r="X735" i="2" s="1"/>
  <c r="X2065" i="2" a="1"/>
  <c r="X2065" i="2" s="1"/>
  <c r="AC292" i="2" a="1"/>
  <c r="AC292" i="2" s="1"/>
  <c r="AB292" i="2" a="1"/>
  <c r="AB292" i="2" s="1"/>
  <c r="AA292" i="2" a="1"/>
  <c r="AA292" i="2" s="1"/>
  <c r="Z292" i="2" a="1"/>
  <c r="Z292" i="2" s="1"/>
  <c r="Y292" i="2" a="1"/>
  <c r="Y292" i="2" s="1"/>
  <c r="X292" i="2" a="1"/>
  <c r="X292" i="2" s="1"/>
  <c r="AC357" i="2" a="1"/>
  <c r="AC357" i="2" s="1"/>
  <c r="AB357" i="2" a="1"/>
  <c r="AB357" i="2" s="1"/>
  <c r="AA357" i="2" a="1"/>
  <c r="AA357" i="2" s="1"/>
  <c r="Z357" i="2" a="1"/>
  <c r="Z357" i="2" s="1"/>
  <c r="Y357" i="2" a="1"/>
  <c r="Y357" i="2" s="1"/>
  <c r="AC1031" i="2" a="1"/>
  <c r="AC1031" i="2" s="1"/>
  <c r="AB1031" i="2" a="1"/>
  <c r="AB1031" i="2" s="1"/>
  <c r="AA1031" i="2" a="1"/>
  <c r="AA1031" i="2" s="1"/>
  <c r="Y1031" i="2" a="1"/>
  <c r="Y1031" i="2" s="1"/>
  <c r="Z1031" i="2" a="1"/>
  <c r="Z1031" i="2" s="1"/>
  <c r="X1031" i="2" a="1"/>
  <c r="X1031" i="2" s="1"/>
  <c r="AC400" i="2" a="1"/>
  <c r="AC400" i="2" s="1"/>
  <c r="AB400" i="2" a="1"/>
  <c r="AB400" i="2" s="1"/>
  <c r="AA400" i="2" a="1"/>
  <c r="AA400" i="2" s="1"/>
  <c r="Z400" i="2" a="1"/>
  <c r="Z400" i="2" s="1"/>
  <c r="X400" i="2" a="1"/>
  <c r="X400" i="2" s="1"/>
  <c r="Y400" i="2" a="1"/>
  <c r="Y400" i="2" s="1"/>
  <c r="AC429" i="2" a="1"/>
  <c r="AC429" i="2" s="1"/>
  <c r="AB429" i="2" a="1"/>
  <c r="AB429" i="2" s="1"/>
  <c r="AA429" i="2" a="1"/>
  <c r="AA429" i="2" s="1"/>
  <c r="Z429" i="2" a="1"/>
  <c r="Z429" i="2" s="1"/>
  <c r="Y429" i="2" a="1"/>
  <c r="Y429" i="2" s="1"/>
  <c r="AD429" i="2" s="1"/>
  <c r="X429" i="2" a="1"/>
  <c r="X429" i="2" s="1"/>
  <c r="AC1039" i="2" a="1"/>
  <c r="AC1039" i="2" s="1"/>
  <c r="AB1039" i="2" a="1"/>
  <c r="AB1039" i="2" s="1"/>
  <c r="AA1039" i="2" a="1"/>
  <c r="AA1039" i="2" s="1"/>
  <c r="Z1039" i="2" a="1"/>
  <c r="Z1039" i="2" s="1"/>
  <c r="Y1039" i="2" a="1"/>
  <c r="Y1039" i="2" s="1"/>
  <c r="X1039" i="2" a="1"/>
  <c r="X1039" i="2" s="1"/>
  <c r="AC460" i="2" a="1"/>
  <c r="AC460" i="2" s="1"/>
  <c r="AB460" i="2" a="1"/>
  <c r="AB460" i="2" s="1"/>
  <c r="AA460" i="2" a="1"/>
  <c r="AA460" i="2" s="1"/>
  <c r="Z460" i="2" a="1"/>
  <c r="Z460" i="2" s="1"/>
  <c r="Y460" i="2" a="1"/>
  <c r="Y460" i="2" s="1"/>
  <c r="X460" i="2" a="1"/>
  <c r="X460" i="2" s="1"/>
  <c r="AC492" i="2" a="1"/>
  <c r="AC492" i="2" s="1"/>
  <c r="AB492" i="2" a="1"/>
  <c r="AB492" i="2" s="1"/>
  <c r="AA492" i="2" a="1"/>
  <c r="AA492" i="2" s="1"/>
  <c r="Z492" i="2" a="1"/>
  <c r="Z492" i="2" s="1"/>
  <c r="Y492" i="2" a="1"/>
  <c r="Y492" i="2" s="1"/>
  <c r="X492" i="2" a="1"/>
  <c r="X492" i="2" s="1"/>
  <c r="AC541" i="2" a="1"/>
  <c r="AC541" i="2" s="1"/>
  <c r="AB541" i="2" a="1"/>
  <c r="AB541" i="2" s="1"/>
  <c r="AA541" i="2" a="1"/>
  <c r="AA541" i="2" s="1"/>
  <c r="Z541" i="2" a="1"/>
  <c r="Z541" i="2" s="1"/>
  <c r="Y541" i="2" a="1"/>
  <c r="Y541" i="2" s="1"/>
  <c r="AD541" i="2" s="1"/>
  <c r="X541" i="2" a="1"/>
  <c r="X541" i="2" s="1"/>
  <c r="AC1057" i="2" a="1"/>
  <c r="AC1057" i="2" s="1"/>
  <c r="AB1057" i="2" a="1"/>
  <c r="AB1057" i="2" s="1"/>
  <c r="AA1057" i="2" a="1"/>
  <c r="AA1057" i="2" s="1"/>
  <c r="Z1057" i="2" a="1"/>
  <c r="Z1057" i="2" s="1"/>
  <c r="Y1057" i="2" a="1"/>
  <c r="Y1057" i="2" s="1"/>
  <c r="X1057" i="2" a="1"/>
  <c r="X1057" i="2" s="1"/>
  <c r="AC607" i="2" a="1"/>
  <c r="AC607" i="2" s="1"/>
  <c r="AB607" i="2" a="1"/>
  <c r="AB607" i="2" s="1"/>
  <c r="AA607" i="2" a="1"/>
  <c r="AA607" i="2" s="1"/>
  <c r="Z607" i="2" a="1"/>
  <c r="Z607" i="2" s="1"/>
  <c r="Y607" i="2" a="1"/>
  <c r="Y607" i="2" s="1"/>
  <c r="AC625" i="2" a="1"/>
  <c r="AC625" i="2" s="1"/>
  <c r="AB625" i="2" a="1"/>
  <c r="AB625" i="2" s="1"/>
  <c r="AA625" i="2" a="1"/>
  <c r="AA625" i="2" s="1"/>
  <c r="Z625" i="2" a="1"/>
  <c r="Z625" i="2" s="1"/>
  <c r="Y625" i="2" a="1"/>
  <c r="Y625" i="2" s="1"/>
  <c r="X625" i="2" a="1"/>
  <c r="X625" i="2" s="1"/>
  <c r="AC640" i="2" a="1"/>
  <c r="AC640" i="2" s="1"/>
  <c r="AB640" i="2" a="1"/>
  <c r="AB640" i="2" s="1"/>
  <c r="AA640" i="2" a="1"/>
  <c r="AA640" i="2" s="1"/>
  <c r="Z640" i="2" a="1"/>
  <c r="Z640" i="2" s="1"/>
  <c r="Y640" i="2" a="1"/>
  <c r="Y640" i="2" s="1"/>
  <c r="X640" i="2" a="1"/>
  <c r="X640" i="2" s="1"/>
  <c r="AC745" i="2" a="1"/>
  <c r="AC745" i="2" s="1"/>
  <c r="AB745" i="2" a="1"/>
  <c r="AB745" i="2" s="1"/>
  <c r="AA745" i="2" a="1"/>
  <c r="AA745" i="2" s="1"/>
  <c r="Y745" i="2" a="1"/>
  <c r="Y745" i="2" s="1"/>
  <c r="Z745" i="2" a="1"/>
  <c r="Z745" i="2" s="1"/>
  <c r="X745" i="2" a="1"/>
  <c r="X745" i="2" s="1"/>
  <c r="AC674" i="2" a="1"/>
  <c r="AC674" i="2" s="1"/>
  <c r="AB674" i="2" a="1"/>
  <c r="AB674" i="2" s="1"/>
  <c r="AA674" i="2" a="1"/>
  <c r="AA674" i="2" s="1"/>
  <c r="Z674" i="2" a="1"/>
  <c r="Z674" i="2" s="1"/>
  <c r="Y674" i="2" a="1"/>
  <c r="Y674" i="2" s="1"/>
  <c r="X674" i="2" a="1"/>
  <c r="X674" i="2" s="1"/>
  <c r="AC709" i="2" a="1"/>
  <c r="AC709" i="2" s="1"/>
  <c r="AB709" i="2" a="1"/>
  <c r="AB709" i="2" s="1"/>
  <c r="AA709" i="2" a="1"/>
  <c r="AA709" i="2" s="1"/>
  <c r="Z709" i="2" a="1"/>
  <c r="Z709" i="2" s="1"/>
  <c r="Y709" i="2" a="1"/>
  <c r="Y709" i="2" s="1"/>
  <c r="X709" i="2" a="1"/>
  <c r="X709" i="2" s="1"/>
  <c r="AC9" i="2" a="1"/>
  <c r="AC9" i="2" s="1"/>
  <c r="AB9" i="2" a="1"/>
  <c r="AB9" i="2" s="1"/>
  <c r="AA9" i="2" a="1"/>
  <c r="AA9" i="2" s="1"/>
  <c r="Z9" i="2" a="1"/>
  <c r="Z9" i="2" s="1"/>
  <c r="Y9" i="2" a="1"/>
  <c r="Y9" i="2" s="1"/>
  <c r="X9" i="2" a="1"/>
  <c r="X9" i="2" s="1"/>
  <c r="AC1764" i="2" a="1"/>
  <c r="AC1764" i="2" s="1"/>
  <c r="AB1764" i="2" a="1"/>
  <c r="AB1764" i="2" s="1"/>
  <c r="AA1764" i="2" a="1"/>
  <c r="AA1764" i="2" s="1"/>
  <c r="Z1764" i="2" a="1"/>
  <c r="Z1764" i="2" s="1"/>
  <c r="Y1764" i="2" a="1"/>
  <c r="Y1764" i="2" s="1"/>
  <c r="X1764" i="2" a="1"/>
  <c r="X1764" i="2" s="1"/>
  <c r="W1764" i="2"/>
  <c r="AC62" i="2" a="1"/>
  <c r="AC62" i="2" s="1"/>
  <c r="AB62" i="2" a="1"/>
  <c r="AB62" i="2" s="1"/>
  <c r="AA62" i="2" a="1"/>
  <c r="AA62" i="2" s="1"/>
  <c r="Z62" i="2" a="1"/>
  <c r="Z62" i="2" s="1"/>
  <c r="Y62" i="2" a="1"/>
  <c r="Y62" i="2" s="1"/>
  <c r="X62" i="2" a="1"/>
  <c r="X62" i="2" s="1"/>
  <c r="AC1097" i="2" a="1"/>
  <c r="AC1097" i="2" s="1"/>
  <c r="AB1097" i="2" a="1"/>
  <c r="AB1097" i="2" s="1"/>
  <c r="AA1097" i="2" a="1"/>
  <c r="AA1097" i="2" s="1"/>
  <c r="Z1097" i="2" a="1"/>
  <c r="Z1097" i="2" s="1"/>
  <c r="Y1097" i="2" a="1"/>
  <c r="Y1097" i="2" s="1"/>
  <c r="X1097" i="2" a="1"/>
  <c r="X1097" i="2" s="1"/>
  <c r="AC550" i="2" a="1"/>
  <c r="AC550" i="2" s="1"/>
  <c r="AB550" i="2" a="1"/>
  <c r="AB550" i="2" s="1"/>
  <c r="AA550" i="2" a="1"/>
  <c r="AA550" i="2" s="1"/>
  <c r="Z550" i="2" a="1"/>
  <c r="Z550" i="2" s="1"/>
  <c r="Y550" i="2" a="1"/>
  <c r="Y550" i="2" s="1"/>
  <c r="AD550" i="2" s="1"/>
  <c r="X550" i="2" a="1"/>
  <c r="X550" i="2" s="1"/>
  <c r="AC202" i="2" a="1"/>
  <c r="AC202" i="2" s="1"/>
  <c r="AB202" i="2" a="1"/>
  <c r="AB202" i="2" s="1"/>
  <c r="AA202" i="2" a="1"/>
  <c r="AA202" i="2" s="1"/>
  <c r="Z202" i="2" a="1"/>
  <c r="Z202" i="2" s="1"/>
  <c r="Y202" i="2" a="1"/>
  <c r="Y202" i="2" s="1"/>
  <c r="X202" i="2" a="1"/>
  <c r="X202" i="2" s="1"/>
  <c r="AC1263" i="2" a="1"/>
  <c r="AC1263" i="2" s="1"/>
  <c r="AB1263" i="2" a="1"/>
  <c r="AB1263" i="2" s="1"/>
  <c r="AA1263" i="2" a="1"/>
  <c r="AA1263" i="2" s="1"/>
  <c r="Z1263" i="2" a="1"/>
  <c r="Z1263" i="2" s="1"/>
  <c r="Y1263" i="2" a="1"/>
  <c r="Y1263" i="2" s="1"/>
  <c r="X1263" i="2" a="1"/>
  <c r="X1263" i="2" s="1"/>
  <c r="W1263" i="2"/>
  <c r="AC1310" i="2" a="1"/>
  <c r="AC1310" i="2" s="1"/>
  <c r="AB1310" i="2" a="1"/>
  <c r="AB1310" i="2" s="1"/>
  <c r="AA1310" i="2" a="1"/>
  <c r="AA1310" i="2" s="1"/>
  <c r="Z1310" i="2" a="1"/>
  <c r="Z1310" i="2" s="1"/>
  <c r="Y1310" i="2" a="1"/>
  <c r="Y1310" i="2" s="1"/>
  <c r="X1310" i="2" a="1"/>
  <c r="X1310" i="2" s="1"/>
  <c r="AC1364" i="2" a="1"/>
  <c r="AC1364" i="2" s="1"/>
  <c r="AB1364" i="2" a="1"/>
  <c r="AB1364" i="2" s="1"/>
  <c r="AA1364" i="2" a="1"/>
  <c r="AA1364" i="2" s="1"/>
  <c r="Z1364" i="2" a="1"/>
  <c r="Z1364" i="2" s="1"/>
  <c r="Y1364" i="2" a="1"/>
  <c r="Y1364" i="2" s="1"/>
  <c r="X1364" i="2" a="1"/>
  <c r="X1364" i="2" s="1"/>
  <c r="AC1576" i="2" a="1"/>
  <c r="AC1576" i="2" s="1"/>
  <c r="AB1576" i="2" a="1"/>
  <c r="AB1576" i="2" s="1"/>
  <c r="AA1576" i="2" a="1"/>
  <c r="AA1576" i="2" s="1"/>
  <c r="Z1576" i="2" a="1"/>
  <c r="Z1576" i="2" s="1"/>
  <c r="Y1576" i="2" a="1"/>
  <c r="Y1576" i="2" s="1"/>
  <c r="X1576" i="2" a="1"/>
  <c r="X1576" i="2" s="1"/>
  <c r="AC706" i="2" a="1"/>
  <c r="AC706" i="2" s="1"/>
  <c r="AB706" i="2" a="1"/>
  <c r="AB706" i="2" s="1"/>
  <c r="AA706" i="2" a="1"/>
  <c r="AA706" i="2" s="1"/>
  <c r="Z706" i="2" a="1"/>
  <c r="Z706" i="2" s="1"/>
  <c r="Y706" i="2" a="1"/>
  <c r="Y706" i="2" s="1"/>
  <c r="X706" i="2" a="1"/>
  <c r="X706" i="2" s="1"/>
  <c r="AC1711" i="2" a="1"/>
  <c r="AC1711" i="2" s="1"/>
  <c r="AB1711" i="2" a="1"/>
  <c r="AB1711" i="2" s="1"/>
  <c r="AA1711" i="2" a="1"/>
  <c r="AA1711" i="2" s="1"/>
  <c r="Z1711" i="2" a="1"/>
  <c r="Z1711" i="2" s="1"/>
  <c r="Y1711" i="2" a="1"/>
  <c r="Y1711" i="2" s="1"/>
  <c r="X1711" i="2" a="1"/>
  <c r="X1711" i="2" s="1"/>
  <c r="W1711" i="2"/>
  <c r="AC2180" i="2" a="1"/>
  <c r="AC2180" i="2" s="1"/>
  <c r="AB2180" i="2" a="1"/>
  <c r="AB2180" i="2" s="1"/>
  <c r="AA2180" i="2" a="1"/>
  <c r="AA2180" i="2" s="1"/>
  <c r="Z2180" i="2" a="1"/>
  <c r="Z2180" i="2" s="1"/>
  <c r="Y2180" i="2" a="1"/>
  <c r="Y2180" i="2" s="1"/>
  <c r="X2180" i="2" a="1"/>
  <c r="X2180" i="2" s="1"/>
  <c r="W2180" i="2"/>
  <c r="AC2187" i="2" a="1"/>
  <c r="AC2187" i="2" s="1"/>
  <c r="AB2187" i="2" a="1"/>
  <c r="AB2187" i="2" s="1"/>
  <c r="AA2187" i="2" a="1"/>
  <c r="AA2187" i="2" s="1"/>
  <c r="Z2187" i="2" a="1"/>
  <c r="Z2187" i="2" s="1"/>
  <c r="Y2187" i="2" a="1"/>
  <c r="Y2187" i="2" s="1"/>
  <c r="X2187" i="2" a="1"/>
  <c r="X2187" i="2" s="1"/>
  <c r="W2187" i="2"/>
  <c r="AC2001" i="2" a="1"/>
  <c r="AC2001" i="2" s="1"/>
  <c r="AB2001" i="2" a="1"/>
  <c r="AB2001" i="2" s="1"/>
  <c r="AA2001" i="2" a="1"/>
  <c r="AA2001" i="2" s="1"/>
  <c r="Z2001" i="2" a="1"/>
  <c r="Z2001" i="2" s="1"/>
  <c r="Y2001" i="2" a="1"/>
  <c r="Y2001" i="2" s="1"/>
  <c r="AD2001" i="2" s="1"/>
  <c r="X2001" i="2" a="1"/>
  <c r="X2001" i="2" s="1"/>
  <c r="W2001" i="2"/>
  <c r="AC1993" i="2" a="1"/>
  <c r="AC1993" i="2" s="1"/>
  <c r="AB1993" i="2" a="1"/>
  <c r="AB1993" i="2" s="1"/>
  <c r="AA1993" i="2" a="1"/>
  <c r="AA1993" i="2" s="1"/>
  <c r="Z1993" i="2" a="1"/>
  <c r="Z1993" i="2" s="1"/>
  <c r="Y1993" i="2" a="1"/>
  <c r="Y1993" i="2" s="1"/>
  <c r="X1993" i="2" a="1"/>
  <c r="X1993" i="2" s="1"/>
  <c r="W1993" i="2"/>
  <c r="AC2201" i="2" a="1"/>
  <c r="AC2201" i="2" s="1"/>
  <c r="AB2201" i="2" a="1"/>
  <c r="AB2201" i="2" s="1"/>
  <c r="AA2201" i="2" a="1"/>
  <c r="AA2201" i="2" s="1"/>
  <c r="Z2201" i="2" a="1"/>
  <c r="Z2201" i="2" s="1"/>
  <c r="Y2201" i="2" a="1"/>
  <c r="Y2201" i="2" s="1"/>
  <c r="X2201" i="2" a="1"/>
  <c r="X2201" i="2" s="1"/>
  <c r="W2201" i="2"/>
  <c r="AC322" i="2" a="1"/>
  <c r="AC322" i="2" s="1"/>
  <c r="AB322" i="2" a="1"/>
  <c r="AB322" i="2" s="1"/>
  <c r="AA322" i="2" a="1"/>
  <c r="AA322" i="2" s="1"/>
  <c r="Z322" i="2" a="1"/>
  <c r="Z322" i="2" s="1"/>
  <c r="Y322" i="2" a="1"/>
  <c r="Y322" i="2" s="1"/>
  <c r="X322" i="2" a="1"/>
  <c r="X322" i="2" s="1"/>
  <c r="AC824" i="2" a="1"/>
  <c r="AC824" i="2" s="1"/>
  <c r="AB824" i="2" a="1"/>
  <c r="AB824" i="2" s="1"/>
  <c r="AA824" i="2" a="1"/>
  <c r="AA824" i="2" s="1"/>
  <c r="Z824" i="2" a="1"/>
  <c r="Z824" i="2" s="1"/>
  <c r="Y824" i="2" a="1"/>
  <c r="Y824" i="2" s="1"/>
  <c r="X824" i="2" a="1"/>
  <c r="X824" i="2" s="1"/>
  <c r="AC146" i="2" a="1"/>
  <c r="AC146" i="2" s="1"/>
  <c r="AB146" i="2" a="1"/>
  <c r="AB146" i="2" s="1"/>
  <c r="AA146" i="2" a="1"/>
  <c r="AA146" i="2" s="1"/>
  <c r="Z146" i="2" a="1"/>
  <c r="Z146" i="2" s="1"/>
  <c r="Y146" i="2" a="1"/>
  <c r="Y146" i="2" s="1"/>
  <c r="X146" i="2" a="1"/>
  <c r="X146" i="2" s="1"/>
  <c r="AC207" i="2" a="1"/>
  <c r="AC207" i="2" s="1"/>
  <c r="AB207" i="2" a="1"/>
  <c r="AB207" i="2" s="1"/>
  <c r="AA207" i="2" a="1"/>
  <c r="AA207" i="2" s="1"/>
  <c r="Z207" i="2" a="1"/>
  <c r="Z207" i="2" s="1"/>
  <c r="Y207" i="2" a="1"/>
  <c r="Y207" i="2" s="1"/>
  <c r="X207" i="2" a="1"/>
  <c r="X207" i="2" s="1"/>
  <c r="AC475" i="2" a="1"/>
  <c r="AC475" i="2" s="1"/>
  <c r="AB475" i="2" a="1"/>
  <c r="AB475" i="2" s="1"/>
  <c r="AA475" i="2" a="1"/>
  <c r="AA475" i="2" s="1"/>
  <c r="Z475" i="2" a="1"/>
  <c r="Z475" i="2" s="1"/>
  <c r="Y475" i="2" a="1"/>
  <c r="Y475" i="2" s="1"/>
  <c r="X475" i="2" a="1"/>
  <c r="X475" i="2" s="1"/>
  <c r="AC437" i="2" a="1"/>
  <c r="AC437" i="2" s="1"/>
  <c r="AB437" i="2" a="1"/>
  <c r="AB437" i="2" s="1"/>
  <c r="AA437" i="2" a="1"/>
  <c r="AA437" i="2" s="1"/>
  <c r="Z437" i="2" a="1"/>
  <c r="Z437" i="2" s="1"/>
  <c r="Y437" i="2" a="1"/>
  <c r="Y437" i="2" s="1"/>
  <c r="X437" i="2" a="1"/>
  <c r="X437" i="2" s="1"/>
  <c r="AC497" i="2" a="1"/>
  <c r="AC497" i="2" s="1"/>
  <c r="AB497" i="2" a="1"/>
  <c r="AB497" i="2" s="1"/>
  <c r="AA497" i="2" a="1"/>
  <c r="AA497" i="2" s="1"/>
  <c r="Z497" i="2" a="1"/>
  <c r="Z497" i="2" s="1"/>
  <c r="Y497" i="2" a="1"/>
  <c r="Y497" i="2" s="1"/>
  <c r="X497" i="2" a="1"/>
  <c r="X497" i="2" s="1"/>
  <c r="AC576" i="2" a="1"/>
  <c r="AC576" i="2" s="1"/>
  <c r="AB576" i="2" a="1"/>
  <c r="AB576" i="2" s="1"/>
  <c r="AA576" i="2" a="1"/>
  <c r="AA576" i="2" s="1"/>
  <c r="Z576" i="2" a="1"/>
  <c r="Z576" i="2" s="1"/>
  <c r="Y576" i="2" a="1"/>
  <c r="Y576" i="2" s="1"/>
  <c r="X576" i="2" a="1"/>
  <c r="X576" i="2" s="1"/>
  <c r="AC701" i="2" a="1"/>
  <c r="AC701" i="2" s="1"/>
  <c r="AB701" i="2" a="1"/>
  <c r="AB701" i="2" s="1"/>
  <c r="AA701" i="2" a="1"/>
  <c r="AA701" i="2" s="1"/>
  <c r="Z701" i="2" a="1"/>
  <c r="Z701" i="2" s="1"/>
  <c r="Y701" i="2" a="1"/>
  <c r="Y701" i="2" s="1"/>
  <c r="X701" i="2" a="1"/>
  <c r="X701" i="2" s="1"/>
  <c r="AC2167" i="2" a="1"/>
  <c r="AC2167" i="2" s="1"/>
  <c r="AB2167" i="2" a="1"/>
  <c r="AB2167" i="2" s="1"/>
  <c r="AA2167" i="2" a="1"/>
  <c r="AA2167" i="2" s="1"/>
  <c r="Z2167" i="2" a="1"/>
  <c r="Z2167" i="2" s="1"/>
  <c r="Y2167" i="2" a="1"/>
  <c r="Y2167" i="2" s="1"/>
  <c r="X2167" i="2" a="1"/>
  <c r="X2167" i="2" s="1"/>
  <c r="W2167" i="2"/>
  <c r="AC760" i="2" a="1"/>
  <c r="AC760" i="2" s="1"/>
  <c r="AB760" i="2" a="1"/>
  <c r="AB760" i="2" s="1"/>
  <c r="AA760" i="2" a="1"/>
  <c r="AA760" i="2" s="1"/>
  <c r="Z760" i="2" a="1"/>
  <c r="Z760" i="2" s="1"/>
  <c r="Y760" i="2" a="1"/>
  <c r="Y760" i="2" s="1"/>
  <c r="X760" i="2" a="1"/>
  <c r="X760" i="2" s="1"/>
  <c r="AC850" i="2" a="1"/>
  <c r="AC850" i="2" s="1"/>
  <c r="AB850" i="2" a="1"/>
  <c r="AB850" i="2" s="1"/>
  <c r="AA850" i="2" a="1"/>
  <c r="AA850" i="2" s="1"/>
  <c r="Z850" i="2" a="1"/>
  <c r="Z850" i="2" s="1"/>
  <c r="Y850" i="2" a="1"/>
  <c r="Y850" i="2" s="1"/>
  <c r="AD850" i="2" s="1"/>
  <c r="X850" i="2" a="1"/>
  <c r="X850" i="2" s="1"/>
  <c r="AC901" i="2" a="1"/>
  <c r="AC901" i="2" s="1"/>
  <c r="AB901" i="2" a="1"/>
  <c r="AB901" i="2" s="1"/>
  <c r="AA901" i="2" a="1"/>
  <c r="AA901" i="2" s="1"/>
  <c r="Z901" i="2" a="1"/>
  <c r="Z901" i="2" s="1"/>
  <c r="Y901" i="2" a="1"/>
  <c r="Y901" i="2" s="1"/>
  <c r="X901" i="2" a="1"/>
  <c r="X901" i="2" s="1"/>
  <c r="AC915" i="2" a="1"/>
  <c r="AC915" i="2" s="1"/>
  <c r="AB915" i="2" a="1"/>
  <c r="AB915" i="2" s="1"/>
  <c r="AA915" i="2" a="1"/>
  <c r="AA915" i="2" s="1"/>
  <c r="Y915" i="2" a="1"/>
  <c r="Y915" i="2" s="1"/>
  <c r="Z915" i="2" a="1"/>
  <c r="Z915" i="2" s="1"/>
  <c r="X915" i="2" a="1"/>
  <c r="X915" i="2" s="1"/>
  <c r="AC477" i="2" a="1"/>
  <c r="AC477" i="2" s="1"/>
  <c r="AB477" i="2" a="1"/>
  <c r="AB477" i="2" s="1"/>
  <c r="AA477" i="2" a="1"/>
  <c r="AA477" i="2" s="1"/>
  <c r="Z477" i="2" a="1"/>
  <c r="Z477" i="2" s="1"/>
  <c r="Y477" i="2" a="1"/>
  <c r="Y477" i="2" s="1"/>
  <c r="X477" i="2" a="1"/>
  <c r="X477" i="2" s="1"/>
  <c r="AC169" i="2" a="1"/>
  <c r="AC169" i="2" s="1"/>
  <c r="AB169" i="2" a="1"/>
  <c r="AB169" i="2" s="1"/>
  <c r="AA169" i="2" a="1"/>
  <c r="AA169" i="2" s="1"/>
  <c r="Z169" i="2" a="1"/>
  <c r="Z169" i="2" s="1"/>
  <c r="Y169" i="2" a="1"/>
  <c r="Y169" i="2" s="1"/>
  <c r="AD169" i="2" s="1"/>
  <c r="X169" i="2" a="1"/>
  <c r="X169" i="2" s="1"/>
  <c r="AC314" i="2" a="1"/>
  <c r="AC314" i="2" s="1"/>
  <c r="AB314" i="2" a="1"/>
  <c r="AB314" i="2" s="1"/>
  <c r="AA314" i="2" a="1"/>
  <c r="AA314" i="2" s="1"/>
  <c r="Z314" i="2" a="1"/>
  <c r="Z314" i="2" s="1"/>
  <c r="Y314" i="2" a="1"/>
  <c r="Y314" i="2" s="1"/>
  <c r="X314" i="2" a="1"/>
  <c r="X314" i="2" s="1"/>
  <c r="AC1078" i="2" a="1"/>
  <c r="AC1078" i="2" s="1"/>
  <c r="AB1078" i="2" a="1"/>
  <c r="AB1078" i="2" s="1"/>
  <c r="AA1078" i="2" a="1"/>
  <c r="AA1078" i="2" s="1"/>
  <c r="Z1078" i="2" a="1"/>
  <c r="Z1078" i="2" s="1"/>
  <c r="Y1078" i="2" a="1"/>
  <c r="Y1078" i="2" s="1"/>
  <c r="X1078" i="2" a="1"/>
  <c r="X1078" i="2" s="1"/>
  <c r="AC1085" i="2" a="1"/>
  <c r="AC1085" i="2" s="1"/>
  <c r="AB1085" i="2" a="1"/>
  <c r="AB1085" i="2" s="1"/>
  <c r="AA1085" i="2" a="1"/>
  <c r="AA1085" i="2" s="1"/>
  <c r="Z1085" i="2" a="1"/>
  <c r="Z1085" i="2" s="1"/>
  <c r="Y1085" i="2" a="1"/>
  <c r="Y1085" i="2" s="1"/>
  <c r="X1085" i="2" a="1"/>
  <c r="X1085" i="2" s="1"/>
  <c r="AC225" i="2" a="1"/>
  <c r="AC225" i="2" s="1"/>
  <c r="AB225" i="2" a="1"/>
  <c r="AB225" i="2" s="1"/>
  <c r="AA225" i="2" a="1"/>
  <c r="AA225" i="2" s="1"/>
  <c r="Z225" i="2" a="1"/>
  <c r="Z225" i="2" s="1"/>
  <c r="Y225" i="2" a="1"/>
  <c r="Y225" i="2" s="1"/>
  <c r="AD225" i="2" s="1"/>
  <c r="X225" i="2" a="1"/>
  <c r="X225" i="2" s="1"/>
  <c r="AC702" i="2" a="1"/>
  <c r="AC702" i="2" s="1"/>
  <c r="AB702" i="2" a="1"/>
  <c r="AB702" i="2" s="1"/>
  <c r="AA702" i="2" a="1"/>
  <c r="AA702" i="2" s="1"/>
  <c r="Z702" i="2" a="1"/>
  <c r="Z702" i="2" s="1"/>
  <c r="Y702" i="2" a="1"/>
  <c r="Y702" i="2" s="1"/>
  <c r="X702" i="2" a="1"/>
  <c r="X702" i="2" s="1"/>
  <c r="AC1095" i="2" a="1"/>
  <c r="AC1095" i="2" s="1"/>
  <c r="AB1095" i="2" a="1"/>
  <c r="AB1095" i="2" s="1"/>
  <c r="AA1095" i="2" a="1"/>
  <c r="AA1095" i="2" s="1"/>
  <c r="Z1095" i="2" a="1"/>
  <c r="Z1095" i="2" s="1"/>
  <c r="Y1095" i="2" a="1"/>
  <c r="Y1095" i="2" s="1"/>
  <c r="X1095" i="2" a="1"/>
  <c r="X1095" i="2" s="1"/>
  <c r="AC251" i="2" a="1"/>
  <c r="AC251" i="2" s="1"/>
  <c r="AB251" i="2" a="1"/>
  <c r="AB251" i="2" s="1"/>
  <c r="AA251" i="2" a="1"/>
  <c r="AA251" i="2" s="1"/>
  <c r="Z251" i="2" a="1"/>
  <c r="Z251" i="2" s="1"/>
  <c r="Y251" i="2" a="1"/>
  <c r="Y251" i="2" s="1"/>
  <c r="X251" i="2" a="1"/>
  <c r="X251" i="2" s="1"/>
  <c r="AC1133" i="2" a="1"/>
  <c r="AC1133" i="2" s="1"/>
  <c r="AB1133" i="2" a="1"/>
  <c r="AB1133" i="2" s="1"/>
  <c r="AA1133" i="2" a="1"/>
  <c r="AA1133" i="2" s="1"/>
  <c r="Z1133" i="2" a="1"/>
  <c r="Z1133" i="2" s="1"/>
  <c r="Y1133" i="2" a="1"/>
  <c r="Y1133" i="2" s="1"/>
  <c r="AD1133" i="2" s="1"/>
  <c r="X1133" i="2" a="1"/>
  <c r="X1133" i="2" s="1"/>
  <c r="AC2415" i="2" a="1"/>
  <c r="AC2415" i="2" s="1"/>
  <c r="AB2415" i="2" a="1"/>
  <c r="AB2415" i="2" s="1"/>
  <c r="AA2415" i="2" a="1"/>
  <c r="AA2415" i="2" s="1"/>
  <c r="Z2415" i="2" a="1"/>
  <c r="Z2415" i="2" s="1"/>
  <c r="Y2415" i="2" a="1"/>
  <c r="Y2415" i="2" s="1"/>
  <c r="X2415" i="2" a="1"/>
  <c r="X2415" i="2" s="1"/>
  <c r="W2415" i="2"/>
  <c r="AC1122" i="2" a="1"/>
  <c r="AC1122" i="2" s="1"/>
  <c r="AB1122" i="2" a="1"/>
  <c r="AB1122" i="2" s="1"/>
  <c r="AA1122" i="2" a="1"/>
  <c r="AA1122" i="2" s="1"/>
  <c r="Y1122" i="2" a="1"/>
  <c r="Y1122" i="2" s="1"/>
  <c r="Z1122" i="2" a="1"/>
  <c r="Z1122" i="2" s="1"/>
  <c r="X1122" i="2" a="1"/>
  <c r="X1122" i="2" s="1"/>
  <c r="AC2153" i="2" a="1"/>
  <c r="AC2153" i="2" s="1"/>
  <c r="AB2153" i="2" a="1"/>
  <c r="AB2153" i="2" s="1"/>
  <c r="AA2153" i="2" a="1"/>
  <c r="AA2153" i="2" s="1"/>
  <c r="Z2153" i="2" a="1"/>
  <c r="Z2153" i="2" s="1"/>
  <c r="Y2153" i="2" a="1"/>
  <c r="Y2153" i="2" s="1"/>
  <c r="X2153" i="2" a="1"/>
  <c r="X2153" i="2" s="1"/>
  <c r="W2153" i="2"/>
  <c r="AC117" i="2" a="1"/>
  <c r="AC117" i="2" s="1"/>
  <c r="AB117" i="2" a="1"/>
  <c r="AB117" i="2" s="1"/>
  <c r="AA117" i="2" a="1"/>
  <c r="AA117" i="2" s="1"/>
  <c r="Z117" i="2" a="1"/>
  <c r="Z117" i="2" s="1"/>
  <c r="Y117" i="2" a="1"/>
  <c r="Y117" i="2" s="1"/>
  <c r="X117" i="2" a="1"/>
  <c r="X117" i="2" s="1"/>
  <c r="AC1136" i="2" a="1"/>
  <c r="AC1136" i="2" s="1"/>
  <c r="AB1136" i="2" a="1"/>
  <c r="AB1136" i="2" s="1"/>
  <c r="AA1136" i="2" a="1"/>
  <c r="AA1136" i="2" s="1"/>
  <c r="Z1136" i="2" a="1"/>
  <c r="Z1136" i="2" s="1"/>
  <c r="Y1136" i="2" a="1"/>
  <c r="Y1136" i="2" s="1"/>
  <c r="AD1136" i="2" s="1"/>
  <c r="X1136" i="2" a="1"/>
  <c r="X1136" i="2" s="1"/>
  <c r="AC1144" i="2" a="1"/>
  <c r="AC1144" i="2" s="1"/>
  <c r="AB1144" i="2" a="1"/>
  <c r="AB1144" i="2" s="1"/>
  <c r="AA1144" i="2" a="1"/>
  <c r="AA1144" i="2" s="1"/>
  <c r="Z1144" i="2" a="1"/>
  <c r="Z1144" i="2" s="1"/>
  <c r="Y1144" i="2" a="1"/>
  <c r="Y1144" i="2" s="1"/>
  <c r="X1144" i="2" a="1"/>
  <c r="X1144" i="2" s="1"/>
  <c r="AC2171" i="2" a="1"/>
  <c r="AC2171" i="2" s="1"/>
  <c r="AB2171" i="2" a="1"/>
  <c r="AB2171" i="2" s="1"/>
  <c r="AA2171" i="2" a="1"/>
  <c r="AA2171" i="2" s="1"/>
  <c r="Z2171" i="2" a="1"/>
  <c r="Z2171" i="2" s="1"/>
  <c r="Y2171" i="2" a="1"/>
  <c r="Y2171" i="2" s="1"/>
  <c r="X2171" i="2" a="1"/>
  <c r="X2171" i="2" s="1"/>
  <c r="W2171" i="2"/>
  <c r="AC2146" i="2" a="1"/>
  <c r="AC2146" i="2" s="1"/>
  <c r="AB2146" i="2" a="1"/>
  <c r="AB2146" i="2" s="1"/>
  <c r="AA2146" i="2" a="1"/>
  <c r="AA2146" i="2" s="1"/>
  <c r="Z2146" i="2" a="1"/>
  <c r="Z2146" i="2" s="1"/>
  <c r="Y2146" i="2" a="1"/>
  <c r="Y2146" i="2" s="1"/>
  <c r="X2146" i="2" a="1"/>
  <c r="X2146" i="2" s="1"/>
  <c r="W2146" i="2"/>
  <c r="AC1160" i="2" a="1"/>
  <c r="AC1160" i="2" s="1"/>
  <c r="AB1160" i="2" a="1"/>
  <c r="AB1160" i="2" s="1"/>
  <c r="AA1160" i="2" a="1"/>
  <c r="AA1160" i="2" s="1"/>
  <c r="Z1160" i="2" a="1"/>
  <c r="Z1160" i="2" s="1"/>
  <c r="Y1160" i="2" a="1"/>
  <c r="Y1160" i="2" s="1"/>
  <c r="X1160" i="2" a="1"/>
  <c r="X1160" i="2" s="1"/>
  <c r="AC1165" i="2" a="1"/>
  <c r="AC1165" i="2" s="1"/>
  <c r="AB1165" i="2" a="1"/>
  <c r="AB1165" i="2" s="1"/>
  <c r="AA1165" i="2" a="1"/>
  <c r="AA1165" i="2" s="1"/>
  <c r="Z1165" i="2" a="1"/>
  <c r="Z1165" i="2" s="1"/>
  <c r="Y1165" i="2" a="1"/>
  <c r="Y1165" i="2" s="1"/>
  <c r="AD1165" i="2" s="1"/>
  <c r="X1165" i="2" a="1"/>
  <c r="X1165" i="2" s="1"/>
  <c r="AC1169" i="2" a="1"/>
  <c r="AC1169" i="2" s="1"/>
  <c r="AB1169" i="2" a="1"/>
  <c r="AB1169" i="2" s="1"/>
  <c r="AA1169" i="2" a="1"/>
  <c r="AA1169" i="2" s="1"/>
  <c r="Z1169" i="2" a="1"/>
  <c r="Z1169" i="2" s="1"/>
  <c r="Y1169" i="2" a="1"/>
  <c r="Y1169" i="2" s="1"/>
  <c r="X1169" i="2" a="1"/>
  <c r="X1169" i="2" s="1"/>
  <c r="AC1176" i="2" a="1"/>
  <c r="AC1176" i="2" s="1"/>
  <c r="AB1176" i="2" a="1"/>
  <c r="AB1176" i="2" s="1"/>
  <c r="AA1176" i="2" a="1"/>
  <c r="AA1176" i="2" s="1"/>
  <c r="Z1176" i="2" a="1"/>
  <c r="Z1176" i="2" s="1"/>
  <c r="Y1176" i="2" a="1"/>
  <c r="Y1176" i="2" s="1"/>
  <c r="X1176" i="2" a="1"/>
  <c r="X1176" i="2" s="1"/>
  <c r="AC2163" i="2" a="1"/>
  <c r="AC2163" i="2" s="1"/>
  <c r="AB2163" i="2" a="1"/>
  <c r="AB2163" i="2" s="1"/>
  <c r="AA2163" i="2" a="1"/>
  <c r="AA2163" i="2" s="1"/>
  <c r="Z2163" i="2" a="1"/>
  <c r="Z2163" i="2" s="1"/>
  <c r="Y2163" i="2" a="1"/>
  <c r="Y2163" i="2" s="1"/>
  <c r="X2163" i="2" a="1"/>
  <c r="X2163" i="2" s="1"/>
  <c r="W2163" i="2"/>
  <c r="AC1185" i="2" a="1"/>
  <c r="AC1185" i="2" s="1"/>
  <c r="AB1185" i="2" a="1"/>
  <c r="AB1185" i="2" s="1"/>
  <c r="AA1185" i="2" a="1"/>
  <c r="AA1185" i="2" s="1"/>
  <c r="Z1185" i="2" a="1"/>
  <c r="Z1185" i="2" s="1"/>
  <c r="Y1185" i="2" a="1"/>
  <c r="Y1185" i="2" s="1"/>
  <c r="X1185" i="2" a="1"/>
  <c r="X1185" i="2" s="1"/>
  <c r="W1185" i="2"/>
  <c r="AC2297" i="2" a="1"/>
  <c r="AC2297" i="2" s="1"/>
  <c r="AB2297" i="2" a="1"/>
  <c r="AB2297" i="2" s="1"/>
  <c r="AA2297" i="2" a="1"/>
  <c r="AA2297" i="2" s="1"/>
  <c r="Z2297" i="2" a="1"/>
  <c r="Z2297" i="2" s="1"/>
  <c r="Y2297" i="2" a="1"/>
  <c r="Y2297" i="2" s="1"/>
  <c r="AD2297" i="2" s="1"/>
  <c r="X2297" i="2" a="1"/>
  <c r="X2297" i="2" s="1"/>
  <c r="W2297" i="2"/>
  <c r="AC2307" i="2" a="1"/>
  <c r="AC2307" i="2" s="1"/>
  <c r="AB2307" i="2" a="1"/>
  <c r="AB2307" i="2" s="1"/>
  <c r="AA2307" i="2" a="1"/>
  <c r="AA2307" i="2" s="1"/>
  <c r="Z2307" i="2" a="1"/>
  <c r="Z2307" i="2" s="1"/>
  <c r="Y2307" i="2" a="1"/>
  <c r="Y2307" i="2" s="1"/>
  <c r="X2307" i="2" a="1"/>
  <c r="X2307" i="2" s="1"/>
  <c r="W2307" i="2"/>
  <c r="AC2316" i="2" a="1"/>
  <c r="AC2316" i="2" s="1"/>
  <c r="AB2316" i="2" a="1"/>
  <c r="AB2316" i="2" s="1"/>
  <c r="AA2316" i="2" a="1"/>
  <c r="AA2316" i="2" s="1"/>
  <c r="Z2316" i="2" a="1"/>
  <c r="Z2316" i="2" s="1"/>
  <c r="Y2316" i="2" a="1"/>
  <c r="Y2316" i="2" s="1"/>
  <c r="X2316" i="2" a="1"/>
  <c r="X2316" i="2" s="1"/>
  <c r="W2316" i="2"/>
  <c r="AC1199" i="2" a="1"/>
  <c r="AC1199" i="2" s="1"/>
  <c r="AB1199" i="2" a="1"/>
  <c r="AB1199" i="2" s="1"/>
  <c r="AA1199" i="2" a="1"/>
  <c r="AA1199" i="2" s="1"/>
  <c r="Z1199" i="2" a="1"/>
  <c r="Z1199" i="2" s="1"/>
  <c r="Y1199" i="2" a="1"/>
  <c r="Y1199" i="2" s="1"/>
  <c r="X1199" i="2" a="1"/>
  <c r="X1199" i="2" s="1"/>
  <c r="W1199" i="2"/>
  <c r="AC1210" i="2" a="1"/>
  <c r="AC1210" i="2" s="1"/>
  <c r="AB1210" i="2" a="1"/>
  <c r="AB1210" i="2" s="1"/>
  <c r="AA1210" i="2" a="1"/>
  <c r="AA1210" i="2" s="1"/>
  <c r="Z1210" i="2" a="1"/>
  <c r="Z1210" i="2" s="1"/>
  <c r="X1210" i="2" a="1"/>
  <c r="X1210" i="2" s="1"/>
  <c r="Y1210" i="2" a="1"/>
  <c r="Y1210" i="2" s="1"/>
  <c r="AC1204" i="2" a="1"/>
  <c r="AC1204" i="2" s="1"/>
  <c r="AB1204" i="2" a="1"/>
  <c r="AB1204" i="2" s="1"/>
  <c r="AA1204" i="2" a="1"/>
  <c r="AA1204" i="2" s="1"/>
  <c r="Z1204" i="2" a="1"/>
  <c r="Z1204" i="2" s="1"/>
  <c r="Y1204" i="2" a="1"/>
  <c r="Y1204" i="2" s="1"/>
  <c r="X1204" i="2" a="1"/>
  <c r="X1204" i="2" s="1"/>
  <c r="AC1209" i="2" a="1"/>
  <c r="AC1209" i="2" s="1"/>
  <c r="AB1209" i="2" a="1"/>
  <c r="AB1209" i="2" s="1"/>
  <c r="AA1209" i="2" a="1"/>
  <c r="AA1209" i="2" s="1"/>
  <c r="Y1209" i="2" a="1"/>
  <c r="Y1209" i="2" s="1"/>
  <c r="Z1209" i="2" a="1"/>
  <c r="Z1209" i="2" s="1"/>
  <c r="X1209" i="2" a="1"/>
  <c r="X1209" i="2" s="1"/>
  <c r="W1209" i="2"/>
  <c r="AC868" i="2" a="1"/>
  <c r="AC868" i="2" s="1"/>
  <c r="AB868" i="2" a="1"/>
  <c r="AB868" i="2" s="1"/>
  <c r="AA868" i="2" a="1"/>
  <c r="AA868" i="2" s="1"/>
  <c r="Z868" i="2" a="1"/>
  <c r="Z868" i="2" s="1"/>
  <c r="Y868" i="2" a="1"/>
  <c r="Y868" i="2" s="1"/>
  <c r="X868" i="2" a="1"/>
  <c r="X868" i="2" s="1"/>
  <c r="AC2355" i="2" a="1"/>
  <c r="AC2355" i="2" s="1"/>
  <c r="AB2355" i="2" a="1"/>
  <c r="AB2355" i="2" s="1"/>
  <c r="AA2355" i="2" a="1"/>
  <c r="AA2355" i="2" s="1"/>
  <c r="Z2355" i="2" a="1"/>
  <c r="Z2355" i="2" s="1"/>
  <c r="Y2355" i="2" a="1"/>
  <c r="Y2355" i="2" s="1"/>
  <c r="X2355" i="2" a="1"/>
  <c r="X2355" i="2" s="1"/>
  <c r="W2355" i="2"/>
  <c r="AC2339" i="2" a="1"/>
  <c r="AC2339" i="2" s="1"/>
  <c r="AB2339" i="2" a="1"/>
  <c r="AB2339" i="2" s="1"/>
  <c r="AA2339" i="2" a="1"/>
  <c r="AA2339" i="2" s="1"/>
  <c r="Z2339" i="2" a="1"/>
  <c r="Z2339" i="2" s="1"/>
  <c r="Y2339" i="2" a="1"/>
  <c r="Y2339" i="2" s="1"/>
  <c r="X2339" i="2" a="1"/>
  <c r="X2339" i="2" s="1"/>
  <c r="W2339" i="2"/>
  <c r="AC2353" i="2" a="1"/>
  <c r="AC2353" i="2" s="1"/>
  <c r="AB2353" i="2" a="1"/>
  <c r="AB2353" i="2" s="1"/>
  <c r="AA2353" i="2" a="1"/>
  <c r="AA2353" i="2" s="1"/>
  <c r="Z2353" i="2" a="1"/>
  <c r="Z2353" i="2" s="1"/>
  <c r="Y2353" i="2" a="1"/>
  <c r="Y2353" i="2" s="1"/>
  <c r="X2353" i="2" a="1"/>
  <c r="X2353" i="2" s="1"/>
  <c r="W2353" i="2"/>
  <c r="AC1228" i="2" a="1"/>
  <c r="AC1228" i="2" s="1"/>
  <c r="AB1228" i="2" a="1"/>
  <c r="AB1228" i="2" s="1"/>
  <c r="AA1228" i="2" a="1"/>
  <c r="AA1228" i="2" s="1"/>
  <c r="Z1228" i="2" a="1"/>
  <c r="Z1228" i="2" s="1"/>
  <c r="Y1228" i="2" a="1"/>
  <c r="Y1228" i="2" s="1"/>
  <c r="X1228" i="2" a="1"/>
  <c r="X1228" i="2" s="1"/>
  <c r="AC2281" i="2" a="1"/>
  <c r="AC2281" i="2" s="1"/>
  <c r="AB2281" i="2" a="1"/>
  <c r="AB2281" i="2" s="1"/>
  <c r="AA2281" i="2" a="1"/>
  <c r="AA2281" i="2" s="1"/>
  <c r="Z2281" i="2" a="1"/>
  <c r="Z2281" i="2" s="1"/>
  <c r="Y2281" i="2" a="1"/>
  <c r="Y2281" i="2" s="1"/>
  <c r="AD2281" i="2" s="1"/>
  <c r="X2281" i="2" a="1"/>
  <c r="X2281" i="2" s="1"/>
  <c r="W2281" i="2"/>
  <c r="AC1235" i="2" a="1"/>
  <c r="AC1235" i="2" s="1"/>
  <c r="AB1235" i="2" a="1"/>
  <c r="AB1235" i="2" s="1"/>
  <c r="AA1235" i="2" a="1"/>
  <c r="AA1235" i="2" s="1"/>
  <c r="Z1235" i="2" a="1"/>
  <c r="Z1235" i="2" s="1"/>
  <c r="Y1235" i="2" a="1"/>
  <c r="Y1235" i="2" s="1"/>
  <c r="X1235" i="2" a="1"/>
  <c r="X1235" i="2" s="1"/>
  <c r="W1235" i="2"/>
  <c r="AC716" i="2" a="1"/>
  <c r="AC716" i="2" s="1"/>
  <c r="AB716" i="2" a="1"/>
  <c r="AB716" i="2" s="1"/>
  <c r="AA716" i="2" a="1"/>
  <c r="AA716" i="2" s="1"/>
  <c r="Z716" i="2" a="1"/>
  <c r="Z716" i="2" s="1"/>
  <c r="Y716" i="2" a="1"/>
  <c r="Y716" i="2" s="1"/>
  <c r="X716" i="2" a="1"/>
  <c r="X716" i="2" s="1"/>
  <c r="AC1246" i="2" a="1"/>
  <c r="AC1246" i="2" s="1"/>
  <c r="AB1246" i="2" a="1"/>
  <c r="AB1246" i="2" s="1"/>
  <c r="AA1246" i="2" a="1"/>
  <c r="AA1246" i="2" s="1"/>
  <c r="Z1246" i="2" a="1"/>
  <c r="Z1246" i="2" s="1"/>
  <c r="Y1246" i="2" a="1"/>
  <c r="Y1246" i="2" s="1"/>
  <c r="X1246" i="2" a="1"/>
  <c r="X1246" i="2" s="1"/>
  <c r="AC1247" i="2" a="1"/>
  <c r="AC1247" i="2" s="1"/>
  <c r="AB1247" i="2" a="1"/>
  <c r="AB1247" i="2" s="1"/>
  <c r="AA1247" i="2" a="1"/>
  <c r="AA1247" i="2" s="1"/>
  <c r="Z1247" i="2" a="1"/>
  <c r="Z1247" i="2" s="1"/>
  <c r="Y1247" i="2" a="1"/>
  <c r="Y1247" i="2" s="1"/>
  <c r="X1247" i="2" a="1"/>
  <c r="X1247" i="2" s="1"/>
  <c r="W1247" i="2"/>
  <c r="AC2398" i="2" a="1"/>
  <c r="AC2398" i="2" s="1"/>
  <c r="AB2398" i="2" a="1"/>
  <c r="AB2398" i="2" s="1"/>
  <c r="AA2398" i="2" a="1"/>
  <c r="AA2398" i="2" s="1"/>
  <c r="Z2398" i="2" a="1"/>
  <c r="Z2398" i="2" s="1"/>
  <c r="Y2398" i="2" a="1"/>
  <c r="Y2398" i="2" s="1"/>
  <c r="X2398" i="2" a="1"/>
  <c r="X2398" i="2" s="1"/>
  <c r="AC2403" i="2" a="1"/>
  <c r="AC2403" i="2" s="1"/>
  <c r="AB2403" i="2" a="1"/>
  <c r="AB2403" i="2" s="1"/>
  <c r="AA2403" i="2" a="1"/>
  <c r="AA2403" i="2" s="1"/>
  <c r="Z2403" i="2" a="1"/>
  <c r="Z2403" i="2" s="1"/>
  <c r="Y2403" i="2" a="1"/>
  <c r="Y2403" i="2" s="1"/>
  <c r="X2403" i="2" a="1"/>
  <c r="X2403" i="2" s="1"/>
  <c r="W2403" i="2"/>
  <c r="AC835" i="2" a="1"/>
  <c r="AC835" i="2" s="1"/>
  <c r="AB835" i="2" a="1"/>
  <c r="AB835" i="2" s="1"/>
  <c r="AA835" i="2" a="1"/>
  <c r="AA835" i="2" s="1"/>
  <c r="Z835" i="2" a="1"/>
  <c r="Z835" i="2" s="1"/>
  <c r="Y835" i="2" a="1"/>
  <c r="Y835" i="2" s="1"/>
  <c r="X835" i="2" a="1"/>
  <c r="X835" i="2" s="1"/>
  <c r="AC2405" i="2" a="1"/>
  <c r="AC2405" i="2" s="1"/>
  <c r="AB2405" i="2" a="1"/>
  <c r="AB2405" i="2" s="1"/>
  <c r="AA2405" i="2" a="1"/>
  <c r="AA2405" i="2" s="1"/>
  <c r="Z2405" i="2" a="1"/>
  <c r="Z2405" i="2" s="1"/>
  <c r="Y2405" i="2" a="1"/>
  <c r="Y2405" i="2" s="1"/>
  <c r="W2405" i="2"/>
  <c r="X2405" i="2" a="1"/>
  <c r="X2405" i="2" s="1"/>
  <c r="AC179" i="2" a="1"/>
  <c r="AC179" i="2" s="1"/>
  <c r="AB179" i="2" a="1"/>
  <c r="AB179" i="2" s="1"/>
  <c r="AA179" i="2" a="1"/>
  <c r="AA179" i="2" s="1"/>
  <c r="Z179" i="2" a="1"/>
  <c r="Z179" i="2" s="1"/>
  <c r="Y179" i="2" a="1"/>
  <c r="Y179" i="2" s="1"/>
  <c r="X179" i="2" a="1"/>
  <c r="X179" i="2" s="1"/>
  <c r="AC242" i="2" a="1"/>
  <c r="AC242" i="2" s="1"/>
  <c r="AB242" i="2" a="1"/>
  <c r="AB242" i="2" s="1"/>
  <c r="AA242" i="2" a="1"/>
  <c r="AA242" i="2" s="1"/>
  <c r="Z242" i="2" a="1"/>
  <c r="Z242" i="2" s="1"/>
  <c r="Y242" i="2" a="1"/>
  <c r="Y242" i="2" s="1"/>
  <c r="X242" i="2" a="1"/>
  <c r="X242" i="2" s="1"/>
  <c r="AC1273" i="2" a="1"/>
  <c r="AC1273" i="2" s="1"/>
  <c r="AB1273" i="2" a="1"/>
  <c r="AB1273" i="2" s="1"/>
  <c r="AA1273" i="2" a="1"/>
  <c r="AA1273" i="2" s="1"/>
  <c r="Z1273" i="2" a="1"/>
  <c r="Z1273" i="2" s="1"/>
  <c r="Y1273" i="2" a="1"/>
  <c r="Y1273" i="2" s="1"/>
  <c r="X1273" i="2" a="1"/>
  <c r="X1273" i="2" s="1"/>
  <c r="W1273" i="2"/>
  <c r="AC740" i="2" a="1"/>
  <c r="AC740" i="2" s="1"/>
  <c r="AB740" i="2" a="1"/>
  <c r="AB740" i="2" s="1"/>
  <c r="AA740" i="2" a="1"/>
  <c r="AA740" i="2" s="1"/>
  <c r="Z740" i="2" a="1"/>
  <c r="Z740" i="2" s="1"/>
  <c r="Y740" i="2" a="1"/>
  <c r="Y740" i="2" s="1"/>
  <c r="X740" i="2" a="1"/>
  <c r="X740" i="2" s="1"/>
  <c r="AC1279" i="2" a="1"/>
  <c r="AC1279" i="2" s="1"/>
  <c r="AB1279" i="2" a="1"/>
  <c r="AB1279" i="2" s="1"/>
  <c r="AA1279" i="2" a="1"/>
  <c r="AA1279" i="2" s="1"/>
  <c r="Z1279" i="2" a="1"/>
  <c r="Z1279" i="2" s="1"/>
  <c r="Y1279" i="2" a="1"/>
  <c r="Y1279" i="2" s="1"/>
  <c r="X1279" i="2" a="1"/>
  <c r="X1279" i="2" s="1"/>
  <c r="W1279" i="2"/>
  <c r="AC216" i="2" a="1"/>
  <c r="AC216" i="2" s="1"/>
  <c r="AB216" i="2" a="1"/>
  <c r="AB216" i="2" s="1"/>
  <c r="AA216" i="2" a="1"/>
  <c r="AA216" i="2" s="1"/>
  <c r="Z216" i="2" a="1"/>
  <c r="Z216" i="2" s="1"/>
  <c r="Y216" i="2" a="1"/>
  <c r="Y216" i="2" s="1"/>
  <c r="X216" i="2" a="1"/>
  <c r="X216" i="2" s="1"/>
  <c r="AC283" i="2" a="1"/>
  <c r="AC283" i="2" s="1"/>
  <c r="AB283" i="2" a="1"/>
  <c r="AB283" i="2" s="1"/>
  <c r="AA283" i="2" a="1"/>
  <c r="AA283" i="2" s="1"/>
  <c r="Z283" i="2" a="1"/>
  <c r="Z283" i="2" s="1"/>
  <c r="Y283" i="2" a="1"/>
  <c r="Y283" i="2" s="1"/>
  <c r="X283" i="2" a="1"/>
  <c r="X283" i="2" s="1"/>
  <c r="AC253" i="2" a="1"/>
  <c r="AC253" i="2" s="1"/>
  <c r="AB253" i="2" a="1"/>
  <c r="AB253" i="2" s="1"/>
  <c r="AA253" i="2" a="1"/>
  <c r="AA253" i="2" s="1"/>
  <c r="Z253" i="2" a="1"/>
  <c r="Z253" i="2" s="1"/>
  <c r="Y253" i="2" a="1"/>
  <c r="Y253" i="2" s="1"/>
  <c r="AC1295" i="2" a="1"/>
  <c r="AC1295" i="2" s="1"/>
  <c r="AB1295" i="2" a="1"/>
  <c r="AB1295" i="2" s="1"/>
  <c r="AA1295" i="2" a="1"/>
  <c r="AA1295" i="2" s="1"/>
  <c r="Z1295" i="2" a="1"/>
  <c r="Z1295" i="2" s="1"/>
  <c r="Y1295" i="2" a="1"/>
  <c r="Y1295" i="2" s="1"/>
  <c r="X1295" i="2" a="1"/>
  <c r="X1295" i="2" s="1"/>
  <c r="W1295" i="2"/>
  <c r="AC519" i="2" a="1"/>
  <c r="AC519" i="2" s="1"/>
  <c r="AB519" i="2" a="1"/>
  <c r="AB519" i="2" s="1"/>
  <c r="AA519" i="2" a="1"/>
  <c r="AA519" i="2" s="1"/>
  <c r="Z519" i="2" a="1"/>
  <c r="Z519" i="2" s="1"/>
  <c r="Y519" i="2" a="1"/>
  <c r="Y519" i="2" s="1"/>
  <c r="X519" i="2" a="1"/>
  <c r="X519" i="2" s="1"/>
  <c r="AC2228" i="2" a="1"/>
  <c r="AC2228" i="2" s="1"/>
  <c r="AB2228" i="2" a="1"/>
  <c r="AB2228" i="2" s="1"/>
  <c r="AA2228" i="2" a="1"/>
  <c r="AA2228" i="2" s="1"/>
  <c r="Z2228" i="2" a="1"/>
  <c r="Z2228" i="2" s="1"/>
  <c r="Y2228" i="2" a="1"/>
  <c r="Y2228" i="2" s="1"/>
  <c r="X2228" i="2" a="1"/>
  <c r="X2228" i="2" s="1"/>
  <c r="W2228" i="2"/>
  <c r="AC2235" i="2" a="1"/>
  <c r="AC2235" i="2" s="1"/>
  <c r="AB2235" i="2" a="1"/>
  <c r="AB2235" i="2" s="1"/>
  <c r="AA2235" i="2" a="1"/>
  <c r="AA2235" i="2" s="1"/>
  <c r="Z2235" i="2" a="1"/>
  <c r="Z2235" i="2" s="1"/>
  <c r="Y2235" i="2" a="1"/>
  <c r="Y2235" i="2" s="1"/>
  <c r="AD2235" i="2" s="1"/>
  <c r="X2235" i="2" a="1"/>
  <c r="X2235" i="2" s="1"/>
  <c r="W2235" i="2"/>
  <c r="AC2239" i="2" a="1"/>
  <c r="AC2239" i="2" s="1"/>
  <c r="AB2239" i="2" a="1"/>
  <c r="AB2239" i="2" s="1"/>
  <c r="AA2239" i="2" a="1"/>
  <c r="AA2239" i="2" s="1"/>
  <c r="Z2239" i="2" a="1"/>
  <c r="Z2239" i="2" s="1"/>
  <c r="Y2239" i="2" a="1"/>
  <c r="Y2239" i="2" s="1"/>
  <c r="X2239" i="2" a="1"/>
  <c r="X2239" i="2" s="1"/>
  <c r="W2239" i="2"/>
  <c r="AC1314" i="2" a="1"/>
  <c r="AC1314" i="2" s="1"/>
  <c r="AB1314" i="2" a="1"/>
  <c r="AB1314" i="2" s="1"/>
  <c r="AA1314" i="2" a="1"/>
  <c r="AA1314" i="2" s="1"/>
  <c r="Z1314" i="2" a="1"/>
  <c r="Z1314" i="2" s="1"/>
  <c r="Y1314" i="2" a="1"/>
  <c r="Y1314" i="2" s="1"/>
  <c r="X1314" i="2" a="1"/>
  <c r="X1314" i="2" s="1"/>
  <c r="AC1317" i="2" a="1"/>
  <c r="AC1317" i="2" s="1"/>
  <c r="AB1317" i="2" a="1"/>
  <c r="AB1317" i="2" s="1"/>
  <c r="AA1317" i="2" a="1"/>
  <c r="AA1317" i="2" s="1"/>
  <c r="Z1317" i="2" a="1"/>
  <c r="Z1317" i="2" s="1"/>
  <c r="Y1317" i="2" a="1"/>
  <c r="Y1317" i="2" s="1"/>
  <c r="X1317" i="2" a="1"/>
  <c r="X1317" i="2" s="1"/>
  <c r="W1317" i="2"/>
  <c r="AC1320" i="2" a="1"/>
  <c r="AC1320" i="2" s="1"/>
  <c r="AB1320" i="2" a="1"/>
  <c r="AB1320" i="2" s="1"/>
  <c r="AA1320" i="2" a="1"/>
  <c r="AA1320" i="2" s="1"/>
  <c r="Z1320" i="2" a="1"/>
  <c r="Z1320" i="2" s="1"/>
  <c r="Y1320" i="2" a="1"/>
  <c r="Y1320" i="2" s="1"/>
  <c r="X1320" i="2" a="1"/>
  <c r="X1320" i="2" s="1"/>
  <c r="AC157" i="2" a="1"/>
  <c r="AC157" i="2" s="1"/>
  <c r="AB157" i="2" a="1"/>
  <c r="AB157" i="2" s="1"/>
  <c r="AA157" i="2" a="1"/>
  <c r="AA157" i="2" s="1"/>
  <c r="Z157" i="2" a="1"/>
  <c r="Z157" i="2" s="1"/>
  <c r="Y157" i="2" a="1"/>
  <c r="Y157" i="2" s="1"/>
  <c r="AC94" i="2" a="1"/>
  <c r="AC94" i="2" s="1"/>
  <c r="AB94" i="2" a="1"/>
  <c r="AB94" i="2" s="1"/>
  <c r="AA94" i="2" a="1"/>
  <c r="AA94" i="2" s="1"/>
  <c r="Z94" i="2" a="1"/>
  <c r="Z94" i="2" s="1"/>
  <c r="Y94" i="2" a="1"/>
  <c r="Y94" i="2" s="1"/>
  <c r="X94" i="2" a="1"/>
  <c r="X94" i="2" s="1"/>
  <c r="AC1337" i="2" a="1"/>
  <c r="AC1337" i="2" s="1"/>
  <c r="AB1337" i="2" a="1"/>
  <c r="AB1337" i="2" s="1"/>
  <c r="AA1337" i="2" a="1"/>
  <c r="AA1337" i="2" s="1"/>
  <c r="Z1337" i="2" a="1"/>
  <c r="Z1337" i="2" s="1"/>
  <c r="Y1337" i="2" a="1"/>
  <c r="Y1337" i="2" s="1"/>
  <c r="X1337" i="2" a="1"/>
  <c r="X1337" i="2" s="1"/>
  <c r="W1337" i="2"/>
  <c r="AC73" i="2" a="1"/>
  <c r="AC73" i="2" s="1"/>
  <c r="AB73" i="2" a="1"/>
  <c r="AB73" i="2" s="1"/>
  <c r="AA73" i="2" a="1"/>
  <c r="AA73" i="2" s="1"/>
  <c r="Z73" i="2" a="1"/>
  <c r="Z73" i="2" s="1"/>
  <c r="Y73" i="2" a="1"/>
  <c r="Y73" i="2" s="1"/>
  <c r="X73" i="2" a="1"/>
  <c r="X73" i="2" s="1"/>
  <c r="AC1345" i="2" a="1"/>
  <c r="AC1345" i="2" s="1"/>
  <c r="AB1345" i="2" a="1"/>
  <c r="AB1345" i="2" s="1"/>
  <c r="AA1345" i="2" a="1"/>
  <c r="AA1345" i="2" s="1"/>
  <c r="Z1345" i="2" a="1"/>
  <c r="Z1345" i="2" s="1"/>
  <c r="Y1345" i="2" a="1"/>
  <c r="Y1345" i="2" s="1"/>
  <c r="X1345" i="2" a="1"/>
  <c r="X1345" i="2" s="1"/>
  <c r="W1345" i="2"/>
  <c r="AC582" i="2" a="1"/>
  <c r="AC582" i="2" s="1"/>
  <c r="AB582" i="2" a="1"/>
  <c r="AB582" i="2" s="1"/>
  <c r="AA582" i="2" a="1"/>
  <c r="AA582" i="2" s="1"/>
  <c r="Z582" i="2" a="1"/>
  <c r="Z582" i="2" s="1"/>
  <c r="Y582" i="2" a="1"/>
  <c r="Y582" i="2" s="1"/>
  <c r="AD582" i="2" s="1"/>
  <c r="X582" i="2" a="1"/>
  <c r="X582" i="2" s="1"/>
  <c r="AC113" i="2" a="1"/>
  <c r="AC113" i="2" s="1"/>
  <c r="AB113" i="2" a="1"/>
  <c r="AB113" i="2" s="1"/>
  <c r="AA113" i="2" a="1"/>
  <c r="AA113" i="2" s="1"/>
  <c r="Y113" i="2" a="1"/>
  <c r="Y113" i="2" s="1"/>
  <c r="Z113" i="2" a="1"/>
  <c r="Z113" i="2" s="1"/>
  <c r="X113" i="2" a="1"/>
  <c r="X113" i="2" s="1"/>
  <c r="AC35" i="2" a="1"/>
  <c r="AC35" i="2" s="1"/>
  <c r="AB35" i="2" a="1"/>
  <c r="AB35" i="2" s="1"/>
  <c r="AA35" i="2" a="1"/>
  <c r="AA35" i="2" s="1"/>
  <c r="Z35" i="2" a="1"/>
  <c r="Z35" i="2" s="1"/>
  <c r="Y35" i="2" a="1"/>
  <c r="Y35" i="2" s="1"/>
  <c r="X35" i="2" a="1"/>
  <c r="X35" i="2" s="1"/>
  <c r="AC1355" i="2" a="1"/>
  <c r="AC1355" i="2" s="1"/>
  <c r="AB1355" i="2" a="1"/>
  <c r="AB1355" i="2" s="1"/>
  <c r="AA1355" i="2" a="1"/>
  <c r="AA1355" i="2" s="1"/>
  <c r="Z1355" i="2" a="1"/>
  <c r="Z1355" i="2" s="1"/>
  <c r="Y1355" i="2" a="1"/>
  <c r="Y1355" i="2" s="1"/>
  <c r="X1355" i="2" a="1"/>
  <c r="X1355" i="2" s="1"/>
  <c r="W1355" i="2"/>
  <c r="AC2245" i="2" a="1"/>
  <c r="AC2245" i="2" s="1"/>
  <c r="AB2245" i="2" a="1"/>
  <c r="AB2245" i="2" s="1"/>
  <c r="AA2245" i="2" a="1"/>
  <c r="AA2245" i="2" s="1"/>
  <c r="Z2245" i="2" a="1"/>
  <c r="Z2245" i="2" s="1"/>
  <c r="Y2245" i="2" a="1"/>
  <c r="Y2245" i="2" s="1"/>
  <c r="X2245" i="2" a="1"/>
  <c r="X2245" i="2" s="1"/>
  <c r="W2245" i="2"/>
  <c r="AC145" i="2" a="1"/>
  <c r="AC145" i="2" s="1"/>
  <c r="AA145" i="2" a="1"/>
  <c r="AA145" i="2" s="1"/>
  <c r="AB145" i="2" a="1"/>
  <c r="AB145" i="2" s="1"/>
  <c r="Z145" i="2" a="1"/>
  <c r="Z145" i="2" s="1"/>
  <c r="Y145" i="2" a="1"/>
  <c r="Y145" i="2" s="1"/>
  <c r="AD145" i="2" s="1"/>
  <c r="X145" i="2" a="1"/>
  <c r="X145" i="2" s="1"/>
  <c r="AC1361" i="2" a="1"/>
  <c r="AC1361" i="2" s="1"/>
  <c r="AB1361" i="2" a="1"/>
  <c r="AB1361" i="2" s="1"/>
  <c r="AA1361" i="2" a="1"/>
  <c r="AA1361" i="2" s="1"/>
  <c r="Z1361" i="2" a="1"/>
  <c r="Z1361" i="2" s="1"/>
  <c r="Y1361" i="2" a="1"/>
  <c r="Y1361" i="2" s="1"/>
  <c r="X1361" i="2" a="1"/>
  <c r="X1361" i="2" s="1"/>
  <c r="W1361" i="2"/>
  <c r="AC1893" i="2" a="1"/>
  <c r="AC1893" i="2" s="1"/>
  <c r="AB1893" i="2" a="1"/>
  <c r="AB1893" i="2" s="1"/>
  <c r="AA1893" i="2" a="1"/>
  <c r="AA1893" i="2" s="1"/>
  <c r="Z1893" i="2" a="1"/>
  <c r="Z1893" i="2" s="1"/>
  <c r="Y1893" i="2" a="1"/>
  <c r="Y1893" i="2" s="1"/>
  <c r="X1893" i="2" a="1"/>
  <c r="X1893" i="2" s="1"/>
  <c r="W1893" i="2"/>
  <c r="AC65" i="2" a="1"/>
  <c r="AC65" i="2" s="1"/>
  <c r="AB65" i="2" a="1"/>
  <c r="AB65" i="2" s="1"/>
  <c r="AA65" i="2" a="1"/>
  <c r="AA65" i="2" s="1"/>
  <c r="Z65" i="2" a="1"/>
  <c r="Z65" i="2" s="1"/>
  <c r="Y65" i="2" a="1"/>
  <c r="Y65" i="2" s="1"/>
  <c r="X65" i="2" a="1"/>
  <c r="X65" i="2" s="1"/>
  <c r="AC1971" i="2" a="1"/>
  <c r="AC1971" i="2" s="1"/>
  <c r="AB1971" i="2" a="1"/>
  <c r="AB1971" i="2" s="1"/>
  <c r="AA1971" i="2" a="1"/>
  <c r="AA1971" i="2" s="1"/>
  <c r="Z1971" i="2" a="1"/>
  <c r="Z1971" i="2" s="1"/>
  <c r="X1971" i="2" a="1"/>
  <c r="X1971" i="2" s="1"/>
  <c r="W1971" i="2"/>
  <c r="Y1971" i="2" a="1"/>
  <c r="Y1971" i="2" s="1"/>
  <c r="AC1374" i="2" a="1"/>
  <c r="AC1374" i="2" s="1"/>
  <c r="AB1374" i="2" a="1"/>
  <c r="AB1374" i="2" s="1"/>
  <c r="AA1374" i="2" a="1"/>
  <c r="AA1374" i="2" s="1"/>
  <c r="Z1374" i="2" a="1"/>
  <c r="Z1374" i="2" s="1"/>
  <c r="Y1374" i="2" a="1"/>
  <c r="Y1374" i="2" s="1"/>
  <c r="X1374" i="2" a="1"/>
  <c r="X1374" i="2" s="1"/>
  <c r="AC1377" i="2" a="1"/>
  <c r="AC1377" i="2" s="1"/>
  <c r="AB1377" i="2" a="1"/>
  <c r="AB1377" i="2" s="1"/>
  <c r="AA1377" i="2" a="1"/>
  <c r="AA1377" i="2" s="1"/>
  <c r="Z1377" i="2" a="1"/>
  <c r="Z1377" i="2" s="1"/>
  <c r="Y1377" i="2" a="1"/>
  <c r="Y1377" i="2" s="1"/>
  <c r="X1377" i="2" a="1"/>
  <c r="X1377" i="2" s="1"/>
  <c r="W1377" i="2"/>
  <c r="AC1799" i="2" a="1"/>
  <c r="AC1799" i="2" s="1"/>
  <c r="AB1799" i="2" a="1"/>
  <c r="AB1799" i="2" s="1"/>
  <c r="AA1799" i="2" a="1"/>
  <c r="AA1799" i="2" s="1"/>
  <c r="Z1799" i="2" a="1"/>
  <c r="Z1799" i="2" s="1"/>
  <c r="Y1799" i="2" a="1"/>
  <c r="Y1799" i="2" s="1"/>
  <c r="X1799" i="2" a="1"/>
  <c r="X1799" i="2" s="1"/>
  <c r="W1799" i="2"/>
  <c r="AC1383" i="2" a="1"/>
  <c r="AC1383" i="2" s="1"/>
  <c r="AB1383" i="2" a="1"/>
  <c r="AB1383" i="2" s="1"/>
  <c r="AA1383" i="2" a="1"/>
  <c r="AA1383" i="2" s="1"/>
  <c r="Z1383" i="2" a="1"/>
  <c r="Z1383" i="2" s="1"/>
  <c r="Y1383" i="2" a="1"/>
  <c r="Y1383" i="2" s="1"/>
  <c r="X1383" i="2" a="1"/>
  <c r="X1383" i="2" s="1"/>
  <c r="W1383" i="2"/>
  <c r="AC1899" i="2" a="1"/>
  <c r="AC1899" i="2" s="1"/>
  <c r="AB1899" i="2" a="1"/>
  <c r="AB1899" i="2" s="1"/>
  <c r="AA1899" i="2" a="1"/>
  <c r="AA1899" i="2" s="1"/>
  <c r="Z1899" i="2" a="1"/>
  <c r="Z1899" i="2" s="1"/>
  <c r="Y1899" i="2" a="1"/>
  <c r="Y1899" i="2" s="1"/>
  <c r="X1899" i="2" a="1"/>
  <c r="X1899" i="2" s="1"/>
  <c r="W1899" i="2"/>
  <c r="AC2416" i="2" a="1"/>
  <c r="AC2416" i="2" s="1"/>
  <c r="AB2416" i="2" a="1"/>
  <c r="AB2416" i="2" s="1"/>
  <c r="AA2416" i="2" a="1"/>
  <c r="AA2416" i="2" s="1"/>
  <c r="Z2416" i="2" a="1"/>
  <c r="Z2416" i="2" s="1"/>
  <c r="Y2416" i="2" a="1"/>
  <c r="Y2416" i="2" s="1"/>
  <c r="X2416" i="2" a="1"/>
  <c r="X2416" i="2" s="1"/>
  <c r="W2416" i="2"/>
  <c r="AC548" i="2" a="1"/>
  <c r="AC548" i="2" s="1"/>
  <c r="AB548" i="2" a="1"/>
  <c r="AB548" i="2" s="1"/>
  <c r="AA548" i="2" a="1"/>
  <c r="AA548" i="2" s="1"/>
  <c r="Z548" i="2" a="1"/>
  <c r="Z548" i="2" s="1"/>
  <c r="Y548" i="2" a="1"/>
  <c r="Y548" i="2" s="1"/>
  <c r="X548" i="2" a="1"/>
  <c r="X548" i="2" s="1"/>
  <c r="AC1397" i="2" a="1"/>
  <c r="AC1397" i="2" s="1"/>
  <c r="AB1397" i="2" a="1"/>
  <c r="AB1397" i="2" s="1"/>
  <c r="AA1397" i="2" a="1"/>
  <c r="AA1397" i="2" s="1"/>
  <c r="Z1397" i="2" a="1"/>
  <c r="Z1397" i="2" s="1"/>
  <c r="Y1397" i="2" a="1"/>
  <c r="Y1397" i="2" s="1"/>
  <c r="AD1397" i="2" s="1"/>
  <c r="X1397" i="2" a="1"/>
  <c r="X1397" i="2" s="1"/>
  <c r="W1397" i="2"/>
  <c r="AC1404" i="2" a="1"/>
  <c r="AC1404" i="2" s="1"/>
  <c r="AB1404" i="2" a="1"/>
  <c r="AB1404" i="2" s="1"/>
  <c r="AA1404" i="2" a="1"/>
  <c r="AA1404" i="2" s="1"/>
  <c r="Z1404" i="2" a="1"/>
  <c r="Z1404" i="2" s="1"/>
  <c r="Y1404" i="2" a="1"/>
  <c r="Y1404" i="2" s="1"/>
  <c r="X1404" i="2" a="1"/>
  <c r="X1404" i="2" s="1"/>
  <c r="AC1406" i="2" a="1"/>
  <c r="AC1406" i="2" s="1"/>
  <c r="AB1406" i="2" a="1"/>
  <c r="AB1406" i="2" s="1"/>
  <c r="AA1406" i="2" a="1"/>
  <c r="AA1406" i="2" s="1"/>
  <c r="Z1406" i="2" a="1"/>
  <c r="Z1406" i="2" s="1"/>
  <c r="Y1406" i="2" a="1"/>
  <c r="Y1406" i="2" s="1"/>
  <c r="X1406" i="2" a="1"/>
  <c r="X1406" i="2" s="1"/>
  <c r="AC1413" i="2" a="1"/>
  <c r="AC1413" i="2" s="1"/>
  <c r="AB1413" i="2" a="1"/>
  <c r="AB1413" i="2" s="1"/>
  <c r="AA1413" i="2" a="1"/>
  <c r="AA1413" i="2" s="1"/>
  <c r="Z1413" i="2" a="1"/>
  <c r="Z1413" i="2" s="1"/>
  <c r="Y1413" i="2" a="1"/>
  <c r="Y1413" i="2" s="1"/>
  <c r="X1413" i="2" a="1"/>
  <c r="X1413" i="2" s="1"/>
  <c r="W1413" i="2"/>
  <c r="AC1724" i="2" a="1"/>
  <c r="AC1724" i="2" s="1"/>
  <c r="AB1724" i="2" a="1"/>
  <c r="AB1724" i="2" s="1"/>
  <c r="AA1724" i="2" a="1"/>
  <c r="AA1724" i="2" s="1"/>
  <c r="Z1724" i="2" a="1"/>
  <c r="Z1724" i="2" s="1"/>
  <c r="Y1724" i="2" a="1"/>
  <c r="Y1724" i="2" s="1"/>
  <c r="X1724" i="2" a="1"/>
  <c r="X1724" i="2" s="1"/>
  <c r="W1724" i="2"/>
  <c r="AC1911" i="2" a="1"/>
  <c r="AC1911" i="2" s="1"/>
  <c r="AB1911" i="2" a="1"/>
  <c r="AB1911" i="2" s="1"/>
  <c r="AA1911" i="2" a="1"/>
  <c r="AA1911" i="2" s="1"/>
  <c r="Z1911" i="2" a="1"/>
  <c r="Z1911" i="2" s="1"/>
  <c r="Y1911" i="2" a="1"/>
  <c r="Y1911" i="2" s="1"/>
  <c r="X1911" i="2" a="1"/>
  <c r="X1911" i="2" s="1"/>
  <c r="W1911" i="2"/>
  <c r="AC1734" i="2" a="1"/>
  <c r="AC1734" i="2" s="1"/>
  <c r="AB1734" i="2" a="1"/>
  <c r="AB1734" i="2" s="1"/>
  <c r="AA1734" i="2" a="1"/>
  <c r="AA1734" i="2" s="1"/>
  <c r="Z1734" i="2" a="1"/>
  <c r="Z1734" i="2" s="1"/>
  <c r="Y1734" i="2" a="1"/>
  <c r="Y1734" i="2" s="1"/>
  <c r="AD1734" i="2" s="1"/>
  <c r="X1734" i="2" a="1"/>
  <c r="X1734" i="2" s="1"/>
  <c r="AC1429" i="2" a="1"/>
  <c r="AC1429" i="2" s="1"/>
  <c r="AB1429" i="2" a="1"/>
  <c r="AB1429" i="2" s="1"/>
  <c r="AA1429" i="2" a="1"/>
  <c r="AA1429" i="2" s="1"/>
  <c r="Z1429" i="2" a="1"/>
  <c r="Z1429" i="2" s="1"/>
  <c r="Y1429" i="2" a="1"/>
  <c r="Y1429" i="2" s="1"/>
  <c r="X1429" i="2" a="1"/>
  <c r="X1429" i="2" s="1"/>
  <c r="W1429" i="2"/>
  <c r="AC1437" i="2" a="1"/>
  <c r="AC1437" i="2" s="1"/>
  <c r="AB1437" i="2" a="1"/>
  <c r="AB1437" i="2" s="1"/>
  <c r="AA1437" i="2" a="1"/>
  <c r="AA1437" i="2" s="1"/>
  <c r="Z1437" i="2" a="1"/>
  <c r="Z1437" i="2" s="1"/>
  <c r="Y1437" i="2" a="1"/>
  <c r="Y1437" i="2" s="1"/>
  <c r="X1437" i="2" a="1"/>
  <c r="X1437" i="2" s="1"/>
  <c r="W1437" i="2"/>
  <c r="AC1447" i="2" a="1"/>
  <c r="AC1447" i="2" s="1"/>
  <c r="AB1447" i="2" a="1"/>
  <c r="AB1447" i="2" s="1"/>
  <c r="AA1447" i="2" a="1"/>
  <c r="AA1447" i="2" s="1"/>
  <c r="Z1447" i="2" a="1"/>
  <c r="Z1447" i="2" s="1"/>
  <c r="Y1447" i="2" a="1"/>
  <c r="Y1447" i="2" s="1"/>
  <c r="X1447" i="2" a="1"/>
  <c r="X1447" i="2" s="1"/>
  <c r="W1447" i="2"/>
  <c r="AC1456" i="2" a="1"/>
  <c r="AC1456" i="2" s="1"/>
  <c r="AB1456" i="2" a="1"/>
  <c r="AB1456" i="2" s="1"/>
  <c r="AA1456" i="2" a="1"/>
  <c r="AA1456" i="2" s="1"/>
  <c r="Z1456" i="2" a="1"/>
  <c r="Z1456" i="2" s="1"/>
  <c r="Y1456" i="2" a="1"/>
  <c r="Y1456" i="2" s="1"/>
  <c r="X1456" i="2" a="1"/>
  <c r="X1456" i="2" s="1"/>
  <c r="AC1462" i="2" a="1"/>
  <c r="AC1462" i="2" s="1"/>
  <c r="AB1462" i="2" a="1"/>
  <c r="AB1462" i="2" s="1"/>
  <c r="AA1462" i="2" a="1"/>
  <c r="AA1462" i="2" s="1"/>
  <c r="Z1462" i="2" a="1"/>
  <c r="Z1462" i="2" s="1"/>
  <c r="Y1462" i="2" a="1"/>
  <c r="Y1462" i="2" s="1"/>
  <c r="X1462" i="2" a="1"/>
  <c r="X1462" i="2" s="1"/>
  <c r="AC1913" i="2" a="1"/>
  <c r="AC1913" i="2" s="1"/>
  <c r="AB1913" i="2" a="1"/>
  <c r="AB1913" i="2" s="1"/>
  <c r="AA1913" i="2" a="1"/>
  <c r="AA1913" i="2" s="1"/>
  <c r="Z1913" i="2" a="1"/>
  <c r="Z1913" i="2" s="1"/>
  <c r="Y1913" i="2" a="1"/>
  <c r="Y1913" i="2" s="1"/>
  <c r="X1913" i="2" a="1"/>
  <c r="X1913" i="2" s="1"/>
  <c r="W1913" i="2"/>
  <c r="AC1475" i="2" a="1"/>
  <c r="AC1475" i="2" s="1"/>
  <c r="AB1475" i="2" a="1"/>
  <c r="AB1475" i="2" s="1"/>
  <c r="AA1475" i="2" a="1"/>
  <c r="AA1475" i="2" s="1"/>
  <c r="Z1475" i="2" a="1"/>
  <c r="Z1475" i="2" s="1"/>
  <c r="Y1475" i="2" a="1"/>
  <c r="Y1475" i="2" s="1"/>
  <c r="X1475" i="2" a="1"/>
  <c r="X1475" i="2" s="1"/>
  <c r="W1475" i="2"/>
  <c r="AC1869" i="2" a="1"/>
  <c r="AC1869" i="2" s="1"/>
  <c r="AB1869" i="2" a="1"/>
  <c r="AB1869" i="2" s="1"/>
  <c r="AA1869" i="2" a="1"/>
  <c r="AA1869" i="2" s="1"/>
  <c r="Z1869" i="2" a="1"/>
  <c r="Z1869" i="2" s="1"/>
  <c r="Y1869" i="2" a="1"/>
  <c r="Y1869" i="2" s="1"/>
  <c r="X1869" i="2" a="1"/>
  <c r="X1869" i="2" s="1"/>
  <c r="W1869" i="2"/>
  <c r="AC1490" i="2" a="1"/>
  <c r="AC1490" i="2" s="1"/>
  <c r="AB1490" i="2" a="1"/>
  <c r="AB1490" i="2" s="1"/>
  <c r="AA1490" i="2" a="1"/>
  <c r="AA1490" i="2" s="1"/>
  <c r="Z1490" i="2" a="1"/>
  <c r="Z1490" i="2" s="1"/>
  <c r="Y1490" i="2" a="1"/>
  <c r="Y1490" i="2" s="1"/>
  <c r="X1490" i="2" a="1"/>
  <c r="X1490" i="2" s="1"/>
  <c r="AC410" i="2" a="1"/>
  <c r="AC410" i="2" s="1"/>
  <c r="AB410" i="2" a="1"/>
  <c r="AB410" i="2" s="1"/>
  <c r="AA410" i="2" a="1"/>
  <c r="AA410" i="2" s="1"/>
  <c r="Z410" i="2" a="1"/>
  <c r="Z410" i="2" s="1"/>
  <c r="Y410" i="2" a="1"/>
  <c r="Y410" i="2" s="1"/>
  <c r="AC1501" i="2" a="1"/>
  <c r="AC1501" i="2" s="1"/>
  <c r="AB1501" i="2" a="1"/>
  <c r="AB1501" i="2" s="1"/>
  <c r="AA1501" i="2" a="1"/>
  <c r="AA1501" i="2" s="1"/>
  <c r="Z1501" i="2" a="1"/>
  <c r="Z1501" i="2" s="1"/>
  <c r="Y1501" i="2" a="1"/>
  <c r="Y1501" i="2" s="1"/>
  <c r="X1501" i="2" a="1"/>
  <c r="X1501" i="2" s="1"/>
  <c r="W1501" i="2"/>
  <c r="AC1601" i="2" a="1"/>
  <c r="AC1601" i="2" s="1"/>
  <c r="AB1601" i="2" a="1"/>
  <c r="AB1601" i="2" s="1"/>
  <c r="AA1601" i="2" a="1"/>
  <c r="AA1601" i="2" s="1"/>
  <c r="Z1601" i="2" a="1"/>
  <c r="Z1601" i="2" s="1"/>
  <c r="Y1601" i="2" a="1"/>
  <c r="Y1601" i="2" s="1"/>
  <c r="X1601" i="2" a="1"/>
  <c r="X1601" i="2" s="1"/>
  <c r="W1601" i="2"/>
  <c r="AC2436" i="2" a="1"/>
  <c r="AC2436" i="2" s="1"/>
  <c r="AB2436" i="2" a="1"/>
  <c r="AB2436" i="2" s="1"/>
  <c r="AA2436" i="2" a="1"/>
  <c r="AA2436" i="2" s="1"/>
  <c r="Z2436" i="2" a="1"/>
  <c r="Z2436" i="2" s="1"/>
  <c r="Y2436" i="2" a="1"/>
  <c r="Y2436" i="2" s="1"/>
  <c r="X2436" i="2" a="1"/>
  <c r="X2436" i="2" s="1"/>
  <c r="W2436" i="2"/>
  <c r="AC1522" i="2" a="1"/>
  <c r="AC1522" i="2" s="1"/>
  <c r="AB1522" i="2" a="1"/>
  <c r="AB1522" i="2" s="1"/>
  <c r="AA1522" i="2" a="1"/>
  <c r="AA1522" i="2" s="1"/>
  <c r="Z1522" i="2" a="1"/>
  <c r="Z1522" i="2" s="1"/>
  <c r="Y1522" i="2" a="1"/>
  <c r="Y1522" i="2" s="1"/>
  <c r="X1522" i="2" a="1"/>
  <c r="X1522" i="2" s="1"/>
  <c r="AC1527" i="2" a="1"/>
  <c r="AC1527" i="2" s="1"/>
  <c r="AB1527" i="2" a="1"/>
  <c r="AB1527" i="2" s="1"/>
  <c r="AA1527" i="2" a="1"/>
  <c r="AA1527" i="2" s="1"/>
  <c r="Z1527" i="2" a="1"/>
  <c r="Z1527" i="2" s="1"/>
  <c r="Y1527" i="2" a="1"/>
  <c r="Y1527" i="2" s="1"/>
  <c r="X1527" i="2" a="1"/>
  <c r="X1527" i="2" s="1"/>
  <c r="W1527" i="2"/>
  <c r="AC1534" i="2" a="1"/>
  <c r="AC1534" i="2" s="1"/>
  <c r="AB1534" i="2" a="1"/>
  <c r="AB1534" i="2" s="1"/>
  <c r="AA1534" i="2" a="1"/>
  <c r="AA1534" i="2" s="1"/>
  <c r="Z1534" i="2" a="1"/>
  <c r="Z1534" i="2" s="1"/>
  <c r="Y1534" i="2" a="1"/>
  <c r="Y1534" i="2" s="1"/>
  <c r="X1534" i="2" a="1"/>
  <c r="X1534" i="2" s="1"/>
  <c r="AC1541" i="2" a="1"/>
  <c r="AC1541" i="2" s="1"/>
  <c r="AB1541" i="2" a="1"/>
  <c r="AB1541" i="2" s="1"/>
  <c r="AA1541" i="2" a="1"/>
  <c r="AA1541" i="2" s="1"/>
  <c r="Z1541" i="2" a="1"/>
  <c r="Z1541" i="2" s="1"/>
  <c r="Y1541" i="2" a="1"/>
  <c r="Y1541" i="2" s="1"/>
  <c r="X1541" i="2" a="1"/>
  <c r="X1541" i="2" s="1"/>
  <c r="W1541" i="2"/>
  <c r="AC161" i="2" a="1"/>
  <c r="AC161" i="2" s="1"/>
  <c r="AB161" i="2" a="1"/>
  <c r="AB161" i="2" s="1"/>
  <c r="AA161" i="2" a="1"/>
  <c r="AA161" i="2" s="1"/>
  <c r="Z161" i="2" a="1"/>
  <c r="Z161" i="2" s="1"/>
  <c r="Y161" i="2" a="1"/>
  <c r="Y161" i="2" s="1"/>
  <c r="X161" i="2" a="1"/>
  <c r="X161" i="2" s="1"/>
  <c r="AC1549" i="2" a="1"/>
  <c r="AC1549" i="2" s="1"/>
  <c r="AB1549" i="2" a="1"/>
  <c r="AB1549" i="2" s="1"/>
  <c r="AA1549" i="2" a="1"/>
  <c r="AA1549" i="2" s="1"/>
  <c r="Z1549" i="2" a="1"/>
  <c r="Z1549" i="2" s="1"/>
  <c r="Y1549" i="2" a="1"/>
  <c r="Y1549" i="2" s="1"/>
  <c r="X1549" i="2" a="1"/>
  <c r="X1549" i="2" s="1"/>
  <c r="W1549" i="2"/>
  <c r="AC1561" i="2" a="1"/>
  <c r="AC1561" i="2" s="1"/>
  <c r="AB1561" i="2" a="1"/>
  <c r="AB1561" i="2" s="1"/>
  <c r="AA1561" i="2" a="1"/>
  <c r="AA1561" i="2" s="1"/>
  <c r="Z1561" i="2" a="1"/>
  <c r="Z1561" i="2" s="1"/>
  <c r="Y1561" i="2" a="1"/>
  <c r="Y1561" i="2" s="1"/>
  <c r="X1561" i="2" a="1"/>
  <c r="X1561" i="2" s="1"/>
  <c r="W1561" i="2"/>
  <c r="AC2433" i="2" a="1"/>
  <c r="AC2433" i="2" s="1"/>
  <c r="AB2433" i="2" a="1"/>
  <c r="AB2433" i="2" s="1"/>
  <c r="AA2433" i="2" a="1"/>
  <c r="AA2433" i="2" s="1"/>
  <c r="Z2433" i="2" a="1"/>
  <c r="Z2433" i="2" s="1"/>
  <c r="Y2433" i="2" a="1"/>
  <c r="Y2433" i="2" s="1"/>
  <c r="X2433" i="2" a="1"/>
  <c r="X2433" i="2" s="1"/>
  <c r="W2433" i="2"/>
  <c r="AC1579" i="2" a="1"/>
  <c r="AC1579" i="2" s="1"/>
  <c r="AB1579" i="2" a="1"/>
  <c r="AB1579" i="2" s="1"/>
  <c r="AA1579" i="2" a="1"/>
  <c r="AA1579" i="2" s="1"/>
  <c r="Z1579" i="2" a="1"/>
  <c r="Z1579" i="2" s="1"/>
  <c r="Y1579" i="2" a="1"/>
  <c r="Y1579" i="2" s="1"/>
  <c r="X1579" i="2" a="1"/>
  <c r="X1579" i="2" s="1"/>
  <c r="W1579" i="2"/>
  <c r="AC1590" i="2" a="1"/>
  <c r="AC1590" i="2" s="1"/>
  <c r="AB1590" i="2" a="1"/>
  <c r="AB1590" i="2" s="1"/>
  <c r="AA1590" i="2" a="1"/>
  <c r="AA1590" i="2" s="1"/>
  <c r="Y1590" i="2" a="1"/>
  <c r="Y1590" i="2" s="1"/>
  <c r="Z1590" i="2" a="1"/>
  <c r="Z1590" i="2" s="1"/>
  <c r="X1590" i="2" a="1"/>
  <c r="X1590" i="2" s="1"/>
  <c r="AC1586" i="2" a="1"/>
  <c r="AC1586" i="2" s="1"/>
  <c r="AB1586" i="2" a="1"/>
  <c r="AB1586" i="2" s="1"/>
  <c r="AA1586" i="2" a="1"/>
  <c r="AA1586" i="2" s="1"/>
  <c r="Z1586" i="2" a="1"/>
  <c r="Z1586" i="2" s="1"/>
  <c r="Y1586" i="2" a="1"/>
  <c r="Y1586" i="2" s="1"/>
  <c r="X1586" i="2" a="1"/>
  <c r="X1586" i="2" s="1"/>
  <c r="AC1602" i="2" a="1"/>
  <c r="AC1602" i="2" s="1"/>
  <c r="AB1602" i="2" a="1"/>
  <c r="AB1602" i="2" s="1"/>
  <c r="AA1602" i="2" a="1"/>
  <c r="AA1602" i="2" s="1"/>
  <c r="Z1602" i="2" a="1"/>
  <c r="Z1602" i="2" s="1"/>
  <c r="Y1602" i="2" a="1"/>
  <c r="Y1602" i="2" s="1"/>
  <c r="X1602" i="2" a="1"/>
  <c r="X1602" i="2" s="1"/>
  <c r="AC1606" i="2" a="1"/>
  <c r="AC1606" i="2" s="1"/>
  <c r="AB1606" i="2" a="1"/>
  <c r="AB1606" i="2" s="1"/>
  <c r="AA1606" i="2" a="1"/>
  <c r="AA1606" i="2" s="1"/>
  <c r="Z1606" i="2" a="1"/>
  <c r="Z1606" i="2" s="1"/>
  <c r="Y1606" i="2" a="1"/>
  <c r="Y1606" i="2" s="1"/>
  <c r="X1606" i="2" a="1"/>
  <c r="X1606" i="2" s="1"/>
  <c r="AC1616" i="2" a="1"/>
  <c r="AC1616" i="2" s="1"/>
  <c r="AB1616" i="2" a="1"/>
  <c r="AB1616" i="2" s="1"/>
  <c r="AA1616" i="2" a="1"/>
  <c r="AA1616" i="2" s="1"/>
  <c r="Z1616" i="2" a="1"/>
  <c r="Z1616" i="2" s="1"/>
  <c r="Y1616" i="2" a="1"/>
  <c r="Y1616" i="2" s="1"/>
  <c r="AD1616" i="2" s="1"/>
  <c r="X1616" i="2" a="1"/>
  <c r="X1616" i="2" s="1"/>
  <c r="W1616" i="2"/>
  <c r="AC1003" i="2" a="1"/>
  <c r="AC1003" i="2" s="1"/>
  <c r="AB1003" i="2" a="1"/>
  <c r="AB1003" i="2" s="1"/>
  <c r="AA1003" i="2" a="1"/>
  <c r="AA1003" i="2" s="1"/>
  <c r="Z1003" i="2" a="1"/>
  <c r="Z1003" i="2" s="1"/>
  <c r="Y1003" i="2" a="1"/>
  <c r="Y1003" i="2" s="1"/>
  <c r="X1003" i="2" a="1"/>
  <c r="X1003" i="2" s="1"/>
  <c r="AC936" i="2" a="1"/>
  <c r="AC936" i="2" s="1"/>
  <c r="AB936" i="2" a="1"/>
  <c r="AB936" i="2" s="1"/>
  <c r="AA936" i="2" a="1"/>
  <c r="AA936" i="2" s="1"/>
  <c r="Z936" i="2" a="1"/>
  <c r="Z936" i="2" s="1"/>
  <c r="Y936" i="2" a="1"/>
  <c r="Y936" i="2" s="1"/>
  <c r="X936" i="2" a="1"/>
  <c r="X936" i="2" s="1"/>
  <c r="AC1626" i="2" a="1"/>
  <c r="AC1626" i="2" s="1"/>
  <c r="AB1626" i="2" a="1"/>
  <c r="AB1626" i="2" s="1"/>
  <c r="AA1626" i="2" a="1"/>
  <c r="AA1626" i="2" s="1"/>
  <c r="Z1626" i="2" a="1"/>
  <c r="Z1626" i="2" s="1"/>
  <c r="Y1626" i="2" a="1"/>
  <c r="Y1626" i="2" s="1"/>
  <c r="X1626" i="2" a="1"/>
  <c r="X1626" i="2" s="1"/>
  <c r="AC1633" i="2" a="1"/>
  <c r="AC1633" i="2" s="1"/>
  <c r="AB1633" i="2" a="1"/>
  <c r="AB1633" i="2" s="1"/>
  <c r="AA1633" i="2" a="1"/>
  <c r="AA1633" i="2" s="1"/>
  <c r="Z1633" i="2" a="1"/>
  <c r="Z1633" i="2" s="1"/>
  <c r="Y1633" i="2" a="1"/>
  <c r="Y1633" i="2" s="1"/>
  <c r="X1633" i="2" a="1"/>
  <c r="X1633" i="2" s="1"/>
  <c r="W1633" i="2"/>
  <c r="AC406" i="2" a="1"/>
  <c r="AC406" i="2" s="1"/>
  <c r="AB406" i="2" a="1"/>
  <c r="AB406" i="2" s="1"/>
  <c r="AA406" i="2" a="1"/>
  <c r="AA406" i="2" s="1"/>
  <c r="Z406" i="2" a="1"/>
  <c r="Z406" i="2" s="1"/>
  <c r="Y406" i="2" a="1"/>
  <c r="Y406" i="2" s="1"/>
  <c r="AD406" i="2" s="1"/>
  <c r="X406" i="2" a="1"/>
  <c r="X406" i="2" s="1"/>
  <c r="AC971" i="2" a="1"/>
  <c r="AC971" i="2" s="1"/>
  <c r="AB971" i="2" a="1"/>
  <c r="AB971" i="2" s="1"/>
  <c r="AA971" i="2" a="1"/>
  <c r="AA971" i="2" s="1"/>
  <c r="Z971" i="2" a="1"/>
  <c r="Z971" i="2" s="1"/>
  <c r="Y971" i="2" a="1"/>
  <c r="Y971" i="2" s="1"/>
  <c r="X971" i="2" a="1"/>
  <c r="X971" i="2" s="1"/>
  <c r="AC1648" i="2" a="1"/>
  <c r="AC1648" i="2" s="1"/>
  <c r="AB1648" i="2" a="1"/>
  <c r="AB1648" i="2" s="1"/>
  <c r="AA1648" i="2" a="1"/>
  <c r="AA1648" i="2" s="1"/>
  <c r="Z1648" i="2" a="1"/>
  <c r="Z1648" i="2" s="1"/>
  <c r="Y1648" i="2" a="1"/>
  <c r="Y1648" i="2" s="1"/>
  <c r="X1648" i="2" a="1"/>
  <c r="X1648" i="2" s="1"/>
  <c r="W1648" i="2"/>
  <c r="AC1655" i="2" a="1"/>
  <c r="AC1655" i="2" s="1"/>
  <c r="AB1655" i="2" a="1"/>
  <c r="AB1655" i="2" s="1"/>
  <c r="AA1655" i="2" a="1"/>
  <c r="AA1655" i="2" s="1"/>
  <c r="Z1655" i="2" a="1"/>
  <c r="Z1655" i="2" s="1"/>
  <c r="Y1655" i="2" a="1"/>
  <c r="Y1655" i="2" s="1"/>
  <c r="X1655" i="2" a="1"/>
  <c r="X1655" i="2" s="1"/>
  <c r="W1655" i="2"/>
  <c r="AC1663" i="2" a="1"/>
  <c r="AC1663" i="2" s="1"/>
  <c r="AB1663" i="2" a="1"/>
  <c r="AB1663" i="2" s="1"/>
  <c r="AA1663" i="2" a="1"/>
  <c r="AA1663" i="2" s="1"/>
  <c r="Z1663" i="2" a="1"/>
  <c r="Z1663" i="2" s="1"/>
  <c r="Y1663" i="2" a="1"/>
  <c r="Y1663" i="2" s="1"/>
  <c r="X1663" i="2" a="1"/>
  <c r="X1663" i="2" s="1"/>
  <c r="W1663" i="2"/>
  <c r="AC1674" i="2" a="1"/>
  <c r="AC1674" i="2" s="1"/>
  <c r="AB1674" i="2" a="1"/>
  <c r="AB1674" i="2" s="1"/>
  <c r="AA1674" i="2" a="1"/>
  <c r="AA1674" i="2" s="1"/>
  <c r="Z1674" i="2" a="1"/>
  <c r="Z1674" i="2" s="1"/>
  <c r="Y1674" i="2" a="1"/>
  <c r="Y1674" i="2" s="1"/>
  <c r="X1674" i="2" a="1"/>
  <c r="X1674" i="2" s="1"/>
  <c r="AC375" i="2" a="1"/>
  <c r="AC375" i="2" s="1"/>
  <c r="AB375" i="2" a="1"/>
  <c r="AB375" i="2" s="1"/>
  <c r="AA375" i="2" a="1"/>
  <c r="AA375" i="2" s="1"/>
  <c r="Z375" i="2" a="1"/>
  <c r="Z375" i="2" s="1"/>
  <c r="Y375" i="2" a="1"/>
  <c r="Y375" i="2" s="1"/>
  <c r="AC386" i="2" a="1"/>
  <c r="AC386" i="2" s="1"/>
  <c r="AB386" i="2" a="1"/>
  <c r="AB386" i="2" s="1"/>
  <c r="AA386" i="2" a="1"/>
  <c r="AA386" i="2" s="1"/>
  <c r="Z386" i="2" a="1"/>
  <c r="Z386" i="2" s="1"/>
  <c r="Y386" i="2" a="1"/>
  <c r="Y386" i="2" s="1"/>
  <c r="X386" i="2" a="1"/>
  <c r="X386" i="2" s="1"/>
  <c r="AC1011" i="2" a="1"/>
  <c r="AC1011" i="2" s="1"/>
  <c r="AB1011" i="2" a="1"/>
  <c r="AB1011" i="2" s="1"/>
  <c r="AA1011" i="2" a="1"/>
  <c r="AA1011" i="2" s="1"/>
  <c r="Z1011" i="2" a="1"/>
  <c r="Z1011" i="2" s="1"/>
  <c r="Y1011" i="2" a="1"/>
  <c r="Y1011" i="2" s="1"/>
  <c r="X1011" i="2" a="1"/>
  <c r="X1011" i="2" s="1"/>
  <c r="AC954" i="2" a="1"/>
  <c r="AC954" i="2" s="1"/>
  <c r="AB954" i="2" a="1"/>
  <c r="AB954" i="2" s="1"/>
  <c r="AA954" i="2" a="1"/>
  <c r="AA954" i="2" s="1"/>
  <c r="Z954" i="2" a="1"/>
  <c r="Z954" i="2" s="1"/>
  <c r="Y954" i="2" a="1"/>
  <c r="Y954" i="2" s="1"/>
  <c r="AD954" i="2" s="1"/>
  <c r="X954" i="2" a="1"/>
  <c r="X954" i="2" s="1"/>
  <c r="AC1703" i="2" a="1"/>
  <c r="AC1703" i="2" s="1"/>
  <c r="AB1703" i="2" a="1"/>
  <c r="AB1703" i="2" s="1"/>
  <c r="AA1703" i="2" a="1"/>
  <c r="AA1703" i="2" s="1"/>
  <c r="Z1703" i="2" a="1"/>
  <c r="Z1703" i="2" s="1"/>
  <c r="Y1703" i="2" a="1"/>
  <c r="Y1703" i="2" s="1"/>
  <c r="X1703" i="2" a="1"/>
  <c r="X1703" i="2" s="1"/>
  <c r="W1703" i="2"/>
  <c r="AC1705" i="2" a="1"/>
  <c r="AC1705" i="2" s="1"/>
  <c r="AB1705" i="2" a="1"/>
  <c r="AB1705" i="2" s="1"/>
  <c r="AA1705" i="2" a="1"/>
  <c r="AA1705" i="2" s="1"/>
  <c r="Z1705" i="2" a="1"/>
  <c r="Z1705" i="2" s="1"/>
  <c r="Y1705" i="2" a="1"/>
  <c r="Y1705" i="2" s="1"/>
  <c r="X1705" i="2" a="1"/>
  <c r="X1705" i="2" s="1"/>
  <c r="W1705" i="2"/>
  <c r="AC1747" i="2" a="1"/>
  <c r="AC1747" i="2" s="1"/>
  <c r="AB1747" i="2" a="1"/>
  <c r="AB1747" i="2" s="1"/>
  <c r="AA1747" i="2" a="1"/>
  <c r="AA1747" i="2" s="1"/>
  <c r="Z1747" i="2" a="1"/>
  <c r="Z1747" i="2" s="1"/>
  <c r="Y1747" i="2" a="1"/>
  <c r="Y1747" i="2" s="1"/>
  <c r="X1747" i="2" a="1"/>
  <c r="X1747" i="2" s="1"/>
  <c r="W1747" i="2"/>
  <c r="AC1718" i="2" a="1"/>
  <c r="AC1718" i="2" s="1"/>
  <c r="AB1718" i="2" a="1"/>
  <c r="AB1718" i="2" s="1"/>
  <c r="AA1718" i="2" a="1"/>
  <c r="AA1718" i="2" s="1"/>
  <c r="Z1718" i="2" a="1"/>
  <c r="Z1718" i="2" s="1"/>
  <c r="Y1718" i="2" a="1"/>
  <c r="Y1718" i="2" s="1"/>
  <c r="X1718" i="2" a="1"/>
  <c r="X1718" i="2" s="1"/>
  <c r="AC1730" i="2" a="1"/>
  <c r="AC1730" i="2" s="1"/>
  <c r="AB1730" i="2" a="1"/>
  <c r="AB1730" i="2" s="1"/>
  <c r="AA1730" i="2" a="1"/>
  <c r="AA1730" i="2" s="1"/>
  <c r="Z1730" i="2" a="1"/>
  <c r="Z1730" i="2" s="1"/>
  <c r="Y1730" i="2" a="1"/>
  <c r="Y1730" i="2" s="1"/>
  <c r="X1730" i="2" a="1"/>
  <c r="X1730" i="2" s="1"/>
  <c r="AC1743" i="2" a="1"/>
  <c r="AC1743" i="2" s="1"/>
  <c r="AB1743" i="2" a="1"/>
  <c r="AB1743" i="2" s="1"/>
  <c r="AA1743" i="2" a="1"/>
  <c r="AA1743" i="2" s="1"/>
  <c r="Z1743" i="2" a="1"/>
  <c r="Z1743" i="2" s="1"/>
  <c r="Y1743" i="2" a="1"/>
  <c r="Y1743" i="2" s="1"/>
  <c r="X1743" i="2" a="1"/>
  <c r="X1743" i="2" s="1"/>
  <c r="W1743" i="2"/>
  <c r="AC1754" i="2" a="1"/>
  <c r="AC1754" i="2" s="1"/>
  <c r="AB1754" i="2" a="1"/>
  <c r="AB1754" i="2" s="1"/>
  <c r="AA1754" i="2" a="1"/>
  <c r="AA1754" i="2" s="1"/>
  <c r="Z1754" i="2" a="1"/>
  <c r="Z1754" i="2" s="1"/>
  <c r="Y1754" i="2" a="1"/>
  <c r="Y1754" i="2" s="1"/>
  <c r="X1754" i="2" a="1"/>
  <c r="X1754" i="2" s="1"/>
  <c r="AC960" i="2" a="1"/>
  <c r="AC960" i="2" s="1"/>
  <c r="AB960" i="2" a="1"/>
  <c r="AB960" i="2" s="1"/>
  <c r="AA960" i="2" a="1"/>
  <c r="AA960" i="2" s="1"/>
  <c r="Z960" i="2" a="1"/>
  <c r="Z960" i="2" s="1"/>
  <c r="Y960" i="2" a="1"/>
  <c r="Y960" i="2" s="1"/>
  <c r="X960" i="2" a="1"/>
  <c r="X960" i="2" s="1"/>
  <c r="AC1774" i="2" a="1"/>
  <c r="AC1774" i="2" s="1"/>
  <c r="AB1774" i="2" a="1"/>
  <c r="AB1774" i="2" s="1"/>
  <c r="AA1774" i="2" a="1"/>
  <c r="AA1774" i="2" s="1"/>
  <c r="Z1774" i="2" a="1"/>
  <c r="Z1774" i="2" s="1"/>
  <c r="Y1774" i="2" a="1"/>
  <c r="Y1774" i="2" s="1"/>
  <c r="X1774" i="2" a="1"/>
  <c r="X1774" i="2" s="1"/>
  <c r="AC1781" i="2" a="1"/>
  <c r="AC1781" i="2" s="1"/>
  <c r="AB1781" i="2" a="1"/>
  <c r="AB1781" i="2" s="1"/>
  <c r="AA1781" i="2" a="1"/>
  <c r="AA1781" i="2" s="1"/>
  <c r="Z1781" i="2" a="1"/>
  <c r="Z1781" i="2" s="1"/>
  <c r="X1781" i="2" a="1"/>
  <c r="X1781" i="2" s="1"/>
  <c r="Y1781" i="2" a="1"/>
  <c r="Y1781" i="2" s="1"/>
  <c r="W1781" i="2"/>
  <c r="AC1794" i="2" a="1"/>
  <c r="AC1794" i="2" s="1"/>
  <c r="AB1794" i="2" a="1"/>
  <c r="AB1794" i="2" s="1"/>
  <c r="AA1794" i="2" a="1"/>
  <c r="AA1794" i="2" s="1"/>
  <c r="Z1794" i="2" a="1"/>
  <c r="Z1794" i="2" s="1"/>
  <c r="Y1794" i="2" a="1"/>
  <c r="Y1794" i="2" s="1"/>
  <c r="X1794" i="2" a="1"/>
  <c r="X1794" i="2" s="1"/>
  <c r="AC1806" i="2" a="1"/>
  <c r="AC1806" i="2" s="1"/>
  <c r="AB1806" i="2" a="1"/>
  <c r="AB1806" i="2" s="1"/>
  <c r="AA1806" i="2" a="1"/>
  <c r="AA1806" i="2" s="1"/>
  <c r="Z1806" i="2" a="1"/>
  <c r="Z1806" i="2" s="1"/>
  <c r="Y1806" i="2" a="1"/>
  <c r="Y1806" i="2" s="1"/>
  <c r="X1806" i="2" a="1"/>
  <c r="X1806" i="2" s="1"/>
  <c r="AC1014" i="2" a="1"/>
  <c r="AC1014" i="2" s="1"/>
  <c r="AB1014" i="2" a="1"/>
  <c r="AB1014" i="2" s="1"/>
  <c r="AA1014" i="2" a="1"/>
  <c r="AA1014" i="2" s="1"/>
  <c r="Z1014" i="2" a="1"/>
  <c r="Z1014" i="2" s="1"/>
  <c r="Y1014" i="2" a="1"/>
  <c r="Y1014" i="2" s="1"/>
  <c r="X1014" i="2" a="1"/>
  <c r="X1014" i="2" s="1"/>
  <c r="AC1820" i="2" a="1"/>
  <c r="AC1820" i="2" s="1"/>
  <c r="AB1820" i="2" a="1"/>
  <c r="AB1820" i="2" s="1"/>
  <c r="AA1820" i="2" a="1"/>
  <c r="AA1820" i="2" s="1"/>
  <c r="Z1820" i="2" a="1"/>
  <c r="Z1820" i="2" s="1"/>
  <c r="Y1820" i="2" a="1"/>
  <c r="Y1820" i="2" s="1"/>
  <c r="X1820" i="2" a="1"/>
  <c r="X1820" i="2" s="1"/>
  <c r="W1820" i="2"/>
  <c r="AC1834" i="2" a="1"/>
  <c r="AC1834" i="2" s="1"/>
  <c r="AB1834" i="2" a="1"/>
  <c r="AB1834" i="2" s="1"/>
  <c r="AA1834" i="2" a="1"/>
  <c r="AA1834" i="2" s="1"/>
  <c r="Z1834" i="2" a="1"/>
  <c r="Z1834" i="2" s="1"/>
  <c r="Y1834" i="2" a="1"/>
  <c r="Y1834" i="2" s="1"/>
  <c r="AD1834" i="2" s="1"/>
  <c r="X1834" i="2" a="1"/>
  <c r="X1834" i="2" s="1"/>
  <c r="AC1843" i="2" a="1"/>
  <c r="AC1843" i="2" s="1"/>
  <c r="AB1843" i="2" a="1"/>
  <c r="AB1843" i="2" s="1"/>
  <c r="AA1843" i="2" a="1"/>
  <c r="AA1843" i="2" s="1"/>
  <c r="Z1843" i="2" a="1"/>
  <c r="Z1843" i="2" s="1"/>
  <c r="X1843" i="2" a="1"/>
  <c r="X1843" i="2" s="1"/>
  <c r="Y1843" i="2" a="1"/>
  <c r="Y1843" i="2" s="1"/>
  <c r="W1843" i="2"/>
  <c r="AC1852" i="2" a="1"/>
  <c r="AC1852" i="2" s="1"/>
  <c r="AB1852" i="2" a="1"/>
  <c r="AB1852" i="2" s="1"/>
  <c r="AA1852" i="2" a="1"/>
  <c r="AA1852" i="2" s="1"/>
  <c r="Z1852" i="2" a="1"/>
  <c r="Z1852" i="2" s="1"/>
  <c r="Y1852" i="2" a="1"/>
  <c r="Y1852" i="2" s="1"/>
  <c r="X1852" i="2" a="1"/>
  <c r="X1852" i="2" s="1"/>
  <c r="W1852" i="2"/>
  <c r="AC859" i="2" a="1"/>
  <c r="AC859" i="2" s="1"/>
  <c r="AB859" i="2" a="1"/>
  <c r="AB859" i="2" s="1"/>
  <c r="AA859" i="2" a="1"/>
  <c r="AA859" i="2" s="1"/>
  <c r="Y859" i="2" a="1"/>
  <c r="Y859" i="2" s="1"/>
  <c r="Z859" i="2" a="1"/>
  <c r="Z859" i="2" s="1"/>
  <c r="X859" i="2" a="1"/>
  <c r="X859" i="2" s="1"/>
  <c r="AC1870" i="2" a="1"/>
  <c r="AC1870" i="2" s="1"/>
  <c r="AB1870" i="2" a="1"/>
  <c r="AB1870" i="2" s="1"/>
  <c r="AA1870" i="2" a="1"/>
  <c r="AA1870" i="2" s="1"/>
  <c r="Z1870" i="2" a="1"/>
  <c r="Z1870" i="2" s="1"/>
  <c r="Y1870" i="2" a="1"/>
  <c r="Y1870" i="2" s="1"/>
  <c r="X1870" i="2" a="1"/>
  <c r="X1870" i="2" s="1"/>
  <c r="AC966" i="2" a="1"/>
  <c r="AC966" i="2" s="1"/>
  <c r="AB966" i="2" a="1"/>
  <c r="AB966" i="2" s="1"/>
  <c r="AA966" i="2" a="1"/>
  <c r="AA966" i="2" s="1"/>
  <c r="Z966" i="2" a="1"/>
  <c r="Z966" i="2" s="1"/>
  <c r="Y966" i="2" a="1"/>
  <c r="Y966" i="2" s="1"/>
  <c r="AD966" i="2" s="1"/>
  <c r="X966" i="2" a="1"/>
  <c r="X966" i="2" s="1"/>
  <c r="AC1886" i="2" a="1"/>
  <c r="AC1886" i="2" s="1"/>
  <c r="AB1886" i="2" a="1"/>
  <c r="AB1886" i="2" s="1"/>
  <c r="AA1886" i="2" a="1"/>
  <c r="AA1886" i="2" s="1"/>
  <c r="Z1886" i="2" a="1"/>
  <c r="Z1886" i="2" s="1"/>
  <c r="Y1886" i="2" a="1"/>
  <c r="Y1886" i="2" s="1"/>
  <c r="X1886" i="2" a="1"/>
  <c r="X1886" i="2" s="1"/>
  <c r="AC1898" i="2" a="1"/>
  <c r="AC1898" i="2" s="1"/>
  <c r="AB1898" i="2" a="1"/>
  <c r="AB1898" i="2" s="1"/>
  <c r="AA1898" i="2" a="1"/>
  <c r="AA1898" i="2" s="1"/>
  <c r="Z1898" i="2" a="1"/>
  <c r="Z1898" i="2" s="1"/>
  <c r="Y1898" i="2" a="1"/>
  <c r="Y1898" i="2" s="1"/>
  <c r="W1898" i="2"/>
  <c r="X1898" i="2" a="1"/>
  <c r="X1898" i="2" s="1"/>
  <c r="AC1917" i="2" a="1"/>
  <c r="AC1917" i="2" s="1"/>
  <c r="AB1917" i="2" a="1"/>
  <c r="AB1917" i="2" s="1"/>
  <c r="AA1917" i="2" a="1"/>
  <c r="AA1917" i="2" s="1"/>
  <c r="Z1917" i="2" a="1"/>
  <c r="Z1917" i="2" s="1"/>
  <c r="Y1917" i="2" a="1"/>
  <c r="Y1917" i="2" s="1"/>
  <c r="X1917" i="2" a="1"/>
  <c r="X1917" i="2" s="1"/>
  <c r="W1917" i="2"/>
  <c r="AC1924" i="2" a="1"/>
  <c r="AC1924" i="2" s="1"/>
  <c r="AB1924" i="2" a="1"/>
  <c r="AB1924" i="2" s="1"/>
  <c r="AA1924" i="2" a="1"/>
  <c r="AA1924" i="2" s="1"/>
  <c r="Z1924" i="2" a="1"/>
  <c r="Z1924" i="2" s="1"/>
  <c r="Y1924" i="2" a="1"/>
  <c r="Y1924" i="2" s="1"/>
  <c r="X1924" i="2" a="1"/>
  <c r="X1924" i="2" s="1"/>
  <c r="W1924" i="2"/>
  <c r="AC1933" i="2" a="1"/>
  <c r="AC1933" i="2" s="1"/>
  <c r="AB1933" i="2" a="1"/>
  <c r="AB1933" i="2" s="1"/>
  <c r="AA1933" i="2" a="1"/>
  <c r="AA1933" i="2" s="1"/>
  <c r="Z1933" i="2" a="1"/>
  <c r="Z1933" i="2" s="1"/>
  <c r="Y1933" i="2" a="1"/>
  <c r="Y1933" i="2" s="1"/>
  <c r="X1933" i="2" a="1"/>
  <c r="X1933" i="2" s="1"/>
  <c r="W1933" i="2"/>
  <c r="AC1944" i="2" a="1"/>
  <c r="AC1944" i="2" s="1"/>
  <c r="AB1944" i="2" a="1"/>
  <c r="AB1944" i="2" s="1"/>
  <c r="AA1944" i="2" a="1"/>
  <c r="AA1944" i="2" s="1"/>
  <c r="Z1944" i="2" a="1"/>
  <c r="Z1944" i="2" s="1"/>
  <c r="Y1944" i="2" a="1"/>
  <c r="Y1944" i="2" s="1"/>
  <c r="AD1944" i="2" s="1"/>
  <c r="X1944" i="2" a="1"/>
  <c r="X1944" i="2" s="1"/>
  <c r="W1944" i="2"/>
  <c r="AC1952" i="2" a="1"/>
  <c r="AC1952" i="2" s="1"/>
  <c r="AB1952" i="2" a="1"/>
  <c r="AB1952" i="2" s="1"/>
  <c r="AA1952" i="2" a="1"/>
  <c r="AA1952" i="2" s="1"/>
  <c r="Z1952" i="2" a="1"/>
  <c r="Z1952" i="2" s="1"/>
  <c r="Y1952" i="2" a="1"/>
  <c r="Y1952" i="2" s="1"/>
  <c r="W1952" i="2"/>
  <c r="AC1961" i="2" a="1"/>
  <c r="AC1961" i="2" s="1"/>
  <c r="AB1961" i="2" a="1"/>
  <c r="AB1961" i="2" s="1"/>
  <c r="AA1961" i="2" a="1"/>
  <c r="AA1961" i="2" s="1"/>
  <c r="Z1961" i="2" a="1"/>
  <c r="Z1961" i="2" s="1"/>
  <c r="Y1961" i="2" a="1"/>
  <c r="Y1961" i="2" s="1"/>
  <c r="X1961" i="2" a="1"/>
  <c r="X1961" i="2" s="1"/>
  <c r="W1961" i="2"/>
  <c r="AC1983" i="2" a="1"/>
  <c r="AC1983" i="2" s="1"/>
  <c r="AB1983" i="2" a="1"/>
  <c r="AB1983" i="2" s="1"/>
  <c r="AA1983" i="2" a="1"/>
  <c r="AA1983" i="2" s="1"/>
  <c r="Z1983" i="2" a="1"/>
  <c r="Z1983" i="2" s="1"/>
  <c r="Y1983" i="2" a="1"/>
  <c r="Y1983" i="2" s="1"/>
  <c r="X1983" i="2" a="1"/>
  <c r="X1983" i="2" s="1"/>
  <c r="W1983" i="2"/>
  <c r="AC1984" i="2" a="1"/>
  <c r="AC1984" i="2" s="1"/>
  <c r="AB1984" i="2" a="1"/>
  <c r="AB1984" i="2" s="1"/>
  <c r="AA1984" i="2" a="1"/>
  <c r="AA1984" i="2" s="1"/>
  <c r="Z1984" i="2" a="1"/>
  <c r="Z1984" i="2" s="1"/>
  <c r="Y1984" i="2" a="1"/>
  <c r="Y1984" i="2" s="1"/>
  <c r="X1984" i="2" a="1"/>
  <c r="X1984" i="2" s="1"/>
  <c r="W1984" i="2"/>
  <c r="AC2016" i="2" a="1"/>
  <c r="AC2016" i="2" s="1"/>
  <c r="AB2016" i="2" a="1"/>
  <c r="AB2016" i="2" s="1"/>
  <c r="AA2016" i="2" a="1"/>
  <c r="AA2016" i="2" s="1"/>
  <c r="Z2016" i="2" a="1"/>
  <c r="Z2016" i="2" s="1"/>
  <c r="Y2016" i="2" a="1"/>
  <c r="Y2016" i="2" s="1"/>
  <c r="X2016" i="2" a="1"/>
  <c r="X2016" i="2" s="1"/>
  <c r="W2016" i="2"/>
  <c r="AC2006" i="2" a="1"/>
  <c r="AC2006" i="2" s="1"/>
  <c r="AB2006" i="2" a="1"/>
  <c r="AB2006" i="2" s="1"/>
  <c r="AA2006" i="2" a="1"/>
  <c r="AA2006" i="2" s="1"/>
  <c r="Z2006" i="2" a="1"/>
  <c r="Z2006" i="2" s="1"/>
  <c r="Y2006" i="2" a="1"/>
  <c r="Y2006" i="2" s="1"/>
  <c r="X2006" i="2" a="1"/>
  <c r="X2006" i="2" s="1"/>
  <c r="AC2028" i="2" a="1"/>
  <c r="AC2028" i="2" s="1"/>
  <c r="AB2028" i="2" a="1"/>
  <c r="AB2028" i="2" s="1"/>
  <c r="AA2028" i="2" a="1"/>
  <c r="AA2028" i="2" s="1"/>
  <c r="Z2028" i="2" a="1"/>
  <c r="Z2028" i="2" s="1"/>
  <c r="Y2028" i="2" a="1"/>
  <c r="Y2028" i="2" s="1"/>
  <c r="X2028" i="2" a="1"/>
  <c r="X2028" i="2" s="1"/>
  <c r="W2028" i="2"/>
  <c r="AC2063" i="2" a="1"/>
  <c r="AC2063" i="2" s="1"/>
  <c r="AB2063" i="2" a="1"/>
  <c r="AB2063" i="2" s="1"/>
  <c r="AA2063" i="2" a="1"/>
  <c r="AA2063" i="2" s="1"/>
  <c r="Z2063" i="2" a="1"/>
  <c r="Z2063" i="2" s="1"/>
  <c r="Y2063" i="2" a="1"/>
  <c r="Y2063" i="2" s="1"/>
  <c r="X2063" i="2" a="1"/>
  <c r="X2063" i="2" s="1"/>
  <c r="W2063" i="2"/>
  <c r="AC2047" i="2" a="1"/>
  <c r="AC2047" i="2" s="1"/>
  <c r="AB2047" i="2" a="1"/>
  <c r="AB2047" i="2" s="1"/>
  <c r="AA2047" i="2" a="1"/>
  <c r="AA2047" i="2" s="1"/>
  <c r="Z2047" i="2" a="1"/>
  <c r="Z2047" i="2" s="1"/>
  <c r="X2047" i="2" a="1"/>
  <c r="X2047" i="2" s="1"/>
  <c r="Y2047" i="2" a="1"/>
  <c r="Y2047" i="2" s="1"/>
  <c r="W2047" i="2"/>
  <c r="AC2059" i="2" a="1"/>
  <c r="AC2059" i="2" s="1"/>
  <c r="AB2059" i="2" a="1"/>
  <c r="AB2059" i="2" s="1"/>
  <c r="AA2059" i="2" a="1"/>
  <c r="AA2059" i="2" s="1"/>
  <c r="Z2059" i="2" a="1"/>
  <c r="Z2059" i="2" s="1"/>
  <c r="Y2059" i="2" a="1"/>
  <c r="Y2059" i="2" s="1"/>
  <c r="X2059" i="2" a="1"/>
  <c r="X2059" i="2" s="1"/>
  <c r="W2059" i="2"/>
  <c r="AC2069" i="2" a="1"/>
  <c r="AC2069" i="2" s="1"/>
  <c r="AB2069" i="2" a="1"/>
  <c r="AB2069" i="2" s="1"/>
  <c r="AA2069" i="2" a="1"/>
  <c r="AA2069" i="2" s="1"/>
  <c r="Z2069" i="2" a="1"/>
  <c r="Z2069" i="2" s="1"/>
  <c r="Y2069" i="2" a="1"/>
  <c r="Y2069" i="2" s="1"/>
  <c r="X2069" i="2" a="1"/>
  <c r="X2069" i="2" s="1"/>
  <c r="W2069" i="2"/>
  <c r="AC2079" i="2" a="1"/>
  <c r="AC2079" i="2" s="1"/>
  <c r="AB2079" i="2" a="1"/>
  <c r="AB2079" i="2" s="1"/>
  <c r="AA2079" i="2" a="1"/>
  <c r="AA2079" i="2" s="1"/>
  <c r="Z2079" i="2" a="1"/>
  <c r="Z2079" i="2" s="1"/>
  <c r="Y2079" i="2" a="1"/>
  <c r="Y2079" i="2" s="1"/>
  <c r="X2079" i="2" a="1"/>
  <c r="X2079" i="2" s="1"/>
  <c r="W2079" i="2"/>
  <c r="AC2085" i="2" a="1"/>
  <c r="AC2085" i="2" s="1"/>
  <c r="AB2085" i="2" a="1"/>
  <c r="AB2085" i="2" s="1"/>
  <c r="AA2085" i="2" a="1"/>
  <c r="AA2085" i="2" s="1"/>
  <c r="Z2085" i="2" a="1"/>
  <c r="Z2085" i="2" s="1"/>
  <c r="Y2085" i="2" a="1"/>
  <c r="Y2085" i="2" s="1"/>
  <c r="X2085" i="2" a="1"/>
  <c r="X2085" i="2" s="1"/>
  <c r="W2085" i="2"/>
  <c r="AC991" i="2" a="1"/>
  <c r="AC991" i="2" s="1"/>
  <c r="AB991" i="2" a="1"/>
  <c r="AB991" i="2" s="1"/>
  <c r="AA991" i="2" a="1"/>
  <c r="AA991" i="2" s="1"/>
  <c r="Z991" i="2" a="1"/>
  <c r="Z991" i="2" s="1"/>
  <c r="Y991" i="2" a="1"/>
  <c r="Y991" i="2" s="1"/>
  <c r="AD991" i="2" s="1"/>
  <c r="X991" i="2" a="1"/>
  <c r="X991" i="2" s="1"/>
  <c r="AC2098" i="2" a="1"/>
  <c r="AC2098" i="2" s="1"/>
  <c r="AB2098" i="2" a="1"/>
  <c r="AB2098" i="2" s="1"/>
  <c r="AA2098" i="2" a="1"/>
  <c r="AA2098" i="2" s="1"/>
  <c r="Z2098" i="2" a="1"/>
  <c r="Z2098" i="2" s="1"/>
  <c r="Y2098" i="2" a="1"/>
  <c r="Y2098" i="2" s="1"/>
  <c r="X2098" i="2" a="1"/>
  <c r="X2098" i="2" s="1"/>
  <c r="W2098" i="2"/>
  <c r="AC2107" i="2" a="1"/>
  <c r="AC2107" i="2" s="1"/>
  <c r="AB2107" i="2" a="1"/>
  <c r="AB2107" i="2" s="1"/>
  <c r="AA2107" i="2" a="1"/>
  <c r="AA2107" i="2" s="1"/>
  <c r="Z2107" i="2" a="1"/>
  <c r="Z2107" i="2" s="1"/>
  <c r="Y2107" i="2" a="1"/>
  <c r="Y2107" i="2" s="1"/>
  <c r="W2107" i="2"/>
  <c r="AC2116" i="2" a="1"/>
  <c r="AC2116" i="2" s="1"/>
  <c r="AB2116" i="2" a="1"/>
  <c r="AB2116" i="2" s="1"/>
  <c r="AA2116" i="2" a="1"/>
  <c r="AA2116" i="2" s="1"/>
  <c r="Z2116" i="2" a="1"/>
  <c r="Z2116" i="2" s="1"/>
  <c r="Y2116" i="2" a="1"/>
  <c r="Y2116" i="2" s="1"/>
  <c r="X2116" i="2" a="1"/>
  <c r="X2116" i="2" s="1"/>
  <c r="W2116" i="2"/>
  <c r="AC2123" i="2" a="1"/>
  <c r="AC2123" i="2" s="1"/>
  <c r="AB2123" i="2" a="1"/>
  <c r="AB2123" i="2" s="1"/>
  <c r="AA2123" i="2" a="1"/>
  <c r="AA2123" i="2" s="1"/>
  <c r="Z2123" i="2" a="1"/>
  <c r="Z2123" i="2" s="1"/>
  <c r="Y2123" i="2" a="1"/>
  <c r="Y2123" i="2" s="1"/>
  <c r="X2123" i="2" a="1"/>
  <c r="X2123" i="2" s="1"/>
  <c r="W2123" i="2"/>
  <c r="AC2138" i="2" a="1"/>
  <c r="AC2138" i="2" s="1"/>
  <c r="AB2138" i="2" a="1"/>
  <c r="AB2138" i="2" s="1"/>
  <c r="AA2138" i="2" a="1"/>
  <c r="AA2138" i="2" s="1"/>
  <c r="Z2138" i="2" a="1"/>
  <c r="Z2138" i="2" s="1"/>
  <c r="Y2138" i="2" a="1"/>
  <c r="Y2138" i="2" s="1"/>
  <c r="X2138" i="2" a="1"/>
  <c r="X2138" i="2" s="1"/>
  <c r="W2138" i="2"/>
  <c r="AC2175" i="2" a="1"/>
  <c r="AC2175" i="2" s="1"/>
  <c r="AB2175" i="2" a="1"/>
  <c r="AB2175" i="2" s="1"/>
  <c r="AA2175" i="2" a="1"/>
  <c r="AA2175" i="2" s="1"/>
  <c r="Z2175" i="2" a="1"/>
  <c r="Z2175" i="2" s="1"/>
  <c r="Y2175" i="2" a="1"/>
  <c r="Y2175" i="2" s="1"/>
  <c r="AD2175" i="2" s="1"/>
  <c r="X2175" i="2" a="1"/>
  <c r="X2175" i="2" s="1"/>
  <c r="W2175" i="2"/>
  <c r="AC2190" i="2" a="1"/>
  <c r="AC2190" i="2" s="1"/>
  <c r="AB2190" i="2" a="1"/>
  <c r="AB2190" i="2" s="1"/>
  <c r="AA2190" i="2" a="1"/>
  <c r="AA2190" i="2" s="1"/>
  <c r="Z2190" i="2" a="1"/>
  <c r="Z2190" i="2" s="1"/>
  <c r="Y2190" i="2" a="1"/>
  <c r="Y2190" i="2" s="1"/>
  <c r="X2190" i="2" a="1"/>
  <c r="X2190" i="2" s="1"/>
  <c r="AC2211" i="2" a="1"/>
  <c r="AC2211" i="2" s="1"/>
  <c r="AB2211" i="2" a="1"/>
  <c r="AB2211" i="2" s="1"/>
  <c r="AA2211" i="2" a="1"/>
  <c r="AA2211" i="2" s="1"/>
  <c r="Z2211" i="2" a="1"/>
  <c r="Z2211" i="2" s="1"/>
  <c r="Y2211" i="2" a="1"/>
  <c r="Y2211" i="2" s="1"/>
  <c r="X2211" i="2" a="1"/>
  <c r="X2211" i="2" s="1"/>
  <c r="W2211" i="2"/>
  <c r="AC2214" i="2" a="1"/>
  <c r="AC2214" i="2" s="1"/>
  <c r="AB2214" i="2" a="1"/>
  <c r="AB2214" i="2" s="1"/>
  <c r="AA2214" i="2" a="1"/>
  <c r="AA2214" i="2" s="1"/>
  <c r="Z2214" i="2" a="1"/>
  <c r="Z2214" i="2" s="1"/>
  <c r="Y2214" i="2" a="1"/>
  <c r="Y2214" i="2" s="1"/>
  <c r="X2214" i="2" a="1"/>
  <c r="X2214" i="2" s="1"/>
  <c r="AC2225" i="2" a="1"/>
  <c r="AC2225" i="2" s="1"/>
  <c r="AB2225" i="2" a="1"/>
  <c r="AB2225" i="2" s="1"/>
  <c r="AA2225" i="2" a="1"/>
  <c r="AA2225" i="2" s="1"/>
  <c r="Z2225" i="2" a="1"/>
  <c r="Z2225" i="2" s="1"/>
  <c r="Y2225" i="2" a="1"/>
  <c r="Y2225" i="2" s="1"/>
  <c r="X2225" i="2" a="1"/>
  <c r="X2225" i="2" s="1"/>
  <c r="W2225" i="2"/>
  <c r="AC2256" i="2" a="1"/>
  <c r="AC2256" i="2" s="1"/>
  <c r="AB2256" i="2" a="1"/>
  <c r="AB2256" i="2" s="1"/>
  <c r="AA2256" i="2" a="1"/>
  <c r="AA2256" i="2" s="1"/>
  <c r="Z2256" i="2" a="1"/>
  <c r="Z2256" i="2" s="1"/>
  <c r="Y2256" i="2" a="1"/>
  <c r="Y2256" i="2" s="1"/>
  <c r="X2256" i="2" a="1"/>
  <c r="X2256" i="2" s="1"/>
  <c r="W2256" i="2"/>
  <c r="AC2271" i="2" a="1"/>
  <c r="AC2271" i="2" s="1"/>
  <c r="AB2271" i="2" a="1"/>
  <c r="AB2271" i="2" s="1"/>
  <c r="AA2271" i="2" a="1"/>
  <c r="AA2271" i="2" s="1"/>
  <c r="Z2271" i="2" a="1"/>
  <c r="Z2271" i="2" s="1"/>
  <c r="Y2271" i="2" a="1"/>
  <c r="Y2271" i="2" s="1"/>
  <c r="AD2271" i="2" s="1"/>
  <c r="X2271" i="2" a="1"/>
  <c r="X2271" i="2" s="1"/>
  <c r="W2271" i="2"/>
  <c r="AC2292" i="2" a="1"/>
  <c r="AC2292" i="2" s="1"/>
  <c r="AB2292" i="2" a="1"/>
  <c r="AB2292" i="2" s="1"/>
  <c r="AA2292" i="2" a="1"/>
  <c r="AA2292" i="2" s="1"/>
  <c r="Z2292" i="2" a="1"/>
  <c r="Z2292" i="2" s="1"/>
  <c r="Y2292" i="2" a="1"/>
  <c r="Y2292" i="2" s="1"/>
  <c r="X2292" i="2" a="1"/>
  <c r="X2292" i="2" s="1"/>
  <c r="W2292" i="2"/>
  <c r="AC2305" i="2" a="1"/>
  <c r="AC2305" i="2" s="1"/>
  <c r="AB2305" i="2" a="1"/>
  <c r="AB2305" i="2" s="1"/>
  <c r="AA2305" i="2" a="1"/>
  <c r="AA2305" i="2" s="1"/>
  <c r="Z2305" i="2" a="1"/>
  <c r="Z2305" i="2" s="1"/>
  <c r="Y2305" i="2" a="1"/>
  <c r="Y2305" i="2" s="1"/>
  <c r="X2305" i="2" a="1"/>
  <c r="X2305" i="2" s="1"/>
  <c r="W2305" i="2"/>
  <c r="AC2325" i="2" a="1"/>
  <c r="AC2325" i="2" s="1"/>
  <c r="AB2325" i="2" a="1"/>
  <c r="AB2325" i="2" s="1"/>
  <c r="AA2325" i="2" a="1"/>
  <c r="AA2325" i="2" s="1"/>
  <c r="Z2325" i="2" a="1"/>
  <c r="Z2325" i="2" s="1"/>
  <c r="Y2325" i="2" a="1"/>
  <c r="Y2325" i="2" s="1"/>
  <c r="X2325" i="2" a="1"/>
  <c r="X2325" i="2" s="1"/>
  <c r="W2325" i="2"/>
  <c r="AC2337" i="2" a="1"/>
  <c r="AC2337" i="2" s="1"/>
  <c r="AB2337" i="2" a="1"/>
  <c r="AB2337" i="2" s="1"/>
  <c r="AA2337" i="2" a="1"/>
  <c r="AA2337" i="2" s="1"/>
  <c r="Z2337" i="2" a="1"/>
  <c r="Z2337" i="2" s="1"/>
  <c r="Y2337" i="2" a="1"/>
  <c r="Y2337" i="2" s="1"/>
  <c r="X2337" i="2" a="1"/>
  <c r="X2337" i="2" s="1"/>
  <c r="W2337" i="2"/>
  <c r="AC2358" i="2" a="1"/>
  <c r="AC2358" i="2" s="1"/>
  <c r="AB2358" i="2" a="1"/>
  <c r="AB2358" i="2" s="1"/>
  <c r="AA2358" i="2" a="1"/>
  <c r="AA2358" i="2" s="1"/>
  <c r="Z2358" i="2" a="1"/>
  <c r="Z2358" i="2" s="1"/>
  <c r="Y2358" i="2" a="1"/>
  <c r="Y2358" i="2" s="1"/>
  <c r="X2358" i="2" a="1"/>
  <c r="X2358" i="2" s="1"/>
  <c r="AC2371" i="2" a="1"/>
  <c r="AC2371" i="2" s="1"/>
  <c r="AB2371" i="2" a="1"/>
  <c r="AB2371" i="2" s="1"/>
  <c r="AA2371" i="2" a="1"/>
  <c r="AA2371" i="2" s="1"/>
  <c r="Z2371" i="2" a="1"/>
  <c r="Z2371" i="2" s="1"/>
  <c r="Y2371" i="2" a="1"/>
  <c r="Y2371" i="2" s="1"/>
  <c r="X2371" i="2" a="1"/>
  <c r="X2371" i="2" s="1"/>
  <c r="W2371" i="2"/>
  <c r="AC2387" i="2" a="1"/>
  <c r="AC2387" i="2" s="1"/>
  <c r="AB2387" i="2" a="1"/>
  <c r="AB2387" i="2" s="1"/>
  <c r="AA2387" i="2" a="1"/>
  <c r="AA2387" i="2" s="1"/>
  <c r="Z2387" i="2" a="1"/>
  <c r="Z2387" i="2" s="1"/>
  <c r="Y2387" i="2" a="1"/>
  <c r="Y2387" i="2" s="1"/>
  <c r="AD2387" i="2" s="1"/>
  <c r="X2387" i="2" a="1"/>
  <c r="X2387" i="2" s="1"/>
  <c r="W2387" i="2"/>
  <c r="AC2409" i="2" a="1"/>
  <c r="AC2409" i="2" s="1"/>
  <c r="AB2409" i="2" a="1"/>
  <c r="AB2409" i="2" s="1"/>
  <c r="AA2409" i="2" a="1"/>
  <c r="AA2409" i="2" s="1"/>
  <c r="Z2409" i="2" a="1"/>
  <c r="Z2409" i="2" s="1"/>
  <c r="Y2409" i="2" a="1"/>
  <c r="Y2409" i="2" s="1"/>
  <c r="X2409" i="2" a="1"/>
  <c r="X2409" i="2" s="1"/>
  <c r="W2409" i="2"/>
  <c r="AC2426" i="2" a="1"/>
  <c r="AC2426" i="2" s="1"/>
  <c r="AB2426" i="2" a="1"/>
  <c r="AB2426" i="2" s="1"/>
  <c r="AA2426" i="2" a="1"/>
  <c r="AA2426" i="2" s="1"/>
  <c r="Z2426" i="2" a="1"/>
  <c r="Z2426" i="2" s="1"/>
  <c r="Y2426" i="2" a="1"/>
  <c r="Y2426" i="2" s="1"/>
  <c r="X2426" i="2" a="1"/>
  <c r="X2426" i="2" s="1"/>
  <c r="W2426" i="2"/>
  <c r="AC20" i="2" a="1"/>
  <c r="AC20" i="2" s="1"/>
  <c r="AB20" i="2" a="1"/>
  <c r="AB20" i="2" s="1"/>
  <c r="AA20" i="2" a="1"/>
  <c r="AA20" i="2" s="1"/>
  <c r="Y20" i="2" a="1"/>
  <c r="Y20" i="2" s="1"/>
  <c r="Z20" i="2" a="1"/>
  <c r="Z20" i="2" s="1"/>
  <c r="X20" i="2" a="1"/>
  <c r="X20" i="2" s="1"/>
  <c r="AC36" i="2" a="1"/>
  <c r="AC36" i="2" s="1"/>
  <c r="AB36" i="2" a="1"/>
  <c r="AB36" i="2" s="1"/>
  <c r="AA36" i="2" a="1"/>
  <c r="AA36" i="2" s="1"/>
  <c r="Z36" i="2" a="1"/>
  <c r="Z36" i="2" s="1"/>
  <c r="Y36" i="2" a="1"/>
  <c r="Y36" i="2" s="1"/>
  <c r="X36" i="2" a="1"/>
  <c r="X36" i="2" s="1"/>
  <c r="AC49" i="2" a="1"/>
  <c r="AC49" i="2" s="1"/>
  <c r="AB49" i="2" a="1"/>
  <c r="AB49" i="2" s="1"/>
  <c r="AA49" i="2" a="1"/>
  <c r="AA49" i="2" s="1"/>
  <c r="Z49" i="2" a="1"/>
  <c r="Z49" i="2" s="1"/>
  <c r="Y49" i="2" a="1"/>
  <c r="Y49" i="2" s="1"/>
  <c r="X49" i="2" a="1"/>
  <c r="X49" i="2" s="1"/>
  <c r="AC67" i="2" a="1"/>
  <c r="AC67" i="2" s="1"/>
  <c r="AB67" i="2" a="1"/>
  <c r="AB67" i="2" s="1"/>
  <c r="AA67" i="2" a="1"/>
  <c r="AA67" i="2" s="1"/>
  <c r="Z67" i="2" a="1"/>
  <c r="Z67" i="2" s="1"/>
  <c r="Y67" i="2" a="1"/>
  <c r="Y67" i="2" s="1"/>
  <c r="X67" i="2" a="1"/>
  <c r="X67" i="2" s="1"/>
  <c r="AC92" i="2" a="1"/>
  <c r="AC92" i="2" s="1"/>
  <c r="AB92" i="2" a="1"/>
  <c r="AB92" i="2" s="1"/>
  <c r="AA92" i="2" a="1"/>
  <c r="AA92" i="2" s="1"/>
  <c r="Z92" i="2" a="1"/>
  <c r="Z92" i="2" s="1"/>
  <c r="Y92" i="2" a="1"/>
  <c r="Y92" i="2" s="1"/>
  <c r="X92" i="2" a="1"/>
  <c r="X92" i="2" s="1"/>
  <c r="AC108" i="2" a="1"/>
  <c r="AC108" i="2" s="1"/>
  <c r="AB108" i="2" a="1"/>
  <c r="AB108" i="2" s="1"/>
  <c r="AA108" i="2" a="1"/>
  <c r="AA108" i="2" s="1"/>
  <c r="Z108" i="2" a="1"/>
  <c r="Z108" i="2" s="1"/>
  <c r="Y108" i="2" a="1"/>
  <c r="Y108" i="2" s="1"/>
  <c r="X108" i="2" a="1"/>
  <c r="X108" i="2" s="1"/>
  <c r="AC128" i="2" a="1"/>
  <c r="AC128" i="2" s="1"/>
  <c r="AB128" i="2" a="1"/>
  <c r="AB128" i="2" s="1"/>
  <c r="AA128" i="2" a="1"/>
  <c r="AA128" i="2" s="1"/>
  <c r="Z128" i="2" a="1"/>
  <c r="Z128" i="2" s="1"/>
  <c r="Y128" i="2" a="1"/>
  <c r="Y128" i="2" s="1"/>
  <c r="X128" i="2" a="1"/>
  <c r="X128" i="2" s="1"/>
  <c r="AC160" i="2" a="1"/>
  <c r="AC160" i="2" s="1"/>
  <c r="AB160" i="2" a="1"/>
  <c r="AB160" i="2" s="1"/>
  <c r="AA160" i="2" a="1"/>
  <c r="AA160" i="2" s="1"/>
  <c r="Z160" i="2" a="1"/>
  <c r="Z160" i="2" s="1"/>
  <c r="Y160" i="2" a="1"/>
  <c r="Y160" i="2" s="1"/>
  <c r="X160" i="2" a="1"/>
  <c r="X160" i="2" s="1"/>
  <c r="AC194" i="2" a="1"/>
  <c r="AC194" i="2" s="1"/>
  <c r="AB194" i="2" a="1"/>
  <c r="AB194" i="2" s="1"/>
  <c r="AA194" i="2" a="1"/>
  <c r="AA194" i="2" s="1"/>
  <c r="Z194" i="2" a="1"/>
  <c r="Z194" i="2" s="1"/>
  <c r="Y194" i="2" a="1"/>
  <c r="Y194" i="2" s="1"/>
  <c r="X194" i="2" a="1"/>
  <c r="X194" i="2" s="1"/>
  <c r="AC215" i="2" a="1"/>
  <c r="AC215" i="2" s="1"/>
  <c r="AB215" i="2" a="1"/>
  <c r="AB215" i="2" s="1"/>
  <c r="AA215" i="2" a="1"/>
  <c r="AA215" i="2" s="1"/>
  <c r="Z215" i="2" a="1"/>
  <c r="Z215" i="2" s="1"/>
  <c r="Y215" i="2" a="1"/>
  <c r="Y215" i="2" s="1"/>
  <c r="X215" i="2" a="1"/>
  <c r="X215" i="2" s="1"/>
  <c r="AC238" i="2" a="1"/>
  <c r="AC238" i="2" s="1"/>
  <c r="AB238" i="2" a="1"/>
  <c r="AB238" i="2" s="1"/>
  <c r="AA238" i="2" a="1"/>
  <c r="AA238" i="2" s="1"/>
  <c r="Z238" i="2" a="1"/>
  <c r="Z238" i="2" s="1"/>
  <c r="Y238" i="2" a="1"/>
  <c r="Y238" i="2" s="1"/>
  <c r="X238" i="2" a="1"/>
  <c r="X238" i="2" s="1"/>
  <c r="AC256" i="2" a="1"/>
  <c r="AC256" i="2" s="1"/>
  <c r="AB256" i="2" a="1"/>
  <c r="AB256" i="2" s="1"/>
  <c r="AA256" i="2" a="1"/>
  <c r="AA256" i="2" s="1"/>
  <c r="Z256" i="2" a="1"/>
  <c r="Z256" i="2" s="1"/>
  <c r="Y256" i="2" a="1"/>
  <c r="Y256" i="2" s="1"/>
  <c r="X256" i="2" a="1"/>
  <c r="X256" i="2" s="1"/>
  <c r="AC272" i="2" a="1"/>
  <c r="AC272" i="2" s="1"/>
  <c r="AB272" i="2" a="1"/>
  <c r="AB272" i="2" s="1"/>
  <c r="AA272" i="2" a="1"/>
  <c r="AA272" i="2" s="1"/>
  <c r="Z272" i="2" a="1"/>
  <c r="Z272" i="2" s="1"/>
  <c r="Y272" i="2" a="1"/>
  <c r="Y272" i="2" s="1"/>
  <c r="X272" i="2" a="1"/>
  <c r="X272" i="2" s="1"/>
  <c r="AC294" i="2" a="1"/>
  <c r="AC294" i="2" s="1"/>
  <c r="AB294" i="2" a="1"/>
  <c r="AB294" i="2" s="1"/>
  <c r="AA294" i="2" a="1"/>
  <c r="AA294" i="2" s="1"/>
  <c r="Z294" i="2" a="1"/>
  <c r="Z294" i="2" s="1"/>
  <c r="Y294" i="2" a="1"/>
  <c r="Y294" i="2" s="1"/>
  <c r="X294" i="2" a="1"/>
  <c r="X294" i="2" s="1"/>
  <c r="AC334" i="2" a="1"/>
  <c r="AC334" i="2" s="1"/>
  <c r="AB334" i="2" a="1"/>
  <c r="AB334" i="2" s="1"/>
  <c r="AA334" i="2" a="1"/>
  <c r="AA334" i="2" s="1"/>
  <c r="Z334" i="2" a="1"/>
  <c r="Z334" i="2" s="1"/>
  <c r="Y334" i="2" a="1"/>
  <c r="Y334" i="2" s="1"/>
  <c r="AC767" i="2" a="1"/>
  <c r="AC767" i="2" s="1"/>
  <c r="AB767" i="2" a="1"/>
  <c r="AB767" i="2" s="1"/>
  <c r="AA767" i="2" a="1"/>
  <c r="AA767" i="2" s="1"/>
  <c r="Y767" i="2" a="1"/>
  <c r="Y767" i="2" s="1"/>
  <c r="Z767" i="2" a="1"/>
  <c r="Z767" i="2" s="1"/>
  <c r="AC338" i="2" a="1"/>
  <c r="AC338" i="2" s="1"/>
  <c r="AB338" i="2" a="1"/>
  <c r="AB338" i="2" s="1"/>
  <c r="AA338" i="2" a="1"/>
  <c r="AA338" i="2" s="1"/>
  <c r="Z338" i="2" a="1"/>
  <c r="Z338" i="2" s="1"/>
  <c r="Y338" i="2" a="1"/>
  <c r="Y338" i="2" s="1"/>
  <c r="X338" i="2" a="1"/>
  <c r="X338" i="2" s="1"/>
  <c r="AC358" i="2" a="1"/>
  <c r="AC358" i="2" s="1"/>
  <c r="AB358" i="2" a="1"/>
  <c r="AB358" i="2" s="1"/>
  <c r="AA358" i="2" a="1"/>
  <c r="AA358" i="2" s="1"/>
  <c r="Z358" i="2" a="1"/>
  <c r="Z358" i="2" s="1"/>
  <c r="Y358" i="2" a="1"/>
  <c r="Y358" i="2" s="1"/>
  <c r="X358" i="2" a="1"/>
  <c r="X358" i="2" s="1"/>
  <c r="AC366" i="2" a="1"/>
  <c r="AC366" i="2" s="1"/>
  <c r="AB366" i="2" a="1"/>
  <c r="AB366" i="2" s="1"/>
  <c r="AA366" i="2" a="1"/>
  <c r="AA366" i="2" s="1"/>
  <c r="Z366" i="2" a="1"/>
  <c r="Z366" i="2" s="1"/>
  <c r="Y366" i="2" a="1"/>
  <c r="Y366" i="2" s="1"/>
  <c r="X366" i="2" a="1"/>
  <c r="X366" i="2" s="1"/>
  <c r="AC380" i="2" a="1"/>
  <c r="AC380" i="2" s="1"/>
  <c r="AB380" i="2" a="1"/>
  <c r="AB380" i="2" s="1"/>
  <c r="AA380" i="2" a="1"/>
  <c r="AA380" i="2" s="1"/>
  <c r="Z380" i="2" a="1"/>
  <c r="Z380" i="2" s="1"/>
  <c r="Y380" i="2" a="1"/>
  <c r="Y380" i="2" s="1"/>
  <c r="X380" i="2" a="1"/>
  <c r="X380" i="2" s="1"/>
  <c r="AC385" i="2" a="1"/>
  <c r="AC385" i="2" s="1"/>
  <c r="AB385" i="2" a="1"/>
  <c r="AB385" i="2" s="1"/>
  <c r="AA385" i="2" a="1"/>
  <c r="AA385" i="2" s="1"/>
  <c r="Z385" i="2" a="1"/>
  <c r="Z385" i="2" s="1"/>
  <c r="Y385" i="2" a="1"/>
  <c r="Y385" i="2" s="1"/>
  <c r="X385" i="2" a="1"/>
  <c r="X385" i="2" s="1"/>
  <c r="AC391" i="2" a="1"/>
  <c r="AC391" i="2" s="1"/>
  <c r="AB391" i="2" a="1"/>
  <c r="AB391" i="2" s="1"/>
  <c r="AA391" i="2" a="1"/>
  <c r="AA391" i="2" s="1"/>
  <c r="Z391" i="2" a="1"/>
  <c r="Z391" i="2" s="1"/>
  <c r="Y391" i="2" a="1"/>
  <c r="Y391" i="2" s="1"/>
  <c r="X391" i="2" a="1"/>
  <c r="X391" i="2" s="1"/>
  <c r="AC401" i="2" a="1"/>
  <c r="AC401" i="2" s="1"/>
  <c r="AB401" i="2" a="1"/>
  <c r="AB401" i="2" s="1"/>
  <c r="AA401" i="2" a="1"/>
  <c r="AA401" i="2" s="1"/>
  <c r="Z401" i="2" a="1"/>
  <c r="Z401" i="2" s="1"/>
  <c r="Y401" i="2" a="1"/>
  <c r="Y401" i="2" s="1"/>
  <c r="X401" i="2" a="1"/>
  <c r="X401" i="2" s="1"/>
  <c r="AC413" i="2" a="1"/>
  <c r="AC413" i="2" s="1"/>
  <c r="AB413" i="2" a="1"/>
  <c r="AB413" i="2" s="1"/>
  <c r="AA413" i="2" a="1"/>
  <c r="AA413" i="2" s="1"/>
  <c r="Z413" i="2" a="1"/>
  <c r="Z413" i="2" s="1"/>
  <c r="Y413" i="2" a="1"/>
  <c r="Y413" i="2" s="1"/>
  <c r="X413" i="2" a="1"/>
  <c r="X413" i="2" s="1"/>
  <c r="AC430" i="2" a="1"/>
  <c r="AC430" i="2" s="1"/>
  <c r="AB430" i="2" a="1"/>
  <c r="AB430" i="2" s="1"/>
  <c r="AA430" i="2" a="1"/>
  <c r="AA430" i="2" s="1"/>
  <c r="Z430" i="2" a="1"/>
  <c r="Z430" i="2" s="1"/>
  <c r="Y430" i="2" a="1"/>
  <c r="Y430" i="2" s="1"/>
  <c r="X430" i="2" a="1"/>
  <c r="X430" i="2" s="1"/>
  <c r="AC442" i="2" a="1"/>
  <c r="AC442" i="2" s="1"/>
  <c r="AB442" i="2" a="1"/>
  <c r="AB442" i="2" s="1"/>
  <c r="AA442" i="2" a="1"/>
  <c r="AA442" i="2" s="1"/>
  <c r="Z442" i="2" a="1"/>
  <c r="Z442" i="2" s="1"/>
  <c r="Y442" i="2" a="1"/>
  <c r="Y442" i="2" s="1"/>
  <c r="X442" i="2" a="1"/>
  <c r="X442" i="2" s="1"/>
  <c r="AC970" i="2" a="1"/>
  <c r="AC970" i="2" s="1"/>
  <c r="AB970" i="2" a="1"/>
  <c r="AB970" i="2" s="1"/>
  <c r="AA970" i="2" a="1"/>
  <c r="AA970" i="2" s="1"/>
  <c r="Z970" i="2" a="1"/>
  <c r="Z970" i="2" s="1"/>
  <c r="Y970" i="2" a="1"/>
  <c r="Y970" i="2" s="1"/>
  <c r="X970" i="2" a="1"/>
  <c r="X970" i="2" s="1"/>
  <c r="AC453" i="2" a="1"/>
  <c r="AC453" i="2" s="1"/>
  <c r="AB453" i="2" a="1"/>
  <c r="AB453" i="2" s="1"/>
  <c r="AA453" i="2" a="1"/>
  <c r="AA453" i="2" s="1"/>
  <c r="Z453" i="2" a="1"/>
  <c r="Z453" i="2" s="1"/>
  <c r="Y453" i="2" a="1"/>
  <c r="Y453" i="2" s="1"/>
  <c r="X453" i="2" a="1"/>
  <c r="X453" i="2" s="1"/>
  <c r="AC461" i="2" a="1"/>
  <c r="AC461" i="2" s="1"/>
  <c r="AB461" i="2" a="1"/>
  <c r="AB461" i="2" s="1"/>
  <c r="AA461" i="2" a="1"/>
  <c r="AA461" i="2" s="1"/>
  <c r="Z461" i="2" a="1"/>
  <c r="Z461" i="2" s="1"/>
  <c r="Y461" i="2" a="1"/>
  <c r="Y461" i="2" s="1"/>
  <c r="X461" i="2" a="1"/>
  <c r="X461" i="2" s="1"/>
  <c r="AC468" i="2" a="1"/>
  <c r="AC468" i="2" s="1"/>
  <c r="AB468" i="2" a="1"/>
  <c r="AB468" i="2" s="1"/>
  <c r="AA468" i="2" a="1"/>
  <c r="AA468" i="2" s="1"/>
  <c r="Z468" i="2" a="1"/>
  <c r="Z468" i="2" s="1"/>
  <c r="Y468" i="2" a="1"/>
  <c r="Y468" i="2" s="1"/>
  <c r="AC484" i="2" a="1"/>
  <c r="AC484" i="2" s="1"/>
  <c r="AB484" i="2" a="1"/>
  <c r="AB484" i="2" s="1"/>
  <c r="AA484" i="2" a="1"/>
  <c r="AA484" i="2" s="1"/>
  <c r="Z484" i="2" a="1"/>
  <c r="Z484" i="2" s="1"/>
  <c r="Y484" i="2" a="1"/>
  <c r="Y484" i="2" s="1"/>
  <c r="X484" i="2" a="1"/>
  <c r="X484" i="2" s="1"/>
  <c r="AC493" i="2" a="1"/>
  <c r="AC493" i="2" s="1"/>
  <c r="AB493" i="2" a="1"/>
  <c r="AB493" i="2" s="1"/>
  <c r="AA493" i="2" a="1"/>
  <c r="AA493" i="2" s="1"/>
  <c r="Y493" i="2" a="1"/>
  <c r="Y493" i="2" s="1"/>
  <c r="Z493" i="2" a="1"/>
  <c r="Z493" i="2" s="1"/>
  <c r="X493" i="2" a="1"/>
  <c r="X493" i="2" s="1"/>
  <c r="AC509" i="2" a="1"/>
  <c r="AC509" i="2" s="1"/>
  <c r="AB509" i="2" a="1"/>
  <c r="AB509" i="2" s="1"/>
  <c r="AA509" i="2" a="1"/>
  <c r="AA509" i="2" s="1"/>
  <c r="Z509" i="2" a="1"/>
  <c r="Z509" i="2" s="1"/>
  <c r="Y509" i="2" a="1"/>
  <c r="Y509" i="2" s="1"/>
  <c r="X509" i="2" a="1"/>
  <c r="X509" i="2" s="1"/>
  <c r="AC518" i="2" a="1"/>
  <c r="AC518" i="2" s="1"/>
  <c r="AB518" i="2" a="1"/>
  <c r="AB518" i="2" s="1"/>
  <c r="AA518" i="2" a="1"/>
  <c r="AA518" i="2" s="1"/>
  <c r="Z518" i="2" a="1"/>
  <c r="Z518" i="2" s="1"/>
  <c r="Y518" i="2" a="1"/>
  <c r="Y518" i="2" s="1"/>
  <c r="AD518" i="2" s="1"/>
  <c r="X518" i="2" a="1"/>
  <c r="X518" i="2" s="1"/>
  <c r="AC543" i="2" a="1"/>
  <c r="AC543" i="2" s="1"/>
  <c r="AB543" i="2" a="1"/>
  <c r="AB543" i="2" s="1"/>
  <c r="AA543" i="2" a="1"/>
  <c r="AA543" i="2" s="1"/>
  <c r="Z543" i="2" a="1"/>
  <c r="Z543" i="2" s="1"/>
  <c r="Y543" i="2" a="1"/>
  <c r="Y543" i="2" s="1"/>
  <c r="X543" i="2" a="1"/>
  <c r="X543" i="2" s="1"/>
  <c r="AC577" i="2" a="1"/>
  <c r="AC577" i="2" s="1"/>
  <c r="AB577" i="2" a="1"/>
  <c r="AB577" i="2" s="1"/>
  <c r="AA577" i="2" a="1"/>
  <c r="AA577" i="2" s="1"/>
  <c r="Y577" i="2" a="1"/>
  <c r="Y577" i="2" s="1"/>
  <c r="Z577" i="2" a="1"/>
  <c r="Z577" i="2" s="1"/>
  <c r="X577" i="2" a="1"/>
  <c r="X577" i="2" s="1"/>
  <c r="AC587" i="2" a="1"/>
  <c r="AC587" i="2" s="1"/>
  <c r="AB587" i="2" a="1"/>
  <c r="AB587" i="2" s="1"/>
  <c r="AA587" i="2" a="1"/>
  <c r="AA587" i="2" s="1"/>
  <c r="Z587" i="2" a="1"/>
  <c r="Z587" i="2" s="1"/>
  <c r="Y587" i="2" a="1"/>
  <c r="Y587" i="2" s="1"/>
  <c r="X587" i="2" a="1"/>
  <c r="X587" i="2" s="1"/>
  <c r="AC593" i="2" a="1"/>
  <c r="AC593" i="2" s="1"/>
  <c r="AB593" i="2" a="1"/>
  <c r="AB593" i="2" s="1"/>
  <c r="AA593" i="2" a="1"/>
  <c r="AA593" i="2" s="1"/>
  <c r="Z593" i="2" a="1"/>
  <c r="Z593" i="2" s="1"/>
  <c r="Y593" i="2" a="1"/>
  <c r="Y593" i="2" s="1"/>
  <c r="AD593" i="2" s="1"/>
  <c r="AC601" i="2" a="1"/>
  <c r="AC601" i="2" s="1"/>
  <c r="AB601" i="2" a="1"/>
  <c r="AB601" i="2" s="1"/>
  <c r="AA601" i="2" a="1"/>
  <c r="AA601" i="2" s="1"/>
  <c r="Z601" i="2" a="1"/>
  <c r="Z601" i="2" s="1"/>
  <c r="Y601" i="2" a="1"/>
  <c r="Y601" i="2" s="1"/>
  <c r="X601" i="2" a="1"/>
  <c r="X601" i="2" s="1"/>
  <c r="AC608" i="2" a="1"/>
  <c r="AC608" i="2" s="1"/>
  <c r="AB608" i="2" a="1"/>
  <c r="AB608" i="2" s="1"/>
  <c r="AA608" i="2" a="1"/>
  <c r="AA608" i="2" s="1"/>
  <c r="Z608" i="2" a="1"/>
  <c r="Z608" i="2" s="1"/>
  <c r="Y608" i="2" a="1"/>
  <c r="Y608" i="2" s="1"/>
  <c r="X608" i="2" a="1"/>
  <c r="X608" i="2" s="1"/>
  <c r="AC618" i="2" a="1"/>
  <c r="AC618" i="2" s="1"/>
  <c r="AB618" i="2" a="1"/>
  <c r="AB618" i="2" s="1"/>
  <c r="AA618" i="2" a="1"/>
  <c r="AA618" i="2" s="1"/>
  <c r="Z618" i="2" a="1"/>
  <c r="Z618" i="2" s="1"/>
  <c r="Y618" i="2" a="1"/>
  <c r="Y618" i="2" s="1"/>
  <c r="X618" i="2" a="1"/>
  <c r="X618" i="2" s="1"/>
  <c r="AC626" i="2" a="1"/>
  <c r="AC626" i="2" s="1"/>
  <c r="AB626" i="2" a="1"/>
  <c r="AB626" i="2" s="1"/>
  <c r="AA626" i="2" a="1"/>
  <c r="AA626" i="2" s="1"/>
  <c r="Z626" i="2" a="1"/>
  <c r="Z626" i="2" s="1"/>
  <c r="Y626" i="2" a="1"/>
  <c r="Y626" i="2" s="1"/>
  <c r="X626" i="2" a="1"/>
  <c r="X626" i="2" s="1"/>
  <c r="AC634" i="2" a="1"/>
  <c r="AC634" i="2" s="1"/>
  <c r="AB634" i="2" a="1"/>
  <c r="AB634" i="2" s="1"/>
  <c r="AA634" i="2" a="1"/>
  <c r="AA634" i="2" s="1"/>
  <c r="Y634" i="2" a="1"/>
  <c r="Y634" i="2" s="1"/>
  <c r="Z634" i="2" a="1"/>
  <c r="Z634" i="2" s="1"/>
  <c r="X634" i="2" a="1"/>
  <c r="X634" i="2" s="1"/>
  <c r="AC644" i="2" a="1"/>
  <c r="AC644" i="2" s="1"/>
  <c r="AB644" i="2" a="1"/>
  <c r="AB644" i="2" s="1"/>
  <c r="AA644" i="2" a="1"/>
  <c r="AA644" i="2" s="1"/>
  <c r="Z644" i="2" a="1"/>
  <c r="Z644" i="2" s="1"/>
  <c r="Y644" i="2" a="1"/>
  <c r="Y644" i="2" s="1"/>
  <c r="X644" i="2" a="1"/>
  <c r="X644" i="2" s="1"/>
  <c r="AC653" i="2" a="1"/>
  <c r="AC653" i="2" s="1"/>
  <c r="AB653" i="2" a="1"/>
  <c r="AB653" i="2" s="1"/>
  <c r="AA653" i="2" a="1"/>
  <c r="AA653" i="2" s="1"/>
  <c r="Z653" i="2" a="1"/>
  <c r="Z653" i="2" s="1"/>
  <c r="Y653" i="2" a="1"/>
  <c r="Y653" i="2" s="1"/>
  <c r="X653" i="2" a="1"/>
  <c r="X653" i="2" s="1"/>
  <c r="AC658" i="2" a="1"/>
  <c r="AC658" i="2" s="1"/>
  <c r="AB658" i="2" a="1"/>
  <c r="AB658" i="2" s="1"/>
  <c r="AA658" i="2" a="1"/>
  <c r="AA658" i="2" s="1"/>
  <c r="Z658" i="2" a="1"/>
  <c r="Z658" i="2" s="1"/>
  <c r="Y658" i="2" a="1"/>
  <c r="Y658" i="2" s="1"/>
  <c r="X658" i="2" a="1"/>
  <c r="X658" i="2" s="1"/>
  <c r="AC667" i="2" a="1"/>
  <c r="AC667" i="2" s="1"/>
  <c r="AB667" i="2" a="1"/>
  <c r="AB667" i="2" s="1"/>
  <c r="AA667" i="2" a="1"/>
  <c r="AA667" i="2" s="1"/>
  <c r="Z667" i="2" a="1"/>
  <c r="Z667" i="2" s="1"/>
  <c r="Y667" i="2" a="1"/>
  <c r="Y667" i="2" s="1"/>
  <c r="X667" i="2" a="1"/>
  <c r="X667" i="2" s="1"/>
  <c r="AC676" i="2" a="1"/>
  <c r="AC676" i="2" s="1"/>
  <c r="AB676" i="2" a="1"/>
  <c r="AB676" i="2" s="1"/>
  <c r="AA676" i="2" a="1"/>
  <c r="AA676" i="2" s="1"/>
  <c r="Z676" i="2" a="1"/>
  <c r="Z676" i="2" s="1"/>
  <c r="Y676" i="2" a="1"/>
  <c r="Y676" i="2" s="1"/>
  <c r="X676" i="2" a="1"/>
  <c r="X676" i="2" s="1"/>
  <c r="AC686" i="2" a="1"/>
  <c r="AC686" i="2" s="1"/>
  <c r="AB686" i="2" a="1"/>
  <c r="AB686" i="2" s="1"/>
  <c r="AA686" i="2" a="1"/>
  <c r="AA686" i="2" s="1"/>
  <c r="Z686" i="2" a="1"/>
  <c r="Z686" i="2" s="1"/>
  <c r="Y686" i="2" a="1"/>
  <c r="Y686" i="2" s="1"/>
  <c r="X686" i="2" a="1"/>
  <c r="X686" i="2" s="1"/>
  <c r="AC711" i="2" a="1"/>
  <c r="AC711" i="2" s="1"/>
  <c r="AB711" i="2" a="1"/>
  <c r="AB711" i="2" s="1"/>
  <c r="AA711" i="2" a="1"/>
  <c r="AA711" i="2" s="1"/>
  <c r="Z711" i="2" a="1"/>
  <c r="Z711" i="2" s="1"/>
  <c r="Y711" i="2" a="1"/>
  <c r="Y711" i="2" s="1"/>
  <c r="AC715" i="2" a="1"/>
  <c r="AC715" i="2" s="1"/>
  <c r="AB715" i="2" a="1"/>
  <c r="AB715" i="2" s="1"/>
  <c r="AA715" i="2" a="1"/>
  <c r="AA715" i="2" s="1"/>
  <c r="Z715" i="2" a="1"/>
  <c r="Z715" i="2" s="1"/>
  <c r="Y715" i="2" a="1"/>
  <c r="Y715" i="2" s="1"/>
  <c r="X715" i="2" a="1"/>
  <c r="X715" i="2" s="1"/>
  <c r="AC839" i="2" a="1"/>
  <c r="AC839" i="2" s="1"/>
  <c r="AB839" i="2" a="1"/>
  <c r="AB839" i="2" s="1"/>
  <c r="AA839" i="2" a="1"/>
  <c r="AA839" i="2" s="1"/>
  <c r="Z839" i="2" a="1"/>
  <c r="Z839" i="2" s="1"/>
  <c r="Y839" i="2" a="1"/>
  <c r="Y839" i="2" s="1"/>
  <c r="AC741" i="2" a="1"/>
  <c r="AC741" i="2" s="1"/>
  <c r="AB741" i="2" a="1"/>
  <c r="AB741" i="2" s="1"/>
  <c r="AA741" i="2" a="1"/>
  <c r="AA741" i="2" s="1"/>
  <c r="Z741" i="2" a="1"/>
  <c r="Z741" i="2" s="1"/>
  <c r="Y741" i="2" a="1"/>
  <c r="Y741" i="2" s="1"/>
  <c r="X741" i="2" a="1"/>
  <c r="X741" i="2" s="1"/>
  <c r="AC753" i="2" a="1"/>
  <c r="AC753" i="2" s="1"/>
  <c r="AB753" i="2" a="1"/>
  <c r="AB753" i="2" s="1"/>
  <c r="AA753" i="2" a="1"/>
  <c r="AA753" i="2" s="1"/>
  <c r="Z753" i="2" a="1"/>
  <c r="Z753" i="2" s="1"/>
  <c r="Y753" i="2" a="1"/>
  <c r="Y753" i="2" s="1"/>
  <c r="X753" i="2" a="1"/>
  <c r="X753" i="2" s="1"/>
  <c r="AC765" i="2" a="1"/>
  <c r="AC765" i="2" s="1"/>
  <c r="AB765" i="2" a="1"/>
  <c r="AB765" i="2" s="1"/>
  <c r="AA765" i="2" a="1"/>
  <c r="AA765" i="2" s="1"/>
  <c r="Z765" i="2" a="1"/>
  <c r="Z765" i="2" s="1"/>
  <c r="Y765" i="2" a="1"/>
  <c r="Y765" i="2" s="1"/>
  <c r="X765" i="2" a="1"/>
  <c r="X765" i="2" s="1"/>
  <c r="AC782" i="2" a="1"/>
  <c r="AC782" i="2" s="1"/>
  <c r="AB782" i="2" a="1"/>
  <c r="AB782" i="2" s="1"/>
  <c r="AA782" i="2" a="1"/>
  <c r="AA782" i="2" s="1"/>
  <c r="Z782" i="2" a="1"/>
  <c r="Z782" i="2" s="1"/>
  <c r="Y782" i="2" a="1"/>
  <c r="Y782" i="2" s="1"/>
  <c r="X782" i="2" a="1"/>
  <c r="X782" i="2" s="1"/>
  <c r="AC776" i="2" a="1"/>
  <c r="AC776" i="2" s="1"/>
  <c r="AB776" i="2" a="1"/>
  <c r="AB776" i="2" s="1"/>
  <c r="AA776" i="2" a="1"/>
  <c r="AA776" i="2" s="1"/>
  <c r="Z776" i="2" a="1"/>
  <c r="Z776" i="2" s="1"/>
  <c r="Y776" i="2" a="1"/>
  <c r="Y776" i="2" s="1"/>
  <c r="X776" i="2" a="1"/>
  <c r="X776" i="2" s="1"/>
  <c r="AC797" i="2" a="1"/>
  <c r="AC797" i="2" s="1"/>
  <c r="AB797" i="2" a="1"/>
  <c r="AB797" i="2" s="1"/>
  <c r="AA797" i="2" a="1"/>
  <c r="AA797" i="2" s="1"/>
  <c r="Z797" i="2" a="1"/>
  <c r="Z797" i="2" s="1"/>
  <c r="Y797" i="2" a="1"/>
  <c r="Y797" i="2" s="1"/>
  <c r="X797" i="2" a="1"/>
  <c r="X797" i="2" s="1"/>
  <c r="AC811" i="2" a="1"/>
  <c r="AC811" i="2" s="1"/>
  <c r="AB811" i="2" a="1"/>
  <c r="AB811" i="2" s="1"/>
  <c r="AA811" i="2" a="1"/>
  <c r="AA811" i="2" s="1"/>
  <c r="Z811" i="2" a="1"/>
  <c r="Z811" i="2" s="1"/>
  <c r="X811" i="2" a="1"/>
  <c r="X811" i="2" s="1"/>
  <c r="Y811" i="2" a="1"/>
  <c r="Y811" i="2" s="1"/>
  <c r="AC845" i="2" a="1"/>
  <c r="AC845" i="2" s="1"/>
  <c r="AB845" i="2" a="1"/>
  <c r="AB845" i="2" s="1"/>
  <c r="AA845" i="2" a="1"/>
  <c r="AA845" i="2" s="1"/>
  <c r="Z845" i="2" a="1"/>
  <c r="Z845" i="2" s="1"/>
  <c r="Y845" i="2" a="1"/>
  <c r="Y845" i="2" s="1"/>
  <c r="X845" i="2" a="1"/>
  <c r="X845" i="2" s="1"/>
  <c r="AC863" i="2" a="1"/>
  <c r="AC863" i="2" s="1"/>
  <c r="AB863" i="2" a="1"/>
  <c r="AB863" i="2" s="1"/>
  <c r="AA863" i="2" a="1"/>
  <c r="AA863" i="2" s="1"/>
  <c r="Z863" i="2" a="1"/>
  <c r="Z863" i="2" s="1"/>
  <c r="Y863" i="2" a="1"/>
  <c r="Y863" i="2" s="1"/>
  <c r="AC873" i="2" a="1"/>
  <c r="AC873" i="2" s="1"/>
  <c r="AB873" i="2" a="1"/>
  <c r="AB873" i="2" s="1"/>
  <c r="AA873" i="2" a="1"/>
  <c r="AA873" i="2" s="1"/>
  <c r="Z873" i="2" a="1"/>
  <c r="Z873" i="2" s="1"/>
  <c r="Y873" i="2" a="1"/>
  <c r="Y873" i="2" s="1"/>
  <c r="AC881" i="2" a="1"/>
  <c r="AC881" i="2" s="1"/>
  <c r="AB881" i="2" a="1"/>
  <c r="AB881" i="2" s="1"/>
  <c r="AA881" i="2" a="1"/>
  <c r="AA881" i="2" s="1"/>
  <c r="Z881" i="2" a="1"/>
  <c r="Z881" i="2" s="1"/>
  <c r="Y881" i="2" a="1"/>
  <c r="Y881" i="2" s="1"/>
  <c r="X881" i="2" a="1"/>
  <c r="X881" i="2" s="1"/>
  <c r="AC950" i="2" a="1"/>
  <c r="AC950" i="2" s="1"/>
  <c r="AB950" i="2" a="1"/>
  <c r="AB950" i="2" s="1"/>
  <c r="AA950" i="2" a="1"/>
  <c r="AA950" i="2" s="1"/>
  <c r="Z950" i="2" a="1"/>
  <c r="Z950" i="2" s="1"/>
  <c r="Y950" i="2" a="1"/>
  <c r="Y950" i="2" s="1"/>
  <c r="X950" i="2" a="1"/>
  <c r="X950" i="2" s="1"/>
  <c r="AC897" i="2" a="1"/>
  <c r="AC897" i="2" s="1"/>
  <c r="AB897" i="2" a="1"/>
  <c r="AB897" i="2" s="1"/>
  <c r="AA897" i="2" a="1"/>
  <c r="AA897" i="2" s="1"/>
  <c r="Z897" i="2" a="1"/>
  <c r="Z897" i="2" s="1"/>
  <c r="Y897" i="2" a="1"/>
  <c r="Y897" i="2" s="1"/>
  <c r="X897" i="2" a="1"/>
  <c r="X897" i="2" s="1"/>
  <c r="AC907" i="2" a="1"/>
  <c r="AC907" i="2" s="1"/>
  <c r="AB907" i="2" a="1"/>
  <c r="AB907" i="2" s="1"/>
  <c r="AA907" i="2" a="1"/>
  <c r="AA907" i="2" s="1"/>
  <c r="Z907" i="2" a="1"/>
  <c r="Z907" i="2" s="1"/>
  <c r="Y907" i="2" a="1"/>
  <c r="Y907" i="2" s="1"/>
  <c r="X907" i="2" a="1"/>
  <c r="X907" i="2" s="1"/>
  <c r="AC922" i="2" a="1"/>
  <c r="AC922" i="2" s="1"/>
  <c r="AB922" i="2" a="1"/>
  <c r="AB922" i="2" s="1"/>
  <c r="AA922" i="2" a="1"/>
  <c r="AA922" i="2" s="1"/>
  <c r="Z922" i="2" a="1"/>
  <c r="Z922" i="2" s="1"/>
  <c r="Y922" i="2" a="1"/>
  <c r="Y922" i="2" s="1"/>
  <c r="X922" i="2" a="1"/>
  <c r="X922" i="2" s="1"/>
  <c r="AC951" i="2" a="1"/>
  <c r="AC951" i="2" s="1"/>
  <c r="AB951" i="2" a="1"/>
  <c r="AB951" i="2" s="1"/>
  <c r="AA951" i="2" a="1"/>
  <c r="AA951" i="2" s="1"/>
  <c r="Z951" i="2" a="1"/>
  <c r="Z951" i="2" s="1"/>
  <c r="Y951" i="2" a="1"/>
  <c r="Y951" i="2" s="1"/>
  <c r="X951" i="2" a="1"/>
  <c r="X951" i="2" s="1"/>
  <c r="AC987" i="2" a="1"/>
  <c r="AC987" i="2" s="1"/>
  <c r="AB987" i="2" a="1"/>
  <c r="AB987" i="2" s="1"/>
  <c r="AA987" i="2" a="1"/>
  <c r="AA987" i="2" s="1"/>
  <c r="Z987" i="2" a="1"/>
  <c r="Z987" i="2" s="1"/>
  <c r="Y987" i="2" a="1"/>
  <c r="Y987" i="2" s="1"/>
  <c r="X987" i="2" a="1"/>
  <c r="X987" i="2" s="1"/>
  <c r="W10" i="2"/>
  <c r="W26" i="2"/>
  <c r="W58" i="2"/>
  <c r="W98" i="2"/>
  <c r="W146" i="2"/>
  <c r="W170" i="2"/>
  <c r="W178" i="2"/>
  <c r="W194" i="2"/>
  <c r="W202" i="2"/>
  <c r="W226" i="2"/>
  <c r="W242" i="2"/>
  <c r="W266" i="2"/>
  <c r="W314" i="2"/>
  <c r="W322" i="2"/>
  <c r="W338" i="2"/>
  <c r="W354" i="2"/>
  <c r="W362" i="2"/>
  <c r="W370" i="2"/>
  <c r="W378" i="2"/>
  <c r="W386" i="2"/>
  <c r="W410" i="2"/>
  <c r="W426" i="2"/>
  <c r="W434" i="2"/>
  <c r="W442" i="2"/>
  <c r="W458" i="2"/>
  <c r="W466" i="2"/>
  <c r="W482" i="2"/>
  <c r="W490" i="2"/>
  <c r="W506" i="2"/>
  <c r="W514" i="2"/>
  <c r="W538" i="2"/>
  <c r="W618" i="2"/>
  <c r="W626" i="2"/>
  <c r="W634" i="2"/>
  <c r="W642" i="2"/>
  <c r="W650" i="2"/>
  <c r="W658" i="2"/>
  <c r="W666" i="2"/>
  <c r="W674" i="2"/>
  <c r="W706" i="2"/>
  <c r="W746" i="2"/>
  <c r="W762" i="2"/>
  <c r="W786" i="2"/>
  <c r="W802" i="2"/>
  <c r="W850" i="2"/>
  <c r="W858" i="2"/>
  <c r="W866" i="2"/>
  <c r="W874" i="2"/>
  <c r="W922" i="2"/>
  <c r="W954" i="2"/>
  <c r="W970" i="2"/>
  <c r="W978" i="2"/>
  <c r="W986" i="2"/>
  <c r="W1010" i="2"/>
  <c r="W1026" i="2"/>
  <c r="W1066" i="2"/>
  <c r="W1148" i="2"/>
  <c r="W1169" i="2"/>
  <c r="W1246" i="2"/>
  <c r="W1278" i="2"/>
  <c r="W1310" i="2"/>
  <c r="W1374" i="2"/>
  <c r="W1406" i="2"/>
  <c r="W1422" i="2"/>
  <c r="W1454" i="2"/>
  <c r="W1518" i="2"/>
  <c r="W1534" i="2"/>
  <c r="W1566" i="2"/>
  <c r="W1582" i="2"/>
  <c r="W1714" i="2"/>
  <c r="W1778" i="2"/>
  <c r="W1810" i="2"/>
  <c r="W1894" i="2"/>
  <c r="W1958" i="2"/>
  <c r="W2022" i="2"/>
  <c r="W2086" i="2"/>
  <c r="W2150" i="2"/>
  <c r="W2214" i="2"/>
  <c r="X80" i="2" a="1"/>
  <c r="X80" i="2" s="1"/>
  <c r="X276" i="2" a="1"/>
  <c r="X276" i="2" s="1"/>
  <c r="X622" i="2" a="1"/>
  <c r="X622" i="2" s="1"/>
  <c r="X807" i="2" a="1"/>
  <c r="X807" i="2" s="1"/>
  <c r="X873" i="2" a="1"/>
  <c r="X873" i="2" s="1"/>
  <c r="X1652" i="2" a="1"/>
  <c r="X1652" i="2" s="1"/>
  <c r="X2107" i="2" a="1"/>
  <c r="X2107" i="2" s="1"/>
  <c r="Y142" i="2" a="1"/>
  <c r="Y142" i="2" s="1"/>
  <c r="AC271" i="2" a="1"/>
  <c r="AC271" i="2" s="1"/>
  <c r="AB271" i="2" a="1"/>
  <c r="AB271" i="2" s="1"/>
  <c r="AA271" i="2" a="1"/>
  <c r="AA271" i="2" s="1"/>
  <c r="Z271" i="2" a="1"/>
  <c r="Z271" i="2" s="1"/>
  <c r="Y271" i="2" a="1"/>
  <c r="Y271" i="2" s="1"/>
  <c r="X271" i="2" a="1"/>
  <c r="X271" i="2" s="1"/>
  <c r="AC327" i="2" a="1"/>
  <c r="AC327" i="2" s="1"/>
  <c r="AB327" i="2" a="1"/>
  <c r="AB327" i="2" s="1"/>
  <c r="AA327" i="2" a="1"/>
  <c r="AA327" i="2" s="1"/>
  <c r="Z327" i="2" a="1"/>
  <c r="Z327" i="2" s="1"/>
  <c r="Y327" i="2" a="1"/>
  <c r="Y327" i="2" s="1"/>
  <c r="X327" i="2" a="1"/>
  <c r="X327" i="2" s="1"/>
  <c r="AC373" i="2" a="1"/>
  <c r="AC373" i="2" s="1"/>
  <c r="AB373" i="2" a="1"/>
  <c r="AB373" i="2" s="1"/>
  <c r="AA373" i="2" a="1"/>
  <c r="AA373" i="2" s="1"/>
  <c r="Z373" i="2" a="1"/>
  <c r="Z373" i="2" s="1"/>
  <c r="Y373" i="2" a="1"/>
  <c r="Y373" i="2" s="1"/>
  <c r="X373" i="2" a="1"/>
  <c r="X373" i="2" s="1"/>
  <c r="AC390" i="2" a="1"/>
  <c r="AC390" i="2" s="1"/>
  <c r="AB390" i="2" a="1"/>
  <c r="AB390" i="2" s="1"/>
  <c r="AA390" i="2" a="1"/>
  <c r="AA390" i="2" s="1"/>
  <c r="Z390" i="2" a="1"/>
  <c r="Z390" i="2" s="1"/>
  <c r="Y390" i="2" a="1"/>
  <c r="Y390" i="2" s="1"/>
  <c r="X390" i="2" a="1"/>
  <c r="X390" i="2" s="1"/>
  <c r="AC412" i="2" a="1"/>
  <c r="AC412" i="2" s="1"/>
  <c r="AB412" i="2" a="1"/>
  <c r="AB412" i="2" s="1"/>
  <c r="AA412" i="2" a="1"/>
  <c r="AA412" i="2" s="1"/>
  <c r="Z412" i="2" a="1"/>
  <c r="Z412" i="2" s="1"/>
  <c r="Y412" i="2" a="1"/>
  <c r="Y412" i="2" s="1"/>
  <c r="X412" i="2" a="1"/>
  <c r="X412" i="2" s="1"/>
  <c r="AC439" i="2" a="1"/>
  <c r="AC439" i="2" s="1"/>
  <c r="AB439" i="2" a="1"/>
  <c r="AB439" i="2" s="1"/>
  <c r="AA439" i="2" a="1"/>
  <c r="AA439" i="2" s="1"/>
  <c r="Z439" i="2" a="1"/>
  <c r="Z439" i="2" s="1"/>
  <c r="Y439" i="2" a="1"/>
  <c r="Y439" i="2" s="1"/>
  <c r="AC452" i="2" a="1"/>
  <c r="AC452" i="2" s="1"/>
  <c r="AB452" i="2" a="1"/>
  <c r="AB452" i="2" s="1"/>
  <c r="AA452" i="2" a="1"/>
  <c r="AA452" i="2" s="1"/>
  <c r="Z452" i="2" a="1"/>
  <c r="Z452" i="2" s="1"/>
  <c r="Y452" i="2" a="1"/>
  <c r="Y452" i="2" s="1"/>
  <c r="X452" i="2" a="1"/>
  <c r="X452" i="2" s="1"/>
  <c r="AC1040" i="2" a="1"/>
  <c r="AC1040" i="2" s="1"/>
  <c r="AB1040" i="2" a="1"/>
  <c r="AB1040" i="2" s="1"/>
  <c r="AA1040" i="2" a="1"/>
  <c r="AA1040" i="2" s="1"/>
  <c r="Z1040" i="2" a="1"/>
  <c r="Z1040" i="2" s="1"/>
  <c r="Y1040" i="2" a="1"/>
  <c r="Y1040" i="2" s="1"/>
  <c r="X1040" i="2" a="1"/>
  <c r="X1040" i="2" s="1"/>
  <c r="AC517" i="2" a="1"/>
  <c r="AC517" i="2" s="1"/>
  <c r="AB517" i="2" a="1"/>
  <c r="AB517" i="2" s="1"/>
  <c r="AA517" i="2" a="1"/>
  <c r="AA517" i="2" s="1"/>
  <c r="Z517" i="2" a="1"/>
  <c r="Z517" i="2" s="1"/>
  <c r="Y517" i="2" a="1"/>
  <c r="Y517" i="2" s="1"/>
  <c r="AD517" i="2" s="1"/>
  <c r="X517" i="2" a="1"/>
  <c r="X517" i="2" s="1"/>
  <c r="AC586" i="2" a="1"/>
  <c r="AC586" i="2" s="1"/>
  <c r="AB586" i="2" a="1"/>
  <c r="AB586" i="2" s="1"/>
  <c r="AA586" i="2" a="1"/>
  <c r="AA586" i="2" s="1"/>
  <c r="Z586" i="2" a="1"/>
  <c r="Z586" i="2" s="1"/>
  <c r="Y586" i="2" a="1"/>
  <c r="Y586" i="2" s="1"/>
  <c r="AC600" i="2" a="1"/>
  <c r="AC600" i="2" s="1"/>
  <c r="AB600" i="2" a="1"/>
  <c r="AB600" i="2" s="1"/>
  <c r="AA600" i="2" a="1"/>
  <c r="AA600" i="2" s="1"/>
  <c r="Z600" i="2" a="1"/>
  <c r="Z600" i="2" s="1"/>
  <c r="Y600" i="2" a="1"/>
  <c r="Y600" i="2" s="1"/>
  <c r="AC617" i="2" a="1"/>
  <c r="AC617" i="2" s="1"/>
  <c r="AB617" i="2" a="1"/>
  <c r="AB617" i="2" s="1"/>
  <c r="AA617" i="2" a="1"/>
  <c r="AA617" i="2" s="1"/>
  <c r="Z617" i="2" a="1"/>
  <c r="Z617" i="2" s="1"/>
  <c r="Y617" i="2" a="1"/>
  <c r="Y617" i="2" s="1"/>
  <c r="AD617" i="2" s="1"/>
  <c r="X617" i="2" a="1"/>
  <c r="X617" i="2" s="1"/>
  <c r="AC633" i="2" a="1"/>
  <c r="AC633" i="2" s="1"/>
  <c r="AB633" i="2" a="1"/>
  <c r="AB633" i="2" s="1"/>
  <c r="AA633" i="2" a="1"/>
  <c r="AA633" i="2" s="1"/>
  <c r="Z633" i="2" a="1"/>
  <c r="Z633" i="2" s="1"/>
  <c r="Y633" i="2" a="1"/>
  <c r="Y633" i="2" s="1"/>
  <c r="X633" i="2" a="1"/>
  <c r="X633" i="2" s="1"/>
  <c r="AC652" i="2" a="1"/>
  <c r="AC652" i="2" s="1"/>
  <c r="AB652" i="2" a="1"/>
  <c r="AB652" i="2" s="1"/>
  <c r="AA652" i="2" a="1"/>
  <c r="AA652" i="2" s="1"/>
  <c r="Z652" i="2" a="1"/>
  <c r="Z652" i="2" s="1"/>
  <c r="Y652" i="2" a="1"/>
  <c r="Y652" i="2" s="1"/>
  <c r="AC886" i="2" a="1"/>
  <c r="AC886" i="2" s="1"/>
  <c r="AB886" i="2" a="1"/>
  <c r="AB886" i="2" s="1"/>
  <c r="AA886" i="2" a="1"/>
  <c r="AA886" i="2" s="1"/>
  <c r="Z886" i="2" a="1"/>
  <c r="Z886" i="2" s="1"/>
  <c r="Y886" i="2" a="1"/>
  <c r="Y886" i="2" s="1"/>
  <c r="X886" i="2" a="1"/>
  <c r="X886" i="2" s="1"/>
  <c r="AC685" i="2" a="1"/>
  <c r="AC685" i="2" s="1"/>
  <c r="AB685" i="2" a="1"/>
  <c r="AB685" i="2" s="1"/>
  <c r="AA685" i="2" a="1"/>
  <c r="AA685" i="2" s="1"/>
  <c r="Z685" i="2" a="1"/>
  <c r="Z685" i="2" s="1"/>
  <c r="Y685" i="2" a="1"/>
  <c r="Y685" i="2" s="1"/>
  <c r="X685" i="2" a="1"/>
  <c r="X685" i="2" s="1"/>
  <c r="AC363" i="2" a="1"/>
  <c r="AC363" i="2" s="1"/>
  <c r="AB363" i="2" a="1"/>
  <c r="AB363" i="2" s="1"/>
  <c r="AA363" i="2" a="1"/>
  <c r="AA363" i="2" s="1"/>
  <c r="Z363" i="2" a="1"/>
  <c r="Z363" i="2" s="1"/>
  <c r="Y363" i="2" a="1"/>
  <c r="Y363" i="2" s="1"/>
  <c r="X363" i="2" a="1"/>
  <c r="X363" i="2" s="1"/>
  <c r="AC1333" i="2" a="1"/>
  <c r="AC1333" i="2" s="1"/>
  <c r="AB1333" i="2" a="1"/>
  <c r="AB1333" i="2" s="1"/>
  <c r="AA1333" i="2" a="1"/>
  <c r="AA1333" i="2" s="1"/>
  <c r="Z1333" i="2" a="1"/>
  <c r="Z1333" i="2" s="1"/>
  <c r="X1333" i="2" a="1"/>
  <c r="X1333" i="2" s="1"/>
  <c r="Y1333" i="2" a="1"/>
  <c r="Y1333" i="2" s="1"/>
  <c r="W1333" i="2"/>
  <c r="AC284" i="2" a="1"/>
  <c r="AC284" i="2" s="1"/>
  <c r="AB284" i="2" a="1"/>
  <c r="AB284" i="2" s="1"/>
  <c r="AA284" i="2" a="1"/>
  <c r="AA284" i="2" s="1"/>
  <c r="Z284" i="2" a="1"/>
  <c r="Z284" i="2" s="1"/>
  <c r="Y284" i="2" a="1"/>
  <c r="Y284" i="2" s="1"/>
  <c r="X284" i="2" a="1"/>
  <c r="X284" i="2" s="1"/>
  <c r="AC1083" i="2" a="1"/>
  <c r="AC1083" i="2" s="1"/>
  <c r="AB1083" i="2" a="1"/>
  <c r="AB1083" i="2" s="1"/>
  <c r="AA1083" i="2" a="1"/>
  <c r="AA1083" i="2" s="1"/>
  <c r="Z1083" i="2" a="1"/>
  <c r="Z1083" i="2" s="1"/>
  <c r="Y1083" i="2" a="1"/>
  <c r="Y1083" i="2" s="1"/>
  <c r="AD1083" i="2" s="1"/>
  <c r="X1083" i="2" a="1"/>
  <c r="X1083" i="2" s="1"/>
  <c r="AC40" i="2" a="1"/>
  <c r="AC40" i="2" s="1"/>
  <c r="AB40" i="2" a="1"/>
  <c r="AB40" i="2" s="1"/>
  <c r="AA40" i="2" a="1"/>
  <c r="AA40" i="2" s="1"/>
  <c r="Z40" i="2" a="1"/>
  <c r="Z40" i="2" s="1"/>
  <c r="Y40" i="2" a="1"/>
  <c r="Y40" i="2" s="1"/>
  <c r="X40" i="2" a="1"/>
  <c r="X40" i="2" s="1"/>
  <c r="AC2233" i="2" a="1"/>
  <c r="AC2233" i="2" s="1"/>
  <c r="AB2233" i="2" a="1"/>
  <c r="AB2233" i="2" s="1"/>
  <c r="AA2233" i="2" a="1"/>
  <c r="AA2233" i="2" s="1"/>
  <c r="Z2233" i="2" a="1"/>
  <c r="Z2233" i="2" s="1"/>
  <c r="Y2233" i="2" a="1"/>
  <c r="Y2233" i="2" s="1"/>
  <c r="X2233" i="2" a="1"/>
  <c r="X2233" i="2" s="1"/>
  <c r="W2233" i="2"/>
  <c r="AC1242" i="2" a="1"/>
  <c r="AC1242" i="2" s="1"/>
  <c r="AB1242" i="2" a="1"/>
  <c r="AB1242" i="2" s="1"/>
  <c r="AA1242" i="2" a="1"/>
  <c r="AA1242" i="2" s="1"/>
  <c r="Z1242" i="2" a="1"/>
  <c r="Z1242" i="2" s="1"/>
  <c r="Y1242" i="2" a="1"/>
  <c r="Y1242" i="2" s="1"/>
  <c r="X1242" i="2" a="1"/>
  <c r="X1242" i="2" s="1"/>
  <c r="AC1296" i="2" a="1"/>
  <c r="AC1296" i="2" s="1"/>
  <c r="AB1296" i="2" a="1"/>
  <c r="AB1296" i="2" s="1"/>
  <c r="AA1296" i="2" a="1"/>
  <c r="AA1296" i="2" s="1"/>
  <c r="Z1296" i="2" a="1"/>
  <c r="Z1296" i="2" s="1"/>
  <c r="Y1296" i="2" a="1"/>
  <c r="Y1296" i="2" s="1"/>
  <c r="X1296" i="2" a="1"/>
  <c r="X1296" i="2" s="1"/>
  <c r="AC812" i="2" a="1"/>
  <c r="AC812" i="2" s="1"/>
  <c r="AB812" i="2" a="1"/>
  <c r="AB812" i="2" s="1"/>
  <c r="AA812" i="2" a="1"/>
  <c r="AA812" i="2" s="1"/>
  <c r="Z812" i="2" a="1"/>
  <c r="Z812" i="2" s="1"/>
  <c r="Y812" i="2" a="1"/>
  <c r="Y812" i="2" s="1"/>
  <c r="X812" i="2" a="1"/>
  <c r="X812" i="2" s="1"/>
  <c r="AC60" i="2" a="1"/>
  <c r="AC60" i="2" s="1"/>
  <c r="AB60" i="2" a="1"/>
  <c r="AB60" i="2" s="1"/>
  <c r="AA60" i="2" a="1"/>
  <c r="AA60" i="2" s="1"/>
  <c r="Y60" i="2" a="1"/>
  <c r="Y60" i="2" s="1"/>
  <c r="Z60" i="2" a="1"/>
  <c r="Z60" i="2" s="1"/>
  <c r="X60" i="2" a="1"/>
  <c r="X60" i="2" s="1"/>
  <c r="AC755" i="2" a="1"/>
  <c r="AC755" i="2" s="1"/>
  <c r="AB755" i="2" a="1"/>
  <c r="AB755" i="2" s="1"/>
  <c r="AA755" i="2" a="1"/>
  <c r="AA755" i="2" s="1"/>
  <c r="Z755" i="2" a="1"/>
  <c r="Z755" i="2" s="1"/>
  <c r="Y755" i="2" a="1"/>
  <c r="Y755" i="2" s="1"/>
  <c r="X755" i="2" a="1"/>
  <c r="X755" i="2" s="1"/>
  <c r="AC803" i="2" a="1"/>
  <c r="AC803" i="2" s="1"/>
  <c r="AB803" i="2" a="1"/>
  <c r="AB803" i="2" s="1"/>
  <c r="AA803" i="2" a="1"/>
  <c r="AA803" i="2" s="1"/>
  <c r="Z803" i="2" a="1"/>
  <c r="Z803" i="2" s="1"/>
  <c r="Y803" i="2" a="1"/>
  <c r="Y803" i="2" s="1"/>
  <c r="X803" i="2" a="1"/>
  <c r="X803" i="2" s="1"/>
  <c r="AC621" i="2" a="1"/>
  <c r="AC621" i="2" s="1"/>
  <c r="AB621" i="2" a="1"/>
  <c r="AB621" i="2" s="1"/>
  <c r="AA621" i="2" a="1"/>
  <c r="AA621" i="2" s="1"/>
  <c r="Z621" i="2" a="1"/>
  <c r="Z621" i="2" s="1"/>
  <c r="Y621" i="2" a="1"/>
  <c r="Y621" i="2" s="1"/>
  <c r="X621" i="2" a="1"/>
  <c r="X621" i="2" s="1"/>
  <c r="AC14" i="2" a="1"/>
  <c r="AC14" i="2" s="1"/>
  <c r="AB14" i="2" a="1"/>
  <c r="AB14" i="2" s="1"/>
  <c r="AA14" i="2" a="1"/>
  <c r="AA14" i="2" s="1"/>
  <c r="Z14" i="2" a="1"/>
  <c r="Z14" i="2" s="1"/>
  <c r="X14" i="2" a="1"/>
  <c r="X14" i="2" s="1"/>
  <c r="AC1334" i="2" a="1"/>
  <c r="AC1334" i="2" s="1"/>
  <c r="AB1334" i="2" a="1"/>
  <c r="AB1334" i="2" s="1"/>
  <c r="AA1334" i="2" a="1"/>
  <c r="AA1334" i="2" s="1"/>
  <c r="Z1334" i="2" a="1"/>
  <c r="Z1334" i="2" s="1"/>
  <c r="Y1334" i="2" a="1"/>
  <c r="Y1334" i="2" s="1"/>
  <c r="X1334" i="2" a="1"/>
  <c r="X1334" i="2" s="1"/>
  <c r="AC1962" i="2" a="1"/>
  <c r="AC1962" i="2" s="1"/>
  <c r="AB1962" i="2" a="1"/>
  <c r="AB1962" i="2" s="1"/>
  <c r="AA1962" i="2" a="1"/>
  <c r="AA1962" i="2" s="1"/>
  <c r="Z1962" i="2" a="1"/>
  <c r="Z1962" i="2" s="1"/>
  <c r="Y1962" i="2" a="1"/>
  <c r="Y1962" i="2" s="1"/>
  <c r="AD1962" i="2" s="1"/>
  <c r="X1962" i="2" a="1"/>
  <c r="X1962" i="2" s="1"/>
  <c r="W1962" i="2"/>
  <c r="AC1999" i="2" a="1"/>
  <c r="AC1999" i="2" s="1"/>
  <c r="AB1999" i="2" a="1"/>
  <c r="AB1999" i="2" s="1"/>
  <c r="AA1999" i="2" a="1"/>
  <c r="AA1999" i="2" s="1"/>
  <c r="Z1999" i="2" a="1"/>
  <c r="Z1999" i="2" s="1"/>
  <c r="Y1999" i="2" a="1"/>
  <c r="Y1999" i="2" s="1"/>
  <c r="X1999" i="2" a="1"/>
  <c r="X1999" i="2" s="1"/>
  <c r="W1999" i="2"/>
  <c r="AC1574" i="2" a="1"/>
  <c r="AC1574" i="2" s="1"/>
  <c r="AB1574" i="2" a="1"/>
  <c r="AB1574" i="2" s="1"/>
  <c r="AA1574" i="2" a="1"/>
  <c r="AA1574" i="2" s="1"/>
  <c r="Z1574" i="2" a="1"/>
  <c r="Z1574" i="2" s="1"/>
  <c r="Y1574" i="2" a="1"/>
  <c r="Y1574" i="2" s="1"/>
  <c r="X1574" i="2" a="1"/>
  <c r="X1574" i="2" s="1"/>
  <c r="AC1084" i="2" a="1"/>
  <c r="AC1084" i="2" s="1"/>
  <c r="AB1084" i="2" a="1"/>
  <c r="AB1084" i="2" s="1"/>
  <c r="AA1084" i="2" a="1"/>
  <c r="AA1084" i="2" s="1"/>
  <c r="Z1084" i="2" a="1"/>
  <c r="Z1084" i="2" s="1"/>
  <c r="Y1084" i="2" a="1"/>
  <c r="Y1084" i="2" s="1"/>
  <c r="X1084" i="2" a="1"/>
  <c r="X1084" i="2" s="1"/>
  <c r="AC1112" i="2" a="1"/>
  <c r="AC1112" i="2" s="1"/>
  <c r="AB1112" i="2" a="1"/>
  <c r="AB1112" i="2" s="1"/>
  <c r="AA1112" i="2" a="1"/>
  <c r="AA1112" i="2" s="1"/>
  <c r="Z1112" i="2" a="1"/>
  <c r="Z1112" i="2" s="1"/>
  <c r="Y1112" i="2" a="1"/>
  <c r="Y1112" i="2" s="1"/>
  <c r="X1112" i="2" a="1"/>
  <c r="X1112" i="2" s="1"/>
  <c r="AC72" i="2" a="1"/>
  <c r="AC72" i="2" s="1"/>
  <c r="AB72" i="2" a="1"/>
  <c r="AB72" i="2" s="1"/>
  <c r="AA72" i="2" a="1"/>
  <c r="AA72" i="2" s="1"/>
  <c r="Z72" i="2" a="1"/>
  <c r="Z72" i="2" s="1"/>
  <c r="Y72" i="2" a="1"/>
  <c r="Y72" i="2" s="1"/>
  <c r="AD72" i="2" s="1"/>
  <c r="X72" i="2" a="1"/>
  <c r="X72" i="2" s="1"/>
  <c r="AC1901" i="2" a="1"/>
  <c r="AC1901" i="2" s="1"/>
  <c r="AB1901" i="2" a="1"/>
  <c r="AB1901" i="2" s="1"/>
  <c r="AA1901" i="2" a="1"/>
  <c r="AA1901" i="2" s="1"/>
  <c r="Z1901" i="2" a="1"/>
  <c r="Z1901" i="2" s="1"/>
  <c r="Y1901" i="2" a="1"/>
  <c r="Y1901" i="2" s="1"/>
  <c r="X1901" i="2" a="1"/>
  <c r="X1901" i="2" s="1"/>
  <c r="W1901" i="2"/>
  <c r="AC289" i="2" a="1"/>
  <c r="AC289" i="2" s="1"/>
  <c r="AB289" i="2" a="1"/>
  <c r="AB289" i="2" s="1"/>
  <c r="AA289" i="2" a="1"/>
  <c r="AA289" i="2" s="1"/>
  <c r="Z289" i="2" a="1"/>
  <c r="Z289" i="2" s="1"/>
  <c r="Y289" i="2" a="1"/>
  <c r="Y289" i="2" s="1"/>
  <c r="X289" i="2" a="1"/>
  <c r="X289" i="2" s="1"/>
  <c r="AC211" i="2" a="1"/>
  <c r="AC211" i="2" s="1"/>
  <c r="AB211" i="2" a="1"/>
  <c r="AB211" i="2" s="1"/>
  <c r="AA211" i="2" a="1"/>
  <c r="AA211" i="2" s="1"/>
  <c r="Z211" i="2" a="1"/>
  <c r="Z211" i="2" s="1"/>
  <c r="Y211" i="2" a="1"/>
  <c r="Y211" i="2" s="1"/>
  <c r="X211" i="2" a="1"/>
  <c r="X211" i="2" s="1"/>
  <c r="AC1241" i="2" a="1"/>
  <c r="AC1241" i="2" s="1"/>
  <c r="AB1241" i="2" a="1"/>
  <c r="AB1241" i="2" s="1"/>
  <c r="AA1241" i="2" a="1"/>
  <c r="AA1241" i="2" s="1"/>
  <c r="Z1241" i="2" a="1"/>
  <c r="Z1241" i="2" s="1"/>
  <c r="Y1241" i="2" a="1"/>
  <c r="Y1241" i="2" s="1"/>
  <c r="W1241" i="2"/>
  <c r="AC491" i="2" a="1"/>
  <c r="AC491" i="2" s="1"/>
  <c r="AB491" i="2" a="1"/>
  <c r="AB491" i="2" s="1"/>
  <c r="AA491" i="2" a="1"/>
  <c r="AA491" i="2" s="1"/>
  <c r="Z491" i="2" a="1"/>
  <c r="Z491" i="2" s="1"/>
  <c r="Y491" i="2" a="1"/>
  <c r="Y491" i="2" s="1"/>
  <c r="X491" i="2" a="1"/>
  <c r="X491" i="2" s="1"/>
  <c r="AC1297" i="2" a="1"/>
  <c r="AC1297" i="2" s="1"/>
  <c r="AB1297" i="2" a="1"/>
  <c r="AB1297" i="2" s="1"/>
  <c r="AA1297" i="2" a="1"/>
  <c r="AA1297" i="2" s="1"/>
  <c r="Z1297" i="2" a="1"/>
  <c r="Z1297" i="2" s="1"/>
  <c r="Y1297" i="2" a="1"/>
  <c r="Y1297" i="2" s="1"/>
  <c r="X1297" i="2" a="1"/>
  <c r="X1297" i="2" s="1"/>
  <c r="W1297" i="2"/>
  <c r="AC1110" i="2" a="1"/>
  <c r="AC1110" i="2" s="1"/>
  <c r="AB1110" i="2" a="1"/>
  <c r="AB1110" i="2" s="1"/>
  <c r="AA1110" i="2" a="1"/>
  <c r="AA1110" i="2" s="1"/>
  <c r="Z1110" i="2" a="1"/>
  <c r="Z1110" i="2" s="1"/>
  <c r="Y1110" i="2" a="1"/>
  <c r="Y1110" i="2" s="1"/>
  <c r="X1110" i="2" a="1"/>
  <c r="X1110" i="2" s="1"/>
  <c r="AC815" i="2" a="1"/>
  <c r="AC815" i="2" s="1"/>
  <c r="AB815" i="2" a="1"/>
  <c r="AB815" i="2" s="1"/>
  <c r="AA815" i="2" a="1"/>
  <c r="AA815" i="2" s="1"/>
  <c r="Z815" i="2" a="1"/>
  <c r="Z815" i="2" s="1"/>
  <c r="Y815" i="2" a="1"/>
  <c r="Y815" i="2" s="1"/>
  <c r="AC1369" i="2" a="1"/>
  <c r="AC1369" i="2" s="1"/>
  <c r="AB1369" i="2" a="1"/>
  <c r="AB1369" i="2" s="1"/>
  <c r="AA1369" i="2" a="1"/>
  <c r="AA1369" i="2" s="1"/>
  <c r="Z1369" i="2" a="1"/>
  <c r="Z1369" i="2" s="1"/>
  <c r="Y1369" i="2" a="1"/>
  <c r="Y1369" i="2" s="1"/>
  <c r="X1369" i="2" a="1"/>
  <c r="X1369" i="2" s="1"/>
  <c r="W1369" i="2"/>
  <c r="AC1398" i="2" a="1"/>
  <c r="AC1398" i="2" s="1"/>
  <c r="AB1398" i="2" a="1"/>
  <c r="AB1398" i="2" s="1"/>
  <c r="AA1398" i="2" a="1"/>
  <c r="AA1398" i="2" s="1"/>
  <c r="Z1398" i="2" a="1"/>
  <c r="Z1398" i="2" s="1"/>
  <c r="Y1398" i="2" a="1"/>
  <c r="Y1398" i="2" s="1"/>
  <c r="X1398" i="2" a="1"/>
  <c r="X1398" i="2" s="1"/>
  <c r="AC1486" i="2" a="1"/>
  <c r="AC1486" i="2" s="1"/>
  <c r="AB1486" i="2" a="1"/>
  <c r="AB1486" i="2" s="1"/>
  <c r="AA1486" i="2" a="1"/>
  <c r="AA1486" i="2" s="1"/>
  <c r="Z1486" i="2" a="1"/>
  <c r="Z1486" i="2" s="1"/>
  <c r="Y1486" i="2" a="1"/>
  <c r="Y1486" i="2" s="1"/>
  <c r="X1486" i="2" a="1"/>
  <c r="X1486" i="2" s="1"/>
  <c r="AC88" i="2" a="1"/>
  <c r="AC88" i="2" s="1"/>
  <c r="AB88" i="2" a="1"/>
  <c r="AB88" i="2" s="1"/>
  <c r="AA88" i="2" a="1"/>
  <c r="AA88" i="2" s="1"/>
  <c r="Z88" i="2" a="1"/>
  <c r="Z88" i="2" s="1"/>
  <c r="Y88" i="2" a="1"/>
  <c r="Y88" i="2" s="1"/>
  <c r="X88" i="2" a="1"/>
  <c r="X88" i="2" s="1"/>
  <c r="AC1641" i="2" a="1"/>
  <c r="AC1641" i="2" s="1"/>
  <c r="AB1641" i="2" a="1"/>
  <c r="AB1641" i="2" s="1"/>
  <c r="AA1641" i="2" a="1"/>
  <c r="AA1641" i="2" s="1"/>
  <c r="Z1641" i="2" a="1"/>
  <c r="Z1641" i="2" s="1"/>
  <c r="Y1641" i="2" a="1"/>
  <c r="Y1641" i="2" s="1"/>
  <c r="AD1641" i="2" s="1"/>
  <c r="X1641" i="2" a="1"/>
  <c r="X1641" i="2" s="1"/>
  <c r="W1641" i="2"/>
  <c r="AC2177" i="2" a="1"/>
  <c r="AC2177" i="2" s="1"/>
  <c r="AB2177" i="2" a="1"/>
  <c r="AB2177" i="2" s="1"/>
  <c r="AA2177" i="2" a="1"/>
  <c r="AA2177" i="2" s="1"/>
  <c r="Z2177" i="2" a="1"/>
  <c r="Z2177" i="2" s="1"/>
  <c r="Y2177" i="2" a="1"/>
  <c r="Y2177" i="2" s="1"/>
  <c r="X2177" i="2" a="1"/>
  <c r="X2177" i="2" s="1"/>
  <c r="W2177" i="2"/>
  <c r="AC816" i="2" a="1"/>
  <c r="AC816" i="2" s="1"/>
  <c r="AB816" i="2" a="1"/>
  <c r="AB816" i="2" s="1"/>
  <c r="AA816" i="2" a="1"/>
  <c r="AA816" i="2" s="1"/>
  <c r="Z816" i="2" a="1"/>
  <c r="Z816" i="2" s="1"/>
  <c r="Y816" i="2" a="1"/>
  <c r="Y816" i="2" s="1"/>
  <c r="X816" i="2" a="1"/>
  <c r="X816" i="2" s="1"/>
  <c r="AC1860" i="2" a="1"/>
  <c r="AC1860" i="2" s="1"/>
  <c r="AB1860" i="2" a="1"/>
  <c r="AB1860" i="2" s="1"/>
  <c r="AA1860" i="2" a="1"/>
  <c r="AA1860" i="2" s="1"/>
  <c r="Z1860" i="2" a="1"/>
  <c r="Z1860" i="2" s="1"/>
  <c r="Y1860" i="2" a="1"/>
  <c r="Y1860" i="2" s="1"/>
  <c r="X1860" i="2" a="1"/>
  <c r="X1860" i="2" s="1"/>
  <c r="W1860" i="2"/>
  <c r="AC1942" i="2" a="1"/>
  <c r="AC1942" i="2" s="1"/>
  <c r="AB1942" i="2" a="1"/>
  <c r="AB1942" i="2" s="1"/>
  <c r="AA1942" i="2" a="1"/>
  <c r="AA1942" i="2" s="1"/>
  <c r="Z1942" i="2" a="1"/>
  <c r="Z1942" i="2" s="1"/>
  <c r="Y1942" i="2" a="1"/>
  <c r="Y1942" i="2" s="1"/>
  <c r="X1942" i="2" a="1"/>
  <c r="X1942" i="2" s="1"/>
  <c r="AC2240" i="2" a="1"/>
  <c r="AC2240" i="2" s="1"/>
  <c r="AB2240" i="2" a="1"/>
  <c r="AB2240" i="2" s="1"/>
  <c r="AA2240" i="2" a="1"/>
  <c r="AA2240" i="2" s="1"/>
  <c r="Z2240" i="2" a="1"/>
  <c r="Z2240" i="2" s="1"/>
  <c r="Y2240" i="2" a="1"/>
  <c r="Y2240" i="2" s="1"/>
  <c r="X2240" i="2" a="1"/>
  <c r="X2240" i="2" s="1"/>
  <c r="W2240" i="2"/>
  <c r="AC2096" i="2" a="1"/>
  <c r="AC2096" i="2" s="1"/>
  <c r="AB2096" i="2" a="1"/>
  <c r="AB2096" i="2" s="1"/>
  <c r="AA2096" i="2" a="1"/>
  <c r="AA2096" i="2" s="1"/>
  <c r="Z2096" i="2" a="1"/>
  <c r="Z2096" i="2" s="1"/>
  <c r="Y2096" i="2" a="1"/>
  <c r="Y2096" i="2" s="1"/>
  <c r="AD2096" i="2" s="1"/>
  <c r="X2096" i="2" a="1"/>
  <c r="X2096" i="2" s="1"/>
  <c r="W2096" i="2"/>
  <c r="AC325" i="2" a="1"/>
  <c r="AC325" i="2" s="1"/>
  <c r="AB325" i="2" a="1"/>
  <c r="AB325" i="2" s="1"/>
  <c r="AA325" i="2" a="1"/>
  <c r="AA325" i="2" s="1"/>
  <c r="Z325" i="2" a="1"/>
  <c r="Z325" i="2" s="1"/>
  <c r="Y325" i="2" a="1"/>
  <c r="Y325" i="2" s="1"/>
  <c r="X325" i="2" a="1"/>
  <c r="X325" i="2" s="1"/>
  <c r="AC2392" i="2" a="1"/>
  <c r="AC2392" i="2" s="1"/>
  <c r="AB2392" i="2" a="1"/>
  <c r="AB2392" i="2" s="1"/>
  <c r="AA2392" i="2" a="1"/>
  <c r="AA2392" i="2" s="1"/>
  <c r="Z2392" i="2" a="1"/>
  <c r="Z2392" i="2" s="1"/>
  <c r="Y2392" i="2" a="1"/>
  <c r="Y2392" i="2" s="1"/>
  <c r="X2392" i="2" a="1"/>
  <c r="X2392" i="2" s="1"/>
  <c r="W2392" i="2"/>
  <c r="AC308" i="2" a="1"/>
  <c r="AC308" i="2" s="1"/>
  <c r="AB308" i="2" a="1"/>
  <c r="AB308" i="2" s="1"/>
  <c r="AA308" i="2" a="1"/>
  <c r="AA308" i="2" s="1"/>
  <c r="Z308" i="2" a="1"/>
  <c r="Z308" i="2" s="1"/>
  <c r="Y308" i="2" a="1"/>
  <c r="Y308" i="2" s="1"/>
  <c r="X308" i="2" a="1"/>
  <c r="X308" i="2" s="1"/>
  <c r="AC1109" i="2" a="1"/>
  <c r="AC1109" i="2" s="1"/>
  <c r="AB1109" i="2" a="1"/>
  <c r="AB1109" i="2" s="1"/>
  <c r="AA1109" i="2" a="1"/>
  <c r="AA1109" i="2" s="1"/>
  <c r="Z1109" i="2" a="1"/>
  <c r="Z1109" i="2" s="1"/>
  <c r="Y1109" i="2" a="1"/>
  <c r="Y1109" i="2" s="1"/>
  <c r="X1109" i="2" a="1"/>
  <c r="X1109" i="2" s="1"/>
  <c r="AC208" i="2" a="1"/>
  <c r="AC208" i="2" s="1"/>
  <c r="AB208" i="2" a="1"/>
  <c r="AB208" i="2" s="1"/>
  <c r="AA208" i="2" a="1"/>
  <c r="AA208" i="2" s="1"/>
  <c r="Z208" i="2" a="1"/>
  <c r="Z208" i="2" s="1"/>
  <c r="Y208" i="2" a="1"/>
  <c r="Y208" i="2" s="1"/>
  <c r="AD208" i="2" s="1"/>
  <c r="X208" i="2" a="1"/>
  <c r="X208" i="2" s="1"/>
  <c r="AC286" i="2" a="1"/>
  <c r="AC286" i="2" s="1"/>
  <c r="AB286" i="2" a="1"/>
  <c r="AB286" i="2" s="1"/>
  <c r="AA286" i="2" a="1"/>
  <c r="AA286" i="2" s="1"/>
  <c r="Z286" i="2" a="1"/>
  <c r="Z286" i="2" s="1"/>
  <c r="X286" i="2" a="1"/>
  <c r="X286" i="2" s="1"/>
  <c r="Y286" i="2" a="1"/>
  <c r="Y286" i="2" s="1"/>
  <c r="AC436" i="2" a="1"/>
  <c r="AC436" i="2" s="1"/>
  <c r="AB436" i="2" a="1"/>
  <c r="AB436" i="2" s="1"/>
  <c r="AA436" i="2" a="1"/>
  <c r="AA436" i="2" s="1"/>
  <c r="Z436" i="2" a="1"/>
  <c r="Z436" i="2" s="1"/>
  <c r="Y436" i="2" a="1"/>
  <c r="Y436" i="2" s="1"/>
  <c r="X436" i="2" a="1"/>
  <c r="X436" i="2" s="1"/>
  <c r="AC516" i="2" a="1"/>
  <c r="AC516" i="2" s="1"/>
  <c r="AB516" i="2" a="1"/>
  <c r="AB516" i="2" s="1"/>
  <c r="AA516" i="2" a="1"/>
  <c r="AA516" i="2" s="1"/>
  <c r="Z516" i="2" a="1"/>
  <c r="Z516" i="2" s="1"/>
  <c r="Y516" i="2" a="1"/>
  <c r="Y516" i="2" s="1"/>
  <c r="AC692" i="2" a="1"/>
  <c r="AC692" i="2" s="1"/>
  <c r="AB692" i="2" a="1"/>
  <c r="AB692" i="2" s="1"/>
  <c r="AA692" i="2" a="1"/>
  <c r="AA692" i="2" s="1"/>
  <c r="Z692" i="2" a="1"/>
  <c r="Z692" i="2" s="1"/>
  <c r="Y692" i="2" a="1"/>
  <c r="Y692" i="2" s="1"/>
  <c r="X692" i="2" a="1"/>
  <c r="X692" i="2" s="1"/>
  <c r="AC2170" i="2" a="1"/>
  <c r="AC2170" i="2" s="1"/>
  <c r="AB2170" i="2" a="1"/>
  <c r="AB2170" i="2" s="1"/>
  <c r="AA2170" i="2" a="1"/>
  <c r="AA2170" i="2" s="1"/>
  <c r="Z2170" i="2" a="1"/>
  <c r="Z2170" i="2" s="1"/>
  <c r="Y2170" i="2" a="1"/>
  <c r="Y2170" i="2" s="1"/>
  <c r="X2170" i="2" a="1"/>
  <c r="X2170" i="2" s="1"/>
  <c r="W2170" i="2"/>
  <c r="AC789" i="2" a="1"/>
  <c r="AC789" i="2" s="1"/>
  <c r="AB789" i="2" a="1"/>
  <c r="AB789" i="2" s="1"/>
  <c r="AA789" i="2" a="1"/>
  <c r="AA789" i="2" s="1"/>
  <c r="Z789" i="2" a="1"/>
  <c r="Z789" i="2" s="1"/>
  <c r="Y789" i="2" a="1"/>
  <c r="Y789" i="2" s="1"/>
  <c r="X789" i="2" a="1"/>
  <c r="X789" i="2" s="1"/>
  <c r="AC851" i="2" a="1"/>
  <c r="AC851" i="2" s="1"/>
  <c r="AB851" i="2" a="1"/>
  <c r="AB851" i="2" s="1"/>
  <c r="AA851" i="2" a="1"/>
  <c r="AA851" i="2" s="1"/>
  <c r="Z851" i="2" a="1"/>
  <c r="Z851" i="2" s="1"/>
  <c r="Y851" i="2" a="1"/>
  <c r="Y851" i="2" s="1"/>
  <c r="X851" i="2" a="1"/>
  <c r="X851" i="2" s="1"/>
  <c r="AC920" i="2" a="1"/>
  <c r="AC920" i="2" s="1"/>
  <c r="AB920" i="2" a="1"/>
  <c r="AB920" i="2" s="1"/>
  <c r="AA920" i="2" a="1"/>
  <c r="AA920" i="2" s="1"/>
  <c r="Z920" i="2" a="1"/>
  <c r="Z920" i="2" s="1"/>
  <c r="Y920" i="2" a="1"/>
  <c r="Y920" i="2" s="1"/>
  <c r="AD920" i="2" s="1"/>
  <c r="X920" i="2" a="1"/>
  <c r="X920" i="2" s="1"/>
  <c r="AC968" i="2" a="1"/>
  <c r="AC968" i="2" s="1"/>
  <c r="AB968" i="2" a="1"/>
  <c r="AB968" i="2" s="1"/>
  <c r="AA968" i="2" a="1"/>
  <c r="AA968" i="2" s="1"/>
  <c r="Z968" i="2" a="1"/>
  <c r="Z968" i="2" s="1"/>
  <c r="Y968" i="2" a="1"/>
  <c r="Y968" i="2" s="1"/>
  <c r="X968" i="2" a="1"/>
  <c r="X968" i="2" s="1"/>
  <c r="AC1041" i="2" a="1"/>
  <c r="AC1041" i="2" s="1"/>
  <c r="AB1041" i="2" a="1"/>
  <c r="AB1041" i="2" s="1"/>
  <c r="AA1041" i="2" a="1"/>
  <c r="AA1041" i="2" s="1"/>
  <c r="Z1041" i="2" a="1"/>
  <c r="Z1041" i="2" s="1"/>
  <c r="Y1041" i="2" a="1"/>
  <c r="Y1041" i="2" s="1"/>
  <c r="X1041" i="2" a="1"/>
  <c r="X1041" i="2" s="1"/>
  <c r="AC1074" i="2" a="1"/>
  <c r="AC1074" i="2" s="1"/>
  <c r="AB1074" i="2" a="1"/>
  <c r="AB1074" i="2" s="1"/>
  <c r="AA1074" i="2" a="1"/>
  <c r="AA1074" i="2" s="1"/>
  <c r="Z1074" i="2" a="1"/>
  <c r="Z1074" i="2" s="1"/>
  <c r="Y1074" i="2" a="1"/>
  <c r="Y1074" i="2" s="1"/>
  <c r="X1074" i="2" a="1"/>
  <c r="X1074" i="2" s="1"/>
  <c r="AC2366" i="2" a="1"/>
  <c r="AC2366" i="2" s="1"/>
  <c r="AB2366" i="2" a="1"/>
  <c r="AB2366" i="2" s="1"/>
  <c r="AA2366" i="2" a="1"/>
  <c r="AA2366" i="2" s="1"/>
  <c r="Z2366" i="2" a="1"/>
  <c r="Z2366" i="2" s="1"/>
  <c r="X2366" i="2" a="1"/>
  <c r="X2366" i="2" s="1"/>
  <c r="Y2366" i="2" a="1"/>
  <c r="Y2366" i="2" s="1"/>
  <c r="AC742" i="2" a="1"/>
  <c r="AC742" i="2" s="1"/>
  <c r="AB742" i="2" a="1"/>
  <c r="AB742" i="2" s="1"/>
  <c r="AA742" i="2" a="1"/>
  <c r="AA742" i="2" s="1"/>
  <c r="Z742" i="2" a="1"/>
  <c r="Z742" i="2" s="1"/>
  <c r="Y742" i="2" a="1"/>
  <c r="Y742" i="2" s="1"/>
  <c r="X742" i="2" a="1"/>
  <c r="X742" i="2" s="1"/>
  <c r="AC228" i="2" a="1"/>
  <c r="AC228" i="2" s="1"/>
  <c r="AB228" i="2" a="1"/>
  <c r="AB228" i="2" s="1"/>
  <c r="AA228" i="2" a="1"/>
  <c r="AA228" i="2" s="1"/>
  <c r="Z228" i="2" a="1"/>
  <c r="Z228" i="2" s="1"/>
  <c r="Y228" i="2" a="1"/>
  <c r="Y228" i="2" s="1"/>
  <c r="X228" i="2" a="1"/>
  <c r="X228" i="2" s="1"/>
  <c r="AC1088" i="2" a="1"/>
  <c r="AC1088" i="2" s="1"/>
  <c r="AB1088" i="2" a="1"/>
  <c r="AB1088" i="2" s="1"/>
  <c r="AA1088" i="2" a="1"/>
  <c r="AA1088" i="2" s="1"/>
  <c r="Z1088" i="2" a="1"/>
  <c r="Z1088" i="2" s="1"/>
  <c r="Y1088" i="2" a="1"/>
  <c r="Y1088" i="2" s="1"/>
  <c r="X1088" i="2" a="1"/>
  <c r="X1088" i="2" s="1"/>
  <c r="AC703" i="2" a="1"/>
  <c r="AC703" i="2" s="1"/>
  <c r="AB703" i="2" a="1"/>
  <c r="AB703" i="2" s="1"/>
  <c r="AA703" i="2" a="1"/>
  <c r="AA703" i="2" s="1"/>
  <c r="Z703" i="2" a="1"/>
  <c r="Z703" i="2" s="1"/>
  <c r="Y703" i="2" a="1"/>
  <c r="Y703" i="2" s="1"/>
  <c r="AD703" i="2" s="1"/>
  <c r="AC1108" i="2" a="1"/>
  <c r="AC1108" i="2" s="1"/>
  <c r="AB1108" i="2" a="1"/>
  <c r="AB1108" i="2" s="1"/>
  <c r="AA1108" i="2" a="1"/>
  <c r="AA1108" i="2" s="1"/>
  <c r="Z1108" i="2" a="1"/>
  <c r="Z1108" i="2" s="1"/>
  <c r="Y1108" i="2" a="1"/>
  <c r="Y1108" i="2" s="1"/>
  <c r="X1108" i="2" a="1"/>
  <c r="X1108" i="2" s="1"/>
  <c r="AC1118" i="2" a="1"/>
  <c r="AC1118" i="2" s="1"/>
  <c r="AB1118" i="2" a="1"/>
  <c r="AB1118" i="2" s="1"/>
  <c r="AA1118" i="2" a="1"/>
  <c r="AA1118" i="2" s="1"/>
  <c r="Z1118" i="2" a="1"/>
  <c r="Z1118" i="2" s="1"/>
  <c r="Y1118" i="2" a="1"/>
  <c r="Y1118" i="2" s="1"/>
  <c r="X1118" i="2" a="1"/>
  <c r="X1118" i="2" s="1"/>
  <c r="AC2140" i="2" a="1"/>
  <c r="AC2140" i="2" s="1"/>
  <c r="AB2140" i="2" a="1"/>
  <c r="AB2140" i="2" s="1"/>
  <c r="AA2140" i="2" a="1"/>
  <c r="AA2140" i="2" s="1"/>
  <c r="Z2140" i="2" a="1"/>
  <c r="Z2140" i="2" s="1"/>
  <c r="Y2140" i="2" a="1"/>
  <c r="Y2140" i="2" s="1"/>
  <c r="X2140" i="2" a="1"/>
  <c r="X2140" i="2" s="1"/>
  <c r="W2140" i="2"/>
  <c r="AC2155" i="2" a="1"/>
  <c r="AC2155" i="2" s="1"/>
  <c r="AB2155" i="2" a="1"/>
  <c r="AB2155" i="2" s="1"/>
  <c r="AA2155" i="2" a="1"/>
  <c r="AA2155" i="2" s="1"/>
  <c r="Z2155" i="2" a="1"/>
  <c r="Z2155" i="2" s="1"/>
  <c r="Y2155" i="2" a="1"/>
  <c r="Y2155" i="2" s="1"/>
  <c r="AD2155" i="2" s="1"/>
  <c r="X2155" i="2" a="1"/>
  <c r="X2155" i="2" s="1"/>
  <c r="W2155" i="2"/>
  <c r="AC1130" i="2" a="1"/>
  <c r="AC1130" i="2" s="1"/>
  <c r="AB1130" i="2" a="1"/>
  <c r="AB1130" i="2" s="1"/>
  <c r="AA1130" i="2" a="1"/>
  <c r="AA1130" i="2" s="1"/>
  <c r="Z1130" i="2" a="1"/>
  <c r="Z1130" i="2" s="1"/>
  <c r="X1130" i="2" a="1"/>
  <c r="X1130" i="2" s="1"/>
  <c r="Y1130" i="2" a="1"/>
  <c r="Y1130" i="2" s="1"/>
  <c r="AD1130" i="2" s="1"/>
  <c r="AC1139" i="2" a="1"/>
  <c r="AC1139" i="2" s="1"/>
  <c r="AB1139" i="2" a="1"/>
  <c r="AB1139" i="2" s="1"/>
  <c r="AA1139" i="2" a="1"/>
  <c r="AA1139" i="2" s="1"/>
  <c r="Z1139" i="2" a="1"/>
  <c r="Z1139" i="2" s="1"/>
  <c r="Y1139" i="2" a="1"/>
  <c r="Y1139" i="2" s="1"/>
  <c r="X1139" i="2" a="1"/>
  <c r="X1139" i="2" s="1"/>
  <c r="W1139" i="2"/>
  <c r="AC1145" i="2" a="1"/>
  <c r="AC1145" i="2" s="1"/>
  <c r="AB1145" i="2" a="1"/>
  <c r="AB1145" i="2" s="1"/>
  <c r="AA1145" i="2" a="1"/>
  <c r="AA1145" i="2" s="1"/>
  <c r="Z1145" i="2" a="1"/>
  <c r="Z1145" i="2" s="1"/>
  <c r="Y1145" i="2" a="1"/>
  <c r="Y1145" i="2" s="1"/>
  <c r="X1145" i="2" a="1"/>
  <c r="X1145" i="2" s="1"/>
  <c r="AC1150" i="2" a="1"/>
  <c r="AC1150" i="2" s="1"/>
  <c r="AB1150" i="2" a="1"/>
  <c r="AB1150" i="2" s="1"/>
  <c r="AA1150" i="2" a="1"/>
  <c r="AA1150" i="2" s="1"/>
  <c r="Z1150" i="2" a="1"/>
  <c r="Z1150" i="2" s="1"/>
  <c r="Y1150" i="2" a="1"/>
  <c r="Y1150" i="2" s="1"/>
  <c r="X1150" i="2" a="1"/>
  <c r="X1150" i="2" s="1"/>
  <c r="AC2149" i="2" a="1"/>
  <c r="AC2149" i="2" s="1"/>
  <c r="AB2149" i="2" a="1"/>
  <c r="AB2149" i="2" s="1"/>
  <c r="AA2149" i="2" a="1"/>
  <c r="AA2149" i="2" s="1"/>
  <c r="Z2149" i="2" a="1"/>
  <c r="Z2149" i="2" s="1"/>
  <c r="Y2149" i="2" a="1"/>
  <c r="Y2149" i="2" s="1"/>
  <c r="AD2149" i="2" s="1"/>
  <c r="X2149" i="2" a="1"/>
  <c r="X2149" i="2" s="1"/>
  <c r="W2149" i="2"/>
  <c r="AC669" i="2" a="1"/>
  <c r="AC669" i="2" s="1"/>
  <c r="AB669" i="2" a="1"/>
  <c r="AB669" i="2" s="1"/>
  <c r="AA669" i="2" a="1"/>
  <c r="AA669" i="2" s="1"/>
  <c r="Z669" i="2" a="1"/>
  <c r="Z669" i="2" s="1"/>
  <c r="Y669" i="2" a="1"/>
  <c r="Y669" i="2" s="1"/>
  <c r="X669" i="2" a="1"/>
  <c r="X669" i="2" s="1"/>
  <c r="AC768" i="2" a="1"/>
  <c r="AC768" i="2" s="1"/>
  <c r="AB768" i="2" a="1"/>
  <c r="AB768" i="2" s="1"/>
  <c r="AA768" i="2" a="1"/>
  <c r="AA768" i="2" s="1"/>
  <c r="Z768" i="2" a="1"/>
  <c r="Z768" i="2" s="1"/>
  <c r="Y768" i="2" a="1"/>
  <c r="Y768" i="2" s="1"/>
  <c r="X768" i="2" a="1"/>
  <c r="X768" i="2" s="1"/>
  <c r="AC350" i="2" a="1"/>
  <c r="AC350" i="2" s="1"/>
  <c r="AB350" i="2" a="1"/>
  <c r="AB350" i="2" s="1"/>
  <c r="AA350" i="2" a="1"/>
  <c r="AA350" i="2" s="1"/>
  <c r="Z350" i="2" a="1"/>
  <c r="Z350" i="2" s="1"/>
  <c r="Y350" i="2" a="1"/>
  <c r="Y350" i="2" s="1"/>
  <c r="X350" i="2" a="1"/>
  <c r="X350" i="2" s="1"/>
  <c r="AC1177" i="2" a="1"/>
  <c r="AC1177" i="2" s="1"/>
  <c r="AB1177" i="2" a="1"/>
  <c r="AB1177" i="2" s="1"/>
  <c r="AA1177" i="2" a="1"/>
  <c r="AA1177" i="2" s="1"/>
  <c r="Z1177" i="2" a="1"/>
  <c r="Z1177" i="2" s="1"/>
  <c r="Y1177" i="2" a="1"/>
  <c r="Y1177" i="2" s="1"/>
  <c r="X1177" i="2" a="1"/>
  <c r="X1177" i="2" s="1"/>
  <c r="W1177" i="2"/>
  <c r="AC351" i="2" a="1"/>
  <c r="AC351" i="2" s="1"/>
  <c r="AB351" i="2" a="1"/>
  <c r="AB351" i="2" s="1"/>
  <c r="AA351" i="2" a="1"/>
  <c r="AA351" i="2" s="1"/>
  <c r="Z351" i="2" a="1"/>
  <c r="Z351" i="2" s="1"/>
  <c r="Y351" i="2" a="1"/>
  <c r="Y351" i="2" s="1"/>
  <c r="AD351" i="2" s="1"/>
  <c r="X351" i="2" a="1"/>
  <c r="X351" i="2" s="1"/>
  <c r="AC1186" i="2" a="1"/>
  <c r="AC1186" i="2" s="1"/>
  <c r="AB1186" i="2" a="1"/>
  <c r="AB1186" i="2" s="1"/>
  <c r="AA1186" i="2" a="1"/>
  <c r="AA1186" i="2" s="1"/>
  <c r="Z1186" i="2" a="1"/>
  <c r="Z1186" i="2" s="1"/>
  <c r="Y1186" i="2" a="1"/>
  <c r="Y1186" i="2" s="1"/>
  <c r="X1186" i="2" a="1"/>
  <c r="X1186" i="2" s="1"/>
  <c r="AC2401" i="2" a="1"/>
  <c r="AC2401" i="2" s="1"/>
  <c r="AB2401" i="2" a="1"/>
  <c r="AB2401" i="2" s="1"/>
  <c r="AA2401" i="2" a="1"/>
  <c r="AA2401" i="2" s="1"/>
  <c r="Z2401" i="2" a="1"/>
  <c r="Z2401" i="2" s="1"/>
  <c r="Y2401" i="2" a="1"/>
  <c r="Y2401" i="2" s="1"/>
  <c r="X2401" i="2" a="1"/>
  <c r="X2401" i="2" s="1"/>
  <c r="W2401" i="2"/>
  <c r="AC2309" i="2" a="1"/>
  <c r="AC2309" i="2" s="1"/>
  <c r="AB2309" i="2" a="1"/>
  <c r="AB2309" i="2" s="1"/>
  <c r="AA2309" i="2" a="1"/>
  <c r="AA2309" i="2" s="1"/>
  <c r="Z2309" i="2" a="1"/>
  <c r="Z2309" i="2" s="1"/>
  <c r="Y2309" i="2" a="1"/>
  <c r="Y2309" i="2" s="1"/>
  <c r="X2309" i="2" a="1"/>
  <c r="X2309" i="2" s="1"/>
  <c r="W2309" i="2"/>
  <c r="AC2352" i="2" a="1"/>
  <c r="AC2352" i="2" s="1"/>
  <c r="AB2352" i="2" a="1"/>
  <c r="AB2352" i="2" s="1"/>
  <c r="AA2352" i="2" a="1"/>
  <c r="AA2352" i="2" s="1"/>
  <c r="Z2352" i="2" a="1"/>
  <c r="Z2352" i="2" s="1"/>
  <c r="Y2352" i="2" a="1"/>
  <c r="Y2352" i="2" s="1"/>
  <c r="X2352" i="2" a="1"/>
  <c r="X2352" i="2" s="1"/>
  <c r="W2352" i="2"/>
  <c r="AC1200" i="2" a="1"/>
  <c r="AC1200" i="2" s="1"/>
  <c r="AB1200" i="2" a="1"/>
  <c r="AB1200" i="2" s="1"/>
  <c r="AA1200" i="2" a="1"/>
  <c r="AA1200" i="2" s="1"/>
  <c r="Z1200" i="2" a="1"/>
  <c r="Z1200" i="2" s="1"/>
  <c r="Y1200" i="2" a="1"/>
  <c r="Y1200" i="2" s="1"/>
  <c r="X1200" i="2" a="1"/>
  <c r="X1200" i="2" s="1"/>
  <c r="AC1211" i="2" a="1"/>
  <c r="AC1211" i="2" s="1"/>
  <c r="AB1211" i="2" a="1"/>
  <c r="AB1211" i="2" s="1"/>
  <c r="AA1211" i="2" a="1"/>
  <c r="AA1211" i="2" s="1"/>
  <c r="Z1211" i="2" a="1"/>
  <c r="Z1211" i="2" s="1"/>
  <c r="Y1211" i="2" a="1"/>
  <c r="Y1211" i="2" s="1"/>
  <c r="X1211" i="2" a="1"/>
  <c r="X1211" i="2" s="1"/>
  <c r="W1211" i="2"/>
  <c r="AC751" i="2" a="1"/>
  <c r="AC751" i="2" s="1"/>
  <c r="AB751" i="2" a="1"/>
  <c r="AB751" i="2" s="1"/>
  <c r="AA751" i="2" a="1"/>
  <c r="AA751" i="2" s="1"/>
  <c r="Z751" i="2" a="1"/>
  <c r="Z751" i="2" s="1"/>
  <c r="Y751" i="2" a="1"/>
  <c r="Y751" i="2" s="1"/>
  <c r="AC1213" i="2" a="1"/>
  <c r="AC1213" i="2" s="1"/>
  <c r="AB1213" i="2" a="1"/>
  <c r="AB1213" i="2" s="1"/>
  <c r="AA1213" i="2" a="1"/>
  <c r="AA1213" i="2" s="1"/>
  <c r="Z1213" i="2" a="1"/>
  <c r="Z1213" i="2" s="1"/>
  <c r="Y1213" i="2" a="1"/>
  <c r="Y1213" i="2" s="1"/>
  <c r="X1213" i="2" a="1"/>
  <c r="X1213" i="2" s="1"/>
  <c r="W1213" i="2"/>
  <c r="AC1220" i="2" a="1"/>
  <c r="AC1220" i="2" s="1"/>
  <c r="AB1220" i="2" a="1"/>
  <c r="AB1220" i="2" s="1"/>
  <c r="AA1220" i="2" a="1"/>
  <c r="AA1220" i="2" s="1"/>
  <c r="Z1220" i="2" a="1"/>
  <c r="Z1220" i="2" s="1"/>
  <c r="Y1220" i="2" a="1"/>
  <c r="Y1220" i="2" s="1"/>
  <c r="X1220" i="2" a="1"/>
  <c r="X1220" i="2" s="1"/>
  <c r="AC2361" i="2" a="1"/>
  <c r="AC2361" i="2" s="1"/>
  <c r="AB2361" i="2" a="1"/>
  <c r="AB2361" i="2" s="1"/>
  <c r="AA2361" i="2" a="1"/>
  <c r="AA2361" i="2" s="1"/>
  <c r="Z2361" i="2" a="1"/>
  <c r="Z2361" i="2" s="1"/>
  <c r="Y2361" i="2" a="1"/>
  <c r="Y2361" i="2" s="1"/>
  <c r="AD2361" i="2" s="1"/>
  <c r="X2361" i="2" a="1"/>
  <c r="X2361" i="2" s="1"/>
  <c r="W2361" i="2"/>
  <c r="AC2347" i="2" a="1"/>
  <c r="AC2347" i="2" s="1"/>
  <c r="AB2347" i="2" a="1"/>
  <c r="AB2347" i="2" s="1"/>
  <c r="AA2347" i="2" a="1"/>
  <c r="AA2347" i="2" s="1"/>
  <c r="Z2347" i="2" a="1"/>
  <c r="Z2347" i="2" s="1"/>
  <c r="Y2347" i="2" a="1"/>
  <c r="Y2347" i="2" s="1"/>
  <c r="X2347" i="2" a="1"/>
  <c r="X2347" i="2" s="1"/>
  <c r="W2347" i="2"/>
  <c r="AC2351" i="2" a="1"/>
  <c r="AC2351" i="2" s="1"/>
  <c r="AB2351" i="2" a="1"/>
  <c r="AB2351" i="2" s="1"/>
  <c r="AA2351" i="2" a="1"/>
  <c r="AA2351" i="2" s="1"/>
  <c r="Z2351" i="2" a="1"/>
  <c r="Z2351" i="2" s="1"/>
  <c r="Y2351" i="2" a="1"/>
  <c r="Y2351" i="2" s="1"/>
  <c r="X2351" i="2" a="1"/>
  <c r="X2351" i="2" s="1"/>
  <c r="W2351" i="2"/>
  <c r="AC2270" i="2" a="1"/>
  <c r="AC2270" i="2" s="1"/>
  <c r="AB2270" i="2" a="1"/>
  <c r="AB2270" i="2" s="1"/>
  <c r="AA2270" i="2" a="1"/>
  <c r="AA2270" i="2" s="1"/>
  <c r="Z2270" i="2" a="1"/>
  <c r="Z2270" i="2" s="1"/>
  <c r="Y2270" i="2" a="1"/>
  <c r="Y2270" i="2" s="1"/>
  <c r="X2270" i="2" a="1"/>
  <c r="X2270" i="2" s="1"/>
  <c r="AC1236" i="2" a="1"/>
  <c r="AC1236" i="2" s="1"/>
  <c r="AB1236" i="2" a="1"/>
  <c r="AB1236" i="2" s="1"/>
  <c r="AA1236" i="2" a="1"/>
  <c r="AA1236" i="2" s="1"/>
  <c r="Z1236" i="2" a="1"/>
  <c r="Z1236" i="2" s="1"/>
  <c r="Y1236" i="2" a="1"/>
  <c r="Y1236" i="2" s="1"/>
  <c r="X1236" i="2" a="1"/>
  <c r="X1236" i="2" s="1"/>
  <c r="AC1237" i="2" a="1"/>
  <c r="AC1237" i="2" s="1"/>
  <c r="AB1237" i="2" a="1"/>
  <c r="AB1237" i="2" s="1"/>
  <c r="AA1237" i="2" a="1"/>
  <c r="AA1237" i="2" s="1"/>
  <c r="Z1237" i="2" a="1"/>
  <c r="Z1237" i="2" s="1"/>
  <c r="Y1237" i="2" a="1"/>
  <c r="Y1237" i="2" s="1"/>
  <c r="X1237" i="2" a="1"/>
  <c r="X1237" i="2" s="1"/>
  <c r="W1237" i="2"/>
  <c r="AC1243" i="2" a="1"/>
  <c r="AC1243" i="2" s="1"/>
  <c r="AB1243" i="2" a="1"/>
  <c r="AB1243" i="2" s="1"/>
  <c r="AA1243" i="2" a="1"/>
  <c r="AA1243" i="2" s="1"/>
  <c r="Z1243" i="2" a="1"/>
  <c r="Z1243" i="2" s="1"/>
  <c r="Y1243" i="2" a="1"/>
  <c r="Y1243" i="2" s="1"/>
  <c r="AD1243" i="2" s="1"/>
  <c r="X1243" i="2" a="1"/>
  <c r="X1243" i="2" s="1"/>
  <c r="W1243" i="2"/>
  <c r="AC729" i="2" a="1"/>
  <c r="AC729" i="2" s="1"/>
  <c r="AB729" i="2" a="1"/>
  <c r="AB729" i="2" s="1"/>
  <c r="AA729" i="2" a="1"/>
  <c r="AA729" i="2" s="1"/>
  <c r="Z729" i="2" a="1"/>
  <c r="Z729" i="2" s="1"/>
  <c r="Y729" i="2" a="1"/>
  <c r="Y729" i="2" s="1"/>
  <c r="X729" i="2" a="1"/>
  <c r="X729" i="2" s="1"/>
  <c r="AC1248" i="2" a="1"/>
  <c r="AC1248" i="2" s="1"/>
  <c r="AB1248" i="2" a="1"/>
  <c r="AB1248" i="2" s="1"/>
  <c r="AA1248" i="2" a="1"/>
  <c r="AA1248" i="2" s="1"/>
  <c r="Z1248" i="2" a="1"/>
  <c r="Z1248" i="2" s="1"/>
  <c r="Y1248" i="2" a="1"/>
  <c r="Y1248" i="2" s="1"/>
  <c r="X1248" i="2" a="1"/>
  <c r="X1248" i="2" s="1"/>
  <c r="AC2402" i="2" a="1"/>
  <c r="AC2402" i="2" s="1"/>
  <c r="AB2402" i="2" a="1"/>
  <c r="AB2402" i="2" s="1"/>
  <c r="AA2402" i="2" a="1"/>
  <c r="AA2402" i="2" s="1"/>
  <c r="Z2402" i="2" a="1"/>
  <c r="Z2402" i="2" s="1"/>
  <c r="Y2402" i="2" a="1"/>
  <c r="Y2402" i="2" s="1"/>
  <c r="X2402" i="2" a="1"/>
  <c r="X2402" i="2" s="1"/>
  <c r="W2402" i="2"/>
  <c r="AC788" i="2" a="1"/>
  <c r="AC788" i="2" s="1"/>
  <c r="AB788" i="2" a="1"/>
  <c r="AB788" i="2" s="1"/>
  <c r="AA788" i="2" a="1"/>
  <c r="AA788" i="2" s="1"/>
  <c r="Z788" i="2" a="1"/>
  <c r="Z788" i="2" s="1"/>
  <c r="Y788" i="2" a="1"/>
  <c r="Y788" i="2" s="1"/>
  <c r="X788" i="2" a="1"/>
  <c r="X788" i="2" s="1"/>
  <c r="AC2394" i="2" a="1"/>
  <c r="AC2394" i="2" s="1"/>
  <c r="AB2394" i="2" a="1"/>
  <c r="AB2394" i="2" s="1"/>
  <c r="AA2394" i="2" a="1"/>
  <c r="AA2394" i="2" s="1"/>
  <c r="Z2394" i="2" a="1"/>
  <c r="Z2394" i="2" s="1"/>
  <c r="Y2394" i="2" a="1"/>
  <c r="Y2394" i="2" s="1"/>
  <c r="AD2394" i="2" s="1"/>
  <c r="X2394" i="2" a="1"/>
  <c r="X2394" i="2" s="1"/>
  <c r="W2394" i="2"/>
  <c r="AC2408" i="2" a="1"/>
  <c r="AC2408" i="2" s="1"/>
  <c r="AB2408" i="2" a="1"/>
  <c r="AB2408" i="2" s="1"/>
  <c r="AA2408" i="2" a="1"/>
  <c r="AA2408" i="2" s="1"/>
  <c r="Z2408" i="2" a="1"/>
  <c r="Z2408" i="2" s="1"/>
  <c r="Y2408" i="2" a="1"/>
  <c r="Y2408" i="2" s="1"/>
  <c r="X2408" i="2" a="1"/>
  <c r="X2408" i="2" s="1"/>
  <c r="W2408" i="2"/>
  <c r="AC738" i="2" a="1"/>
  <c r="AC738" i="2" s="1"/>
  <c r="AB738" i="2" a="1"/>
  <c r="AB738" i="2" s="1"/>
  <c r="AA738" i="2" a="1"/>
  <c r="AA738" i="2" s="1"/>
  <c r="Y738" i="2" a="1"/>
  <c r="Y738" i="2" s="1"/>
  <c r="Z738" i="2" a="1"/>
  <c r="Z738" i="2" s="1"/>
  <c r="X738" i="2" a="1"/>
  <c r="X738" i="2" s="1"/>
  <c r="AC1275" i="2" a="1"/>
  <c r="AC1275" i="2" s="1"/>
  <c r="AB1275" i="2" a="1"/>
  <c r="AB1275" i="2" s="1"/>
  <c r="AA1275" i="2" a="1"/>
  <c r="AA1275" i="2" s="1"/>
  <c r="Z1275" i="2" a="1"/>
  <c r="Z1275" i="2" s="1"/>
  <c r="Y1275" i="2" a="1"/>
  <c r="Y1275" i="2" s="1"/>
  <c r="X1275" i="2" a="1"/>
  <c r="X1275" i="2" s="1"/>
  <c r="W1275" i="2"/>
  <c r="AC183" i="2" a="1"/>
  <c r="AC183" i="2" s="1"/>
  <c r="AB183" i="2" a="1"/>
  <c r="AB183" i="2" s="1"/>
  <c r="AA183" i="2" a="1"/>
  <c r="AA183" i="2" s="1"/>
  <c r="Z183" i="2" a="1"/>
  <c r="Z183" i="2" s="1"/>
  <c r="Y183" i="2" a="1"/>
  <c r="Y183" i="2" s="1"/>
  <c r="AC186" i="2" a="1"/>
  <c r="AC186" i="2" s="1"/>
  <c r="AB186" i="2" a="1"/>
  <c r="AB186" i="2" s="1"/>
  <c r="AA186" i="2" a="1"/>
  <c r="AA186" i="2" s="1"/>
  <c r="Z186" i="2" a="1"/>
  <c r="Z186" i="2" s="1"/>
  <c r="Y186" i="2" a="1"/>
  <c r="Y186" i="2" s="1"/>
  <c r="AD186" i="2" s="1"/>
  <c r="X186" i="2" a="1"/>
  <c r="X186" i="2" s="1"/>
  <c r="AC218" i="2" a="1"/>
  <c r="AC218" i="2" s="1"/>
  <c r="AB218" i="2" a="1"/>
  <c r="AB218" i="2" s="1"/>
  <c r="AA218" i="2" a="1"/>
  <c r="AA218" i="2" s="1"/>
  <c r="Z218" i="2" a="1"/>
  <c r="Z218" i="2" s="1"/>
  <c r="Y218" i="2" a="1"/>
  <c r="Y218" i="2" s="1"/>
  <c r="AC1286" i="2" a="1"/>
  <c r="AC1286" i="2" s="1"/>
  <c r="AB1286" i="2" a="1"/>
  <c r="AB1286" i="2" s="1"/>
  <c r="AA1286" i="2" a="1"/>
  <c r="AA1286" i="2" s="1"/>
  <c r="Z1286" i="2" a="1"/>
  <c r="Z1286" i="2" s="1"/>
  <c r="Y1286" i="2" a="1"/>
  <c r="Y1286" i="2" s="1"/>
  <c r="X1286" i="2" a="1"/>
  <c r="X1286" i="2" s="1"/>
  <c r="AC1300" i="2" a="1"/>
  <c r="AC1300" i="2" s="1"/>
  <c r="AB1300" i="2" a="1"/>
  <c r="AB1300" i="2" s="1"/>
  <c r="AA1300" i="2" a="1"/>
  <c r="AA1300" i="2" s="1"/>
  <c r="Z1300" i="2" a="1"/>
  <c r="Z1300" i="2" s="1"/>
  <c r="Y1300" i="2" a="1"/>
  <c r="Y1300" i="2" s="1"/>
  <c r="X1300" i="2" a="1"/>
  <c r="X1300" i="2" s="1"/>
  <c r="AC500" i="2" a="1"/>
  <c r="AC500" i="2" s="1"/>
  <c r="AB500" i="2" a="1"/>
  <c r="AB500" i="2" s="1"/>
  <c r="AA500" i="2" a="1"/>
  <c r="AA500" i="2" s="1"/>
  <c r="Y500" i="2" a="1"/>
  <c r="Y500" i="2" s="1"/>
  <c r="Z500" i="2" a="1"/>
  <c r="Z500" i="2" s="1"/>
  <c r="X500" i="2" a="1"/>
  <c r="X500" i="2" s="1"/>
  <c r="AC300" i="2" a="1"/>
  <c r="AC300" i="2" s="1"/>
  <c r="AB300" i="2" a="1"/>
  <c r="AB300" i="2" s="1"/>
  <c r="AA300" i="2" a="1"/>
  <c r="AA300" i="2" s="1"/>
  <c r="Z300" i="2" a="1"/>
  <c r="Z300" i="2" s="1"/>
  <c r="Y300" i="2" a="1"/>
  <c r="Y300" i="2" s="1"/>
  <c r="X300" i="2" a="1"/>
  <c r="X300" i="2" s="1"/>
  <c r="AC2231" i="2" a="1"/>
  <c r="AC2231" i="2" s="1"/>
  <c r="AB2231" i="2" a="1"/>
  <c r="AB2231" i="2" s="1"/>
  <c r="AA2231" i="2" a="1"/>
  <c r="AA2231" i="2" s="1"/>
  <c r="Z2231" i="2" a="1"/>
  <c r="Z2231" i="2" s="1"/>
  <c r="Y2231" i="2" a="1"/>
  <c r="Y2231" i="2" s="1"/>
  <c r="X2231" i="2" a="1"/>
  <c r="X2231" i="2" s="1"/>
  <c r="W2231" i="2"/>
  <c r="AC2236" i="2" a="1"/>
  <c r="AC2236" i="2" s="1"/>
  <c r="AB2236" i="2" a="1"/>
  <c r="AB2236" i="2" s="1"/>
  <c r="AA2236" i="2" a="1"/>
  <c r="AA2236" i="2" s="1"/>
  <c r="Z2236" i="2" a="1"/>
  <c r="Z2236" i="2" s="1"/>
  <c r="Y2236" i="2" a="1"/>
  <c r="Y2236" i="2" s="1"/>
  <c r="X2236" i="2" a="1"/>
  <c r="X2236" i="2" s="1"/>
  <c r="W2236" i="2"/>
  <c r="AC1307" i="2" a="1"/>
  <c r="AC1307" i="2" s="1"/>
  <c r="AB1307" i="2" a="1"/>
  <c r="AB1307" i="2" s="1"/>
  <c r="AA1307" i="2" a="1"/>
  <c r="AA1307" i="2" s="1"/>
  <c r="Z1307" i="2" a="1"/>
  <c r="Z1307" i="2" s="1"/>
  <c r="Y1307" i="2" a="1"/>
  <c r="Y1307" i="2" s="1"/>
  <c r="X1307" i="2" a="1"/>
  <c r="X1307" i="2" s="1"/>
  <c r="W1307" i="2"/>
  <c r="AC1315" i="2" a="1"/>
  <c r="AC1315" i="2" s="1"/>
  <c r="AB1315" i="2" a="1"/>
  <c r="AB1315" i="2" s="1"/>
  <c r="AA1315" i="2" a="1"/>
  <c r="AA1315" i="2" s="1"/>
  <c r="Z1315" i="2" a="1"/>
  <c r="Z1315" i="2" s="1"/>
  <c r="Y1315" i="2" a="1"/>
  <c r="Y1315" i="2" s="1"/>
  <c r="AD1315" i="2" s="1"/>
  <c r="X1315" i="2" a="1"/>
  <c r="X1315" i="2" s="1"/>
  <c r="W1315" i="2"/>
  <c r="AC164" i="2" a="1"/>
  <c r="AC164" i="2" s="1"/>
  <c r="AB164" i="2" a="1"/>
  <c r="AB164" i="2" s="1"/>
  <c r="AA164" i="2" a="1"/>
  <c r="AA164" i="2" s="1"/>
  <c r="Z164" i="2" a="1"/>
  <c r="Z164" i="2" s="1"/>
  <c r="Y164" i="2" a="1"/>
  <c r="Y164" i="2" s="1"/>
  <c r="X164" i="2" a="1"/>
  <c r="X164" i="2" s="1"/>
  <c r="AC50" i="2" a="1"/>
  <c r="AC50" i="2" s="1"/>
  <c r="AB50" i="2" a="1"/>
  <c r="AB50" i="2" s="1"/>
  <c r="AA50" i="2" a="1"/>
  <c r="AA50" i="2" s="1"/>
  <c r="Z50" i="2" a="1"/>
  <c r="Z50" i="2" s="1"/>
  <c r="Y50" i="2" a="1"/>
  <c r="Y50" i="2" s="1"/>
  <c r="X50" i="2" a="1"/>
  <c r="X50" i="2" s="1"/>
  <c r="AC1326" i="2" a="1"/>
  <c r="AC1326" i="2" s="1"/>
  <c r="AB1326" i="2" a="1"/>
  <c r="AB1326" i="2" s="1"/>
  <c r="AA1326" i="2" a="1"/>
  <c r="AA1326" i="2" s="1"/>
  <c r="Z1326" i="2" a="1"/>
  <c r="Z1326" i="2" s="1"/>
  <c r="X1326" i="2" a="1"/>
  <c r="X1326" i="2" s="1"/>
  <c r="Y1326" i="2" a="1"/>
  <c r="Y1326" i="2" s="1"/>
  <c r="AC22" i="2" a="1"/>
  <c r="AC22" i="2" s="1"/>
  <c r="AB22" i="2" a="1"/>
  <c r="AB22" i="2" s="1"/>
  <c r="AA22" i="2" a="1"/>
  <c r="AA22" i="2" s="1"/>
  <c r="Z22" i="2" a="1"/>
  <c r="Z22" i="2" s="1"/>
  <c r="X22" i="2" a="1"/>
  <c r="X22" i="2" s="1"/>
  <c r="Y22" i="2" a="1"/>
  <c r="Y22" i="2" s="1"/>
  <c r="AC536" i="2" a="1"/>
  <c r="AC536" i="2" s="1"/>
  <c r="AB536" i="2" a="1"/>
  <c r="AB536" i="2" s="1"/>
  <c r="AA536" i="2" a="1"/>
  <c r="AA536" i="2" s="1"/>
  <c r="Z536" i="2" a="1"/>
  <c r="Z536" i="2" s="1"/>
  <c r="Y536" i="2" a="1"/>
  <c r="Y536" i="2" s="1"/>
  <c r="AC75" i="2" a="1"/>
  <c r="AC75" i="2" s="1"/>
  <c r="AB75" i="2" a="1"/>
  <c r="AB75" i="2" s="1"/>
  <c r="AA75" i="2" a="1"/>
  <c r="AA75" i="2" s="1"/>
  <c r="Z75" i="2" a="1"/>
  <c r="Z75" i="2" s="1"/>
  <c r="Y75" i="2" a="1"/>
  <c r="Y75" i="2" s="1"/>
  <c r="X75" i="2" a="1"/>
  <c r="X75" i="2" s="1"/>
  <c r="AC1346" i="2" a="1"/>
  <c r="AC1346" i="2" s="1"/>
  <c r="AB1346" i="2" a="1"/>
  <c r="AB1346" i="2" s="1"/>
  <c r="AA1346" i="2" a="1"/>
  <c r="AA1346" i="2" s="1"/>
  <c r="Z1346" i="2" a="1"/>
  <c r="Z1346" i="2" s="1"/>
  <c r="Y1346" i="2" a="1"/>
  <c r="Y1346" i="2" s="1"/>
  <c r="X1346" i="2" a="1"/>
  <c r="X1346" i="2" s="1"/>
  <c r="AC82" i="2" a="1"/>
  <c r="AC82" i="2" s="1"/>
  <c r="AB82" i="2" a="1"/>
  <c r="AB82" i="2" s="1"/>
  <c r="AA82" i="2" a="1"/>
  <c r="AA82" i="2" s="1"/>
  <c r="Z82" i="2" a="1"/>
  <c r="Z82" i="2" s="1"/>
  <c r="Y82" i="2" a="1"/>
  <c r="Y82" i="2" s="1"/>
  <c r="AD82" i="2" s="1"/>
  <c r="X82" i="2" a="1"/>
  <c r="X82" i="2" s="1"/>
  <c r="AC107" i="2" a="1"/>
  <c r="AC107" i="2" s="1"/>
  <c r="AB107" i="2" a="1"/>
  <c r="AB107" i="2" s="1"/>
  <c r="AA107" i="2" a="1"/>
  <c r="AA107" i="2" s="1"/>
  <c r="Z107" i="2" a="1"/>
  <c r="Z107" i="2" s="1"/>
  <c r="Y107" i="2" a="1"/>
  <c r="Y107" i="2" s="1"/>
  <c r="X107" i="2" a="1"/>
  <c r="X107" i="2" s="1"/>
  <c r="AC38" i="2" a="1"/>
  <c r="AC38" i="2" s="1"/>
  <c r="AB38" i="2" a="1"/>
  <c r="AB38" i="2" s="1"/>
  <c r="AA38" i="2" a="1"/>
  <c r="AA38" i="2" s="1"/>
  <c r="Z38" i="2" a="1"/>
  <c r="Z38" i="2" s="1"/>
  <c r="Y38" i="2" a="1"/>
  <c r="Y38" i="2" s="1"/>
  <c r="X38" i="2" a="1"/>
  <c r="X38" i="2" s="1"/>
  <c r="AC1356" i="2" a="1"/>
  <c r="AC1356" i="2" s="1"/>
  <c r="AB1356" i="2" a="1"/>
  <c r="AB1356" i="2" s="1"/>
  <c r="AA1356" i="2" a="1"/>
  <c r="AA1356" i="2" s="1"/>
  <c r="Z1356" i="2" a="1"/>
  <c r="Z1356" i="2" s="1"/>
  <c r="Y1356" i="2" a="1"/>
  <c r="Y1356" i="2" s="1"/>
  <c r="X1356" i="2" a="1"/>
  <c r="X1356" i="2" s="1"/>
  <c r="AC138" i="2" a="1"/>
  <c r="AC138" i="2" s="1"/>
  <c r="AB138" i="2" a="1"/>
  <c r="AB138" i="2" s="1"/>
  <c r="AA138" i="2" a="1"/>
  <c r="AA138" i="2" s="1"/>
  <c r="Z138" i="2" a="1"/>
  <c r="Z138" i="2" s="1"/>
  <c r="Y138" i="2" a="1"/>
  <c r="Y138" i="2" s="1"/>
  <c r="AD138" i="2" s="1"/>
  <c r="AC154" i="2" a="1"/>
  <c r="AC154" i="2" s="1"/>
  <c r="AB154" i="2" a="1"/>
  <c r="AB154" i="2" s="1"/>
  <c r="AA154" i="2" a="1"/>
  <c r="AA154" i="2" s="1"/>
  <c r="Z154" i="2" a="1"/>
  <c r="Z154" i="2" s="1"/>
  <c r="Y154" i="2" a="1"/>
  <c r="Y154" i="2" s="1"/>
  <c r="X154" i="2" a="1"/>
  <c r="X154" i="2" s="1"/>
  <c r="AC575" i="2" a="1"/>
  <c r="AC575" i="2" s="1"/>
  <c r="AB575" i="2" a="1"/>
  <c r="AB575" i="2" s="1"/>
  <c r="AA575" i="2" a="1"/>
  <c r="AA575" i="2" s="1"/>
  <c r="Z575" i="2" a="1"/>
  <c r="Z575" i="2" s="1"/>
  <c r="Y575" i="2" a="1"/>
  <c r="Y575" i="2" s="1"/>
  <c r="X575" i="2" a="1"/>
  <c r="X575" i="2" s="1"/>
  <c r="AC1896" i="2" a="1"/>
  <c r="AC1896" i="2" s="1"/>
  <c r="AB1896" i="2" a="1"/>
  <c r="AB1896" i="2" s="1"/>
  <c r="AA1896" i="2" a="1"/>
  <c r="AA1896" i="2" s="1"/>
  <c r="Z1896" i="2" a="1"/>
  <c r="Z1896" i="2" s="1"/>
  <c r="Y1896" i="2" a="1"/>
  <c r="Y1896" i="2" s="1"/>
  <c r="X1896" i="2" a="1"/>
  <c r="X1896" i="2" s="1"/>
  <c r="W1896" i="2"/>
  <c r="AC68" i="2" a="1"/>
  <c r="AC68" i="2" s="1"/>
  <c r="AB68" i="2" a="1"/>
  <c r="AB68" i="2" s="1"/>
  <c r="AA68" i="2" a="1"/>
  <c r="AA68" i="2" s="1"/>
  <c r="Z68" i="2" a="1"/>
  <c r="Z68" i="2" s="1"/>
  <c r="Y68" i="2" a="1"/>
  <c r="Y68" i="2" s="1"/>
  <c r="AD68" i="2" s="1"/>
  <c r="X68" i="2" a="1"/>
  <c r="X68" i="2" s="1"/>
  <c r="AC1371" i="2" a="1"/>
  <c r="AC1371" i="2" s="1"/>
  <c r="AB1371" i="2" a="1"/>
  <c r="AB1371" i="2" s="1"/>
  <c r="AA1371" i="2" a="1"/>
  <c r="AA1371" i="2" s="1"/>
  <c r="Z1371" i="2" a="1"/>
  <c r="Z1371" i="2" s="1"/>
  <c r="Y1371" i="2" a="1"/>
  <c r="Y1371" i="2" s="1"/>
  <c r="X1371" i="2" a="1"/>
  <c r="X1371" i="2" s="1"/>
  <c r="W1371" i="2"/>
  <c r="AC1990" i="2" a="1"/>
  <c r="AC1990" i="2" s="1"/>
  <c r="AB1990" i="2" a="1"/>
  <c r="AB1990" i="2" s="1"/>
  <c r="AA1990" i="2" a="1"/>
  <c r="AA1990" i="2" s="1"/>
  <c r="Z1990" i="2" a="1"/>
  <c r="Z1990" i="2" s="1"/>
  <c r="Y1990" i="2" a="1"/>
  <c r="Y1990" i="2" s="1"/>
  <c r="X1990" i="2" a="1"/>
  <c r="X1990" i="2" s="1"/>
  <c r="AC1378" i="2" a="1"/>
  <c r="AC1378" i="2" s="1"/>
  <c r="AB1378" i="2" a="1"/>
  <c r="AB1378" i="2" s="1"/>
  <c r="AA1378" i="2" a="1"/>
  <c r="AA1378" i="2" s="1"/>
  <c r="Z1378" i="2" a="1"/>
  <c r="Z1378" i="2" s="1"/>
  <c r="Y1378" i="2" a="1"/>
  <c r="Y1378" i="2" s="1"/>
  <c r="X1378" i="2" a="1"/>
  <c r="X1378" i="2" s="1"/>
  <c r="AC1821" i="2" a="1"/>
  <c r="AC1821" i="2" s="1"/>
  <c r="AB1821" i="2" a="1"/>
  <c r="AB1821" i="2" s="1"/>
  <c r="AA1821" i="2" a="1"/>
  <c r="AA1821" i="2" s="1"/>
  <c r="Z1821" i="2" a="1"/>
  <c r="Z1821" i="2" s="1"/>
  <c r="Y1821" i="2" a="1"/>
  <c r="Y1821" i="2" s="1"/>
  <c r="X1821" i="2" a="1"/>
  <c r="X1821" i="2" s="1"/>
  <c r="W1821" i="2"/>
  <c r="AC561" i="2" a="1"/>
  <c r="AC561" i="2" s="1"/>
  <c r="AB561" i="2" a="1"/>
  <c r="AB561" i="2" s="1"/>
  <c r="AA561" i="2" a="1"/>
  <c r="AA561" i="2" s="1"/>
  <c r="Z561" i="2" a="1"/>
  <c r="Z561" i="2" s="1"/>
  <c r="Y561" i="2" a="1"/>
  <c r="Y561" i="2" s="1"/>
  <c r="AD561" i="2" s="1"/>
  <c r="X561" i="2" a="1"/>
  <c r="X561" i="2" s="1"/>
  <c r="AC1386" i="2" a="1"/>
  <c r="AC1386" i="2" s="1"/>
  <c r="AB1386" i="2" a="1"/>
  <c r="AB1386" i="2" s="1"/>
  <c r="AA1386" i="2" a="1"/>
  <c r="AA1386" i="2" s="1"/>
  <c r="Z1386" i="2" a="1"/>
  <c r="Z1386" i="2" s="1"/>
  <c r="Y1386" i="2" a="1"/>
  <c r="Y1386" i="2" s="1"/>
  <c r="X1386" i="2" a="1"/>
  <c r="X1386" i="2" s="1"/>
  <c r="AC1391" i="2" a="1"/>
  <c r="AC1391" i="2" s="1"/>
  <c r="AB1391" i="2" a="1"/>
  <c r="AB1391" i="2" s="1"/>
  <c r="AA1391" i="2" a="1"/>
  <c r="AA1391" i="2" s="1"/>
  <c r="Z1391" i="2" a="1"/>
  <c r="Z1391" i="2" s="1"/>
  <c r="Y1391" i="2" a="1"/>
  <c r="Y1391" i="2" s="1"/>
  <c r="X1391" i="2" a="1"/>
  <c r="X1391" i="2" s="1"/>
  <c r="W1391" i="2"/>
  <c r="AC559" i="2" a="1"/>
  <c r="AC559" i="2" s="1"/>
  <c r="AB559" i="2" a="1"/>
  <c r="AB559" i="2" s="1"/>
  <c r="AA559" i="2" a="1"/>
  <c r="AA559" i="2" s="1"/>
  <c r="Z559" i="2" a="1"/>
  <c r="Z559" i="2" s="1"/>
  <c r="Y559" i="2" a="1"/>
  <c r="Y559" i="2" s="1"/>
  <c r="X559" i="2" a="1"/>
  <c r="X559" i="2" s="1"/>
  <c r="AC1399" i="2" a="1"/>
  <c r="AC1399" i="2" s="1"/>
  <c r="AB1399" i="2" a="1"/>
  <c r="AB1399" i="2" s="1"/>
  <c r="AA1399" i="2" a="1"/>
  <c r="AA1399" i="2" s="1"/>
  <c r="Y1399" i="2" a="1"/>
  <c r="Y1399" i="2" s="1"/>
  <c r="AD1399" i="2" s="1"/>
  <c r="Z1399" i="2" a="1"/>
  <c r="Z1399" i="2" s="1"/>
  <c r="X1399" i="2" a="1"/>
  <c r="X1399" i="2" s="1"/>
  <c r="W1399" i="2"/>
  <c r="AC1728" i="2" a="1"/>
  <c r="AC1728" i="2" s="1"/>
  <c r="AB1728" i="2" a="1"/>
  <c r="AB1728" i="2" s="1"/>
  <c r="AA1728" i="2" a="1"/>
  <c r="AA1728" i="2" s="1"/>
  <c r="Z1728" i="2" a="1"/>
  <c r="Z1728" i="2" s="1"/>
  <c r="Y1728" i="2" a="1"/>
  <c r="Y1728" i="2" s="1"/>
  <c r="AD1728" i="2" s="1"/>
  <c r="X1728" i="2" a="1"/>
  <c r="X1728" i="2" s="1"/>
  <c r="W1728" i="2"/>
  <c r="AC1408" i="2" a="1"/>
  <c r="AC1408" i="2" s="1"/>
  <c r="AB1408" i="2" a="1"/>
  <c r="AB1408" i="2" s="1"/>
  <c r="AA1408" i="2" a="1"/>
  <c r="AA1408" i="2" s="1"/>
  <c r="Z1408" i="2" a="1"/>
  <c r="Z1408" i="2" s="1"/>
  <c r="Y1408" i="2" a="1"/>
  <c r="Y1408" i="2" s="1"/>
  <c r="X1408" i="2" a="1"/>
  <c r="X1408" i="2" s="1"/>
  <c r="AC1737" i="2" a="1"/>
  <c r="AC1737" i="2" s="1"/>
  <c r="AB1737" i="2" a="1"/>
  <c r="AB1737" i="2" s="1"/>
  <c r="AA1737" i="2" a="1"/>
  <c r="AA1737" i="2" s="1"/>
  <c r="Z1737" i="2" a="1"/>
  <c r="Z1737" i="2" s="1"/>
  <c r="Y1737" i="2" a="1"/>
  <c r="Y1737" i="2" s="1"/>
  <c r="X1737" i="2" a="1"/>
  <c r="X1737" i="2" s="1"/>
  <c r="W1737" i="2"/>
  <c r="AC1416" i="2" a="1"/>
  <c r="AC1416" i="2" s="1"/>
  <c r="AB1416" i="2" a="1"/>
  <c r="AB1416" i="2" s="1"/>
  <c r="AA1416" i="2" a="1"/>
  <c r="AA1416" i="2" s="1"/>
  <c r="Z1416" i="2" a="1"/>
  <c r="Z1416" i="2" s="1"/>
  <c r="Y1416" i="2" a="1"/>
  <c r="Y1416" i="2" s="1"/>
  <c r="X1416" i="2" a="1"/>
  <c r="X1416" i="2" s="1"/>
  <c r="AC1420" i="2" a="1"/>
  <c r="AC1420" i="2" s="1"/>
  <c r="AB1420" i="2" a="1"/>
  <c r="AB1420" i="2" s="1"/>
  <c r="AA1420" i="2" a="1"/>
  <c r="AA1420" i="2" s="1"/>
  <c r="Z1420" i="2" a="1"/>
  <c r="Z1420" i="2" s="1"/>
  <c r="Y1420" i="2" a="1"/>
  <c r="Y1420" i="2" s="1"/>
  <c r="X1420" i="2" a="1"/>
  <c r="X1420" i="2" s="1"/>
  <c r="AC1424" i="2" a="1"/>
  <c r="AC1424" i="2" s="1"/>
  <c r="AB1424" i="2" a="1"/>
  <c r="AB1424" i="2" s="1"/>
  <c r="AA1424" i="2" a="1"/>
  <c r="AA1424" i="2" s="1"/>
  <c r="Z1424" i="2" a="1"/>
  <c r="Z1424" i="2" s="1"/>
  <c r="Y1424" i="2" a="1"/>
  <c r="Y1424" i="2" s="1"/>
  <c r="AD1424" i="2" s="1"/>
  <c r="X1424" i="2" a="1"/>
  <c r="X1424" i="2" s="1"/>
  <c r="AC1428" i="2" a="1"/>
  <c r="AC1428" i="2" s="1"/>
  <c r="AB1428" i="2" a="1"/>
  <c r="AB1428" i="2" s="1"/>
  <c r="AA1428" i="2" a="1"/>
  <c r="AA1428" i="2" s="1"/>
  <c r="Z1428" i="2" a="1"/>
  <c r="Z1428" i="2" s="1"/>
  <c r="Y1428" i="2" a="1"/>
  <c r="Y1428" i="2" s="1"/>
  <c r="X1428" i="2" a="1"/>
  <c r="X1428" i="2" s="1"/>
  <c r="AC1438" i="2" a="1"/>
  <c r="AC1438" i="2" s="1"/>
  <c r="AB1438" i="2" a="1"/>
  <c r="AB1438" i="2" s="1"/>
  <c r="AA1438" i="2" a="1"/>
  <c r="AA1438" i="2" s="1"/>
  <c r="Z1438" i="2" a="1"/>
  <c r="Z1438" i="2" s="1"/>
  <c r="X1438" i="2" a="1"/>
  <c r="X1438" i="2" s="1"/>
  <c r="Y1438" i="2" a="1"/>
  <c r="Y1438" i="2" s="1"/>
  <c r="AC1448" i="2" a="1"/>
  <c r="AC1448" i="2" s="1"/>
  <c r="AB1448" i="2" a="1"/>
  <c r="AB1448" i="2" s="1"/>
  <c r="AA1448" i="2" a="1"/>
  <c r="AA1448" i="2" s="1"/>
  <c r="Z1448" i="2" a="1"/>
  <c r="Z1448" i="2" s="1"/>
  <c r="Y1448" i="2" a="1"/>
  <c r="Y1448" i="2" s="1"/>
  <c r="X1448" i="2" a="1"/>
  <c r="X1448" i="2" s="1"/>
  <c r="AC1457" i="2" a="1"/>
  <c r="AC1457" i="2" s="1"/>
  <c r="AB1457" i="2" a="1"/>
  <c r="AB1457" i="2" s="1"/>
  <c r="AA1457" i="2" a="1"/>
  <c r="AA1457" i="2" s="1"/>
  <c r="Z1457" i="2" a="1"/>
  <c r="Z1457" i="2" s="1"/>
  <c r="Y1457" i="2" a="1"/>
  <c r="Y1457" i="2" s="1"/>
  <c r="AD1457" i="2" s="1"/>
  <c r="X1457" i="2" a="1"/>
  <c r="X1457" i="2" s="1"/>
  <c r="W1457" i="2"/>
  <c r="AC1463" i="2" a="1"/>
  <c r="AC1463" i="2" s="1"/>
  <c r="AB1463" i="2" a="1"/>
  <c r="AB1463" i="2" s="1"/>
  <c r="AA1463" i="2" a="1"/>
  <c r="AA1463" i="2" s="1"/>
  <c r="Z1463" i="2" a="1"/>
  <c r="Z1463" i="2" s="1"/>
  <c r="Y1463" i="2" a="1"/>
  <c r="Y1463" i="2" s="1"/>
  <c r="X1463" i="2" a="1"/>
  <c r="X1463" i="2" s="1"/>
  <c r="W1463" i="2"/>
  <c r="AC1914" i="2" a="1"/>
  <c r="AC1914" i="2" s="1"/>
  <c r="AB1914" i="2" a="1"/>
  <c r="AB1914" i="2" s="1"/>
  <c r="AA1914" i="2" a="1"/>
  <c r="AA1914" i="2" s="1"/>
  <c r="Z1914" i="2" a="1"/>
  <c r="Z1914" i="2" s="1"/>
  <c r="W1914" i="2"/>
  <c r="X1914" i="2" a="1"/>
  <c r="X1914" i="2" s="1"/>
  <c r="Y1914" i="2" a="1"/>
  <c r="Y1914" i="2" s="1"/>
  <c r="AD1914" i="2" s="1"/>
  <c r="AC1476" i="2" a="1"/>
  <c r="AC1476" i="2" s="1"/>
  <c r="AB1476" i="2" a="1"/>
  <c r="AB1476" i="2" s="1"/>
  <c r="AA1476" i="2" a="1"/>
  <c r="AA1476" i="2" s="1"/>
  <c r="Z1476" i="2" a="1"/>
  <c r="Z1476" i="2" s="1"/>
  <c r="Y1476" i="2" a="1"/>
  <c r="Y1476" i="2" s="1"/>
  <c r="X1476" i="2" a="1"/>
  <c r="X1476" i="2" s="1"/>
  <c r="AC1482" i="2" a="1"/>
  <c r="AC1482" i="2" s="1"/>
  <c r="AB1482" i="2" a="1"/>
  <c r="AB1482" i="2" s="1"/>
  <c r="AA1482" i="2" a="1"/>
  <c r="AA1482" i="2" s="1"/>
  <c r="Z1482" i="2" a="1"/>
  <c r="Z1482" i="2" s="1"/>
  <c r="Y1482" i="2" a="1"/>
  <c r="Y1482" i="2" s="1"/>
  <c r="X1482" i="2" a="1"/>
  <c r="X1482" i="2" s="1"/>
  <c r="AC1491" i="2" a="1"/>
  <c r="AC1491" i="2" s="1"/>
  <c r="AB1491" i="2" a="1"/>
  <c r="AB1491" i="2" s="1"/>
  <c r="AA1491" i="2" a="1"/>
  <c r="AA1491" i="2" s="1"/>
  <c r="Z1491" i="2" a="1"/>
  <c r="Z1491" i="2" s="1"/>
  <c r="Y1491" i="2" a="1"/>
  <c r="Y1491" i="2" s="1"/>
  <c r="X1491" i="2" a="1"/>
  <c r="X1491" i="2" s="1"/>
  <c r="W1491" i="2"/>
  <c r="AC1496" i="2" a="1"/>
  <c r="AC1496" i="2" s="1"/>
  <c r="AB1496" i="2" a="1"/>
  <c r="AB1496" i="2" s="1"/>
  <c r="AA1496" i="2" a="1"/>
  <c r="AA1496" i="2" s="1"/>
  <c r="Z1496" i="2" a="1"/>
  <c r="Z1496" i="2" s="1"/>
  <c r="Y1496" i="2" a="1"/>
  <c r="Y1496" i="2" s="1"/>
  <c r="AD1496" i="2" s="1"/>
  <c r="X1496" i="2" a="1"/>
  <c r="X1496" i="2" s="1"/>
  <c r="AC1502" i="2" a="1"/>
  <c r="AC1502" i="2" s="1"/>
  <c r="AB1502" i="2" a="1"/>
  <c r="AB1502" i="2" s="1"/>
  <c r="AA1502" i="2" a="1"/>
  <c r="AA1502" i="2" s="1"/>
  <c r="Z1502" i="2" a="1"/>
  <c r="Z1502" i="2" s="1"/>
  <c r="Y1502" i="2" a="1"/>
  <c r="Y1502" i="2" s="1"/>
  <c r="X1502" i="2" a="1"/>
  <c r="X1502" i="2" s="1"/>
  <c r="AC1509" i="2" a="1"/>
  <c r="AC1509" i="2" s="1"/>
  <c r="AB1509" i="2" a="1"/>
  <c r="AB1509" i="2" s="1"/>
  <c r="AA1509" i="2" a="1"/>
  <c r="AA1509" i="2" s="1"/>
  <c r="Z1509" i="2" a="1"/>
  <c r="Z1509" i="2" s="1"/>
  <c r="Y1509" i="2" a="1"/>
  <c r="Y1509" i="2" s="1"/>
  <c r="X1509" i="2" a="1"/>
  <c r="X1509" i="2" s="1"/>
  <c r="W1509" i="2"/>
  <c r="AC2437" i="2" a="1"/>
  <c r="AC2437" i="2" s="1"/>
  <c r="AB2437" i="2" a="1"/>
  <c r="AB2437" i="2" s="1"/>
  <c r="AA2437" i="2" a="1"/>
  <c r="AA2437" i="2" s="1"/>
  <c r="Z2437" i="2" a="1"/>
  <c r="Z2437" i="2" s="1"/>
  <c r="Y2437" i="2" a="1"/>
  <c r="Y2437" i="2" s="1"/>
  <c r="X2437" i="2" a="1"/>
  <c r="X2437" i="2" s="1"/>
  <c r="W2437" i="2"/>
  <c r="AC1523" i="2" a="1"/>
  <c r="AC1523" i="2" s="1"/>
  <c r="AB1523" i="2" a="1"/>
  <c r="AB1523" i="2" s="1"/>
  <c r="AA1523" i="2" a="1"/>
  <c r="AA1523" i="2" s="1"/>
  <c r="Z1523" i="2" a="1"/>
  <c r="Z1523" i="2" s="1"/>
  <c r="Y1523" i="2" a="1"/>
  <c r="Y1523" i="2" s="1"/>
  <c r="X1523" i="2" a="1"/>
  <c r="X1523" i="2" s="1"/>
  <c r="W1523" i="2"/>
  <c r="AC2413" i="2" a="1"/>
  <c r="AC2413" i="2" s="1"/>
  <c r="AB2413" i="2" a="1"/>
  <c r="AB2413" i="2" s="1"/>
  <c r="AA2413" i="2" a="1"/>
  <c r="AA2413" i="2" s="1"/>
  <c r="Z2413" i="2" a="1"/>
  <c r="Z2413" i="2" s="1"/>
  <c r="Y2413" i="2" a="1"/>
  <c r="Y2413" i="2" s="1"/>
  <c r="X2413" i="2" a="1"/>
  <c r="X2413" i="2" s="1"/>
  <c r="W2413" i="2"/>
  <c r="AC1535" i="2" a="1"/>
  <c r="AC1535" i="2" s="1"/>
  <c r="AB1535" i="2" a="1"/>
  <c r="AB1535" i="2" s="1"/>
  <c r="AA1535" i="2" a="1"/>
  <c r="AA1535" i="2" s="1"/>
  <c r="Z1535" i="2" a="1"/>
  <c r="Z1535" i="2" s="1"/>
  <c r="Y1535" i="2" a="1"/>
  <c r="Y1535" i="2" s="1"/>
  <c r="AD1535" i="2" s="1"/>
  <c r="X1535" i="2" a="1"/>
  <c r="X1535" i="2" s="1"/>
  <c r="W1535" i="2"/>
  <c r="AC1542" i="2" a="1"/>
  <c r="AC1542" i="2" s="1"/>
  <c r="AB1542" i="2" a="1"/>
  <c r="AB1542" i="2" s="1"/>
  <c r="AA1542" i="2" a="1"/>
  <c r="AA1542" i="2" s="1"/>
  <c r="Z1542" i="2" a="1"/>
  <c r="Z1542" i="2" s="1"/>
  <c r="Y1542" i="2" a="1"/>
  <c r="Y1542" i="2" s="1"/>
  <c r="X1542" i="2" a="1"/>
  <c r="X1542" i="2" s="1"/>
  <c r="AC1545" i="2" a="1"/>
  <c r="AC1545" i="2" s="1"/>
  <c r="AB1545" i="2" a="1"/>
  <c r="AB1545" i="2" s="1"/>
  <c r="AA1545" i="2" a="1"/>
  <c r="AA1545" i="2" s="1"/>
  <c r="Z1545" i="2" a="1"/>
  <c r="Z1545" i="2" s="1"/>
  <c r="Y1545" i="2" a="1"/>
  <c r="Y1545" i="2" s="1"/>
  <c r="X1545" i="2" a="1"/>
  <c r="X1545" i="2" s="1"/>
  <c r="W1545" i="2"/>
  <c r="AC1550" i="2" a="1"/>
  <c r="AC1550" i="2" s="1"/>
  <c r="AB1550" i="2" a="1"/>
  <c r="AB1550" i="2" s="1"/>
  <c r="AA1550" i="2" a="1"/>
  <c r="AA1550" i="2" s="1"/>
  <c r="Z1550" i="2" a="1"/>
  <c r="Z1550" i="2" s="1"/>
  <c r="Y1550" i="2" a="1"/>
  <c r="Y1550" i="2" s="1"/>
  <c r="X1550" i="2" a="1"/>
  <c r="X1550" i="2" s="1"/>
  <c r="AC1562" i="2" a="1"/>
  <c r="AC1562" i="2" s="1"/>
  <c r="AB1562" i="2" a="1"/>
  <c r="AB1562" i="2" s="1"/>
  <c r="AA1562" i="2" a="1"/>
  <c r="AA1562" i="2" s="1"/>
  <c r="Z1562" i="2" a="1"/>
  <c r="Z1562" i="2" s="1"/>
  <c r="Y1562" i="2" a="1"/>
  <c r="Y1562" i="2" s="1"/>
  <c r="X1562" i="2" a="1"/>
  <c r="X1562" i="2" s="1"/>
  <c r="AC2434" i="2" a="1"/>
  <c r="AC2434" i="2" s="1"/>
  <c r="AB2434" i="2" a="1"/>
  <c r="AB2434" i="2" s="1"/>
  <c r="AA2434" i="2" a="1"/>
  <c r="AA2434" i="2" s="1"/>
  <c r="Z2434" i="2" a="1"/>
  <c r="Z2434" i="2" s="1"/>
  <c r="Y2434" i="2" a="1"/>
  <c r="Y2434" i="2" s="1"/>
  <c r="AD2434" i="2" s="1"/>
  <c r="X2434" i="2" a="1"/>
  <c r="X2434" i="2" s="1"/>
  <c r="W2434" i="2"/>
  <c r="AC1580" i="2" a="1"/>
  <c r="AC1580" i="2" s="1"/>
  <c r="AB1580" i="2" a="1"/>
  <c r="AB1580" i="2" s="1"/>
  <c r="AA1580" i="2" a="1"/>
  <c r="AA1580" i="2" s="1"/>
  <c r="Z1580" i="2" a="1"/>
  <c r="Z1580" i="2" s="1"/>
  <c r="Y1580" i="2" a="1"/>
  <c r="Y1580" i="2" s="1"/>
  <c r="X1580" i="2" a="1"/>
  <c r="X1580" i="2" s="1"/>
  <c r="AC1587" i="2" a="1"/>
  <c r="AC1587" i="2" s="1"/>
  <c r="AB1587" i="2" a="1"/>
  <c r="AB1587" i="2" s="1"/>
  <c r="AA1587" i="2" a="1"/>
  <c r="AA1587" i="2" s="1"/>
  <c r="Z1587" i="2" a="1"/>
  <c r="Z1587" i="2" s="1"/>
  <c r="Y1587" i="2" a="1"/>
  <c r="Y1587" i="2" s="1"/>
  <c r="X1587" i="2" a="1"/>
  <c r="X1587" i="2" s="1"/>
  <c r="W1587" i="2"/>
  <c r="AC1603" i="2" a="1"/>
  <c r="AC1603" i="2" s="1"/>
  <c r="AB1603" i="2" a="1"/>
  <c r="AB1603" i="2" s="1"/>
  <c r="AA1603" i="2" a="1"/>
  <c r="AA1603" i="2" s="1"/>
  <c r="Z1603" i="2" a="1"/>
  <c r="Z1603" i="2" s="1"/>
  <c r="Y1603" i="2" a="1"/>
  <c r="Y1603" i="2" s="1"/>
  <c r="X1603" i="2" a="1"/>
  <c r="X1603" i="2" s="1"/>
  <c r="W1603" i="2"/>
  <c r="AC1607" i="2" a="1"/>
  <c r="AC1607" i="2" s="1"/>
  <c r="AB1607" i="2" a="1"/>
  <c r="AB1607" i="2" s="1"/>
  <c r="AA1607" i="2" a="1"/>
  <c r="AA1607" i="2" s="1"/>
  <c r="Z1607" i="2" a="1"/>
  <c r="Z1607" i="2" s="1"/>
  <c r="Y1607" i="2" a="1"/>
  <c r="Y1607" i="2" s="1"/>
  <c r="X1607" i="2" a="1"/>
  <c r="X1607" i="2" s="1"/>
  <c r="W1607" i="2"/>
  <c r="AC975" i="2" a="1"/>
  <c r="AC975" i="2" s="1"/>
  <c r="AB975" i="2" a="1"/>
  <c r="AB975" i="2" s="1"/>
  <c r="AA975" i="2" a="1"/>
  <c r="AA975" i="2" s="1"/>
  <c r="Z975" i="2" a="1"/>
  <c r="Z975" i="2" s="1"/>
  <c r="Y975" i="2" a="1"/>
  <c r="Y975" i="2" s="1"/>
  <c r="X975" i="2" a="1"/>
  <c r="X975" i="2" s="1"/>
  <c r="AC1004" i="2" a="1"/>
  <c r="AC1004" i="2" s="1"/>
  <c r="AB1004" i="2" a="1"/>
  <c r="AB1004" i="2" s="1"/>
  <c r="AA1004" i="2" a="1"/>
  <c r="AA1004" i="2" s="1"/>
  <c r="Y1004" i="2" a="1"/>
  <c r="Y1004" i="2" s="1"/>
  <c r="Z1004" i="2" a="1"/>
  <c r="Z1004" i="2" s="1"/>
  <c r="X1004" i="2" a="1"/>
  <c r="X1004" i="2" s="1"/>
  <c r="AC937" i="2" a="1"/>
  <c r="AC937" i="2" s="1"/>
  <c r="AB937" i="2" a="1"/>
  <c r="AB937" i="2" s="1"/>
  <c r="AA937" i="2" a="1"/>
  <c r="AA937" i="2" s="1"/>
  <c r="Z937" i="2" a="1"/>
  <c r="Z937" i="2" s="1"/>
  <c r="Y937" i="2" a="1"/>
  <c r="Y937" i="2" s="1"/>
  <c r="X937" i="2" a="1"/>
  <c r="X937" i="2" s="1"/>
  <c r="AC1627" i="2" a="1"/>
  <c r="AC1627" i="2" s="1"/>
  <c r="AB1627" i="2" a="1"/>
  <c r="AB1627" i="2" s="1"/>
  <c r="AA1627" i="2" a="1"/>
  <c r="AA1627" i="2" s="1"/>
  <c r="Z1627" i="2" a="1"/>
  <c r="Z1627" i="2" s="1"/>
  <c r="Y1627" i="2" a="1"/>
  <c r="Y1627" i="2" s="1"/>
  <c r="X1627" i="2" a="1"/>
  <c r="X1627" i="2" s="1"/>
  <c r="W1627" i="2"/>
  <c r="AC1634" i="2" a="1"/>
  <c r="AC1634" i="2" s="1"/>
  <c r="AB1634" i="2" a="1"/>
  <c r="AB1634" i="2" s="1"/>
  <c r="Z1634" i="2" a="1"/>
  <c r="Z1634" i="2" s="1"/>
  <c r="AA1634" i="2" a="1"/>
  <c r="AA1634" i="2" s="1"/>
  <c r="Y1634" i="2" a="1"/>
  <c r="Y1634" i="2" s="1"/>
  <c r="X1634" i="2" a="1"/>
  <c r="X1634" i="2" s="1"/>
  <c r="AC972" i="2" a="1"/>
  <c r="AC972" i="2" s="1"/>
  <c r="AB972" i="2" a="1"/>
  <c r="AB972" i="2" s="1"/>
  <c r="AA972" i="2" a="1"/>
  <c r="AA972" i="2" s="1"/>
  <c r="Z972" i="2" a="1"/>
  <c r="Z972" i="2" s="1"/>
  <c r="X972" i="2" a="1"/>
  <c r="X972" i="2" s="1"/>
  <c r="Y972" i="2" a="1"/>
  <c r="Y972" i="2" s="1"/>
  <c r="AC1649" i="2" a="1"/>
  <c r="AC1649" i="2" s="1"/>
  <c r="AB1649" i="2" a="1"/>
  <c r="AB1649" i="2" s="1"/>
  <c r="AA1649" i="2" a="1"/>
  <c r="AA1649" i="2" s="1"/>
  <c r="Z1649" i="2" a="1"/>
  <c r="Z1649" i="2" s="1"/>
  <c r="Y1649" i="2" a="1"/>
  <c r="Y1649" i="2" s="1"/>
  <c r="X1649" i="2" a="1"/>
  <c r="X1649" i="2" s="1"/>
  <c r="W1649" i="2"/>
  <c r="AC1654" i="2" a="1"/>
  <c r="AC1654" i="2" s="1"/>
  <c r="AB1654" i="2" a="1"/>
  <c r="AB1654" i="2" s="1"/>
  <c r="AA1654" i="2" a="1"/>
  <c r="AA1654" i="2" s="1"/>
  <c r="Z1654" i="2" a="1"/>
  <c r="Z1654" i="2" s="1"/>
  <c r="Y1654" i="2" a="1"/>
  <c r="Y1654" i="2" s="1"/>
  <c r="X1654" i="2" a="1"/>
  <c r="X1654" i="2" s="1"/>
  <c r="AC1664" i="2" a="1"/>
  <c r="AC1664" i="2" s="1"/>
  <c r="AB1664" i="2" a="1"/>
  <c r="AB1664" i="2" s="1"/>
  <c r="AA1664" i="2" a="1"/>
  <c r="AA1664" i="2" s="1"/>
  <c r="Z1664" i="2" a="1"/>
  <c r="Z1664" i="2" s="1"/>
  <c r="Y1664" i="2" a="1"/>
  <c r="Y1664" i="2" s="1"/>
  <c r="X1664" i="2" a="1"/>
  <c r="X1664" i="2" s="1"/>
  <c r="W1664" i="2"/>
  <c r="AC1675" i="2" a="1"/>
  <c r="AC1675" i="2" s="1"/>
  <c r="AB1675" i="2" a="1"/>
  <c r="AB1675" i="2" s="1"/>
  <c r="AA1675" i="2" a="1"/>
  <c r="AA1675" i="2" s="1"/>
  <c r="Z1675" i="2" a="1"/>
  <c r="Z1675" i="2" s="1"/>
  <c r="Y1675" i="2" a="1"/>
  <c r="Y1675" i="2" s="1"/>
  <c r="X1675" i="2" a="1"/>
  <c r="X1675" i="2" s="1"/>
  <c r="W1675" i="2"/>
  <c r="AC376" i="2" a="1"/>
  <c r="AC376" i="2" s="1"/>
  <c r="AB376" i="2" a="1"/>
  <c r="AB376" i="2" s="1"/>
  <c r="AA376" i="2" a="1"/>
  <c r="AA376" i="2" s="1"/>
  <c r="Z376" i="2" a="1"/>
  <c r="Z376" i="2" s="1"/>
  <c r="Y376" i="2" a="1"/>
  <c r="Y376" i="2" s="1"/>
  <c r="X376" i="2" a="1"/>
  <c r="X376" i="2" s="1"/>
  <c r="AC1847" i="2" a="1"/>
  <c r="AC1847" i="2" s="1"/>
  <c r="AB1847" i="2" a="1"/>
  <c r="AB1847" i="2" s="1"/>
  <c r="AA1847" i="2" a="1"/>
  <c r="AA1847" i="2" s="1"/>
  <c r="Z1847" i="2" a="1"/>
  <c r="Z1847" i="2" s="1"/>
  <c r="Y1847" i="2" a="1"/>
  <c r="Y1847" i="2" s="1"/>
  <c r="AD1847" i="2" s="1"/>
  <c r="X1847" i="2" a="1"/>
  <c r="X1847" i="2" s="1"/>
  <c r="W1847" i="2"/>
  <c r="AC1012" i="2" a="1"/>
  <c r="AC1012" i="2" s="1"/>
  <c r="AB1012" i="2" a="1"/>
  <c r="AB1012" i="2" s="1"/>
  <c r="AA1012" i="2" a="1"/>
  <c r="AA1012" i="2" s="1"/>
  <c r="Z1012" i="2" a="1"/>
  <c r="Z1012" i="2" s="1"/>
  <c r="Y1012" i="2" a="1"/>
  <c r="Y1012" i="2" s="1"/>
  <c r="X1012" i="2" a="1"/>
  <c r="X1012" i="2" s="1"/>
  <c r="AC1722" i="2" a="1"/>
  <c r="AC1722" i="2" s="1"/>
  <c r="AB1722" i="2" a="1"/>
  <c r="AB1722" i="2" s="1"/>
  <c r="AA1722" i="2" a="1"/>
  <c r="AA1722" i="2" s="1"/>
  <c r="Z1722" i="2" a="1"/>
  <c r="Z1722" i="2" s="1"/>
  <c r="Y1722" i="2" a="1"/>
  <c r="Y1722" i="2" s="1"/>
  <c r="X1722" i="2" a="1"/>
  <c r="X1722" i="2" s="1"/>
  <c r="AC2049" i="2" a="1"/>
  <c r="AC2049" i="2" s="1"/>
  <c r="AB2049" i="2" a="1"/>
  <c r="AB2049" i="2" s="1"/>
  <c r="AA2049" i="2" a="1"/>
  <c r="AA2049" i="2" s="1"/>
  <c r="Z2049" i="2" a="1"/>
  <c r="Z2049" i="2" s="1"/>
  <c r="Y2049" i="2" a="1"/>
  <c r="Y2049" i="2" s="1"/>
  <c r="X2049" i="2" a="1"/>
  <c r="X2049" i="2" s="1"/>
  <c r="W2049" i="2"/>
  <c r="AC1706" i="2" a="1"/>
  <c r="AC1706" i="2" s="1"/>
  <c r="AB1706" i="2" a="1"/>
  <c r="AB1706" i="2" s="1"/>
  <c r="AA1706" i="2" a="1"/>
  <c r="AA1706" i="2" s="1"/>
  <c r="Z1706" i="2" a="1"/>
  <c r="Z1706" i="2" s="1"/>
  <c r="Y1706" i="2" a="1"/>
  <c r="Y1706" i="2" s="1"/>
  <c r="X1706" i="2" a="1"/>
  <c r="X1706" i="2" s="1"/>
  <c r="AC2014" i="2" a="1"/>
  <c r="AC2014" i="2" s="1"/>
  <c r="AB2014" i="2" a="1"/>
  <c r="AB2014" i="2" s="1"/>
  <c r="AA2014" i="2" a="1"/>
  <c r="AA2014" i="2" s="1"/>
  <c r="Z2014" i="2" a="1"/>
  <c r="Z2014" i="2" s="1"/>
  <c r="Y2014" i="2" a="1"/>
  <c r="Y2014" i="2" s="1"/>
  <c r="AD2014" i="2" s="1"/>
  <c r="AC1719" i="2" a="1"/>
  <c r="AC1719" i="2" s="1"/>
  <c r="AB1719" i="2" a="1"/>
  <c r="AB1719" i="2" s="1"/>
  <c r="AA1719" i="2" a="1"/>
  <c r="AA1719" i="2" s="1"/>
  <c r="Z1719" i="2" a="1"/>
  <c r="Z1719" i="2" s="1"/>
  <c r="Y1719" i="2" a="1"/>
  <c r="Y1719" i="2" s="1"/>
  <c r="X1719" i="2" a="1"/>
  <c r="X1719" i="2" s="1"/>
  <c r="W1719" i="2"/>
  <c r="AC1732" i="2" a="1"/>
  <c r="AC1732" i="2" s="1"/>
  <c r="AB1732" i="2" a="1"/>
  <c r="AB1732" i="2" s="1"/>
  <c r="AA1732" i="2" a="1"/>
  <c r="AA1732" i="2" s="1"/>
  <c r="Z1732" i="2" a="1"/>
  <c r="Z1732" i="2" s="1"/>
  <c r="Y1732" i="2" a="1"/>
  <c r="Y1732" i="2" s="1"/>
  <c r="W1732" i="2"/>
  <c r="X1732" i="2" a="1"/>
  <c r="X1732" i="2" s="1"/>
  <c r="AC1755" i="2" a="1"/>
  <c r="AC1755" i="2" s="1"/>
  <c r="AB1755" i="2" a="1"/>
  <c r="AB1755" i="2" s="1"/>
  <c r="AA1755" i="2" a="1"/>
  <c r="AA1755" i="2" s="1"/>
  <c r="Z1755" i="2" a="1"/>
  <c r="Z1755" i="2" s="1"/>
  <c r="Y1755" i="2" a="1"/>
  <c r="Y1755" i="2" s="1"/>
  <c r="X1755" i="2" a="1"/>
  <c r="X1755" i="2" s="1"/>
  <c r="W1755" i="2"/>
  <c r="AC1756" i="2" a="1"/>
  <c r="AC1756" i="2" s="1"/>
  <c r="AB1756" i="2" a="1"/>
  <c r="AB1756" i="2" s="1"/>
  <c r="AA1756" i="2" a="1"/>
  <c r="AA1756" i="2" s="1"/>
  <c r="Z1756" i="2" a="1"/>
  <c r="Z1756" i="2" s="1"/>
  <c r="Y1756" i="2" a="1"/>
  <c r="Y1756" i="2" s="1"/>
  <c r="X1756" i="2" a="1"/>
  <c r="X1756" i="2" s="1"/>
  <c r="W1756" i="2"/>
  <c r="AC1763" i="2" a="1"/>
  <c r="AC1763" i="2" s="1"/>
  <c r="AB1763" i="2" a="1"/>
  <c r="AB1763" i="2" s="1"/>
  <c r="AA1763" i="2" a="1"/>
  <c r="AA1763" i="2" s="1"/>
  <c r="Z1763" i="2" a="1"/>
  <c r="Z1763" i="2" s="1"/>
  <c r="Y1763" i="2" a="1"/>
  <c r="Y1763" i="2" s="1"/>
  <c r="X1763" i="2" a="1"/>
  <c r="X1763" i="2" s="1"/>
  <c r="W1763" i="2"/>
  <c r="AC1775" i="2" a="1"/>
  <c r="AC1775" i="2" s="1"/>
  <c r="AB1775" i="2" a="1"/>
  <c r="AB1775" i="2" s="1"/>
  <c r="AA1775" i="2" a="1"/>
  <c r="AA1775" i="2" s="1"/>
  <c r="Z1775" i="2" a="1"/>
  <c r="Z1775" i="2" s="1"/>
  <c r="Y1775" i="2" a="1"/>
  <c r="Y1775" i="2" s="1"/>
  <c r="AD1775" i="2" s="1"/>
  <c r="X1775" i="2" a="1"/>
  <c r="X1775" i="2" s="1"/>
  <c r="W1775" i="2"/>
  <c r="AC1784" i="2" a="1"/>
  <c r="AC1784" i="2" s="1"/>
  <c r="AB1784" i="2" a="1"/>
  <c r="AB1784" i="2" s="1"/>
  <c r="AA1784" i="2" a="1"/>
  <c r="AA1784" i="2" s="1"/>
  <c r="Z1784" i="2" a="1"/>
  <c r="Z1784" i="2" s="1"/>
  <c r="Y1784" i="2" a="1"/>
  <c r="Y1784" i="2" s="1"/>
  <c r="X1784" i="2" a="1"/>
  <c r="X1784" i="2" s="1"/>
  <c r="W1784" i="2"/>
  <c r="AC2130" i="2" a="1"/>
  <c r="AC2130" i="2" s="1"/>
  <c r="AB2130" i="2" a="1"/>
  <c r="AB2130" i="2" s="1"/>
  <c r="AA2130" i="2" a="1"/>
  <c r="AA2130" i="2" s="1"/>
  <c r="Z2130" i="2" a="1"/>
  <c r="Z2130" i="2" s="1"/>
  <c r="Y2130" i="2" a="1"/>
  <c r="Y2130" i="2" s="1"/>
  <c r="X2130" i="2" a="1"/>
  <c r="X2130" i="2" s="1"/>
  <c r="W2130" i="2"/>
  <c r="AC1809" i="2" a="1"/>
  <c r="AC1809" i="2" s="1"/>
  <c r="AB1809" i="2" a="1"/>
  <c r="AB1809" i="2" s="1"/>
  <c r="AA1809" i="2" a="1"/>
  <c r="AA1809" i="2" s="1"/>
  <c r="Z1809" i="2" a="1"/>
  <c r="Z1809" i="2" s="1"/>
  <c r="Y1809" i="2" a="1"/>
  <c r="Y1809" i="2" s="1"/>
  <c r="X1809" i="2" a="1"/>
  <c r="X1809" i="2" s="1"/>
  <c r="W1809" i="2"/>
  <c r="AC1815" i="2" a="1"/>
  <c r="AC1815" i="2" s="1"/>
  <c r="AB1815" i="2" a="1"/>
  <c r="AB1815" i="2" s="1"/>
  <c r="AA1815" i="2" a="1"/>
  <c r="AA1815" i="2" s="1"/>
  <c r="Z1815" i="2" a="1"/>
  <c r="Z1815" i="2" s="1"/>
  <c r="Y1815" i="2" a="1"/>
  <c r="Y1815" i="2" s="1"/>
  <c r="X1815" i="2" a="1"/>
  <c r="X1815" i="2" s="1"/>
  <c r="W1815" i="2"/>
  <c r="AC1823" i="2" a="1"/>
  <c r="AC1823" i="2" s="1"/>
  <c r="AB1823" i="2" a="1"/>
  <c r="AB1823" i="2" s="1"/>
  <c r="AA1823" i="2" a="1"/>
  <c r="AA1823" i="2" s="1"/>
  <c r="Z1823" i="2" a="1"/>
  <c r="Z1823" i="2" s="1"/>
  <c r="Y1823" i="2" a="1"/>
  <c r="Y1823" i="2" s="1"/>
  <c r="X1823" i="2" a="1"/>
  <c r="X1823" i="2" s="1"/>
  <c r="W1823" i="2"/>
  <c r="AC1835" i="2" a="1"/>
  <c r="AC1835" i="2" s="1"/>
  <c r="AB1835" i="2" a="1"/>
  <c r="AB1835" i="2" s="1"/>
  <c r="AA1835" i="2" a="1"/>
  <c r="AA1835" i="2" s="1"/>
  <c r="Z1835" i="2" a="1"/>
  <c r="Z1835" i="2" s="1"/>
  <c r="Y1835" i="2" a="1"/>
  <c r="Y1835" i="2" s="1"/>
  <c r="X1835" i="2" a="1"/>
  <c r="X1835" i="2" s="1"/>
  <c r="W1835" i="2"/>
  <c r="AC1845" i="2" a="1"/>
  <c r="AC1845" i="2" s="1"/>
  <c r="AB1845" i="2" a="1"/>
  <c r="AB1845" i="2" s="1"/>
  <c r="AA1845" i="2" a="1"/>
  <c r="AA1845" i="2" s="1"/>
  <c r="Z1845" i="2" a="1"/>
  <c r="Z1845" i="2" s="1"/>
  <c r="Y1845" i="2" a="1"/>
  <c r="Y1845" i="2" s="1"/>
  <c r="X1845" i="2" a="1"/>
  <c r="X1845" i="2" s="1"/>
  <c r="W1845" i="2"/>
  <c r="AC1853" i="2" a="1"/>
  <c r="AC1853" i="2" s="1"/>
  <c r="AB1853" i="2" a="1"/>
  <c r="AB1853" i="2" s="1"/>
  <c r="AA1853" i="2" a="1"/>
  <c r="AA1853" i="2" s="1"/>
  <c r="Z1853" i="2" a="1"/>
  <c r="Z1853" i="2" s="1"/>
  <c r="Y1853" i="2" a="1"/>
  <c r="Y1853" i="2" s="1"/>
  <c r="AD1853" i="2" s="1"/>
  <c r="X1853" i="2" a="1"/>
  <c r="X1853" i="2" s="1"/>
  <c r="W1853" i="2"/>
  <c r="AC1861" i="2" a="1"/>
  <c r="AC1861" i="2" s="1"/>
  <c r="AB1861" i="2" a="1"/>
  <c r="AB1861" i="2" s="1"/>
  <c r="AA1861" i="2" a="1"/>
  <c r="AA1861" i="2" s="1"/>
  <c r="Z1861" i="2" a="1"/>
  <c r="Z1861" i="2" s="1"/>
  <c r="Y1861" i="2" a="1"/>
  <c r="Y1861" i="2" s="1"/>
  <c r="X1861" i="2" a="1"/>
  <c r="X1861" i="2" s="1"/>
  <c r="W1861" i="2"/>
  <c r="AC1871" i="2" a="1"/>
  <c r="AC1871" i="2" s="1"/>
  <c r="AB1871" i="2" a="1"/>
  <c r="AB1871" i="2" s="1"/>
  <c r="AA1871" i="2" a="1"/>
  <c r="AA1871" i="2" s="1"/>
  <c r="Z1871" i="2" a="1"/>
  <c r="Z1871" i="2" s="1"/>
  <c r="Y1871" i="2" a="1"/>
  <c r="Y1871" i="2" s="1"/>
  <c r="X1871" i="2" a="1"/>
  <c r="X1871" i="2" s="1"/>
  <c r="W1871" i="2"/>
  <c r="AC967" i="2" a="1"/>
  <c r="AC967" i="2" s="1"/>
  <c r="AB967" i="2" a="1"/>
  <c r="AB967" i="2" s="1"/>
  <c r="AA967" i="2" a="1"/>
  <c r="AA967" i="2" s="1"/>
  <c r="Z967" i="2" a="1"/>
  <c r="Z967" i="2" s="1"/>
  <c r="X967" i="2" a="1"/>
  <c r="X967" i="2" s="1"/>
  <c r="Y967" i="2" a="1"/>
  <c r="Y967" i="2" s="1"/>
  <c r="AC1888" i="2" a="1"/>
  <c r="AC1888" i="2" s="1"/>
  <c r="AB1888" i="2" a="1"/>
  <c r="AB1888" i="2" s="1"/>
  <c r="AA1888" i="2" a="1"/>
  <c r="AA1888" i="2" s="1"/>
  <c r="Z1888" i="2" a="1"/>
  <c r="Z1888" i="2" s="1"/>
  <c r="Y1888" i="2" a="1"/>
  <c r="Y1888" i="2" s="1"/>
  <c r="X1888" i="2" a="1"/>
  <c r="X1888" i="2" s="1"/>
  <c r="W1888" i="2"/>
  <c r="AC1900" i="2" a="1"/>
  <c r="AC1900" i="2" s="1"/>
  <c r="AB1900" i="2" a="1"/>
  <c r="AB1900" i="2" s="1"/>
  <c r="AA1900" i="2" a="1"/>
  <c r="AA1900" i="2" s="1"/>
  <c r="Z1900" i="2" a="1"/>
  <c r="Z1900" i="2" s="1"/>
  <c r="Y1900" i="2" a="1"/>
  <c r="Y1900" i="2" s="1"/>
  <c r="X1900" i="2" a="1"/>
  <c r="X1900" i="2" s="1"/>
  <c r="W1900" i="2"/>
  <c r="AC1918" i="2" a="1"/>
  <c r="AC1918" i="2" s="1"/>
  <c r="AB1918" i="2" a="1"/>
  <c r="AB1918" i="2" s="1"/>
  <c r="AA1918" i="2" a="1"/>
  <c r="AA1918" i="2" s="1"/>
  <c r="Z1918" i="2" a="1"/>
  <c r="Z1918" i="2" s="1"/>
  <c r="Y1918" i="2" a="1"/>
  <c r="Y1918" i="2" s="1"/>
  <c r="X1918" i="2" a="1"/>
  <c r="X1918" i="2" s="1"/>
  <c r="AC1925" i="2" a="1"/>
  <c r="AC1925" i="2" s="1"/>
  <c r="AB1925" i="2" a="1"/>
  <c r="AB1925" i="2" s="1"/>
  <c r="AA1925" i="2" a="1"/>
  <c r="AA1925" i="2" s="1"/>
  <c r="Z1925" i="2" a="1"/>
  <c r="Z1925" i="2" s="1"/>
  <c r="Y1925" i="2" a="1"/>
  <c r="Y1925" i="2" s="1"/>
  <c r="X1925" i="2" a="1"/>
  <c r="X1925" i="2" s="1"/>
  <c r="W1925" i="2"/>
  <c r="AC1935" i="2" a="1"/>
  <c r="AC1935" i="2" s="1"/>
  <c r="AB1935" i="2" a="1"/>
  <c r="AB1935" i="2" s="1"/>
  <c r="AA1935" i="2" a="1"/>
  <c r="AA1935" i="2" s="1"/>
  <c r="Z1935" i="2" a="1"/>
  <c r="Z1935" i="2" s="1"/>
  <c r="Y1935" i="2" a="1"/>
  <c r="Y1935" i="2" s="1"/>
  <c r="X1935" i="2" a="1"/>
  <c r="X1935" i="2" s="1"/>
  <c r="W1935" i="2"/>
  <c r="AC1950" i="2" a="1"/>
  <c r="AC1950" i="2" s="1"/>
  <c r="AB1950" i="2" a="1"/>
  <c r="AB1950" i="2" s="1"/>
  <c r="AA1950" i="2" a="1"/>
  <c r="AA1950" i="2" s="1"/>
  <c r="Z1950" i="2" a="1"/>
  <c r="Z1950" i="2" s="1"/>
  <c r="X1950" i="2" a="1"/>
  <c r="X1950" i="2" s="1"/>
  <c r="Y1950" i="2" a="1"/>
  <c r="Y1950" i="2" s="1"/>
  <c r="AC1953" i="2" a="1"/>
  <c r="AC1953" i="2" s="1"/>
  <c r="AB1953" i="2" a="1"/>
  <c r="AB1953" i="2" s="1"/>
  <c r="AA1953" i="2" a="1"/>
  <c r="AA1953" i="2" s="1"/>
  <c r="Z1953" i="2" a="1"/>
  <c r="Z1953" i="2" s="1"/>
  <c r="Y1953" i="2" a="1"/>
  <c r="Y1953" i="2" s="1"/>
  <c r="X1953" i="2" a="1"/>
  <c r="X1953" i="2" s="1"/>
  <c r="W1953" i="2"/>
  <c r="AC1966" i="2" a="1"/>
  <c r="AC1966" i="2" s="1"/>
  <c r="AB1966" i="2" a="1"/>
  <c r="AB1966" i="2" s="1"/>
  <c r="AA1966" i="2" a="1"/>
  <c r="AA1966" i="2" s="1"/>
  <c r="Z1966" i="2" a="1"/>
  <c r="Z1966" i="2" s="1"/>
  <c r="Y1966" i="2" a="1"/>
  <c r="Y1966" i="2" s="1"/>
  <c r="X1966" i="2" a="1"/>
  <c r="X1966" i="2" s="1"/>
  <c r="AC1970" i="2" a="1"/>
  <c r="AC1970" i="2" s="1"/>
  <c r="AB1970" i="2" a="1"/>
  <c r="AB1970" i="2" s="1"/>
  <c r="AA1970" i="2" a="1"/>
  <c r="AA1970" i="2" s="1"/>
  <c r="Z1970" i="2" a="1"/>
  <c r="Z1970" i="2" s="1"/>
  <c r="Y1970" i="2" a="1"/>
  <c r="Y1970" i="2" s="1"/>
  <c r="AD1970" i="2" s="1"/>
  <c r="X1970" i="2" a="1"/>
  <c r="X1970" i="2" s="1"/>
  <c r="W1970" i="2"/>
  <c r="AC1989" i="2" a="1"/>
  <c r="AC1989" i="2" s="1"/>
  <c r="AB1989" i="2" a="1"/>
  <c r="AB1989" i="2" s="1"/>
  <c r="AA1989" i="2" a="1"/>
  <c r="AA1989" i="2" s="1"/>
  <c r="Z1989" i="2" a="1"/>
  <c r="Z1989" i="2" s="1"/>
  <c r="Y1989" i="2" a="1"/>
  <c r="Y1989" i="2" s="1"/>
  <c r="X1989" i="2" a="1"/>
  <c r="X1989" i="2" s="1"/>
  <c r="W1989" i="2"/>
  <c r="AC2009" i="2" a="1"/>
  <c r="AC2009" i="2" s="1"/>
  <c r="AB2009" i="2" a="1"/>
  <c r="AB2009" i="2" s="1"/>
  <c r="AA2009" i="2" a="1"/>
  <c r="AA2009" i="2" s="1"/>
  <c r="Z2009" i="2" a="1"/>
  <c r="Z2009" i="2" s="1"/>
  <c r="Y2009" i="2" a="1"/>
  <c r="Y2009" i="2" s="1"/>
  <c r="X2009" i="2" a="1"/>
  <c r="X2009" i="2" s="1"/>
  <c r="W2009" i="2"/>
  <c r="AC2007" i="2" a="1"/>
  <c r="AC2007" i="2" s="1"/>
  <c r="AB2007" i="2" a="1"/>
  <c r="AB2007" i="2" s="1"/>
  <c r="AA2007" i="2" a="1"/>
  <c r="AA2007" i="2" s="1"/>
  <c r="Z2007" i="2" a="1"/>
  <c r="Z2007" i="2" s="1"/>
  <c r="Y2007" i="2" a="1"/>
  <c r="Y2007" i="2" s="1"/>
  <c r="X2007" i="2" a="1"/>
  <c r="X2007" i="2" s="1"/>
  <c r="W2007" i="2"/>
  <c r="AC2027" i="2" a="1"/>
  <c r="AC2027" i="2" s="1"/>
  <c r="AB2027" i="2" a="1"/>
  <c r="AB2027" i="2" s="1"/>
  <c r="AA2027" i="2" a="1"/>
  <c r="AA2027" i="2" s="1"/>
  <c r="Z2027" i="2" a="1"/>
  <c r="Z2027" i="2" s="1"/>
  <c r="X2027" i="2" a="1"/>
  <c r="X2027" i="2" s="1"/>
  <c r="W2027" i="2"/>
  <c r="Y2027" i="2" a="1"/>
  <c r="Y2027" i="2" s="1"/>
  <c r="AC2043" i="2" a="1"/>
  <c r="AC2043" i="2" s="1"/>
  <c r="AB2043" i="2" a="1"/>
  <c r="AB2043" i="2" s="1"/>
  <c r="AA2043" i="2" a="1"/>
  <c r="AA2043" i="2" s="1"/>
  <c r="Z2043" i="2" a="1"/>
  <c r="Z2043" i="2" s="1"/>
  <c r="Y2043" i="2" a="1"/>
  <c r="Y2043" i="2" s="1"/>
  <c r="X2043" i="2" a="1"/>
  <c r="X2043" i="2" s="1"/>
  <c r="W2043" i="2"/>
  <c r="AC2048" i="2" a="1"/>
  <c r="AC2048" i="2" s="1"/>
  <c r="AB2048" i="2" a="1"/>
  <c r="AB2048" i="2" s="1"/>
  <c r="AA2048" i="2" a="1"/>
  <c r="AA2048" i="2" s="1"/>
  <c r="Z2048" i="2" a="1"/>
  <c r="Z2048" i="2" s="1"/>
  <c r="Y2048" i="2" a="1"/>
  <c r="Y2048" i="2" s="1"/>
  <c r="X2048" i="2" a="1"/>
  <c r="X2048" i="2" s="1"/>
  <c r="W2048" i="2"/>
  <c r="AC955" i="2" a="1"/>
  <c r="AC955" i="2" s="1"/>
  <c r="AB955" i="2" a="1"/>
  <c r="AB955" i="2" s="1"/>
  <c r="AA955" i="2" a="1"/>
  <c r="AA955" i="2" s="1"/>
  <c r="Z955" i="2" a="1"/>
  <c r="Z955" i="2" s="1"/>
  <c r="Y955" i="2" a="1"/>
  <c r="Y955" i="2" s="1"/>
  <c r="X955" i="2" a="1"/>
  <c r="X955" i="2" s="1"/>
  <c r="AC2073" i="2" a="1"/>
  <c r="AC2073" i="2" s="1"/>
  <c r="AB2073" i="2" a="1"/>
  <c r="AB2073" i="2" s="1"/>
  <c r="AA2073" i="2" a="1"/>
  <c r="AA2073" i="2" s="1"/>
  <c r="Z2073" i="2" a="1"/>
  <c r="Z2073" i="2" s="1"/>
  <c r="Y2073" i="2" a="1"/>
  <c r="Y2073" i="2" s="1"/>
  <c r="X2073" i="2" a="1"/>
  <c r="X2073" i="2" s="1"/>
  <c r="W2073" i="2"/>
  <c r="AC2081" i="2" a="1"/>
  <c r="AC2081" i="2" s="1"/>
  <c r="AB2081" i="2" a="1"/>
  <c r="AB2081" i="2" s="1"/>
  <c r="AA2081" i="2" a="1"/>
  <c r="AA2081" i="2" s="1"/>
  <c r="Z2081" i="2" a="1"/>
  <c r="Z2081" i="2" s="1"/>
  <c r="Y2081" i="2" a="1"/>
  <c r="Y2081" i="2" s="1"/>
  <c r="X2081" i="2" a="1"/>
  <c r="X2081" i="2" s="1"/>
  <c r="W2081" i="2"/>
  <c r="AC992" i="2" a="1"/>
  <c r="AC992" i="2" s="1"/>
  <c r="AB992" i="2" a="1"/>
  <c r="AB992" i="2" s="1"/>
  <c r="AA992" i="2" a="1"/>
  <c r="AA992" i="2" s="1"/>
  <c r="Z992" i="2" a="1"/>
  <c r="Z992" i="2" s="1"/>
  <c r="Y992" i="2" a="1"/>
  <c r="Y992" i="2" s="1"/>
  <c r="X992" i="2" a="1"/>
  <c r="X992" i="2" s="1"/>
  <c r="AC2089" i="2" a="1"/>
  <c r="AC2089" i="2" s="1"/>
  <c r="AB2089" i="2" a="1"/>
  <c r="AB2089" i="2" s="1"/>
  <c r="AA2089" i="2" a="1"/>
  <c r="AA2089" i="2" s="1"/>
  <c r="Z2089" i="2" a="1"/>
  <c r="Z2089" i="2" s="1"/>
  <c r="Y2089" i="2" a="1"/>
  <c r="Y2089" i="2" s="1"/>
  <c r="X2089" i="2" a="1"/>
  <c r="X2089" i="2" s="1"/>
  <c r="W2089" i="2"/>
  <c r="AC2099" i="2" a="1"/>
  <c r="AC2099" i="2" s="1"/>
  <c r="AB2099" i="2" a="1"/>
  <c r="AB2099" i="2" s="1"/>
  <c r="AA2099" i="2" a="1"/>
  <c r="AA2099" i="2" s="1"/>
  <c r="Z2099" i="2" a="1"/>
  <c r="Z2099" i="2" s="1"/>
  <c r="Y2099" i="2" a="1"/>
  <c r="Y2099" i="2" s="1"/>
  <c r="X2099" i="2" a="1"/>
  <c r="X2099" i="2" s="1"/>
  <c r="W2099" i="2"/>
  <c r="AC2108" i="2" a="1"/>
  <c r="AC2108" i="2" s="1"/>
  <c r="AB2108" i="2" a="1"/>
  <c r="AB2108" i="2" s="1"/>
  <c r="AA2108" i="2" a="1"/>
  <c r="AA2108" i="2" s="1"/>
  <c r="Z2108" i="2" a="1"/>
  <c r="Z2108" i="2" s="1"/>
  <c r="Y2108" i="2" a="1"/>
  <c r="Y2108" i="2" s="1"/>
  <c r="X2108" i="2" a="1"/>
  <c r="X2108" i="2" s="1"/>
  <c r="W2108" i="2"/>
  <c r="AC2117" i="2" a="1"/>
  <c r="AC2117" i="2" s="1"/>
  <c r="AB2117" i="2" a="1"/>
  <c r="AB2117" i="2" s="1"/>
  <c r="AA2117" i="2" a="1"/>
  <c r="AA2117" i="2" s="1"/>
  <c r="Z2117" i="2" a="1"/>
  <c r="Z2117" i="2" s="1"/>
  <c r="Y2117" i="2" a="1"/>
  <c r="Y2117" i="2" s="1"/>
  <c r="AD2117" i="2" s="1"/>
  <c r="X2117" i="2" a="1"/>
  <c r="X2117" i="2" s="1"/>
  <c r="W2117" i="2"/>
  <c r="AC2126" i="2" a="1"/>
  <c r="AC2126" i="2" s="1"/>
  <c r="AB2126" i="2" a="1"/>
  <c r="AB2126" i="2" s="1"/>
  <c r="AA2126" i="2" a="1"/>
  <c r="AA2126" i="2" s="1"/>
  <c r="Z2126" i="2" a="1"/>
  <c r="Z2126" i="2" s="1"/>
  <c r="Y2126" i="2" a="1"/>
  <c r="Y2126" i="2" s="1"/>
  <c r="X2126" i="2" a="1"/>
  <c r="X2126" i="2" s="1"/>
  <c r="AC2142" i="2" a="1"/>
  <c r="AC2142" i="2" s="1"/>
  <c r="AB2142" i="2" a="1"/>
  <c r="AB2142" i="2" s="1"/>
  <c r="AA2142" i="2" a="1"/>
  <c r="AA2142" i="2" s="1"/>
  <c r="Z2142" i="2" a="1"/>
  <c r="Z2142" i="2" s="1"/>
  <c r="Y2142" i="2" a="1"/>
  <c r="Y2142" i="2" s="1"/>
  <c r="X2142" i="2" a="1"/>
  <c r="X2142" i="2" s="1"/>
  <c r="AC2173" i="2" a="1"/>
  <c r="AC2173" i="2" s="1"/>
  <c r="AB2173" i="2" a="1"/>
  <c r="AB2173" i="2" s="1"/>
  <c r="AA2173" i="2" a="1"/>
  <c r="AA2173" i="2" s="1"/>
  <c r="Z2173" i="2" a="1"/>
  <c r="Z2173" i="2" s="1"/>
  <c r="Y2173" i="2" a="1"/>
  <c r="Y2173" i="2" s="1"/>
  <c r="X2173" i="2" a="1"/>
  <c r="X2173" i="2" s="1"/>
  <c r="W2173" i="2"/>
  <c r="AC2192" i="2" a="1"/>
  <c r="AC2192" i="2" s="1"/>
  <c r="AB2192" i="2" a="1"/>
  <c r="AB2192" i="2" s="1"/>
  <c r="AA2192" i="2" a="1"/>
  <c r="AA2192" i="2" s="1"/>
  <c r="Z2192" i="2" a="1"/>
  <c r="Z2192" i="2" s="1"/>
  <c r="Y2192" i="2" a="1"/>
  <c r="Y2192" i="2" s="1"/>
  <c r="X2192" i="2" a="1"/>
  <c r="X2192" i="2" s="1"/>
  <c r="W2192" i="2"/>
  <c r="AC1021" i="2" a="1"/>
  <c r="AC1021" i="2" s="1"/>
  <c r="AB1021" i="2" a="1"/>
  <c r="AB1021" i="2" s="1"/>
  <c r="AA1021" i="2" a="1"/>
  <c r="AA1021" i="2" s="1"/>
  <c r="Z1021" i="2" a="1"/>
  <c r="Z1021" i="2" s="1"/>
  <c r="Y1021" i="2" a="1"/>
  <c r="Y1021" i="2" s="1"/>
  <c r="X1021" i="2" a="1"/>
  <c r="X1021" i="2" s="1"/>
  <c r="AC2212" i="2" a="1"/>
  <c r="AC2212" i="2" s="1"/>
  <c r="AB2212" i="2" a="1"/>
  <c r="AB2212" i="2" s="1"/>
  <c r="AA2212" i="2" a="1"/>
  <c r="AA2212" i="2" s="1"/>
  <c r="Z2212" i="2" a="1"/>
  <c r="Z2212" i="2" s="1"/>
  <c r="Y2212" i="2" a="1"/>
  <c r="Y2212" i="2" s="1"/>
  <c r="X2212" i="2" a="1"/>
  <c r="X2212" i="2" s="1"/>
  <c r="W2212" i="2"/>
  <c r="AC2227" i="2" a="1"/>
  <c r="AC2227" i="2" s="1"/>
  <c r="AB2227" i="2" a="1"/>
  <c r="AB2227" i="2" s="1"/>
  <c r="AA2227" i="2" a="1"/>
  <c r="AA2227" i="2" s="1"/>
  <c r="Z2227" i="2" a="1"/>
  <c r="Z2227" i="2" s="1"/>
  <c r="Y2227" i="2" a="1"/>
  <c r="Y2227" i="2" s="1"/>
  <c r="X2227" i="2" a="1"/>
  <c r="X2227" i="2" s="1"/>
  <c r="W2227" i="2"/>
  <c r="AC2259" i="2" a="1"/>
  <c r="AC2259" i="2" s="1"/>
  <c r="AB2259" i="2" a="1"/>
  <c r="AB2259" i="2" s="1"/>
  <c r="AA2259" i="2" a="1"/>
  <c r="AA2259" i="2" s="1"/>
  <c r="Z2259" i="2" a="1"/>
  <c r="Z2259" i="2" s="1"/>
  <c r="Y2259" i="2" a="1"/>
  <c r="Y2259" i="2" s="1"/>
  <c r="X2259" i="2" a="1"/>
  <c r="X2259" i="2" s="1"/>
  <c r="W2259" i="2"/>
  <c r="AC2280" i="2" a="1"/>
  <c r="AC2280" i="2" s="1"/>
  <c r="AB2280" i="2" a="1"/>
  <c r="AB2280" i="2" s="1"/>
  <c r="AA2280" i="2" a="1"/>
  <c r="AA2280" i="2" s="1"/>
  <c r="Z2280" i="2" a="1"/>
  <c r="Z2280" i="2" s="1"/>
  <c r="Y2280" i="2" a="1"/>
  <c r="Y2280" i="2" s="1"/>
  <c r="X2280" i="2" a="1"/>
  <c r="X2280" i="2" s="1"/>
  <c r="W2280" i="2"/>
  <c r="AC2293" i="2" a="1"/>
  <c r="AC2293" i="2" s="1"/>
  <c r="AB2293" i="2" a="1"/>
  <c r="AB2293" i="2" s="1"/>
  <c r="AA2293" i="2" a="1"/>
  <c r="AA2293" i="2" s="1"/>
  <c r="Z2293" i="2" a="1"/>
  <c r="Z2293" i="2" s="1"/>
  <c r="Y2293" i="2" a="1"/>
  <c r="Y2293" i="2" s="1"/>
  <c r="X2293" i="2" a="1"/>
  <c r="X2293" i="2" s="1"/>
  <c r="W2293" i="2"/>
  <c r="AC2306" i="2" a="1"/>
  <c r="AC2306" i="2" s="1"/>
  <c r="AB2306" i="2" a="1"/>
  <c r="AB2306" i="2" s="1"/>
  <c r="AA2306" i="2" a="1"/>
  <c r="AA2306" i="2" s="1"/>
  <c r="Z2306" i="2" a="1"/>
  <c r="Z2306" i="2" s="1"/>
  <c r="Y2306" i="2" a="1"/>
  <c r="Y2306" i="2" s="1"/>
  <c r="X2306" i="2" a="1"/>
  <c r="X2306" i="2" s="1"/>
  <c r="W2306" i="2"/>
  <c r="AC2322" i="2" a="1"/>
  <c r="AC2322" i="2" s="1"/>
  <c r="AB2322" i="2" a="1"/>
  <c r="AB2322" i="2" s="1"/>
  <c r="AA2322" i="2" a="1"/>
  <c r="AA2322" i="2" s="1"/>
  <c r="Z2322" i="2" a="1"/>
  <c r="Z2322" i="2" s="1"/>
  <c r="Y2322" i="2" a="1"/>
  <c r="Y2322" i="2" s="1"/>
  <c r="X2322" i="2" a="1"/>
  <c r="X2322" i="2" s="1"/>
  <c r="W2322" i="2"/>
  <c r="AC2335" i="2" a="1"/>
  <c r="AC2335" i="2" s="1"/>
  <c r="AB2335" i="2" a="1"/>
  <c r="AB2335" i="2" s="1"/>
  <c r="AA2335" i="2" a="1"/>
  <c r="AA2335" i="2" s="1"/>
  <c r="Z2335" i="2" a="1"/>
  <c r="Z2335" i="2" s="1"/>
  <c r="Y2335" i="2" a="1"/>
  <c r="Y2335" i="2" s="1"/>
  <c r="AD2335" i="2" s="1"/>
  <c r="X2335" i="2" a="1"/>
  <c r="X2335" i="2" s="1"/>
  <c r="W2335" i="2"/>
  <c r="AC2360" i="2" a="1"/>
  <c r="AC2360" i="2" s="1"/>
  <c r="AB2360" i="2" a="1"/>
  <c r="AB2360" i="2" s="1"/>
  <c r="AA2360" i="2" a="1"/>
  <c r="AA2360" i="2" s="1"/>
  <c r="Z2360" i="2" a="1"/>
  <c r="Z2360" i="2" s="1"/>
  <c r="Y2360" i="2" a="1"/>
  <c r="Y2360" i="2" s="1"/>
  <c r="X2360" i="2" a="1"/>
  <c r="X2360" i="2" s="1"/>
  <c r="W2360" i="2"/>
  <c r="AC2374" i="2" a="1"/>
  <c r="AC2374" i="2" s="1"/>
  <c r="AB2374" i="2" a="1"/>
  <c r="AB2374" i="2" s="1"/>
  <c r="AA2374" i="2" a="1"/>
  <c r="AA2374" i="2" s="1"/>
  <c r="Z2374" i="2" a="1"/>
  <c r="Z2374" i="2" s="1"/>
  <c r="X2374" i="2" a="1"/>
  <c r="X2374" i="2" s="1"/>
  <c r="Y2374" i="2" a="1"/>
  <c r="Y2374" i="2" s="1"/>
  <c r="AC2389" i="2" a="1"/>
  <c r="AC2389" i="2" s="1"/>
  <c r="AB2389" i="2" a="1"/>
  <c r="AB2389" i="2" s="1"/>
  <c r="AA2389" i="2" a="1"/>
  <c r="AA2389" i="2" s="1"/>
  <c r="Z2389" i="2" a="1"/>
  <c r="Z2389" i="2" s="1"/>
  <c r="Y2389" i="2" a="1"/>
  <c r="Y2389" i="2" s="1"/>
  <c r="X2389" i="2" a="1"/>
  <c r="X2389" i="2" s="1"/>
  <c r="W2389" i="2"/>
  <c r="AC2411" i="2" a="1"/>
  <c r="AC2411" i="2" s="1"/>
  <c r="AB2411" i="2" a="1"/>
  <c r="AB2411" i="2" s="1"/>
  <c r="AA2411" i="2" a="1"/>
  <c r="AA2411" i="2" s="1"/>
  <c r="Z2411" i="2" a="1"/>
  <c r="Z2411" i="2" s="1"/>
  <c r="Y2411" i="2" a="1"/>
  <c r="Y2411" i="2" s="1"/>
  <c r="X2411" i="2" a="1"/>
  <c r="X2411" i="2" s="1"/>
  <c r="W2411" i="2"/>
  <c r="AC2427" i="2" a="1"/>
  <c r="AC2427" i="2" s="1"/>
  <c r="AB2427" i="2" a="1"/>
  <c r="AB2427" i="2" s="1"/>
  <c r="AA2427" i="2" a="1"/>
  <c r="AA2427" i="2" s="1"/>
  <c r="Z2427" i="2" a="1"/>
  <c r="Z2427" i="2" s="1"/>
  <c r="Y2427" i="2" a="1"/>
  <c r="Y2427" i="2" s="1"/>
  <c r="X2427" i="2" a="1"/>
  <c r="X2427" i="2" s="1"/>
  <c r="W2427" i="2"/>
  <c r="AC51" i="2" a="1"/>
  <c r="AC51" i="2" s="1"/>
  <c r="AB51" i="2" a="1"/>
  <c r="AB51" i="2" s="1"/>
  <c r="AA51" i="2" a="1"/>
  <c r="AA51" i="2" s="1"/>
  <c r="Z51" i="2" a="1"/>
  <c r="Z51" i="2" s="1"/>
  <c r="Y51" i="2" a="1"/>
  <c r="Y51" i="2" s="1"/>
  <c r="X51" i="2" a="1"/>
  <c r="X51" i="2" s="1"/>
  <c r="AC71" i="2" a="1"/>
  <c r="AC71" i="2" s="1"/>
  <c r="AB71" i="2" a="1"/>
  <c r="AB71" i="2" s="1"/>
  <c r="AA71" i="2" a="1"/>
  <c r="AA71" i="2" s="1"/>
  <c r="Z71" i="2" a="1"/>
  <c r="Z71" i="2" s="1"/>
  <c r="Y71" i="2" a="1"/>
  <c r="Y71" i="2" s="1"/>
  <c r="X71" i="2" a="1"/>
  <c r="X71" i="2" s="1"/>
  <c r="AC131" i="2" a="1"/>
  <c r="AC131" i="2" s="1"/>
  <c r="AB131" i="2" a="1"/>
  <c r="AB131" i="2" s="1"/>
  <c r="AA131" i="2" a="1"/>
  <c r="AA131" i="2" s="1"/>
  <c r="Z131" i="2" a="1"/>
  <c r="Z131" i="2" s="1"/>
  <c r="Y131" i="2" a="1"/>
  <c r="Y131" i="2" s="1"/>
  <c r="X131" i="2" a="1"/>
  <c r="X131" i="2" s="1"/>
  <c r="AC168" i="2" a="1"/>
  <c r="AC168" i="2" s="1"/>
  <c r="AB168" i="2" a="1"/>
  <c r="AB168" i="2" s="1"/>
  <c r="AA168" i="2" a="1"/>
  <c r="AA168" i="2" s="1"/>
  <c r="Z168" i="2" a="1"/>
  <c r="Z168" i="2" s="1"/>
  <c r="Y168" i="2" a="1"/>
  <c r="Y168" i="2" s="1"/>
  <c r="X168" i="2" a="1"/>
  <c r="X168" i="2" s="1"/>
  <c r="AC195" i="2" a="1"/>
  <c r="AC195" i="2" s="1"/>
  <c r="AB195" i="2" a="1"/>
  <c r="AB195" i="2" s="1"/>
  <c r="AA195" i="2" a="1"/>
  <c r="AA195" i="2" s="1"/>
  <c r="Z195" i="2" a="1"/>
  <c r="Z195" i="2" s="1"/>
  <c r="Y195" i="2" a="1"/>
  <c r="Y195" i="2" s="1"/>
  <c r="X195" i="2" a="1"/>
  <c r="X195" i="2" s="1"/>
  <c r="AC240" i="2" a="1"/>
  <c r="AC240" i="2" s="1"/>
  <c r="AB240" i="2" a="1"/>
  <c r="AB240" i="2" s="1"/>
  <c r="AA240" i="2" a="1"/>
  <c r="AA240" i="2" s="1"/>
  <c r="Z240" i="2" a="1"/>
  <c r="Z240" i="2" s="1"/>
  <c r="Y240" i="2" a="1"/>
  <c r="Y240" i="2" s="1"/>
  <c r="X240" i="2" a="1"/>
  <c r="X240" i="2" s="1"/>
  <c r="AC258" i="2" a="1"/>
  <c r="AC258" i="2" s="1"/>
  <c r="AB258" i="2" a="1"/>
  <c r="AB258" i="2" s="1"/>
  <c r="AA258" i="2" a="1"/>
  <c r="AA258" i="2" s="1"/>
  <c r="Z258" i="2" a="1"/>
  <c r="Z258" i="2" s="1"/>
  <c r="Y258" i="2" a="1"/>
  <c r="Y258" i="2" s="1"/>
  <c r="X258" i="2" a="1"/>
  <c r="X258" i="2" s="1"/>
  <c r="AC296" i="2" a="1"/>
  <c r="AC296" i="2" s="1"/>
  <c r="AB296" i="2" a="1"/>
  <c r="AB296" i="2" s="1"/>
  <c r="AA296" i="2" a="1"/>
  <c r="AA296" i="2" s="1"/>
  <c r="Z296" i="2" a="1"/>
  <c r="Z296" i="2" s="1"/>
  <c r="Y296" i="2" a="1"/>
  <c r="Y296" i="2" s="1"/>
  <c r="X296" i="2" a="1"/>
  <c r="X296" i="2" s="1"/>
  <c r="AC310" i="2" a="1"/>
  <c r="AC310" i="2" s="1"/>
  <c r="AB310" i="2" a="1"/>
  <c r="AB310" i="2" s="1"/>
  <c r="AA310" i="2" a="1"/>
  <c r="AA310" i="2" s="1"/>
  <c r="Z310" i="2" a="1"/>
  <c r="Z310" i="2" s="1"/>
  <c r="Y310" i="2" a="1"/>
  <c r="Y310" i="2" s="1"/>
  <c r="X310" i="2" a="1"/>
  <c r="X310" i="2" s="1"/>
  <c r="AC339" i="2" a="1"/>
  <c r="AC339" i="2" s="1"/>
  <c r="AB339" i="2" a="1"/>
  <c r="AB339" i="2" s="1"/>
  <c r="AA339" i="2" a="1"/>
  <c r="AA339" i="2" s="1"/>
  <c r="Z339" i="2" a="1"/>
  <c r="Z339" i="2" s="1"/>
  <c r="X339" i="2" a="1"/>
  <c r="X339" i="2" s="1"/>
  <c r="Y339" i="2" a="1"/>
  <c r="Y339" i="2" s="1"/>
  <c r="AD339" i="2" s="1"/>
  <c r="AC359" i="2" a="1"/>
  <c r="AC359" i="2" s="1"/>
  <c r="AB359" i="2" a="1"/>
  <c r="AB359" i="2" s="1"/>
  <c r="AA359" i="2" a="1"/>
  <c r="AA359" i="2" s="1"/>
  <c r="Z359" i="2" a="1"/>
  <c r="Z359" i="2" s="1"/>
  <c r="Y359" i="2" a="1"/>
  <c r="Y359" i="2" s="1"/>
  <c r="X359" i="2" a="1"/>
  <c r="X359" i="2" s="1"/>
  <c r="AC367" i="2" a="1"/>
  <c r="AC367" i="2" s="1"/>
  <c r="AB367" i="2" a="1"/>
  <c r="AB367" i="2" s="1"/>
  <c r="AA367" i="2" a="1"/>
  <c r="AA367" i="2" s="1"/>
  <c r="Z367" i="2" a="1"/>
  <c r="Z367" i="2" s="1"/>
  <c r="Y367" i="2" a="1"/>
  <c r="Y367" i="2" s="1"/>
  <c r="X367" i="2" a="1"/>
  <c r="X367" i="2" s="1"/>
  <c r="AC381" i="2" a="1"/>
  <c r="AC381" i="2" s="1"/>
  <c r="AB381" i="2" a="1"/>
  <c r="AB381" i="2" s="1"/>
  <c r="AA381" i="2" a="1"/>
  <c r="AA381" i="2" s="1"/>
  <c r="Z381" i="2" a="1"/>
  <c r="Z381" i="2" s="1"/>
  <c r="Y381" i="2" a="1"/>
  <c r="Y381" i="2" s="1"/>
  <c r="AC1321" i="2" a="1"/>
  <c r="AC1321" i="2" s="1"/>
  <c r="AB1321" i="2" a="1"/>
  <c r="AB1321" i="2" s="1"/>
  <c r="AA1321" i="2" a="1"/>
  <c r="AA1321" i="2" s="1"/>
  <c r="Z1321" i="2" a="1"/>
  <c r="Z1321" i="2" s="1"/>
  <c r="Y1321" i="2" a="1"/>
  <c r="Y1321" i="2" s="1"/>
  <c r="X1321" i="2" a="1"/>
  <c r="X1321" i="2" s="1"/>
  <c r="W1321" i="2"/>
  <c r="AC392" i="2" a="1"/>
  <c r="AC392" i="2" s="1"/>
  <c r="AB392" i="2" a="1"/>
  <c r="AB392" i="2" s="1"/>
  <c r="AA392" i="2" a="1"/>
  <c r="AA392" i="2" s="1"/>
  <c r="Z392" i="2" a="1"/>
  <c r="Z392" i="2" s="1"/>
  <c r="X392" i="2" a="1"/>
  <c r="X392" i="2" s="1"/>
  <c r="AC402" i="2" a="1"/>
  <c r="AC402" i="2" s="1"/>
  <c r="AB402" i="2" a="1"/>
  <c r="AB402" i="2" s="1"/>
  <c r="AA402" i="2" a="1"/>
  <c r="AA402" i="2" s="1"/>
  <c r="Z402" i="2" a="1"/>
  <c r="Z402" i="2" s="1"/>
  <c r="Y402" i="2" a="1"/>
  <c r="Y402" i="2" s="1"/>
  <c r="X402" i="2" a="1"/>
  <c r="X402" i="2" s="1"/>
  <c r="AC414" i="2" a="1"/>
  <c r="AC414" i="2" s="1"/>
  <c r="AB414" i="2" a="1"/>
  <c r="AB414" i="2" s="1"/>
  <c r="AA414" i="2" a="1"/>
  <c r="AA414" i="2" s="1"/>
  <c r="Z414" i="2" a="1"/>
  <c r="Z414" i="2" s="1"/>
  <c r="Y414" i="2" a="1"/>
  <c r="Y414" i="2" s="1"/>
  <c r="AD414" i="2" s="1"/>
  <c r="X414" i="2" a="1"/>
  <c r="X414" i="2" s="1"/>
  <c r="AC431" i="2" a="1"/>
  <c r="AC431" i="2" s="1"/>
  <c r="AB431" i="2" a="1"/>
  <c r="AB431" i="2" s="1"/>
  <c r="AA431" i="2" a="1"/>
  <c r="AA431" i="2" s="1"/>
  <c r="Z431" i="2" a="1"/>
  <c r="Z431" i="2" s="1"/>
  <c r="Y431" i="2" a="1"/>
  <c r="Y431" i="2" s="1"/>
  <c r="X431" i="2" a="1"/>
  <c r="X431" i="2" s="1"/>
  <c r="AC1008" i="2" a="1"/>
  <c r="AC1008" i="2" s="1"/>
  <c r="AB1008" i="2" a="1"/>
  <c r="AB1008" i="2" s="1"/>
  <c r="AA1008" i="2" a="1"/>
  <c r="AA1008" i="2" s="1"/>
  <c r="Z1008" i="2" a="1"/>
  <c r="Z1008" i="2" s="1"/>
  <c r="Y1008" i="2" a="1"/>
  <c r="Y1008" i="2" s="1"/>
  <c r="X1008" i="2" a="1"/>
  <c r="X1008" i="2" s="1"/>
  <c r="AC454" i="2" a="1"/>
  <c r="AC454" i="2" s="1"/>
  <c r="AB454" i="2" a="1"/>
  <c r="AB454" i="2" s="1"/>
  <c r="AA454" i="2" a="1"/>
  <c r="AA454" i="2" s="1"/>
  <c r="Z454" i="2" a="1"/>
  <c r="Z454" i="2" s="1"/>
  <c r="X454" i="2" a="1"/>
  <c r="X454" i="2" s="1"/>
  <c r="AC462" i="2" a="1"/>
  <c r="AC462" i="2" s="1"/>
  <c r="AB462" i="2" a="1"/>
  <c r="AB462" i="2" s="1"/>
  <c r="AA462" i="2" a="1"/>
  <c r="AA462" i="2" s="1"/>
  <c r="Z462" i="2" a="1"/>
  <c r="Z462" i="2" s="1"/>
  <c r="Y462" i="2" a="1"/>
  <c r="Y462" i="2" s="1"/>
  <c r="AC472" i="2" a="1"/>
  <c r="AC472" i="2" s="1"/>
  <c r="AB472" i="2" a="1"/>
  <c r="AB472" i="2" s="1"/>
  <c r="AA472" i="2" a="1"/>
  <c r="AA472" i="2" s="1"/>
  <c r="Z472" i="2" a="1"/>
  <c r="Z472" i="2" s="1"/>
  <c r="Y472" i="2" a="1"/>
  <c r="Y472" i="2" s="1"/>
  <c r="X472" i="2" a="1"/>
  <c r="X472" i="2" s="1"/>
  <c r="AC485" i="2" a="1"/>
  <c r="AC485" i="2" s="1"/>
  <c r="AB485" i="2" a="1"/>
  <c r="AB485" i="2" s="1"/>
  <c r="AA485" i="2" a="1"/>
  <c r="AA485" i="2" s="1"/>
  <c r="Z485" i="2" a="1"/>
  <c r="Z485" i="2" s="1"/>
  <c r="Y485" i="2" a="1"/>
  <c r="Y485" i="2" s="1"/>
  <c r="X485" i="2" a="1"/>
  <c r="X485" i="2" s="1"/>
  <c r="AC494" i="2" a="1"/>
  <c r="AC494" i="2" s="1"/>
  <c r="AB494" i="2" a="1"/>
  <c r="AB494" i="2" s="1"/>
  <c r="AA494" i="2" a="1"/>
  <c r="AA494" i="2" s="1"/>
  <c r="Z494" i="2" a="1"/>
  <c r="Z494" i="2" s="1"/>
  <c r="Y494" i="2" a="1"/>
  <c r="Y494" i="2" s="1"/>
  <c r="AD494" i="2" s="1"/>
  <c r="X494" i="2" a="1"/>
  <c r="X494" i="2" s="1"/>
  <c r="AC510" i="2" a="1"/>
  <c r="AC510" i="2" s="1"/>
  <c r="AB510" i="2" a="1"/>
  <c r="AB510" i="2" s="1"/>
  <c r="AA510" i="2" a="1"/>
  <c r="AA510" i="2" s="1"/>
  <c r="Z510" i="2" a="1"/>
  <c r="Z510" i="2" s="1"/>
  <c r="Y510" i="2" a="1"/>
  <c r="Y510" i="2" s="1"/>
  <c r="X510" i="2" a="1"/>
  <c r="X510" i="2" s="1"/>
  <c r="AC520" i="2" a="1"/>
  <c r="AC520" i="2" s="1"/>
  <c r="AB520" i="2" a="1"/>
  <c r="AB520" i="2" s="1"/>
  <c r="AA520" i="2" a="1"/>
  <c r="AA520" i="2" s="1"/>
  <c r="Z520" i="2" a="1"/>
  <c r="Z520" i="2" s="1"/>
  <c r="Y520" i="2" a="1"/>
  <c r="Y520" i="2" s="1"/>
  <c r="X520" i="2" a="1"/>
  <c r="X520" i="2" s="1"/>
  <c r="AC549" i="2" a="1"/>
  <c r="AC549" i="2" s="1"/>
  <c r="AB549" i="2" a="1"/>
  <c r="AB549" i="2" s="1"/>
  <c r="AA549" i="2" a="1"/>
  <c r="AA549" i="2" s="1"/>
  <c r="Z549" i="2" a="1"/>
  <c r="Z549" i="2" s="1"/>
  <c r="Y549" i="2" a="1"/>
  <c r="Y549" i="2" s="1"/>
  <c r="AC580" i="2" a="1"/>
  <c r="AC580" i="2" s="1"/>
  <c r="AB580" i="2" a="1"/>
  <c r="AB580" i="2" s="1"/>
  <c r="AA580" i="2" a="1"/>
  <c r="AA580" i="2" s="1"/>
  <c r="Z580" i="2" a="1"/>
  <c r="Z580" i="2" s="1"/>
  <c r="Y580" i="2" a="1"/>
  <c r="Y580" i="2" s="1"/>
  <c r="X580" i="2" a="1"/>
  <c r="X580" i="2" s="1"/>
  <c r="AC588" i="2" a="1"/>
  <c r="AC588" i="2" s="1"/>
  <c r="AB588" i="2" a="1"/>
  <c r="AB588" i="2" s="1"/>
  <c r="AA588" i="2" a="1"/>
  <c r="AA588" i="2" s="1"/>
  <c r="Z588" i="2" a="1"/>
  <c r="Z588" i="2" s="1"/>
  <c r="Y588" i="2" a="1"/>
  <c r="Y588" i="2" s="1"/>
  <c r="X588" i="2" a="1"/>
  <c r="X588" i="2" s="1"/>
  <c r="AC594" i="2" a="1"/>
  <c r="AC594" i="2" s="1"/>
  <c r="AB594" i="2" a="1"/>
  <c r="AB594" i="2" s="1"/>
  <c r="AA594" i="2" a="1"/>
  <c r="AA594" i="2" s="1"/>
  <c r="Z594" i="2" a="1"/>
  <c r="Z594" i="2" s="1"/>
  <c r="Y594" i="2" a="1"/>
  <c r="Y594" i="2" s="1"/>
  <c r="X594" i="2" a="1"/>
  <c r="X594" i="2" s="1"/>
  <c r="AC602" i="2" a="1"/>
  <c r="AC602" i="2" s="1"/>
  <c r="AB602" i="2" a="1"/>
  <c r="AB602" i="2" s="1"/>
  <c r="AA602" i="2" a="1"/>
  <c r="AA602" i="2" s="1"/>
  <c r="Y602" i="2" a="1"/>
  <c r="Y602" i="2" s="1"/>
  <c r="AD602" i="2" s="1"/>
  <c r="Z602" i="2" a="1"/>
  <c r="Z602" i="2" s="1"/>
  <c r="X602" i="2" a="1"/>
  <c r="X602" i="2" s="1"/>
  <c r="AC645" i="2" a="1"/>
  <c r="AC645" i="2" s="1"/>
  <c r="AB645" i="2" a="1"/>
  <c r="AB645" i="2" s="1"/>
  <c r="AA645" i="2" a="1"/>
  <c r="AA645" i="2" s="1"/>
  <c r="Z645" i="2" a="1"/>
  <c r="Z645" i="2" s="1"/>
  <c r="Y645" i="2" a="1"/>
  <c r="Y645" i="2" s="1"/>
  <c r="AC793" i="2" a="1"/>
  <c r="AC793" i="2" s="1"/>
  <c r="AB793" i="2" a="1"/>
  <c r="AB793" i="2" s="1"/>
  <c r="AA793" i="2" a="1"/>
  <c r="AA793" i="2" s="1"/>
  <c r="Z793" i="2" a="1"/>
  <c r="Z793" i="2" s="1"/>
  <c r="Y793" i="2" a="1"/>
  <c r="Y793" i="2" s="1"/>
  <c r="X793" i="2" a="1"/>
  <c r="X793" i="2" s="1"/>
  <c r="AC718" i="2" a="1"/>
  <c r="AC718" i="2" s="1"/>
  <c r="AB718" i="2" a="1"/>
  <c r="AB718" i="2" s="1"/>
  <c r="AA718" i="2" a="1"/>
  <c r="AA718" i="2" s="1"/>
  <c r="Z718" i="2" a="1"/>
  <c r="Z718" i="2" s="1"/>
  <c r="Y718" i="2" a="1"/>
  <c r="Y718" i="2" s="1"/>
  <c r="X718" i="2" a="1"/>
  <c r="X718" i="2" s="1"/>
  <c r="AC836" i="2" a="1"/>
  <c r="AC836" i="2" s="1"/>
  <c r="AB836" i="2" a="1"/>
  <c r="AB836" i="2" s="1"/>
  <c r="AA836" i="2" a="1"/>
  <c r="AA836" i="2" s="1"/>
  <c r="Z836" i="2" a="1"/>
  <c r="Z836" i="2" s="1"/>
  <c r="Y836" i="2" a="1"/>
  <c r="Y836" i="2" s="1"/>
  <c r="AD836" i="2" s="1"/>
  <c r="X836" i="2" a="1"/>
  <c r="X836" i="2" s="1"/>
  <c r="AC743" i="2" a="1"/>
  <c r="AC743" i="2" s="1"/>
  <c r="AB743" i="2" a="1"/>
  <c r="AB743" i="2" s="1"/>
  <c r="AA743" i="2" a="1"/>
  <c r="AA743" i="2" s="1"/>
  <c r="Z743" i="2" a="1"/>
  <c r="Z743" i="2" s="1"/>
  <c r="Y743" i="2" a="1"/>
  <c r="Y743" i="2" s="1"/>
  <c r="AC1049" i="2" a="1"/>
  <c r="AC1049" i="2" s="1"/>
  <c r="AB1049" i="2" a="1"/>
  <c r="AB1049" i="2" s="1"/>
  <c r="AA1049" i="2" a="1"/>
  <c r="AA1049" i="2" s="1"/>
  <c r="Z1049" i="2" a="1"/>
  <c r="Z1049" i="2" s="1"/>
  <c r="Y1049" i="2" a="1"/>
  <c r="Y1049" i="2" s="1"/>
  <c r="X1049" i="2" a="1"/>
  <c r="X1049" i="2" s="1"/>
  <c r="AC769" i="2" a="1"/>
  <c r="AC769" i="2" s="1"/>
  <c r="AB769" i="2" a="1"/>
  <c r="AB769" i="2" s="1"/>
  <c r="AA769" i="2" a="1"/>
  <c r="AA769" i="2" s="1"/>
  <c r="Z769" i="2" a="1"/>
  <c r="Z769" i="2" s="1"/>
  <c r="Y769" i="2" a="1"/>
  <c r="Y769" i="2" s="1"/>
  <c r="X769" i="2" a="1"/>
  <c r="X769" i="2" s="1"/>
  <c r="AC1060" i="2" a="1"/>
  <c r="AC1060" i="2" s="1"/>
  <c r="AB1060" i="2" a="1"/>
  <c r="AB1060" i="2" s="1"/>
  <c r="AA1060" i="2" a="1"/>
  <c r="AA1060" i="2" s="1"/>
  <c r="Z1060" i="2" a="1"/>
  <c r="Z1060" i="2" s="1"/>
  <c r="Y1060" i="2" a="1"/>
  <c r="Y1060" i="2" s="1"/>
  <c r="X1060" i="2" a="1"/>
  <c r="X1060" i="2" s="1"/>
  <c r="AC777" i="2" a="1"/>
  <c r="AC777" i="2" s="1"/>
  <c r="AB777" i="2" a="1"/>
  <c r="AB777" i="2" s="1"/>
  <c r="AA777" i="2" a="1"/>
  <c r="AA777" i="2" s="1"/>
  <c r="Z777" i="2" a="1"/>
  <c r="Z777" i="2" s="1"/>
  <c r="Y777" i="2" a="1"/>
  <c r="Y777" i="2" s="1"/>
  <c r="X777" i="2" a="1"/>
  <c r="X777" i="2" s="1"/>
  <c r="AC798" i="2" a="1"/>
  <c r="AC798" i="2" s="1"/>
  <c r="AB798" i="2" a="1"/>
  <c r="AB798" i="2" s="1"/>
  <c r="AA798" i="2" a="1"/>
  <c r="AA798" i="2" s="1"/>
  <c r="Z798" i="2" a="1"/>
  <c r="Z798" i="2" s="1"/>
  <c r="Y798" i="2" a="1"/>
  <c r="Y798" i="2" s="1"/>
  <c r="X798" i="2" a="1"/>
  <c r="X798" i="2" s="1"/>
  <c r="AC846" i="2" a="1"/>
  <c r="AC846" i="2" s="1"/>
  <c r="AB846" i="2" a="1"/>
  <c r="AB846" i="2" s="1"/>
  <c r="AA846" i="2" a="1"/>
  <c r="AA846" i="2" s="1"/>
  <c r="Z846" i="2" a="1"/>
  <c r="Z846" i="2" s="1"/>
  <c r="Y846" i="2" a="1"/>
  <c r="Y846" i="2" s="1"/>
  <c r="X846" i="2" a="1"/>
  <c r="X846" i="2" s="1"/>
  <c r="AC864" i="2" a="1"/>
  <c r="AC864" i="2" s="1"/>
  <c r="AB864" i="2" a="1"/>
  <c r="AB864" i="2" s="1"/>
  <c r="AA864" i="2" a="1"/>
  <c r="AA864" i="2" s="1"/>
  <c r="Z864" i="2" a="1"/>
  <c r="Z864" i="2" s="1"/>
  <c r="Y864" i="2" a="1"/>
  <c r="Y864" i="2" s="1"/>
  <c r="X864" i="2" a="1"/>
  <c r="X864" i="2" s="1"/>
  <c r="AC943" i="2" a="1"/>
  <c r="AC943" i="2" s="1"/>
  <c r="AB943" i="2" a="1"/>
  <c r="AB943" i="2" s="1"/>
  <c r="AA943" i="2" a="1"/>
  <c r="AA943" i="2" s="1"/>
  <c r="Z943" i="2" a="1"/>
  <c r="Z943" i="2" s="1"/>
  <c r="Y943" i="2" a="1"/>
  <c r="Y943" i="2" s="1"/>
  <c r="X943" i="2" a="1"/>
  <c r="X943" i="2" s="1"/>
  <c r="AC882" i="2" a="1"/>
  <c r="AC882" i="2" s="1"/>
  <c r="AB882" i="2" a="1"/>
  <c r="AB882" i="2" s="1"/>
  <c r="AA882" i="2" a="1"/>
  <c r="AA882" i="2" s="1"/>
  <c r="Z882" i="2" a="1"/>
  <c r="Z882" i="2" s="1"/>
  <c r="Y882" i="2" a="1"/>
  <c r="Y882" i="2" s="1"/>
  <c r="X882" i="2" a="1"/>
  <c r="X882" i="2" s="1"/>
  <c r="AC1045" i="2" a="1"/>
  <c r="AC1045" i="2" s="1"/>
  <c r="AB1045" i="2" a="1"/>
  <c r="AB1045" i="2" s="1"/>
  <c r="AA1045" i="2" a="1"/>
  <c r="AA1045" i="2" s="1"/>
  <c r="Z1045" i="2" a="1"/>
  <c r="Z1045" i="2" s="1"/>
  <c r="Y1045" i="2" a="1"/>
  <c r="Y1045" i="2" s="1"/>
  <c r="X1045" i="2" a="1"/>
  <c r="X1045" i="2" s="1"/>
  <c r="AC898" i="2" a="1"/>
  <c r="AC898" i="2" s="1"/>
  <c r="AB898" i="2" a="1"/>
  <c r="AB898" i="2" s="1"/>
  <c r="AA898" i="2" a="1"/>
  <c r="AA898" i="2" s="1"/>
  <c r="Z898" i="2" a="1"/>
  <c r="Z898" i="2" s="1"/>
  <c r="Y898" i="2" a="1"/>
  <c r="Y898" i="2" s="1"/>
  <c r="X898" i="2" a="1"/>
  <c r="X898" i="2" s="1"/>
  <c r="AC911" i="2" a="1"/>
  <c r="AC911" i="2" s="1"/>
  <c r="AB911" i="2" a="1"/>
  <c r="AB911" i="2" s="1"/>
  <c r="AA911" i="2" a="1"/>
  <c r="AA911" i="2" s="1"/>
  <c r="Z911" i="2" a="1"/>
  <c r="Z911" i="2" s="1"/>
  <c r="Y911" i="2" a="1"/>
  <c r="Y911" i="2" s="1"/>
  <c r="X911" i="2" a="1"/>
  <c r="X911" i="2" s="1"/>
  <c r="AC1055" i="2" a="1"/>
  <c r="AC1055" i="2" s="1"/>
  <c r="AB1055" i="2" a="1"/>
  <c r="AB1055" i="2" s="1"/>
  <c r="AA1055" i="2" a="1"/>
  <c r="AA1055" i="2" s="1"/>
  <c r="Z1055" i="2" a="1"/>
  <c r="Z1055" i="2" s="1"/>
  <c r="Y1055" i="2" a="1"/>
  <c r="Y1055" i="2" s="1"/>
  <c r="X1055" i="2" a="1"/>
  <c r="X1055" i="2" s="1"/>
  <c r="AC927" i="2" a="1"/>
  <c r="AC927" i="2" s="1"/>
  <c r="AB927" i="2" a="1"/>
  <c r="AB927" i="2" s="1"/>
  <c r="AA927" i="2" a="1"/>
  <c r="AA927" i="2" s="1"/>
  <c r="Z927" i="2" a="1"/>
  <c r="Z927" i="2" s="1"/>
  <c r="Y927" i="2" a="1"/>
  <c r="Y927" i="2" s="1"/>
  <c r="X927" i="2" a="1"/>
  <c r="X927" i="2" s="1"/>
  <c r="AC988" i="2" a="1"/>
  <c r="AC988" i="2" s="1"/>
  <c r="AB988" i="2" a="1"/>
  <c r="AB988" i="2" s="1"/>
  <c r="AA988" i="2" a="1"/>
  <c r="AA988" i="2" s="1"/>
  <c r="Z988" i="2" a="1"/>
  <c r="Z988" i="2" s="1"/>
  <c r="Y988" i="2" a="1"/>
  <c r="Y988" i="2" s="1"/>
  <c r="X988" i="2" a="1"/>
  <c r="X988" i="2" s="1"/>
  <c r="W3" i="2"/>
  <c r="W27" i="2"/>
  <c r="W35" i="2"/>
  <c r="W51" i="2"/>
  <c r="W67" i="2"/>
  <c r="W75" i="2"/>
  <c r="W83" i="2"/>
  <c r="W99" i="2"/>
  <c r="W107" i="2"/>
  <c r="W115" i="2"/>
  <c r="W123" i="2"/>
  <c r="W131" i="2"/>
  <c r="W139" i="2"/>
  <c r="W147" i="2"/>
  <c r="W155" i="2"/>
  <c r="W179" i="2"/>
  <c r="W187" i="2"/>
  <c r="W195" i="2"/>
  <c r="W211" i="2"/>
  <c r="W235" i="2"/>
  <c r="W251" i="2"/>
  <c r="W267" i="2"/>
  <c r="W283" i="2"/>
  <c r="W291" i="2"/>
  <c r="W339" i="2"/>
  <c r="W363" i="2"/>
  <c r="W475" i="2"/>
  <c r="W491" i="2"/>
  <c r="W499" i="2"/>
  <c r="W587" i="2"/>
  <c r="W651" i="2"/>
  <c r="W667" i="2"/>
  <c r="W683" i="2"/>
  <c r="W707" i="2"/>
  <c r="W715" i="2"/>
  <c r="W755" i="2"/>
  <c r="W779" i="2"/>
  <c r="W795" i="2"/>
  <c r="W803" i="2"/>
  <c r="W811" i="2"/>
  <c r="W819" i="2"/>
  <c r="W827" i="2"/>
  <c r="W835" i="2"/>
  <c r="W843" i="2"/>
  <c r="W851" i="2"/>
  <c r="W859" i="2"/>
  <c r="W907" i="2"/>
  <c r="W915" i="2"/>
  <c r="W923" i="2"/>
  <c r="W939" i="2"/>
  <c r="W947" i="2"/>
  <c r="W955" i="2"/>
  <c r="W963" i="2"/>
  <c r="W971" i="2"/>
  <c r="W987" i="2"/>
  <c r="W995" i="2"/>
  <c r="W1003" i="2"/>
  <c r="W1011" i="2"/>
  <c r="W1019" i="2"/>
  <c r="W1027" i="2"/>
  <c r="W1035" i="2"/>
  <c r="W1051" i="2"/>
  <c r="W1067" i="2"/>
  <c r="W1075" i="2"/>
  <c r="W1083" i="2"/>
  <c r="W1091" i="2"/>
  <c r="W1099" i="2"/>
  <c r="W1138" i="2"/>
  <c r="W1149" i="2"/>
  <c r="W1160" i="2"/>
  <c r="W1170" i="2"/>
  <c r="W1200" i="2"/>
  <c r="W1216" i="2"/>
  <c r="W1232" i="2"/>
  <c r="W1248" i="2"/>
  <c r="W1280" i="2"/>
  <c r="W1296" i="2"/>
  <c r="W1328" i="2"/>
  <c r="W1344" i="2"/>
  <c r="W1408" i="2"/>
  <c r="W1424" i="2"/>
  <c r="W1456" i="2"/>
  <c r="W1472" i="2"/>
  <c r="W1488" i="2"/>
  <c r="W1584" i="2"/>
  <c r="W1622" i="2"/>
  <c r="W1654" i="2"/>
  <c r="W1686" i="2"/>
  <c r="W1718" i="2"/>
  <c r="W1750" i="2"/>
  <c r="W1814" i="2"/>
  <c r="W1966" i="2"/>
  <c r="W2094" i="2"/>
  <c r="W2222" i="2"/>
  <c r="W2286" i="2"/>
  <c r="X138" i="2" a="1"/>
  <c r="X138" i="2" s="1"/>
  <c r="X375" i="2" a="1"/>
  <c r="X375" i="2" s="1"/>
  <c r="X421" i="2" a="1"/>
  <c r="X421" i="2" s="1"/>
  <c r="X468" i="2" a="1"/>
  <c r="X468" i="2" s="1"/>
  <c r="X516" i="2" a="1"/>
  <c r="X516" i="2" s="1"/>
  <c r="X751" i="2" a="1"/>
  <c r="X751" i="2" s="1"/>
  <c r="X815" i="2" a="1"/>
  <c r="X815" i="2" s="1"/>
  <c r="X1710" i="2" a="1"/>
  <c r="X1710" i="2" s="1"/>
  <c r="X2160" i="2" a="1"/>
  <c r="X2160" i="2" s="1"/>
  <c r="Y1857" i="2" a="1"/>
  <c r="Y1857" i="2" s="1"/>
  <c r="AD1857" i="2" s="1"/>
  <c r="AC1298" i="2" a="1"/>
  <c r="AC1298" i="2" s="1"/>
  <c r="AB1298" i="2" a="1"/>
  <c r="AB1298" i="2" s="1"/>
  <c r="AA1298" i="2" a="1"/>
  <c r="AA1298" i="2" s="1"/>
  <c r="Z1298" i="2" a="1"/>
  <c r="Z1298" i="2" s="1"/>
  <c r="Y1298" i="2" a="1"/>
  <c r="Y1298" i="2" s="1"/>
  <c r="X1298" i="2" a="1"/>
  <c r="X1298" i="2" s="1"/>
  <c r="AC2199" i="2" a="1"/>
  <c r="AC2199" i="2" s="1"/>
  <c r="AB2199" i="2" a="1"/>
  <c r="AB2199" i="2" s="1"/>
  <c r="AA2199" i="2" a="1"/>
  <c r="AA2199" i="2" s="1"/>
  <c r="Z2199" i="2" a="1"/>
  <c r="Z2199" i="2" s="1"/>
  <c r="Y2199" i="2" a="1"/>
  <c r="Y2199" i="2" s="1"/>
  <c r="X2199" i="2" a="1"/>
  <c r="X2199" i="2" s="1"/>
  <c r="W2199" i="2"/>
  <c r="AC1347" i="2" a="1"/>
  <c r="AC1347" i="2" s="1"/>
  <c r="AB1347" i="2" a="1"/>
  <c r="AB1347" i="2" s="1"/>
  <c r="AA1347" i="2" a="1"/>
  <c r="AA1347" i="2" s="1"/>
  <c r="Z1347" i="2" a="1"/>
  <c r="Z1347" i="2" s="1"/>
  <c r="Y1347" i="2" a="1"/>
  <c r="Y1347" i="2" s="1"/>
  <c r="X1347" i="2" a="1"/>
  <c r="X1347" i="2" s="1"/>
  <c r="W1347" i="2"/>
  <c r="AC303" i="2" a="1"/>
  <c r="AC303" i="2" s="1"/>
  <c r="AB303" i="2" a="1"/>
  <c r="AB303" i="2" s="1"/>
  <c r="AA303" i="2" a="1"/>
  <c r="AA303" i="2" s="1"/>
  <c r="Z303" i="2" a="1"/>
  <c r="Z303" i="2" s="1"/>
  <c r="Y303" i="2" a="1"/>
  <c r="Y303" i="2" s="1"/>
  <c r="X303" i="2" a="1"/>
  <c r="X303" i="2" s="1"/>
  <c r="AC100" i="2" a="1"/>
  <c r="AC100" i="2" s="1"/>
  <c r="AB100" i="2" a="1"/>
  <c r="AB100" i="2" s="1"/>
  <c r="AA100" i="2" a="1"/>
  <c r="AA100" i="2" s="1"/>
  <c r="Z100" i="2" a="1"/>
  <c r="Z100" i="2" s="1"/>
  <c r="Y100" i="2" a="1"/>
  <c r="Y100" i="2" s="1"/>
  <c r="AD100" i="2" s="1"/>
  <c r="X100" i="2" a="1"/>
  <c r="X100" i="2" s="1"/>
  <c r="AC91" i="2" a="1"/>
  <c r="AC91" i="2" s="1"/>
  <c r="AB91" i="2" a="1"/>
  <c r="AB91" i="2" s="1"/>
  <c r="AA91" i="2" a="1"/>
  <c r="AA91" i="2" s="1"/>
  <c r="Z91" i="2" a="1"/>
  <c r="Z91" i="2" s="1"/>
  <c r="Y91" i="2" a="1"/>
  <c r="Y91" i="2" s="1"/>
  <c r="X91" i="2" a="1"/>
  <c r="X91" i="2" s="1"/>
  <c r="AC1642" i="2" a="1"/>
  <c r="AC1642" i="2" s="1"/>
  <c r="AB1642" i="2" a="1"/>
  <c r="AB1642" i="2" s="1"/>
  <c r="AA1642" i="2" a="1"/>
  <c r="AA1642" i="2" s="1"/>
  <c r="Z1642" i="2" a="1"/>
  <c r="Z1642" i="2" s="1"/>
  <c r="Y1642" i="2" a="1"/>
  <c r="Y1642" i="2" s="1"/>
  <c r="X1642" i="2" a="1"/>
  <c r="X1642" i="2" s="1"/>
  <c r="AC2179" i="2" a="1"/>
  <c r="AC2179" i="2" s="1"/>
  <c r="AB2179" i="2" a="1"/>
  <c r="AB2179" i="2" s="1"/>
  <c r="AA2179" i="2" a="1"/>
  <c r="AA2179" i="2" s="1"/>
  <c r="Z2179" i="2" a="1"/>
  <c r="Z2179" i="2" s="1"/>
  <c r="Y2179" i="2" a="1"/>
  <c r="Y2179" i="2" s="1"/>
  <c r="X2179" i="2" a="1"/>
  <c r="X2179" i="2" s="1"/>
  <c r="W2179" i="2"/>
  <c r="AC818" i="2" a="1"/>
  <c r="AC818" i="2" s="1"/>
  <c r="AB818" i="2" a="1"/>
  <c r="AB818" i="2" s="1"/>
  <c r="AA818" i="2" a="1"/>
  <c r="AA818" i="2" s="1"/>
  <c r="Z818" i="2" a="1"/>
  <c r="Z818" i="2" s="1"/>
  <c r="Y818" i="2" a="1"/>
  <c r="Y818" i="2" s="1"/>
  <c r="X818" i="2" a="1"/>
  <c r="X818" i="2" s="1"/>
  <c r="AC804" i="2" a="1"/>
  <c r="AC804" i="2" s="1"/>
  <c r="AB804" i="2" a="1"/>
  <c r="AB804" i="2" s="1"/>
  <c r="AA804" i="2" a="1"/>
  <c r="AA804" i="2" s="1"/>
  <c r="Z804" i="2" a="1"/>
  <c r="Z804" i="2" s="1"/>
  <c r="Y804" i="2" a="1"/>
  <c r="Y804" i="2" s="1"/>
  <c r="X804" i="2" a="1"/>
  <c r="X804" i="2" s="1"/>
  <c r="AC1940" i="2" a="1"/>
  <c r="AC1940" i="2" s="1"/>
  <c r="AB1940" i="2" a="1"/>
  <c r="AB1940" i="2" s="1"/>
  <c r="AA1940" i="2" a="1"/>
  <c r="AA1940" i="2" s="1"/>
  <c r="Z1940" i="2" a="1"/>
  <c r="Z1940" i="2" s="1"/>
  <c r="Y1940" i="2" a="1"/>
  <c r="Y1940" i="2" s="1"/>
  <c r="X1940" i="2" a="1"/>
  <c r="X1940" i="2" s="1"/>
  <c r="W1940" i="2"/>
  <c r="AC2036" i="2" a="1"/>
  <c r="AC2036" i="2" s="1"/>
  <c r="AB2036" i="2" a="1"/>
  <c r="AB2036" i="2" s="1"/>
  <c r="AA2036" i="2" a="1"/>
  <c r="AA2036" i="2" s="1"/>
  <c r="Z2036" i="2" a="1"/>
  <c r="Z2036" i="2" s="1"/>
  <c r="Y2036" i="2" a="1"/>
  <c r="Y2036" i="2" s="1"/>
  <c r="W2036" i="2"/>
  <c r="X2036" i="2" a="1"/>
  <c r="X2036" i="2" s="1"/>
  <c r="AC2109" i="2" a="1"/>
  <c r="AC2109" i="2" s="1"/>
  <c r="AB2109" i="2" a="1"/>
  <c r="AB2109" i="2" s="1"/>
  <c r="AA2109" i="2" a="1"/>
  <c r="AA2109" i="2" s="1"/>
  <c r="Z2109" i="2" a="1"/>
  <c r="Z2109" i="2" s="1"/>
  <c r="Y2109" i="2" a="1"/>
  <c r="Y2109" i="2" s="1"/>
  <c r="X2109" i="2" a="1"/>
  <c r="X2109" i="2" s="1"/>
  <c r="W2109" i="2"/>
  <c r="AC345" i="2" a="1"/>
  <c r="AC345" i="2" s="1"/>
  <c r="AB345" i="2" a="1"/>
  <c r="AB345" i="2" s="1"/>
  <c r="AA345" i="2" a="1"/>
  <c r="AA345" i="2" s="1"/>
  <c r="Z345" i="2" a="1"/>
  <c r="Z345" i="2" s="1"/>
  <c r="Y345" i="2" a="1"/>
  <c r="Y345" i="2" s="1"/>
  <c r="X345" i="2" a="1"/>
  <c r="X345" i="2" s="1"/>
  <c r="AC2391" i="2" a="1"/>
  <c r="AC2391" i="2" s="1"/>
  <c r="AB2391" i="2" a="1"/>
  <c r="AB2391" i="2" s="1"/>
  <c r="AA2391" i="2" a="1"/>
  <c r="AA2391" i="2" s="1"/>
  <c r="Z2391" i="2" a="1"/>
  <c r="Z2391" i="2" s="1"/>
  <c r="Y2391" i="2" a="1"/>
  <c r="Y2391" i="2" s="1"/>
  <c r="AD2391" i="2" s="1"/>
  <c r="X2391" i="2" a="1"/>
  <c r="X2391" i="2" s="1"/>
  <c r="W2391" i="2"/>
  <c r="AC723" i="2" a="1"/>
  <c r="AC723" i="2" s="1"/>
  <c r="AB723" i="2" a="1"/>
  <c r="AB723" i="2" s="1"/>
  <c r="AA723" i="2" a="1"/>
  <c r="AA723" i="2" s="1"/>
  <c r="Z723" i="2" a="1"/>
  <c r="Z723" i="2" s="1"/>
  <c r="Y723" i="2" a="1"/>
  <c r="Y723" i="2" s="1"/>
  <c r="X723" i="2" a="1"/>
  <c r="X723" i="2" s="1"/>
  <c r="AC176" i="2" a="1"/>
  <c r="AC176" i="2" s="1"/>
  <c r="AB176" i="2" a="1"/>
  <c r="AB176" i="2" s="1"/>
  <c r="AA176" i="2" a="1"/>
  <c r="AA176" i="2" s="1"/>
  <c r="Z176" i="2" a="1"/>
  <c r="Z176" i="2" s="1"/>
  <c r="Y176" i="2" a="1"/>
  <c r="Y176" i="2" s="1"/>
  <c r="AC2188" i="2" a="1"/>
  <c r="AC2188" i="2" s="1"/>
  <c r="AB2188" i="2" a="1"/>
  <c r="AB2188" i="2" s="1"/>
  <c r="AA2188" i="2" a="1"/>
  <c r="AA2188" i="2" s="1"/>
  <c r="Z2188" i="2" a="1"/>
  <c r="Z2188" i="2" s="1"/>
  <c r="Y2188" i="2" a="1"/>
  <c r="Y2188" i="2" s="1"/>
  <c r="X2188" i="2" a="1"/>
  <c r="X2188" i="2" s="1"/>
  <c r="W2188" i="2"/>
  <c r="AC450" i="2" a="1"/>
  <c r="AC450" i="2" s="1"/>
  <c r="AB450" i="2" a="1"/>
  <c r="AB450" i="2" s="1"/>
  <c r="AA450" i="2" a="1"/>
  <c r="AA450" i="2" s="1"/>
  <c r="Z450" i="2" a="1"/>
  <c r="Z450" i="2" s="1"/>
  <c r="Y450" i="2" a="1"/>
  <c r="Y450" i="2" s="1"/>
  <c r="X450" i="2" a="1"/>
  <c r="X450" i="2" s="1"/>
  <c r="AC564" i="2" a="1"/>
  <c r="AC564" i="2" s="1"/>
  <c r="AB564" i="2" a="1"/>
  <c r="AB564" i="2" s="1"/>
  <c r="AA564" i="2" a="1"/>
  <c r="AA564" i="2" s="1"/>
  <c r="Z564" i="2" a="1"/>
  <c r="Z564" i="2" s="1"/>
  <c r="Y564" i="2" a="1"/>
  <c r="Y564" i="2" s="1"/>
  <c r="AC695" i="2" a="1"/>
  <c r="AC695" i="2" s="1"/>
  <c r="AB695" i="2" a="1"/>
  <c r="AB695" i="2" s="1"/>
  <c r="AA695" i="2" a="1"/>
  <c r="AA695" i="2" s="1"/>
  <c r="Z695" i="2" a="1"/>
  <c r="Z695" i="2" s="1"/>
  <c r="Y695" i="2" a="1"/>
  <c r="Y695" i="2" s="1"/>
  <c r="AC693" i="2" a="1"/>
  <c r="AC693" i="2" s="1"/>
  <c r="AB693" i="2" a="1"/>
  <c r="AB693" i="2" s="1"/>
  <c r="AA693" i="2" a="1"/>
  <c r="AA693" i="2" s="1"/>
  <c r="Z693" i="2" a="1"/>
  <c r="Z693" i="2" s="1"/>
  <c r="Y693" i="2" a="1"/>
  <c r="Y693" i="2" s="1"/>
  <c r="X693" i="2" a="1"/>
  <c r="X693" i="2" s="1"/>
  <c r="AC1043" i="2" a="1"/>
  <c r="AC1043" i="2" s="1"/>
  <c r="AB1043" i="2" a="1"/>
  <c r="AB1043" i="2" s="1"/>
  <c r="AA1043" i="2" a="1"/>
  <c r="AA1043" i="2" s="1"/>
  <c r="Z1043" i="2" a="1"/>
  <c r="Z1043" i="2" s="1"/>
  <c r="Y1043" i="2" a="1"/>
  <c r="Y1043" i="2" s="1"/>
  <c r="X1043" i="2" a="1"/>
  <c r="X1043" i="2" s="1"/>
  <c r="AC790" i="2" a="1"/>
  <c r="AC790" i="2" s="1"/>
  <c r="AB790" i="2" a="1"/>
  <c r="AB790" i="2" s="1"/>
  <c r="AA790" i="2" a="1"/>
  <c r="AA790" i="2" s="1"/>
  <c r="Z790" i="2" a="1"/>
  <c r="Z790" i="2" s="1"/>
  <c r="Y790" i="2" a="1"/>
  <c r="Y790" i="2" s="1"/>
  <c r="X790" i="2" a="1"/>
  <c r="X790" i="2" s="1"/>
  <c r="AC717" i="2" a="1"/>
  <c r="AC717" i="2" s="1"/>
  <c r="AB717" i="2" a="1"/>
  <c r="AB717" i="2" s="1"/>
  <c r="AA717" i="2" a="1"/>
  <c r="AA717" i="2" s="1"/>
  <c r="Z717" i="2" a="1"/>
  <c r="Z717" i="2" s="1"/>
  <c r="Y717" i="2" a="1"/>
  <c r="Y717" i="2" s="1"/>
  <c r="X717" i="2" a="1"/>
  <c r="X717" i="2" s="1"/>
  <c r="AC1153" i="2" a="1"/>
  <c r="AC1153" i="2" s="1"/>
  <c r="AB1153" i="2" a="1"/>
  <c r="AB1153" i="2" s="1"/>
  <c r="AA1153" i="2" a="1"/>
  <c r="AA1153" i="2" s="1"/>
  <c r="Z1153" i="2" a="1"/>
  <c r="Z1153" i="2" s="1"/>
  <c r="Y1153" i="2" a="1"/>
  <c r="Y1153" i="2" s="1"/>
  <c r="X1153" i="2" a="1"/>
  <c r="X1153" i="2" s="1"/>
  <c r="AC921" i="2" a="1"/>
  <c r="AC921" i="2" s="1"/>
  <c r="AB921" i="2" a="1"/>
  <c r="AB921" i="2" s="1"/>
  <c r="AA921" i="2" a="1"/>
  <c r="AA921" i="2" s="1"/>
  <c r="Z921" i="2" a="1"/>
  <c r="Z921" i="2" s="1"/>
  <c r="Y921" i="2" a="1"/>
  <c r="Y921" i="2" s="1"/>
  <c r="X921" i="2" a="1"/>
  <c r="X921" i="2" s="1"/>
  <c r="AC171" i="2" a="1"/>
  <c r="AC171" i="2" s="1"/>
  <c r="AB171" i="2" a="1"/>
  <c r="AB171" i="2" s="1"/>
  <c r="AA171" i="2" a="1"/>
  <c r="AA171" i="2" s="1"/>
  <c r="Z171" i="2" a="1"/>
  <c r="Z171" i="2" s="1"/>
  <c r="Y171" i="2" a="1"/>
  <c r="Y171" i="2" s="1"/>
  <c r="X171" i="2" a="1"/>
  <c r="X171" i="2" s="1"/>
  <c r="AC1073" i="2" a="1"/>
  <c r="AC1073" i="2" s="1"/>
  <c r="AB1073" i="2" a="1"/>
  <c r="AB1073" i="2" s="1"/>
  <c r="AA1073" i="2" a="1"/>
  <c r="AA1073" i="2" s="1"/>
  <c r="Z1073" i="2" a="1"/>
  <c r="Z1073" i="2" s="1"/>
  <c r="Y1073" i="2" a="1"/>
  <c r="Y1073" i="2" s="1"/>
  <c r="X1073" i="2" a="1"/>
  <c r="X1073" i="2" s="1"/>
  <c r="AC2373" i="2" a="1"/>
  <c r="AC2373" i="2" s="1"/>
  <c r="AB2373" i="2" a="1"/>
  <c r="AB2373" i="2" s="1"/>
  <c r="AA2373" i="2" a="1"/>
  <c r="AA2373" i="2" s="1"/>
  <c r="Z2373" i="2" a="1"/>
  <c r="Z2373" i="2" s="1"/>
  <c r="Y2373" i="2" a="1"/>
  <c r="Y2373" i="2" s="1"/>
  <c r="X2373" i="2" a="1"/>
  <c r="X2373" i="2" s="1"/>
  <c r="W2373" i="2"/>
  <c r="AC1312" i="2" a="1"/>
  <c r="AC1312" i="2" s="1"/>
  <c r="AB1312" i="2" a="1"/>
  <c r="AB1312" i="2" s="1"/>
  <c r="AA1312" i="2" a="1"/>
  <c r="AA1312" i="2" s="1"/>
  <c r="Z1312" i="2" a="1"/>
  <c r="Z1312" i="2" s="1"/>
  <c r="Y1312" i="2" a="1"/>
  <c r="Y1312" i="2" s="1"/>
  <c r="AD1312" i="2" s="1"/>
  <c r="X1312" i="2" a="1"/>
  <c r="X1312" i="2" s="1"/>
  <c r="AC230" i="2" a="1"/>
  <c r="AC230" i="2" s="1"/>
  <c r="AB230" i="2" a="1"/>
  <c r="AB230" i="2" s="1"/>
  <c r="AA230" i="2" a="1"/>
  <c r="AA230" i="2" s="1"/>
  <c r="Z230" i="2" a="1"/>
  <c r="Z230" i="2" s="1"/>
  <c r="Y230" i="2" a="1"/>
  <c r="Y230" i="2" s="1"/>
  <c r="X230" i="2" a="1"/>
  <c r="X230" i="2" s="1"/>
  <c r="AC1089" i="2" a="1"/>
  <c r="AC1089" i="2" s="1"/>
  <c r="AB1089" i="2" a="1"/>
  <c r="AB1089" i="2" s="1"/>
  <c r="AA1089" i="2" a="1"/>
  <c r="AA1089" i="2" s="1"/>
  <c r="Z1089" i="2" a="1"/>
  <c r="Z1089" i="2" s="1"/>
  <c r="Y1089" i="2" a="1"/>
  <c r="Y1089" i="2" s="1"/>
  <c r="X1089" i="2" a="1"/>
  <c r="X1089" i="2" s="1"/>
  <c r="AC244" i="2" a="1"/>
  <c r="AC244" i="2" s="1"/>
  <c r="AB244" i="2" a="1"/>
  <c r="AB244" i="2" s="1"/>
  <c r="AA244" i="2" a="1"/>
  <c r="AA244" i="2" s="1"/>
  <c r="Z244" i="2" a="1"/>
  <c r="Z244" i="2" s="1"/>
  <c r="Y244" i="2" a="1"/>
  <c r="Y244" i="2" s="1"/>
  <c r="X244" i="2" a="1"/>
  <c r="X244" i="2" s="1"/>
  <c r="AC1104" i="2" a="1"/>
  <c r="AC1104" i="2" s="1"/>
  <c r="AB1104" i="2" a="1"/>
  <c r="AB1104" i="2" s="1"/>
  <c r="AA1104" i="2" a="1"/>
  <c r="AA1104" i="2" s="1"/>
  <c r="Z1104" i="2" a="1"/>
  <c r="Z1104" i="2" s="1"/>
  <c r="Y1104" i="2" a="1"/>
  <c r="Y1104" i="2" s="1"/>
  <c r="AD1104" i="2" s="1"/>
  <c r="X1104" i="2" a="1"/>
  <c r="X1104" i="2" s="1"/>
  <c r="AC546" i="2" a="1"/>
  <c r="AC546" i="2" s="1"/>
  <c r="AB546" i="2" a="1"/>
  <c r="AB546" i="2" s="1"/>
  <c r="AA546" i="2" a="1"/>
  <c r="AA546" i="2" s="1"/>
  <c r="Z546" i="2" a="1"/>
  <c r="Z546" i="2" s="1"/>
  <c r="Y546" i="2" a="1"/>
  <c r="Y546" i="2" s="1"/>
  <c r="X546" i="2" a="1"/>
  <c r="X546" i="2" s="1"/>
  <c r="AC1119" i="2" a="1"/>
  <c r="AC1119" i="2" s="1"/>
  <c r="AB1119" i="2" a="1"/>
  <c r="AB1119" i="2" s="1"/>
  <c r="AA1119" i="2" a="1"/>
  <c r="AA1119" i="2" s="1"/>
  <c r="Z1119" i="2" a="1"/>
  <c r="Z1119" i="2" s="1"/>
  <c r="Y1119" i="2" a="1"/>
  <c r="Y1119" i="2" s="1"/>
  <c r="X1119" i="2" a="1"/>
  <c r="X1119" i="2" s="1"/>
  <c r="W1119" i="2"/>
  <c r="AC2144" i="2" a="1"/>
  <c r="AC2144" i="2" s="1"/>
  <c r="AB2144" i="2" a="1"/>
  <c r="AB2144" i="2" s="1"/>
  <c r="AA2144" i="2" a="1"/>
  <c r="AA2144" i="2" s="1"/>
  <c r="Z2144" i="2" a="1"/>
  <c r="Z2144" i="2" s="1"/>
  <c r="Y2144" i="2" a="1"/>
  <c r="Y2144" i="2" s="1"/>
  <c r="X2144" i="2" a="1"/>
  <c r="X2144" i="2" s="1"/>
  <c r="W2144" i="2"/>
  <c r="AC2156" i="2" a="1"/>
  <c r="AC2156" i="2" s="1"/>
  <c r="AB2156" i="2" a="1"/>
  <c r="AB2156" i="2" s="1"/>
  <c r="AA2156" i="2" a="1"/>
  <c r="AA2156" i="2" s="1"/>
  <c r="Z2156" i="2" a="1"/>
  <c r="Z2156" i="2" s="1"/>
  <c r="Y2156" i="2" a="1"/>
  <c r="Y2156" i="2" s="1"/>
  <c r="X2156" i="2" a="1"/>
  <c r="X2156" i="2" s="1"/>
  <c r="W2156" i="2"/>
  <c r="AC1131" i="2" a="1"/>
  <c r="AC1131" i="2" s="1"/>
  <c r="AB1131" i="2" a="1"/>
  <c r="AB1131" i="2" s="1"/>
  <c r="AA1131" i="2" a="1"/>
  <c r="AA1131" i="2" s="1"/>
  <c r="Z1131" i="2" a="1"/>
  <c r="Z1131" i="2" s="1"/>
  <c r="Y1131" i="2" a="1"/>
  <c r="Y1131" i="2" s="1"/>
  <c r="X1131" i="2" a="1"/>
  <c r="X1131" i="2" s="1"/>
  <c r="W1131" i="2"/>
  <c r="AC1140" i="2" a="1"/>
  <c r="AC1140" i="2" s="1"/>
  <c r="AB1140" i="2" a="1"/>
  <c r="AB1140" i="2" s="1"/>
  <c r="AA1140" i="2" a="1"/>
  <c r="AA1140" i="2" s="1"/>
  <c r="Z1140" i="2" a="1"/>
  <c r="Z1140" i="2" s="1"/>
  <c r="Y1140" i="2" a="1"/>
  <c r="Y1140" i="2" s="1"/>
  <c r="AD1140" i="2" s="1"/>
  <c r="X1140" i="2" a="1"/>
  <c r="X1140" i="2" s="1"/>
  <c r="AC1146" i="2" a="1"/>
  <c r="AC1146" i="2" s="1"/>
  <c r="AB1146" i="2" a="1"/>
  <c r="AB1146" i="2" s="1"/>
  <c r="AA1146" i="2" a="1"/>
  <c r="AA1146" i="2" s="1"/>
  <c r="Z1146" i="2" a="1"/>
  <c r="Z1146" i="2" s="1"/>
  <c r="X1146" i="2" a="1"/>
  <c r="X1146" i="2" s="1"/>
  <c r="Y1146" i="2" a="1"/>
  <c r="Y1146" i="2" s="1"/>
  <c r="AC1151" i="2" a="1"/>
  <c r="AC1151" i="2" s="1"/>
  <c r="AB1151" i="2" a="1"/>
  <c r="AB1151" i="2" s="1"/>
  <c r="AA1151" i="2" a="1"/>
  <c r="AA1151" i="2" s="1"/>
  <c r="Z1151" i="2" a="1"/>
  <c r="Z1151" i="2" s="1"/>
  <c r="Y1151" i="2" a="1"/>
  <c r="Y1151" i="2" s="1"/>
  <c r="X1151" i="2" a="1"/>
  <c r="X1151" i="2" s="1"/>
  <c r="W1151" i="2"/>
  <c r="AC1154" i="2" a="1"/>
  <c r="AC1154" i="2" s="1"/>
  <c r="AB1154" i="2" a="1"/>
  <c r="AB1154" i="2" s="1"/>
  <c r="AA1154" i="2" a="1"/>
  <c r="AA1154" i="2" s="1"/>
  <c r="Z1154" i="2" a="1"/>
  <c r="Z1154" i="2" s="1"/>
  <c r="X1154" i="2" a="1"/>
  <c r="X1154" i="2" s="1"/>
  <c r="Y1154" i="2" a="1"/>
  <c r="Y1154" i="2" s="1"/>
  <c r="AC1159" i="2" a="1"/>
  <c r="AC1159" i="2" s="1"/>
  <c r="AB1159" i="2" a="1"/>
  <c r="AB1159" i="2" s="1"/>
  <c r="AA1159" i="2" a="1"/>
  <c r="AA1159" i="2" s="1"/>
  <c r="Z1159" i="2" a="1"/>
  <c r="Z1159" i="2" s="1"/>
  <c r="Y1159" i="2" a="1"/>
  <c r="Y1159" i="2" s="1"/>
  <c r="X1159" i="2" a="1"/>
  <c r="X1159" i="2" s="1"/>
  <c r="W1159" i="2"/>
  <c r="AC1166" i="2" a="1"/>
  <c r="AC1166" i="2" s="1"/>
  <c r="AB1166" i="2" a="1"/>
  <c r="AB1166" i="2" s="1"/>
  <c r="AA1166" i="2" a="1"/>
  <c r="AA1166" i="2" s="1"/>
  <c r="Z1166" i="2" a="1"/>
  <c r="Z1166" i="2" s="1"/>
  <c r="Y1166" i="2" a="1"/>
  <c r="Y1166" i="2" s="1"/>
  <c r="AD1166" i="2" s="1"/>
  <c r="X1166" i="2" a="1"/>
  <c r="X1166" i="2" s="1"/>
  <c r="AC2025" i="2" a="1"/>
  <c r="AC2025" i="2" s="1"/>
  <c r="AB2025" i="2" a="1"/>
  <c r="AB2025" i="2" s="1"/>
  <c r="AA2025" i="2" a="1"/>
  <c r="AA2025" i="2" s="1"/>
  <c r="Z2025" i="2" a="1"/>
  <c r="Z2025" i="2" s="1"/>
  <c r="Y2025" i="2" a="1"/>
  <c r="Y2025" i="2" s="1"/>
  <c r="X2025" i="2" a="1"/>
  <c r="X2025" i="2" s="1"/>
  <c r="W2025" i="2"/>
  <c r="AC1174" i="2" a="1"/>
  <c r="AC1174" i="2" s="1"/>
  <c r="AB1174" i="2" a="1"/>
  <c r="AB1174" i="2" s="1"/>
  <c r="AA1174" i="2" a="1"/>
  <c r="AA1174" i="2" s="1"/>
  <c r="Z1174" i="2" a="1"/>
  <c r="Z1174" i="2" s="1"/>
  <c r="Y1174" i="2" a="1"/>
  <c r="Y1174" i="2" s="1"/>
  <c r="X1174" i="2" a="1"/>
  <c r="X1174" i="2" s="1"/>
  <c r="AC1181" i="2" a="1"/>
  <c r="AC1181" i="2" s="1"/>
  <c r="AB1181" i="2" a="1"/>
  <c r="AB1181" i="2" s="1"/>
  <c r="AA1181" i="2" a="1"/>
  <c r="AA1181" i="2" s="1"/>
  <c r="Z1181" i="2" a="1"/>
  <c r="Z1181" i="2" s="1"/>
  <c r="Y1181" i="2" a="1"/>
  <c r="Y1181" i="2" s="1"/>
  <c r="X1181" i="2" a="1"/>
  <c r="X1181" i="2" s="1"/>
  <c r="W1181" i="2"/>
  <c r="AC1187" i="2" a="1"/>
  <c r="AC1187" i="2" s="1"/>
  <c r="AB1187" i="2" a="1"/>
  <c r="AB1187" i="2" s="1"/>
  <c r="AA1187" i="2" a="1"/>
  <c r="AA1187" i="2" s="1"/>
  <c r="Z1187" i="2" a="1"/>
  <c r="Z1187" i="2" s="1"/>
  <c r="Y1187" i="2" a="1"/>
  <c r="Y1187" i="2" s="1"/>
  <c r="X1187" i="2" a="1"/>
  <c r="X1187" i="2" s="1"/>
  <c r="W1187" i="2"/>
  <c r="AC847" i="2" a="1"/>
  <c r="AC847" i="2" s="1"/>
  <c r="AB847" i="2" a="1"/>
  <c r="AB847" i="2" s="1"/>
  <c r="AA847" i="2" a="1"/>
  <c r="AA847" i="2" s="1"/>
  <c r="Z847" i="2" a="1"/>
  <c r="Z847" i="2" s="1"/>
  <c r="Y847" i="2" a="1"/>
  <c r="Y847" i="2" s="1"/>
  <c r="AC2310" i="2" a="1"/>
  <c r="AC2310" i="2" s="1"/>
  <c r="AB2310" i="2" a="1"/>
  <c r="AB2310" i="2" s="1"/>
  <c r="AA2310" i="2" a="1"/>
  <c r="AA2310" i="2" s="1"/>
  <c r="Z2310" i="2" a="1"/>
  <c r="Z2310" i="2" s="1"/>
  <c r="Y2310" i="2" a="1"/>
  <c r="Y2310" i="2" s="1"/>
  <c r="X2310" i="2" a="1"/>
  <c r="X2310" i="2" s="1"/>
  <c r="AC2412" i="2" a="1"/>
  <c r="AC2412" i="2" s="1"/>
  <c r="AB2412" i="2" a="1"/>
  <c r="AB2412" i="2" s="1"/>
  <c r="AA2412" i="2" a="1"/>
  <c r="AA2412" i="2" s="1"/>
  <c r="Z2412" i="2" a="1"/>
  <c r="Z2412" i="2" s="1"/>
  <c r="Y2412" i="2" a="1"/>
  <c r="Y2412" i="2" s="1"/>
  <c r="W2412" i="2"/>
  <c r="X2412" i="2" a="1"/>
  <c r="X2412" i="2" s="1"/>
  <c r="AC1201" i="2" a="1"/>
  <c r="AC1201" i="2" s="1"/>
  <c r="AB1201" i="2" a="1"/>
  <c r="AB1201" i="2" s="1"/>
  <c r="AA1201" i="2" a="1"/>
  <c r="AA1201" i="2" s="1"/>
  <c r="Z1201" i="2" a="1"/>
  <c r="Z1201" i="2" s="1"/>
  <c r="Y1201" i="2" a="1"/>
  <c r="Y1201" i="2" s="1"/>
  <c r="X1201" i="2" a="1"/>
  <c r="X1201" i="2" s="1"/>
  <c r="W1201" i="2"/>
  <c r="AC1212" i="2" a="1"/>
  <c r="AC1212" i="2" s="1"/>
  <c r="AB1212" i="2" a="1"/>
  <c r="AB1212" i="2" s="1"/>
  <c r="AA1212" i="2" a="1"/>
  <c r="AA1212" i="2" s="1"/>
  <c r="Z1212" i="2" a="1"/>
  <c r="Z1212" i="2" s="1"/>
  <c r="Y1212" i="2" a="1"/>
  <c r="Y1212" i="2" s="1"/>
  <c r="X1212" i="2" a="1"/>
  <c r="X1212" i="2" s="1"/>
  <c r="AC822" i="2" a="1"/>
  <c r="AC822" i="2" s="1"/>
  <c r="AB822" i="2" a="1"/>
  <c r="AB822" i="2" s="1"/>
  <c r="AA822" i="2" a="1"/>
  <c r="AA822" i="2" s="1"/>
  <c r="Z822" i="2" a="1"/>
  <c r="Z822" i="2" s="1"/>
  <c r="Y822" i="2" a="1"/>
  <c r="Y822" i="2" s="1"/>
  <c r="AD822" i="2" s="1"/>
  <c r="X822" i="2" a="1"/>
  <c r="X822" i="2" s="1"/>
  <c r="AC1214" i="2" a="1"/>
  <c r="AC1214" i="2" s="1"/>
  <c r="AB1214" i="2" a="1"/>
  <c r="AB1214" i="2" s="1"/>
  <c r="AA1214" i="2" a="1"/>
  <c r="AA1214" i="2" s="1"/>
  <c r="Z1214" i="2" a="1"/>
  <c r="Z1214" i="2" s="1"/>
  <c r="Y1214" i="2" a="1"/>
  <c r="Y1214" i="2" s="1"/>
  <c r="X1214" i="2" a="1"/>
  <c r="X1214" i="2" s="1"/>
  <c r="AC1221" i="2" a="1"/>
  <c r="AC1221" i="2" s="1"/>
  <c r="AB1221" i="2" a="1"/>
  <c r="AB1221" i="2" s="1"/>
  <c r="AA1221" i="2" a="1"/>
  <c r="AA1221" i="2" s="1"/>
  <c r="Z1221" i="2" a="1"/>
  <c r="Z1221" i="2" s="1"/>
  <c r="Y1221" i="2" a="1"/>
  <c r="Y1221" i="2" s="1"/>
  <c r="X1221" i="2" a="1"/>
  <c r="X1221" i="2" s="1"/>
  <c r="W1221" i="2"/>
  <c r="AC1224" i="2" a="1"/>
  <c r="AC1224" i="2" s="1"/>
  <c r="AB1224" i="2" a="1"/>
  <c r="AB1224" i="2" s="1"/>
  <c r="AA1224" i="2" a="1"/>
  <c r="AA1224" i="2" s="1"/>
  <c r="Z1224" i="2" a="1"/>
  <c r="Z1224" i="2" s="1"/>
  <c r="Y1224" i="2" a="1"/>
  <c r="Y1224" i="2" s="1"/>
  <c r="X1224" i="2" a="1"/>
  <c r="X1224" i="2" s="1"/>
  <c r="AC2348" i="2" a="1"/>
  <c r="AC2348" i="2" s="1"/>
  <c r="AB2348" i="2" a="1"/>
  <c r="AB2348" i="2" s="1"/>
  <c r="AA2348" i="2" a="1"/>
  <c r="AA2348" i="2" s="1"/>
  <c r="Z2348" i="2" a="1"/>
  <c r="Z2348" i="2" s="1"/>
  <c r="Y2348" i="2" a="1"/>
  <c r="Y2348" i="2" s="1"/>
  <c r="W2348" i="2"/>
  <c r="X2348" i="2" a="1"/>
  <c r="X2348" i="2" s="1"/>
  <c r="AC2354" i="2" a="1"/>
  <c r="AC2354" i="2" s="1"/>
  <c r="AB2354" i="2" a="1"/>
  <c r="AB2354" i="2" s="1"/>
  <c r="AA2354" i="2" a="1"/>
  <c r="AA2354" i="2" s="1"/>
  <c r="Z2354" i="2" a="1"/>
  <c r="Z2354" i="2" s="1"/>
  <c r="Y2354" i="2" a="1"/>
  <c r="Y2354" i="2" s="1"/>
  <c r="AD2354" i="2" s="1"/>
  <c r="X2354" i="2" a="1"/>
  <c r="X2354" i="2" s="1"/>
  <c r="W2354" i="2"/>
  <c r="AC2278" i="2" a="1"/>
  <c r="AC2278" i="2" s="1"/>
  <c r="AB2278" i="2" a="1"/>
  <c r="AB2278" i="2" s="1"/>
  <c r="AA2278" i="2" a="1"/>
  <c r="AA2278" i="2" s="1"/>
  <c r="Z2278" i="2" a="1"/>
  <c r="Z2278" i="2" s="1"/>
  <c r="Y2278" i="2" a="1"/>
  <c r="Y2278" i="2" s="1"/>
  <c r="X2278" i="2" a="1"/>
  <c r="X2278" i="2" s="1"/>
  <c r="AC1229" i="2" a="1"/>
  <c r="AC1229" i="2" s="1"/>
  <c r="AB1229" i="2" a="1"/>
  <c r="AB1229" i="2" s="1"/>
  <c r="AA1229" i="2" a="1"/>
  <c r="AA1229" i="2" s="1"/>
  <c r="Z1229" i="2" a="1"/>
  <c r="Z1229" i="2" s="1"/>
  <c r="Y1229" i="2" a="1"/>
  <c r="Y1229" i="2" s="1"/>
  <c r="W1229" i="2"/>
  <c r="X1229" i="2" a="1"/>
  <c r="X1229" i="2" s="1"/>
  <c r="AC2375" i="2" a="1"/>
  <c r="AC2375" i="2" s="1"/>
  <c r="AB2375" i="2" a="1"/>
  <c r="AB2375" i="2" s="1"/>
  <c r="AA2375" i="2" a="1"/>
  <c r="AA2375" i="2" s="1"/>
  <c r="Z2375" i="2" a="1"/>
  <c r="Z2375" i="2" s="1"/>
  <c r="Y2375" i="2" a="1"/>
  <c r="Y2375" i="2" s="1"/>
  <c r="X2375" i="2" a="1"/>
  <c r="X2375" i="2" s="1"/>
  <c r="W2375" i="2"/>
  <c r="AC944" i="2" a="1"/>
  <c r="AC944" i="2" s="1"/>
  <c r="AB944" i="2" a="1"/>
  <c r="AB944" i="2" s="1"/>
  <c r="AA944" i="2" a="1"/>
  <c r="AA944" i="2" s="1"/>
  <c r="Z944" i="2" a="1"/>
  <c r="Z944" i="2" s="1"/>
  <c r="Y944" i="2" a="1"/>
  <c r="Y944" i="2" s="1"/>
  <c r="X944" i="2" a="1"/>
  <c r="X944" i="2" s="1"/>
  <c r="AC834" i="2" a="1"/>
  <c r="AC834" i="2" s="1"/>
  <c r="AB834" i="2" a="1"/>
  <c r="AB834" i="2" s="1"/>
  <c r="AA834" i="2" a="1"/>
  <c r="AA834" i="2" s="1"/>
  <c r="Z834" i="2" a="1"/>
  <c r="Z834" i="2" s="1"/>
  <c r="Y834" i="2" a="1"/>
  <c r="Y834" i="2" s="1"/>
  <c r="X834" i="2" a="1"/>
  <c r="X834" i="2" s="1"/>
  <c r="AC2382" i="2" a="1"/>
  <c r="AC2382" i="2" s="1"/>
  <c r="AB2382" i="2" a="1"/>
  <c r="AB2382" i="2" s="1"/>
  <c r="AA2382" i="2" a="1"/>
  <c r="AA2382" i="2" s="1"/>
  <c r="Z2382" i="2" a="1"/>
  <c r="Z2382" i="2" s="1"/>
  <c r="Y2382" i="2" a="1"/>
  <c r="Y2382" i="2" s="1"/>
  <c r="X2382" i="2" a="1"/>
  <c r="X2382" i="2" s="1"/>
  <c r="AC784" i="2" a="1"/>
  <c r="AC784" i="2" s="1"/>
  <c r="AB784" i="2" a="1"/>
  <c r="AB784" i="2" s="1"/>
  <c r="AA784" i="2" a="1"/>
  <c r="AA784" i="2" s="1"/>
  <c r="Z784" i="2" a="1"/>
  <c r="Z784" i="2" s="1"/>
  <c r="Y784" i="2" a="1"/>
  <c r="Y784" i="2" s="1"/>
  <c r="X784" i="2" a="1"/>
  <c r="X784" i="2" s="1"/>
  <c r="AC2410" i="2" a="1"/>
  <c r="AC2410" i="2" s="1"/>
  <c r="AB2410" i="2" a="1"/>
  <c r="AB2410" i="2" s="1"/>
  <c r="AA2410" i="2" a="1"/>
  <c r="AA2410" i="2" s="1"/>
  <c r="Z2410" i="2" a="1"/>
  <c r="Z2410" i="2" s="1"/>
  <c r="Y2410" i="2" a="1"/>
  <c r="Y2410" i="2" s="1"/>
  <c r="X2410" i="2" a="1"/>
  <c r="X2410" i="2" s="1"/>
  <c r="W2410" i="2"/>
  <c r="AC1258" i="2" a="1"/>
  <c r="AC1258" i="2" s="1"/>
  <c r="AB1258" i="2" a="1"/>
  <c r="AB1258" i="2" s="1"/>
  <c r="AA1258" i="2" a="1"/>
  <c r="AA1258" i="2" s="1"/>
  <c r="Z1258" i="2" a="1"/>
  <c r="Z1258" i="2" s="1"/>
  <c r="X1258" i="2" a="1"/>
  <c r="X1258" i="2" s="1"/>
  <c r="Y1258" i="2" a="1"/>
  <c r="Y1258" i="2" s="1"/>
  <c r="AC1265" i="2" a="1"/>
  <c r="AC1265" i="2" s="1"/>
  <c r="AB1265" i="2" a="1"/>
  <c r="AB1265" i="2" s="1"/>
  <c r="AA1265" i="2" a="1"/>
  <c r="AA1265" i="2" s="1"/>
  <c r="Z1265" i="2" a="1"/>
  <c r="Z1265" i="2" s="1"/>
  <c r="Y1265" i="2" a="1"/>
  <c r="Y1265" i="2" s="1"/>
  <c r="AD1265" i="2" s="1"/>
  <c r="X1265" i="2" a="1"/>
  <c r="X1265" i="2" s="1"/>
  <c r="W1265" i="2"/>
  <c r="AC1274" i="2" a="1"/>
  <c r="AC1274" i="2" s="1"/>
  <c r="AB1274" i="2" a="1"/>
  <c r="AB1274" i="2" s="1"/>
  <c r="AA1274" i="2" a="1"/>
  <c r="AA1274" i="2" s="1"/>
  <c r="Z1274" i="2" a="1"/>
  <c r="Z1274" i="2" s="1"/>
  <c r="X1274" i="2" a="1"/>
  <c r="X1274" i="2" s="1"/>
  <c r="Y1274" i="2" a="1"/>
  <c r="Y1274" i="2" s="1"/>
  <c r="AD1274" i="2" s="1"/>
  <c r="AC196" i="2" a="1"/>
  <c r="AC196" i="2" s="1"/>
  <c r="AB196" i="2" a="1"/>
  <c r="AB196" i="2" s="1"/>
  <c r="AA196" i="2" a="1"/>
  <c r="AA196" i="2" s="1"/>
  <c r="Z196" i="2" a="1"/>
  <c r="Z196" i="2" s="1"/>
  <c r="Y196" i="2" a="1"/>
  <c r="Y196" i="2" s="1"/>
  <c r="X196" i="2" a="1"/>
  <c r="X196" i="2" s="1"/>
  <c r="AC239" i="2" a="1"/>
  <c r="AC239" i="2" s="1"/>
  <c r="AB239" i="2" a="1"/>
  <c r="AB239" i="2" s="1"/>
  <c r="AA239" i="2" a="1"/>
  <c r="AA239" i="2" s="1"/>
  <c r="Z239" i="2" a="1"/>
  <c r="Z239" i="2" s="1"/>
  <c r="Y239" i="2" a="1"/>
  <c r="Y239" i="2" s="1"/>
  <c r="X239" i="2" a="1"/>
  <c r="X239" i="2" s="1"/>
  <c r="AC1287" i="2" a="1"/>
  <c r="AC1287" i="2" s="1"/>
  <c r="AB1287" i="2" a="1"/>
  <c r="AB1287" i="2" s="1"/>
  <c r="AA1287" i="2" a="1"/>
  <c r="AA1287" i="2" s="1"/>
  <c r="Z1287" i="2" a="1"/>
  <c r="Z1287" i="2" s="1"/>
  <c r="Y1287" i="2" a="1"/>
  <c r="Y1287" i="2" s="1"/>
  <c r="X1287" i="2" a="1"/>
  <c r="X1287" i="2" s="1"/>
  <c r="W1287" i="2"/>
  <c r="AC1289" i="2" a="1"/>
  <c r="AC1289" i="2" s="1"/>
  <c r="AB1289" i="2" a="1"/>
  <c r="AB1289" i="2" s="1"/>
  <c r="AA1289" i="2" a="1"/>
  <c r="AA1289" i="2" s="1"/>
  <c r="Z1289" i="2" a="1"/>
  <c r="Z1289" i="2" s="1"/>
  <c r="Y1289" i="2" a="1"/>
  <c r="Y1289" i="2" s="1"/>
  <c r="AD1289" i="2" s="1"/>
  <c r="X1289" i="2" a="1"/>
  <c r="X1289" i="2" s="1"/>
  <c r="W1289" i="2"/>
  <c r="AC503" i="2" a="1"/>
  <c r="AC503" i="2" s="1"/>
  <c r="AB503" i="2" a="1"/>
  <c r="AB503" i="2" s="1"/>
  <c r="AA503" i="2" a="1"/>
  <c r="AA503" i="2" s="1"/>
  <c r="Z503" i="2" a="1"/>
  <c r="Z503" i="2" s="1"/>
  <c r="Y503" i="2" a="1"/>
  <c r="Y503" i="2" s="1"/>
  <c r="X503" i="2" a="1"/>
  <c r="X503" i="2" s="1"/>
  <c r="AC521" i="2" a="1"/>
  <c r="AC521" i="2" s="1"/>
  <c r="AB521" i="2" a="1"/>
  <c r="AB521" i="2" s="1"/>
  <c r="AA521" i="2" a="1"/>
  <c r="AA521" i="2" s="1"/>
  <c r="Z521" i="2" a="1"/>
  <c r="Z521" i="2" s="1"/>
  <c r="Y521" i="2" a="1"/>
  <c r="Y521" i="2" s="1"/>
  <c r="X521" i="2" a="1"/>
  <c r="X521" i="2" s="1"/>
  <c r="AC1304" i="2" a="1"/>
  <c r="AC1304" i="2" s="1"/>
  <c r="AB1304" i="2" a="1"/>
  <c r="AB1304" i="2" s="1"/>
  <c r="AA1304" i="2" a="1"/>
  <c r="AA1304" i="2" s="1"/>
  <c r="Z1304" i="2" a="1"/>
  <c r="Z1304" i="2" s="1"/>
  <c r="Y1304" i="2" a="1"/>
  <c r="Y1304" i="2" s="1"/>
  <c r="X1304" i="2" a="1"/>
  <c r="X1304" i="2" s="1"/>
  <c r="AC2250" i="2" a="1"/>
  <c r="AC2250" i="2" s="1"/>
  <c r="AB2250" i="2" a="1"/>
  <c r="AB2250" i="2" s="1"/>
  <c r="AA2250" i="2" a="1"/>
  <c r="AA2250" i="2" s="1"/>
  <c r="Z2250" i="2" a="1"/>
  <c r="Z2250" i="2" s="1"/>
  <c r="X2250" i="2" a="1"/>
  <c r="X2250" i="2" s="1"/>
  <c r="Y2250" i="2" a="1"/>
  <c r="Y2250" i="2" s="1"/>
  <c r="W2250" i="2"/>
  <c r="AC2243" i="2" a="1"/>
  <c r="AC2243" i="2" s="1"/>
  <c r="AB2243" i="2" a="1"/>
  <c r="AB2243" i="2" s="1"/>
  <c r="AA2243" i="2" a="1"/>
  <c r="AA2243" i="2" s="1"/>
  <c r="Z2243" i="2" a="1"/>
  <c r="Z2243" i="2" s="1"/>
  <c r="Y2243" i="2" a="1"/>
  <c r="Y2243" i="2" s="1"/>
  <c r="AD2243" i="2" s="1"/>
  <c r="X2243" i="2" a="1"/>
  <c r="X2243" i="2" s="1"/>
  <c r="W2243" i="2"/>
  <c r="AC2229" i="2" a="1"/>
  <c r="AC2229" i="2" s="1"/>
  <c r="AB2229" i="2" a="1"/>
  <c r="AB2229" i="2" s="1"/>
  <c r="AA2229" i="2" a="1"/>
  <c r="AA2229" i="2" s="1"/>
  <c r="Z2229" i="2" a="1"/>
  <c r="Z2229" i="2" s="1"/>
  <c r="Y2229" i="2" a="1"/>
  <c r="Y2229" i="2" s="1"/>
  <c r="X2229" i="2" a="1"/>
  <c r="X2229" i="2" s="1"/>
  <c r="W2229" i="2"/>
  <c r="AC132" i="2" a="1"/>
  <c r="AC132" i="2" s="1"/>
  <c r="AB132" i="2" a="1"/>
  <c r="AB132" i="2" s="1"/>
  <c r="AA132" i="2" a="1"/>
  <c r="AA132" i="2" s="1"/>
  <c r="Z132" i="2" a="1"/>
  <c r="Z132" i="2" s="1"/>
  <c r="Y132" i="2" a="1"/>
  <c r="Y132" i="2" s="1"/>
  <c r="X132" i="2" a="1"/>
  <c r="X132" i="2" s="1"/>
  <c r="AC54" i="2" a="1"/>
  <c r="AC54" i="2" s="1"/>
  <c r="AB54" i="2" a="1"/>
  <c r="AB54" i="2" s="1"/>
  <c r="AA54" i="2" a="1"/>
  <c r="AA54" i="2" s="1"/>
  <c r="Z54" i="2" a="1"/>
  <c r="Z54" i="2" s="1"/>
  <c r="X54" i="2" a="1"/>
  <c r="X54" i="2" s="1"/>
  <c r="Y54" i="2" a="1"/>
  <c r="Y54" i="2" s="1"/>
  <c r="AC87" i="2" a="1"/>
  <c r="AC87" i="2" s="1"/>
  <c r="AB87" i="2" a="1"/>
  <c r="AB87" i="2" s="1"/>
  <c r="AA87" i="2" a="1"/>
  <c r="AA87" i="2" s="1"/>
  <c r="Z87" i="2" a="1"/>
  <c r="Z87" i="2" s="1"/>
  <c r="Y87" i="2" a="1"/>
  <c r="Y87" i="2" s="1"/>
  <c r="AC24" i="2" a="1"/>
  <c r="AC24" i="2" s="1"/>
  <c r="AB24" i="2" a="1"/>
  <c r="AB24" i="2" s="1"/>
  <c r="AA24" i="2" a="1"/>
  <c r="AA24" i="2" s="1"/>
  <c r="Z24" i="2" a="1"/>
  <c r="Z24" i="2" s="1"/>
  <c r="Y24" i="2" a="1"/>
  <c r="Y24" i="2" s="1"/>
  <c r="X24" i="2" a="1"/>
  <c r="X24" i="2" s="1"/>
  <c r="AC537" i="2" a="1"/>
  <c r="AC537" i="2" s="1"/>
  <c r="AB537" i="2" a="1"/>
  <c r="AB537" i="2" s="1"/>
  <c r="AA537" i="2" a="1"/>
  <c r="AA537" i="2" s="1"/>
  <c r="Z537" i="2" a="1"/>
  <c r="Z537" i="2" s="1"/>
  <c r="Y537" i="2" a="1"/>
  <c r="Y537" i="2" s="1"/>
  <c r="X537" i="2" a="1"/>
  <c r="X537" i="2" s="1"/>
  <c r="AC562" i="2" a="1"/>
  <c r="AC562" i="2" s="1"/>
  <c r="AB562" i="2" a="1"/>
  <c r="AB562" i="2" s="1"/>
  <c r="AA562" i="2" a="1"/>
  <c r="AA562" i="2" s="1"/>
  <c r="Z562" i="2" a="1"/>
  <c r="Z562" i="2" s="1"/>
  <c r="Y562" i="2" a="1"/>
  <c r="Y562" i="2" s="1"/>
  <c r="X562" i="2" a="1"/>
  <c r="X562" i="2" s="1"/>
  <c r="AC84" i="2" a="1"/>
  <c r="AC84" i="2" s="1"/>
  <c r="AB84" i="2" a="1"/>
  <c r="AB84" i="2" s="1"/>
  <c r="AA84" i="2" a="1"/>
  <c r="AA84" i="2" s="1"/>
  <c r="Z84" i="2" a="1"/>
  <c r="Z84" i="2" s="1"/>
  <c r="Y84" i="2" a="1"/>
  <c r="Y84" i="2" s="1"/>
  <c r="X84" i="2" a="1"/>
  <c r="X84" i="2" s="1"/>
  <c r="AC111" i="2" a="1"/>
  <c r="AC111" i="2" s="1"/>
  <c r="AB111" i="2" a="1"/>
  <c r="AB111" i="2" s="1"/>
  <c r="AA111" i="2" a="1"/>
  <c r="AA111" i="2" s="1"/>
  <c r="Z111" i="2" a="1"/>
  <c r="Z111" i="2" s="1"/>
  <c r="Y111" i="2" a="1"/>
  <c r="Y111" i="2" s="1"/>
  <c r="X111" i="2" a="1"/>
  <c r="X111" i="2" s="1"/>
  <c r="AC118" i="2" a="1"/>
  <c r="AC118" i="2" s="1"/>
  <c r="AB118" i="2" a="1"/>
  <c r="AB118" i="2" s="1"/>
  <c r="AA118" i="2" a="1"/>
  <c r="AA118" i="2" s="1"/>
  <c r="Z118" i="2" a="1"/>
  <c r="Z118" i="2" s="1"/>
  <c r="X118" i="2" a="1"/>
  <c r="X118" i="2" s="1"/>
  <c r="Y118" i="2" a="1"/>
  <c r="Y118" i="2" s="1"/>
  <c r="AC2246" i="2" a="1"/>
  <c r="AC2246" i="2" s="1"/>
  <c r="AB2246" i="2" a="1"/>
  <c r="AB2246" i="2" s="1"/>
  <c r="AA2246" i="2" a="1"/>
  <c r="AA2246" i="2" s="1"/>
  <c r="Z2246" i="2" a="1"/>
  <c r="Z2246" i="2" s="1"/>
  <c r="Y2246" i="2" a="1"/>
  <c r="Y2246" i="2" s="1"/>
  <c r="X2246" i="2" a="1"/>
  <c r="X2246" i="2" s="1"/>
  <c r="AC1360" i="2" a="1"/>
  <c r="AC1360" i="2" s="1"/>
  <c r="AB1360" i="2" a="1"/>
  <c r="AB1360" i="2" s="1"/>
  <c r="AA1360" i="2" a="1"/>
  <c r="AA1360" i="2" s="1"/>
  <c r="Z1360" i="2" a="1"/>
  <c r="Z1360" i="2" s="1"/>
  <c r="Y1360" i="2" a="1"/>
  <c r="Y1360" i="2" s="1"/>
  <c r="X1360" i="2" a="1"/>
  <c r="X1360" i="2" s="1"/>
  <c r="AC1902" i="2" a="1"/>
  <c r="AC1902" i="2" s="1"/>
  <c r="AB1902" i="2" a="1"/>
  <c r="AB1902" i="2" s="1"/>
  <c r="AA1902" i="2" a="1"/>
  <c r="AA1902" i="2" s="1"/>
  <c r="Z1902" i="2" a="1"/>
  <c r="Z1902" i="2" s="1"/>
  <c r="Y1902" i="2" a="1"/>
  <c r="Y1902" i="2" s="1"/>
  <c r="X1902" i="2" a="1"/>
  <c r="X1902" i="2" s="1"/>
  <c r="AC1368" i="2" a="1"/>
  <c r="AC1368" i="2" s="1"/>
  <c r="AB1368" i="2" a="1"/>
  <c r="AB1368" i="2" s="1"/>
  <c r="AA1368" i="2" a="1"/>
  <c r="AA1368" i="2" s="1"/>
  <c r="Z1368" i="2" a="1"/>
  <c r="Z1368" i="2" s="1"/>
  <c r="Y1368" i="2" a="1"/>
  <c r="Y1368" i="2" s="1"/>
  <c r="X1368" i="2" a="1"/>
  <c r="X1368" i="2" s="1"/>
  <c r="AC1372" i="2" a="1"/>
  <c r="AC1372" i="2" s="1"/>
  <c r="AB1372" i="2" a="1"/>
  <c r="AB1372" i="2" s="1"/>
  <c r="AA1372" i="2" a="1"/>
  <c r="AA1372" i="2" s="1"/>
  <c r="Z1372" i="2" a="1"/>
  <c r="Z1372" i="2" s="1"/>
  <c r="Y1372" i="2" a="1"/>
  <c r="Y1372" i="2" s="1"/>
  <c r="X1372" i="2" a="1"/>
  <c r="X1372" i="2" s="1"/>
  <c r="AC1991" i="2" a="1"/>
  <c r="AC1991" i="2" s="1"/>
  <c r="AB1991" i="2" a="1"/>
  <c r="AB1991" i="2" s="1"/>
  <c r="AA1991" i="2" a="1"/>
  <c r="AA1991" i="2" s="1"/>
  <c r="Z1991" i="2" a="1"/>
  <c r="Z1991" i="2" s="1"/>
  <c r="Y1991" i="2" a="1"/>
  <c r="Y1991" i="2" s="1"/>
  <c r="X1991" i="2" a="1"/>
  <c r="X1991" i="2" s="1"/>
  <c r="W1991" i="2"/>
  <c r="AC1782" i="2" a="1"/>
  <c r="AC1782" i="2" s="1"/>
  <c r="AB1782" i="2" a="1"/>
  <c r="AB1782" i="2" s="1"/>
  <c r="AA1782" i="2" a="1"/>
  <c r="AA1782" i="2" s="1"/>
  <c r="Z1782" i="2" a="1"/>
  <c r="Z1782" i="2" s="1"/>
  <c r="Y1782" i="2" a="1"/>
  <c r="Y1782" i="2" s="1"/>
  <c r="AD1782" i="2" s="1"/>
  <c r="X1782" i="2" a="1"/>
  <c r="X1782" i="2" s="1"/>
  <c r="AC1822" i="2" a="1"/>
  <c r="AC1822" i="2" s="1"/>
  <c r="AB1822" i="2" a="1"/>
  <c r="AB1822" i="2" s="1"/>
  <c r="AA1822" i="2" a="1"/>
  <c r="AA1822" i="2" s="1"/>
  <c r="Z1822" i="2" a="1"/>
  <c r="Z1822" i="2" s="1"/>
  <c r="Y1822" i="2" a="1"/>
  <c r="Y1822" i="2" s="1"/>
  <c r="X1822" i="2" a="1"/>
  <c r="X1822" i="2" s="1"/>
  <c r="AC1802" i="2" a="1"/>
  <c r="AC1802" i="2" s="1"/>
  <c r="AB1802" i="2" a="1"/>
  <c r="AB1802" i="2" s="1"/>
  <c r="AA1802" i="2" a="1"/>
  <c r="AA1802" i="2" s="1"/>
  <c r="Z1802" i="2" a="1"/>
  <c r="Z1802" i="2" s="1"/>
  <c r="Y1802" i="2" a="1"/>
  <c r="Y1802" i="2" s="1"/>
  <c r="X1802" i="2" a="1"/>
  <c r="X1802" i="2" s="1"/>
  <c r="AC1387" i="2" a="1"/>
  <c r="AC1387" i="2" s="1"/>
  <c r="AB1387" i="2" a="1"/>
  <c r="AB1387" i="2" s="1"/>
  <c r="AA1387" i="2" a="1"/>
  <c r="AA1387" i="2" s="1"/>
  <c r="Z1387" i="2" a="1"/>
  <c r="Z1387" i="2" s="1"/>
  <c r="Y1387" i="2" a="1"/>
  <c r="Y1387" i="2" s="1"/>
  <c r="X1387" i="2" a="1"/>
  <c r="X1387" i="2" s="1"/>
  <c r="W1387" i="2"/>
  <c r="AC2419" i="2" a="1"/>
  <c r="AC2419" i="2" s="1"/>
  <c r="AB2419" i="2" a="1"/>
  <c r="AB2419" i="2" s="1"/>
  <c r="AA2419" i="2" a="1"/>
  <c r="AA2419" i="2" s="1"/>
  <c r="Z2419" i="2" a="1"/>
  <c r="Z2419" i="2" s="1"/>
  <c r="Y2419" i="2" a="1"/>
  <c r="Y2419" i="2" s="1"/>
  <c r="X2419" i="2" a="1"/>
  <c r="X2419" i="2" s="1"/>
  <c r="W2419" i="2"/>
  <c r="AC1050" i="2" a="1"/>
  <c r="AC1050" i="2" s="1"/>
  <c r="AB1050" i="2" a="1"/>
  <c r="AB1050" i="2" s="1"/>
  <c r="AA1050" i="2" a="1"/>
  <c r="AA1050" i="2" s="1"/>
  <c r="Z1050" i="2" a="1"/>
  <c r="Z1050" i="2" s="1"/>
  <c r="Y1050" i="2" a="1"/>
  <c r="Y1050" i="2" s="1"/>
  <c r="AD1050" i="2" s="1"/>
  <c r="X1050" i="2" a="1"/>
  <c r="X1050" i="2" s="1"/>
  <c r="AC1400" i="2" a="1"/>
  <c r="AC1400" i="2" s="1"/>
  <c r="AB1400" i="2" a="1"/>
  <c r="AB1400" i="2" s="1"/>
  <c r="AA1400" i="2" a="1"/>
  <c r="AA1400" i="2" s="1"/>
  <c r="Z1400" i="2" a="1"/>
  <c r="Z1400" i="2" s="1"/>
  <c r="Y1400" i="2" a="1"/>
  <c r="Y1400" i="2" s="1"/>
  <c r="X1400" i="2" a="1"/>
  <c r="X1400" i="2" s="1"/>
  <c r="AC1171" i="2" a="1"/>
  <c r="AC1171" i="2" s="1"/>
  <c r="AB1171" i="2" a="1"/>
  <c r="AB1171" i="2" s="1"/>
  <c r="AA1171" i="2" a="1"/>
  <c r="AA1171" i="2" s="1"/>
  <c r="Z1171" i="2" a="1"/>
  <c r="Z1171" i="2" s="1"/>
  <c r="Y1171" i="2" a="1"/>
  <c r="Y1171" i="2" s="1"/>
  <c r="X1171" i="2" a="1"/>
  <c r="X1171" i="2" s="1"/>
  <c r="W1171" i="2"/>
  <c r="AC1409" i="2" a="1"/>
  <c r="AC1409" i="2" s="1"/>
  <c r="AB1409" i="2" a="1"/>
  <c r="AB1409" i="2" s="1"/>
  <c r="AA1409" i="2" a="1"/>
  <c r="AA1409" i="2" s="1"/>
  <c r="Z1409" i="2" a="1"/>
  <c r="Z1409" i="2" s="1"/>
  <c r="Y1409" i="2" a="1"/>
  <c r="Y1409" i="2" s="1"/>
  <c r="X1409" i="2" a="1"/>
  <c r="X1409" i="2" s="1"/>
  <c r="W1409" i="2"/>
  <c r="AC1738" i="2" a="1"/>
  <c r="AC1738" i="2" s="1"/>
  <c r="AB1738" i="2" a="1"/>
  <c r="AB1738" i="2" s="1"/>
  <c r="AA1738" i="2" a="1"/>
  <c r="AA1738" i="2" s="1"/>
  <c r="Z1738" i="2" a="1"/>
  <c r="Z1738" i="2" s="1"/>
  <c r="Y1738" i="2" a="1"/>
  <c r="Y1738" i="2" s="1"/>
  <c r="X1738" i="2" a="1"/>
  <c r="X1738" i="2" s="1"/>
  <c r="AC1904" i="2" a="1"/>
  <c r="AC1904" i="2" s="1"/>
  <c r="AB1904" i="2" a="1"/>
  <c r="AB1904" i="2" s="1"/>
  <c r="AA1904" i="2" a="1"/>
  <c r="AA1904" i="2" s="1"/>
  <c r="Z1904" i="2" a="1"/>
  <c r="Z1904" i="2" s="1"/>
  <c r="Y1904" i="2" a="1"/>
  <c r="Y1904" i="2" s="1"/>
  <c r="AD1904" i="2" s="1"/>
  <c r="X1904" i="2" a="1"/>
  <c r="X1904" i="2" s="1"/>
  <c r="W1904" i="2"/>
  <c r="AC569" i="2" a="1"/>
  <c r="AC569" i="2" s="1"/>
  <c r="AB569" i="2" a="1"/>
  <c r="AB569" i="2" s="1"/>
  <c r="AA569" i="2" a="1"/>
  <c r="AA569" i="2" s="1"/>
  <c r="Z569" i="2" a="1"/>
  <c r="Z569" i="2" s="1"/>
  <c r="Y569" i="2" a="1"/>
  <c r="Y569" i="2" s="1"/>
  <c r="X569" i="2" a="1"/>
  <c r="X569" i="2" s="1"/>
  <c r="AC2060" i="2" a="1"/>
  <c r="AC2060" i="2" s="1"/>
  <c r="AB2060" i="2" a="1"/>
  <c r="AB2060" i="2" s="1"/>
  <c r="AA2060" i="2" a="1"/>
  <c r="AA2060" i="2" s="1"/>
  <c r="Z2060" i="2" a="1"/>
  <c r="Z2060" i="2" s="1"/>
  <c r="Y2060" i="2" a="1"/>
  <c r="Y2060" i="2" s="1"/>
  <c r="X2060" i="2" a="1"/>
  <c r="X2060" i="2" s="1"/>
  <c r="W2060" i="2"/>
  <c r="AC1431" i="2" a="1"/>
  <c r="AC1431" i="2" s="1"/>
  <c r="AB1431" i="2" a="1"/>
  <c r="AB1431" i="2" s="1"/>
  <c r="AA1431" i="2" a="1"/>
  <c r="AA1431" i="2" s="1"/>
  <c r="Z1431" i="2" a="1"/>
  <c r="Z1431" i="2" s="1"/>
  <c r="X1431" i="2" a="1"/>
  <c r="X1431" i="2" s="1"/>
  <c r="W1431" i="2"/>
  <c r="AC1440" i="2" a="1"/>
  <c r="AC1440" i="2" s="1"/>
  <c r="AB1440" i="2" a="1"/>
  <c r="AB1440" i="2" s="1"/>
  <c r="AA1440" i="2" a="1"/>
  <c r="AA1440" i="2" s="1"/>
  <c r="Z1440" i="2" a="1"/>
  <c r="Z1440" i="2" s="1"/>
  <c r="Y1440" i="2" a="1"/>
  <c r="Y1440" i="2" s="1"/>
  <c r="X1440" i="2" a="1"/>
  <c r="X1440" i="2" s="1"/>
  <c r="AC1449" i="2" a="1"/>
  <c r="AC1449" i="2" s="1"/>
  <c r="AB1449" i="2" a="1"/>
  <c r="AB1449" i="2" s="1"/>
  <c r="AA1449" i="2" a="1"/>
  <c r="AA1449" i="2" s="1"/>
  <c r="Z1449" i="2" a="1"/>
  <c r="Z1449" i="2" s="1"/>
  <c r="Y1449" i="2" a="1"/>
  <c r="Y1449" i="2" s="1"/>
  <c r="AD1449" i="2" s="1"/>
  <c r="X1449" i="2" a="1"/>
  <c r="X1449" i="2" s="1"/>
  <c r="W1449" i="2"/>
  <c r="AC1458" i="2" a="1"/>
  <c r="AC1458" i="2" s="1"/>
  <c r="AB1458" i="2" a="1"/>
  <c r="AB1458" i="2" s="1"/>
  <c r="AA1458" i="2" a="1"/>
  <c r="AA1458" i="2" s="1"/>
  <c r="Z1458" i="2" a="1"/>
  <c r="Z1458" i="2" s="1"/>
  <c r="Y1458" i="2" a="1"/>
  <c r="Y1458" i="2" s="1"/>
  <c r="X1458" i="2" a="1"/>
  <c r="X1458" i="2" s="1"/>
  <c r="AC1464" i="2" a="1"/>
  <c r="AC1464" i="2" s="1"/>
  <c r="AB1464" i="2" a="1"/>
  <c r="AB1464" i="2" s="1"/>
  <c r="AA1464" i="2" a="1"/>
  <c r="AA1464" i="2" s="1"/>
  <c r="Z1464" i="2" a="1"/>
  <c r="Z1464" i="2" s="1"/>
  <c r="Y1464" i="2" a="1"/>
  <c r="Y1464" i="2" s="1"/>
  <c r="X1464" i="2" a="1"/>
  <c r="X1464" i="2" s="1"/>
  <c r="AC1469" i="2" a="1"/>
  <c r="AC1469" i="2" s="1"/>
  <c r="AB1469" i="2" a="1"/>
  <c r="AB1469" i="2" s="1"/>
  <c r="AA1469" i="2" a="1"/>
  <c r="AA1469" i="2" s="1"/>
  <c r="Z1469" i="2" a="1"/>
  <c r="Z1469" i="2" s="1"/>
  <c r="Y1469" i="2" a="1"/>
  <c r="Y1469" i="2" s="1"/>
  <c r="X1469" i="2" a="1"/>
  <c r="X1469" i="2" s="1"/>
  <c r="W1469" i="2"/>
  <c r="AC1477" i="2" a="1"/>
  <c r="AC1477" i="2" s="1"/>
  <c r="AB1477" i="2" a="1"/>
  <c r="AB1477" i="2" s="1"/>
  <c r="AA1477" i="2" a="1"/>
  <c r="AA1477" i="2" s="1"/>
  <c r="Z1477" i="2" a="1"/>
  <c r="Z1477" i="2" s="1"/>
  <c r="Y1477" i="2" a="1"/>
  <c r="Y1477" i="2" s="1"/>
  <c r="X1477" i="2" a="1"/>
  <c r="X1477" i="2" s="1"/>
  <c r="W1477" i="2"/>
  <c r="AC1483" i="2" a="1"/>
  <c r="AC1483" i="2" s="1"/>
  <c r="AB1483" i="2" a="1"/>
  <c r="AB1483" i="2" s="1"/>
  <c r="AA1483" i="2" a="1"/>
  <c r="AA1483" i="2" s="1"/>
  <c r="Z1483" i="2" a="1"/>
  <c r="Z1483" i="2" s="1"/>
  <c r="Y1483" i="2" a="1"/>
  <c r="Y1483" i="2" s="1"/>
  <c r="X1483" i="2" a="1"/>
  <c r="X1483" i="2" s="1"/>
  <c r="W1483" i="2"/>
  <c r="AC1492" i="2" a="1"/>
  <c r="AC1492" i="2" s="1"/>
  <c r="AB1492" i="2" a="1"/>
  <c r="AB1492" i="2" s="1"/>
  <c r="AA1492" i="2" a="1"/>
  <c r="AA1492" i="2" s="1"/>
  <c r="Z1492" i="2" a="1"/>
  <c r="Z1492" i="2" s="1"/>
  <c r="Y1492" i="2" a="1"/>
  <c r="Y1492" i="2" s="1"/>
  <c r="AD1492" i="2" s="1"/>
  <c r="X1492" i="2" a="1"/>
  <c r="X1492" i="2" s="1"/>
  <c r="AC1499" i="2" a="1"/>
  <c r="AC1499" i="2" s="1"/>
  <c r="AB1499" i="2" a="1"/>
  <c r="AB1499" i="2" s="1"/>
  <c r="AA1499" i="2" a="1"/>
  <c r="AA1499" i="2" s="1"/>
  <c r="Z1499" i="2" a="1"/>
  <c r="Z1499" i="2" s="1"/>
  <c r="Y1499" i="2" a="1"/>
  <c r="Y1499" i="2" s="1"/>
  <c r="X1499" i="2" a="1"/>
  <c r="X1499" i="2" s="1"/>
  <c r="W1499" i="2"/>
  <c r="AC1503" i="2" a="1"/>
  <c r="AC1503" i="2" s="1"/>
  <c r="AB1503" i="2" a="1"/>
  <c r="AB1503" i="2" s="1"/>
  <c r="AA1503" i="2" a="1"/>
  <c r="AA1503" i="2" s="1"/>
  <c r="Z1503" i="2" a="1"/>
  <c r="Z1503" i="2" s="1"/>
  <c r="Y1503" i="2" a="1"/>
  <c r="Y1503" i="2" s="1"/>
  <c r="X1503" i="2" a="1"/>
  <c r="X1503" i="2" s="1"/>
  <c r="W1503" i="2"/>
  <c r="AC1510" i="2" a="1"/>
  <c r="AC1510" i="2" s="1"/>
  <c r="AB1510" i="2" a="1"/>
  <c r="AB1510" i="2" s="1"/>
  <c r="AA1510" i="2" a="1"/>
  <c r="AA1510" i="2" s="1"/>
  <c r="Z1510" i="2" a="1"/>
  <c r="Z1510" i="2" s="1"/>
  <c r="Y1510" i="2" a="1"/>
  <c r="Y1510" i="2" s="1"/>
  <c r="X1510" i="2" a="1"/>
  <c r="X1510" i="2" s="1"/>
  <c r="AC931" i="2" a="1"/>
  <c r="AC931" i="2" s="1"/>
  <c r="AB931" i="2" a="1"/>
  <c r="AB931" i="2" s="1"/>
  <c r="AA931" i="2" a="1"/>
  <c r="AA931" i="2" s="1"/>
  <c r="Z931" i="2" a="1"/>
  <c r="Z931" i="2" s="1"/>
  <c r="Y931" i="2" a="1"/>
  <c r="Y931" i="2" s="1"/>
  <c r="X931" i="2" a="1"/>
  <c r="X931" i="2" s="1"/>
  <c r="AC1524" i="2" a="1"/>
  <c r="AC1524" i="2" s="1"/>
  <c r="AB1524" i="2" a="1"/>
  <c r="AB1524" i="2" s="1"/>
  <c r="AA1524" i="2" a="1"/>
  <c r="AA1524" i="2" s="1"/>
  <c r="Z1524" i="2" a="1"/>
  <c r="Z1524" i="2" s="1"/>
  <c r="Y1524" i="2" a="1"/>
  <c r="Y1524" i="2" s="1"/>
  <c r="AD1524" i="2" s="1"/>
  <c r="X1524" i="2" a="1"/>
  <c r="X1524" i="2" s="1"/>
  <c r="AC1530" i="2" a="1"/>
  <c r="AC1530" i="2" s="1"/>
  <c r="AB1530" i="2" a="1"/>
  <c r="AB1530" i="2" s="1"/>
  <c r="AA1530" i="2" a="1"/>
  <c r="AA1530" i="2" s="1"/>
  <c r="Z1530" i="2" a="1"/>
  <c r="Z1530" i="2" s="1"/>
  <c r="Y1530" i="2" a="1"/>
  <c r="Y1530" i="2" s="1"/>
  <c r="X1530" i="2" a="1"/>
  <c r="X1530" i="2" s="1"/>
  <c r="AC1536" i="2" a="1"/>
  <c r="AC1536" i="2" s="1"/>
  <c r="AB1536" i="2" a="1"/>
  <c r="AB1536" i="2" s="1"/>
  <c r="AA1536" i="2" a="1"/>
  <c r="AA1536" i="2" s="1"/>
  <c r="Z1536" i="2" a="1"/>
  <c r="Z1536" i="2" s="1"/>
  <c r="Y1536" i="2" a="1"/>
  <c r="Y1536" i="2" s="1"/>
  <c r="X1536" i="2" a="1"/>
  <c r="X1536" i="2" s="1"/>
  <c r="AC1543" i="2" a="1"/>
  <c r="AC1543" i="2" s="1"/>
  <c r="AB1543" i="2" a="1"/>
  <c r="AB1543" i="2" s="1"/>
  <c r="AA1543" i="2" a="1"/>
  <c r="AA1543" i="2" s="1"/>
  <c r="Z1543" i="2" a="1"/>
  <c r="Z1543" i="2" s="1"/>
  <c r="Y1543" i="2" a="1"/>
  <c r="Y1543" i="2" s="1"/>
  <c r="X1543" i="2" a="1"/>
  <c r="X1543" i="2" s="1"/>
  <c r="W1543" i="2"/>
  <c r="AC1644" i="2" a="1"/>
  <c r="AC1644" i="2" s="1"/>
  <c r="AB1644" i="2" a="1"/>
  <c r="AB1644" i="2" s="1"/>
  <c r="AA1644" i="2" a="1"/>
  <c r="AA1644" i="2" s="1"/>
  <c r="Z1644" i="2" a="1"/>
  <c r="Z1644" i="2" s="1"/>
  <c r="Y1644" i="2" a="1"/>
  <c r="Y1644" i="2" s="1"/>
  <c r="X1644" i="2" a="1"/>
  <c r="X1644" i="2" s="1"/>
  <c r="W1644" i="2"/>
  <c r="AC1551" i="2" a="1"/>
  <c r="AC1551" i="2" s="1"/>
  <c r="AB1551" i="2" a="1"/>
  <c r="AB1551" i="2" s="1"/>
  <c r="AA1551" i="2" a="1"/>
  <c r="AA1551" i="2" s="1"/>
  <c r="Z1551" i="2" a="1"/>
  <c r="Z1551" i="2" s="1"/>
  <c r="Y1551" i="2" a="1"/>
  <c r="Y1551" i="2" s="1"/>
  <c r="AD1551" i="2" s="1"/>
  <c r="X1551" i="2" a="1"/>
  <c r="X1551" i="2" s="1"/>
  <c r="W1551" i="2"/>
  <c r="AC1565" i="2" a="1"/>
  <c r="AC1565" i="2" s="1"/>
  <c r="AB1565" i="2" a="1"/>
  <c r="AB1565" i="2" s="1"/>
  <c r="AA1565" i="2" a="1"/>
  <c r="AA1565" i="2" s="1"/>
  <c r="Z1565" i="2" a="1"/>
  <c r="Z1565" i="2" s="1"/>
  <c r="Y1565" i="2" a="1"/>
  <c r="Y1565" i="2" s="1"/>
  <c r="X1565" i="2" a="1"/>
  <c r="X1565" i="2" s="1"/>
  <c r="W1565" i="2"/>
  <c r="AC1571" i="2" a="1"/>
  <c r="AC1571" i="2" s="1"/>
  <c r="AB1571" i="2" a="1"/>
  <c r="AB1571" i="2" s="1"/>
  <c r="AA1571" i="2" a="1"/>
  <c r="AA1571" i="2" s="1"/>
  <c r="Z1571" i="2" a="1"/>
  <c r="Z1571" i="2" s="1"/>
  <c r="Y1571" i="2" a="1"/>
  <c r="Y1571" i="2" s="1"/>
  <c r="X1571" i="2" a="1"/>
  <c r="X1571" i="2" s="1"/>
  <c r="W1571" i="2"/>
  <c r="AC989" i="2" a="1"/>
  <c r="AC989" i="2" s="1"/>
  <c r="AB989" i="2" a="1"/>
  <c r="AB989" i="2" s="1"/>
  <c r="AA989" i="2" a="1"/>
  <c r="AA989" i="2" s="1"/>
  <c r="Z989" i="2" a="1"/>
  <c r="Z989" i="2" s="1"/>
  <c r="Y989" i="2" a="1"/>
  <c r="Y989" i="2" s="1"/>
  <c r="X989" i="2" a="1"/>
  <c r="X989" i="2" s="1"/>
  <c r="AC1592" i="2" a="1"/>
  <c r="AC1592" i="2" s="1"/>
  <c r="AB1592" i="2" a="1"/>
  <c r="AB1592" i="2" s="1"/>
  <c r="AA1592" i="2" a="1"/>
  <c r="AA1592" i="2" s="1"/>
  <c r="Z1592" i="2" a="1"/>
  <c r="Z1592" i="2" s="1"/>
  <c r="Y1592" i="2" a="1"/>
  <c r="Y1592" i="2" s="1"/>
  <c r="X1592" i="2" a="1"/>
  <c r="X1592" i="2" s="1"/>
  <c r="AC1604" i="2" a="1"/>
  <c r="AC1604" i="2" s="1"/>
  <c r="AB1604" i="2" a="1"/>
  <c r="AB1604" i="2" s="1"/>
  <c r="AA1604" i="2" a="1"/>
  <c r="AA1604" i="2" s="1"/>
  <c r="Z1604" i="2" a="1"/>
  <c r="Z1604" i="2" s="1"/>
  <c r="Y1604" i="2" a="1"/>
  <c r="Y1604" i="2" s="1"/>
  <c r="X1604" i="2" a="1"/>
  <c r="X1604" i="2" s="1"/>
  <c r="AC1608" i="2" a="1"/>
  <c r="AC1608" i="2" s="1"/>
  <c r="AB1608" i="2" a="1"/>
  <c r="AB1608" i="2" s="1"/>
  <c r="AA1608" i="2" a="1"/>
  <c r="AA1608" i="2" s="1"/>
  <c r="Z1608" i="2" a="1"/>
  <c r="Z1608" i="2" s="1"/>
  <c r="Y1608" i="2" a="1"/>
  <c r="Y1608" i="2" s="1"/>
  <c r="X1608" i="2" a="1"/>
  <c r="X1608" i="2" s="1"/>
  <c r="AC976" i="2" a="1"/>
  <c r="AC976" i="2" s="1"/>
  <c r="AB976" i="2" a="1"/>
  <c r="AB976" i="2" s="1"/>
  <c r="AA976" i="2" a="1"/>
  <c r="AA976" i="2" s="1"/>
  <c r="Z976" i="2" a="1"/>
  <c r="Z976" i="2" s="1"/>
  <c r="Y976" i="2" a="1"/>
  <c r="Y976" i="2" s="1"/>
  <c r="X976" i="2" a="1"/>
  <c r="X976" i="2" s="1"/>
  <c r="AC1005" i="2" a="1"/>
  <c r="AC1005" i="2" s="1"/>
  <c r="AB1005" i="2" a="1"/>
  <c r="AB1005" i="2" s="1"/>
  <c r="AA1005" i="2" a="1"/>
  <c r="AA1005" i="2" s="1"/>
  <c r="Z1005" i="2" a="1"/>
  <c r="Z1005" i="2" s="1"/>
  <c r="Y1005" i="2" a="1"/>
  <c r="Y1005" i="2" s="1"/>
  <c r="X1005" i="2" a="1"/>
  <c r="X1005" i="2" s="1"/>
  <c r="AC979" i="2" a="1"/>
  <c r="AC979" i="2" s="1"/>
  <c r="AB979" i="2" a="1"/>
  <c r="AB979" i="2" s="1"/>
  <c r="AA979" i="2" a="1"/>
  <c r="AA979" i="2" s="1"/>
  <c r="Z979" i="2" a="1"/>
  <c r="Z979" i="2" s="1"/>
  <c r="Y979" i="2" a="1"/>
  <c r="Y979" i="2" s="1"/>
  <c r="X979" i="2" a="1"/>
  <c r="X979" i="2" s="1"/>
  <c r="AC1628" i="2" a="1"/>
  <c r="AC1628" i="2" s="1"/>
  <c r="AB1628" i="2" a="1"/>
  <c r="AB1628" i="2" s="1"/>
  <c r="AA1628" i="2" a="1"/>
  <c r="AA1628" i="2" s="1"/>
  <c r="Z1628" i="2" a="1"/>
  <c r="Z1628" i="2" s="1"/>
  <c r="X1628" i="2" a="1"/>
  <c r="X1628" i="2" s="1"/>
  <c r="W1628" i="2"/>
  <c r="Y1628" i="2" a="1"/>
  <c r="Y1628" i="2" s="1"/>
  <c r="AC1635" i="2" a="1"/>
  <c r="AC1635" i="2" s="1"/>
  <c r="AB1635" i="2" a="1"/>
  <c r="AB1635" i="2" s="1"/>
  <c r="AA1635" i="2" a="1"/>
  <c r="AA1635" i="2" s="1"/>
  <c r="Z1635" i="2" a="1"/>
  <c r="Z1635" i="2" s="1"/>
  <c r="X1635" i="2" a="1"/>
  <c r="X1635" i="2" s="1"/>
  <c r="Y1635" i="2" a="1"/>
  <c r="Y1635" i="2" s="1"/>
  <c r="W1635" i="2"/>
  <c r="AC418" i="2" a="1"/>
  <c r="AC418" i="2" s="1"/>
  <c r="AB418" i="2" a="1"/>
  <c r="AB418" i="2" s="1"/>
  <c r="AA418" i="2" a="1"/>
  <c r="AA418" i="2" s="1"/>
  <c r="Z418" i="2" a="1"/>
  <c r="Z418" i="2" s="1"/>
  <c r="Y418" i="2" a="1"/>
  <c r="Y418" i="2" s="1"/>
  <c r="X418" i="2" a="1"/>
  <c r="X418" i="2" s="1"/>
  <c r="AC973" i="2" a="1"/>
  <c r="AC973" i="2" s="1"/>
  <c r="AB973" i="2" a="1"/>
  <c r="AB973" i="2" s="1"/>
  <c r="AA973" i="2" a="1"/>
  <c r="AA973" i="2" s="1"/>
  <c r="Z973" i="2" a="1"/>
  <c r="Z973" i="2" s="1"/>
  <c r="Y973" i="2" a="1"/>
  <c r="Y973" i="2" s="1"/>
  <c r="AC1650" i="2" a="1"/>
  <c r="AC1650" i="2" s="1"/>
  <c r="AB1650" i="2" a="1"/>
  <c r="AB1650" i="2" s="1"/>
  <c r="AA1650" i="2" a="1"/>
  <c r="AA1650" i="2" s="1"/>
  <c r="Z1650" i="2" a="1"/>
  <c r="Z1650" i="2" s="1"/>
  <c r="Y1650" i="2" a="1"/>
  <c r="Y1650" i="2" s="1"/>
  <c r="AD1650" i="2" s="1"/>
  <c r="X1650" i="2" a="1"/>
  <c r="X1650" i="2" s="1"/>
  <c r="AC1656" i="2" a="1"/>
  <c r="AC1656" i="2" s="1"/>
  <c r="AB1656" i="2" a="1"/>
  <c r="AB1656" i="2" s="1"/>
  <c r="AA1656" i="2" a="1"/>
  <c r="AA1656" i="2" s="1"/>
  <c r="Z1656" i="2" a="1"/>
  <c r="Z1656" i="2" s="1"/>
  <c r="Y1656" i="2" a="1"/>
  <c r="Y1656" i="2" s="1"/>
  <c r="X1656" i="2" a="1"/>
  <c r="X1656" i="2" s="1"/>
  <c r="W1656" i="2"/>
  <c r="AC1665" i="2" a="1"/>
  <c r="AC1665" i="2" s="1"/>
  <c r="AB1665" i="2" a="1"/>
  <c r="AB1665" i="2" s="1"/>
  <c r="AA1665" i="2" a="1"/>
  <c r="AA1665" i="2" s="1"/>
  <c r="Z1665" i="2" a="1"/>
  <c r="Z1665" i="2" s="1"/>
  <c r="Y1665" i="2" a="1"/>
  <c r="Y1665" i="2" s="1"/>
  <c r="X1665" i="2" a="1"/>
  <c r="X1665" i="2" s="1"/>
  <c r="W1665" i="2"/>
  <c r="AC1673" i="2" a="1"/>
  <c r="AC1673" i="2" s="1"/>
  <c r="AB1673" i="2" a="1"/>
  <c r="AB1673" i="2" s="1"/>
  <c r="AA1673" i="2" a="1"/>
  <c r="AA1673" i="2" s="1"/>
  <c r="Z1673" i="2" a="1"/>
  <c r="Z1673" i="2" s="1"/>
  <c r="Y1673" i="2" a="1"/>
  <c r="Y1673" i="2" s="1"/>
  <c r="X1673" i="2" a="1"/>
  <c r="X1673" i="2" s="1"/>
  <c r="W1673" i="2"/>
  <c r="AC377" i="2" a="1"/>
  <c r="AC377" i="2" s="1"/>
  <c r="AB377" i="2" a="1"/>
  <c r="AB377" i="2" s="1"/>
  <c r="AA377" i="2" a="1"/>
  <c r="AA377" i="2" s="1"/>
  <c r="Z377" i="2" a="1"/>
  <c r="Z377" i="2" s="1"/>
  <c r="Y377" i="2" a="1"/>
  <c r="Y377" i="2" s="1"/>
  <c r="X377" i="2" a="1"/>
  <c r="X377" i="2" s="1"/>
  <c r="AC1684" i="2" a="1"/>
  <c r="AC1684" i="2" s="1"/>
  <c r="AB1684" i="2" a="1"/>
  <c r="AB1684" i="2" s="1"/>
  <c r="AA1684" i="2" a="1"/>
  <c r="AA1684" i="2" s="1"/>
  <c r="Z1684" i="2" a="1"/>
  <c r="Z1684" i="2" s="1"/>
  <c r="Y1684" i="2" a="1"/>
  <c r="Y1684" i="2" s="1"/>
  <c r="X1684" i="2" a="1"/>
  <c r="X1684" i="2" s="1"/>
  <c r="W1684" i="2"/>
  <c r="AC1691" i="2" a="1"/>
  <c r="AC1691" i="2" s="1"/>
  <c r="AB1691" i="2" a="1"/>
  <c r="AB1691" i="2" s="1"/>
  <c r="AA1691" i="2" a="1"/>
  <c r="AA1691" i="2" s="1"/>
  <c r="Z1691" i="2" a="1"/>
  <c r="Z1691" i="2" s="1"/>
  <c r="Y1691" i="2" a="1"/>
  <c r="Y1691" i="2" s="1"/>
  <c r="AD1691" i="2" s="1"/>
  <c r="X1691" i="2" a="1"/>
  <c r="X1691" i="2" s="1"/>
  <c r="W1691" i="2"/>
  <c r="AC956" i="2" a="1"/>
  <c r="AC956" i="2" s="1"/>
  <c r="AB956" i="2" a="1"/>
  <c r="AB956" i="2" s="1"/>
  <c r="AA956" i="2" a="1"/>
  <c r="AA956" i="2" s="1"/>
  <c r="Z956" i="2" a="1"/>
  <c r="Z956" i="2" s="1"/>
  <c r="Y956" i="2" a="1"/>
  <c r="Y956" i="2" s="1"/>
  <c r="X956" i="2" a="1"/>
  <c r="X956" i="2" s="1"/>
  <c r="AC2091" i="2" a="1"/>
  <c r="AC2091" i="2" s="1"/>
  <c r="AB2091" i="2" a="1"/>
  <c r="AB2091" i="2" s="1"/>
  <c r="AA2091" i="2" a="1"/>
  <c r="AA2091" i="2" s="1"/>
  <c r="Z2091" i="2" a="1"/>
  <c r="Z2091" i="2" s="1"/>
  <c r="Y2091" i="2" a="1"/>
  <c r="Y2091" i="2" s="1"/>
  <c r="X2091" i="2" a="1"/>
  <c r="X2091" i="2" s="1"/>
  <c r="W2091" i="2"/>
  <c r="AC1016" i="2" a="1"/>
  <c r="AC1016" i="2" s="1"/>
  <c r="AB1016" i="2" a="1"/>
  <c r="AB1016" i="2" s="1"/>
  <c r="AA1016" i="2" a="1"/>
  <c r="AA1016" i="2" s="1"/>
  <c r="Z1016" i="2" a="1"/>
  <c r="Z1016" i="2" s="1"/>
  <c r="Y1016" i="2" a="1"/>
  <c r="Y1016" i="2" s="1"/>
  <c r="X1016" i="2" a="1"/>
  <c r="X1016" i="2" s="1"/>
  <c r="AC1712" i="2" a="1"/>
  <c r="AC1712" i="2" s="1"/>
  <c r="AB1712" i="2" a="1"/>
  <c r="AB1712" i="2" s="1"/>
  <c r="AA1712" i="2" a="1"/>
  <c r="AA1712" i="2" s="1"/>
  <c r="Z1712" i="2" a="1"/>
  <c r="Z1712" i="2" s="1"/>
  <c r="Y1712" i="2" a="1"/>
  <c r="Y1712" i="2" s="1"/>
  <c r="X1712" i="2" a="1"/>
  <c r="X1712" i="2" s="1"/>
  <c r="W1712" i="2"/>
  <c r="AC1720" i="2" a="1"/>
  <c r="AC1720" i="2" s="1"/>
  <c r="AB1720" i="2" a="1"/>
  <c r="AB1720" i="2" s="1"/>
  <c r="AA1720" i="2" a="1"/>
  <c r="AA1720" i="2" s="1"/>
  <c r="Z1720" i="2" a="1"/>
  <c r="Z1720" i="2" s="1"/>
  <c r="Y1720" i="2" a="1"/>
  <c r="Y1720" i="2" s="1"/>
  <c r="X1720" i="2" a="1"/>
  <c r="X1720" i="2" s="1"/>
  <c r="W1720" i="2"/>
  <c r="AC1735" i="2" a="1"/>
  <c r="AC1735" i="2" s="1"/>
  <c r="AB1735" i="2" a="1"/>
  <c r="AB1735" i="2" s="1"/>
  <c r="AA1735" i="2" a="1"/>
  <c r="AA1735" i="2" s="1"/>
  <c r="Z1735" i="2" a="1"/>
  <c r="Z1735" i="2" s="1"/>
  <c r="Y1735" i="2" a="1"/>
  <c r="Y1735" i="2" s="1"/>
  <c r="AD1735" i="2" s="1"/>
  <c r="X1735" i="2" a="1"/>
  <c r="X1735" i="2" s="1"/>
  <c r="W1735" i="2"/>
  <c r="AC1746" i="2" a="1"/>
  <c r="AC1746" i="2" s="1"/>
  <c r="AB1746" i="2" a="1"/>
  <c r="AB1746" i="2" s="1"/>
  <c r="AA1746" i="2" a="1"/>
  <c r="AA1746" i="2" s="1"/>
  <c r="Z1746" i="2" a="1"/>
  <c r="Z1746" i="2" s="1"/>
  <c r="Y1746" i="2" a="1"/>
  <c r="Y1746" i="2" s="1"/>
  <c r="X1746" i="2" a="1"/>
  <c r="X1746" i="2" s="1"/>
  <c r="AC1757" i="2" a="1"/>
  <c r="AC1757" i="2" s="1"/>
  <c r="AB1757" i="2" a="1"/>
  <c r="AB1757" i="2" s="1"/>
  <c r="AA1757" i="2" a="1"/>
  <c r="AA1757" i="2" s="1"/>
  <c r="Z1757" i="2" a="1"/>
  <c r="Z1757" i="2" s="1"/>
  <c r="Y1757" i="2" a="1"/>
  <c r="Y1757" i="2" s="1"/>
  <c r="X1757" i="2" a="1"/>
  <c r="X1757" i="2" s="1"/>
  <c r="W1757" i="2"/>
  <c r="AC1765" i="2" a="1"/>
  <c r="AC1765" i="2" s="1"/>
  <c r="AB1765" i="2" a="1"/>
  <c r="AB1765" i="2" s="1"/>
  <c r="AA1765" i="2" a="1"/>
  <c r="AA1765" i="2" s="1"/>
  <c r="Z1765" i="2" a="1"/>
  <c r="Z1765" i="2" s="1"/>
  <c r="Y1765" i="2" a="1"/>
  <c r="Y1765" i="2" s="1"/>
  <c r="X1765" i="2" a="1"/>
  <c r="X1765" i="2" s="1"/>
  <c r="W1765" i="2"/>
  <c r="AC1777" i="2" a="1"/>
  <c r="AC1777" i="2" s="1"/>
  <c r="AB1777" i="2" a="1"/>
  <c r="AB1777" i="2" s="1"/>
  <c r="AA1777" i="2" a="1"/>
  <c r="AA1777" i="2" s="1"/>
  <c r="Z1777" i="2" a="1"/>
  <c r="Z1777" i="2" s="1"/>
  <c r="Y1777" i="2" a="1"/>
  <c r="Y1777" i="2" s="1"/>
  <c r="X1777" i="2" a="1"/>
  <c r="X1777" i="2" s="1"/>
  <c r="W1777" i="2"/>
  <c r="AC1785" i="2" a="1"/>
  <c r="AC1785" i="2" s="1"/>
  <c r="AB1785" i="2" a="1"/>
  <c r="AB1785" i="2" s="1"/>
  <c r="AA1785" i="2" a="1"/>
  <c r="AA1785" i="2" s="1"/>
  <c r="Z1785" i="2" a="1"/>
  <c r="Z1785" i="2" s="1"/>
  <c r="Y1785" i="2" a="1"/>
  <c r="Y1785" i="2" s="1"/>
  <c r="X1785" i="2" a="1"/>
  <c r="X1785" i="2" s="1"/>
  <c r="W1785" i="2"/>
  <c r="AC1801" i="2" a="1"/>
  <c r="AC1801" i="2" s="1"/>
  <c r="AB1801" i="2" a="1"/>
  <c r="AB1801" i="2" s="1"/>
  <c r="AA1801" i="2" a="1"/>
  <c r="AA1801" i="2" s="1"/>
  <c r="Z1801" i="2" a="1"/>
  <c r="Z1801" i="2" s="1"/>
  <c r="X1801" i="2" a="1"/>
  <c r="X1801" i="2" s="1"/>
  <c r="Y1801" i="2" a="1"/>
  <c r="Y1801" i="2" s="1"/>
  <c r="W1801" i="2"/>
  <c r="AC1807" i="2" a="1"/>
  <c r="AC1807" i="2" s="1"/>
  <c r="AB1807" i="2" a="1"/>
  <c r="AB1807" i="2" s="1"/>
  <c r="AA1807" i="2" a="1"/>
  <c r="AA1807" i="2" s="1"/>
  <c r="Z1807" i="2" a="1"/>
  <c r="Z1807" i="2" s="1"/>
  <c r="Y1807" i="2" a="1"/>
  <c r="Y1807" i="2" s="1"/>
  <c r="AD1807" i="2" s="1"/>
  <c r="X1807" i="2" a="1"/>
  <c r="X1807" i="2" s="1"/>
  <c r="W1807" i="2"/>
  <c r="AC1816" i="2" a="1"/>
  <c r="AC1816" i="2" s="1"/>
  <c r="AB1816" i="2" a="1"/>
  <c r="AB1816" i="2" s="1"/>
  <c r="AA1816" i="2" a="1"/>
  <c r="AA1816" i="2" s="1"/>
  <c r="Z1816" i="2" a="1"/>
  <c r="Z1816" i="2" s="1"/>
  <c r="Y1816" i="2" a="1"/>
  <c r="Y1816" i="2" s="1"/>
  <c r="X1816" i="2" a="1"/>
  <c r="X1816" i="2" s="1"/>
  <c r="W1816" i="2"/>
  <c r="AC1824" i="2" a="1"/>
  <c r="AC1824" i="2" s="1"/>
  <c r="AB1824" i="2" a="1"/>
  <c r="AB1824" i="2" s="1"/>
  <c r="AA1824" i="2" a="1"/>
  <c r="AA1824" i="2" s="1"/>
  <c r="Z1824" i="2" a="1"/>
  <c r="Z1824" i="2" s="1"/>
  <c r="Y1824" i="2" a="1"/>
  <c r="Y1824" i="2" s="1"/>
  <c r="X1824" i="2" a="1"/>
  <c r="X1824" i="2" s="1"/>
  <c r="W1824" i="2"/>
  <c r="AC1837" i="2" a="1"/>
  <c r="AC1837" i="2" s="1"/>
  <c r="AB1837" i="2" a="1"/>
  <c r="AB1837" i="2" s="1"/>
  <c r="AA1837" i="2" a="1"/>
  <c r="AA1837" i="2" s="1"/>
  <c r="Z1837" i="2" a="1"/>
  <c r="Z1837" i="2" s="1"/>
  <c r="Y1837" i="2" a="1"/>
  <c r="Y1837" i="2" s="1"/>
  <c r="X1837" i="2" a="1"/>
  <c r="X1837" i="2" s="1"/>
  <c r="W1837" i="2"/>
  <c r="AC1846" i="2" a="1"/>
  <c r="AC1846" i="2" s="1"/>
  <c r="AB1846" i="2" a="1"/>
  <c r="AB1846" i="2" s="1"/>
  <c r="AA1846" i="2" a="1"/>
  <c r="AA1846" i="2" s="1"/>
  <c r="Z1846" i="2" a="1"/>
  <c r="Z1846" i="2" s="1"/>
  <c r="Y1846" i="2" a="1"/>
  <c r="Y1846" i="2" s="1"/>
  <c r="X1846" i="2" a="1"/>
  <c r="X1846" i="2" s="1"/>
  <c r="AC1855" i="2" a="1"/>
  <c r="AC1855" i="2" s="1"/>
  <c r="AB1855" i="2" a="1"/>
  <c r="AB1855" i="2" s="1"/>
  <c r="AA1855" i="2" a="1"/>
  <c r="AA1855" i="2" s="1"/>
  <c r="Z1855" i="2" a="1"/>
  <c r="Z1855" i="2" s="1"/>
  <c r="Y1855" i="2" a="1"/>
  <c r="Y1855" i="2" s="1"/>
  <c r="X1855" i="2" a="1"/>
  <c r="X1855" i="2" s="1"/>
  <c r="W1855" i="2"/>
  <c r="AC1862" i="2" a="1"/>
  <c r="AC1862" i="2" s="1"/>
  <c r="AB1862" i="2" a="1"/>
  <c r="AB1862" i="2" s="1"/>
  <c r="AA1862" i="2" a="1"/>
  <c r="AA1862" i="2" s="1"/>
  <c r="Z1862" i="2" a="1"/>
  <c r="Z1862" i="2" s="1"/>
  <c r="Y1862" i="2" a="1"/>
  <c r="Y1862" i="2" s="1"/>
  <c r="X1862" i="2" a="1"/>
  <c r="X1862" i="2" s="1"/>
  <c r="AC1872" i="2" a="1"/>
  <c r="AC1872" i="2" s="1"/>
  <c r="AB1872" i="2" a="1"/>
  <c r="AB1872" i="2" s="1"/>
  <c r="AA1872" i="2" a="1"/>
  <c r="AA1872" i="2" s="1"/>
  <c r="Z1872" i="2" a="1"/>
  <c r="Z1872" i="2" s="1"/>
  <c r="X1872" i="2" a="1"/>
  <c r="X1872" i="2" s="1"/>
  <c r="Y1872" i="2" a="1"/>
  <c r="Y1872" i="2" s="1"/>
  <c r="AD1872" i="2" s="1"/>
  <c r="W1872" i="2"/>
  <c r="AC1879" i="2" a="1"/>
  <c r="AC1879" i="2" s="1"/>
  <c r="AB1879" i="2" a="1"/>
  <c r="AB1879" i="2" s="1"/>
  <c r="AA1879" i="2" a="1"/>
  <c r="AA1879" i="2" s="1"/>
  <c r="Z1879" i="2" a="1"/>
  <c r="Z1879" i="2" s="1"/>
  <c r="Y1879" i="2" a="1"/>
  <c r="Y1879" i="2" s="1"/>
  <c r="X1879" i="2" a="1"/>
  <c r="X1879" i="2" s="1"/>
  <c r="W1879" i="2"/>
  <c r="AC1889" i="2" a="1"/>
  <c r="AC1889" i="2" s="1"/>
  <c r="AB1889" i="2" a="1"/>
  <c r="AB1889" i="2" s="1"/>
  <c r="AA1889" i="2" a="1"/>
  <c r="AA1889" i="2" s="1"/>
  <c r="Z1889" i="2" a="1"/>
  <c r="Z1889" i="2" s="1"/>
  <c r="Y1889" i="2" a="1"/>
  <c r="Y1889" i="2" s="1"/>
  <c r="X1889" i="2" a="1"/>
  <c r="X1889" i="2" s="1"/>
  <c r="W1889" i="2"/>
  <c r="AC1906" i="2" a="1"/>
  <c r="AC1906" i="2" s="1"/>
  <c r="AB1906" i="2" a="1"/>
  <c r="AB1906" i="2" s="1"/>
  <c r="AA1906" i="2" a="1"/>
  <c r="AA1906" i="2" s="1"/>
  <c r="Z1906" i="2" a="1"/>
  <c r="Z1906" i="2" s="1"/>
  <c r="Y1906" i="2" a="1"/>
  <c r="Y1906" i="2" s="1"/>
  <c r="W1906" i="2"/>
  <c r="X1906" i="2" a="1"/>
  <c r="X1906" i="2" s="1"/>
  <c r="AC1919" i="2" a="1"/>
  <c r="AC1919" i="2" s="1"/>
  <c r="AB1919" i="2" a="1"/>
  <c r="AB1919" i="2" s="1"/>
  <c r="AA1919" i="2" a="1"/>
  <c r="AA1919" i="2" s="1"/>
  <c r="Z1919" i="2" a="1"/>
  <c r="Z1919" i="2" s="1"/>
  <c r="Y1919" i="2" a="1"/>
  <c r="Y1919" i="2" s="1"/>
  <c r="X1919" i="2" a="1"/>
  <c r="X1919" i="2" s="1"/>
  <c r="W1919" i="2"/>
  <c r="AC1926" i="2" a="1"/>
  <c r="AC1926" i="2" s="1"/>
  <c r="AB1926" i="2" a="1"/>
  <c r="AB1926" i="2" s="1"/>
  <c r="AA1926" i="2" a="1"/>
  <c r="AA1926" i="2" s="1"/>
  <c r="Z1926" i="2" a="1"/>
  <c r="Z1926" i="2" s="1"/>
  <c r="Y1926" i="2" a="1"/>
  <c r="Y1926" i="2" s="1"/>
  <c r="X1926" i="2" a="1"/>
  <c r="X1926" i="2" s="1"/>
  <c r="AC1936" i="2" a="1"/>
  <c r="AC1936" i="2" s="1"/>
  <c r="AB1936" i="2" a="1"/>
  <c r="AB1936" i="2" s="1"/>
  <c r="AA1936" i="2" a="1"/>
  <c r="AA1936" i="2" s="1"/>
  <c r="Z1936" i="2" a="1"/>
  <c r="Z1936" i="2" s="1"/>
  <c r="Y1936" i="2" a="1"/>
  <c r="Y1936" i="2" s="1"/>
  <c r="AD1936" i="2" s="1"/>
  <c r="X1936" i="2" a="1"/>
  <c r="X1936" i="2" s="1"/>
  <c r="W1936" i="2"/>
  <c r="AC1945" i="2" a="1"/>
  <c r="AC1945" i="2" s="1"/>
  <c r="AB1945" i="2" a="1"/>
  <c r="AB1945" i="2" s="1"/>
  <c r="AA1945" i="2" a="1"/>
  <c r="AA1945" i="2" s="1"/>
  <c r="Z1945" i="2" a="1"/>
  <c r="Z1945" i="2" s="1"/>
  <c r="Y1945" i="2" a="1"/>
  <c r="Y1945" i="2" s="1"/>
  <c r="X1945" i="2" a="1"/>
  <c r="X1945" i="2" s="1"/>
  <c r="W1945" i="2"/>
  <c r="AC1954" i="2" a="1"/>
  <c r="AC1954" i="2" s="1"/>
  <c r="AB1954" i="2" a="1"/>
  <c r="AB1954" i="2" s="1"/>
  <c r="AA1954" i="2" a="1"/>
  <c r="AA1954" i="2" s="1"/>
  <c r="Z1954" i="2" a="1"/>
  <c r="Z1954" i="2" s="1"/>
  <c r="Y1954" i="2" a="1"/>
  <c r="Y1954" i="2" s="1"/>
  <c r="X1954" i="2" a="1"/>
  <c r="X1954" i="2" s="1"/>
  <c r="W1954" i="2"/>
  <c r="AC1017" i="2" a="1"/>
  <c r="AC1017" i="2" s="1"/>
  <c r="AB1017" i="2" a="1"/>
  <c r="AB1017" i="2" s="1"/>
  <c r="AA1017" i="2" a="1"/>
  <c r="AA1017" i="2" s="1"/>
  <c r="Z1017" i="2" a="1"/>
  <c r="Z1017" i="2" s="1"/>
  <c r="Y1017" i="2" a="1"/>
  <c r="Y1017" i="2" s="1"/>
  <c r="X1017" i="2" a="1"/>
  <c r="X1017" i="2" s="1"/>
  <c r="AC1992" i="2" a="1"/>
  <c r="AC1992" i="2" s="1"/>
  <c r="AB1992" i="2" a="1"/>
  <c r="AB1992" i="2" s="1"/>
  <c r="AA1992" i="2" a="1"/>
  <c r="AA1992" i="2" s="1"/>
  <c r="Z1992" i="2" a="1"/>
  <c r="Z1992" i="2" s="1"/>
  <c r="Y1992" i="2" a="1"/>
  <c r="Y1992" i="2" s="1"/>
  <c r="X1992" i="2" a="1"/>
  <c r="X1992" i="2" s="1"/>
  <c r="W1992" i="2"/>
  <c r="AC1995" i="2" a="1"/>
  <c r="AC1995" i="2" s="1"/>
  <c r="AB1995" i="2" a="1"/>
  <c r="AB1995" i="2" s="1"/>
  <c r="AA1995" i="2" a="1"/>
  <c r="AA1995" i="2" s="1"/>
  <c r="Z1995" i="2" a="1"/>
  <c r="Z1995" i="2" s="1"/>
  <c r="Y1995" i="2" a="1"/>
  <c r="Y1995" i="2" s="1"/>
  <c r="X1995" i="2" a="1"/>
  <c r="X1995" i="2" s="1"/>
  <c r="W1995" i="2"/>
  <c r="AC2010" i="2" a="1"/>
  <c r="AC2010" i="2" s="1"/>
  <c r="AB2010" i="2" a="1"/>
  <c r="AB2010" i="2" s="1"/>
  <c r="AA2010" i="2" a="1"/>
  <c r="AA2010" i="2" s="1"/>
  <c r="Z2010" i="2" a="1"/>
  <c r="Z2010" i="2" s="1"/>
  <c r="Y2010" i="2" a="1"/>
  <c r="Y2010" i="2" s="1"/>
  <c r="X2010" i="2" a="1"/>
  <c r="X2010" i="2" s="1"/>
  <c r="W2010" i="2"/>
  <c r="AC2008" i="2" a="1"/>
  <c r="AC2008" i="2" s="1"/>
  <c r="AB2008" i="2" a="1"/>
  <c r="AB2008" i="2" s="1"/>
  <c r="AA2008" i="2" a="1"/>
  <c r="AA2008" i="2" s="1"/>
  <c r="Z2008" i="2" a="1"/>
  <c r="Z2008" i="2" s="1"/>
  <c r="Y2008" i="2" a="1"/>
  <c r="Y2008" i="2" s="1"/>
  <c r="AD2008" i="2" s="1"/>
  <c r="X2008" i="2" a="1"/>
  <c r="X2008" i="2" s="1"/>
  <c r="W2008" i="2"/>
  <c r="AC2030" i="2" a="1"/>
  <c r="AC2030" i="2" s="1"/>
  <c r="AB2030" i="2" a="1"/>
  <c r="AB2030" i="2" s="1"/>
  <c r="AA2030" i="2" a="1"/>
  <c r="AA2030" i="2" s="1"/>
  <c r="Z2030" i="2" a="1"/>
  <c r="Z2030" i="2" s="1"/>
  <c r="Y2030" i="2" a="1"/>
  <c r="Y2030" i="2" s="1"/>
  <c r="X2030" i="2" a="1"/>
  <c r="X2030" i="2" s="1"/>
  <c r="AC2044" i="2" a="1"/>
  <c r="AC2044" i="2" s="1"/>
  <c r="AB2044" i="2" a="1"/>
  <c r="AB2044" i="2" s="1"/>
  <c r="AA2044" i="2" a="1"/>
  <c r="AA2044" i="2" s="1"/>
  <c r="Z2044" i="2" a="1"/>
  <c r="Z2044" i="2" s="1"/>
  <c r="Y2044" i="2" a="1"/>
  <c r="Y2044" i="2" s="1"/>
  <c r="X2044" i="2" a="1"/>
  <c r="X2044" i="2" s="1"/>
  <c r="W2044" i="2"/>
  <c r="AC2052" i="2" a="1"/>
  <c r="AC2052" i="2" s="1"/>
  <c r="AB2052" i="2" a="1"/>
  <c r="AB2052" i="2" s="1"/>
  <c r="AA2052" i="2" a="1"/>
  <c r="AA2052" i="2" s="1"/>
  <c r="Z2052" i="2" a="1"/>
  <c r="Z2052" i="2" s="1"/>
  <c r="Y2052" i="2" a="1"/>
  <c r="Y2052" i="2" s="1"/>
  <c r="X2052" i="2" a="1"/>
  <c r="X2052" i="2" s="1"/>
  <c r="W2052" i="2"/>
  <c r="AC2066" i="2" a="1"/>
  <c r="AC2066" i="2" s="1"/>
  <c r="AB2066" i="2" a="1"/>
  <c r="AB2066" i="2" s="1"/>
  <c r="AA2066" i="2" a="1"/>
  <c r="AA2066" i="2" s="1"/>
  <c r="Z2066" i="2" a="1"/>
  <c r="Z2066" i="2" s="1"/>
  <c r="Y2066" i="2" a="1"/>
  <c r="Y2066" i="2" s="1"/>
  <c r="X2066" i="2" a="1"/>
  <c r="X2066" i="2" s="1"/>
  <c r="W2066" i="2"/>
  <c r="AC2072" i="2" a="1"/>
  <c r="AC2072" i="2" s="1"/>
  <c r="AB2072" i="2" a="1"/>
  <c r="AB2072" i="2" s="1"/>
  <c r="AA2072" i="2" a="1"/>
  <c r="AA2072" i="2" s="1"/>
  <c r="Z2072" i="2" a="1"/>
  <c r="Z2072" i="2" s="1"/>
  <c r="Y2072" i="2" a="1"/>
  <c r="Y2072" i="2" s="1"/>
  <c r="X2072" i="2" a="1"/>
  <c r="X2072" i="2" s="1"/>
  <c r="W2072" i="2"/>
  <c r="AC2080" i="2" a="1"/>
  <c r="AC2080" i="2" s="1"/>
  <c r="AB2080" i="2" a="1"/>
  <c r="AB2080" i="2" s="1"/>
  <c r="AA2080" i="2" a="1"/>
  <c r="AA2080" i="2" s="1"/>
  <c r="Z2080" i="2" a="1"/>
  <c r="Z2080" i="2" s="1"/>
  <c r="Y2080" i="2" a="1"/>
  <c r="Y2080" i="2" s="1"/>
  <c r="X2080" i="2" a="1"/>
  <c r="X2080" i="2" s="1"/>
  <c r="W2080" i="2"/>
  <c r="AC993" i="2" a="1"/>
  <c r="AC993" i="2" s="1"/>
  <c r="AB993" i="2" a="1"/>
  <c r="AB993" i="2" s="1"/>
  <c r="AA993" i="2" a="1"/>
  <c r="AA993" i="2" s="1"/>
  <c r="Y993" i="2" a="1"/>
  <c r="Y993" i="2" s="1"/>
  <c r="X993" i="2" a="1"/>
  <c r="X993" i="2" s="1"/>
  <c r="Z993" i="2" a="1"/>
  <c r="Z993" i="2" s="1"/>
  <c r="AC2090" i="2" a="1"/>
  <c r="AC2090" i="2" s="1"/>
  <c r="AB2090" i="2" a="1"/>
  <c r="AB2090" i="2" s="1"/>
  <c r="AA2090" i="2" a="1"/>
  <c r="AA2090" i="2" s="1"/>
  <c r="Z2090" i="2" a="1"/>
  <c r="Z2090" i="2" s="1"/>
  <c r="Y2090" i="2" a="1"/>
  <c r="Y2090" i="2" s="1"/>
  <c r="X2090" i="2" a="1"/>
  <c r="X2090" i="2" s="1"/>
  <c r="W2090" i="2"/>
  <c r="AC2100" i="2" a="1"/>
  <c r="AC2100" i="2" s="1"/>
  <c r="AB2100" i="2" a="1"/>
  <c r="AB2100" i="2" s="1"/>
  <c r="AA2100" i="2" a="1"/>
  <c r="AA2100" i="2" s="1"/>
  <c r="Z2100" i="2" a="1"/>
  <c r="Z2100" i="2" s="1"/>
  <c r="Y2100" i="2" a="1"/>
  <c r="Y2100" i="2" s="1"/>
  <c r="X2100" i="2" a="1"/>
  <c r="X2100" i="2" s="1"/>
  <c r="W2100" i="2"/>
  <c r="AC2106" i="2" a="1"/>
  <c r="AC2106" i="2" s="1"/>
  <c r="AB2106" i="2" a="1"/>
  <c r="AB2106" i="2" s="1"/>
  <c r="AA2106" i="2" a="1"/>
  <c r="AA2106" i="2" s="1"/>
  <c r="Z2106" i="2" a="1"/>
  <c r="Z2106" i="2" s="1"/>
  <c r="Y2106" i="2" a="1"/>
  <c r="Y2106" i="2" s="1"/>
  <c r="X2106" i="2" a="1"/>
  <c r="X2106" i="2" s="1"/>
  <c r="W2106" i="2"/>
  <c r="AC2133" i="2" a="1"/>
  <c r="AC2133" i="2" s="1"/>
  <c r="AB2133" i="2" a="1"/>
  <c r="AB2133" i="2" s="1"/>
  <c r="AA2133" i="2" a="1"/>
  <c r="AA2133" i="2" s="1"/>
  <c r="Z2133" i="2" a="1"/>
  <c r="Z2133" i="2" s="1"/>
  <c r="Y2133" i="2" a="1"/>
  <c r="Y2133" i="2" s="1"/>
  <c r="X2133" i="2" a="1"/>
  <c r="X2133" i="2" s="1"/>
  <c r="W2133" i="2"/>
  <c r="AC2125" i="2" a="1"/>
  <c r="AC2125" i="2" s="1"/>
  <c r="AB2125" i="2" a="1"/>
  <c r="AB2125" i="2" s="1"/>
  <c r="AA2125" i="2" a="1"/>
  <c r="AA2125" i="2" s="1"/>
  <c r="Z2125" i="2" a="1"/>
  <c r="Z2125" i="2" s="1"/>
  <c r="Y2125" i="2" a="1"/>
  <c r="Y2125" i="2" s="1"/>
  <c r="W2125" i="2"/>
  <c r="X2125" i="2" a="1"/>
  <c r="X2125" i="2" s="1"/>
  <c r="AC2145" i="2" a="1"/>
  <c r="AC2145" i="2" s="1"/>
  <c r="AB2145" i="2" a="1"/>
  <c r="AB2145" i="2" s="1"/>
  <c r="AA2145" i="2" a="1"/>
  <c r="AA2145" i="2" s="1"/>
  <c r="Z2145" i="2" a="1"/>
  <c r="Z2145" i="2" s="1"/>
  <c r="Y2145" i="2" a="1"/>
  <c r="Y2145" i="2" s="1"/>
  <c r="X2145" i="2" a="1"/>
  <c r="X2145" i="2" s="1"/>
  <c r="W2145" i="2"/>
  <c r="AC2178" i="2" a="1"/>
  <c r="AC2178" i="2" s="1"/>
  <c r="AB2178" i="2" a="1"/>
  <c r="AB2178" i="2" s="1"/>
  <c r="AA2178" i="2" a="1"/>
  <c r="AA2178" i="2" s="1"/>
  <c r="Z2178" i="2" a="1"/>
  <c r="Z2178" i="2" s="1"/>
  <c r="Y2178" i="2" a="1"/>
  <c r="Y2178" i="2" s="1"/>
  <c r="AD2178" i="2" s="1"/>
  <c r="X2178" i="2" a="1"/>
  <c r="X2178" i="2" s="1"/>
  <c r="W2178" i="2"/>
  <c r="AC2196" i="2" a="1"/>
  <c r="AC2196" i="2" s="1"/>
  <c r="AB2196" i="2" a="1"/>
  <c r="AB2196" i="2" s="1"/>
  <c r="AA2196" i="2" a="1"/>
  <c r="AA2196" i="2" s="1"/>
  <c r="Z2196" i="2" a="1"/>
  <c r="Z2196" i="2" s="1"/>
  <c r="Y2196" i="2" a="1"/>
  <c r="Y2196" i="2" s="1"/>
  <c r="W2196" i="2"/>
  <c r="X2196" i="2" a="1"/>
  <c r="X2196" i="2" s="1"/>
  <c r="AC2203" i="2" a="1"/>
  <c r="AC2203" i="2" s="1"/>
  <c r="AB2203" i="2" a="1"/>
  <c r="AB2203" i="2" s="1"/>
  <c r="AA2203" i="2" a="1"/>
  <c r="AA2203" i="2" s="1"/>
  <c r="Z2203" i="2" a="1"/>
  <c r="Z2203" i="2" s="1"/>
  <c r="Y2203" i="2" a="1"/>
  <c r="Y2203" i="2" s="1"/>
  <c r="X2203" i="2" a="1"/>
  <c r="X2203" i="2" s="1"/>
  <c r="W2203" i="2"/>
  <c r="AC1028" i="2" a="1"/>
  <c r="AC1028" i="2" s="1"/>
  <c r="AB1028" i="2" a="1"/>
  <c r="AB1028" i="2" s="1"/>
  <c r="AA1028" i="2" a="1"/>
  <c r="AA1028" i="2" s="1"/>
  <c r="Z1028" i="2" a="1"/>
  <c r="Z1028" i="2" s="1"/>
  <c r="Y1028" i="2" a="1"/>
  <c r="Y1028" i="2" s="1"/>
  <c r="X1028" i="2" a="1"/>
  <c r="X1028" i="2" s="1"/>
  <c r="AC2241" i="2" a="1"/>
  <c r="AC2241" i="2" s="1"/>
  <c r="AB2241" i="2" a="1"/>
  <c r="AB2241" i="2" s="1"/>
  <c r="AA2241" i="2" a="1"/>
  <c r="AA2241" i="2" s="1"/>
  <c r="Z2241" i="2" a="1"/>
  <c r="Z2241" i="2" s="1"/>
  <c r="Y2241" i="2" a="1"/>
  <c r="Y2241" i="2" s="1"/>
  <c r="X2241" i="2" a="1"/>
  <c r="X2241" i="2" s="1"/>
  <c r="W2241" i="2"/>
  <c r="AC2260" i="2" a="1"/>
  <c r="AC2260" i="2" s="1"/>
  <c r="AB2260" i="2" a="1"/>
  <c r="AB2260" i="2" s="1"/>
  <c r="AA2260" i="2" a="1"/>
  <c r="AA2260" i="2" s="1"/>
  <c r="Z2260" i="2" a="1"/>
  <c r="Z2260" i="2" s="1"/>
  <c r="Y2260" i="2" a="1"/>
  <c r="Y2260" i="2" s="1"/>
  <c r="X2260" i="2" a="1"/>
  <c r="X2260" i="2" s="1"/>
  <c r="W2260" i="2"/>
  <c r="AC2282" i="2" a="1"/>
  <c r="AC2282" i="2" s="1"/>
  <c r="AB2282" i="2" a="1"/>
  <c r="AB2282" i="2" s="1"/>
  <c r="AA2282" i="2" a="1"/>
  <c r="AA2282" i="2" s="1"/>
  <c r="Z2282" i="2" a="1"/>
  <c r="Z2282" i="2" s="1"/>
  <c r="Y2282" i="2" a="1"/>
  <c r="Y2282" i="2" s="1"/>
  <c r="W2282" i="2"/>
  <c r="X2282" i="2" a="1"/>
  <c r="X2282" i="2" s="1"/>
  <c r="AC2294" i="2" a="1"/>
  <c r="AC2294" i="2" s="1"/>
  <c r="AB2294" i="2" a="1"/>
  <c r="AB2294" i="2" s="1"/>
  <c r="AA2294" i="2" a="1"/>
  <c r="AA2294" i="2" s="1"/>
  <c r="Z2294" i="2" a="1"/>
  <c r="Z2294" i="2" s="1"/>
  <c r="Y2294" i="2" a="1"/>
  <c r="Y2294" i="2" s="1"/>
  <c r="AD2294" i="2" s="1"/>
  <c r="X2294" i="2" a="1"/>
  <c r="X2294" i="2" s="1"/>
  <c r="AC2308" i="2" a="1"/>
  <c r="AC2308" i="2" s="1"/>
  <c r="AB2308" i="2" a="1"/>
  <c r="AB2308" i="2" s="1"/>
  <c r="AA2308" i="2" a="1"/>
  <c r="AA2308" i="2" s="1"/>
  <c r="Z2308" i="2" a="1"/>
  <c r="Z2308" i="2" s="1"/>
  <c r="X2308" i="2" a="1"/>
  <c r="X2308" i="2" s="1"/>
  <c r="W2308" i="2"/>
  <c r="AC2323" i="2" a="1"/>
  <c r="AC2323" i="2" s="1"/>
  <c r="AB2323" i="2" a="1"/>
  <c r="AB2323" i="2" s="1"/>
  <c r="AA2323" i="2" a="1"/>
  <c r="AA2323" i="2" s="1"/>
  <c r="Z2323" i="2" a="1"/>
  <c r="Z2323" i="2" s="1"/>
  <c r="Y2323" i="2" a="1"/>
  <c r="Y2323" i="2" s="1"/>
  <c r="X2323" i="2" a="1"/>
  <c r="X2323" i="2" s="1"/>
  <c r="W2323" i="2"/>
  <c r="AC2340" i="2" a="1"/>
  <c r="AC2340" i="2" s="1"/>
  <c r="AB2340" i="2" a="1"/>
  <c r="AB2340" i="2" s="1"/>
  <c r="AA2340" i="2" a="1"/>
  <c r="AA2340" i="2" s="1"/>
  <c r="Z2340" i="2" a="1"/>
  <c r="Z2340" i="2" s="1"/>
  <c r="Y2340" i="2" a="1"/>
  <c r="Y2340" i="2" s="1"/>
  <c r="X2340" i="2" a="1"/>
  <c r="X2340" i="2" s="1"/>
  <c r="W2340" i="2"/>
  <c r="AC2363" i="2" a="1"/>
  <c r="AC2363" i="2" s="1"/>
  <c r="AB2363" i="2" a="1"/>
  <c r="AB2363" i="2" s="1"/>
  <c r="AA2363" i="2" a="1"/>
  <c r="AA2363" i="2" s="1"/>
  <c r="Z2363" i="2" a="1"/>
  <c r="Z2363" i="2" s="1"/>
  <c r="Y2363" i="2" a="1"/>
  <c r="Y2363" i="2" s="1"/>
  <c r="W2363" i="2"/>
  <c r="X2363" i="2" a="1"/>
  <c r="X2363" i="2" s="1"/>
  <c r="AC2376" i="2" a="1"/>
  <c r="AC2376" i="2" s="1"/>
  <c r="AB2376" i="2" a="1"/>
  <c r="AB2376" i="2" s="1"/>
  <c r="AA2376" i="2" a="1"/>
  <c r="AA2376" i="2" s="1"/>
  <c r="Z2376" i="2" a="1"/>
  <c r="Z2376" i="2" s="1"/>
  <c r="Y2376" i="2" a="1"/>
  <c r="Y2376" i="2" s="1"/>
  <c r="X2376" i="2" a="1"/>
  <c r="X2376" i="2" s="1"/>
  <c r="W2376" i="2"/>
  <c r="AC2390" i="2" a="1"/>
  <c r="AC2390" i="2" s="1"/>
  <c r="AB2390" i="2" a="1"/>
  <c r="AB2390" i="2" s="1"/>
  <c r="AA2390" i="2" a="1"/>
  <c r="AA2390" i="2" s="1"/>
  <c r="Z2390" i="2" a="1"/>
  <c r="Z2390" i="2" s="1"/>
  <c r="Y2390" i="2" a="1"/>
  <c r="Y2390" i="2" s="1"/>
  <c r="AD2390" i="2" s="1"/>
  <c r="X2390" i="2" a="1"/>
  <c r="X2390" i="2" s="1"/>
  <c r="AC2414" i="2" a="1"/>
  <c r="AC2414" i="2" s="1"/>
  <c r="AB2414" i="2" a="1"/>
  <c r="AB2414" i="2" s="1"/>
  <c r="AA2414" i="2" a="1"/>
  <c r="AA2414" i="2" s="1"/>
  <c r="Z2414" i="2" a="1"/>
  <c r="Z2414" i="2" s="1"/>
  <c r="Y2414" i="2" a="1"/>
  <c r="Y2414" i="2" s="1"/>
  <c r="X2414" i="2" a="1"/>
  <c r="X2414" i="2" s="1"/>
  <c r="AC2428" i="2" a="1"/>
  <c r="AC2428" i="2" s="1"/>
  <c r="AB2428" i="2" a="1"/>
  <c r="AB2428" i="2" s="1"/>
  <c r="AA2428" i="2" a="1"/>
  <c r="AA2428" i="2" s="1"/>
  <c r="Z2428" i="2" a="1"/>
  <c r="Z2428" i="2" s="1"/>
  <c r="Y2428" i="2" a="1"/>
  <c r="Y2428" i="2" s="1"/>
  <c r="X2428" i="2" a="1"/>
  <c r="X2428" i="2" s="1"/>
  <c r="W2428" i="2"/>
  <c r="AC23" i="2" a="1"/>
  <c r="AC23" i="2" s="1"/>
  <c r="AB23" i="2" a="1"/>
  <c r="AB23" i="2" s="1"/>
  <c r="AA23" i="2" a="1"/>
  <c r="AA23" i="2" s="1"/>
  <c r="Z23" i="2" a="1"/>
  <c r="Z23" i="2" s="1"/>
  <c r="Y23" i="2" a="1"/>
  <c r="Y23" i="2" s="1"/>
  <c r="AC39" i="2" a="1"/>
  <c r="AC39" i="2" s="1"/>
  <c r="AB39" i="2" a="1"/>
  <c r="AB39" i="2" s="1"/>
  <c r="AA39" i="2" a="1"/>
  <c r="AA39" i="2" s="1"/>
  <c r="Y39" i="2" a="1"/>
  <c r="Y39" i="2" s="1"/>
  <c r="X39" i="2" a="1"/>
  <c r="X39" i="2" s="1"/>
  <c r="Z39" i="2" a="1"/>
  <c r="Z39" i="2" s="1"/>
  <c r="AC52" i="2" a="1"/>
  <c r="AC52" i="2" s="1"/>
  <c r="AB52" i="2" a="1"/>
  <c r="AB52" i="2" s="1"/>
  <c r="AA52" i="2" a="1"/>
  <c r="AA52" i="2" s="1"/>
  <c r="Z52" i="2" a="1"/>
  <c r="Z52" i="2" s="1"/>
  <c r="Y52" i="2" a="1"/>
  <c r="Y52" i="2" s="1"/>
  <c r="X52" i="2" a="1"/>
  <c r="X52" i="2" s="1"/>
  <c r="AC95" i="2" a="1"/>
  <c r="AC95" i="2" s="1"/>
  <c r="AB95" i="2" a="1"/>
  <c r="AB95" i="2" s="1"/>
  <c r="AA95" i="2" a="1"/>
  <c r="AA95" i="2" s="1"/>
  <c r="Z95" i="2" a="1"/>
  <c r="Z95" i="2" s="1"/>
  <c r="Y95" i="2" a="1"/>
  <c r="Y95" i="2" s="1"/>
  <c r="X95" i="2" a="1"/>
  <c r="X95" i="2" s="1"/>
  <c r="AC110" i="2" a="1"/>
  <c r="AC110" i="2" s="1"/>
  <c r="AB110" i="2" a="1"/>
  <c r="AB110" i="2" s="1"/>
  <c r="AA110" i="2" a="1"/>
  <c r="AA110" i="2" s="1"/>
  <c r="Z110" i="2" a="1"/>
  <c r="Z110" i="2" s="1"/>
  <c r="X110" i="2" a="1"/>
  <c r="X110" i="2" s="1"/>
  <c r="Y110" i="2" a="1"/>
  <c r="Y110" i="2" s="1"/>
  <c r="AC243" i="2" a="1"/>
  <c r="AC243" i="2" s="1"/>
  <c r="AB243" i="2" a="1"/>
  <c r="AB243" i="2" s="1"/>
  <c r="AA243" i="2" a="1"/>
  <c r="AA243" i="2" s="1"/>
  <c r="Z243" i="2" a="1"/>
  <c r="Z243" i="2" s="1"/>
  <c r="Y243" i="2" a="1"/>
  <c r="Y243" i="2" s="1"/>
  <c r="AD243" i="2" s="1"/>
  <c r="X243" i="2" a="1"/>
  <c r="X243" i="2" s="1"/>
  <c r="AC259" i="2" a="1"/>
  <c r="AC259" i="2" s="1"/>
  <c r="AB259" i="2" a="1"/>
  <c r="AB259" i="2" s="1"/>
  <c r="AA259" i="2" a="1"/>
  <c r="AA259" i="2" s="1"/>
  <c r="Z259" i="2" a="1"/>
  <c r="Z259" i="2" s="1"/>
  <c r="Y259" i="2" a="1"/>
  <c r="Y259" i="2" s="1"/>
  <c r="X259" i="2" a="1"/>
  <c r="X259" i="2" s="1"/>
  <c r="AC278" i="2" a="1"/>
  <c r="AC278" i="2" s="1"/>
  <c r="AB278" i="2" a="1"/>
  <c r="AB278" i="2" s="1"/>
  <c r="AA278" i="2" a="1"/>
  <c r="AA278" i="2" s="1"/>
  <c r="Z278" i="2" a="1"/>
  <c r="Z278" i="2" s="1"/>
  <c r="X278" i="2" a="1"/>
  <c r="X278" i="2" s="1"/>
  <c r="Y278" i="2" a="1"/>
  <c r="Y278" i="2" s="1"/>
  <c r="AC299" i="2" a="1"/>
  <c r="AC299" i="2" s="1"/>
  <c r="AB299" i="2" a="1"/>
  <c r="AB299" i="2" s="1"/>
  <c r="AA299" i="2" a="1"/>
  <c r="AA299" i="2" s="1"/>
  <c r="Z299" i="2" a="1"/>
  <c r="Z299" i="2" s="1"/>
  <c r="Y299" i="2" a="1"/>
  <c r="Y299" i="2" s="1"/>
  <c r="X299" i="2" a="1"/>
  <c r="X299" i="2" s="1"/>
  <c r="AC360" i="2" a="1"/>
  <c r="AC360" i="2" s="1"/>
  <c r="AB360" i="2" a="1"/>
  <c r="AB360" i="2" s="1"/>
  <c r="AA360" i="2" a="1"/>
  <c r="AA360" i="2" s="1"/>
  <c r="Z360" i="2" a="1"/>
  <c r="Z360" i="2" s="1"/>
  <c r="Y360" i="2" a="1"/>
  <c r="Y360" i="2" s="1"/>
  <c r="AD360" i="2" s="1"/>
  <c r="X360" i="2" a="1"/>
  <c r="X360" i="2" s="1"/>
  <c r="AC368" i="2" a="1"/>
  <c r="AC368" i="2" s="1"/>
  <c r="AB368" i="2" a="1"/>
  <c r="AB368" i="2" s="1"/>
  <c r="AA368" i="2" a="1"/>
  <c r="AA368" i="2" s="1"/>
  <c r="Z368" i="2" a="1"/>
  <c r="Z368" i="2" s="1"/>
  <c r="Y368" i="2" a="1"/>
  <c r="Y368" i="2" s="1"/>
  <c r="X368" i="2" a="1"/>
  <c r="X368" i="2" s="1"/>
  <c r="AC1098" i="2" a="1"/>
  <c r="AC1098" i="2" s="1"/>
  <c r="AB1098" i="2" a="1"/>
  <c r="AB1098" i="2" s="1"/>
  <c r="AA1098" i="2" a="1"/>
  <c r="AA1098" i="2" s="1"/>
  <c r="Z1098" i="2" a="1"/>
  <c r="Z1098" i="2" s="1"/>
  <c r="Y1098" i="2" a="1"/>
  <c r="Y1098" i="2" s="1"/>
  <c r="X1098" i="2" a="1"/>
  <c r="X1098" i="2" s="1"/>
  <c r="AC393" i="2" a="1"/>
  <c r="AC393" i="2" s="1"/>
  <c r="AB393" i="2" a="1"/>
  <c r="AB393" i="2" s="1"/>
  <c r="AA393" i="2" a="1"/>
  <c r="AA393" i="2" s="1"/>
  <c r="Z393" i="2" a="1"/>
  <c r="Z393" i="2" s="1"/>
  <c r="Y393" i="2" a="1"/>
  <c r="Y393" i="2" s="1"/>
  <c r="AC404" i="2" a="1"/>
  <c r="AC404" i="2" s="1"/>
  <c r="AB404" i="2" a="1"/>
  <c r="AB404" i="2" s="1"/>
  <c r="AA404" i="2" a="1"/>
  <c r="AA404" i="2" s="1"/>
  <c r="Z404" i="2" a="1"/>
  <c r="Z404" i="2" s="1"/>
  <c r="Y404" i="2" a="1"/>
  <c r="Y404" i="2" s="1"/>
  <c r="AC415" i="2" a="1"/>
  <c r="AC415" i="2" s="1"/>
  <c r="AB415" i="2" a="1"/>
  <c r="AB415" i="2" s="1"/>
  <c r="AA415" i="2" a="1"/>
  <c r="AA415" i="2" s="1"/>
  <c r="Z415" i="2" a="1"/>
  <c r="Z415" i="2" s="1"/>
  <c r="X415" i="2" a="1"/>
  <c r="X415" i="2" s="1"/>
  <c r="Y415" i="2" a="1"/>
  <c r="Y415" i="2" s="1"/>
  <c r="AC432" i="2" a="1"/>
  <c r="AC432" i="2" s="1"/>
  <c r="AB432" i="2" a="1"/>
  <c r="AB432" i="2" s="1"/>
  <c r="AA432" i="2" a="1"/>
  <c r="AA432" i="2" s="1"/>
  <c r="Z432" i="2" a="1"/>
  <c r="Z432" i="2" s="1"/>
  <c r="Y432" i="2" a="1"/>
  <c r="Y432" i="2" s="1"/>
  <c r="X432" i="2" a="1"/>
  <c r="X432" i="2" s="1"/>
  <c r="AC444" i="2" a="1"/>
  <c r="AC444" i="2" s="1"/>
  <c r="AB444" i="2" a="1"/>
  <c r="AB444" i="2" s="1"/>
  <c r="AA444" i="2" a="1"/>
  <c r="AA444" i="2" s="1"/>
  <c r="Z444" i="2" a="1"/>
  <c r="Z444" i="2" s="1"/>
  <c r="Y444" i="2" a="1"/>
  <c r="Y444" i="2" s="1"/>
  <c r="AD444" i="2" s="1"/>
  <c r="X444" i="2" a="1"/>
  <c r="X444" i="2" s="1"/>
  <c r="AC455" i="2" a="1"/>
  <c r="AC455" i="2" s="1"/>
  <c r="AB455" i="2" a="1"/>
  <c r="AB455" i="2" s="1"/>
  <c r="AA455" i="2" a="1"/>
  <c r="AA455" i="2" s="1"/>
  <c r="Z455" i="2" a="1"/>
  <c r="Z455" i="2" s="1"/>
  <c r="Y455" i="2" a="1"/>
  <c r="Y455" i="2" s="1"/>
  <c r="X455" i="2" a="1"/>
  <c r="X455" i="2" s="1"/>
  <c r="AC463" i="2" a="1"/>
  <c r="AC463" i="2" s="1"/>
  <c r="AB463" i="2" a="1"/>
  <c r="AB463" i="2" s="1"/>
  <c r="AA463" i="2" a="1"/>
  <c r="AA463" i="2" s="1"/>
  <c r="Z463" i="2" a="1"/>
  <c r="Z463" i="2" s="1"/>
  <c r="Y463" i="2" a="1"/>
  <c r="Y463" i="2" s="1"/>
  <c r="X463" i="2" a="1"/>
  <c r="X463" i="2" s="1"/>
  <c r="AC474" i="2" a="1"/>
  <c r="AC474" i="2" s="1"/>
  <c r="AB474" i="2" a="1"/>
  <c r="AB474" i="2" s="1"/>
  <c r="AA474" i="2" a="1"/>
  <c r="AA474" i="2" s="1"/>
  <c r="Y474" i="2" a="1"/>
  <c r="Y474" i="2" s="1"/>
  <c r="Z474" i="2" a="1"/>
  <c r="Z474" i="2" s="1"/>
  <c r="AC486" i="2" a="1"/>
  <c r="AC486" i="2" s="1"/>
  <c r="AB486" i="2" a="1"/>
  <c r="AB486" i="2" s="1"/>
  <c r="AA486" i="2" a="1"/>
  <c r="AA486" i="2" s="1"/>
  <c r="Z486" i="2" a="1"/>
  <c r="Z486" i="2" s="1"/>
  <c r="Y486" i="2" a="1"/>
  <c r="Y486" i="2" s="1"/>
  <c r="X486" i="2" a="1"/>
  <c r="X486" i="2" s="1"/>
  <c r="AC498" i="2" a="1"/>
  <c r="AC498" i="2" s="1"/>
  <c r="AB498" i="2" a="1"/>
  <c r="AB498" i="2" s="1"/>
  <c r="AA498" i="2" a="1"/>
  <c r="AA498" i="2" s="1"/>
  <c r="Z498" i="2" a="1"/>
  <c r="Z498" i="2" s="1"/>
  <c r="Y498" i="2" a="1"/>
  <c r="Y498" i="2" s="1"/>
  <c r="AC511" i="2" a="1"/>
  <c r="AC511" i="2" s="1"/>
  <c r="AB511" i="2" a="1"/>
  <c r="AB511" i="2" s="1"/>
  <c r="AA511" i="2" a="1"/>
  <c r="AA511" i="2" s="1"/>
  <c r="Z511" i="2" a="1"/>
  <c r="Z511" i="2" s="1"/>
  <c r="Y511" i="2" a="1"/>
  <c r="Y511" i="2" s="1"/>
  <c r="AC527" i="2" a="1"/>
  <c r="AC527" i="2" s="1"/>
  <c r="AB527" i="2" a="1"/>
  <c r="AB527" i="2" s="1"/>
  <c r="AA527" i="2" a="1"/>
  <c r="AA527" i="2" s="1"/>
  <c r="Z527" i="2" a="1"/>
  <c r="Z527" i="2" s="1"/>
  <c r="Y527" i="2" a="1"/>
  <c r="Y527" i="2" s="1"/>
  <c r="X527" i="2" a="1"/>
  <c r="X527" i="2" s="1"/>
  <c r="AC583" i="2" a="1"/>
  <c r="AC583" i="2" s="1"/>
  <c r="AB583" i="2" a="1"/>
  <c r="AB583" i="2" s="1"/>
  <c r="AA583" i="2" a="1"/>
  <c r="AA583" i="2" s="1"/>
  <c r="Y583" i="2" a="1"/>
  <c r="Y583" i="2" s="1"/>
  <c r="Z583" i="2" a="1"/>
  <c r="Z583" i="2" s="1"/>
  <c r="X583" i="2" a="1"/>
  <c r="X583" i="2" s="1"/>
  <c r="AC589" i="2" a="1"/>
  <c r="AC589" i="2" s="1"/>
  <c r="AB589" i="2" a="1"/>
  <c r="AB589" i="2" s="1"/>
  <c r="AA589" i="2" a="1"/>
  <c r="AA589" i="2" s="1"/>
  <c r="Z589" i="2" a="1"/>
  <c r="Z589" i="2" s="1"/>
  <c r="Y589" i="2" a="1"/>
  <c r="Y589" i="2" s="1"/>
  <c r="X589" i="2" a="1"/>
  <c r="X589" i="2" s="1"/>
  <c r="AC596" i="2" a="1"/>
  <c r="AC596" i="2" s="1"/>
  <c r="AB596" i="2" a="1"/>
  <c r="AB596" i="2" s="1"/>
  <c r="AA596" i="2" a="1"/>
  <c r="AA596" i="2" s="1"/>
  <c r="Z596" i="2" a="1"/>
  <c r="Z596" i="2" s="1"/>
  <c r="Y596" i="2" a="1"/>
  <c r="Y596" i="2" s="1"/>
  <c r="X596" i="2" a="1"/>
  <c r="X596" i="2" s="1"/>
  <c r="AC684" i="2" a="1"/>
  <c r="AC684" i="2" s="1"/>
  <c r="AB684" i="2" a="1"/>
  <c r="AB684" i="2" s="1"/>
  <c r="AA684" i="2" a="1"/>
  <c r="AA684" i="2" s="1"/>
  <c r="Z684" i="2" a="1"/>
  <c r="Z684" i="2" s="1"/>
  <c r="Y684" i="2" a="1"/>
  <c r="Y684" i="2" s="1"/>
  <c r="X684" i="2" a="1"/>
  <c r="X684" i="2" s="1"/>
  <c r="AC612" i="2" a="1"/>
  <c r="AC612" i="2" s="1"/>
  <c r="AB612" i="2" a="1"/>
  <c r="AB612" i="2" s="1"/>
  <c r="AA612" i="2" a="1"/>
  <c r="AA612" i="2" s="1"/>
  <c r="Z612" i="2" a="1"/>
  <c r="Z612" i="2" s="1"/>
  <c r="Y612" i="2" a="1"/>
  <c r="Y612" i="2" s="1"/>
  <c r="X612" i="2" a="1"/>
  <c r="X612" i="2" s="1"/>
  <c r="AC620" i="2" a="1"/>
  <c r="AC620" i="2" s="1"/>
  <c r="AB620" i="2" a="1"/>
  <c r="AB620" i="2" s="1"/>
  <c r="AA620" i="2" a="1"/>
  <c r="AA620" i="2" s="1"/>
  <c r="Z620" i="2" a="1"/>
  <c r="Z620" i="2" s="1"/>
  <c r="Y620" i="2" a="1"/>
  <c r="Y620" i="2" s="1"/>
  <c r="X620" i="2" a="1"/>
  <c r="X620" i="2" s="1"/>
  <c r="AC628" i="2" a="1"/>
  <c r="AC628" i="2" s="1"/>
  <c r="AB628" i="2" a="1"/>
  <c r="AB628" i="2" s="1"/>
  <c r="AA628" i="2" a="1"/>
  <c r="AA628" i="2" s="1"/>
  <c r="Y628" i="2" a="1"/>
  <c r="Y628" i="2" s="1"/>
  <c r="AD628" i="2" s="1"/>
  <c r="Z628" i="2" a="1"/>
  <c r="Z628" i="2" s="1"/>
  <c r="X628" i="2" a="1"/>
  <c r="X628" i="2" s="1"/>
  <c r="AC636" i="2" a="1"/>
  <c r="AC636" i="2" s="1"/>
  <c r="AB636" i="2" a="1"/>
  <c r="AB636" i="2" s="1"/>
  <c r="AA636" i="2" a="1"/>
  <c r="AA636" i="2" s="1"/>
  <c r="Z636" i="2" a="1"/>
  <c r="Z636" i="2" s="1"/>
  <c r="Y636" i="2" a="1"/>
  <c r="Y636" i="2" s="1"/>
  <c r="X636" i="2" a="1"/>
  <c r="X636" i="2" s="1"/>
  <c r="AC646" i="2" a="1"/>
  <c r="AC646" i="2" s="1"/>
  <c r="AB646" i="2" a="1"/>
  <c r="AB646" i="2" s="1"/>
  <c r="AA646" i="2" a="1"/>
  <c r="AA646" i="2" s="1"/>
  <c r="Y646" i="2" a="1"/>
  <c r="Y646" i="2" s="1"/>
  <c r="Z646" i="2" a="1"/>
  <c r="Z646" i="2" s="1"/>
  <c r="X646" i="2" a="1"/>
  <c r="X646" i="2" s="1"/>
  <c r="AC794" i="2" a="1"/>
  <c r="AC794" i="2" s="1"/>
  <c r="AB794" i="2" a="1"/>
  <c r="AB794" i="2" s="1"/>
  <c r="AA794" i="2" a="1"/>
  <c r="AA794" i="2" s="1"/>
  <c r="Z794" i="2" a="1"/>
  <c r="Z794" i="2" s="1"/>
  <c r="Y794" i="2" a="1"/>
  <c r="Y794" i="2" s="1"/>
  <c r="X794" i="2" a="1"/>
  <c r="X794" i="2" s="1"/>
  <c r="AC660" i="2" a="1"/>
  <c r="AC660" i="2" s="1"/>
  <c r="AB660" i="2" a="1"/>
  <c r="AB660" i="2" s="1"/>
  <c r="AA660" i="2" a="1"/>
  <c r="AA660" i="2" s="1"/>
  <c r="Z660" i="2" a="1"/>
  <c r="Z660" i="2" s="1"/>
  <c r="Y660" i="2" a="1"/>
  <c r="Y660" i="2" s="1"/>
  <c r="X660" i="2" a="1"/>
  <c r="X660" i="2" s="1"/>
  <c r="AC668" i="2" a="1"/>
  <c r="AC668" i="2" s="1"/>
  <c r="AB668" i="2" a="1"/>
  <c r="AB668" i="2" s="1"/>
  <c r="AA668" i="2" a="1"/>
  <c r="AA668" i="2" s="1"/>
  <c r="Z668" i="2" a="1"/>
  <c r="Z668" i="2" s="1"/>
  <c r="Y668" i="2" a="1"/>
  <c r="Y668" i="2" s="1"/>
  <c r="X668" i="2" a="1"/>
  <c r="X668" i="2" s="1"/>
  <c r="AC781" i="2" a="1"/>
  <c r="AC781" i="2" s="1"/>
  <c r="AB781" i="2" a="1"/>
  <c r="AB781" i="2" s="1"/>
  <c r="AA781" i="2" a="1"/>
  <c r="AA781" i="2" s="1"/>
  <c r="Z781" i="2" a="1"/>
  <c r="Z781" i="2" s="1"/>
  <c r="Y781" i="2" a="1"/>
  <c r="Y781" i="2" s="1"/>
  <c r="X781" i="2" a="1"/>
  <c r="X781" i="2" s="1"/>
  <c r="AC690" i="2" a="1"/>
  <c r="AC690" i="2" s="1"/>
  <c r="AB690" i="2" a="1"/>
  <c r="AB690" i="2" s="1"/>
  <c r="AA690" i="2" a="1"/>
  <c r="AA690" i="2" s="1"/>
  <c r="Z690" i="2" a="1"/>
  <c r="Z690" i="2" s="1"/>
  <c r="Y690" i="2" a="1"/>
  <c r="Y690" i="2" s="1"/>
  <c r="X690" i="2" a="1"/>
  <c r="X690" i="2" s="1"/>
  <c r="AC813" i="2" a="1"/>
  <c r="AC813" i="2" s="1"/>
  <c r="AB813" i="2" a="1"/>
  <c r="AB813" i="2" s="1"/>
  <c r="AA813" i="2" a="1"/>
  <c r="AA813" i="2" s="1"/>
  <c r="Y813" i="2" a="1"/>
  <c r="Y813" i="2" s="1"/>
  <c r="AD813" i="2" s="1"/>
  <c r="Z813" i="2" a="1"/>
  <c r="Z813" i="2" s="1"/>
  <c r="X813" i="2" a="1"/>
  <c r="X813" i="2" s="1"/>
  <c r="AC719" i="2" a="1"/>
  <c r="AC719" i="2" s="1"/>
  <c r="AB719" i="2" a="1"/>
  <c r="AB719" i="2" s="1"/>
  <c r="AA719" i="2" a="1"/>
  <c r="AA719" i="2" s="1"/>
  <c r="Z719" i="2" a="1"/>
  <c r="Z719" i="2" s="1"/>
  <c r="Y719" i="2" a="1"/>
  <c r="Y719" i="2" s="1"/>
  <c r="AC1053" i="2" a="1"/>
  <c r="AC1053" i="2" s="1"/>
  <c r="AB1053" i="2" a="1"/>
  <c r="AB1053" i="2" s="1"/>
  <c r="AA1053" i="2" a="1"/>
  <c r="AA1053" i="2" s="1"/>
  <c r="Z1053" i="2" a="1"/>
  <c r="Z1053" i="2" s="1"/>
  <c r="Y1053" i="2" a="1"/>
  <c r="Y1053" i="2" s="1"/>
  <c r="X1053" i="2" a="1"/>
  <c r="X1053" i="2" s="1"/>
  <c r="AC754" i="2" a="1"/>
  <c r="AC754" i="2" s="1"/>
  <c r="AB754" i="2" a="1"/>
  <c r="AB754" i="2" s="1"/>
  <c r="AA754" i="2" a="1"/>
  <c r="AA754" i="2" s="1"/>
  <c r="Z754" i="2" a="1"/>
  <c r="Z754" i="2" s="1"/>
  <c r="X754" i="2" a="1"/>
  <c r="X754" i="2" s="1"/>
  <c r="Y754" i="2" a="1"/>
  <c r="Y754" i="2" s="1"/>
  <c r="AC770" i="2" a="1"/>
  <c r="AC770" i="2" s="1"/>
  <c r="AB770" i="2" a="1"/>
  <c r="AB770" i="2" s="1"/>
  <c r="AA770" i="2" a="1"/>
  <c r="AA770" i="2" s="1"/>
  <c r="Z770" i="2" a="1"/>
  <c r="Z770" i="2" s="1"/>
  <c r="Y770" i="2" a="1"/>
  <c r="Y770" i="2" s="1"/>
  <c r="AD770" i="2" s="1"/>
  <c r="X770" i="2" a="1"/>
  <c r="X770" i="2" s="1"/>
  <c r="AC1061" i="2" a="1"/>
  <c r="AC1061" i="2" s="1"/>
  <c r="AB1061" i="2" a="1"/>
  <c r="AB1061" i="2" s="1"/>
  <c r="AA1061" i="2" a="1"/>
  <c r="AA1061" i="2" s="1"/>
  <c r="Z1061" i="2" a="1"/>
  <c r="Z1061" i="2" s="1"/>
  <c r="Y1061" i="2" a="1"/>
  <c r="Y1061" i="2" s="1"/>
  <c r="X1061" i="2" a="1"/>
  <c r="X1061" i="2" s="1"/>
  <c r="AC848" i="2" a="1"/>
  <c r="AC848" i="2" s="1"/>
  <c r="AB848" i="2" a="1"/>
  <c r="AB848" i="2" s="1"/>
  <c r="AA848" i="2" a="1"/>
  <c r="AA848" i="2" s="1"/>
  <c r="Z848" i="2" a="1"/>
  <c r="Z848" i="2" s="1"/>
  <c r="Y848" i="2" a="1"/>
  <c r="Y848" i="2" s="1"/>
  <c r="X848" i="2" a="1"/>
  <c r="X848" i="2" s="1"/>
  <c r="AC800" i="2" a="1"/>
  <c r="AC800" i="2" s="1"/>
  <c r="AB800" i="2" a="1"/>
  <c r="AB800" i="2" s="1"/>
  <c r="AA800" i="2" a="1"/>
  <c r="AA800" i="2" s="1"/>
  <c r="Z800" i="2" a="1"/>
  <c r="Z800" i="2" s="1"/>
  <c r="Y800" i="2" a="1"/>
  <c r="Y800" i="2" s="1"/>
  <c r="X800" i="2" a="1"/>
  <c r="X800" i="2" s="1"/>
  <c r="AC826" i="2" a="1"/>
  <c r="AC826" i="2" s="1"/>
  <c r="AB826" i="2" a="1"/>
  <c r="AB826" i="2" s="1"/>
  <c r="AA826" i="2" a="1"/>
  <c r="AA826" i="2" s="1"/>
  <c r="Z826" i="2" a="1"/>
  <c r="Z826" i="2" s="1"/>
  <c r="Y826" i="2" a="1"/>
  <c r="Y826" i="2" s="1"/>
  <c r="AD826" i="2" s="1"/>
  <c r="X826" i="2" a="1"/>
  <c r="X826" i="2" s="1"/>
  <c r="AC849" i="2" a="1"/>
  <c r="AC849" i="2" s="1"/>
  <c r="AB849" i="2" a="1"/>
  <c r="AB849" i="2" s="1"/>
  <c r="AA849" i="2" a="1"/>
  <c r="AA849" i="2" s="1"/>
  <c r="Z849" i="2" a="1"/>
  <c r="Z849" i="2" s="1"/>
  <c r="Y849" i="2" a="1"/>
  <c r="Y849" i="2" s="1"/>
  <c r="X849" i="2" a="1"/>
  <c r="X849" i="2" s="1"/>
  <c r="AC865" i="2" a="1"/>
  <c r="AC865" i="2" s="1"/>
  <c r="AB865" i="2" a="1"/>
  <c r="AB865" i="2" s="1"/>
  <c r="AA865" i="2" a="1"/>
  <c r="AA865" i="2" s="1"/>
  <c r="Z865" i="2" a="1"/>
  <c r="Z865" i="2" s="1"/>
  <c r="Y865" i="2" a="1"/>
  <c r="Y865" i="2" s="1"/>
  <c r="X865" i="2" a="1"/>
  <c r="X865" i="2" s="1"/>
  <c r="AC875" i="2" a="1"/>
  <c r="AC875" i="2" s="1"/>
  <c r="AB875" i="2" a="1"/>
  <c r="AB875" i="2" s="1"/>
  <c r="AA875" i="2" a="1"/>
  <c r="AA875" i="2" s="1"/>
  <c r="Z875" i="2" a="1"/>
  <c r="Z875" i="2" s="1"/>
  <c r="Y875" i="2" a="1"/>
  <c r="Y875" i="2" s="1"/>
  <c r="X875" i="2" a="1"/>
  <c r="X875" i="2" s="1"/>
  <c r="AC883" i="2" a="1"/>
  <c r="AC883" i="2" s="1"/>
  <c r="AB883" i="2" a="1"/>
  <c r="AB883" i="2" s="1"/>
  <c r="AA883" i="2" a="1"/>
  <c r="AA883" i="2" s="1"/>
  <c r="Z883" i="2" a="1"/>
  <c r="Z883" i="2" s="1"/>
  <c r="Y883" i="2" a="1"/>
  <c r="Y883" i="2" s="1"/>
  <c r="AD883" i="2" s="1"/>
  <c r="X883" i="2" a="1"/>
  <c r="X883" i="2" s="1"/>
  <c r="AC889" i="2" a="1"/>
  <c r="AC889" i="2" s="1"/>
  <c r="AB889" i="2" a="1"/>
  <c r="AB889" i="2" s="1"/>
  <c r="AA889" i="2" a="1"/>
  <c r="AA889" i="2" s="1"/>
  <c r="Z889" i="2" a="1"/>
  <c r="Z889" i="2" s="1"/>
  <c r="Y889" i="2" a="1"/>
  <c r="Y889" i="2" s="1"/>
  <c r="X889" i="2" a="1"/>
  <c r="X889" i="2" s="1"/>
  <c r="AC899" i="2" a="1"/>
  <c r="AC899" i="2" s="1"/>
  <c r="AB899" i="2" a="1"/>
  <c r="AB899" i="2" s="1"/>
  <c r="AA899" i="2" a="1"/>
  <c r="AA899" i="2" s="1"/>
  <c r="Z899" i="2" a="1"/>
  <c r="Z899" i="2" s="1"/>
  <c r="Y899" i="2" a="1"/>
  <c r="Y899" i="2" s="1"/>
  <c r="X899" i="2" a="1"/>
  <c r="X899" i="2" s="1"/>
  <c r="AC913" i="2" a="1"/>
  <c r="AC913" i="2" s="1"/>
  <c r="AB913" i="2" a="1"/>
  <c r="AB913" i="2" s="1"/>
  <c r="AA913" i="2" a="1"/>
  <c r="AA913" i="2" s="1"/>
  <c r="Z913" i="2" a="1"/>
  <c r="Z913" i="2" s="1"/>
  <c r="Y913" i="2" a="1"/>
  <c r="Y913" i="2" s="1"/>
  <c r="X913" i="2" a="1"/>
  <c r="X913" i="2" s="1"/>
  <c r="AC1059" i="2" a="1"/>
  <c r="AC1059" i="2" s="1"/>
  <c r="AB1059" i="2" a="1"/>
  <c r="AB1059" i="2" s="1"/>
  <c r="AA1059" i="2" a="1"/>
  <c r="AA1059" i="2" s="1"/>
  <c r="Z1059" i="2" a="1"/>
  <c r="Z1059" i="2" s="1"/>
  <c r="Y1059" i="2" a="1"/>
  <c r="Y1059" i="2" s="1"/>
  <c r="AD1059" i="2" s="1"/>
  <c r="X1059" i="2" a="1"/>
  <c r="X1059" i="2" s="1"/>
  <c r="AC929" i="2" a="1"/>
  <c r="AC929" i="2" s="1"/>
  <c r="AB929" i="2" a="1"/>
  <c r="AB929" i="2" s="1"/>
  <c r="AA929" i="2" a="1"/>
  <c r="AA929" i="2" s="1"/>
  <c r="Z929" i="2" a="1"/>
  <c r="Z929" i="2" s="1"/>
  <c r="Y929" i="2" a="1"/>
  <c r="Y929" i="2" s="1"/>
  <c r="X929" i="2" a="1"/>
  <c r="X929" i="2" s="1"/>
  <c r="AC996" i="2" a="1"/>
  <c r="AC996" i="2" s="1"/>
  <c r="AB996" i="2" a="1"/>
  <c r="AB996" i="2" s="1"/>
  <c r="AA996" i="2" a="1"/>
  <c r="AA996" i="2" s="1"/>
  <c r="Z996" i="2" a="1"/>
  <c r="Z996" i="2" s="1"/>
  <c r="Y996" i="2" a="1"/>
  <c r="Y996" i="2" s="1"/>
  <c r="X996" i="2" a="1"/>
  <c r="X996" i="2" s="1"/>
  <c r="W4" i="2"/>
  <c r="W20" i="2"/>
  <c r="W36" i="2"/>
  <c r="W52" i="2"/>
  <c r="W60" i="2"/>
  <c r="W68" i="2"/>
  <c r="W84" i="2"/>
  <c r="W92" i="2"/>
  <c r="W100" i="2"/>
  <c r="W108" i="2"/>
  <c r="W124" i="2"/>
  <c r="W132" i="2"/>
  <c r="W140" i="2"/>
  <c r="W148" i="2"/>
  <c r="W164" i="2"/>
  <c r="W196" i="2"/>
  <c r="W204" i="2"/>
  <c r="W212" i="2"/>
  <c r="W220" i="2"/>
  <c r="W228" i="2"/>
  <c r="W244" i="2"/>
  <c r="W252" i="2"/>
  <c r="W260" i="2"/>
  <c r="W268" i="2"/>
  <c r="W276" i="2"/>
  <c r="W284" i="2"/>
  <c r="W292" i="2"/>
  <c r="W300" i="2"/>
  <c r="W308" i="2"/>
  <c r="W340" i="2"/>
  <c r="W356" i="2"/>
  <c r="W364" i="2"/>
  <c r="W372" i="2"/>
  <c r="W380" i="2"/>
  <c r="W404" i="2"/>
  <c r="W412" i="2"/>
  <c r="W420" i="2"/>
  <c r="W428" i="2"/>
  <c r="W436" i="2"/>
  <c r="W444" i="2"/>
  <c r="W452" i="2"/>
  <c r="W460" i="2"/>
  <c r="W468" i="2"/>
  <c r="W484" i="2"/>
  <c r="W492" i="2"/>
  <c r="W500" i="2"/>
  <c r="W508" i="2"/>
  <c r="W516" i="2"/>
  <c r="W524" i="2"/>
  <c r="W532" i="2"/>
  <c r="W548" i="2"/>
  <c r="W564" i="2"/>
  <c r="W572" i="2"/>
  <c r="W580" i="2"/>
  <c r="W588" i="2"/>
  <c r="W596" i="2"/>
  <c r="W604" i="2"/>
  <c r="W612" i="2"/>
  <c r="W620" i="2"/>
  <c r="W628" i="2"/>
  <c r="W636" i="2"/>
  <c r="W644" i="2"/>
  <c r="W652" i="2"/>
  <c r="W660" i="2"/>
  <c r="W668" i="2"/>
  <c r="W676" i="2"/>
  <c r="W684" i="2"/>
  <c r="W692" i="2"/>
  <c r="W708" i="2"/>
  <c r="W716" i="2"/>
  <c r="W724" i="2"/>
  <c r="W740" i="2"/>
  <c r="W756" i="2"/>
  <c r="W764" i="2"/>
  <c r="W772" i="2"/>
  <c r="W788" i="2"/>
  <c r="W796" i="2"/>
  <c r="W804" i="2"/>
  <c r="W812" i="2"/>
  <c r="W820" i="2"/>
  <c r="W828" i="2"/>
  <c r="W836" i="2"/>
  <c r="W868" i="2"/>
  <c r="W876" i="2"/>
  <c r="W900" i="2"/>
  <c r="W908" i="2"/>
  <c r="W940" i="2"/>
  <c r="W948" i="2"/>
  <c r="W956" i="2"/>
  <c r="W964" i="2"/>
  <c r="W972" i="2"/>
  <c r="W988" i="2"/>
  <c r="W996" i="2"/>
  <c r="W1004" i="2"/>
  <c r="W1012" i="2"/>
  <c r="W1020" i="2"/>
  <c r="W1028" i="2"/>
  <c r="W1036" i="2"/>
  <c r="W1052" i="2"/>
  <c r="W1060" i="2"/>
  <c r="W1084" i="2"/>
  <c r="W1092" i="2"/>
  <c r="W1100" i="2"/>
  <c r="W1108" i="2"/>
  <c r="W1118" i="2"/>
  <c r="W1129" i="2"/>
  <c r="W1140" i="2"/>
  <c r="W1150" i="2"/>
  <c r="W1161" i="2"/>
  <c r="W1186" i="2"/>
  <c r="W1250" i="2"/>
  <c r="W1266" i="2"/>
  <c r="W1282" i="2"/>
  <c r="W1298" i="2"/>
  <c r="W1314" i="2"/>
  <c r="W1346" i="2"/>
  <c r="W1362" i="2"/>
  <c r="W1378" i="2"/>
  <c r="W1394" i="2"/>
  <c r="W1426" i="2"/>
  <c r="W1442" i="2"/>
  <c r="W1458" i="2"/>
  <c r="W1490" i="2"/>
  <c r="W1522" i="2"/>
  <c r="W1538" i="2"/>
  <c r="W1554" i="2"/>
  <c r="W1570" i="2"/>
  <c r="W1586" i="2"/>
  <c r="W1602" i="2"/>
  <c r="W1626" i="2"/>
  <c r="W1658" i="2"/>
  <c r="W1722" i="2"/>
  <c r="W1754" i="2"/>
  <c r="W1818" i="2"/>
  <c r="W1850" i="2"/>
  <c r="W1910" i="2"/>
  <c r="W1974" i="2"/>
  <c r="W2038" i="2"/>
  <c r="W2102" i="2"/>
  <c r="W2294" i="2"/>
  <c r="W2358" i="2"/>
  <c r="W2422" i="2"/>
  <c r="X144" i="2" a="1"/>
  <c r="X144" i="2" s="1"/>
  <c r="X288" i="2" a="1"/>
  <c r="X288" i="2" s="1"/>
  <c r="X334" i="2" a="1"/>
  <c r="X334" i="2" s="1"/>
  <c r="X381" i="2" a="1"/>
  <c r="X381" i="2" s="1"/>
  <c r="X474" i="2" a="1"/>
  <c r="X474" i="2" s="1"/>
  <c r="X637" i="2" a="1"/>
  <c r="X637" i="2" s="1"/>
  <c r="X695" i="2" a="1"/>
  <c r="X695" i="2" s="1"/>
  <c r="X759" i="2" a="1"/>
  <c r="X759" i="2" s="1"/>
  <c r="X973" i="2" a="1"/>
  <c r="X973" i="2" s="1"/>
  <c r="X1768" i="2" a="1"/>
  <c r="X1768" i="2" s="1"/>
  <c r="X2217" i="2" a="1"/>
  <c r="X2217" i="2" s="1"/>
  <c r="Y270" i="2" a="1"/>
  <c r="Y270" i="2" s="1"/>
  <c r="AD270" i="2" s="1"/>
  <c r="Y2308" i="2" a="1"/>
  <c r="Y2308" i="2" s="1"/>
  <c r="AD2308" i="2" s="1"/>
  <c r="AD14" i="2" l="1"/>
  <c r="AD1698" i="2"/>
  <c r="AD1645" i="2"/>
  <c r="AD1605" i="2"/>
  <c r="AD1540" i="2"/>
  <c r="AD1912" i="2"/>
  <c r="AD70" i="2"/>
  <c r="AD1351" i="2"/>
  <c r="AD2407" i="2"/>
  <c r="AD1128" i="2"/>
  <c r="AD323" i="2"/>
  <c r="AD250" i="2"/>
  <c r="AD781" i="2"/>
  <c r="AD612" i="2"/>
  <c r="AD498" i="2"/>
  <c r="AD1028" i="2"/>
  <c r="AD2100" i="2"/>
  <c r="AD2044" i="2"/>
  <c r="AD1017" i="2"/>
  <c r="AD1889" i="2"/>
  <c r="AD1837" i="2"/>
  <c r="AD1757" i="2"/>
  <c r="AD2091" i="2"/>
  <c r="AD1665" i="2"/>
  <c r="AD418" i="2"/>
  <c r="AD976" i="2"/>
  <c r="AD989" i="2"/>
  <c r="AD1503" i="2"/>
  <c r="AD1464" i="2"/>
  <c r="AD2060" i="2"/>
  <c r="AD1368" i="2"/>
  <c r="AD537" i="2"/>
  <c r="AD521" i="2"/>
  <c r="AD196" i="2"/>
  <c r="AD784" i="2"/>
  <c r="AD1229" i="2"/>
  <c r="AD1174" i="2"/>
  <c r="AD171" i="2"/>
  <c r="AD790" i="2"/>
  <c r="AD176" i="2"/>
  <c r="AD1940" i="2"/>
  <c r="AD911" i="2"/>
  <c r="AD943" i="2"/>
  <c r="AD777" i="2"/>
  <c r="AD588" i="2"/>
  <c r="AD359" i="2"/>
  <c r="AD258" i="2"/>
  <c r="AD131" i="2"/>
  <c r="AD2259" i="2"/>
  <c r="AD2142" i="2"/>
  <c r="AD992" i="2"/>
  <c r="AD2007" i="2"/>
  <c r="AD1809" i="2"/>
  <c r="AD1719" i="2"/>
  <c r="AD1722" i="2"/>
  <c r="AD1587" i="2"/>
  <c r="AD1545" i="2"/>
  <c r="AD1476" i="2"/>
  <c r="AD1737" i="2"/>
  <c r="AD1990" i="2"/>
  <c r="AD154" i="2"/>
  <c r="AD50" i="2"/>
  <c r="AD300" i="2"/>
  <c r="AD738" i="2"/>
  <c r="AD1248" i="2"/>
  <c r="AD2270" i="2"/>
  <c r="AD768" i="2"/>
  <c r="AD1139" i="2"/>
  <c r="AD1108" i="2"/>
  <c r="AD2170" i="2"/>
  <c r="AD2392" i="2"/>
  <c r="AD1297" i="2"/>
  <c r="AD289" i="2"/>
  <c r="AD363" i="2"/>
  <c r="AD373" i="2"/>
  <c r="AD987" i="2"/>
  <c r="AD897" i="2"/>
  <c r="AD797" i="2"/>
  <c r="AD753" i="2"/>
  <c r="AD667" i="2"/>
  <c r="AD601" i="2"/>
  <c r="AD453" i="2"/>
  <c r="AD413" i="2"/>
  <c r="AD380" i="2"/>
  <c r="AD767" i="2"/>
  <c r="AD272" i="2"/>
  <c r="AD194" i="2"/>
  <c r="AD92" i="2"/>
  <c r="AD2325" i="2"/>
  <c r="AD2211" i="2"/>
  <c r="AD2107" i="2"/>
  <c r="AD1961" i="2"/>
  <c r="AD1852" i="2"/>
  <c r="AD1806" i="2"/>
  <c r="AD1705" i="2"/>
  <c r="AD936" i="2"/>
  <c r="AD2436" i="2"/>
  <c r="AD1869" i="2"/>
  <c r="AD1437" i="2"/>
  <c r="AD1406" i="2"/>
  <c r="AD1383" i="2"/>
  <c r="AD1893" i="2"/>
  <c r="AD113" i="2"/>
  <c r="AD2355" i="2"/>
  <c r="AD424" i="2"/>
  <c r="AD1453" i="2"/>
  <c r="AD1905" i="2"/>
  <c r="AD1762" i="2"/>
  <c r="AD1352" i="2"/>
  <c r="AD533" i="2"/>
  <c r="AD1311" i="2"/>
  <c r="AD1256" i="2"/>
  <c r="AD843" i="2"/>
  <c r="AD2288" i="2"/>
  <c r="AD276" i="2"/>
  <c r="AD923" i="2"/>
  <c r="AD736" i="2"/>
  <c r="AD150" i="2"/>
  <c r="AD1301" i="2"/>
  <c r="AD2112" i="2"/>
  <c r="AD306" i="2"/>
  <c r="AD427" i="2"/>
  <c r="AD162" i="2"/>
  <c r="AD1199" i="2"/>
  <c r="AD701" i="2"/>
  <c r="AD475" i="2"/>
  <c r="AD322" i="2"/>
  <c r="AD706" i="2"/>
  <c r="AD1764" i="2"/>
  <c r="AD919" i="2"/>
  <c r="AD880" i="2"/>
  <c r="AD796" i="2"/>
  <c r="AD1026" i="2"/>
  <c r="AD861" i="2"/>
  <c r="AD1065" i="2"/>
  <c r="AD940" i="2"/>
  <c r="AD1052" i="2"/>
  <c r="AD291" i="2"/>
  <c r="AD155" i="2"/>
  <c r="AD2423" i="2"/>
  <c r="AD2302" i="2"/>
  <c r="AD2159" i="2"/>
  <c r="AD2068" i="2"/>
  <c r="AD1980" i="2"/>
  <c r="AD1915" i="2"/>
  <c r="AD1789" i="2"/>
  <c r="AD1671" i="2"/>
  <c r="AD1638" i="2"/>
  <c r="AD1555" i="2"/>
  <c r="AD1473" i="2"/>
  <c r="AD1444" i="2"/>
  <c r="AD1354" i="2"/>
  <c r="AD1010" i="2"/>
  <c r="AD905" i="2"/>
  <c r="AD792" i="2"/>
  <c r="AD423" i="2"/>
  <c r="AD252" i="2"/>
  <c r="AD103" i="2"/>
  <c r="AD2431" i="2"/>
  <c r="AD2317" i="2"/>
  <c r="AD2121" i="2"/>
  <c r="AD2003" i="2"/>
  <c r="AD1939" i="2"/>
  <c r="AD1803" i="2"/>
  <c r="AD1715" i="2"/>
  <c r="AD1686" i="2"/>
  <c r="AD440" i="2"/>
  <c r="AD982" i="2"/>
  <c r="AD426" i="2"/>
  <c r="AD1472" i="2"/>
  <c r="AD1411" i="2"/>
  <c r="AD83" i="2"/>
  <c r="AD1353" i="2"/>
  <c r="AD502" i="2"/>
  <c r="AD727" i="2"/>
  <c r="AD2269" i="2"/>
  <c r="AD1206" i="2"/>
  <c r="AD2285" i="2"/>
  <c r="AD1168" i="2"/>
  <c r="AD1092" i="2"/>
  <c r="AD473" i="2"/>
  <c r="AD1322" i="2"/>
  <c r="AD2039" i="2"/>
  <c r="AD1683" i="2"/>
  <c r="AD1365" i="2"/>
  <c r="AD1226" i="2"/>
  <c r="AD1193" i="2"/>
  <c r="AD2115" i="2"/>
  <c r="AD2151" i="2"/>
  <c r="AD305" i="2"/>
  <c r="AD560" i="2"/>
  <c r="AD6" i="2"/>
  <c r="AD917" i="2"/>
  <c r="AD877" i="2"/>
  <c r="AD678" i="2"/>
  <c r="AD651" i="2"/>
  <c r="AD434" i="2"/>
  <c r="AD1032" i="2"/>
  <c r="AD353" i="2"/>
  <c r="AD200" i="2"/>
  <c r="AD2110" i="2"/>
  <c r="AD1975" i="2"/>
  <c r="AD1920" i="2"/>
  <c r="AD1800" i="2"/>
  <c r="AD1736" i="2"/>
  <c r="AD1646" i="2"/>
  <c r="AD981" i="2"/>
  <c r="AD1594" i="2"/>
  <c r="AD1934" i="2"/>
  <c r="AD1451" i="2"/>
  <c r="AD2020" i="2"/>
  <c r="AD1977" i="2"/>
  <c r="AD141" i="2"/>
  <c r="AD704" i="2"/>
  <c r="AD683" i="2"/>
  <c r="AD766" i="2"/>
  <c r="AD671" i="2"/>
  <c r="AD1091" i="2"/>
  <c r="AD333" i="2"/>
  <c r="AD344" i="2"/>
  <c r="AD1770" i="2"/>
  <c r="AD1255" i="2"/>
  <c r="AD298" i="2"/>
  <c r="AD1260" i="2"/>
  <c r="AD1239" i="2"/>
  <c r="AD1207" i="2"/>
  <c r="AD341" i="2"/>
  <c r="AD688" i="2"/>
  <c r="AD1106" i="2"/>
  <c r="AD1042" i="2"/>
  <c r="AD699" i="2"/>
  <c r="AD205" i="2"/>
  <c r="AD19" i="2"/>
  <c r="AD1350" i="2"/>
  <c r="AD31" i="2"/>
  <c r="AD1331" i="2"/>
  <c r="AD700" i="2"/>
  <c r="AD810" i="2"/>
  <c r="AD229" i="2"/>
  <c r="AD273" i="2"/>
  <c r="AD691" i="2"/>
  <c r="AD433" i="2"/>
  <c r="AD136" i="2"/>
  <c r="AD2197" i="2"/>
  <c r="AD1018" i="2"/>
  <c r="AD1766" i="2"/>
  <c r="AD1637" i="2"/>
  <c r="AD1511" i="2"/>
  <c r="AD1392" i="2"/>
  <c r="AD578" i="2"/>
  <c r="AD1264" i="2"/>
  <c r="AD682" i="2"/>
  <c r="AD2141" i="2"/>
  <c r="AD895" i="2"/>
  <c r="AD1941" i="2"/>
  <c r="AD739" i="2"/>
  <c r="AD2152" i="2"/>
  <c r="AD18" i="2"/>
  <c r="AD734" i="2"/>
  <c r="AD629" i="2"/>
  <c r="AD445" i="2"/>
  <c r="AD2429" i="2"/>
  <c r="AD2082" i="2"/>
  <c r="AD1811" i="2"/>
  <c r="AD1629" i="2"/>
  <c r="AD961" i="2"/>
  <c r="AD2247" i="2"/>
  <c r="AD1259" i="2"/>
  <c r="AD2311" i="2"/>
  <c r="AD924" i="2"/>
  <c r="AD1682" i="2"/>
  <c r="AD1342" i="2"/>
  <c r="AD1116" i="2"/>
  <c r="AD894" i="2"/>
  <c r="AD997" i="2"/>
  <c r="AD903" i="2"/>
  <c r="AD464" i="2"/>
  <c r="AD2367" i="2"/>
  <c r="AD1937" i="2"/>
  <c r="AD1450" i="2"/>
  <c r="AD2234" i="2"/>
  <c r="AD1001" i="2"/>
  <c r="AD1390" i="2"/>
  <c r="AD1182" i="2"/>
  <c r="AD1164" i="2"/>
  <c r="AD842" i="2"/>
  <c r="AD197" i="2"/>
  <c r="AD77" i="2"/>
  <c r="AD1252" i="2"/>
  <c r="AD2135" i="2"/>
  <c r="AD329" i="2"/>
  <c r="AD37" i="2"/>
  <c r="AD342" i="2"/>
  <c r="AD1419" i="2"/>
  <c r="AD1358" i="2"/>
  <c r="AD838" i="2"/>
  <c r="AD892" i="2"/>
  <c r="AD752" i="2"/>
  <c r="AD236" i="2"/>
  <c r="AD48" i="2"/>
  <c r="AD2332" i="2"/>
  <c r="AD2210" i="2"/>
  <c r="AD2088" i="2"/>
  <c r="AD2005" i="2"/>
  <c r="AD1923" i="2"/>
  <c r="AD1842" i="2"/>
  <c r="AD1776" i="2"/>
  <c r="AD2417" i="2"/>
  <c r="AD1034" i="2"/>
  <c r="AD1006" i="2"/>
  <c r="AD860" i="2"/>
  <c r="AD1293" i="2"/>
  <c r="AD2404" i="2"/>
  <c r="AD1233" i="2"/>
  <c r="AD1179" i="2"/>
  <c r="AD1046" i="2"/>
  <c r="AD710" i="2"/>
  <c r="AD2194" i="2"/>
  <c r="AD664" i="2"/>
  <c r="AD152" i="2"/>
  <c r="AD1792" i="2"/>
  <c r="AD1303" i="2"/>
  <c r="AD1113" i="2"/>
  <c r="AD7" i="2"/>
  <c r="AD307" i="2"/>
  <c r="AD201" i="2"/>
  <c r="AD193" i="2"/>
  <c r="AD603" i="2"/>
  <c r="AD416" i="2"/>
  <c r="AD96" i="2"/>
  <c r="AD2129" i="2"/>
  <c r="AD1946" i="2"/>
  <c r="AD1758" i="2"/>
  <c r="AD1619" i="2"/>
  <c r="AD1493" i="2"/>
  <c r="AD1964" i="2"/>
  <c r="AD422" i="2"/>
  <c r="AD2397" i="2"/>
  <c r="AD867" i="2"/>
  <c r="AD1132" i="2"/>
  <c r="AD817" i="2"/>
  <c r="AD11" i="2"/>
  <c r="AD946" i="2"/>
  <c r="AD1366" i="2"/>
  <c r="AD2157" i="2"/>
  <c r="AD383" i="2"/>
  <c r="AD2395" i="2"/>
  <c r="AD2041" i="2"/>
  <c r="AD1779" i="2"/>
  <c r="AD977" i="2"/>
  <c r="AD1430" i="2"/>
  <c r="AD563" i="2"/>
  <c r="AD2385" i="2"/>
  <c r="AD2166" i="2"/>
  <c r="AD2189" i="2"/>
  <c r="AD1381" i="2"/>
  <c r="AD1294" i="2"/>
  <c r="AD1086" i="2"/>
  <c r="AD852" i="2"/>
  <c r="AD677" i="2"/>
  <c r="AD1007" i="2"/>
  <c r="AD2314" i="2"/>
  <c r="AD1890" i="2"/>
  <c r="AD1657" i="2"/>
  <c r="AD980" i="2"/>
  <c r="AD1288" i="2"/>
  <c r="AD1044" i="2"/>
  <c r="AD1082" i="2"/>
  <c r="AD1121" i="2"/>
  <c r="AD446" i="2"/>
  <c r="AD41" i="2"/>
  <c r="AD731" i="2"/>
  <c r="AD2093" i="2"/>
  <c r="AD938" i="2"/>
  <c r="AD675" i="2"/>
  <c r="AD1830" i="2"/>
  <c r="AD116" i="2"/>
  <c r="AD2336" i="2"/>
  <c r="AD714" i="2"/>
  <c r="AD34" i="2"/>
  <c r="AD2321" i="2"/>
  <c r="AD2184" i="2"/>
  <c r="AD2084" i="2"/>
  <c r="AD2015" i="2"/>
  <c r="AD1916" i="2"/>
  <c r="AD1833" i="2"/>
  <c r="AD2054" i="2"/>
  <c r="AD953" i="2"/>
  <c r="AD403" i="2"/>
  <c r="AD1597" i="2"/>
  <c r="AD1533" i="2"/>
  <c r="AD25" i="2"/>
  <c r="AD719" i="2"/>
  <c r="AD668" i="2"/>
  <c r="AD636" i="2"/>
  <c r="AD684" i="2"/>
  <c r="AD527" i="2"/>
  <c r="AD993" i="2"/>
  <c r="AD1945" i="2"/>
  <c r="AD1816" i="2"/>
  <c r="AD1746" i="2"/>
  <c r="AD956" i="2"/>
  <c r="AD1458" i="2"/>
  <c r="AD1902" i="2"/>
  <c r="AD24" i="2"/>
  <c r="AD2229" i="2"/>
  <c r="AD1146" i="2"/>
  <c r="AD1043" i="2"/>
  <c r="AD564" i="2"/>
  <c r="AD723" i="2"/>
  <c r="AD804" i="2"/>
  <c r="AD988" i="2"/>
  <c r="AD898" i="2"/>
  <c r="AD864" i="2"/>
  <c r="AD1060" i="2"/>
  <c r="AD645" i="2"/>
  <c r="AD580" i="2"/>
  <c r="AD462" i="2"/>
  <c r="AD240" i="2"/>
  <c r="AD71" i="2"/>
  <c r="AD2374" i="2"/>
  <c r="AD2360" i="2"/>
  <c r="AD2212" i="2"/>
  <c r="AD2126" i="2"/>
  <c r="AD2073" i="2"/>
  <c r="AD1989" i="2"/>
  <c r="AD1925" i="2"/>
  <c r="AD1861" i="2"/>
  <c r="AD1784" i="2"/>
  <c r="AD1012" i="2"/>
  <c r="AD1649" i="2"/>
  <c r="AD1004" i="2"/>
  <c r="AD1580" i="2"/>
  <c r="AD1542" i="2"/>
  <c r="AD1463" i="2"/>
  <c r="AD1408" i="2"/>
  <c r="AD536" i="2"/>
  <c r="AD164" i="2"/>
  <c r="AD2408" i="2"/>
  <c r="AD729" i="2"/>
  <c r="AD2347" i="2"/>
  <c r="AD1211" i="2"/>
  <c r="AD669" i="2"/>
  <c r="AD692" i="2"/>
  <c r="AD286" i="2"/>
  <c r="AD325" i="2"/>
  <c r="AD2177" i="2"/>
  <c r="AD1369" i="2"/>
  <c r="AD491" i="2"/>
  <c r="AD486" i="2"/>
  <c r="AD404" i="2"/>
  <c r="AD39" i="2"/>
  <c r="AD2196" i="2"/>
  <c r="AD2030" i="2"/>
  <c r="AD1635" i="2"/>
  <c r="AD1608" i="2"/>
  <c r="AD1565" i="2"/>
  <c r="AD569" i="2"/>
  <c r="AD111" i="2"/>
  <c r="AD503" i="2"/>
  <c r="AD2382" i="2"/>
  <c r="AD2278" i="2"/>
  <c r="AD921" i="2"/>
  <c r="AD929" i="2"/>
  <c r="AD889" i="2"/>
  <c r="AD849" i="2"/>
  <c r="AD1061" i="2"/>
  <c r="AD455" i="2"/>
  <c r="AD368" i="2"/>
  <c r="AD259" i="2"/>
  <c r="AD52" i="2"/>
  <c r="AD2414" i="2"/>
  <c r="AD2203" i="2"/>
  <c r="AD2090" i="2"/>
  <c r="AD1954" i="2"/>
  <c r="AD1879" i="2"/>
  <c r="AD1824" i="2"/>
  <c r="AD1656" i="2"/>
  <c r="AD1571" i="2"/>
  <c r="AD1530" i="2"/>
  <c r="AD1499" i="2"/>
  <c r="AD1400" i="2"/>
  <c r="AD1822" i="2"/>
  <c r="AD118" i="2"/>
  <c r="AD132" i="2"/>
  <c r="AD1214" i="2"/>
  <c r="AD2310" i="2"/>
  <c r="AD2025" i="2"/>
  <c r="AD546" i="2"/>
  <c r="AD230" i="2"/>
  <c r="AD91" i="2"/>
  <c r="AD1298" i="2"/>
  <c r="AD743" i="2"/>
  <c r="AD510" i="2"/>
  <c r="AD431" i="2"/>
  <c r="AD1321" i="2"/>
  <c r="AD2227" i="2"/>
  <c r="AD2081" i="2"/>
  <c r="AD2027" i="2"/>
  <c r="AD2009" i="2"/>
  <c r="AD1950" i="2"/>
  <c r="AD1935" i="2"/>
  <c r="AD967" i="2"/>
  <c r="AD1871" i="2"/>
  <c r="AD2130" i="2"/>
  <c r="AD1654" i="2"/>
  <c r="AD937" i="2"/>
  <c r="AD415" i="2"/>
  <c r="AD1210" i="2"/>
  <c r="AD2432" i="2"/>
  <c r="AD1765" i="2"/>
  <c r="AD1673" i="2"/>
  <c r="AD1171" i="2"/>
  <c r="AD2412" i="2"/>
  <c r="AD1119" i="2"/>
  <c r="AD2389" i="2"/>
  <c r="AD1815" i="2"/>
  <c r="AD228" i="2"/>
  <c r="AD789" i="2"/>
  <c r="AD308" i="2"/>
  <c r="AD1110" i="2"/>
  <c r="AD60" i="2"/>
  <c r="AD652" i="2"/>
  <c r="AD452" i="2"/>
  <c r="AD142" i="2"/>
  <c r="AD873" i="2"/>
  <c r="AD715" i="2"/>
  <c r="AD2337" i="2"/>
  <c r="AD1898" i="2"/>
  <c r="AD1747" i="2"/>
  <c r="AD1447" i="2"/>
  <c r="AD1899" i="2"/>
  <c r="AD1295" i="2"/>
  <c r="AD1122" i="2"/>
  <c r="AD1078" i="2"/>
  <c r="AD607" i="2"/>
  <c r="AD764" i="2"/>
  <c r="AD508" i="2"/>
  <c r="AD1859" i="2"/>
  <c r="AD1577" i="2"/>
  <c r="AD759" i="2"/>
  <c r="AD833" i="2"/>
  <c r="AD657" i="2"/>
  <c r="AD623" i="2"/>
  <c r="AD598" i="2"/>
  <c r="AD514" i="2"/>
  <c r="AD466" i="2"/>
  <c r="AD1033" i="2"/>
  <c r="AD320" i="2"/>
  <c r="AD30" i="2"/>
  <c r="AD2328" i="2"/>
  <c r="AD267" i="2"/>
  <c r="AD2018" i="2"/>
  <c r="AD1948" i="2"/>
  <c r="AD964" i="2"/>
  <c r="AD1813" i="2"/>
  <c r="AD1723" i="2"/>
  <c r="AD999" i="2"/>
  <c r="AD2253" i="2"/>
  <c r="AD1513" i="2"/>
  <c r="AD1435" i="2"/>
  <c r="AD1414" i="2"/>
  <c r="AD1965" i="2"/>
  <c r="AD1982" i="2"/>
  <c r="AD544" i="2"/>
  <c r="AD526" i="2"/>
  <c r="AD123" i="2"/>
  <c r="AD1267" i="2"/>
  <c r="AD2381" i="2"/>
  <c r="AD2273" i="2"/>
  <c r="AD2315" i="2"/>
  <c r="AD2291" i="2"/>
  <c r="AD2168" i="2"/>
  <c r="AD2120" i="2"/>
  <c r="AD2217" i="2"/>
  <c r="AD902" i="2"/>
  <c r="AD2148" i="2"/>
  <c r="AD801" i="2"/>
  <c r="AD1379" i="2"/>
  <c r="AD1100" i="2"/>
  <c r="AD16" i="2"/>
  <c r="AD772" i="2"/>
  <c r="AD735" i="2"/>
  <c r="AD15" i="2"/>
  <c r="AD591" i="2"/>
  <c r="AD513" i="2"/>
  <c r="AD465" i="2"/>
  <c r="AD302" i="2"/>
  <c r="AD226" i="2"/>
  <c r="AD115" i="2"/>
  <c r="AD26" i="2"/>
  <c r="AD2327" i="2"/>
  <c r="AD2205" i="2"/>
  <c r="AD2075" i="2"/>
  <c r="AD1997" i="2"/>
  <c r="AD1928" i="2"/>
  <c r="AD1810" i="2"/>
  <c r="AD1751" i="2"/>
  <c r="AD1701" i="2"/>
  <c r="AD1697" i="2"/>
  <c r="AD278" i="2"/>
  <c r="AD865" i="2"/>
  <c r="AD583" i="2"/>
  <c r="AD95" i="2"/>
  <c r="AD2052" i="2"/>
  <c r="AD1906" i="2"/>
  <c r="AD1846" i="2"/>
  <c r="AD1536" i="2"/>
  <c r="AD1151" i="2"/>
  <c r="AD1089" i="2"/>
  <c r="AD695" i="2"/>
  <c r="AD1642" i="2"/>
  <c r="AD2199" i="2"/>
  <c r="AD793" i="2"/>
  <c r="AD472" i="2"/>
  <c r="AD2280" i="2"/>
  <c r="AD1732" i="2"/>
  <c r="AD1603" i="2"/>
  <c r="AD1391" i="2"/>
  <c r="AD1275" i="2"/>
  <c r="AD1145" i="2"/>
  <c r="AD1041" i="2"/>
  <c r="AD436" i="2"/>
  <c r="AD811" i="2"/>
  <c r="AD2214" i="2"/>
  <c r="AD960" i="2"/>
  <c r="AD386" i="2"/>
  <c r="AD1549" i="2"/>
  <c r="AD1490" i="2"/>
  <c r="AD35" i="2"/>
  <c r="AD1317" i="2"/>
  <c r="AD1246" i="2"/>
  <c r="AD2171" i="2"/>
  <c r="AD1263" i="2"/>
  <c r="AD745" i="2"/>
  <c r="AD1038" i="2"/>
  <c r="AD2183" i="2"/>
  <c r="AD1841" i="2"/>
  <c r="AD1726" i="2"/>
  <c r="AD1612" i="2"/>
  <c r="AD1519" i="2"/>
  <c r="AD1688" i="2"/>
  <c r="AD754" i="2"/>
  <c r="AD690" i="2"/>
  <c r="AD794" i="2"/>
  <c r="AD620" i="2"/>
  <c r="AD589" i="2"/>
  <c r="AD110" i="2"/>
  <c r="AD23" i="2"/>
  <c r="AD2340" i="2"/>
  <c r="AD2241" i="2"/>
  <c r="AD2133" i="2"/>
  <c r="AD2066" i="2"/>
  <c r="AD1992" i="2"/>
  <c r="AD1919" i="2"/>
  <c r="AD1777" i="2"/>
  <c r="AD377" i="2"/>
  <c r="AD973" i="2"/>
  <c r="AD1005" i="2"/>
  <c r="AD1592" i="2"/>
  <c r="AD1469" i="2"/>
  <c r="AD1431" i="2"/>
  <c r="AD1409" i="2"/>
  <c r="AD1372" i="2"/>
  <c r="AD2246" i="2"/>
  <c r="AD562" i="2"/>
  <c r="AD1304" i="2"/>
  <c r="AD239" i="2"/>
  <c r="AD1258" i="2"/>
  <c r="AD2410" i="2"/>
  <c r="AD944" i="2"/>
  <c r="AD1224" i="2"/>
  <c r="AD1201" i="2"/>
  <c r="AD1181" i="2"/>
  <c r="AD2144" i="2"/>
  <c r="AD1073" i="2"/>
  <c r="AD717" i="2"/>
  <c r="AD2109" i="2"/>
  <c r="AD1347" i="2"/>
  <c r="AD1055" i="2"/>
  <c r="AD882" i="2"/>
  <c r="AD798" i="2"/>
  <c r="AD1049" i="2"/>
  <c r="AD594" i="2"/>
  <c r="AD367" i="2"/>
  <c r="AD296" i="2"/>
  <c r="AD168" i="2"/>
  <c r="AD2411" i="2"/>
  <c r="AD2293" i="2"/>
  <c r="AD2173" i="2"/>
  <c r="AD2089" i="2"/>
  <c r="AD2043" i="2"/>
  <c r="AD1953" i="2"/>
  <c r="AD1888" i="2"/>
  <c r="AD1823" i="2"/>
  <c r="AD54" i="2"/>
  <c r="AD899" i="2"/>
  <c r="AD848" i="2"/>
  <c r="AD646" i="2"/>
  <c r="AD463" i="2"/>
  <c r="AD1098" i="2"/>
  <c r="AD1510" i="2"/>
  <c r="AD1802" i="2"/>
  <c r="AD1221" i="2"/>
  <c r="AD1550" i="2"/>
  <c r="AD38" i="2"/>
  <c r="AD1326" i="2"/>
  <c r="AD1084" i="2"/>
  <c r="AD2233" i="2"/>
  <c r="AD1333" i="2"/>
  <c r="AD20" i="2"/>
  <c r="AD2059" i="2"/>
  <c r="AD1983" i="2"/>
  <c r="AD1648" i="2"/>
  <c r="AD1602" i="2"/>
  <c r="AD1522" i="2"/>
  <c r="AD65" i="2"/>
  <c r="AD1337" i="2"/>
  <c r="AD1279" i="2"/>
  <c r="AD2405" i="2"/>
  <c r="AD1176" i="2"/>
  <c r="AD680" i="2"/>
  <c r="AD632" i="2"/>
  <c r="AD378" i="2"/>
  <c r="AD2077" i="2"/>
  <c r="AD2012" i="2"/>
  <c r="AD1768" i="2"/>
  <c r="AD27" i="2"/>
  <c r="AD913" i="2"/>
  <c r="AD875" i="2"/>
  <c r="AD800" i="2"/>
  <c r="AD511" i="2"/>
  <c r="AD432" i="2"/>
  <c r="AD393" i="2"/>
  <c r="AD299" i="2"/>
  <c r="AD2363" i="2"/>
  <c r="AD2260" i="2"/>
  <c r="AD2125" i="2"/>
  <c r="AD2072" i="2"/>
  <c r="AD1995" i="2"/>
  <c r="AD1926" i="2"/>
  <c r="AD1855" i="2"/>
  <c r="AD1801" i="2"/>
  <c r="AD1785" i="2"/>
  <c r="AD1712" i="2"/>
  <c r="AD1543" i="2"/>
  <c r="AD931" i="2"/>
  <c r="AD1477" i="2"/>
  <c r="AD1440" i="2"/>
  <c r="AD1738" i="2"/>
  <c r="AD1387" i="2"/>
  <c r="AD87" i="2"/>
  <c r="AD2250" i="2"/>
  <c r="AD1212" i="2"/>
  <c r="AD1187" i="2"/>
  <c r="AD2156" i="2"/>
  <c r="AD244" i="2"/>
  <c r="AD2188" i="2"/>
  <c r="AD345" i="2"/>
  <c r="AD2179" i="2"/>
  <c r="AD303" i="2"/>
  <c r="AD718" i="2"/>
  <c r="AD549" i="2"/>
  <c r="AD485" i="2"/>
  <c r="AD402" i="2"/>
  <c r="AD2427" i="2"/>
  <c r="AD2306" i="2"/>
  <c r="AD2192" i="2"/>
  <c r="AD2099" i="2"/>
  <c r="AD2048" i="2"/>
  <c r="AD1966" i="2"/>
  <c r="AD1900" i="2"/>
  <c r="AD1438" i="2"/>
  <c r="AD996" i="2"/>
  <c r="AD1053" i="2"/>
  <c r="AD2428" i="2"/>
  <c r="AD2323" i="2"/>
  <c r="AD2106" i="2"/>
  <c r="AD1016" i="2"/>
  <c r="AD2375" i="2"/>
  <c r="AD1154" i="2"/>
  <c r="AD2036" i="2"/>
  <c r="AD520" i="2"/>
  <c r="AD1008" i="2"/>
  <c r="AD1664" i="2"/>
  <c r="AD1627" i="2"/>
  <c r="AD1509" i="2"/>
  <c r="AD1416" i="2"/>
  <c r="AD75" i="2"/>
  <c r="AD2401" i="2"/>
  <c r="AD1860" i="2"/>
  <c r="AD1486" i="2"/>
  <c r="AD634" i="2"/>
  <c r="AD1971" i="2"/>
  <c r="AD2339" i="2"/>
  <c r="AD1095" i="2"/>
  <c r="AD62" i="2"/>
  <c r="AD460" i="2"/>
  <c r="AD592" i="2"/>
  <c r="AD399" i="2"/>
  <c r="AD1922" i="2"/>
  <c r="AD1677" i="2"/>
  <c r="AD1567" i="2"/>
  <c r="AD660" i="2"/>
  <c r="AD596" i="2"/>
  <c r="AD474" i="2"/>
  <c r="AD2376" i="2"/>
  <c r="AD2282" i="2"/>
  <c r="AD2145" i="2"/>
  <c r="AD2080" i="2"/>
  <c r="AD2010" i="2"/>
  <c r="AD1862" i="2"/>
  <c r="AD1720" i="2"/>
  <c r="AD1684" i="2"/>
  <c r="AD1628" i="2"/>
  <c r="AD979" i="2"/>
  <c r="AD1604" i="2"/>
  <c r="AD1644" i="2"/>
  <c r="AD1483" i="2"/>
  <c r="AD2419" i="2"/>
  <c r="AD1991" i="2"/>
  <c r="AD1360" i="2"/>
  <c r="AD84" i="2"/>
  <c r="AD1287" i="2"/>
  <c r="AD834" i="2"/>
  <c r="AD2348" i="2"/>
  <c r="AD847" i="2"/>
  <c r="AD1159" i="2"/>
  <c r="AD1131" i="2"/>
  <c r="AD2373" i="2"/>
  <c r="AD1153" i="2"/>
  <c r="AD693" i="2"/>
  <c r="AD450" i="2"/>
  <c r="AD818" i="2"/>
  <c r="AD927" i="2"/>
  <c r="AD1045" i="2"/>
  <c r="AD846" i="2"/>
  <c r="AD769" i="2"/>
  <c r="AD454" i="2"/>
  <c r="AD381" i="2"/>
  <c r="AD310" i="2"/>
  <c r="AD195" i="2"/>
  <c r="AD51" i="2"/>
  <c r="AD2322" i="2"/>
  <c r="AD1999" i="2"/>
  <c r="AD621" i="2"/>
  <c r="AD812" i="2"/>
  <c r="AD685" i="2"/>
  <c r="AD439" i="2"/>
  <c r="AD327" i="2"/>
  <c r="AD951" i="2"/>
  <c r="AD950" i="2"/>
  <c r="AD863" i="2"/>
  <c r="AD776" i="2"/>
  <c r="AD741" i="2"/>
  <c r="AD711" i="2"/>
  <c r="AD658" i="2"/>
  <c r="AD626" i="2"/>
  <c r="AD970" i="2"/>
  <c r="AD401" i="2"/>
  <c r="AD366" i="2"/>
  <c r="AD256" i="2"/>
  <c r="AD160" i="2"/>
  <c r="AD67" i="2"/>
  <c r="AD2409" i="2"/>
  <c r="AD2292" i="2"/>
  <c r="AD2190" i="2"/>
  <c r="AD2028" i="2"/>
  <c r="AD1952" i="2"/>
  <c r="AD1843" i="2"/>
  <c r="AD1794" i="2"/>
  <c r="AD1743" i="2"/>
  <c r="AD375" i="2"/>
  <c r="AD1003" i="2"/>
  <c r="AD1590" i="2"/>
  <c r="AD1541" i="2"/>
  <c r="AD1501" i="2"/>
  <c r="AD1913" i="2"/>
  <c r="AD1404" i="2"/>
  <c r="AD1377" i="2"/>
  <c r="AD2239" i="2"/>
  <c r="AD253" i="2"/>
  <c r="AD1273" i="2"/>
  <c r="AD2403" i="2"/>
  <c r="AD1235" i="2"/>
  <c r="AD868" i="2"/>
  <c r="AD1209" i="2"/>
  <c r="AD2307" i="2"/>
  <c r="AD576" i="2"/>
  <c r="AD207" i="2"/>
  <c r="AD1993" i="2"/>
  <c r="AD1576" i="2"/>
  <c r="AD9" i="2"/>
  <c r="AD640" i="2"/>
  <c r="AD357" i="2"/>
  <c r="AD910" i="2"/>
  <c r="AD1067" i="2"/>
  <c r="AD985" i="2"/>
  <c r="AD832" i="2"/>
  <c r="AD774" i="2"/>
  <c r="AD726" i="2"/>
  <c r="AD649" i="2"/>
  <c r="AD254" i="2"/>
  <c r="AD2383" i="2"/>
  <c r="AD2265" i="2"/>
  <c r="AD2124" i="2"/>
  <c r="AD1015" i="2"/>
  <c r="AD1894" i="2"/>
  <c r="AD1840" i="2"/>
  <c r="AD1988" i="2"/>
  <c r="AD1739" i="2"/>
  <c r="AD1623" i="2"/>
  <c r="AD1558" i="2"/>
  <c r="AD1507" i="2"/>
  <c r="AD1468" i="2"/>
  <c r="AD1432" i="2"/>
  <c r="AD2026" i="2"/>
  <c r="AD1382" i="2"/>
  <c r="AD1367" i="2"/>
  <c r="AD104" i="2"/>
  <c r="AD908" i="2"/>
  <c r="AD896" i="2"/>
  <c r="AD857" i="2"/>
  <c r="AD1064" i="2"/>
  <c r="AD615" i="2"/>
  <c r="AD408" i="2"/>
  <c r="AD187" i="2"/>
  <c r="AD2422" i="2"/>
  <c r="AD2287" i="2"/>
  <c r="AD1502" i="2"/>
  <c r="AD1428" i="2"/>
  <c r="AD1386" i="2"/>
  <c r="AD1371" i="2"/>
  <c r="AD107" i="2"/>
  <c r="AD500" i="2"/>
  <c r="AD218" i="2"/>
  <c r="AD2351" i="2"/>
  <c r="AD751" i="2"/>
  <c r="AD1186" i="2"/>
  <c r="AD742" i="2"/>
  <c r="AD968" i="2"/>
  <c r="AD816" i="2"/>
  <c r="AD1398" i="2"/>
  <c r="AD1901" i="2"/>
  <c r="AD1574" i="2"/>
  <c r="AD40" i="2"/>
  <c r="AD633" i="2"/>
  <c r="AD586" i="2"/>
  <c r="AD543" i="2"/>
  <c r="AD484" i="2"/>
  <c r="AD2426" i="2"/>
  <c r="AD2305" i="2"/>
  <c r="AD2098" i="2"/>
  <c r="AD2047" i="2"/>
  <c r="AD2063" i="2"/>
  <c r="AD1886" i="2"/>
  <c r="AD1754" i="2"/>
  <c r="AD1703" i="2"/>
  <c r="AD971" i="2"/>
  <c r="AD1586" i="2"/>
  <c r="AD161" i="2"/>
  <c r="AD1601" i="2"/>
  <c r="AD1475" i="2"/>
  <c r="AD1429" i="2"/>
  <c r="AD1799" i="2"/>
  <c r="AD1361" i="2"/>
  <c r="AD94" i="2"/>
  <c r="AD1314" i="2"/>
  <c r="AD740" i="2"/>
  <c r="AD835" i="2"/>
  <c r="AD716" i="2"/>
  <c r="AD2316" i="2"/>
  <c r="AD1169" i="2"/>
  <c r="AD1144" i="2"/>
  <c r="AD2415" i="2"/>
  <c r="AD702" i="2"/>
  <c r="AD314" i="2"/>
  <c r="AD901" i="2"/>
  <c r="AD2201" i="2"/>
  <c r="AD202" i="2"/>
  <c r="AD1057" i="2"/>
  <c r="AD1039" i="2"/>
  <c r="AD756" i="2"/>
  <c r="AD948" i="2"/>
  <c r="AD624" i="2"/>
  <c r="AD585" i="2"/>
  <c r="AD490" i="2"/>
  <c r="AD438" i="2"/>
  <c r="AD389" i="2"/>
  <c r="AD356" i="2"/>
  <c r="AD2400" i="2"/>
  <c r="AD2289" i="2"/>
  <c r="AD2139" i="2"/>
  <c r="AD2056" i="2"/>
  <c r="AD1850" i="2"/>
  <c r="AD1780" i="2"/>
  <c r="AD1716" i="2"/>
  <c r="AD1707" i="2"/>
  <c r="AD1661" i="2"/>
  <c r="AD1624" i="2"/>
  <c r="AD1596" i="2"/>
  <c r="AD1514" i="2"/>
  <c r="AD1481" i="2"/>
  <c r="AD1412" i="2"/>
  <c r="AD63" i="2"/>
  <c r="AD529" i="2"/>
  <c r="AD749" i="2"/>
  <c r="AD707" i="2"/>
  <c r="AD648" i="2"/>
  <c r="AD1051" i="2"/>
  <c r="AD506" i="2"/>
  <c r="AD458" i="2"/>
  <c r="AD1029" i="2"/>
  <c r="AD304" i="2"/>
  <c r="AD2299" i="2"/>
  <c r="AD2206" i="2"/>
  <c r="AD1461" i="2"/>
  <c r="AD1897" i="2"/>
  <c r="AD163" i="2"/>
  <c r="AD1234" i="2"/>
  <c r="AD248" i="2"/>
  <c r="AD1262" i="2"/>
  <c r="AD1553" i="2"/>
  <c r="AD1245" i="2"/>
  <c r="AD1755" i="2"/>
  <c r="AD2049" i="2"/>
  <c r="AD1675" i="2"/>
  <c r="AD1634" i="2"/>
  <c r="AD1607" i="2"/>
  <c r="AD2437" i="2"/>
  <c r="AD1482" i="2"/>
  <c r="AD559" i="2"/>
  <c r="AD1378" i="2"/>
  <c r="AD575" i="2"/>
  <c r="AD2231" i="2"/>
  <c r="AD1286" i="2"/>
  <c r="AD183" i="2"/>
  <c r="AD2402" i="2"/>
  <c r="AD1236" i="2"/>
  <c r="AD1213" i="2"/>
  <c r="AD2309" i="2"/>
  <c r="AD350" i="2"/>
  <c r="AD1118" i="2"/>
  <c r="AD1942" i="2"/>
  <c r="AD211" i="2"/>
  <c r="AD755" i="2"/>
  <c r="AD1242" i="2"/>
  <c r="AD600" i="2"/>
  <c r="AD390" i="2"/>
  <c r="AD907" i="2"/>
  <c r="AD765" i="2"/>
  <c r="AD676" i="2"/>
  <c r="AD644" i="2"/>
  <c r="AD608" i="2"/>
  <c r="AD577" i="2"/>
  <c r="AD493" i="2"/>
  <c r="AD461" i="2"/>
  <c r="AD430" i="2"/>
  <c r="AD385" i="2"/>
  <c r="AD338" i="2"/>
  <c r="AD294" i="2"/>
  <c r="AD215" i="2"/>
  <c r="AD108" i="2"/>
  <c r="AD36" i="2"/>
  <c r="AD2358" i="2"/>
  <c r="AD2116" i="2"/>
  <c r="AD2069" i="2"/>
  <c r="AD1984" i="2"/>
  <c r="AD1917" i="2"/>
  <c r="AD859" i="2"/>
  <c r="AD1014" i="2"/>
  <c r="AD1718" i="2"/>
  <c r="AD1655" i="2"/>
  <c r="AD1626" i="2"/>
  <c r="AD1561" i="2"/>
  <c r="AD1456" i="2"/>
  <c r="AD1413" i="2"/>
  <c r="AD2416" i="2"/>
  <c r="AD73" i="2"/>
  <c r="AD1320" i="2"/>
  <c r="AD519" i="2"/>
  <c r="AD216" i="2"/>
  <c r="AD179" i="2"/>
  <c r="AD2353" i="2"/>
  <c r="AD2146" i="2"/>
  <c r="AD2153" i="2"/>
  <c r="AD915" i="2"/>
  <c r="AD2167" i="2"/>
  <c r="AD437" i="2"/>
  <c r="AD824" i="2"/>
  <c r="AD1711" i="2"/>
  <c r="AD1310" i="2"/>
  <c r="AD674" i="2"/>
  <c r="AD400" i="2"/>
  <c r="AD1031" i="2"/>
  <c r="AD1036" i="2"/>
  <c r="AD949" i="2"/>
  <c r="AD809" i="2"/>
  <c r="AD639" i="2"/>
  <c r="AD1066" i="2"/>
  <c r="AD876" i="2"/>
  <c r="AD750" i="2"/>
  <c r="AD708" i="2"/>
  <c r="AD666" i="2"/>
  <c r="AD326" i="2"/>
  <c r="AD190" i="2"/>
  <c r="AD47" i="2"/>
  <c r="AD2320" i="2"/>
  <c r="AD2209" i="2"/>
  <c r="AD2087" i="2"/>
  <c r="AD2004" i="2"/>
  <c r="AD1930" i="2"/>
  <c r="AD1866" i="2"/>
  <c r="AD1814" i="2"/>
  <c r="AD1681" i="2"/>
  <c r="AD1639" i="2"/>
  <c r="AD1614" i="2"/>
  <c r="AD1532" i="2"/>
  <c r="AD1525" i="2"/>
  <c r="AD1488" i="2"/>
  <c r="AD1454" i="2"/>
  <c r="AD1418" i="2"/>
  <c r="AD1389" i="2"/>
  <c r="AD1385" i="2"/>
  <c r="AD1357" i="2"/>
  <c r="AD918" i="2"/>
  <c r="AD878" i="2"/>
  <c r="AD802" i="2"/>
  <c r="AD1037" i="2"/>
  <c r="AD1835" i="2"/>
  <c r="AD1756" i="2"/>
  <c r="AD1706" i="2"/>
  <c r="AD376" i="2"/>
  <c r="AD972" i="2"/>
  <c r="AD975" i="2"/>
  <c r="AD1562" i="2"/>
  <c r="AD1523" i="2"/>
  <c r="AD1448" i="2"/>
  <c r="AD1420" i="2"/>
  <c r="AD1356" i="2"/>
  <c r="AD1346" i="2"/>
  <c r="AD22" i="2"/>
  <c r="AD2236" i="2"/>
  <c r="AD788" i="2"/>
  <c r="AD1220" i="2"/>
  <c r="AD2352" i="2"/>
  <c r="AD1150" i="2"/>
  <c r="AD1088" i="2"/>
  <c r="AD1074" i="2"/>
  <c r="AD851" i="2"/>
  <c r="AD516" i="2"/>
  <c r="AD1109" i="2"/>
  <c r="AD88" i="2"/>
  <c r="AD815" i="2"/>
  <c r="AD1112" i="2"/>
  <c r="AD1334" i="2"/>
  <c r="AD284" i="2"/>
  <c r="AD1040" i="2"/>
  <c r="AD839" i="2"/>
  <c r="AD587" i="2"/>
  <c r="AD509" i="2"/>
  <c r="AD2225" i="2"/>
  <c r="AD2123" i="2"/>
  <c r="AD2079" i="2"/>
  <c r="AD2016" i="2"/>
  <c r="AD1924" i="2"/>
  <c r="AD1870" i="2"/>
  <c r="AD1774" i="2"/>
  <c r="AD1011" i="2"/>
  <c r="AD1663" i="2"/>
  <c r="AD1606" i="2"/>
  <c r="AD2433" i="2"/>
  <c r="AD1527" i="2"/>
  <c r="AD410" i="2"/>
  <c r="AD1724" i="2"/>
  <c r="AD548" i="2"/>
  <c r="AD1355" i="2"/>
  <c r="AD1247" i="2"/>
  <c r="AD1228" i="2"/>
  <c r="AD1204" i="2"/>
  <c r="AD2163" i="2"/>
  <c r="AD1160" i="2"/>
  <c r="AD117" i="2"/>
  <c r="AD251" i="2"/>
  <c r="AD1085" i="2"/>
  <c r="AD477" i="2"/>
  <c r="AD760" i="2"/>
  <c r="AD2180" i="2"/>
  <c r="AD1097" i="2"/>
  <c r="AD492" i="2"/>
  <c r="AD779" i="2"/>
  <c r="AD795" i="2"/>
  <c r="AD599" i="2"/>
  <c r="AD538" i="2"/>
  <c r="AD1009" i="2"/>
  <c r="AD409" i="2"/>
  <c r="AD2329" i="2"/>
  <c r="AD2207" i="2"/>
  <c r="AD2095" i="2"/>
  <c r="AD2021" i="2"/>
  <c r="AD2051" i="2"/>
  <c r="AD965" i="2"/>
  <c r="AD1745" i="2"/>
  <c r="AD1687" i="2"/>
  <c r="AD441" i="2"/>
  <c r="AD1588" i="2"/>
  <c r="AD1396" i="2"/>
  <c r="AD1973" i="2"/>
  <c r="AD144" i="2"/>
  <c r="AD1341" i="2"/>
  <c r="AD725" i="2"/>
  <c r="AD672" i="2"/>
  <c r="AD631" i="2"/>
  <c r="AD534" i="2"/>
  <c r="AD481" i="2"/>
  <c r="AD1021" i="2"/>
  <c r="AD2108" i="2"/>
  <c r="AD955" i="2"/>
  <c r="AD1918" i="2"/>
  <c r="AD1845" i="2"/>
  <c r="AD1763" i="2"/>
  <c r="AD2413" i="2"/>
  <c r="AD1491" i="2"/>
  <c r="AD1821" i="2"/>
  <c r="AD1896" i="2"/>
  <c r="AD1307" i="2"/>
  <c r="AD1300" i="2"/>
  <c r="AD1237" i="2"/>
  <c r="AD1200" i="2"/>
  <c r="AD1177" i="2"/>
  <c r="AD2140" i="2"/>
  <c r="AD2366" i="2"/>
  <c r="AD2240" i="2"/>
  <c r="AD1241" i="2"/>
  <c r="AD803" i="2"/>
  <c r="AD1296" i="2"/>
  <c r="AD886" i="2"/>
  <c r="AD412" i="2"/>
  <c r="AD271" i="2"/>
  <c r="AD922" i="2"/>
  <c r="AD881" i="2"/>
  <c r="AD845" i="2"/>
  <c r="AD782" i="2"/>
  <c r="AD686" i="2"/>
  <c r="AD653" i="2"/>
  <c r="AD618" i="2"/>
  <c r="AD468" i="2"/>
  <c r="AD442" i="2"/>
  <c r="AD391" i="2"/>
  <c r="AD358" i="2"/>
  <c r="AD334" i="2"/>
  <c r="AD238" i="2"/>
  <c r="AD128" i="2"/>
  <c r="AD49" i="2"/>
  <c r="AD2371" i="2"/>
  <c r="AD2256" i="2"/>
  <c r="AD2138" i="2"/>
  <c r="AD2085" i="2"/>
  <c r="AD2006" i="2"/>
  <c r="AD1933" i="2"/>
  <c r="AD1820" i="2"/>
  <c r="AD1781" i="2"/>
  <c r="AD1730" i="2"/>
  <c r="AD1674" i="2"/>
  <c r="AD1633" i="2"/>
  <c r="AD1579" i="2"/>
  <c r="AD1534" i="2"/>
  <c r="AD1462" i="2"/>
  <c r="AD1911" i="2"/>
  <c r="AD1374" i="2"/>
  <c r="AD2245" i="2"/>
  <c r="AD1345" i="2"/>
  <c r="AD157" i="2"/>
  <c r="AD2228" i="2"/>
  <c r="AD283" i="2"/>
  <c r="AD242" i="2"/>
  <c r="AD2398" i="2"/>
  <c r="AD1185" i="2"/>
  <c r="AD497" i="2"/>
  <c r="AD146" i="2"/>
  <c r="AD2187" i="2"/>
  <c r="AD1364" i="2"/>
  <c r="AD709" i="2"/>
  <c r="AD625" i="2"/>
  <c r="AD292" i="2"/>
  <c r="AD986" i="2"/>
  <c r="AD1027" i="2"/>
  <c r="AD862" i="2"/>
  <c r="AD1035" i="2"/>
  <c r="AD879" i="2"/>
  <c r="AD808" i="2"/>
  <c r="AD762" i="2"/>
  <c r="AD941" i="2"/>
  <c r="AD372" i="2"/>
  <c r="AD352" i="2"/>
  <c r="AD232" i="2"/>
  <c r="AD64" i="2"/>
  <c r="AD2349" i="2"/>
  <c r="AD2219" i="2"/>
  <c r="AD2104" i="2"/>
  <c r="AD2031" i="2"/>
  <c r="AD1949" i="2"/>
  <c r="AD1817" i="2"/>
  <c r="AD2057" i="2"/>
  <c r="AD1725" i="2"/>
  <c r="AD1622" i="2"/>
  <c r="AD1584" i="2"/>
  <c r="AD1497" i="2"/>
  <c r="AD1460" i="2"/>
  <c r="AD1729" i="2"/>
  <c r="AD1772" i="2"/>
  <c r="AD1344" i="2"/>
  <c r="AD984" i="2"/>
  <c r="AD888" i="2"/>
  <c r="AD828" i="2"/>
  <c r="AD773" i="2"/>
  <c r="AD10" i="2"/>
  <c r="AD268" i="2"/>
  <c r="AD120" i="2"/>
  <c r="AD46" i="2"/>
  <c r="AD2346" i="2"/>
  <c r="AD2150" i="2"/>
  <c r="AD2086" i="2"/>
  <c r="AD2033" i="2"/>
  <c r="AD1957" i="2"/>
  <c r="AD1818" i="2"/>
  <c r="AD1752" i="2"/>
  <c r="AD1740" i="2"/>
  <c r="AD1721" i="2"/>
  <c r="AD1647" i="2"/>
  <c r="AD1631" i="2"/>
  <c r="AD1557" i="2"/>
  <c r="AD1480" i="2"/>
  <c r="AD558" i="2"/>
  <c r="AD1362" i="2"/>
  <c r="AD1292" i="2"/>
  <c r="AD1270" i="2"/>
  <c r="AD1232" i="2"/>
  <c r="AD1216" i="2"/>
  <c r="AD2022" i="2"/>
  <c r="AD1125" i="2"/>
  <c r="AD247" i="2"/>
  <c r="AD720" i="2"/>
  <c r="AD260" i="2"/>
  <c r="AD2300" i="2"/>
  <c r="AD1436" i="2"/>
  <c r="AD1253" i="2"/>
  <c r="AD1537" i="2"/>
  <c r="AD642" i="2"/>
  <c r="AD3" i="2"/>
  <c r="AD885" i="2"/>
  <c r="AD827" i="2"/>
  <c r="AD1063" i="2"/>
  <c r="AD705" i="2"/>
  <c r="AD656" i="2"/>
  <c r="AD969" i="2"/>
  <c r="AD397" i="2"/>
  <c r="AD362" i="2"/>
  <c r="AD2343" i="2"/>
  <c r="AD2216" i="2"/>
  <c r="AD2131" i="2"/>
  <c r="AD2083" i="2"/>
  <c r="AD2002" i="2"/>
  <c r="AD1938" i="2"/>
  <c r="AD1864" i="2"/>
  <c r="AD1760" i="2"/>
  <c r="AD1659" i="2"/>
  <c r="AD1630" i="2"/>
  <c r="AD1599" i="2"/>
  <c r="AD1564" i="2"/>
  <c r="AD1528" i="2"/>
  <c r="AD1466" i="2"/>
  <c r="AD1423" i="2"/>
  <c r="AD557" i="2"/>
  <c r="AD81" i="2"/>
  <c r="AD140" i="2"/>
  <c r="AD167" i="2"/>
  <c r="AD1277" i="2"/>
  <c r="AD2356" i="2"/>
  <c r="AD2312" i="2"/>
  <c r="AD148" i="2"/>
  <c r="AD1148" i="2"/>
  <c r="AD1124" i="2"/>
  <c r="AD469" i="2"/>
  <c r="AD1875" i="2"/>
  <c r="AD1349" i="2"/>
  <c r="AD1099" i="2"/>
  <c r="AD459" i="2"/>
  <c r="AD33" i="2"/>
  <c r="AD539" i="2"/>
  <c r="AD2224" i="2"/>
  <c r="AD1268" i="2"/>
  <c r="AD837" i="2"/>
  <c r="AD1217" i="2"/>
  <c r="AD1158" i="2"/>
  <c r="AD1115" i="2"/>
  <c r="AD175" i="2"/>
  <c r="AD2185" i="2"/>
  <c r="AD324" i="2"/>
  <c r="AD2220" i="2"/>
  <c r="AD1804" i="2"/>
  <c r="AD952" i="2"/>
  <c r="AD297" i="2"/>
  <c r="AD153" i="2"/>
  <c r="AD456" i="2"/>
  <c r="AD198" i="2"/>
  <c r="AD2204" i="2"/>
  <c r="AD2013" i="2"/>
  <c r="AD1996" i="2"/>
  <c r="AD1844" i="2"/>
  <c r="AD974" i="2"/>
  <c r="AD932" i="2"/>
  <c r="AD388" i="2"/>
  <c r="AD114" i="2"/>
  <c r="AD1276" i="2"/>
  <c r="AD2264" i="2"/>
  <c r="AD2341" i="2"/>
  <c r="AD1156" i="2"/>
  <c r="AD172" i="2"/>
  <c r="AD2276" i="2"/>
  <c r="AD525" i="2"/>
  <c r="AD282" i="2"/>
  <c r="AD1047" i="2"/>
  <c r="AD2186" i="2"/>
  <c r="AD757" i="2"/>
  <c r="AD182" i="2"/>
  <c r="AD76" i="2"/>
  <c r="AD1024" i="2"/>
  <c r="AD1838" i="2"/>
  <c r="AD1651" i="2"/>
  <c r="AD1484" i="2"/>
  <c r="AD552" i="2"/>
  <c r="AD263" i="2"/>
  <c r="AD1218" i="2"/>
  <c r="AD2319" i="2"/>
  <c r="AD1076" i="2"/>
  <c r="AD805" i="2"/>
  <c r="AD2154" i="2"/>
  <c r="AD763" i="2"/>
  <c r="AD1284" i="2"/>
  <c r="AD884" i="2"/>
  <c r="AD871" i="2"/>
  <c r="AD512" i="2"/>
  <c r="AD42" i="2"/>
  <c r="AD1972" i="2"/>
  <c r="AD1023" i="2"/>
  <c r="AD1470" i="2"/>
  <c r="AD1324" i="2"/>
  <c r="AD274" i="2"/>
  <c r="AD2324" i="2"/>
  <c r="AD8" i="2"/>
  <c r="AD189" i="2"/>
  <c r="AD495" i="2"/>
  <c r="AD1000" i="2"/>
  <c r="AD689" i="2"/>
  <c r="AD778" i="2"/>
  <c r="AD443" i="2"/>
  <c r="AD241" i="2"/>
  <c r="AD1433" i="2"/>
  <c r="AD1887" i="2"/>
  <c r="AD1261" i="2"/>
  <c r="AD275" i="2"/>
  <c r="AD942" i="2"/>
  <c r="AD255" i="2"/>
  <c r="AD66" i="2"/>
  <c r="AD2357" i="2"/>
  <c r="AD2213" i="2"/>
  <c r="AD2097" i="2"/>
  <c r="AD2024" i="2"/>
  <c r="AD1932" i="2"/>
  <c r="AD1854" i="2"/>
  <c r="AD1783" i="2"/>
  <c r="AD1741" i="2"/>
  <c r="AD1653" i="2"/>
  <c r="AD1615" i="2"/>
  <c r="AD1559" i="2"/>
  <c r="AD1867" i="2"/>
  <c r="AD1395" i="2"/>
  <c r="AD545" i="2"/>
  <c r="AD214" i="2"/>
  <c r="AD1272" i="2"/>
  <c r="AD1143" i="2"/>
  <c r="AD1793" i="2"/>
  <c r="AD281" i="2"/>
  <c r="AD398" i="2"/>
  <c r="AD354" i="2"/>
  <c r="AD2370" i="2"/>
  <c r="AD2248" i="2"/>
  <c r="AD2045" i="2"/>
  <c r="AD957" i="2"/>
  <c r="AD1884" i="2"/>
  <c r="AD1759" i="2"/>
  <c r="AD1695" i="2"/>
  <c r="AD1660" i="2"/>
  <c r="AD963" i="2"/>
  <c r="AD1583" i="2"/>
  <c r="AD1554" i="2"/>
  <c r="AD1518" i="2"/>
  <c r="AD1442" i="2"/>
  <c r="AD1910" i="2"/>
  <c r="AD1769" i="2"/>
  <c r="AD1340" i="2"/>
  <c r="AD127" i="2"/>
  <c r="AD1251" i="2"/>
  <c r="AD1197" i="2"/>
  <c r="AD687" i="2"/>
  <c r="AD224" i="2"/>
  <c r="AD928" i="2"/>
  <c r="AD820" i="2"/>
  <c r="AD1826" i="2"/>
  <c r="AD1280" i="2"/>
  <c r="AD2286" i="2"/>
  <c r="AD819" i="2"/>
  <c r="AD926" i="2"/>
  <c r="AD630" i="2"/>
  <c r="AD650" i="2"/>
  <c r="AD480" i="2"/>
  <c r="AD317" i="2"/>
  <c r="AD249" i="2"/>
  <c r="AD137" i="2"/>
  <c r="AD58" i="2"/>
  <c r="AD2368" i="2"/>
  <c r="AD2242" i="2"/>
  <c r="AD2134" i="2"/>
  <c r="AD995" i="2"/>
  <c r="AD2017" i="2"/>
  <c r="AD1947" i="2"/>
  <c r="AD1874" i="2"/>
  <c r="AD858" i="2"/>
  <c r="AD1778" i="2"/>
  <c r="AD1708" i="2"/>
  <c r="AD1667" i="2"/>
  <c r="AD1610" i="2"/>
  <c r="AD1508" i="2"/>
  <c r="AD1425" i="2"/>
  <c r="AD1393" i="2"/>
  <c r="AD1795" i="2"/>
  <c r="AD542" i="2"/>
  <c r="AD99" i="2"/>
  <c r="AD191" i="2"/>
  <c r="AD170" i="2"/>
  <c r="AD318" i="2"/>
  <c r="AD2344" i="2"/>
  <c r="AD2330" i="2"/>
  <c r="AD1195" i="2"/>
  <c r="AD1103" i="2"/>
  <c r="AD479" i="2"/>
  <c r="AD830" i="2"/>
  <c r="AD1515" i="2"/>
  <c r="AD1421" i="2"/>
  <c r="AD467" i="2"/>
  <c r="AD105" i="2"/>
  <c r="AD85" i="2"/>
  <c r="AD758" i="2"/>
  <c r="AD1271" i="2"/>
  <c r="AD1222" i="2"/>
  <c r="AD1056" i="2"/>
  <c r="AD330" i="2"/>
  <c r="AD1117" i="2"/>
  <c r="AD1079" i="2"/>
  <c r="AD2161" i="2"/>
  <c r="AD721" i="2"/>
  <c r="AD261" i="2"/>
  <c r="AD2040" i="2"/>
  <c r="AD1985" i="2"/>
  <c r="AD1380" i="2"/>
  <c r="AD1190" i="2"/>
  <c r="AD2200" i="2"/>
  <c r="AD1094" i="2"/>
  <c r="AD336" i="2"/>
  <c r="AD531" i="2"/>
  <c r="AD29" i="2"/>
  <c r="AD487" i="2"/>
  <c r="AD265" i="2"/>
  <c r="AD2258" i="2"/>
  <c r="AD855" i="2"/>
  <c r="AD1666" i="2"/>
  <c r="AD1552" i="2"/>
  <c r="AD1668" i="2"/>
  <c r="AD2019" i="2"/>
  <c r="AD78" i="2"/>
  <c r="AD134" i="2"/>
  <c r="AD203" i="2"/>
  <c r="AD1167" i="2"/>
  <c r="AD2218" i="2"/>
  <c r="AD869" i="2"/>
  <c r="AD732" i="2"/>
  <c r="AD1299" i="2"/>
  <c r="AD1180" i="2"/>
  <c r="AD206" i="2"/>
  <c r="AD647" i="2"/>
  <c r="AD447" i="2"/>
  <c r="AD246" i="2"/>
  <c r="AD2257" i="2"/>
  <c r="AD2119" i="2"/>
  <c r="AD1873" i="2"/>
  <c r="AD933" i="2"/>
  <c r="AD1504" i="2"/>
  <c r="AD1375" i="2"/>
  <c r="AD219" i="2"/>
  <c r="AD279" i="2"/>
  <c r="AD1330" i="2"/>
  <c r="AD1184" i="2"/>
  <c r="AD1575" i="2"/>
  <c r="AD217" i="2"/>
  <c r="AD890" i="2"/>
  <c r="AD744" i="2"/>
  <c r="AD584" i="2"/>
  <c r="AD112" i="2"/>
  <c r="AD2029" i="2"/>
  <c r="AD1704" i="2"/>
  <c r="AD1500" i="2"/>
  <c r="AD1339" i="2"/>
  <c r="AD1102" i="2"/>
  <c r="AD1517" i="2"/>
  <c r="AD1223" i="2"/>
  <c r="AD1465" i="2"/>
  <c r="AD1191" i="2"/>
  <c r="AD221" i="2"/>
  <c r="AD395" i="2"/>
  <c r="AD643" i="2"/>
  <c r="AD1709" i="2"/>
  <c r="AD1081" i="2"/>
  <c r="AD605" i="2"/>
  <c r="AD814" i="2"/>
  <c r="AD611" i="2"/>
  <c r="AD93" i="2"/>
  <c r="AD245" i="2"/>
  <c r="AD1455" i="2"/>
  <c r="AD1376" i="2"/>
  <c r="AD1969" i="2"/>
  <c r="AD1285" i="2"/>
  <c r="AD1107" i="2"/>
  <c r="AD1332" i="2"/>
  <c r="AD355" i="2"/>
  <c r="AD337" i="2"/>
  <c r="AD106" i="2"/>
  <c r="AD2372" i="2"/>
  <c r="AD2223" i="2"/>
  <c r="AD2105" i="2"/>
  <c r="AD2035" i="2"/>
  <c r="AD1943" i="2"/>
  <c r="AD856" i="2"/>
  <c r="AD1790" i="2"/>
  <c r="AD1744" i="2"/>
  <c r="AD1662" i="2"/>
  <c r="AD1617" i="2"/>
  <c r="AD1560" i="2"/>
  <c r="AD1498" i="2"/>
  <c r="AD1407" i="2"/>
  <c r="AD1359" i="2"/>
  <c r="AD1173" i="2"/>
  <c r="AD119" i="2"/>
  <c r="AD89" i="2"/>
  <c r="AD288" i="2"/>
  <c r="AD139" i="2"/>
  <c r="AD2380" i="2"/>
  <c r="AD2262" i="2"/>
  <c r="AD2182" i="2"/>
  <c r="AD2094" i="2"/>
  <c r="AD2055" i="2"/>
  <c r="AD1892" i="2"/>
  <c r="AD1831" i="2"/>
  <c r="AD1978" i="2"/>
  <c r="AD1702" i="2"/>
  <c r="AD1670" i="2"/>
  <c r="AD1595" i="2"/>
  <c r="AD2034" i="2"/>
  <c r="AD1487" i="2"/>
  <c r="AD1446" i="2"/>
  <c r="AD1394" i="2"/>
  <c r="AD1796" i="2"/>
  <c r="AD553" i="2"/>
  <c r="AD2222" i="2"/>
  <c r="AD1278" i="2"/>
  <c r="AD853" i="2"/>
  <c r="AD2379" i="2"/>
  <c r="AD866" i="2"/>
  <c r="AD2333" i="2"/>
  <c r="AD2162" i="2"/>
  <c r="AD1157" i="2"/>
  <c r="AD1129" i="2"/>
  <c r="AD174" i="2"/>
  <c r="AD737" i="2"/>
  <c r="AD364" i="2"/>
  <c r="AD1548" i="2"/>
  <c r="AD1689" i="2"/>
  <c r="AD1282" i="2"/>
  <c r="AD983" i="2"/>
  <c r="AD893" i="2"/>
  <c r="AD854" i="2"/>
  <c r="AD791" i="2"/>
  <c r="AD746" i="2"/>
  <c r="AD831" i="2"/>
  <c r="AD662" i="2"/>
  <c r="AD532" i="2"/>
  <c r="AD448" i="2"/>
  <c r="AD405" i="2"/>
  <c r="AD370" i="2"/>
  <c r="AD2377" i="2"/>
  <c r="AD2261" i="2"/>
  <c r="AD2032" i="2"/>
  <c r="AD1020" i="2"/>
  <c r="AD1878" i="2"/>
  <c r="AD1714" i="2"/>
  <c r="AD934" i="2"/>
  <c r="AD1636" i="2"/>
  <c r="AD1569" i="2"/>
  <c r="AD1669" i="2"/>
  <c r="AD1471" i="2"/>
  <c r="AD1434" i="2"/>
  <c r="AD1812" i="2"/>
  <c r="AD1885" i="2"/>
  <c r="AD1363" i="2"/>
  <c r="AD56" i="2"/>
  <c r="AD1305" i="2"/>
  <c r="AD499" i="2"/>
  <c r="AD2267" i="2"/>
  <c r="AD1178" i="2"/>
  <c r="AD2172" i="2"/>
  <c r="AD2160" i="2"/>
  <c r="AD220" i="2"/>
  <c r="AD2193" i="2"/>
  <c r="AD149" i="2"/>
  <c r="AD2038" i="2"/>
  <c r="AD124" i="2"/>
  <c r="AD1138" i="2"/>
  <c r="AD663" i="2"/>
  <c r="AD515" i="2"/>
  <c r="AD125" i="2"/>
  <c r="AD2237" i="2"/>
  <c r="AD180" i="2"/>
  <c r="AD841" i="2"/>
  <c r="AD2362" i="2"/>
  <c r="AD2301" i="2"/>
  <c r="AD821" i="2"/>
  <c r="AD1126" i="2"/>
  <c r="AD1080" i="2"/>
  <c r="AD2266" i="2"/>
  <c r="AD1054" i="2"/>
  <c r="AD1141" i="2"/>
  <c r="AD747" i="2"/>
  <c r="AD1134" i="2"/>
  <c r="AD1071" i="2"/>
  <c r="AD609" i="2"/>
  <c r="AD371" i="2"/>
  <c r="AD387" i="2"/>
  <c r="AD501" i="2"/>
  <c r="AD280" i="2"/>
  <c r="AD2296" i="2"/>
  <c r="AD2050" i="2"/>
  <c r="AD1848" i="2"/>
  <c r="AD1678" i="2"/>
  <c r="AD2062" i="2"/>
  <c r="AD1290" i="2"/>
  <c r="AD1230" i="2"/>
  <c r="AD1175" i="2"/>
  <c r="AD1090" i="2"/>
  <c r="AD1281" i="2"/>
  <c r="AD32" i="2"/>
  <c r="AD2313" i="2"/>
  <c r="AD496" i="2"/>
  <c r="AD1808" i="2"/>
  <c r="AD1062" i="2"/>
  <c r="AD661" i="2"/>
  <c r="AD476" i="2"/>
  <c r="AD1907" i="2"/>
  <c r="AD1931" i="2"/>
  <c r="AD1956" i="2"/>
  <c r="AD290" i="2"/>
  <c r="AD1225" i="2"/>
  <c r="AD547" i="2"/>
  <c r="AD2128" i="2"/>
  <c r="AD1072" i="2"/>
  <c r="AD681" i="2"/>
  <c r="AD1986" i="2"/>
  <c r="AD606" i="2"/>
  <c r="AD912" i="2"/>
  <c r="AD771" i="2"/>
  <c r="AD613" i="2"/>
  <c r="AD223" i="2"/>
  <c r="AD2074" i="2"/>
  <c r="AD1733" i="2"/>
  <c r="AD1531" i="2"/>
  <c r="AD44" i="2"/>
  <c r="AD1123" i="2"/>
  <c r="AD2174" i="2"/>
  <c r="AD1249" i="2"/>
  <c r="AD555" i="2"/>
  <c r="AD74" i="2"/>
  <c r="AD209" i="2"/>
  <c r="AD478" i="2"/>
  <c r="AD619" i="2"/>
  <c r="AD1474" i="2"/>
  <c r="AD2232" i="2"/>
  <c r="AD1152" i="2"/>
  <c r="AD43" i="2"/>
  <c r="AD379" i="2"/>
  <c r="AD126" i="2"/>
  <c r="AD2386" i="2"/>
  <c r="AD2255" i="2"/>
  <c r="AD2113" i="2"/>
  <c r="AD2061" i="2"/>
  <c r="AD1951" i="2"/>
  <c r="AD1868" i="2"/>
  <c r="AD1805" i="2"/>
  <c r="AD1717" i="2"/>
  <c r="AD1672" i="2"/>
  <c r="AD935" i="2"/>
  <c r="AD1568" i="2"/>
  <c r="AD1600" i="2"/>
  <c r="AD1415" i="2"/>
  <c r="AD540" i="2"/>
  <c r="AD2226" i="2"/>
  <c r="AD870" i="2"/>
  <c r="AD670" i="2"/>
  <c r="AD1512" i="2"/>
  <c r="AD1479" i="2"/>
  <c r="AD1405" i="2"/>
  <c r="AD1958" i="2"/>
  <c r="AD572" i="2"/>
  <c r="AD581" i="2"/>
  <c r="AD2254" i="2"/>
  <c r="AD212" i="2"/>
  <c r="AD1266" i="2"/>
  <c r="AD1250" i="2"/>
  <c r="AD2274" i="2"/>
  <c r="AD1203" i="2"/>
  <c r="AD1155" i="2"/>
  <c r="AD264" i="2"/>
  <c r="AD173" i="2"/>
  <c r="AD874" i="2"/>
  <c r="AD697" i="2"/>
  <c r="AD906" i="2"/>
  <c r="AD69" i="2"/>
  <c r="AD1308" i="2"/>
  <c r="AD222" i="2"/>
  <c r="AD185" i="2"/>
  <c r="AD2384" i="2"/>
  <c r="AD2342" i="2"/>
  <c r="AD1196" i="2"/>
  <c r="AD1127" i="2"/>
  <c r="AD227" i="2"/>
  <c r="AD328" i="2"/>
  <c r="AD365" i="2"/>
  <c r="AD2176" i="2"/>
  <c r="AD1547" i="2"/>
  <c r="AD156" i="2"/>
  <c r="AD825" i="2"/>
  <c r="AD2195" i="2"/>
  <c r="AD435" i="2"/>
  <c r="AD1002" i="2"/>
  <c r="AD698" i="2"/>
  <c r="AD369" i="2"/>
  <c r="AD331" i="2"/>
  <c r="AD2388" i="2"/>
  <c r="AD2338" i="2"/>
  <c r="AD2064" i="2"/>
  <c r="AD1863" i="2"/>
  <c r="AD1749" i="2"/>
  <c r="AD1572" i="2"/>
  <c r="AD1439" i="2"/>
  <c r="AD1903" i="2"/>
  <c r="AD2221" i="2"/>
  <c r="AD1244" i="2"/>
  <c r="AD1194" i="2"/>
  <c r="AD1189" i="2"/>
  <c r="AD262" i="2"/>
  <c r="AD234" i="2"/>
  <c r="AD1348" i="2"/>
  <c r="AD610" i="2"/>
  <c r="AD1219" i="2"/>
  <c r="AD2164" i="2"/>
  <c r="AD1068" i="2"/>
  <c r="AD530" i="2"/>
  <c r="AD301" i="2"/>
  <c r="AD2215" i="2"/>
  <c r="AD1927" i="2"/>
  <c r="AD1696" i="2"/>
  <c r="AD2070" i="2"/>
  <c r="AD2421" i="2"/>
  <c r="AD1306" i="2"/>
  <c r="AD2272" i="2"/>
  <c r="AD2158" i="2"/>
  <c r="AD2191" i="2"/>
  <c r="AD346" i="2"/>
  <c r="AD1137" i="2"/>
  <c r="AD1227" i="2"/>
  <c r="AD285" i="2"/>
  <c r="AD916" i="2"/>
  <c r="AD787" i="2"/>
  <c r="AD315" i="2"/>
  <c r="AD2101" i="2"/>
  <c r="AD1786" i="2"/>
  <c r="AD1546" i="2"/>
  <c r="AD1963" i="2"/>
  <c r="AD2169" i="2"/>
  <c r="AD2037" i="2"/>
  <c r="AD188" i="2"/>
  <c r="AD321" i="2"/>
  <c r="AD313" i="2"/>
  <c r="AD133" i="2"/>
  <c r="AD730" i="2"/>
  <c r="AD528" i="2"/>
  <c r="AD5" i="2"/>
  <c r="AD627" i="2"/>
  <c r="AD109" i="2"/>
  <c r="AD1591" i="2"/>
  <c r="AD1489" i="2"/>
  <c r="AD574" i="2"/>
  <c r="AD1313" i="2"/>
  <c r="AD1309" i="2"/>
  <c r="AD483" i="2"/>
  <c r="AD158" i="2"/>
  <c r="AD2424" i="2"/>
  <c r="AD2406" i="2"/>
  <c r="AD2268" i="2"/>
  <c r="AD2122" i="2"/>
  <c r="AD2058" i="2"/>
  <c r="AD1960" i="2"/>
  <c r="AD1877" i="2"/>
  <c r="AD1013" i="2"/>
  <c r="AD1727" i="2"/>
  <c r="AD374" i="2"/>
  <c r="AD1625" i="2"/>
  <c r="AD1578" i="2"/>
  <c r="AD2425" i="2"/>
  <c r="AD1731" i="2"/>
  <c r="AD554" i="2"/>
  <c r="AD2238" i="2"/>
  <c r="AD2303" i="2"/>
  <c r="AD665" i="2"/>
  <c r="AD2208" i="2"/>
  <c r="AD2103" i="2"/>
  <c r="AD2076" i="2"/>
  <c r="AD1998" i="2"/>
  <c r="AD1921" i="2"/>
  <c r="AD1851" i="2"/>
  <c r="AD2136" i="2"/>
  <c r="AD958" i="2"/>
  <c r="AD1676" i="2"/>
  <c r="AD1613" i="2"/>
  <c r="AD1529" i="2"/>
  <c r="AD425" i="2"/>
  <c r="AD1459" i="2"/>
  <c r="AD1402" i="2"/>
  <c r="AD551" i="2"/>
  <c r="AD1370" i="2"/>
  <c r="AD143" i="2"/>
  <c r="AD102" i="2"/>
  <c r="AD1323" i="2"/>
  <c r="AD2251" i="2"/>
  <c r="AD204" i="2"/>
  <c r="AD1257" i="2"/>
  <c r="AD2359" i="2"/>
  <c r="AD1162" i="2"/>
  <c r="AD1135" i="2"/>
  <c r="AD1105" i="2"/>
  <c r="AD231" i="2"/>
  <c r="AD2263" i="2"/>
  <c r="AD470" i="2"/>
  <c r="AD1516" i="2"/>
  <c r="AD177" i="2"/>
  <c r="AD998" i="2"/>
  <c r="AD900" i="2"/>
  <c r="AD887" i="2"/>
  <c r="AD947" i="2"/>
  <c r="AD457" i="2"/>
  <c r="AD417" i="2"/>
  <c r="AD384" i="2"/>
  <c r="AD335" i="2"/>
  <c r="AD2420" i="2"/>
  <c r="AD2298" i="2"/>
  <c r="AD2198" i="2"/>
  <c r="AD2181" i="2"/>
  <c r="AD2102" i="2"/>
  <c r="AD2053" i="2"/>
  <c r="AD1019" i="2"/>
  <c r="AD1891" i="2"/>
  <c r="AD1836" i="2"/>
  <c r="AD1750" i="2"/>
  <c r="AD1679" i="2"/>
  <c r="AD1643" i="2"/>
  <c r="AD1582" i="2"/>
  <c r="AD1485" i="2"/>
  <c r="AD1022" i="2"/>
  <c r="AD135" i="2"/>
  <c r="AD1327" i="2"/>
  <c r="AD1291" i="2"/>
  <c r="AD1231" i="2"/>
  <c r="AD1205" i="2"/>
  <c r="AD1183" i="2"/>
  <c r="AD1161" i="2"/>
  <c r="AD712" i="2"/>
  <c r="AD1087" i="2"/>
  <c r="AD235" i="2"/>
  <c r="AD2127" i="2"/>
  <c r="AD1658" i="2"/>
  <c r="AD1192" i="2"/>
  <c r="AD309" i="2"/>
  <c r="AD210" i="2"/>
  <c r="AD1318" i="2"/>
  <c r="AD130" i="2"/>
  <c r="AD780" i="2"/>
  <c r="AD2365" i="2"/>
  <c r="AD332" i="2"/>
  <c r="AD1198" i="2"/>
  <c r="AD349" i="2"/>
  <c r="AD713" i="2"/>
  <c r="AD233" i="2"/>
  <c r="AD909" i="2"/>
  <c r="AD343" i="2"/>
  <c r="AD1618" i="2"/>
  <c r="AD1254" i="2"/>
  <c r="AD1101" i="2"/>
  <c r="AD783" i="2"/>
  <c r="AD59" i="2"/>
  <c r="AD595" i="2"/>
  <c r="AD61" i="2"/>
  <c r="AD165" i="2"/>
  <c r="AD556" i="2"/>
  <c r="AD1767" i="2"/>
  <c r="AD994" i="2"/>
  <c r="AD1880" i="2"/>
  <c r="AD1700" i="2"/>
  <c r="AD396" i="2"/>
  <c r="AD1452" i="2"/>
  <c r="AD1373" i="2"/>
  <c r="AD2252" i="2"/>
  <c r="AD316" i="2"/>
  <c r="AD1120" i="2"/>
  <c r="AD641" i="2"/>
  <c r="AD1410" i="2"/>
  <c r="AD1994" i="2"/>
  <c r="AD2350" i="2"/>
  <c r="AD166" i="2"/>
  <c r="AD1096" i="2"/>
  <c r="AD45" i="2"/>
  <c r="AD761" i="2"/>
  <c r="AD597" i="2"/>
  <c r="AD2284" i="2"/>
  <c r="AD1955" i="2"/>
  <c r="AD1713" i="2"/>
  <c r="AD1563" i="2"/>
  <c r="AD2023" i="2"/>
  <c r="AD90" i="2"/>
  <c r="AD1238" i="2"/>
  <c r="AD1147" i="2"/>
  <c r="AD1771" i="2"/>
  <c r="AD844" i="2"/>
  <c r="AD925" i="2"/>
  <c r="AD806" i="2"/>
  <c r="AD1058" i="2"/>
  <c r="AD361" i="2"/>
  <c r="AD2143" i="2"/>
  <c r="AD1828" i="2"/>
  <c r="AD990" i="2"/>
  <c r="AD1791" i="2"/>
  <c r="AD654" i="2"/>
  <c r="AD1172" i="2"/>
  <c r="AD579" i="2"/>
  <c r="AD722" i="2"/>
  <c r="AD347" i="2"/>
  <c r="AD257" i="2"/>
  <c r="AD523" i="2"/>
  <c r="AD635" i="2"/>
  <c r="AD411" i="2"/>
  <c r="AD1506" i="2"/>
  <c r="AD2000" i="2"/>
  <c r="AD1325" i="2"/>
  <c r="AD2295" i="2"/>
  <c r="AD1443" i="2"/>
  <c r="AD507" i="2"/>
  <c r="AD192" i="2"/>
  <c r="AD2290" i="2"/>
  <c r="AD2137" i="2"/>
  <c r="AD2071" i="2"/>
  <c r="AD1979" i="2"/>
  <c r="AD1882" i="2"/>
  <c r="AD1742" i="2"/>
  <c r="AD1632" i="2"/>
  <c r="AD1589" i="2"/>
  <c r="AD1520" i="2"/>
  <c r="AD1445" i="2"/>
  <c r="AD567" i="2"/>
  <c r="AD1773" i="2"/>
  <c r="AD1316" i="2"/>
  <c r="AD1208" i="2"/>
  <c r="AD914" i="2"/>
  <c r="AD17" i="2"/>
  <c r="AD53" i="2"/>
  <c r="AD419" i="2"/>
  <c r="AD2132" i="2"/>
  <c r="AD2111" i="2"/>
  <c r="AD1170" i="2"/>
  <c r="AD1929" i="2"/>
  <c r="AD1865" i="2"/>
  <c r="AD1858" i="2"/>
  <c r="AD1788" i="2"/>
  <c r="AD1680" i="2"/>
  <c r="AD1621" i="2"/>
  <c r="AD1570" i="2"/>
  <c r="AD1538" i="2"/>
  <c r="AD1467" i="2"/>
  <c r="AD1426" i="2"/>
  <c r="AD1384" i="2"/>
  <c r="AD1328" i="2"/>
  <c r="AD733" i="2"/>
  <c r="AD178" i="2"/>
  <c r="AD2345" i="2"/>
  <c r="AD1142" i="2"/>
  <c r="AD1114" i="2"/>
  <c r="AD1075" i="2"/>
  <c r="AD312" i="2"/>
  <c r="AD1573" i="2"/>
  <c r="AD1968" i="2"/>
  <c r="AD1111" i="2"/>
  <c r="AD904" i="2"/>
  <c r="AD807" i="2"/>
  <c r="AD724" i="2"/>
  <c r="AD614" i="2"/>
  <c r="AD1048" i="2"/>
  <c r="AD504" i="2"/>
  <c r="AD287" i="2"/>
  <c r="AD98" i="2"/>
  <c r="AD2430" i="2"/>
  <c r="AD2318" i="2"/>
  <c r="AD2065" i="2"/>
  <c r="AD1908" i="2"/>
  <c r="AD1849" i="2"/>
  <c r="AD1787" i="2"/>
  <c r="AD1693" i="2"/>
  <c r="AD1685" i="2"/>
  <c r="AD1620" i="2"/>
  <c r="AD1556" i="2"/>
  <c r="AD1521" i="2"/>
  <c r="AD1494" i="2"/>
  <c r="AD1441" i="2"/>
  <c r="AD1388" i="2"/>
  <c r="AD1987" i="2"/>
  <c r="AD101" i="2"/>
  <c r="AD524" i="2"/>
  <c r="AD121" i="2"/>
  <c r="AD293" i="2"/>
  <c r="AD786" i="2"/>
  <c r="AD2378" i="2"/>
  <c r="AD1215" i="2"/>
  <c r="AD1188" i="2"/>
  <c r="AD2118" i="2"/>
  <c r="AD1967" i="2"/>
  <c r="AD1077" i="2"/>
  <c r="AD1069" i="2"/>
  <c r="AD1149" i="2"/>
  <c r="AD2277" i="2"/>
  <c r="AD4" i="2"/>
  <c r="AD269" i="2"/>
  <c r="AD57" i="2"/>
  <c r="AD505" i="2"/>
  <c r="AD319" i="2"/>
  <c r="AD2275" i="2"/>
  <c r="AD2331" i="2"/>
  <c r="AD1093" i="2"/>
  <c r="AD471" i="2"/>
  <c r="AD823" i="2"/>
  <c r="AD1694" i="2"/>
  <c r="AD1283" i="2"/>
  <c r="AD1335" i="2"/>
  <c r="AD1825" i="2"/>
  <c r="AD13" i="2"/>
  <c r="AD590" i="2"/>
  <c r="AD2418" i="2"/>
  <c r="AD1025" i="2"/>
  <c r="AD962" i="2"/>
  <c r="AD959" i="2"/>
  <c r="AD1598" i="2"/>
  <c r="AD1478" i="2"/>
  <c r="AD1883" i="2"/>
  <c r="AD55" i="2"/>
  <c r="AD785" i="2"/>
  <c r="AD1202" i="2"/>
  <c r="AD872" i="2"/>
  <c r="AD694" i="2"/>
  <c r="AD122" i="2"/>
  <c r="AD748" i="2"/>
  <c r="AD1240" i="2"/>
  <c r="AD237" i="2"/>
  <c r="AD2230" i="2"/>
  <c r="AD829" i="2"/>
  <c r="AD348" i="2"/>
  <c r="AD2326" i="2"/>
  <c r="AD2011" i="2"/>
  <c r="AD1748" i="2"/>
  <c r="AD1593" i="2"/>
  <c r="AD570" i="2"/>
  <c r="AD535" i="2"/>
  <c r="AD840" i="2"/>
  <c r="AD1163" i="2"/>
  <c r="AD696" i="2"/>
  <c r="AD2283" i="2"/>
  <c r="AD1269" i="2"/>
  <c r="AD799" i="2"/>
  <c r="AD930" i="2"/>
  <c r="AD891" i="2"/>
  <c r="AD655" i="2"/>
  <c r="AD394" i="2"/>
  <c r="AD2244" i="2"/>
  <c r="AD1856" i="2"/>
  <c r="AD1609" i="2"/>
  <c r="AD1417" i="2"/>
  <c r="AD1401" i="2"/>
  <c r="AD199" i="2"/>
  <c r="AD451" i="2"/>
  <c r="AD12" i="2"/>
  <c r="AD1070" i="2"/>
  <c r="AD382" i="2"/>
  <c r="AD181" i="2"/>
  <c r="AD1338" i="2"/>
  <c r="AD295" i="2"/>
  <c r="AD1329" i="2"/>
  <c r="AD659" i="2"/>
  <c r="AD277" i="2"/>
  <c r="AD21" i="2"/>
  <c r="AD522" i="2"/>
  <c r="AD1827" i="2"/>
  <c r="AD1336" i="2"/>
  <c r="AD2334" i="2"/>
  <c r="AD407" i="2"/>
  <c r="AD2202" i="2"/>
  <c r="AD571" i="2"/>
  <c r="AD213" i="2"/>
  <c r="AD2435" i="2"/>
  <c r="AD2304" i="2"/>
  <c r="AD2165" i="2"/>
  <c r="AD2078" i="2"/>
  <c r="AD1981" i="2"/>
  <c r="AD1895" i="2"/>
  <c r="AD1819" i="2"/>
  <c r="AD1753" i="2"/>
  <c r="AD1690" i="2"/>
  <c r="AD1692" i="2"/>
  <c r="AD1640" i="2"/>
  <c r="AD1585" i="2"/>
  <c r="AD1526" i="2"/>
  <c r="AD1797" i="2"/>
  <c r="AD159" i="2"/>
  <c r="AD2279" i="2"/>
  <c r="AD2364" i="2"/>
  <c r="AD28" i="2"/>
  <c r="AD12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<sst xmlns="http://schemas.openxmlformats.org/spreadsheetml/2006/main" count="30521" uniqueCount="1654">
  <si>
    <t>Branch</t>
  </si>
  <si>
    <t>From Number</t>
  </si>
  <si>
    <t>From Name</t>
  </si>
  <si>
    <t>From Zone Name</t>
  </si>
  <si>
    <t>To Zone Name</t>
  </si>
  <si>
    <t>From Nom kV</t>
  </si>
  <si>
    <t>To Number</t>
  </si>
  <si>
    <t>To Name</t>
  </si>
  <si>
    <t>To Nom kV</t>
  </si>
  <si>
    <t>Circuit</t>
  </si>
  <si>
    <t>Status</t>
  </si>
  <si>
    <t>R</t>
  </si>
  <si>
    <t>X</t>
  </si>
  <si>
    <t>B</t>
  </si>
  <si>
    <t>Tap Ratio</t>
  </si>
  <si>
    <t>Phase (Deg)</t>
  </si>
  <si>
    <t>Lim MVA A</t>
  </si>
  <si>
    <t>Lim MVA B</t>
  </si>
  <si>
    <t>Lim MVA C</t>
  </si>
  <si>
    <t>Distance Between Substations (Miles)</t>
  </si>
  <si>
    <t>Length, Estimated from X and B (Miles)</t>
  </si>
  <si>
    <t>UNKNOWN124323</t>
  </si>
  <si>
    <t>Mohawk Valley</t>
  </si>
  <si>
    <t>ADIRONDACK</t>
  </si>
  <si>
    <t>NX</t>
  </si>
  <si>
    <t>Closed</t>
  </si>
  <si>
    <t>UNKNOWN124147</t>
  </si>
  <si>
    <t>Long Island</t>
  </si>
  <si>
    <t>NYC</t>
  </si>
  <si>
    <t>JAMAICA</t>
  </si>
  <si>
    <t>N2</t>
  </si>
  <si>
    <t>N1</t>
  </si>
  <si>
    <t>TAP141006</t>
  </si>
  <si>
    <t>UNKNOWN141045</t>
  </si>
  <si>
    <t>EQ</t>
  </si>
  <si>
    <t>TAP135936</t>
  </si>
  <si>
    <t>Capital</t>
  </si>
  <si>
    <t>TAP141244</t>
  </si>
  <si>
    <t>UNKNOWN125189</t>
  </si>
  <si>
    <t>Genesse</t>
  </si>
  <si>
    <t>UNKNOWN125190</t>
  </si>
  <si>
    <t>NIAGARA</t>
  </si>
  <si>
    <t>West</t>
  </si>
  <si>
    <t>PACKARD</t>
  </si>
  <si>
    <t>6</t>
  </si>
  <si>
    <t>NEW GARDENVILLE</t>
  </si>
  <si>
    <t>GARDENVILLE</t>
  </si>
  <si>
    <t>5</t>
  </si>
  <si>
    <t>4</t>
  </si>
  <si>
    <t>UNKNOWN129188</t>
  </si>
  <si>
    <t>Dunwoodie</t>
  </si>
  <si>
    <t>SPRAIN BROOK</t>
  </si>
  <si>
    <t>UNKNOWN129500</t>
  </si>
  <si>
    <t>HOLTSVILLE MGU</t>
  </si>
  <si>
    <t>DUNWOODIE</t>
  </si>
  <si>
    <t>3</t>
  </si>
  <si>
    <t>Millwood</t>
  </si>
  <si>
    <t>MILLWOOD</t>
  </si>
  <si>
    <t>UNKNOWN124121</t>
  </si>
  <si>
    <t>North</t>
  </si>
  <si>
    <t>UNKNOWN125033</t>
  </si>
  <si>
    <t>UNKNOWN124632</t>
  </si>
  <si>
    <t>HUNTLEY</t>
  </si>
  <si>
    <t>BUCHANAN</t>
  </si>
  <si>
    <t>PORTER</t>
  </si>
  <si>
    <t>EDIC</t>
  </si>
  <si>
    <t>STATE STREET</t>
  </si>
  <si>
    <t>Central</t>
  </si>
  <si>
    <t>ELBRIDGE</t>
  </si>
  <si>
    <t>UNKNOWN129096</t>
  </si>
  <si>
    <t>Hudson Valley</t>
  </si>
  <si>
    <t>SUGARLOAF</t>
  </si>
  <si>
    <t>UNKNOWN124336</t>
  </si>
  <si>
    <t>ETNA</t>
  </si>
  <si>
    <t>2</t>
  </si>
  <si>
    <t>UNKNOWN125339</t>
  </si>
  <si>
    <t>ROBINSON ROAD</t>
  </si>
  <si>
    <t>WOOD STREET</t>
  </si>
  <si>
    <t>TAP135950</t>
  </si>
  <si>
    <t>UNKNOWN129110</t>
  </si>
  <si>
    <t>UNKNOWN124228</t>
  </si>
  <si>
    <t>FIVE MILE</t>
  </si>
  <si>
    <t>NEW SCOTLAND</t>
  </si>
  <si>
    <t>LEEDS</t>
  </si>
  <si>
    <t>ROCHESTER #80</t>
  </si>
  <si>
    <t>SOMERSET</t>
  </si>
  <si>
    <t>Open</t>
  </si>
  <si>
    <t>UNKNOWN124705</t>
  </si>
  <si>
    <t>SLOCUM RD</t>
  </si>
  <si>
    <t>UNKNOWN129180</t>
  </si>
  <si>
    <t>ALCOA MASSENA OPERATIONS - WEST PLANT</t>
  </si>
  <si>
    <t>MOSES</t>
  </si>
  <si>
    <t>PLEASANT VALLEY</t>
  </si>
  <si>
    <t>PANNELL</t>
  </si>
  <si>
    <t>QUAKER #121</t>
  </si>
  <si>
    <t>BRENTWOOD</t>
  </si>
  <si>
    <t>PILGRIM</t>
  </si>
  <si>
    <t>UNKNOWN129197</t>
  </si>
  <si>
    <t>WILDWOOD</t>
  </si>
  <si>
    <t>UNKNOWN129212</t>
  </si>
  <si>
    <t>HOLBROOK</t>
  </si>
  <si>
    <t>SHOEMAKER</t>
  </si>
  <si>
    <t>DUNKIRK</t>
  </si>
  <si>
    <t>ROTTERDAM</t>
  </si>
  <si>
    <t>WEST 49TH STREET</t>
  </si>
  <si>
    <t>WILLIS</t>
  </si>
  <si>
    <t>UNKNOWN144967</t>
  </si>
  <si>
    <t>UNKNOWN124704</t>
  </si>
  <si>
    <t>GREENBUSH</t>
  </si>
  <si>
    <t>UNKNOWN128265</t>
  </si>
  <si>
    <t>UNKNOWN128279</t>
  </si>
  <si>
    <t>UNKNOWN125476</t>
  </si>
  <si>
    <t>SCRIBA</t>
  </si>
  <si>
    <t>EAST 13TH STREET</t>
  </si>
  <si>
    <t>JOHNSON ROAD</t>
  </si>
  <si>
    <t>MAPLEWOOD</t>
  </si>
  <si>
    <t>CLOVERBANK</t>
  </si>
  <si>
    <t>SHALETON</t>
  </si>
  <si>
    <t>SWANN RD</t>
  </si>
  <si>
    <t>INDIAN HILL SWITCH</t>
  </si>
  <si>
    <t>UNKNOWN125114</t>
  </si>
  <si>
    <t>MORTIMER</t>
  </si>
  <si>
    <t>TAP146140</t>
  </si>
  <si>
    <t>UNKNOWN146130</t>
  </si>
  <si>
    <t>CLAY</t>
  </si>
  <si>
    <t>UNKNOWN124944</t>
  </si>
  <si>
    <t>UNKNOWN124945</t>
  </si>
  <si>
    <t>OSWEGO</t>
  </si>
  <si>
    <t>VOLNEY</t>
  </si>
  <si>
    <t>SAWYER AVE</t>
  </si>
  <si>
    <t>UNKNOWN129199</t>
  </si>
  <si>
    <t>BROOKHAVEN</t>
  </si>
  <si>
    <t>E. FISHKILL</t>
  </si>
  <si>
    <t>PLEASENTVILLE</t>
  </si>
  <si>
    <t>MASSENA</t>
  </si>
  <si>
    <t>TAP138732</t>
  </si>
  <si>
    <t>UNKNOWN124354</t>
  </si>
  <si>
    <t>NEWBRIDGE ROAD</t>
  </si>
  <si>
    <t>RULAND ROAD</t>
  </si>
  <si>
    <t>UNKNOWN129084</t>
  </si>
  <si>
    <t>GLENWOOD LANDING</t>
  </si>
  <si>
    <t>SHORE RD</t>
  </si>
  <si>
    <t>YAPHANK</t>
  </si>
  <si>
    <t>UNKNOWN125301</t>
  </si>
  <si>
    <t>FALCONER</t>
  </si>
  <si>
    <t>MOON SWITCHES</t>
  </si>
  <si>
    <t>UNKNOWN124169</t>
  </si>
  <si>
    <t>EAST ASTORIA</t>
  </si>
  <si>
    <t>UNKNOWN128277</t>
  </si>
  <si>
    <t>LAPEER</t>
  </si>
  <si>
    <t>GETZVILLE</t>
  </si>
  <si>
    <t>STATION 140</t>
  </si>
  <si>
    <t>SPIER FALLS</t>
  </si>
  <si>
    <t>BUTLER</t>
  </si>
  <si>
    <t>TAP135907</t>
  </si>
  <si>
    <t>EAST HAMPTON</t>
  </si>
  <si>
    <t>UNKNOWN129497</t>
  </si>
  <si>
    <t>UNKNOWN125477</t>
  </si>
  <si>
    <t>SITHE</t>
  </si>
  <si>
    <t>GOLAH</t>
  </si>
  <si>
    <t>UNKNOWN125347</t>
  </si>
  <si>
    <t>UNKNOWN125354</t>
  </si>
  <si>
    <t>UNKNOWN125053</t>
  </si>
  <si>
    <t>UNKNOWN125054</t>
  </si>
  <si>
    <t>UNKNOWN128280</t>
  </si>
  <si>
    <t>NORTH CATSKILL</t>
  </si>
  <si>
    <t>UNKNOWN125031</t>
  </si>
  <si>
    <t>PLATTSBURGH</t>
  </si>
  <si>
    <t>DEER PARK</t>
  </si>
  <si>
    <t>ROCK TAVERN</t>
  </si>
  <si>
    <t>ROCK TAVERN (115KV)</t>
  </si>
  <si>
    <t>TAP136078</t>
  </si>
  <si>
    <t>UNKNOWN128273</t>
  </si>
  <si>
    <t>WESTOVER</t>
  </si>
  <si>
    <t>OAKDALE</t>
  </si>
  <si>
    <t>ARMAWALK</t>
  </si>
  <si>
    <t>KATONAH</t>
  </si>
  <si>
    <t>COOPERS CORNER</t>
  </si>
  <si>
    <t>UNKNOWN124528</t>
  </si>
  <si>
    <t>UNKNOWN124706</t>
  </si>
  <si>
    <t>UNKNOWN125198</t>
  </si>
  <si>
    <t>UNKNOWN158122</t>
  </si>
  <si>
    <t>SHOREHAM POWER STATION</t>
  </si>
  <si>
    <t>TAP135688</t>
  </si>
  <si>
    <t>UNKNOWN135706</t>
  </si>
  <si>
    <t>UNKNOWN124205</t>
  </si>
  <si>
    <t>HINMAN</t>
  </si>
  <si>
    <t>LADENTOWN</t>
  </si>
  <si>
    <t>W. HAVERSTRAW</t>
  </si>
  <si>
    <t>UNKNOWN124224</t>
  </si>
  <si>
    <t>WETHERSFIELD</t>
  </si>
  <si>
    <t>1</t>
  </si>
  <si>
    <t>TAP155785</t>
  </si>
  <si>
    <t>SALAMANCA/ROCHESTER ST</t>
  </si>
  <si>
    <t>MEYER</t>
  </si>
  <si>
    <t>CANANDAIGUA</t>
  </si>
  <si>
    <t>TAP156236</t>
  </si>
  <si>
    <t>SALAMANCA/FRANK ST</t>
  </si>
  <si>
    <t>TAP145198</t>
  </si>
  <si>
    <t>TAP158329</t>
  </si>
  <si>
    <t>TAP156235</t>
  </si>
  <si>
    <t>TAP135825</t>
  </si>
  <si>
    <t>UNKNOWN124125</t>
  </si>
  <si>
    <t>TAP145199</t>
  </si>
  <si>
    <t>TAP145200</t>
  </si>
  <si>
    <t>TAP156241</t>
  </si>
  <si>
    <t>TAP166953</t>
  </si>
  <si>
    <t>UNKNOWN129103</t>
  </si>
  <si>
    <t>DYSINGER</t>
  </si>
  <si>
    <t>UNKNOWN124203</t>
  </si>
  <si>
    <t>TAP162550</t>
  </si>
  <si>
    <t>TAP138443</t>
  </si>
  <si>
    <t>MADISON</t>
  </si>
  <si>
    <t>TAP161164</t>
  </si>
  <si>
    <t>TAP140650</t>
  </si>
  <si>
    <t>UNKNOWN124581</t>
  </si>
  <si>
    <t>TAP161258</t>
  </si>
  <si>
    <t>TAP156240</t>
  </si>
  <si>
    <t>TAP145201</t>
  </si>
  <si>
    <t>TEMPLE STATION 243</t>
  </si>
  <si>
    <t>ASH STREET STATION 223</t>
  </si>
  <si>
    <t>RISER161224</t>
  </si>
  <si>
    <t>RISER161225</t>
  </si>
  <si>
    <t>TAP145298</t>
  </si>
  <si>
    <t>UNKNOWN145299</t>
  </si>
  <si>
    <t>UNKNOWN124202</t>
  </si>
  <si>
    <t>UNKNOWN124575</t>
  </si>
  <si>
    <t>UNKNOWN124576</t>
  </si>
  <si>
    <t>TAP141057</t>
  </si>
  <si>
    <t>HAMMERHILL</t>
  </si>
  <si>
    <t>TAP135581</t>
  </si>
  <si>
    <t>UNKNOWN124124</t>
  </si>
  <si>
    <t>TAP156242</t>
  </si>
  <si>
    <t>FITZPATRICK</t>
  </si>
  <si>
    <t>TAP145365</t>
  </si>
  <si>
    <t>TAP161089</t>
  </si>
  <si>
    <t>TAP138438</t>
  </si>
  <si>
    <t>HOGAN RD</t>
  </si>
  <si>
    <t>TAP155790</t>
  </si>
  <si>
    <t>UNKNOWN124200</t>
  </si>
  <si>
    <t>SOUTH PERRY</t>
  </si>
  <si>
    <t>UNKNOWN124642</t>
  </si>
  <si>
    <t>TAP139863</t>
  </si>
  <si>
    <t>UNKNOWN124122</t>
  </si>
  <si>
    <t>UNKNOWN145354</t>
  </si>
  <si>
    <t>TAP155786</t>
  </si>
  <si>
    <t>UNKNOWN124199</t>
  </si>
  <si>
    <t>DEADEND166943</t>
  </si>
  <si>
    <t>TAP166947</t>
  </si>
  <si>
    <t>UNKNOWN162549</t>
  </si>
  <si>
    <t>UNKNOWN162548</t>
  </si>
  <si>
    <t>TAP162100</t>
  </si>
  <si>
    <t>HILLSIDE</t>
  </si>
  <si>
    <t>WATERCURE</t>
  </si>
  <si>
    <t>UNKNOWN161076</t>
  </si>
  <si>
    <t>TAP140347</t>
  </si>
  <si>
    <t>BOONVILLE</t>
  </si>
  <si>
    <t>E DUNKIRK</t>
  </si>
  <si>
    <t>UNKNOWN124195</t>
  </si>
  <si>
    <t>UNKNOWN124257</t>
  </si>
  <si>
    <t>RISER161218</t>
  </si>
  <si>
    <t>RISER161221</t>
  </si>
  <si>
    <t>SWEDEN SWITCHES</t>
  </si>
  <si>
    <t>TAP161060</t>
  </si>
  <si>
    <t>TAP145432</t>
  </si>
  <si>
    <t>UNKNOWN145433</t>
  </si>
  <si>
    <t>UNKNOWN124194</t>
  </si>
  <si>
    <t>UNKNOWN124830</t>
  </si>
  <si>
    <t>UNKNOWN124668</t>
  </si>
  <si>
    <t>UNKNOWN124145</t>
  </si>
  <si>
    <t>UNKNOWN125638</t>
  </si>
  <si>
    <t>RISER161219</t>
  </si>
  <si>
    <t>UNKNOWN127611</t>
  </si>
  <si>
    <t>TAP138442</t>
  </si>
  <si>
    <t>TAP166948</t>
  </si>
  <si>
    <t>TAP172056</t>
  </si>
  <si>
    <t>STOLLE ROAD</t>
  </si>
  <si>
    <t>TAP155787</t>
  </si>
  <si>
    <t>TAP140331</t>
  </si>
  <si>
    <t>UNKNOWN124143</t>
  </si>
  <si>
    <t>UNKNOWN125330</t>
  </si>
  <si>
    <t>DEADEND166946</t>
  </si>
  <si>
    <t>TAP140428</t>
  </si>
  <si>
    <t>UNKNOWN124171</t>
  </si>
  <si>
    <t>ONEIDA</t>
  </si>
  <si>
    <t>TEAL</t>
  </si>
  <si>
    <t>UNKNOWN124347</t>
  </si>
  <si>
    <t>TAP155788</t>
  </si>
  <si>
    <t>TAP145219</t>
  </si>
  <si>
    <t>UNKNOWN124172</t>
  </si>
  <si>
    <t>TAP140136</t>
  </si>
  <si>
    <t>WESTFIELD VILLAGE</t>
  </si>
  <si>
    <t>S. RIPLEY</t>
  </si>
  <si>
    <t>TAP146136</t>
  </si>
  <si>
    <t>UNKNOWN124349</t>
  </si>
  <si>
    <t>LUDIUM</t>
  </si>
  <si>
    <t>BENNETT RD</t>
  </si>
  <si>
    <t>TAP146137</t>
  </si>
  <si>
    <t>TAP160977</t>
  </si>
  <si>
    <t>TAP140443</t>
  </si>
  <si>
    <t>MILTON</t>
  </si>
  <si>
    <t>UNKNOWN124716</t>
  </si>
  <si>
    <t>HARTFIELD</t>
  </si>
  <si>
    <t>SCHUYLER</t>
  </si>
  <si>
    <t>TAP166949</t>
  </si>
  <si>
    <t>RISER161220</t>
  </si>
  <si>
    <t>TAP140369</t>
  </si>
  <si>
    <t>TAP136012</t>
  </si>
  <si>
    <t>UNKNOWN125027</t>
  </si>
  <si>
    <t>UNKNOWN124470</t>
  </si>
  <si>
    <t>UNKNOWN125579</t>
  </si>
  <si>
    <t>TAP139307</t>
  </si>
  <si>
    <t>UNKNOWN125650</t>
  </si>
  <si>
    <t>UNKNOWN125651</t>
  </si>
  <si>
    <t>TAP161163</t>
  </si>
  <si>
    <t>TAP173591</t>
  </si>
  <si>
    <t>TAP140349</t>
  </si>
  <si>
    <t>UNKNOWN125658</t>
  </si>
  <si>
    <t>UNKNOWN145367</t>
  </si>
  <si>
    <t>TAP161770</t>
  </si>
  <si>
    <t>TAP141056</t>
  </si>
  <si>
    <t>TAP141240</t>
  </si>
  <si>
    <t>UNKNOWN125667</t>
  </si>
  <si>
    <t>YORKSHIRE</t>
  </si>
  <si>
    <t>TAP160986</t>
  </si>
  <si>
    <t>TAP161103</t>
  </si>
  <si>
    <t>ARCADE</t>
  </si>
  <si>
    <t>HIGH SHELDON</t>
  </si>
  <si>
    <t>TAP140503</t>
  </si>
  <si>
    <t>UNKNOWN125137</t>
  </si>
  <si>
    <t>TAP173329</t>
  </si>
  <si>
    <t>TAP135824</t>
  </si>
  <si>
    <t>UNKNOWN124582</t>
  </si>
  <si>
    <t>STATION #230</t>
  </si>
  <si>
    <t>UNKNOWN129558</t>
  </si>
  <si>
    <t>TAP140502</t>
  </si>
  <si>
    <t>UNKNOWN124586</t>
  </si>
  <si>
    <t>UNKNOWN124587</t>
  </si>
  <si>
    <t>UNKNOWN124588</t>
  </si>
  <si>
    <t>GLEN HEAD</t>
  </si>
  <si>
    <t>UNKNOWN124589</t>
  </si>
  <si>
    <t>LOCKPORT</t>
  </si>
  <si>
    <t>TAP161014</t>
  </si>
  <si>
    <t>TAP155792</t>
  </si>
  <si>
    <t>UNKNOWN124626</t>
  </si>
  <si>
    <t>TAP140482</t>
  </si>
  <si>
    <t>N AKRON</t>
  </si>
  <si>
    <t>BAR BEACH</t>
  </si>
  <si>
    <t>UNKNOWN125341</t>
  </si>
  <si>
    <t>TAP145194</t>
  </si>
  <si>
    <t>SENECA TERMINAL</t>
  </si>
  <si>
    <t>BLISS WINDPARK</t>
  </si>
  <si>
    <t>UNKNOWN124580</t>
  </si>
  <si>
    <t>TAP155784</t>
  </si>
  <si>
    <t>UNKNOWN125174</t>
  </si>
  <si>
    <t>TAP155789</t>
  </si>
  <si>
    <t>TAP160981</t>
  </si>
  <si>
    <t>TAP160982</t>
  </si>
  <si>
    <t>TAP139837</t>
  </si>
  <si>
    <t>UNKNOWN124948</t>
  </si>
  <si>
    <t>UNKNOWN129228</t>
  </si>
  <si>
    <t>UNKNOWN127642</t>
  </si>
  <si>
    <t>SILVER CREEK</t>
  </si>
  <si>
    <t>ANGOLA</t>
  </si>
  <si>
    <t>TAP166952</t>
  </si>
  <si>
    <t>TAP138728</t>
  </si>
  <si>
    <t>CUMMINS</t>
  </si>
  <si>
    <t>UNKNOWN124943</t>
  </si>
  <si>
    <t>UNKNOWN167575</t>
  </si>
  <si>
    <t>TAP138730</t>
  </si>
  <si>
    <t>BAKER ST</t>
  </si>
  <si>
    <t>DEADEND172053</t>
  </si>
  <si>
    <t>DEADEND166951</t>
  </si>
  <si>
    <t>TAP138729</t>
  </si>
  <si>
    <t>BERRY RD</t>
  </si>
  <si>
    <t>UNKNOWN124339</t>
  </si>
  <si>
    <t>UNKNOWN125660</t>
  </si>
  <si>
    <t>UNKNOWN124163</t>
  </si>
  <si>
    <t>UNKNOWN124138</t>
  </si>
  <si>
    <t>RISER167231</t>
  </si>
  <si>
    <t>TAP140412</t>
  </si>
  <si>
    <t>CORTLAND</t>
  </si>
  <si>
    <t>TAP140464</t>
  </si>
  <si>
    <t>UNKNOWN124162</t>
  </si>
  <si>
    <t>TAP140462</t>
  </si>
  <si>
    <t>TAP141051</t>
  </si>
  <si>
    <t>UNKNOWN124828</t>
  </si>
  <si>
    <t>TAP136604</t>
  </si>
  <si>
    <t>TAP172475</t>
  </si>
  <si>
    <t>UNKNOWN172476</t>
  </si>
  <si>
    <t>DEADEND172057</t>
  </si>
  <si>
    <t>TAP145542</t>
  </si>
  <si>
    <t>TAP139305</t>
  </si>
  <si>
    <t>WRIGHT AVENUE</t>
  </si>
  <si>
    <t>TAP139304</t>
  </si>
  <si>
    <t>UNKNOWN124328</t>
  </si>
  <si>
    <t>UNKNOWN128156</t>
  </si>
  <si>
    <t>TAP136603</t>
  </si>
  <si>
    <t>TAP141013</t>
  </si>
  <si>
    <t>UNKNOWN124747</t>
  </si>
  <si>
    <t>TAP140358</t>
  </si>
  <si>
    <t>TAP139299</t>
  </si>
  <si>
    <t>TAP140357</t>
  </si>
  <si>
    <t>TAP140345</t>
  </si>
  <si>
    <t>TAP141259</t>
  </si>
  <si>
    <t>UNKNOWN124160</t>
  </si>
  <si>
    <t>RISER125055</t>
  </si>
  <si>
    <t>TAP141250</t>
  </si>
  <si>
    <t>TAP145585</t>
  </si>
  <si>
    <t>TAP141230</t>
  </si>
  <si>
    <t>UNKNOWN124322</t>
  </si>
  <si>
    <t>TAP145543</t>
  </si>
  <si>
    <t>TAP141229</t>
  </si>
  <si>
    <t>DEADEND166950</t>
  </si>
  <si>
    <t>TAP145587</t>
  </si>
  <si>
    <t>TAP161025</t>
  </si>
  <si>
    <t>UNKNOWN125185</t>
  </si>
  <si>
    <t>TAP145584</t>
  </si>
  <si>
    <t>TAP145541</t>
  </si>
  <si>
    <t>TAP144121</t>
  </si>
  <si>
    <t>UNKNOWN144120</t>
  </si>
  <si>
    <t>UNKNOWN124725</t>
  </si>
  <si>
    <t>UNKNOWN144087</t>
  </si>
  <si>
    <t>TAP146129</t>
  </si>
  <si>
    <t>ELM ST</t>
  </si>
  <si>
    <t>UNKNOWN124256</t>
  </si>
  <si>
    <t>TAP135946</t>
  </si>
  <si>
    <t>UNKNOWN125356</t>
  </si>
  <si>
    <t>TAP136048</t>
  </si>
  <si>
    <t>UNKNOWN124134</t>
  </si>
  <si>
    <t>UNKNOWN124262</t>
  </si>
  <si>
    <t>UNKNOWN124726</t>
  </si>
  <si>
    <t>S OSWEGO</t>
  </si>
  <si>
    <t>SPRINGVILLE</t>
  </si>
  <si>
    <t>TAP160987</t>
  </si>
  <si>
    <t>TAP145195</t>
  </si>
  <si>
    <t>COBBLE HILL</t>
  </si>
  <si>
    <t>TAP160985</t>
  </si>
  <si>
    <t>BIG TREE</t>
  </si>
  <si>
    <t>DAVIS RD</t>
  </si>
  <si>
    <t>TAP136047</t>
  </si>
  <si>
    <t>UNKNOWN124120</t>
  </si>
  <si>
    <t>UNKNOWN125378</t>
  </si>
  <si>
    <t>PERRY #162</t>
  </si>
  <si>
    <t>UNKNOWN124745</t>
  </si>
  <si>
    <t>TAP140490</t>
  </si>
  <si>
    <t>UNKNOWN125407</t>
  </si>
  <si>
    <t>UNKNOWN125161</t>
  </si>
  <si>
    <t>UNKNOWN124746</t>
  </si>
  <si>
    <t>UNKNOWN125162</t>
  </si>
  <si>
    <t>UNKNOWN125412</t>
  </si>
  <si>
    <t>UNKNOWN124750</t>
  </si>
  <si>
    <t>ERIE ST</t>
  </si>
  <si>
    <t>NORTH BROADWAY</t>
  </si>
  <si>
    <t>UNKNOWN129090</t>
  </si>
  <si>
    <t>DEPEW</t>
  </si>
  <si>
    <t>TAP156237</t>
  </si>
  <si>
    <t>TAP139104</t>
  </si>
  <si>
    <t>UNKNOWN124823</t>
  </si>
  <si>
    <t>UNKNOWN124826</t>
  </si>
  <si>
    <t>UNKNOWN124827</t>
  </si>
  <si>
    <t>TAP140415</t>
  </si>
  <si>
    <t>TULLY CENTER</t>
  </si>
  <si>
    <t>UNKNOWN124829</t>
  </si>
  <si>
    <t>TAP140411</t>
  </si>
  <si>
    <t>LABRADOR</t>
  </si>
  <si>
    <t>UNKNOWN124337</t>
  </si>
  <si>
    <t>REYNOLDS</t>
  </si>
  <si>
    <t>UNKNOWN125437</t>
  </si>
  <si>
    <t>TAP140413</t>
  </si>
  <si>
    <t>UNKNOWN124834</t>
  </si>
  <si>
    <t>STARR RD</t>
  </si>
  <si>
    <t>TAP140414</t>
  </si>
  <si>
    <t>SUNY</t>
  </si>
  <si>
    <t>UNKNOWN124837</t>
  </si>
  <si>
    <t>TAP140488</t>
  </si>
  <si>
    <t>UNKNOWN124940</t>
  </si>
  <si>
    <t>TAP140425</t>
  </si>
  <si>
    <t>UNKNOWN125445</t>
  </si>
  <si>
    <t>TAP140422</t>
  </si>
  <si>
    <t>UNKNOWN125447</t>
  </si>
  <si>
    <t>UNKNOWN124946</t>
  </si>
  <si>
    <t>TAP139833</t>
  </si>
  <si>
    <t>TAP139834</t>
  </si>
  <si>
    <t>UNKNOWN124947</t>
  </si>
  <si>
    <t>TAP140456</t>
  </si>
  <si>
    <t>UNKNOWN125469</t>
  </si>
  <si>
    <t>TAP140457</t>
  </si>
  <si>
    <t>PINE GROVE</t>
  </si>
  <si>
    <t>TAP140458</t>
  </si>
  <si>
    <t>TAP139298</t>
  </si>
  <si>
    <t>BRIDGEPORT</t>
  </si>
  <si>
    <t>TAP140430</t>
  </si>
  <si>
    <t>UNKNOWN124958</t>
  </si>
  <si>
    <t>UNKNOWN124959</t>
  </si>
  <si>
    <t>TAP135945</t>
  </si>
  <si>
    <t>TAP140434</t>
  </si>
  <si>
    <t>TAP140436</t>
  </si>
  <si>
    <t>TAP140437</t>
  </si>
  <si>
    <t>HOPKINS</t>
  </si>
  <si>
    <t>TAP140438</t>
  </si>
  <si>
    <t>WOODARD</t>
  </si>
  <si>
    <t>TAP140459</t>
  </si>
  <si>
    <t>UNKNOWN145003</t>
  </si>
  <si>
    <t>BELMONT</t>
  </si>
  <si>
    <t>TAP140439</t>
  </si>
  <si>
    <t>TAP140440</t>
  </si>
  <si>
    <t>UNKNOWN124964</t>
  </si>
  <si>
    <t>TAP145007</t>
  </si>
  <si>
    <t>UNKNOWN124965</t>
  </si>
  <si>
    <t>TAP161180</t>
  </si>
  <si>
    <t>TURIN</t>
  </si>
  <si>
    <t>UNKNOWN124966</t>
  </si>
  <si>
    <t>UNKNOWN124968</t>
  </si>
  <si>
    <t>TAP161178</t>
  </si>
  <si>
    <t>TAP161179</t>
  </si>
  <si>
    <t>TAP161766</t>
  </si>
  <si>
    <t>UNKNOWN124969</t>
  </si>
  <si>
    <t>RISER161082</t>
  </si>
  <si>
    <t>TAP140359</t>
  </si>
  <si>
    <t>WALESVILLE</t>
  </si>
  <si>
    <t>UNKNOWN124972</t>
  </si>
  <si>
    <t>TAP140446</t>
  </si>
  <si>
    <t>ANHEUSER BUSCH</t>
  </si>
  <si>
    <t>TAP140447</t>
  </si>
  <si>
    <t>LYSANDER</t>
  </si>
  <si>
    <t>G E</t>
  </si>
  <si>
    <t>TAP140368</t>
  </si>
  <si>
    <t>UNKNOWN125627</t>
  </si>
  <si>
    <t>TAP135769</t>
  </si>
  <si>
    <t>UNKNOWN124198</t>
  </si>
  <si>
    <t>UNKNOWN125018</t>
  </si>
  <si>
    <t>UNKNOWN128157</t>
  </si>
  <si>
    <t>UNKNOWN125129</t>
  </si>
  <si>
    <t>UNKNOWN125019</t>
  </si>
  <si>
    <t>UNKNOWN125020</t>
  </si>
  <si>
    <t>UNKNOWN127643</t>
  </si>
  <si>
    <t>TAP141241</t>
  </si>
  <si>
    <t>TAP141235</t>
  </si>
  <si>
    <t>UNKNOWN125640</t>
  </si>
  <si>
    <t>UNKNOWN125029</t>
  </si>
  <si>
    <t>UNKNOWN127613</t>
  </si>
  <si>
    <t>TAP140319</t>
  </si>
  <si>
    <t>UNKNOWN125646</t>
  </si>
  <si>
    <t>TAP161767</t>
  </si>
  <si>
    <t>TAP136605</t>
  </si>
  <si>
    <t>ROBBLE AVE</t>
  </si>
  <si>
    <t>TAP140341</t>
  </si>
  <si>
    <t>UNKNOWN125655</t>
  </si>
  <si>
    <t>TAP138437</t>
  </si>
  <si>
    <t>TAP139782</t>
  </si>
  <si>
    <t>TAP156233</t>
  </si>
  <si>
    <t>UNKNOWN125117</t>
  </si>
  <si>
    <t>STATION #52</t>
  </si>
  <si>
    <t>TAP140356</t>
  </si>
  <si>
    <t>UNKNOWN124526</t>
  </si>
  <si>
    <t>TAP136046</t>
  </si>
  <si>
    <t>UNKNOWN124529</t>
  </si>
  <si>
    <t>COLD SPRING RD</t>
  </si>
  <si>
    <t>TAP138444</t>
  </si>
  <si>
    <t>UNKNOWN125119</t>
  </si>
  <si>
    <t>TAP138445</t>
  </si>
  <si>
    <t>UNKNOWN125124</t>
  </si>
  <si>
    <t>UNKNOWN125122</t>
  </si>
  <si>
    <t>UNKNOWN125123</t>
  </si>
  <si>
    <t>UNKNOWN125125</t>
  </si>
  <si>
    <t>UNKNOWN128052</t>
  </si>
  <si>
    <t>TAP145043</t>
  </si>
  <si>
    <t>HYATT RD</t>
  </si>
  <si>
    <t>BIXBY HILL</t>
  </si>
  <si>
    <t>RISER161222</t>
  </si>
  <si>
    <t>GUARDIAN GLASS</t>
  </si>
  <si>
    <t>UNKNOWN125140</t>
  </si>
  <si>
    <t>TAP167223</t>
  </si>
  <si>
    <t>FARMINGTON</t>
  </si>
  <si>
    <t>UNKNOWN127973</t>
  </si>
  <si>
    <t>STATION #199</t>
  </si>
  <si>
    <t>SLEIGHT RD</t>
  </si>
  <si>
    <t>UNKNOWN125151</t>
  </si>
  <si>
    <t>UNKNOWN124583</t>
  </si>
  <si>
    <t>UNKNOWN124584</t>
  </si>
  <si>
    <t>UNKNOWN127711</t>
  </si>
  <si>
    <t>QUEENSBURY</t>
  </si>
  <si>
    <t>UNKNOWN124585</t>
  </si>
  <si>
    <t>TAP138448</t>
  </si>
  <si>
    <t>TAP135770</t>
  </si>
  <si>
    <t>UNKNOWN127723</t>
  </si>
  <si>
    <t>TAP138449</t>
  </si>
  <si>
    <t>UNKNOWN125153</t>
  </si>
  <si>
    <t>STATION #204</t>
  </si>
  <si>
    <t>TAP135798</t>
  </si>
  <si>
    <t>UNKNOWN127736</t>
  </si>
  <si>
    <t>UNKNOWN145100</t>
  </si>
  <si>
    <t>TAP138439</t>
  </si>
  <si>
    <t>FAIRPORT</t>
  </si>
  <si>
    <t>TAP155791</t>
  </si>
  <si>
    <t>AKZO SALT</t>
  </si>
  <si>
    <t>YORK CENTER</t>
  </si>
  <si>
    <t>UNKNOWN127908</t>
  </si>
  <si>
    <t>N LAKEVILLE</t>
  </si>
  <si>
    <t>UNKNOWN124628</t>
  </si>
  <si>
    <t>TAP135765</t>
  </si>
  <si>
    <t>UNKNOWN124127</t>
  </si>
  <si>
    <t>TAP158330</t>
  </si>
  <si>
    <t>TONAWANDA</t>
  </si>
  <si>
    <t>TAP140334</t>
  </si>
  <si>
    <t>UNKNOWN145174</t>
  </si>
  <si>
    <t>TAP156239</t>
  </si>
  <si>
    <t>UNKNOWN128153</t>
  </si>
  <si>
    <t>UNKNOWN128154</t>
  </si>
  <si>
    <t>UNKNOWN125175</t>
  </si>
  <si>
    <t>BATAVIA</t>
  </si>
  <si>
    <t>UNKNOWN125178</t>
  </si>
  <si>
    <t>TAP160988</t>
  </si>
  <si>
    <t>BRIGHAM RD</t>
  </si>
  <si>
    <t>TAP160989</t>
  </si>
  <si>
    <t>TAP139787</t>
  </si>
  <si>
    <t>UNKNOWN125357</t>
  </si>
  <si>
    <t>TREMONT</t>
  </si>
  <si>
    <t>TAP144833</t>
  </si>
  <si>
    <t>TAP156234</t>
  </si>
  <si>
    <t>UNKNOWN124157</t>
  </si>
  <si>
    <t>UNKNOWN124251</t>
  </si>
  <si>
    <t>TAP136009</t>
  </si>
  <si>
    <t>UNKNOWN124116</t>
  </si>
  <si>
    <t>TAP140348</t>
  </si>
  <si>
    <t>UNKNOWN124248</t>
  </si>
  <si>
    <t>TAP156244</t>
  </si>
  <si>
    <t>TAP144671</t>
  </si>
  <si>
    <t>UNKNOWN144672</t>
  </si>
  <si>
    <t>TAP156248</t>
  </si>
  <si>
    <t>TAP167232</t>
  </si>
  <si>
    <t>KRUMKILL</t>
  </si>
  <si>
    <t>TAP156247</t>
  </si>
  <si>
    <t>TAP161120</t>
  </si>
  <si>
    <t>TAP140330</t>
  </si>
  <si>
    <t>VALLEY</t>
  </si>
  <si>
    <t>TAP156246</t>
  </si>
  <si>
    <t>TAP156245</t>
  </si>
  <si>
    <t>UNKNOWN125342</t>
  </si>
  <si>
    <t>UNKNOWN125343</t>
  </si>
  <si>
    <t>RAMAPO</t>
  </si>
  <si>
    <t>UNKNOWN124132</t>
  </si>
  <si>
    <t>MARLBORO</t>
  </si>
  <si>
    <t>UNKNOWN124703</t>
  </si>
  <si>
    <t>CAMDEN WIRE</t>
  </si>
  <si>
    <t>TAP161165</t>
  </si>
  <si>
    <t>SODEMAN</t>
  </si>
  <si>
    <t>DEADEND172054</t>
  </si>
  <si>
    <t>TAP158328</t>
  </si>
  <si>
    <t>TAP161013</t>
  </si>
  <si>
    <t>MARCY</t>
  </si>
  <si>
    <t>RAINEY</t>
  </si>
  <si>
    <t>UNKNOWN172523</t>
  </si>
  <si>
    <t>MACHIAS #13</t>
  </si>
  <si>
    <t>UNKNOWN173532</t>
  </si>
  <si>
    <t>TAP173533</t>
  </si>
  <si>
    <t>UNKNOWN124661</t>
  </si>
  <si>
    <t>CASTLE GARDENS</t>
  </si>
  <si>
    <t>TAP140479</t>
  </si>
  <si>
    <t>VALLEY CAT</t>
  </si>
  <si>
    <t>UNKNOWN129913</t>
  </si>
  <si>
    <t>CAMPUS</t>
  </si>
  <si>
    <t>TAP161016</t>
  </si>
  <si>
    <t>TAP161017</t>
  </si>
  <si>
    <t>W OLEAN</t>
  </si>
  <si>
    <t>DEADEND166956</t>
  </si>
  <si>
    <t>TAP161015</t>
  </si>
  <si>
    <t>DEADEND172051</t>
  </si>
  <si>
    <t>TAP139819</t>
  </si>
  <si>
    <t>UNKNOWN125333</t>
  </si>
  <si>
    <t>UNKNOWN124654</t>
  </si>
  <si>
    <t>SHELDON SWITCH</t>
  </si>
  <si>
    <t>TAP140335</t>
  </si>
  <si>
    <t>UNKNOWN124156</t>
  </si>
  <si>
    <t>STATION 138</t>
  </si>
  <si>
    <t>TAP141049</t>
  </si>
  <si>
    <t>TAP141231</t>
  </si>
  <si>
    <t>UNKNOWN124702</t>
  </si>
  <si>
    <t>RISER161217</t>
  </si>
  <si>
    <t>UNKNOWN129909</t>
  </si>
  <si>
    <t>LEVITTOWN</t>
  </si>
  <si>
    <t>ISHUA SWITCH TOWER</t>
  </si>
  <si>
    <t>TAP161259</t>
  </si>
  <si>
    <t>UNKNOWN125639</t>
  </si>
  <si>
    <t>UNKNOWN125340</t>
  </si>
  <si>
    <t>TAP141072</t>
  </si>
  <si>
    <t>FAY STREET</t>
  </si>
  <si>
    <t>SANBORN</t>
  </si>
  <si>
    <t>TAP140329</t>
  </si>
  <si>
    <t>TAP139828</t>
  </si>
  <si>
    <t>UNKNOWN125346</t>
  </si>
  <si>
    <t>TAP139830</t>
  </si>
  <si>
    <t>DEADEND167230</t>
  </si>
  <si>
    <t>UNKNOWN125649</t>
  </si>
  <si>
    <t>UNKNOWN125348</t>
  </si>
  <si>
    <t>TAP140318</t>
  </si>
  <si>
    <t>UNKNOWN124133</t>
  </si>
  <si>
    <t>TAP139824</t>
  </si>
  <si>
    <t>UNKNOWN125350</t>
  </si>
  <si>
    <t>TAP139825</t>
  </si>
  <si>
    <t>TAP139822</t>
  </si>
  <si>
    <t>UNKNOWN125351</t>
  </si>
  <si>
    <t>TAP139823</t>
  </si>
  <si>
    <t>UNKNOWN125352</t>
  </si>
  <si>
    <t>UNKNOWN124252</t>
  </si>
  <si>
    <t>TAP139826</t>
  </si>
  <si>
    <t>TAP156238</t>
  </si>
  <si>
    <t>UNKNOWN124253</t>
  </si>
  <si>
    <t>TAP161088</t>
  </si>
  <si>
    <t>TAP139785</t>
  </si>
  <si>
    <t>TAP140323</t>
  </si>
  <si>
    <t>UNKNOWN127980</t>
  </si>
  <si>
    <t>TAP139788</t>
  </si>
  <si>
    <t>EAST 179TH STREET</t>
  </si>
  <si>
    <t>UNKNOWN125360</t>
  </si>
  <si>
    <t>TAP139790</t>
  </si>
  <si>
    <t>UNKNOWN125361</t>
  </si>
  <si>
    <t>UNKNOWN124159</t>
  </si>
  <si>
    <t>UNKNOWN124258</t>
  </si>
  <si>
    <t>WEST YAPHANK</t>
  </si>
  <si>
    <t>UNKNOWN135468</t>
  </si>
  <si>
    <t>TAP139102</t>
  </si>
  <si>
    <t>UNKNOWN125363</t>
  </si>
  <si>
    <t>TAP139838</t>
  </si>
  <si>
    <t>UNKNOWN125366</t>
  </si>
  <si>
    <t>TAP139839</t>
  </si>
  <si>
    <t>TAP139786</t>
  </si>
  <si>
    <t>UNKNOWN125369</t>
  </si>
  <si>
    <t>UNKNOWN125370</t>
  </si>
  <si>
    <t>UNKNOWN125372</t>
  </si>
  <si>
    <t>UNKNOWN125373</t>
  </si>
  <si>
    <t>UNKNOWN125374</t>
  </si>
  <si>
    <t>UNKNOWN125375</t>
  </si>
  <si>
    <t>TAP135490</t>
  </si>
  <si>
    <t>VALLEY STREAM</t>
  </si>
  <si>
    <t>TAP156243</t>
  </si>
  <si>
    <t>STATION 54</t>
  </si>
  <si>
    <t>TAP135493</t>
  </si>
  <si>
    <t>HEWLETT</t>
  </si>
  <si>
    <t>TAP140504</t>
  </si>
  <si>
    <t>UNKNOWN124741</t>
  </si>
  <si>
    <t>TAP136611</t>
  </si>
  <si>
    <t>UNKNOWN124137</t>
  </si>
  <si>
    <t>TAP140344</t>
  </si>
  <si>
    <t>TAP140491</t>
  </si>
  <si>
    <t>TAP139842</t>
  </si>
  <si>
    <t>TAP139843</t>
  </si>
  <si>
    <t>TAP139848</t>
  </si>
  <si>
    <t>UNKNOWN125409</t>
  </si>
  <si>
    <t>TAP139849</t>
  </si>
  <si>
    <t>TAP139850</t>
  </si>
  <si>
    <t>LINCOLN PARK</t>
  </si>
  <si>
    <t>HURLEY AVENUE</t>
  </si>
  <si>
    <t>TAP145586</t>
  </si>
  <si>
    <t>DUPONT</t>
  </si>
  <si>
    <t>CHEVROLET</t>
  </si>
  <si>
    <t>UNKNOWN125415</t>
  </si>
  <si>
    <t>UNKNOWN125417</t>
  </si>
  <si>
    <t>CALSPAN</t>
  </si>
  <si>
    <t>TAP139846</t>
  </si>
  <si>
    <t>BALL</t>
  </si>
  <si>
    <t>TAP139847</t>
  </si>
  <si>
    <t>UNKNOWN125422</t>
  </si>
  <si>
    <t>UNKNOWN125426</t>
  </si>
  <si>
    <t>UNKNOWN125427</t>
  </si>
  <si>
    <t>TAP139851</t>
  </si>
  <si>
    <t>BUFFALO SEWER AUTHORTY</t>
  </si>
  <si>
    <t>AYER RD</t>
  </si>
  <si>
    <t>UNKNOWN135710</t>
  </si>
  <si>
    <t>TAP135697</t>
  </si>
  <si>
    <t>TILDEN</t>
  </si>
  <si>
    <t>HARRIS</t>
  </si>
  <si>
    <t>SOUTHWOOD</t>
  </si>
  <si>
    <t>TAP145267</t>
  </si>
  <si>
    <t>UNKNOWN125433</t>
  </si>
  <si>
    <t>UNKNOWN125434</t>
  </si>
  <si>
    <t>LAFAYETTE</t>
  </si>
  <si>
    <t>TAP140442</t>
  </si>
  <si>
    <t>BATTENKILL</t>
  </si>
  <si>
    <t>TAP140450</t>
  </si>
  <si>
    <t>TAP140452</t>
  </si>
  <si>
    <t>PEBBLE HILL</t>
  </si>
  <si>
    <t>DEWITT</t>
  </si>
  <si>
    <t>ROCK CUT</t>
  </si>
  <si>
    <t>UNKNOWN125442</t>
  </si>
  <si>
    <t>TAP140420</t>
  </si>
  <si>
    <t>UNKNOWN125443</t>
  </si>
  <si>
    <t>TAP140426</t>
  </si>
  <si>
    <t>BUTTERMILK</t>
  </si>
  <si>
    <t>TAP140427</t>
  </si>
  <si>
    <t>TAP140424</t>
  </si>
  <si>
    <t>TAP135861</t>
  </si>
  <si>
    <t>TAP135872</t>
  </si>
  <si>
    <t>UNKNOWN125446</t>
  </si>
  <si>
    <t>TAP140423</t>
  </si>
  <si>
    <t>TAP135865</t>
  </si>
  <si>
    <t>MENANDS</t>
  </si>
  <si>
    <t>TAP140429</t>
  </si>
  <si>
    <t>UNKNOWN125448</t>
  </si>
  <si>
    <t>UNKNOWN125449</t>
  </si>
  <si>
    <t>TAP140435</t>
  </si>
  <si>
    <t>TAP140431</t>
  </si>
  <si>
    <t>UNKNOWN125450</t>
  </si>
  <si>
    <t>TAP140432</t>
  </si>
  <si>
    <t>TAP140433</t>
  </si>
  <si>
    <t>UNKNOWN125452</t>
  </si>
  <si>
    <t>TAP140455</t>
  </si>
  <si>
    <t>TAP135910</t>
  </si>
  <si>
    <t>TAP140460</t>
  </si>
  <si>
    <t>EUCLID/OCWA</t>
  </si>
  <si>
    <t>TAP140461</t>
  </si>
  <si>
    <t>UNKNOWN125471</t>
  </si>
  <si>
    <t>UNKNOWN125473</t>
  </si>
  <si>
    <t>BRISTOL HILL</t>
  </si>
  <si>
    <t>CANAL</t>
  </si>
  <si>
    <t>TAP141058</t>
  </si>
  <si>
    <t>TAP140448</t>
  </si>
  <si>
    <t>UNKNOWN125565</t>
  </si>
  <si>
    <t>UNKNOWN125475</t>
  </si>
  <si>
    <t>TAP173588</t>
  </si>
  <si>
    <t>TAP135948</t>
  </si>
  <si>
    <t>GRIMLEY ROAD</t>
  </si>
  <si>
    <t>PALOMA</t>
  </si>
  <si>
    <t>TAP141059</t>
  </si>
  <si>
    <t>UNKNOWN125480</t>
  </si>
  <si>
    <t>TAP140463</t>
  </si>
  <si>
    <t>TAP140466</t>
  </si>
  <si>
    <t>UNKNOWN125563</t>
  </si>
  <si>
    <t>UNKNOWN125564</t>
  </si>
  <si>
    <t>TAP141068</t>
  </si>
  <si>
    <t>UNKNOWN125566</t>
  </si>
  <si>
    <t>TAP140467</t>
  </si>
  <si>
    <t>GILBERT MILLS</t>
  </si>
  <si>
    <t>TAP141069</t>
  </si>
  <si>
    <t>DELPHI</t>
  </si>
  <si>
    <t>TAP139300</t>
  </si>
  <si>
    <t>UNKNOWN125571</t>
  </si>
  <si>
    <t>TAP139301</t>
  </si>
  <si>
    <t>FENNER</t>
  </si>
  <si>
    <t>TAP139302</t>
  </si>
  <si>
    <t>TAP139303</t>
  </si>
  <si>
    <t>WHITMAN</t>
  </si>
  <si>
    <t>UNKNOWN125574</t>
  </si>
  <si>
    <t>UNKNOWN125575</t>
  </si>
  <si>
    <t>UNKNOWN125576</t>
  </si>
  <si>
    <t>UNKNOWN125577</t>
  </si>
  <si>
    <t>TAP139311</t>
  </si>
  <si>
    <t>UNKNOWN125578</t>
  </si>
  <si>
    <t>TAP139306</t>
  </si>
  <si>
    <t>TAP139310</t>
  </si>
  <si>
    <t>TAP139312</t>
  </si>
  <si>
    <t>UNKNOWN125580</t>
  </si>
  <si>
    <t>UNKNOWN125581</t>
  </si>
  <si>
    <t>UNKNOWN125582</t>
  </si>
  <si>
    <t>TAP139308</t>
  </si>
  <si>
    <t>UNKNOWN145214</t>
  </si>
  <si>
    <t>UNKNOWN125583</t>
  </si>
  <si>
    <t>UNKNOWN125598</t>
  </si>
  <si>
    <t>VAHNUNDASIS</t>
  </si>
  <si>
    <t>TURNING STONE</t>
  </si>
  <si>
    <t>SCHODACK</t>
  </si>
  <si>
    <t>TAP140360</t>
  </si>
  <si>
    <t>CHADWICKS</t>
  </si>
  <si>
    <t>UNKNOWN127515</t>
  </si>
  <si>
    <t>TAP140373</t>
  </si>
  <si>
    <t>TAP140362</t>
  </si>
  <si>
    <t>CAVANAUGH</t>
  </si>
  <si>
    <t>TERMINAL</t>
  </si>
  <si>
    <t>TAP140365</t>
  </si>
  <si>
    <t>TAP136402</t>
  </si>
  <si>
    <t>STERLING</t>
  </si>
  <si>
    <t>DEERFIELD</t>
  </si>
  <si>
    <t>TAP140370</t>
  </si>
  <si>
    <t>UNKNOWN125605</t>
  </si>
  <si>
    <t>TAP140326</t>
  </si>
  <si>
    <t>WATKINS RD</t>
  </si>
  <si>
    <t>TAP140327</t>
  </si>
  <si>
    <t>TAP140328</t>
  </si>
  <si>
    <t>ILION</t>
  </si>
  <si>
    <t>UNKNOWN124655</t>
  </si>
  <si>
    <t>BOONVILLE VILLAGE</t>
  </si>
  <si>
    <t>TAP140453</t>
  </si>
  <si>
    <t>SORRELL HILL</t>
  </si>
  <si>
    <t>SOUTH FARMINGDALE</t>
  </si>
  <si>
    <t>UNKNOWN128149</t>
  </si>
  <si>
    <t>TAP140372</t>
  </si>
  <si>
    <t>UNKNOWN125629</t>
  </si>
  <si>
    <t>UNKNOWN125630</t>
  </si>
  <si>
    <t>TAP140346</t>
  </si>
  <si>
    <t>UNKNOWN125631</t>
  </si>
  <si>
    <t>TAP140315</t>
  </si>
  <si>
    <t>UNKNOWN125633</t>
  </si>
  <si>
    <t>TAP140316</t>
  </si>
  <si>
    <t>SALISBURY</t>
  </si>
  <si>
    <t>SMITHFIELD</t>
  </si>
  <si>
    <t>UNKNOWN125635</t>
  </si>
  <si>
    <t>UNKNOWN125021</t>
  </si>
  <si>
    <t>TAP136607</t>
  </si>
  <si>
    <t>LASHER</t>
  </si>
  <si>
    <t>UNKNOWN125641</t>
  </si>
  <si>
    <t>TAP141234</t>
  </si>
  <si>
    <t>UNKNOWN125642</t>
  </si>
  <si>
    <t>TAP141233</t>
  </si>
  <si>
    <t>UNKNOWN125643</t>
  </si>
  <si>
    <t>TAP141232</t>
  </si>
  <si>
    <t>UNKNOWN125644</t>
  </si>
  <si>
    <t>TAP140317</t>
  </si>
  <si>
    <t>UNKNOWN125645</t>
  </si>
  <si>
    <t>UNKNOWN125647</t>
  </si>
  <si>
    <t>TAP140336</t>
  </si>
  <si>
    <t>UNKNOWN125657</t>
  </si>
  <si>
    <t>TAP139103</t>
  </si>
  <si>
    <t>UNKNOWN130198</t>
  </si>
  <si>
    <t>UNKNOWN125653</t>
  </si>
  <si>
    <t>TAP141251</t>
  </si>
  <si>
    <t>TAP141261</t>
  </si>
  <si>
    <t>TAP136606</t>
  </si>
  <si>
    <t>TAP161212</t>
  </si>
  <si>
    <t>UNKNOWN125654</t>
  </si>
  <si>
    <t>TAP141262</t>
  </si>
  <si>
    <t>TAP140342</t>
  </si>
  <si>
    <t>TAP140350</t>
  </si>
  <si>
    <t>UNKNOWN125659</t>
  </si>
  <si>
    <t>TAP140354</t>
  </si>
  <si>
    <t>TAP140351</t>
  </si>
  <si>
    <t>UNKNOWN125661</t>
  </si>
  <si>
    <t>TAP140353</t>
  </si>
  <si>
    <t>TAP173590</t>
  </si>
  <si>
    <t>UNKNOWN125662</t>
  </si>
  <si>
    <t>TAP140355</t>
  </si>
  <si>
    <t>UNKNOWN125663</t>
  </si>
  <si>
    <t>TAP140320</t>
  </si>
  <si>
    <t>UNKNOWN125664</t>
  </si>
  <si>
    <t>TAP140321</t>
  </si>
  <si>
    <t>TAP140322</t>
  </si>
  <si>
    <t>UNKNOWN125665</t>
  </si>
  <si>
    <t>TAP141239</t>
  </si>
  <si>
    <t>TAP139814</t>
  </si>
  <si>
    <t>TAP141238</t>
  </si>
  <si>
    <t>UNKNOWN125668</t>
  </si>
  <si>
    <t>UNKNOWN127513</t>
  </si>
  <si>
    <t>TAP140363</t>
  </si>
  <si>
    <t>UNKNOWN127516</t>
  </si>
  <si>
    <t>TAP140366</t>
  </si>
  <si>
    <t>ROME</t>
  </si>
  <si>
    <t>TAP139309</t>
  </si>
  <si>
    <t>LEIGH</t>
  </si>
  <si>
    <t>TAP140364</t>
  </si>
  <si>
    <t>UNKNOWN127520</t>
  </si>
  <si>
    <t>UNKNOWN127521</t>
  </si>
  <si>
    <t>DUNLOP</t>
  </si>
  <si>
    <t>REVERE CO</t>
  </si>
  <si>
    <t>GRIFFISS AIR BASE</t>
  </si>
  <si>
    <t>TAP140367</t>
  </si>
  <si>
    <t>UNKNOWN127526</t>
  </si>
  <si>
    <t>TAP140337</t>
  </si>
  <si>
    <t>UNKNOWN127599</t>
  </si>
  <si>
    <t>UNKNOWN127600</t>
  </si>
  <si>
    <t>GENEVA BORDER CITY</t>
  </si>
  <si>
    <t>UNKNOWN127603</t>
  </si>
  <si>
    <t>TAP141260</t>
  </si>
  <si>
    <t>UNKNOWN127607</t>
  </si>
  <si>
    <t>TAP136011</t>
  </si>
  <si>
    <t>UNKNOWN127608</t>
  </si>
  <si>
    <t>TAP140325</t>
  </si>
  <si>
    <t>UNKNOWN127615</t>
  </si>
  <si>
    <t>UNKNOWN127616</t>
  </si>
  <si>
    <t>TAP135939</t>
  </si>
  <si>
    <t>TAP135942</t>
  </si>
  <si>
    <t>UNKNOWN127617</t>
  </si>
  <si>
    <t>HAMILTON RD</t>
  </si>
  <si>
    <t>TAP141245</t>
  </si>
  <si>
    <t>UNKNOWN127629</t>
  </si>
  <si>
    <t>TAP141258</t>
  </si>
  <si>
    <t>UNKNOWN127630</t>
  </si>
  <si>
    <t>UNKNOWN127631</t>
  </si>
  <si>
    <t>TAP140332</t>
  </si>
  <si>
    <t>UNKNOWN127632</t>
  </si>
  <si>
    <t>UNKNOWN127634</t>
  </si>
  <si>
    <t>TAP135947</t>
  </si>
  <si>
    <t>TAP136043</t>
  </si>
  <si>
    <t>TAP140352</t>
  </si>
  <si>
    <t>TAP173589</t>
  </si>
  <si>
    <t>TAP135767</t>
  </si>
  <si>
    <t>UNKNOWN127712</t>
  </si>
  <si>
    <t>TAP140649</t>
  </si>
  <si>
    <t>TAP136038</t>
  </si>
  <si>
    <t>UNKNOWN127714</t>
  </si>
  <si>
    <t>UNKNOWN125159</t>
  </si>
  <si>
    <t>UNKNOWN127716</t>
  </si>
  <si>
    <t>WARRENSBURG</t>
  </si>
  <si>
    <t>UNKNOWN127717</t>
  </si>
  <si>
    <t>TAP167233</t>
  </si>
  <si>
    <t>TAP136040</t>
  </si>
  <si>
    <t>UNKNOWN127719</t>
  </si>
  <si>
    <t>TAP136042</t>
  </si>
  <si>
    <t>UNKNOWN127721</t>
  </si>
  <si>
    <t>TAP136039</t>
  </si>
  <si>
    <t>UNKNOWN127722</t>
  </si>
  <si>
    <t>UNKNOWN127726</t>
  </si>
  <si>
    <t>TAP136044</t>
  </si>
  <si>
    <t>UNKNOWN127728</t>
  </si>
  <si>
    <t>TAP136045</t>
  </si>
  <si>
    <t>UNKNOWN127732</t>
  </si>
  <si>
    <t>WEST MILTON</t>
  </si>
  <si>
    <t>MOHICAN</t>
  </si>
  <si>
    <t>TAP140441</t>
  </si>
  <si>
    <t>TAP135793</t>
  </si>
  <si>
    <t>TAP135796</t>
  </si>
  <si>
    <t>TAP135797</t>
  </si>
  <si>
    <t>TAP135799</t>
  </si>
  <si>
    <t>UNKNOWN127737</t>
  </si>
  <si>
    <t>TAP135860</t>
  </si>
  <si>
    <t>UNKNOWN127784</t>
  </si>
  <si>
    <t>TAP138440</t>
  </si>
  <si>
    <t>TAP135937</t>
  </si>
  <si>
    <t>UNKNOWN127901</t>
  </si>
  <si>
    <t>UNKNOWN127902</t>
  </si>
  <si>
    <t>UNKNOWN127903</t>
  </si>
  <si>
    <t>UNKNOWN127904</t>
  </si>
  <si>
    <t>UNKNOWN127905</t>
  </si>
  <si>
    <t>TAP135823</t>
  </si>
  <si>
    <t>TAP136007</t>
  </si>
  <si>
    <t>TAP136008</t>
  </si>
  <si>
    <t>TAP140505</t>
  </si>
  <si>
    <t>TAP135944</t>
  </si>
  <si>
    <t>UNKNOWN127909</t>
  </si>
  <si>
    <t>UNKNOWN127981</t>
  </si>
  <si>
    <t>MUMFORD</t>
  </si>
  <si>
    <t>UNKNOWN127976</t>
  </si>
  <si>
    <t>UNKNOWN127977</t>
  </si>
  <si>
    <t>UNKNOWN127978</t>
  </si>
  <si>
    <t>GOWANUS</t>
  </si>
  <si>
    <t>FARRAGUT</t>
  </si>
  <si>
    <t>UNKNOWN125171</t>
  </si>
  <si>
    <t>N LE ROY</t>
  </si>
  <si>
    <t>TAP139865</t>
  </si>
  <si>
    <t>UNKNOWN127985</t>
  </si>
  <si>
    <t>LAPP</t>
  </si>
  <si>
    <t>LEONARD STREET</t>
  </si>
  <si>
    <t>UNKNOWN125299</t>
  </si>
  <si>
    <t>E BATAVIA</t>
  </si>
  <si>
    <t>TAP161087</t>
  </si>
  <si>
    <t>UNKNOWN128150</t>
  </si>
  <si>
    <t>WOODBOURNE</t>
  </si>
  <si>
    <t>TAP141008</t>
  </si>
  <si>
    <t>TAP141009</t>
  </si>
  <si>
    <t>TAP141012</t>
  </si>
  <si>
    <t>TAP135828</t>
  </si>
  <si>
    <t>UNKNOWN128261</t>
  </si>
  <si>
    <t>TAP135862</t>
  </si>
  <si>
    <t>STATE CAMPUS</t>
  </si>
  <si>
    <t>TAP135870</t>
  </si>
  <si>
    <t>UNKNOWN128267</t>
  </si>
  <si>
    <t>UNKNOWN128270</t>
  </si>
  <si>
    <t>TAP135690</t>
  </si>
  <si>
    <t>UNKNOWN128272</t>
  </si>
  <si>
    <t>TAP136077</t>
  </si>
  <si>
    <t>UNKNOWN125332</t>
  </si>
  <si>
    <t>TAP139818</t>
  </si>
  <si>
    <t>TAP124231</t>
  </si>
  <si>
    <t>TAP161018</t>
  </si>
  <si>
    <t>TAP145006</t>
  </si>
  <si>
    <t>UNKNOWN145005</t>
  </si>
  <si>
    <t>ALABAMA SWITCH</t>
  </si>
  <si>
    <t>TAP161058</t>
  </si>
  <si>
    <t>UNKNOWN124230</t>
  </si>
  <si>
    <t>DEADEND166954</t>
  </si>
  <si>
    <t>DEADEND166945</t>
  </si>
  <si>
    <t>NORTH ENDICOTT</t>
  </si>
  <si>
    <t>GREAT NECK</t>
  </si>
  <si>
    <t>UNKNOWN124652</t>
  </si>
  <si>
    <t>UNKNOWN124656</t>
  </si>
  <si>
    <t>DUGAN</t>
  </si>
  <si>
    <t>KATTELVILLE</t>
  </si>
  <si>
    <t>TAP139827</t>
  </si>
  <si>
    <t>TAP139809</t>
  </si>
  <si>
    <t>TAP139808</t>
  </si>
  <si>
    <t>TAP161083</t>
  </si>
  <si>
    <t>UNKNOWN129920</t>
  </si>
  <si>
    <t>UNKNOWN124643</t>
  </si>
  <si>
    <t>UNKNOWN144975</t>
  </si>
  <si>
    <t>UNKNOWN144679</t>
  </si>
  <si>
    <t>RISER161081</t>
  </si>
  <si>
    <t>TAP139805</t>
  </si>
  <si>
    <t>UNKNOWN125298</t>
  </si>
  <si>
    <t>TAP141297</t>
  </si>
  <si>
    <t>TAP139801</t>
  </si>
  <si>
    <t>UNKNOWN125295</t>
  </si>
  <si>
    <t>REYNOLDS HILL</t>
  </si>
  <si>
    <t>TAP139800</t>
  </si>
  <si>
    <t>TAP139795</t>
  </si>
  <si>
    <t>UNKNOWN125294</t>
  </si>
  <si>
    <t>UNKNOWN124641</t>
  </si>
  <si>
    <t>TAP139794</t>
  </si>
  <si>
    <t>UNKNOWN125293</t>
  </si>
  <si>
    <t>UNKNOWN124640</t>
  </si>
  <si>
    <t>NINE MILE</t>
  </si>
  <si>
    <t>UNKNOWN129097</t>
  </si>
  <si>
    <t>UNKNOWN129098</t>
  </si>
  <si>
    <t>MODENA</t>
  </si>
  <si>
    <t>UNKNOWN129104</t>
  </si>
  <si>
    <t>UNKNOWN135955</t>
  </si>
  <si>
    <t>TAP139804</t>
  </si>
  <si>
    <t>UNKNOWN125296</t>
  </si>
  <si>
    <t>UNKNOWN125297</t>
  </si>
  <si>
    <t>UNKNOWN129107</t>
  </si>
  <si>
    <t>UNKNOWN129109</t>
  </si>
  <si>
    <t>UNKNOWN129111</t>
  </si>
  <si>
    <t>UNKNOWN125300</t>
  </si>
  <si>
    <t>UNKNOWN124644</t>
  </si>
  <si>
    <t>TAP173592</t>
  </si>
  <si>
    <t>UNKNOWN145004</t>
  </si>
  <si>
    <t>TAP139797</t>
  </si>
  <si>
    <t>TAP135909</t>
  </si>
  <si>
    <t>UNKNOWN129191</t>
  </si>
  <si>
    <t>UNKNOWN129193</t>
  </si>
  <si>
    <t>BRIDGEHAMPTON</t>
  </si>
  <si>
    <t>TAP139853</t>
  </si>
  <si>
    <t>TAP139796</t>
  </si>
  <si>
    <t>UNKNOWN145284</t>
  </si>
  <si>
    <t>UNKNOWN141047</t>
  </si>
  <si>
    <t>UNKNOWN145368</t>
  </si>
  <si>
    <t>TAP141010</t>
  </si>
  <si>
    <t>TAP161059</t>
  </si>
  <si>
    <t>BRUCKNER</t>
  </si>
  <si>
    <t>WEST ASTORIA</t>
  </si>
  <si>
    <t>NORTH QUEENS</t>
  </si>
  <si>
    <t>QUEENSBRIDGE</t>
  </si>
  <si>
    <t>DEADEND172052</t>
  </si>
  <si>
    <t>UNKNOWN129106</t>
  </si>
  <si>
    <t>TAP139811</t>
  </si>
  <si>
    <t>TAP140035</t>
  </si>
  <si>
    <t>UNKNOWN129549</t>
  </si>
  <si>
    <t>TAP140039</t>
  </si>
  <si>
    <t>UNKNOWN129551</t>
  </si>
  <si>
    <t>TAP140486</t>
  </si>
  <si>
    <t>TAP140506</t>
  </si>
  <si>
    <t>UNKNOWN129899</t>
  </si>
  <si>
    <t>WHITESIDE</t>
  </si>
  <si>
    <t>TAP135977</t>
  </si>
  <si>
    <t>UNKNOWN129567</t>
  </si>
  <si>
    <t>TAP135978</t>
  </si>
  <si>
    <t>TAP136084</t>
  </si>
  <si>
    <t>UNKNOWN129569</t>
  </si>
  <si>
    <t>UNKNOWN129570</t>
  </si>
  <si>
    <t>UNKNOWN129572</t>
  </si>
  <si>
    <t>WEST HEMPSTEAD</t>
  </si>
  <si>
    <t>TAP140480</t>
  </si>
  <si>
    <t>EAST GARDEN CITY</t>
  </si>
  <si>
    <t>TAP162546</t>
  </si>
  <si>
    <t>UNKNOWN163661</t>
  </si>
  <si>
    <t>MASSAPEQUA</t>
  </si>
  <si>
    <t>UNKNOWN129912</t>
  </si>
  <si>
    <t>DEADEND172055</t>
  </si>
  <si>
    <t>NEW SOUTH ROAD</t>
  </si>
  <si>
    <t>TAP141050</t>
  </si>
  <si>
    <t>TAP136403</t>
  </si>
  <si>
    <t>UNKNOWN129921</t>
  </si>
  <si>
    <t>ELWOOD</t>
  </si>
  <si>
    <t>UNKNOWN130013</t>
  </si>
  <si>
    <t>UNKNOWN130113</t>
  </si>
  <si>
    <t>TAP140371</t>
  </si>
  <si>
    <t>UNKNOWN130191</t>
  </si>
  <si>
    <t>UNKNOWN130194</t>
  </si>
  <si>
    <t>UNKNOWN130195</t>
  </si>
  <si>
    <t>TAP135472</t>
  </si>
  <si>
    <t>PINELAWN</t>
  </si>
  <si>
    <t>DUFFY AVENUE CONVERTER STATION</t>
  </si>
  <si>
    <t>OYSTER BAY</t>
  </si>
  <si>
    <t>ORCHARD</t>
  </si>
  <si>
    <t>SYOSSET</t>
  </si>
  <si>
    <t>WOODBURY</t>
  </si>
  <si>
    <t>OAKWOOD</t>
  </si>
  <si>
    <t>PORT WASHINGTON</t>
  </si>
  <si>
    <t>CORONA AVE</t>
  </si>
  <si>
    <t>TAP140037</t>
  </si>
  <si>
    <t>UNKNOWN129091</t>
  </si>
  <si>
    <t>TAP139829</t>
  </si>
  <si>
    <t>BETHPAGE</t>
  </si>
  <si>
    <t>TAP139820</t>
  </si>
  <si>
    <t>UNKNOWN125349</t>
  </si>
  <si>
    <t>TAP139821</t>
  </si>
  <si>
    <t>UNKNOWN125292</t>
  </si>
  <si>
    <t>UNKNOWN129087</t>
  </si>
  <si>
    <t>CROTON FALLS</t>
  </si>
  <si>
    <t>TAP139793</t>
  </si>
  <si>
    <t>UNKNOWN125353</t>
  </si>
  <si>
    <t>UNKNOWN129086</t>
  </si>
  <si>
    <t>UNKNOWN125355</t>
  </si>
  <si>
    <t>UNKNOWN172524</t>
  </si>
  <si>
    <t>PARKCHESTER</t>
  </si>
  <si>
    <t>UNKNOWN124639</t>
  </si>
  <si>
    <t>TAP139789</t>
  </si>
  <si>
    <t>CORONA</t>
  </si>
  <si>
    <t>TAP138446</t>
  </si>
  <si>
    <t>TAP139791</t>
  </si>
  <si>
    <t>TAP138447</t>
  </si>
  <si>
    <t>UNKNOWN124708</t>
  </si>
  <si>
    <t>HOLTSVILLE</t>
  </si>
  <si>
    <t>NORTH BELLPORT</t>
  </si>
  <si>
    <t>UNKNOWN135467</t>
  </si>
  <si>
    <t>UNKNOWN161084</t>
  </si>
  <si>
    <t>EASTPORT</t>
  </si>
  <si>
    <t>MORICHES</t>
  </si>
  <si>
    <t>SUFFOLKAIRE</t>
  </si>
  <si>
    <t>RONKONKOMA</t>
  </si>
  <si>
    <t>TAP139840</t>
  </si>
  <si>
    <t>UNKNOWN125367</t>
  </si>
  <si>
    <t>TAP139841</t>
  </si>
  <si>
    <t>TAP141007</t>
  </si>
  <si>
    <t>FRASER</t>
  </si>
  <si>
    <t>UNKNOWN135465</t>
  </si>
  <si>
    <t>STATION 153</t>
  </si>
  <si>
    <t>BRIGHTWATERS</t>
  </si>
  <si>
    <t>PINES</t>
  </si>
  <si>
    <t>TELEGRAPH RD</t>
  </si>
  <si>
    <t>WATSON</t>
  </si>
  <si>
    <t>BABYLON</t>
  </si>
  <si>
    <t>GREAT RIVER</t>
  </si>
  <si>
    <t>UNKNOWN125376</t>
  </si>
  <si>
    <t>TAP140036</t>
  </si>
  <si>
    <t>TAP135492</t>
  </si>
  <si>
    <t>FAR ROCKAWAY</t>
  </si>
  <si>
    <t>WOODMERE</t>
  </si>
  <si>
    <t>UNKNOWN129083</t>
  </si>
  <si>
    <t>UNKNOWN124634</t>
  </si>
  <si>
    <t>UNKNOWN125404</t>
  </si>
  <si>
    <t>UNKNOWN129051</t>
  </si>
  <si>
    <t>GALEVILLE</t>
  </si>
  <si>
    <t>HUDSON AVENUE</t>
  </si>
  <si>
    <t>SHELBY</t>
  </si>
  <si>
    <t>SOUR SPRINGS SWITCH</t>
  </si>
  <si>
    <t>VERNON</t>
  </si>
  <si>
    <t>UNKNOWN129024</t>
  </si>
  <si>
    <t>EASTOVER</t>
  </si>
  <si>
    <t>TAP135560</t>
  </si>
  <si>
    <t>BOYNTONVILLE</t>
  </si>
  <si>
    <t>NORTH TROY</t>
  </si>
  <si>
    <t>HOOKSINK</t>
  </si>
  <si>
    <t>GROOMS ROAD</t>
  </si>
  <si>
    <t>FRONT STREET</t>
  </si>
  <si>
    <t>GENERAL ELECTRIC</t>
  </si>
  <si>
    <t>TAP135701</t>
  </si>
  <si>
    <t>STURGEON POOL</t>
  </si>
  <si>
    <t>HIGH FALLS</t>
  </si>
  <si>
    <t>TAP135687</t>
  </si>
  <si>
    <t>TAP141252</t>
  </si>
  <si>
    <t>UNKNOWN129050</t>
  </si>
  <si>
    <t>UNKNOWN129025</t>
  </si>
  <si>
    <t>LAWRENCEVILLE</t>
  </si>
  <si>
    <t>UNKNOWN128942</t>
  </si>
  <si>
    <t>SAUGERTIES</t>
  </si>
  <si>
    <t>UNKNOWN136024</t>
  </si>
  <si>
    <t>EAST KINGSTON</t>
  </si>
  <si>
    <t>TAP140509</t>
  </si>
  <si>
    <t>RHINEBECK</t>
  </si>
  <si>
    <t>ROSETON</t>
  </si>
  <si>
    <t>MILAN</t>
  </si>
  <si>
    <t>TAP135693</t>
  </si>
  <si>
    <t>TAP135694</t>
  </si>
  <si>
    <t>OHIOVILLE</t>
  </si>
  <si>
    <t>HIGHLAND</t>
  </si>
  <si>
    <t>TAP135696</t>
  </si>
  <si>
    <t>INWOOD AVE</t>
  </si>
  <si>
    <t>ATHENS</t>
  </si>
  <si>
    <t>TAP139852</t>
  </si>
  <si>
    <t>MANCHESTER</t>
  </si>
  <si>
    <t>NEW SPACKENKILL</t>
  </si>
  <si>
    <t>DASHVILLE</t>
  </si>
  <si>
    <t>SOUTH CAIRO</t>
  </si>
  <si>
    <t>UNKNOWN125200</t>
  </si>
  <si>
    <t>TAP135691</t>
  </si>
  <si>
    <t>TAP135692</t>
  </si>
  <si>
    <t>CHURCHTOWN</t>
  </si>
  <si>
    <t>CRARYVILLE</t>
  </si>
  <si>
    <t>UNKNOWN135708</t>
  </si>
  <si>
    <t>UNKNOWN135707</t>
  </si>
  <si>
    <t>TAP136125</t>
  </si>
  <si>
    <t>UNKNOWN135711</t>
  </si>
  <si>
    <t>PAWLING</t>
  </si>
  <si>
    <t>UNKNOWN135712</t>
  </si>
  <si>
    <t>TAP135714</t>
  </si>
  <si>
    <t>HUDSON</t>
  </si>
  <si>
    <t>DEADEND135713</t>
  </si>
  <si>
    <t>TAP135715</t>
  </si>
  <si>
    <t>TAP136124</t>
  </si>
  <si>
    <t>TAP135766</t>
  </si>
  <si>
    <t>TAP135768</t>
  </si>
  <si>
    <t>TAP135771</t>
  </si>
  <si>
    <t>TAP136127</t>
  </si>
  <si>
    <t>UNKNOWN129016</t>
  </si>
  <si>
    <t>UNKNOWN135780</t>
  </si>
  <si>
    <t>TAP135794</t>
  </si>
  <si>
    <t>BROOK ROAD</t>
  </si>
  <si>
    <t>TAP135795</t>
  </si>
  <si>
    <t>TAP136609</t>
  </si>
  <si>
    <t>TAP135822</t>
  </si>
  <si>
    <t>BURDECK STREET</t>
  </si>
  <si>
    <t>TAP135869</t>
  </si>
  <si>
    <t>TAP135868</t>
  </si>
  <si>
    <t>TAP135826</t>
  </si>
  <si>
    <t>TAP135859</t>
  </si>
  <si>
    <t>CURRY ROAD</t>
  </si>
  <si>
    <t>TAP135867</t>
  </si>
  <si>
    <t>TAP136126</t>
  </si>
  <si>
    <t>WYNANTSKILL</t>
  </si>
  <si>
    <t>RISER166921</t>
  </si>
  <si>
    <t>PATROON</t>
  </si>
  <si>
    <t>TAP135864</t>
  </si>
  <si>
    <t>EVERETT</t>
  </si>
  <si>
    <t>WOLF ROAD</t>
  </si>
  <si>
    <t>UNKNOWN129014</t>
  </si>
  <si>
    <t>TAP135866</t>
  </si>
  <si>
    <t>SAND CREEK</t>
  </si>
  <si>
    <t>ALTAMONT</t>
  </si>
  <si>
    <t>TAP136081</t>
  </si>
  <si>
    <t>TAP136082</t>
  </si>
  <si>
    <t>MCKOWNVILLE</t>
  </si>
  <si>
    <t>ALPS</t>
  </si>
  <si>
    <t>UNKNOWN125451</t>
  </si>
  <si>
    <t>TAP161119</t>
  </si>
  <si>
    <t>UNKNOWN135885</t>
  </si>
  <si>
    <t>UNKNOWN135891</t>
  </si>
  <si>
    <t>TAP141248</t>
  </si>
  <si>
    <t>TAP141249</t>
  </si>
  <si>
    <t>TAP135908</t>
  </si>
  <si>
    <t>SOUTHAMPTON</t>
  </si>
  <si>
    <t>TIANA</t>
  </si>
  <si>
    <t>KERHONKSON</t>
  </si>
  <si>
    <t>HONK FALLS</t>
  </si>
  <si>
    <t>TAP135940</t>
  </si>
  <si>
    <t>TAP135941</t>
  </si>
  <si>
    <t>TAP135943</t>
  </si>
  <si>
    <t>TAP161181</t>
  </si>
  <si>
    <t>DEADEND167224</t>
  </si>
  <si>
    <t>UNKNOWN145538</t>
  </si>
  <si>
    <t>GREENFIELD ROAD</t>
  </si>
  <si>
    <t>TAP135949</t>
  </si>
  <si>
    <t>TAP141254</t>
  </si>
  <si>
    <t>UNKNOWN129013</t>
  </si>
  <si>
    <t>TAP135973</t>
  </si>
  <si>
    <t>TAP135974</t>
  </si>
  <si>
    <t>RYAN</t>
  </si>
  <si>
    <t>TAP135975</t>
  </si>
  <si>
    <t>TAP135976</t>
  </si>
  <si>
    <t>DULEY</t>
  </si>
  <si>
    <t>BROCKPORT</t>
  </si>
  <si>
    <t>WESTERLO</t>
  </si>
  <si>
    <t>NEW BALTIMORE</t>
  </si>
  <si>
    <t>TAP136123</t>
  </si>
  <si>
    <t>UNKNOWN129010</t>
  </si>
  <si>
    <t>CHURCH STREET</t>
  </si>
  <si>
    <t>UNKNOWN172522</t>
  </si>
  <si>
    <t>UNKNOWN129008</t>
  </si>
  <si>
    <t>TAP136041</t>
  </si>
  <si>
    <t>WHITEHALL</t>
  </si>
  <si>
    <t>TAP136037</t>
  </si>
  <si>
    <t>COMSTOCK</t>
  </si>
  <si>
    <t>TAP136074</t>
  </si>
  <si>
    <t>TAP136075</t>
  </si>
  <si>
    <t>TAP140652</t>
  </si>
  <si>
    <t>GILBOA</t>
  </si>
  <si>
    <t>TAP136076</t>
  </si>
  <si>
    <t>VOORHEESVILLE</t>
  </si>
  <si>
    <t>TAP136083</t>
  </si>
  <si>
    <t>RIVERSIDE</t>
  </si>
  <si>
    <t>TRINITY</t>
  </si>
  <si>
    <t>PETERBORO</t>
  </si>
  <si>
    <t>STEPHENTOWN</t>
  </si>
  <si>
    <t>UNKNOWN129009</t>
  </si>
  <si>
    <t>FREEHOLD</t>
  </si>
  <si>
    <t>UNKNOWN136148</t>
  </si>
  <si>
    <t>TAP136399</t>
  </si>
  <si>
    <t>WEST BABYLON</t>
  </si>
  <si>
    <t>TAP136405</t>
  </si>
  <si>
    <t>TAP141253</t>
  </si>
  <si>
    <t>TAP136404</t>
  </si>
  <si>
    <t>GREENLAWN</t>
  </si>
  <si>
    <t>BELLMORE</t>
  </si>
  <si>
    <t>STATE SCHOOL</t>
  </si>
  <si>
    <t>WOLF HILL</t>
  </si>
  <si>
    <t>TAP141064</t>
  </si>
  <si>
    <t>TAP141065</t>
  </si>
  <si>
    <t>DANSKAMMER</t>
  </si>
  <si>
    <t>BARNEGAT</t>
  </si>
  <si>
    <t>SAND DOCK</t>
  </si>
  <si>
    <t>KNAPPS CORNERS</t>
  </si>
  <si>
    <t>NORTH CHELSEA</t>
  </si>
  <si>
    <t>UNKNOWN125628</t>
  </si>
  <si>
    <t>CHASES LAKE</t>
  </si>
  <si>
    <t>FORGEBROOK</t>
  </si>
  <si>
    <t>MERRITT PARK</t>
  </si>
  <si>
    <t>WICCOPEE</t>
  </si>
  <si>
    <t>SHENANDOAH</t>
  </si>
  <si>
    <t>FISHKILL PLAINS</t>
  </si>
  <si>
    <t>SYLVAN LAKE</t>
  </si>
  <si>
    <t>UNKNOWN124226</t>
  </si>
  <si>
    <t>UNKNOWN139292</t>
  </si>
  <si>
    <t>BALLSTON</t>
  </si>
  <si>
    <t>TAP136608</t>
  </si>
  <si>
    <t>TAP136610</t>
  </si>
  <si>
    <t>MULBERRY</t>
  </si>
  <si>
    <t>SWAGGERTOWN</t>
  </si>
  <si>
    <t>UNKNOWN128944</t>
  </si>
  <si>
    <t>TAP138436</t>
  </si>
  <si>
    <t>TAP138731</t>
  </si>
  <si>
    <t>DEADEND166942</t>
  </si>
  <si>
    <t>UNKNOWN125188</t>
  </si>
  <si>
    <t>UNKNOWN128943</t>
  </si>
  <si>
    <t>UNKNOWN125186</t>
  </si>
  <si>
    <t>UNKNOWN139291</t>
  </si>
  <si>
    <t>TAP140454</t>
  </si>
  <si>
    <t>TAP140465</t>
  </si>
  <si>
    <t>UNKNOWN128941</t>
  </si>
  <si>
    <t>RISER161223</t>
  </si>
  <si>
    <t>TAP139783</t>
  </si>
  <si>
    <t>TAP139810</t>
  </si>
  <si>
    <t>TAP139784</t>
  </si>
  <si>
    <t>TAP139792</t>
  </si>
  <si>
    <t>TAP139799</t>
  </si>
  <si>
    <t>TAP139798</t>
  </si>
  <si>
    <t>TAP139803</t>
  </si>
  <si>
    <t>TAP139802</t>
  </si>
  <si>
    <t>NORTHPORT</t>
  </si>
  <si>
    <t>TAP139815</t>
  </si>
  <si>
    <t>TAP139835</t>
  </si>
  <si>
    <t>TAP139836</t>
  </si>
  <si>
    <t>UNKNOWN156946</t>
  </si>
  <si>
    <t>TAP139845</t>
  </si>
  <si>
    <t>TAP139844</t>
  </si>
  <si>
    <t>UNKNOWN160984</t>
  </si>
  <si>
    <t>RISER139858</t>
  </si>
  <si>
    <t>TAP139864</t>
  </si>
  <si>
    <t>TAP140339</t>
  </si>
  <si>
    <t>UNKNOWN127601</t>
  </si>
  <si>
    <t>UNKNOWN127606</t>
  </si>
  <si>
    <t>MALVERNE</t>
  </si>
  <si>
    <t>TAP140324</t>
  </si>
  <si>
    <t>UNKNOWN144394</t>
  </si>
  <si>
    <t>UNKNOWN127618</t>
  </si>
  <si>
    <t>MILFORD</t>
  </si>
  <si>
    <t>UNKNOWN128285</t>
  </si>
  <si>
    <t>TAP140338</t>
  </si>
  <si>
    <t>LEVITT</t>
  </si>
  <si>
    <t>UNKNOWN125194</t>
  </si>
  <si>
    <t>TAP140451</t>
  </si>
  <si>
    <t>TAP140449</t>
  </si>
  <si>
    <t>TAP173587</t>
  </si>
  <si>
    <t>TAP140507</t>
  </si>
  <si>
    <t>UNKNOWN125187</t>
  </si>
  <si>
    <t>TAP140655</t>
  </si>
  <si>
    <t>TAP140654</t>
  </si>
  <si>
    <t>TAP140508</t>
  </si>
  <si>
    <t>TAP140651</t>
  </si>
  <si>
    <t>UNKNOWN124631</t>
  </si>
  <si>
    <t>UNKNOWN127984</t>
  </si>
  <si>
    <t>UNKNOWN128050</t>
  </si>
  <si>
    <t>UNKNOWN128051</t>
  </si>
  <si>
    <t>WEST 65TH STREET</t>
  </si>
  <si>
    <t>WADING RIVER GAS TURBINES</t>
  </si>
  <si>
    <t>NORTH SHORE BEACH</t>
  </si>
  <si>
    <t>CORAM</t>
  </si>
  <si>
    <t>WEST BARLETT</t>
  </si>
  <si>
    <t>UNKNOWN125183</t>
  </si>
  <si>
    <t>MOUNT SINAI</t>
  </si>
  <si>
    <t>TAP141011</t>
  </si>
  <si>
    <t>TERRYVILLE</t>
  </si>
  <si>
    <t>STONY BROOK</t>
  </si>
  <si>
    <t>DEPOSIT</t>
  </si>
  <si>
    <t>INDIAN HEAD</t>
  </si>
  <si>
    <t>UNKNOWN124225</t>
  </si>
  <si>
    <t>RIDGE</t>
  </si>
  <si>
    <t>CENTEREACH</t>
  </si>
  <si>
    <t>UNKNOWN128275</t>
  </si>
  <si>
    <t>W HAMLIN</t>
  </si>
  <si>
    <t>UNKNOWN129573</t>
  </si>
  <si>
    <t>FLOWERFIELD</t>
  </si>
  <si>
    <t>UNKNOWN141043</t>
  </si>
  <si>
    <t>UNKNOWN141044</t>
  </si>
  <si>
    <t>TAP141052</t>
  </si>
  <si>
    <t>TAP141053</t>
  </si>
  <si>
    <t>TAP141054</t>
  </si>
  <si>
    <t>TAP141066</t>
  </si>
  <si>
    <t>TAP141055</t>
  </si>
  <si>
    <t>TAP141060</t>
  </si>
  <si>
    <t>WINE CREEK STATION</t>
  </si>
  <si>
    <t>TAP141061</t>
  </si>
  <si>
    <t>TAP141062</t>
  </si>
  <si>
    <t>TAP141063</t>
  </si>
  <si>
    <t>EAST GOLAH</t>
  </si>
  <si>
    <t>TAP141067</t>
  </si>
  <si>
    <t>UNKNOWN161765</t>
  </si>
  <si>
    <t>UNKNOWN128274</t>
  </si>
  <si>
    <t>UNKNOWN141327</t>
  </si>
  <si>
    <t>SMITHTOWN</t>
  </si>
  <si>
    <t>UNKNOWN129085</t>
  </si>
  <si>
    <t>OAKFIELD</t>
  </si>
  <si>
    <t>N</t>
  </si>
  <si>
    <t>DEADEND166944</t>
  </si>
  <si>
    <t>UNKNOWN145218</t>
  </si>
  <si>
    <t>UNKNOWN124338</t>
  </si>
  <si>
    <t>3W</t>
  </si>
  <si>
    <t>2W</t>
  </si>
  <si>
    <t>5W</t>
  </si>
  <si>
    <t>4W</t>
  </si>
  <si>
    <t>1W</t>
  </si>
  <si>
    <t>W</t>
  </si>
  <si>
    <t>ID</t>
  </si>
  <si>
    <t>delta R</t>
  </si>
  <si>
    <t>delta X</t>
  </si>
  <si>
    <t>delta B</t>
  </si>
  <si>
    <t>delta A rate</t>
  </si>
  <si>
    <t>delta C rate</t>
  </si>
  <si>
    <t>2019 Index</t>
  </si>
  <si>
    <t>Is New?</t>
  </si>
  <si>
    <t>2019 Status</t>
  </si>
  <si>
    <t>1129_1528_3W</t>
  </si>
  <si>
    <t>New</t>
  </si>
  <si>
    <t>Not 2019</t>
  </si>
  <si>
    <t>-</t>
  </si>
  <si>
    <t>1232_1548_1</t>
  </si>
  <si>
    <t>Old</t>
  </si>
  <si>
    <t>1232_630_1</t>
  </si>
  <si>
    <t>1232_630_2</t>
  </si>
  <si>
    <t>1235_1249_1</t>
  </si>
  <si>
    <t>1235_1249_2</t>
  </si>
  <si>
    <t>1249_1313_1</t>
  </si>
  <si>
    <t>400_666_1</t>
  </si>
  <si>
    <t>1129_1132_3W</t>
  </si>
  <si>
    <t>1130_1529_3W</t>
  </si>
  <si>
    <t>1130_1529_4W</t>
  </si>
  <si>
    <t>1131_1530_3W</t>
  </si>
  <si>
    <t>1131_1530_4W</t>
  </si>
  <si>
    <t>1131_628_3W</t>
  </si>
  <si>
    <t>1131_628_4W</t>
  </si>
  <si>
    <t>1132_1530_3W</t>
  </si>
  <si>
    <t>1132_1530_4W</t>
  </si>
  <si>
    <t>1134_1136_2</t>
  </si>
  <si>
    <t>1134_1531_2</t>
  </si>
  <si>
    <t>1144_842_1</t>
  </si>
  <si>
    <t>1230_1546_2</t>
  </si>
  <si>
    <t>1235_1551_W</t>
  </si>
  <si>
    <t>1244_1413_1</t>
  </si>
  <si>
    <t>1299_1248_1</t>
  </si>
  <si>
    <t>1314_1571_2</t>
  </si>
  <si>
    <t>1314_1571_3</t>
  </si>
  <si>
    <t>1468_601_2</t>
  </si>
  <si>
    <t>1468_601_3</t>
  </si>
  <si>
    <t>1493_597_3</t>
  </si>
  <si>
    <t>1493_597_W</t>
  </si>
  <si>
    <t>1494_1497_1</t>
  </si>
  <si>
    <t>1494_1497_2</t>
  </si>
  <si>
    <t>1494_1497_3</t>
  </si>
  <si>
    <t>1494_1506_1</t>
  </si>
  <si>
    <t>1494_1506_2</t>
  </si>
  <si>
    <t>1494_1506_3</t>
  </si>
  <si>
    <t>1497_1506_1</t>
  </si>
  <si>
    <t>1497_1506_2</t>
  </si>
  <si>
    <t>1497_1506_3</t>
  </si>
  <si>
    <t>246_247_1</t>
  </si>
  <si>
    <t>26_1468_2</t>
  </si>
  <si>
    <t>270_271_2W</t>
  </si>
  <si>
    <t>271_1562_3W</t>
  </si>
  <si>
    <t>490_992_1</t>
  </si>
  <si>
    <t>547_594_5W</t>
  </si>
  <si>
    <t>547_897_4W</t>
  </si>
  <si>
    <t>547_897_5W</t>
  </si>
  <si>
    <t>547_900_2W</t>
  </si>
  <si>
    <t>557_1493_3</t>
  </si>
  <si>
    <t>560_1494_3</t>
  </si>
  <si>
    <t>571_1129_2W</t>
  </si>
  <si>
    <t>580_1495_2W</t>
  </si>
  <si>
    <t>580_1496_3W</t>
  </si>
  <si>
    <t>580_1496_4W</t>
  </si>
  <si>
    <t>580_589_3W</t>
  </si>
  <si>
    <t>580_589_4W</t>
  </si>
  <si>
    <t>593_1501_1W</t>
  </si>
  <si>
    <t>593_1501_2W</t>
  </si>
  <si>
    <t>594_1502_4W</t>
  </si>
  <si>
    <t>596_1502_4W</t>
  </si>
  <si>
    <t>601_628_W</t>
  </si>
  <si>
    <t>651_818_2</t>
  </si>
  <si>
    <t>659_512_2W</t>
  </si>
  <si>
    <t>761_993_W</t>
  </si>
  <si>
    <t>768_1230_W</t>
  </si>
  <si>
    <t>800_1233_2</t>
  </si>
  <si>
    <t>800_1233_3</t>
  </si>
  <si>
    <t>800_818_N</t>
  </si>
  <si>
    <t>802_651_1</t>
  </si>
  <si>
    <t>803_512_2W</t>
  </si>
  <si>
    <t>993_1527_3</t>
  </si>
  <si>
    <t>Change?</t>
  </si>
  <si>
    <t>1_1551_1</t>
  </si>
  <si>
    <t>1_1551_2</t>
  </si>
  <si>
    <t>1002_1193_1</t>
  </si>
  <si>
    <t>1012_1015_1</t>
  </si>
  <si>
    <t>1013_1016_1</t>
  </si>
  <si>
    <t>1015_1194_1</t>
  </si>
  <si>
    <t>1027_1049_1</t>
  </si>
  <si>
    <t>1028_1050_1</t>
  </si>
  <si>
    <t>110_1568_1</t>
  </si>
  <si>
    <t>1144_1166_1</t>
  </si>
  <si>
    <t>1144_555_1</t>
  </si>
  <si>
    <t>1193_23_1</t>
  </si>
  <si>
    <t>1194_23_1</t>
  </si>
  <si>
    <t>1218_1466_1</t>
  </si>
  <si>
    <t>1233_1549_1</t>
  </si>
  <si>
    <t>1357_1451_1</t>
  </si>
  <si>
    <t>1357_277_1</t>
  </si>
  <si>
    <t>139_140_1</t>
  </si>
  <si>
    <t>1402_1408_1</t>
  </si>
  <si>
    <t>1501_600_1</t>
  </si>
  <si>
    <t>1501_600_2</t>
  </si>
  <si>
    <t>1501_600_3</t>
  </si>
  <si>
    <t>1571_1432_1</t>
  </si>
  <si>
    <t>192_1527_1</t>
  </si>
  <si>
    <t>192_1527_2</t>
  </si>
  <si>
    <t>35_36_1</t>
  </si>
  <si>
    <t>35_36_2</t>
  </si>
  <si>
    <t>35_485_1</t>
  </si>
  <si>
    <t>35_485_2</t>
  </si>
  <si>
    <t>356_1462_1</t>
  </si>
  <si>
    <t>356_1556_1</t>
  </si>
  <si>
    <t>36_192_1</t>
  </si>
  <si>
    <t>36_192_2</t>
  </si>
  <si>
    <t>485_490_1</t>
  </si>
  <si>
    <t>485_490_2</t>
  </si>
  <si>
    <t>489_783_1</t>
  </si>
  <si>
    <t>490_36_N</t>
  </si>
  <si>
    <t>553_842_1</t>
  </si>
  <si>
    <t>553_842_2</t>
  </si>
  <si>
    <t>560_593_1</t>
  </si>
  <si>
    <t>571_1531_1</t>
  </si>
  <si>
    <t>571_1531_2</t>
  </si>
  <si>
    <t>623_1506_1</t>
  </si>
  <si>
    <t>659_512_1</t>
  </si>
  <si>
    <t>659_645_1</t>
  </si>
  <si>
    <t>708_1513_1</t>
  </si>
  <si>
    <t>718_1513_1</t>
  </si>
  <si>
    <t>794_795_1</t>
  </si>
  <si>
    <t>794_795_2</t>
  </si>
  <si>
    <t>794_992_1</t>
  </si>
  <si>
    <t>794_992_2</t>
  </si>
  <si>
    <t>927_289_1</t>
  </si>
  <si>
    <t>93_131_1</t>
  </si>
  <si>
    <t>93_1565_1</t>
  </si>
  <si>
    <t>967_289_1</t>
  </si>
  <si>
    <t>990_490_1</t>
  </si>
  <si>
    <t>990_991_1</t>
  </si>
  <si>
    <t>991_992_1</t>
  </si>
  <si>
    <t>993_1527_1</t>
  </si>
  <si>
    <t>993_1527_2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</si>
</sst>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50FA-8552-4DCF-BCA4-60182C3B09F7}">
  <dimension ref="A1:AC65"/>
  <sheetViews>
    <sheetView workbookViewId="0">
      <selection activeCell="AG18" sqref="AG18"/>
    </sheetView>
  </sheetViews>
  <sheetFormatPr defaultRowHeight="15" x14ac:dyDescent="0.25"/>
  <sheetData>
    <row r="1" spans="1:29" x14ac:dyDescent="0.25">
      <c r="A1" t="s">
        <v>1509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1515</v>
      </c>
      <c r="W1" t="s">
        <v>1516</v>
      </c>
      <c r="X1" t="s">
        <v>1517</v>
      </c>
      <c r="Y1" t="s">
        <v>1510</v>
      </c>
      <c r="Z1" t="s">
        <v>1511</v>
      </c>
      <c r="AA1" t="s">
        <v>1512</v>
      </c>
      <c r="AB1" t="s">
        <v>1513</v>
      </c>
      <c r="AC1" t="s">
        <v>1514</v>
      </c>
    </row>
    <row r="2" spans="1:29" x14ac:dyDescent="0.25">
      <c r="A2" t="s">
        <v>1530</v>
      </c>
      <c r="B2">
        <v>1129</v>
      </c>
      <c r="C2" s="1" t="s">
        <v>1033</v>
      </c>
      <c r="D2" s="1" t="s">
        <v>28</v>
      </c>
      <c r="E2" s="1" t="s">
        <v>28</v>
      </c>
      <c r="F2">
        <v>345</v>
      </c>
      <c r="G2">
        <v>1132</v>
      </c>
      <c r="H2" s="1" t="s">
        <v>1034</v>
      </c>
      <c r="I2">
        <v>345</v>
      </c>
      <c r="J2" s="1" t="s">
        <v>1503</v>
      </c>
      <c r="K2" s="1" t="s">
        <v>25</v>
      </c>
      <c r="L2">
        <v>9.0000000000000006E-5</v>
      </c>
      <c r="M2">
        <v>1.3799999999999999E-3</v>
      </c>
      <c r="N2">
        <v>3.567E-2</v>
      </c>
      <c r="O2">
        <v>1</v>
      </c>
      <c r="P2">
        <v>0</v>
      </c>
      <c r="Q2">
        <v>1216</v>
      </c>
      <c r="R2">
        <v>2454</v>
      </c>
      <c r="S2">
        <v>1804</v>
      </c>
      <c r="T2">
        <v>3.1</v>
      </c>
      <c r="U2">
        <v>3.5</v>
      </c>
      <c r="V2" t="e">
        <v>#N/A</v>
      </c>
      <c r="W2" t="s">
        <v>1519</v>
      </c>
      <c r="X2" t="s">
        <v>1520</v>
      </c>
      <c r="Y2" t="s">
        <v>1521</v>
      </c>
      <c r="Z2" t="s">
        <v>1521</v>
      </c>
      <c r="AA2" t="s">
        <v>1521</v>
      </c>
      <c r="AB2" t="s">
        <v>1521</v>
      </c>
      <c r="AC2" t="s">
        <v>1521</v>
      </c>
    </row>
    <row r="3" spans="1:29" x14ac:dyDescent="0.25">
      <c r="A3" t="s">
        <v>1518</v>
      </c>
      <c r="B3">
        <v>1129</v>
      </c>
      <c r="C3" s="1" t="s">
        <v>1033</v>
      </c>
      <c r="D3" s="1" t="s">
        <v>28</v>
      </c>
      <c r="E3" s="1" t="s">
        <v>28</v>
      </c>
      <c r="F3">
        <v>345</v>
      </c>
      <c r="G3">
        <v>1528</v>
      </c>
      <c r="H3" s="1" t="s">
        <v>1033</v>
      </c>
      <c r="I3">
        <v>345</v>
      </c>
      <c r="J3" s="1" t="s">
        <v>1503</v>
      </c>
      <c r="K3" s="1" t="s">
        <v>86</v>
      </c>
      <c r="L3">
        <v>4.4000000000000002E-4</v>
      </c>
      <c r="M3">
        <v>7.4999999999999997E-2</v>
      </c>
      <c r="N3">
        <v>0</v>
      </c>
      <c r="O3">
        <v>1</v>
      </c>
      <c r="P3">
        <v>0</v>
      </c>
      <c r="Q3">
        <v>1000</v>
      </c>
      <c r="R3">
        <v>1000</v>
      </c>
      <c r="S3">
        <v>1000</v>
      </c>
      <c r="T3">
        <v>0</v>
      </c>
      <c r="U3">
        <v>0</v>
      </c>
      <c r="V3" t="e">
        <v>#N/A</v>
      </c>
      <c r="W3" t="s">
        <v>1519</v>
      </c>
      <c r="X3" t="s">
        <v>1520</v>
      </c>
      <c r="Y3" t="s">
        <v>1521</v>
      </c>
      <c r="Z3" t="s">
        <v>1521</v>
      </c>
      <c r="AA3" t="s">
        <v>1521</v>
      </c>
      <c r="AB3" t="s">
        <v>1521</v>
      </c>
      <c r="AC3" t="s">
        <v>1521</v>
      </c>
    </row>
    <row r="4" spans="1:29" x14ac:dyDescent="0.25">
      <c r="A4" t="s">
        <v>1531</v>
      </c>
      <c r="B4">
        <v>1130</v>
      </c>
      <c r="C4" s="1" t="s">
        <v>652</v>
      </c>
      <c r="D4" s="1" t="s">
        <v>28</v>
      </c>
      <c r="E4" s="1" t="s">
        <v>28</v>
      </c>
      <c r="F4">
        <v>345</v>
      </c>
      <c r="G4">
        <v>1529</v>
      </c>
      <c r="H4" s="1" t="s">
        <v>652</v>
      </c>
      <c r="I4">
        <v>138</v>
      </c>
      <c r="J4" s="1" t="s">
        <v>1503</v>
      </c>
      <c r="K4" s="1" t="s">
        <v>25</v>
      </c>
      <c r="L4">
        <v>1.24E-3</v>
      </c>
      <c r="M4">
        <v>6.5000000000000002E-2</v>
      </c>
      <c r="N4">
        <v>0</v>
      </c>
      <c r="O4">
        <v>1</v>
      </c>
      <c r="P4">
        <v>0</v>
      </c>
      <c r="Q4">
        <v>750</v>
      </c>
      <c r="R4">
        <v>750</v>
      </c>
      <c r="S4">
        <v>750</v>
      </c>
      <c r="T4">
        <v>0</v>
      </c>
      <c r="U4">
        <v>0</v>
      </c>
      <c r="V4" t="e">
        <v>#N/A</v>
      </c>
      <c r="W4" t="s">
        <v>1519</v>
      </c>
      <c r="X4" t="s">
        <v>1520</v>
      </c>
      <c r="Y4" t="s">
        <v>1521</v>
      </c>
      <c r="Z4" t="s">
        <v>1521</v>
      </c>
      <c r="AA4" t="s">
        <v>1521</v>
      </c>
      <c r="AB4" t="s">
        <v>1521</v>
      </c>
      <c r="AC4" t="s">
        <v>1521</v>
      </c>
    </row>
    <row r="5" spans="1:29" x14ac:dyDescent="0.25">
      <c r="A5" t="s">
        <v>1532</v>
      </c>
      <c r="B5">
        <v>1130</v>
      </c>
      <c r="C5" s="1" t="s">
        <v>652</v>
      </c>
      <c r="D5" s="1" t="s">
        <v>28</v>
      </c>
      <c r="E5" s="1" t="s">
        <v>28</v>
      </c>
      <c r="F5">
        <v>345</v>
      </c>
      <c r="G5">
        <v>1529</v>
      </c>
      <c r="H5" s="1" t="s">
        <v>652</v>
      </c>
      <c r="I5">
        <v>138</v>
      </c>
      <c r="J5" s="1" t="s">
        <v>1506</v>
      </c>
      <c r="K5" s="1" t="s">
        <v>25</v>
      </c>
      <c r="L5">
        <v>1.24E-3</v>
      </c>
      <c r="M5">
        <v>6.5000000000000002E-2</v>
      </c>
      <c r="N5">
        <v>0</v>
      </c>
      <c r="O5">
        <v>1</v>
      </c>
      <c r="P5">
        <v>0</v>
      </c>
      <c r="Q5">
        <v>750</v>
      </c>
      <c r="R5">
        <v>750</v>
      </c>
      <c r="S5">
        <v>750</v>
      </c>
      <c r="T5">
        <v>0</v>
      </c>
      <c r="U5">
        <v>0</v>
      </c>
      <c r="V5" t="e">
        <v>#N/A</v>
      </c>
      <c r="W5" t="s">
        <v>1519</v>
      </c>
      <c r="X5" t="s">
        <v>1520</v>
      </c>
      <c r="Y5" t="s">
        <v>1521</v>
      </c>
      <c r="Z5" t="s">
        <v>1521</v>
      </c>
      <c r="AA5" t="s">
        <v>1521</v>
      </c>
      <c r="AB5" t="s">
        <v>1521</v>
      </c>
      <c r="AC5" t="s">
        <v>1521</v>
      </c>
    </row>
    <row r="6" spans="1:29" x14ac:dyDescent="0.25">
      <c r="A6" t="s">
        <v>1533</v>
      </c>
      <c r="B6">
        <v>1131</v>
      </c>
      <c r="C6" s="1" t="s">
        <v>1231</v>
      </c>
      <c r="D6" s="1" t="s">
        <v>28</v>
      </c>
      <c r="E6" s="1" t="s">
        <v>28</v>
      </c>
      <c r="F6">
        <v>138</v>
      </c>
      <c r="G6">
        <v>1530</v>
      </c>
      <c r="H6" s="1" t="s">
        <v>1034</v>
      </c>
      <c r="I6">
        <v>138</v>
      </c>
      <c r="J6" s="1" t="s">
        <v>1503</v>
      </c>
      <c r="K6" s="1" t="s">
        <v>25</v>
      </c>
      <c r="L6">
        <v>4.0000000000000003E-5</v>
      </c>
      <c r="M6">
        <v>2.0000000000000001E-4</v>
      </c>
      <c r="N6">
        <v>1.5499999999999999E-3</v>
      </c>
      <c r="O6">
        <v>1</v>
      </c>
      <c r="P6">
        <v>0</v>
      </c>
      <c r="Q6">
        <v>562</v>
      </c>
      <c r="R6">
        <v>562</v>
      </c>
      <c r="S6">
        <v>562</v>
      </c>
      <c r="T6">
        <v>0.2</v>
      </c>
      <c r="U6">
        <v>0.3</v>
      </c>
      <c r="V6" t="e">
        <v>#N/A</v>
      </c>
      <c r="W6" t="s">
        <v>1519</v>
      </c>
      <c r="X6" t="s">
        <v>1520</v>
      </c>
      <c r="Y6" t="s">
        <v>1521</v>
      </c>
      <c r="Z6" t="s">
        <v>1521</v>
      </c>
      <c r="AA6" t="s">
        <v>1521</v>
      </c>
      <c r="AB6" t="s">
        <v>1521</v>
      </c>
      <c r="AC6" t="s">
        <v>1521</v>
      </c>
    </row>
    <row r="7" spans="1:29" x14ac:dyDescent="0.25">
      <c r="A7" t="s">
        <v>1534</v>
      </c>
      <c r="B7">
        <v>1131</v>
      </c>
      <c r="C7" s="1" t="s">
        <v>1231</v>
      </c>
      <c r="D7" s="1" t="s">
        <v>28</v>
      </c>
      <c r="E7" s="1" t="s">
        <v>28</v>
      </c>
      <c r="F7">
        <v>138</v>
      </c>
      <c r="G7">
        <v>1530</v>
      </c>
      <c r="H7" s="1" t="s">
        <v>1034</v>
      </c>
      <c r="I7">
        <v>138</v>
      </c>
      <c r="J7" s="1" t="s">
        <v>1506</v>
      </c>
      <c r="K7" s="1" t="s">
        <v>25</v>
      </c>
      <c r="L7">
        <v>4.0000000000000003E-5</v>
      </c>
      <c r="M7">
        <v>2.0000000000000001E-4</v>
      </c>
      <c r="N7">
        <v>1.5499999999999999E-3</v>
      </c>
      <c r="O7">
        <v>1</v>
      </c>
      <c r="P7">
        <v>0</v>
      </c>
      <c r="Q7">
        <v>562</v>
      </c>
      <c r="R7">
        <v>562</v>
      </c>
      <c r="S7">
        <v>562</v>
      </c>
      <c r="T7">
        <v>0.2</v>
      </c>
      <c r="U7">
        <v>0.3</v>
      </c>
      <c r="V7" t="e">
        <v>#N/A</v>
      </c>
      <c r="W7" t="s">
        <v>1519</v>
      </c>
      <c r="X7" t="s">
        <v>1520</v>
      </c>
      <c r="Y7" t="s">
        <v>1521</v>
      </c>
      <c r="Z7" t="s">
        <v>1521</v>
      </c>
      <c r="AA7" t="s">
        <v>1521</v>
      </c>
      <c r="AB7" t="s">
        <v>1521</v>
      </c>
      <c r="AC7" t="s">
        <v>1521</v>
      </c>
    </row>
    <row r="8" spans="1:29" x14ac:dyDescent="0.25">
      <c r="A8" t="s">
        <v>1535</v>
      </c>
      <c r="B8">
        <v>1131</v>
      </c>
      <c r="C8" s="1" t="s">
        <v>1231</v>
      </c>
      <c r="D8" s="1" t="s">
        <v>28</v>
      </c>
      <c r="E8" s="1" t="s">
        <v>28</v>
      </c>
      <c r="F8">
        <v>138</v>
      </c>
      <c r="G8">
        <v>628</v>
      </c>
      <c r="H8" s="1" t="s">
        <v>29</v>
      </c>
      <c r="I8">
        <v>138</v>
      </c>
      <c r="J8" s="1" t="s">
        <v>1503</v>
      </c>
      <c r="K8" s="1" t="s">
        <v>25</v>
      </c>
      <c r="L8">
        <v>2.2399999999999998E-3</v>
      </c>
      <c r="M8">
        <v>1.1220000000000001E-2</v>
      </c>
      <c r="N8">
        <v>8.4970000000000004E-2</v>
      </c>
      <c r="O8">
        <v>1</v>
      </c>
      <c r="P8">
        <v>0</v>
      </c>
      <c r="Q8">
        <v>562</v>
      </c>
      <c r="R8">
        <v>562</v>
      </c>
      <c r="S8">
        <v>562</v>
      </c>
      <c r="T8">
        <v>8.8000000000000007</v>
      </c>
      <c r="U8">
        <v>15.3</v>
      </c>
      <c r="V8" t="e">
        <v>#N/A</v>
      </c>
      <c r="W8" t="s">
        <v>1519</v>
      </c>
      <c r="X8" t="s">
        <v>1520</v>
      </c>
      <c r="Y8" t="s">
        <v>1521</v>
      </c>
      <c r="Z8" t="s">
        <v>1521</v>
      </c>
      <c r="AA8" t="s">
        <v>1521</v>
      </c>
      <c r="AB8" t="s">
        <v>1521</v>
      </c>
      <c r="AC8" t="s">
        <v>1521</v>
      </c>
    </row>
    <row r="9" spans="1:29" x14ac:dyDescent="0.25">
      <c r="A9" t="s">
        <v>1536</v>
      </c>
      <c r="B9">
        <v>1131</v>
      </c>
      <c r="C9" s="1" t="s">
        <v>1231</v>
      </c>
      <c r="D9" s="1" t="s">
        <v>28</v>
      </c>
      <c r="E9" s="1" t="s">
        <v>28</v>
      </c>
      <c r="F9">
        <v>138</v>
      </c>
      <c r="G9">
        <v>628</v>
      </c>
      <c r="H9" s="1" t="s">
        <v>29</v>
      </c>
      <c r="I9">
        <v>138</v>
      </c>
      <c r="J9" s="1" t="s">
        <v>1506</v>
      </c>
      <c r="K9" s="1" t="s">
        <v>25</v>
      </c>
      <c r="L9">
        <v>2.2399999999999998E-3</v>
      </c>
      <c r="M9">
        <v>1.1220000000000001E-2</v>
      </c>
      <c r="N9">
        <v>8.4970000000000004E-2</v>
      </c>
      <c r="O9">
        <v>1</v>
      </c>
      <c r="P9">
        <v>0</v>
      </c>
      <c r="Q9">
        <v>562</v>
      </c>
      <c r="R9">
        <v>562</v>
      </c>
      <c r="S9">
        <v>562</v>
      </c>
      <c r="T9">
        <v>8.8000000000000007</v>
      </c>
      <c r="U9">
        <v>15.3</v>
      </c>
      <c r="V9" t="e">
        <v>#N/A</v>
      </c>
      <c r="W9" t="s">
        <v>1519</v>
      </c>
      <c r="X9" t="s">
        <v>1520</v>
      </c>
      <c r="Y9" t="s">
        <v>1521</v>
      </c>
      <c r="Z9" t="s">
        <v>1521</v>
      </c>
      <c r="AA9" t="s">
        <v>1521</v>
      </c>
      <c r="AB9" t="s">
        <v>1521</v>
      </c>
      <c r="AC9" t="s">
        <v>1521</v>
      </c>
    </row>
    <row r="10" spans="1:29" x14ac:dyDescent="0.25">
      <c r="A10" t="s">
        <v>1537</v>
      </c>
      <c r="B10">
        <v>1132</v>
      </c>
      <c r="C10" s="1" t="s">
        <v>1034</v>
      </c>
      <c r="D10" s="1" t="s">
        <v>28</v>
      </c>
      <c r="E10" s="1" t="s">
        <v>28</v>
      </c>
      <c r="F10">
        <v>345</v>
      </c>
      <c r="G10">
        <v>1530</v>
      </c>
      <c r="H10" s="1" t="s">
        <v>1034</v>
      </c>
      <c r="I10">
        <v>138</v>
      </c>
      <c r="J10" s="1" t="s">
        <v>1503</v>
      </c>
      <c r="K10" s="1" t="s">
        <v>25</v>
      </c>
      <c r="L10">
        <v>1.24E-3</v>
      </c>
      <c r="M10">
        <v>5.5899999999999998E-2</v>
      </c>
      <c r="N10">
        <v>0</v>
      </c>
      <c r="O10">
        <v>1</v>
      </c>
      <c r="P10">
        <v>0</v>
      </c>
      <c r="Q10">
        <v>700</v>
      </c>
      <c r="R10">
        <v>700</v>
      </c>
      <c r="S10">
        <v>700</v>
      </c>
      <c r="T10">
        <v>0</v>
      </c>
      <c r="U10">
        <v>0</v>
      </c>
      <c r="V10" t="e">
        <v>#N/A</v>
      </c>
      <c r="W10" t="s">
        <v>1519</v>
      </c>
      <c r="X10" t="s">
        <v>1520</v>
      </c>
      <c r="Y10" t="s">
        <v>1521</v>
      </c>
      <c r="Z10" t="s">
        <v>1521</v>
      </c>
      <c r="AA10" t="s">
        <v>1521</v>
      </c>
      <c r="AB10" t="s">
        <v>1521</v>
      </c>
      <c r="AC10" t="s">
        <v>1521</v>
      </c>
    </row>
    <row r="11" spans="1:29" x14ac:dyDescent="0.25">
      <c r="A11" t="s">
        <v>1538</v>
      </c>
      <c r="B11">
        <v>1132</v>
      </c>
      <c r="C11" s="1" t="s">
        <v>1034</v>
      </c>
      <c r="D11" s="1" t="s">
        <v>28</v>
      </c>
      <c r="E11" s="1" t="s">
        <v>28</v>
      </c>
      <c r="F11">
        <v>345</v>
      </c>
      <c r="G11">
        <v>1530</v>
      </c>
      <c r="H11" s="1" t="s">
        <v>1034</v>
      </c>
      <c r="I11">
        <v>138</v>
      </c>
      <c r="J11" s="1" t="s">
        <v>1506</v>
      </c>
      <c r="K11" s="1" t="s">
        <v>25</v>
      </c>
      <c r="L11">
        <v>1.24E-3</v>
      </c>
      <c r="M11">
        <v>5.5899999999999998E-2</v>
      </c>
      <c r="N11">
        <v>0</v>
      </c>
      <c r="O11">
        <v>1</v>
      </c>
      <c r="P11">
        <v>0</v>
      </c>
      <c r="Q11">
        <v>700</v>
      </c>
      <c r="R11">
        <v>700</v>
      </c>
      <c r="S11">
        <v>700</v>
      </c>
      <c r="T11">
        <v>0</v>
      </c>
      <c r="U11">
        <v>0</v>
      </c>
      <c r="V11" t="e">
        <v>#N/A</v>
      </c>
      <c r="W11" t="s">
        <v>1519</v>
      </c>
      <c r="X11" t="s">
        <v>1520</v>
      </c>
      <c r="Y11" t="s">
        <v>1521</v>
      </c>
      <c r="Z11" t="s">
        <v>1521</v>
      </c>
      <c r="AA11" t="s">
        <v>1521</v>
      </c>
      <c r="AB11" t="s">
        <v>1521</v>
      </c>
      <c r="AC11" t="s">
        <v>1521</v>
      </c>
    </row>
    <row r="12" spans="1:29" x14ac:dyDescent="0.25">
      <c r="A12" t="s">
        <v>1539</v>
      </c>
      <c r="B12">
        <v>1134</v>
      </c>
      <c r="C12" s="1" t="s">
        <v>1040</v>
      </c>
      <c r="D12" s="1" t="s">
        <v>28</v>
      </c>
      <c r="E12" s="1" t="s">
        <v>28</v>
      </c>
      <c r="F12">
        <v>345</v>
      </c>
      <c r="G12">
        <v>1136</v>
      </c>
      <c r="H12" s="1" t="s">
        <v>104</v>
      </c>
      <c r="I12">
        <v>345</v>
      </c>
      <c r="J12" s="1" t="s">
        <v>74</v>
      </c>
      <c r="K12" s="1" t="s">
        <v>25</v>
      </c>
      <c r="L12">
        <v>9.0000000000000006E-5</v>
      </c>
      <c r="M12">
        <v>1.4300000000000001E-3</v>
      </c>
      <c r="N12">
        <v>3.705E-2</v>
      </c>
      <c r="O12">
        <v>1</v>
      </c>
      <c r="P12">
        <v>0</v>
      </c>
      <c r="Q12">
        <v>2454</v>
      </c>
      <c r="R12">
        <v>2454</v>
      </c>
      <c r="S12">
        <v>2454</v>
      </c>
      <c r="T12">
        <v>3.3</v>
      </c>
      <c r="U12">
        <v>3.6</v>
      </c>
      <c r="V12" t="e">
        <v>#N/A</v>
      </c>
      <c r="W12" t="s">
        <v>1519</v>
      </c>
      <c r="X12" t="s">
        <v>1520</v>
      </c>
      <c r="Y12" t="s">
        <v>1521</v>
      </c>
      <c r="Z12" t="s">
        <v>1521</v>
      </c>
      <c r="AA12" t="s">
        <v>1521</v>
      </c>
      <c r="AB12" t="s">
        <v>1521</v>
      </c>
      <c r="AC12" t="s">
        <v>1521</v>
      </c>
    </row>
    <row r="13" spans="1:29" x14ac:dyDescent="0.25">
      <c r="A13" t="s">
        <v>1540</v>
      </c>
      <c r="B13">
        <v>1134</v>
      </c>
      <c r="C13" s="1" t="s">
        <v>1040</v>
      </c>
      <c r="D13" s="1" t="s">
        <v>28</v>
      </c>
      <c r="E13" s="1" t="s">
        <v>28</v>
      </c>
      <c r="F13">
        <v>345</v>
      </c>
      <c r="G13">
        <v>1531</v>
      </c>
      <c r="H13" s="1" t="s">
        <v>1040</v>
      </c>
      <c r="I13">
        <v>345</v>
      </c>
      <c r="J13" s="1" t="s">
        <v>74</v>
      </c>
      <c r="K13" s="1" t="s">
        <v>25</v>
      </c>
      <c r="L13">
        <v>4.4000000000000002E-4</v>
      </c>
      <c r="M13">
        <v>7.4999999999999997E-2</v>
      </c>
      <c r="N13">
        <v>0</v>
      </c>
      <c r="O13">
        <v>1</v>
      </c>
      <c r="P13">
        <v>0</v>
      </c>
      <c r="Q13">
        <v>1000</v>
      </c>
      <c r="R13">
        <v>1000</v>
      </c>
      <c r="S13">
        <v>1000</v>
      </c>
      <c r="T13">
        <v>0</v>
      </c>
      <c r="U13">
        <v>0</v>
      </c>
      <c r="V13" t="e">
        <v>#N/A</v>
      </c>
      <c r="W13" t="s">
        <v>1519</v>
      </c>
      <c r="X13" t="s">
        <v>1520</v>
      </c>
      <c r="Y13" t="s">
        <v>1521</v>
      </c>
      <c r="Z13" t="s">
        <v>1521</v>
      </c>
      <c r="AA13" t="s">
        <v>1521</v>
      </c>
      <c r="AB13" t="s">
        <v>1521</v>
      </c>
      <c r="AC13" t="s">
        <v>1521</v>
      </c>
    </row>
    <row r="14" spans="1:29" x14ac:dyDescent="0.25">
      <c r="A14" t="s">
        <v>1541</v>
      </c>
      <c r="B14">
        <v>1144</v>
      </c>
      <c r="C14" s="1" t="s">
        <v>398</v>
      </c>
      <c r="D14" s="1" t="s">
        <v>27</v>
      </c>
      <c r="E14" s="1" t="s">
        <v>27</v>
      </c>
      <c r="F14">
        <v>138</v>
      </c>
      <c r="G14">
        <v>842</v>
      </c>
      <c r="H14" s="1" t="s">
        <v>138</v>
      </c>
      <c r="I14">
        <v>138</v>
      </c>
      <c r="J14" s="1" t="s">
        <v>191</v>
      </c>
      <c r="K14" s="1" t="s">
        <v>25</v>
      </c>
      <c r="L14">
        <v>1.57E-3</v>
      </c>
      <c r="M14">
        <v>2.3730000000000001E-2</v>
      </c>
      <c r="N14">
        <v>1.3270000000000001E-2</v>
      </c>
      <c r="O14">
        <v>1</v>
      </c>
      <c r="P14">
        <v>0</v>
      </c>
      <c r="Q14">
        <v>449</v>
      </c>
      <c r="R14">
        <v>510</v>
      </c>
      <c r="S14">
        <v>578</v>
      </c>
      <c r="T14">
        <v>8.4</v>
      </c>
      <c r="U14">
        <v>8.8000000000000007</v>
      </c>
      <c r="V14" t="e">
        <v>#N/A</v>
      </c>
      <c r="W14" t="s">
        <v>1519</v>
      </c>
      <c r="X14" t="s">
        <v>1520</v>
      </c>
      <c r="Y14" t="s">
        <v>1521</v>
      </c>
      <c r="Z14" t="s">
        <v>1521</v>
      </c>
      <c r="AA14" t="s">
        <v>1521</v>
      </c>
      <c r="AB14" t="s">
        <v>1521</v>
      </c>
      <c r="AC14" t="s">
        <v>1521</v>
      </c>
    </row>
    <row r="15" spans="1:29" x14ac:dyDescent="0.25">
      <c r="A15" t="s">
        <v>1542</v>
      </c>
      <c r="B15">
        <v>1230</v>
      </c>
      <c r="C15" s="1" t="s">
        <v>91</v>
      </c>
      <c r="D15" s="1" t="s">
        <v>22</v>
      </c>
      <c r="E15" s="1" t="s">
        <v>22</v>
      </c>
      <c r="F15">
        <v>230</v>
      </c>
      <c r="G15">
        <v>1546</v>
      </c>
      <c r="H15" s="1" t="s">
        <v>91</v>
      </c>
      <c r="I15">
        <v>115</v>
      </c>
      <c r="J15" s="1" t="s">
        <v>74</v>
      </c>
      <c r="K15" s="1" t="s">
        <v>25</v>
      </c>
      <c r="L15">
        <v>4.0000000000000002E-4</v>
      </c>
      <c r="M15">
        <v>0.04</v>
      </c>
      <c r="N15">
        <v>0</v>
      </c>
      <c r="O15">
        <v>1</v>
      </c>
      <c r="P15">
        <v>0</v>
      </c>
      <c r="Q15">
        <v>500</v>
      </c>
      <c r="R15">
        <v>500</v>
      </c>
      <c r="S15">
        <v>500</v>
      </c>
      <c r="T15">
        <v>0</v>
      </c>
      <c r="U15">
        <v>0</v>
      </c>
      <c r="V15" t="e">
        <v>#N/A</v>
      </c>
      <c r="W15" t="s">
        <v>1519</v>
      </c>
      <c r="X15" t="s">
        <v>1520</v>
      </c>
      <c r="Y15" t="s">
        <v>1521</v>
      </c>
      <c r="Z15" t="s">
        <v>1521</v>
      </c>
      <c r="AA15" t="s">
        <v>1521</v>
      </c>
      <c r="AB15" t="s">
        <v>1521</v>
      </c>
      <c r="AC15" t="s">
        <v>1521</v>
      </c>
    </row>
    <row r="16" spans="1:29" x14ac:dyDescent="0.25">
      <c r="A16" t="s">
        <v>1543</v>
      </c>
      <c r="B16">
        <v>1235</v>
      </c>
      <c r="C16" s="1" t="s">
        <v>84</v>
      </c>
      <c r="D16" s="1" t="s">
        <v>39</v>
      </c>
      <c r="E16" s="1" t="s">
        <v>39</v>
      </c>
      <c r="F16">
        <v>345</v>
      </c>
      <c r="G16">
        <v>1551</v>
      </c>
      <c r="H16" s="1" t="s">
        <v>84</v>
      </c>
      <c r="I16">
        <v>115</v>
      </c>
      <c r="J16" s="1" t="s">
        <v>1508</v>
      </c>
      <c r="K16" s="1" t="s">
        <v>25</v>
      </c>
      <c r="L16">
        <v>5.9999999999999995E-4</v>
      </c>
      <c r="M16">
        <v>5.2400000000000002E-2</v>
      </c>
      <c r="N16">
        <v>0</v>
      </c>
      <c r="O16">
        <v>1</v>
      </c>
      <c r="P16">
        <v>0</v>
      </c>
      <c r="Q16">
        <v>600</v>
      </c>
      <c r="R16">
        <v>600</v>
      </c>
      <c r="S16">
        <v>600</v>
      </c>
      <c r="T16">
        <v>0</v>
      </c>
      <c r="U16">
        <v>0</v>
      </c>
      <c r="V16" t="e">
        <v>#N/A</v>
      </c>
      <c r="W16" t="s">
        <v>1519</v>
      </c>
      <c r="X16" t="s">
        <v>1520</v>
      </c>
      <c r="Y16" t="s">
        <v>1521</v>
      </c>
      <c r="Z16" t="s">
        <v>1521</v>
      </c>
      <c r="AA16" t="s">
        <v>1521</v>
      </c>
      <c r="AB16" t="s">
        <v>1521</v>
      </c>
      <c r="AC16" t="s">
        <v>1521</v>
      </c>
    </row>
    <row r="17" spans="1:29" x14ac:dyDescent="0.25">
      <c r="A17" t="s">
        <v>1544</v>
      </c>
      <c r="B17">
        <v>1244</v>
      </c>
      <c r="C17" s="1" t="s">
        <v>253</v>
      </c>
      <c r="D17" s="1" t="s">
        <v>67</v>
      </c>
      <c r="E17" s="1" t="s">
        <v>42</v>
      </c>
      <c r="F17">
        <v>345</v>
      </c>
      <c r="G17">
        <v>1413</v>
      </c>
      <c r="H17" s="1" t="s">
        <v>81</v>
      </c>
      <c r="I17">
        <v>345</v>
      </c>
      <c r="J17" s="1" t="s">
        <v>191</v>
      </c>
      <c r="K17" s="1" t="s">
        <v>25</v>
      </c>
      <c r="L17">
        <v>4.0000000000000001E-3</v>
      </c>
      <c r="M17">
        <v>0.05</v>
      </c>
      <c r="N17">
        <v>0.72499999999999998</v>
      </c>
      <c r="O17">
        <v>1</v>
      </c>
      <c r="P17">
        <v>0</v>
      </c>
      <c r="Q17">
        <v>1216</v>
      </c>
      <c r="R17">
        <v>2454</v>
      </c>
      <c r="S17">
        <v>1216</v>
      </c>
      <c r="T17">
        <v>87.2</v>
      </c>
      <c r="U17">
        <v>94.1</v>
      </c>
      <c r="V17" t="e">
        <v>#N/A</v>
      </c>
      <c r="W17" t="s">
        <v>1519</v>
      </c>
      <c r="X17" t="s">
        <v>1520</v>
      </c>
      <c r="Y17" t="s">
        <v>1521</v>
      </c>
      <c r="Z17" t="s">
        <v>1521</v>
      </c>
      <c r="AA17" t="s">
        <v>1521</v>
      </c>
      <c r="AB17" t="s">
        <v>1521</v>
      </c>
      <c r="AC17" t="s">
        <v>1521</v>
      </c>
    </row>
    <row r="18" spans="1:29" x14ac:dyDescent="0.25">
      <c r="A18" t="s">
        <v>1545</v>
      </c>
      <c r="B18">
        <v>1299</v>
      </c>
      <c r="C18" s="1" t="s">
        <v>208</v>
      </c>
      <c r="D18" s="1" t="s">
        <v>42</v>
      </c>
      <c r="E18" s="1" t="s">
        <v>42</v>
      </c>
      <c r="F18">
        <v>345</v>
      </c>
      <c r="G18">
        <v>1248</v>
      </c>
      <c r="H18" s="1" t="s">
        <v>276</v>
      </c>
      <c r="I18">
        <v>345</v>
      </c>
      <c r="J18" s="1" t="s">
        <v>191</v>
      </c>
      <c r="K18" s="1" t="s">
        <v>25</v>
      </c>
      <c r="L18">
        <v>1.01E-3</v>
      </c>
      <c r="M18">
        <v>1.2E-2</v>
      </c>
      <c r="N18">
        <v>0.18</v>
      </c>
      <c r="O18">
        <v>1</v>
      </c>
      <c r="P18">
        <v>0</v>
      </c>
      <c r="Q18">
        <v>1216</v>
      </c>
      <c r="R18">
        <v>2454</v>
      </c>
      <c r="S18">
        <v>1804</v>
      </c>
      <c r="T18">
        <v>21.8</v>
      </c>
      <c r="U18">
        <v>23</v>
      </c>
      <c r="V18" t="e">
        <v>#N/A</v>
      </c>
      <c r="W18" t="s">
        <v>1519</v>
      </c>
      <c r="X18" t="s">
        <v>1520</v>
      </c>
      <c r="Y18" t="s">
        <v>1521</v>
      </c>
      <c r="Z18" t="s">
        <v>1521</v>
      </c>
      <c r="AA18" t="s">
        <v>1521</v>
      </c>
      <c r="AB18" t="s">
        <v>1521</v>
      </c>
      <c r="AC18" t="s">
        <v>1521</v>
      </c>
    </row>
    <row r="19" spans="1:29" x14ac:dyDescent="0.25">
      <c r="A19" t="s">
        <v>1546</v>
      </c>
      <c r="B19">
        <v>1314</v>
      </c>
      <c r="C19" s="1" t="s">
        <v>43</v>
      </c>
      <c r="D19" s="1" t="s">
        <v>42</v>
      </c>
      <c r="E19" s="1" t="s">
        <v>42</v>
      </c>
      <c r="F19">
        <v>230</v>
      </c>
      <c r="G19">
        <v>1571</v>
      </c>
      <c r="H19" s="1" t="s">
        <v>43</v>
      </c>
      <c r="I19">
        <v>115</v>
      </c>
      <c r="J19" s="1" t="s">
        <v>74</v>
      </c>
      <c r="K19" s="1" t="s">
        <v>25</v>
      </c>
      <c r="L19">
        <v>1.49E-3</v>
      </c>
      <c r="M19">
        <v>6.2300000000000001E-2</v>
      </c>
      <c r="N19">
        <v>0</v>
      </c>
      <c r="O19">
        <v>1</v>
      </c>
      <c r="P19">
        <v>0</v>
      </c>
      <c r="Q19">
        <v>326</v>
      </c>
      <c r="R19">
        <v>369</v>
      </c>
      <c r="S19">
        <v>423</v>
      </c>
      <c r="T19">
        <v>0</v>
      </c>
      <c r="U19">
        <v>0</v>
      </c>
      <c r="V19" t="e">
        <v>#N/A</v>
      </c>
      <c r="W19" t="s">
        <v>1519</v>
      </c>
      <c r="X19" t="s">
        <v>1520</v>
      </c>
      <c r="Y19" t="s">
        <v>1521</v>
      </c>
      <c r="Z19" t="s">
        <v>1521</v>
      </c>
      <c r="AA19" t="s">
        <v>1521</v>
      </c>
      <c r="AB19" t="s">
        <v>1521</v>
      </c>
      <c r="AC19" t="s">
        <v>1521</v>
      </c>
    </row>
    <row r="20" spans="1:29" x14ac:dyDescent="0.25">
      <c r="A20" t="s">
        <v>1547</v>
      </c>
      <c r="B20">
        <v>1314</v>
      </c>
      <c r="C20" s="1" t="s">
        <v>43</v>
      </c>
      <c r="D20" s="1" t="s">
        <v>42</v>
      </c>
      <c r="E20" s="1" t="s">
        <v>42</v>
      </c>
      <c r="F20">
        <v>230</v>
      </c>
      <c r="G20">
        <v>1571</v>
      </c>
      <c r="H20" s="1" t="s">
        <v>43</v>
      </c>
      <c r="I20">
        <v>115</v>
      </c>
      <c r="J20" s="1" t="s">
        <v>55</v>
      </c>
      <c r="K20" s="1" t="s">
        <v>25</v>
      </c>
      <c r="L20">
        <v>1.49E-3</v>
      </c>
      <c r="M20">
        <v>6.2300000000000001E-2</v>
      </c>
      <c r="N20">
        <v>0</v>
      </c>
      <c r="O20">
        <v>1</v>
      </c>
      <c r="P20">
        <v>0</v>
      </c>
      <c r="Q20">
        <v>326</v>
      </c>
      <c r="R20">
        <v>369</v>
      </c>
      <c r="S20">
        <v>423</v>
      </c>
      <c r="T20">
        <v>0</v>
      </c>
      <c r="U20">
        <v>0</v>
      </c>
      <c r="V20" t="e">
        <v>#N/A</v>
      </c>
      <c r="W20" t="s">
        <v>1519</v>
      </c>
      <c r="X20" t="s">
        <v>1520</v>
      </c>
      <c r="Y20" t="s">
        <v>1521</v>
      </c>
      <c r="Z20" t="s">
        <v>1521</v>
      </c>
      <c r="AA20" t="s">
        <v>1521</v>
      </c>
      <c r="AB20" t="s">
        <v>1521</v>
      </c>
      <c r="AC20" t="s">
        <v>1521</v>
      </c>
    </row>
    <row r="21" spans="1:29" x14ac:dyDescent="0.25">
      <c r="A21" t="s">
        <v>1548</v>
      </c>
      <c r="B21">
        <v>1468</v>
      </c>
      <c r="C21" s="1" t="s">
        <v>146</v>
      </c>
      <c r="D21" s="1" t="s">
        <v>28</v>
      </c>
      <c r="E21" s="1" t="s">
        <v>28</v>
      </c>
      <c r="F21">
        <v>138</v>
      </c>
      <c r="G21">
        <v>601</v>
      </c>
      <c r="H21" s="1" t="s">
        <v>1195</v>
      </c>
      <c r="I21">
        <v>138</v>
      </c>
      <c r="J21" s="1" t="s">
        <v>74</v>
      </c>
      <c r="K21" s="1" t="s">
        <v>25</v>
      </c>
      <c r="L21">
        <v>7.7999999999999999E-4</v>
      </c>
      <c r="M21">
        <v>3.8700000000000002E-3</v>
      </c>
      <c r="N21">
        <v>2.9350000000000001E-2</v>
      </c>
      <c r="O21">
        <v>1</v>
      </c>
      <c r="P21">
        <v>0</v>
      </c>
      <c r="Q21">
        <v>261</v>
      </c>
      <c r="R21">
        <v>562</v>
      </c>
      <c r="S21">
        <v>432</v>
      </c>
      <c r="T21">
        <v>3.4</v>
      </c>
      <c r="U21">
        <v>5.3</v>
      </c>
      <c r="V21" t="e">
        <v>#N/A</v>
      </c>
      <c r="W21" t="s">
        <v>1519</v>
      </c>
      <c r="X21" t="s">
        <v>1520</v>
      </c>
      <c r="Y21" t="s">
        <v>1521</v>
      </c>
      <c r="Z21" t="s">
        <v>1521</v>
      </c>
      <c r="AA21" t="s">
        <v>1521</v>
      </c>
      <c r="AB21" t="s">
        <v>1521</v>
      </c>
      <c r="AC21" t="s">
        <v>1521</v>
      </c>
    </row>
    <row r="22" spans="1:29" x14ac:dyDescent="0.25">
      <c r="A22" t="s">
        <v>1549</v>
      </c>
      <c r="B22">
        <v>1468</v>
      </c>
      <c r="C22" s="1" t="s">
        <v>146</v>
      </c>
      <c r="D22" s="1" t="s">
        <v>28</v>
      </c>
      <c r="E22" s="1" t="s">
        <v>28</v>
      </c>
      <c r="F22">
        <v>138</v>
      </c>
      <c r="G22">
        <v>601</v>
      </c>
      <c r="H22" s="1" t="s">
        <v>1195</v>
      </c>
      <c r="I22">
        <v>138</v>
      </c>
      <c r="J22" s="1" t="s">
        <v>55</v>
      </c>
      <c r="K22" s="1" t="s">
        <v>25</v>
      </c>
      <c r="L22">
        <v>7.7999999999999999E-4</v>
      </c>
      <c r="M22">
        <v>3.8700000000000002E-3</v>
      </c>
      <c r="N22">
        <v>2.9350000000000001E-2</v>
      </c>
      <c r="O22">
        <v>1</v>
      </c>
      <c r="P22">
        <v>0</v>
      </c>
      <c r="Q22">
        <v>261</v>
      </c>
      <c r="R22">
        <v>562</v>
      </c>
      <c r="S22">
        <v>432</v>
      </c>
      <c r="T22">
        <v>3.4</v>
      </c>
      <c r="U22">
        <v>5.3</v>
      </c>
      <c r="V22" t="e">
        <v>#N/A</v>
      </c>
      <c r="W22" t="s">
        <v>1519</v>
      </c>
      <c r="X22" t="s">
        <v>1520</v>
      </c>
      <c r="Y22" t="s">
        <v>1521</v>
      </c>
      <c r="Z22" t="s">
        <v>1521</v>
      </c>
      <c r="AA22" t="s">
        <v>1521</v>
      </c>
      <c r="AB22" t="s">
        <v>1521</v>
      </c>
      <c r="AC22" t="s">
        <v>1521</v>
      </c>
    </row>
    <row r="23" spans="1:29" x14ac:dyDescent="0.25">
      <c r="A23" t="s">
        <v>1550</v>
      </c>
      <c r="B23">
        <v>1493</v>
      </c>
      <c r="C23" s="1" t="s">
        <v>147</v>
      </c>
      <c r="D23" s="1" t="s">
        <v>28</v>
      </c>
      <c r="E23" s="1" t="s">
        <v>28</v>
      </c>
      <c r="F23">
        <v>138</v>
      </c>
      <c r="G23">
        <v>597</v>
      </c>
      <c r="H23" s="1" t="s">
        <v>1128</v>
      </c>
      <c r="I23">
        <v>138</v>
      </c>
      <c r="J23" s="1" t="s">
        <v>55</v>
      </c>
      <c r="K23" s="1" t="s">
        <v>25</v>
      </c>
      <c r="L23">
        <v>6.0000000000000002E-5</v>
      </c>
      <c r="M23">
        <v>2.9E-4</v>
      </c>
      <c r="N23">
        <v>2.1700000000000001E-3</v>
      </c>
      <c r="O23">
        <v>1</v>
      </c>
      <c r="P23">
        <v>0</v>
      </c>
      <c r="Q23">
        <v>562</v>
      </c>
      <c r="R23">
        <v>562</v>
      </c>
      <c r="S23">
        <v>562</v>
      </c>
      <c r="T23">
        <v>0.2</v>
      </c>
      <c r="U23">
        <v>0.4</v>
      </c>
      <c r="V23" t="e">
        <v>#N/A</v>
      </c>
      <c r="W23" t="s">
        <v>1519</v>
      </c>
      <c r="X23" t="s">
        <v>1520</v>
      </c>
      <c r="Y23" t="s">
        <v>1521</v>
      </c>
      <c r="Z23" t="s">
        <v>1521</v>
      </c>
      <c r="AA23" t="s">
        <v>1521</v>
      </c>
      <c r="AB23" t="s">
        <v>1521</v>
      </c>
      <c r="AC23" t="s">
        <v>1521</v>
      </c>
    </row>
    <row r="24" spans="1:29" x14ac:dyDescent="0.25">
      <c r="A24" t="s">
        <v>1551</v>
      </c>
      <c r="B24">
        <v>1493</v>
      </c>
      <c r="C24" s="1" t="s">
        <v>147</v>
      </c>
      <c r="D24" s="1" t="s">
        <v>28</v>
      </c>
      <c r="E24" s="1" t="s">
        <v>28</v>
      </c>
      <c r="F24">
        <v>138</v>
      </c>
      <c r="G24">
        <v>597</v>
      </c>
      <c r="H24" s="1" t="s">
        <v>1128</v>
      </c>
      <c r="I24">
        <v>138</v>
      </c>
      <c r="J24" s="1" t="s">
        <v>1508</v>
      </c>
      <c r="K24" s="1" t="s">
        <v>25</v>
      </c>
      <c r="L24">
        <v>6.0000000000000002E-5</v>
      </c>
      <c r="M24">
        <v>2.9E-4</v>
      </c>
      <c r="N24">
        <v>2.1700000000000001E-3</v>
      </c>
      <c r="O24">
        <v>1</v>
      </c>
      <c r="P24">
        <v>0</v>
      </c>
      <c r="Q24">
        <v>562</v>
      </c>
      <c r="R24">
        <v>562</v>
      </c>
      <c r="S24">
        <v>562</v>
      </c>
      <c r="T24">
        <v>0.2</v>
      </c>
      <c r="U24">
        <v>0.4</v>
      </c>
      <c r="V24" t="e">
        <v>#N/A</v>
      </c>
      <c r="W24" t="s">
        <v>1519</v>
      </c>
      <c r="X24" t="s">
        <v>1520</v>
      </c>
      <c r="Y24" t="s">
        <v>1521</v>
      </c>
      <c r="Z24" t="s">
        <v>1521</v>
      </c>
      <c r="AA24" t="s">
        <v>1521</v>
      </c>
      <c r="AB24" t="s">
        <v>1521</v>
      </c>
      <c r="AC24" t="s">
        <v>1521</v>
      </c>
    </row>
    <row r="25" spans="1:29" x14ac:dyDescent="0.25">
      <c r="A25" t="s">
        <v>1552</v>
      </c>
      <c r="B25">
        <v>1494</v>
      </c>
      <c r="C25" s="1" t="s">
        <v>141</v>
      </c>
      <c r="D25" s="1" t="s">
        <v>27</v>
      </c>
      <c r="E25" s="1" t="s">
        <v>27</v>
      </c>
      <c r="F25">
        <v>69</v>
      </c>
      <c r="G25">
        <v>1497</v>
      </c>
      <c r="H25" s="1" t="s">
        <v>1150</v>
      </c>
      <c r="I25">
        <v>69</v>
      </c>
      <c r="J25" s="1" t="s">
        <v>191</v>
      </c>
      <c r="K25" s="1" t="s">
        <v>25</v>
      </c>
      <c r="L25">
        <v>1.2600000000000001E-3</v>
      </c>
      <c r="M25">
        <v>9.5409999999999995E-2</v>
      </c>
      <c r="N25">
        <v>2.4299999999999999E-3</v>
      </c>
      <c r="O25">
        <v>1</v>
      </c>
      <c r="P25">
        <v>0</v>
      </c>
      <c r="Q25">
        <v>150</v>
      </c>
      <c r="R25">
        <v>249</v>
      </c>
      <c r="S25">
        <v>190</v>
      </c>
      <c r="T25">
        <v>7.3</v>
      </c>
      <c r="U25">
        <v>7.5</v>
      </c>
      <c r="V25" t="e">
        <v>#N/A</v>
      </c>
      <c r="W25" t="s">
        <v>1519</v>
      </c>
      <c r="X25" t="s">
        <v>1520</v>
      </c>
      <c r="Y25" t="s">
        <v>1521</v>
      </c>
      <c r="Z25" t="s">
        <v>1521</v>
      </c>
      <c r="AA25" t="s">
        <v>1521</v>
      </c>
      <c r="AB25" t="s">
        <v>1521</v>
      </c>
      <c r="AC25" t="s">
        <v>1521</v>
      </c>
    </row>
    <row r="26" spans="1:29" x14ac:dyDescent="0.25">
      <c r="A26" t="s">
        <v>1553</v>
      </c>
      <c r="B26">
        <v>1494</v>
      </c>
      <c r="C26" s="1" t="s">
        <v>141</v>
      </c>
      <c r="D26" s="1" t="s">
        <v>27</v>
      </c>
      <c r="E26" s="1" t="s">
        <v>27</v>
      </c>
      <c r="F26">
        <v>69</v>
      </c>
      <c r="G26">
        <v>1497</v>
      </c>
      <c r="H26" s="1" t="s">
        <v>1150</v>
      </c>
      <c r="I26">
        <v>69</v>
      </c>
      <c r="J26" s="1" t="s">
        <v>74</v>
      </c>
      <c r="K26" s="1" t="s">
        <v>25</v>
      </c>
      <c r="L26">
        <v>1.2600000000000001E-3</v>
      </c>
      <c r="M26">
        <v>9.5409999999999995E-2</v>
      </c>
      <c r="N26">
        <v>2.4299999999999999E-3</v>
      </c>
      <c r="O26">
        <v>1</v>
      </c>
      <c r="P26">
        <v>0</v>
      </c>
      <c r="Q26">
        <v>150</v>
      </c>
      <c r="R26">
        <v>249</v>
      </c>
      <c r="S26">
        <v>190</v>
      </c>
      <c r="T26">
        <v>7.3</v>
      </c>
      <c r="U26">
        <v>7.5</v>
      </c>
      <c r="V26" t="e">
        <v>#N/A</v>
      </c>
      <c r="W26" t="s">
        <v>1519</v>
      </c>
      <c r="X26" t="s">
        <v>1520</v>
      </c>
      <c r="Y26" t="s">
        <v>1521</v>
      </c>
      <c r="Z26" t="s">
        <v>1521</v>
      </c>
      <c r="AA26" t="s">
        <v>1521</v>
      </c>
      <c r="AB26" t="s">
        <v>1521</v>
      </c>
      <c r="AC26" t="s">
        <v>1521</v>
      </c>
    </row>
    <row r="27" spans="1:29" x14ac:dyDescent="0.25">
      <c r="A27" t="s">
        <v>1554</v>
      </c>
      <c r="B27">
        <v>1494</v>
      </c>
      <c r="C27" s="1" t="s">
        <v>141</v>
      </c>
      <c r="D27" s="1" t="s">
        <v>27</v>
      </c>
      <c r="E27" s="1" t="s">
        <v>27</v>
      </c>
      <c r="F27">
        <v>69</v>
      </c>
      <c r="G27">
        <v>1497</v>
      </c>
      <c r="H27" s="1" t="s">
        <v>1150</v>
      </c>
      <c r="I27">
        <v>69</v>
      </c>
      <c r="J27" s="1" t="s">
        <v>55</v>
      </c>
      <c r="K27" s="1" t="s">
        <v>25</v>
      </c>
      <c r="L27">
        <v>1.2600000000000001E-3</v>
      </c>
      <c r="M27">
        <v>9.5409999999999995E-2</v>
      </c>
      <c r="N27">
        <v>2.4299999999999999E-3</v>
      </c>
      <c r="O27">
        <v>1</v>
      </c>
      <c r="P27">
        <v>0</v>
      </c>
      <c r="Q27">
        <v>150</v>
      </c>
      <c r="R27">
        <v>249</v>
      </c>
      <c r="S27">
        <v>190</v>
      </c>
      <c r="T27">
        <v>7.3</v>
      </c>
      <c r="U27">
        <v>7.5</v>
      </c>
      <c r="V27" t="e">
        <v>#N/A</v>
      </c>
      <c r="W27" t="s">
        <v>1519</v>
      </c>
      <c r="X27" t="s">
        <v>1520</v>
      </c>
      <c r="Y27" t="s">
        <v>1521</v>
      </c>
      <c r="Z27" t="s">
        <v>1521</v>
      </c>
      <c r="AA27" t="s">
        <v>1521</v>
      </c>
      <c r="AB27" t="s">
        <v>1521</v>
      </c>
      <c r="AC27" t="s">
        <v>1521</v>
      </c>
    </row>
    <row r="28" spans="1:29" x14ac:dyDescent="0.25">
      <c r="A28" t="s">
        <v>1555</v>
      </c>
      <c r="B28">
        <v>1494</v>
      </c>
      <c r="C28" s="1" t="s">
        <v>141</v>
      </c>
      <c r="D28" s="1" t="s">
        <v>27</v>
      </c>
      <c r="E28" s="1" t="s">
        <v>28</v>
      </c>
      <c r="F28">
        <v>69</v>
      </c>
      <c r="G28">
        <v>1506</v>
      </c>
      <c r="H28" s="1" t="s">
        <v>29</v>
      </c>
      <c r="I28">
        <v>69</v>
      </c>
      <c r="J28" s="1" t="s">
        <v>191</v>
      </c>
      <c r="K28" s="1" t="s">
        <v>25</v>
      </c>
      <c r="L28">
        <v>3.2100000000000002E-3</v>
      </c>
      <c r="M28">
        <v>1.2500000000000001E-2</v>
      </c>
      <c r="N28">
        <v>5.5300000000000002E-2</v>
      </c>
      <c r="O28">
        <v>1</v>
      </c>
      <c r="P28">
        <v>0</v>
      </c>
      <c r="Q28">
        <v>249</v>
      </c>
      <c r="R28">
        <v>249</v>
      </c>
      <c r="S28">
        <v>275</v>
      </c>
      <c r="T28">
        <v>12.8</v>
      </c>
      <c r="U28">
        <v>13</v>
      </c>
      <c r="V28" t="e">
        <v>#N/A</v>
      </c>
      <c r="W28" t="s">
        <v>1519</v>
      </c>
      <c r="X28" t="s">
        <v>1520</v>
      </c>
      <c r="Y28" t="s">
        <v>1521</v>
      </c>
      <c r="Z28" t="s">
        <v>1521</v>
      </c>
      <c r="AA28" t="s">
        <v>1521</v>
      </c>
      <c r="AB28" t="s">
        <v>1521</v>
      </c>
      <c r="AC28" t="s">
        <v>1521</v>
      </c>
    </row>
    <row r="29" spans="1:29" x14ac:dyDescent="0.25">
      <c r="A29" t="s">
        <v>1556</v>
      </c>
      <c r="B29">
        <v>1494</v>
      </c>
      <c r="C29" s="1" t="s">
        <v>141</v>
      </c>
      <c r="D29" s="1" t="s">
        <v>27</v>
      </c>
      <c r="E29" s="1" t="s">
        <v>28</v>
      </c>
      <c r="F29">
        <v>69</v>
      </c>
      <c r="G29">
        <v>1506</v>
      </c>
      <c r="H29" s="1" t="s">
        <v>29</v>
      </c>
      <c r="I29">
        <v>69</v>
      </c>
      <c r="J29" s="1" t="s">
        <v>74</v>
      </c>
      <c r="K29" s="1" t="s">
        <v>25</v>
      </c>
      <c r="L29">
        <v>3.2100000000000002E-3</v>
      </c>
      <c r="M29">
        <v>1.2500000000000001E-2</v>
      </c>
      <c r="N29">
        <v>5.5300000000000002E-2</v>
      </c>
      <c r="O29">
        <v>1</v>
      </c>
      <c r="P29">
        <v>0</v>
      </c>
      <c r="Q29">
        <v>249</v>
      </c>
      <c r="R29">
        <v>249</v>
      </c>
      <c r="S29">
        <v>275</v>
      </c>
      <c r="T29">
        <v>12.8</v>
      </c>
      <c r="U29">
        <v>13</v>
      </c>
      <c r="V29" t="e">
        <v>#N/A</v>
      </c>
      <c r="W29" t="s">
        <v>1519</v>
      </c>
      <c r="X29" t="s">
        <v>1520</v>
      </c>
      <c r="Y29" t="s">
        <v>1521</v>
      </c>
      <c r="Z29" t="s">
        <v>1521</v>
      </c>
      <c r="AA29" t="s">
        <v>1521</v>
      </c>
      <c r="AB29" t="s">
        <v>1521</v>
      </c>
      <c r="AC29" t="s">
        <v>1521</v>
      </c>
    </row>
    <row r="30" spans="1:29" x14ac:dyDescent="0.25">
      <c r="A30" t="s">
        <v>1557</v>
      </c>
      <c r="B30">
        <v>1494</v>
      </c>
      <c r="C30" s="1" t="s">
        <v>141</v>
      </c>
      <c r="D30" s="1" t="s">
        <v>27</v>
      </c>
      <c r="E30" s="1" t="s">
        <v>28</v>
      </c>
      <c r="F30">
        <v>69</v>
      </c>
      <c r="G30">
        <v>1506</v>
      </c>
      <c r="H30" s="1" t="s">
        <v>29</v>
      </c>
      <c r="I30">
        <v>69</v>
      </c>
      <c r="J30" s="1" t="s">
        <v>55</v>
      </c>
      <c r="K30" s="1" t="s">
        <v>25</v>
      </c>
      <c r="L30">
        <v>3.2100000000000002E-3</v>
      </c>
      <c r="M30">
        <v>1.2500000000000001E-2</v>
      </c>
      <c r="N30">
        <v>5.5300000000000002E-2</v>
      </c>
      <c r="O30">
        <v>1</v>
      </c>
      <c r="P30">
        <v>0</v>
      </c>
      <c r="Q30">
        <v>249</v>
      </c>
      <c r="R30">
        <v>249</v>
      </c>
      <c r="S30">
        <v>275</v>
      </c>
      <c r="T30">
        <v>12.8</v>
      </c>
      <c r="U30">
        <v>13</v>
      </c>
      <c r="V30" t="e">
        <v>#N/A</v>
      </c>
      <c r="W30" t="s">
        <v>1519</v>
      </c>
      <c r="X30" t="s">
        <v>1520</v>
      </c>
      <c r="Y30" t="s">
        <v>1521</v>
      </c>
      <c r="Z30" t="s">
        <v>1521</v>
      </c>
      <c r="AA30" t="s">
        <v>1521</v>
      </c>
      <c r="AB30" t="s">
        <v>1521</v>
      </c>
      <c r="AC30" t="s">
        <v>1521</v>
      </c>
    </row>
    <row r="31" spans="1:29" x14ac:dyDescent="0.25">
      <c r="A31" t="s">
        <v>1558</v>
      </c>
      <c r="B31">
        <v>1497</v>
      </c>
      <c r="C31" s="1" t="s">
        <v>1150</v>
      </c>
      <c r="D31" s="1" t="s">
        <v>27</v>
      </c>
      <c r="E31" s="1" t="s">
        <v>28</v>
      </c>
      <c r="F31">
        <v>69</v>
      </c>
      <c r="G31">
        <v>1506</v>
      </c>
      <c r="H31" s="1" t="s">
        <v>29</v>
      </c>
      <c r="I31">
        <v>69</v>
      </c>
      <c r="J31" s="1" t="s">
        <v>191</v>
      </c>
      <c r="K31" s="1" t="s">
        <v>25</v>
      </c>
      <c r="L31">
        <v>9.4000000000000004E-3</v>
      </c>
      <c r="M31">
        <v>5.0900000000000001E-2</v>
      </c>
      <c r="N31">
        <v>9.7999999999999997E-3</v>
      </c>
      <c r="O31">
        <v>1</v>
      </c>
      <c r="P31">
        <v>0</v>
      </c>
      <c r="Q31">
        <v>120</v>
      </c>
      <c r="R31">
        <v>249</v>
      </c>
      <c r="S31">
        <v>153</v>
      </c>
      <c r="T31">
        <v>10.9</v>
      </c>
      <c r="U31">
        <v>11</v>
      </c>
      <c r="V31" t="e">
        <v>#N/A</v>
      </c>
      <c r="W31" t="s">
        <v>1519</v>
      </c>
      <c r="X31" t="s">
        <v>1520</v>
      </c>
      <c r="Y31" t="s">
        <v>1521</v>
      </c>
      <c r="Z31" t="s">
        <v>1521</v>
      </c>
      <c r="AA31" t="s">
        <v>1521</v>
      </c>
      <c r="AB31" t="s">
        <v>1521</v>
      </c>
      <c r="AC31" t="s">
        <v>1521</v>
      </c>
    </row>
    <row r="32" spans="1:29" x14ac:dyDescent="0.25">
      <c r="A32" t="s">
        <v>1559</v>
      </c>
      <c r="B32">
        <v>1497</v>
      </c>
      <c r="C32" s="1" t="s">
        <v>1150</v>
      </c>
      <c r="D32" s="1" t="s">
        <v>27</v>
      </c>
      <c r="E32" s="1" t="s">
        <v>28</v>
      </c>
      <c r="F32">
        <v>69</v>
      </c>
      <c r="G32">
        <v>1506</v>
      </c>
      <c r="H32" s="1" t="s">
        <v>29</v>
      </c>
      <c r="I32">
        <v>69</v>
      </c>
      <c r="J32" s="1" t="s">
        <v>74</v>
      </c>
      <c r="K32" s="1" t="s">
        <v>25</v>
      </c>
      <c r="L32">
        <v>9.4000000000000004E-3</v>
      </c>
      <c r="M32">
        <v>5.0900000000000001E-2</v>
      </c>
      <c r="N32">
        <v>9.7999999999999997E-3</v>
      </c>
      <c r="O32">
        <v>1</v>
      </c>
      <c r="P32">
        <v>0</v>
      </c>
      <c r="Q32">
        <v>120</v>
      </c>
      <c r="R32">
        <v>249</v>
      </c>
      <c r="S32">
        <v>153</v>
      </c>
      <c r="T32">
        <v>10.9</v>
      </c>
      <c r="U32">
        <v>11</v>
      </c>
      <c r="V32" t="e">
        <v>#N/A</v>
      </c>
      <c r="W32" t="s">
        <v>1519</v>
      </c>
      <c r="X32" t="s">
        <v>1520</v>
      </c>
      <c r="Y32" t="s">
        <v>1521</v>
      </c>
      <c r="Z32" t="s">
        <v>1521</v>
      </c>
      <c r="AA32" t="s">
        <v>1521</v>
      </c>
      <c r="AB32" t="s">
        <v>1521</v>
      </c>
      <c r="AC32" t="s">
        <v>1521</v>
      </c>
    </row>
    <row r="33" spans="1:29" x14ac:dyDescent="0.25">
      <c r="A33" t="s">
        <v>1560</v>
      </c>
      <c r="B33">
        <v>1497</v>
      </c>
      <c r="C33" s="1" t="s">
        <v>1150</v>
      </c>
      <c r="D33" s="1" t="s">
        <v>27</v>
      </c>
      <c r="E33" s="1" t="s">
        <v>28</v>
      </c>
      <c r="F33">
        <v>69</v>
      </c>
      <c r="G33">
        <v>1506</v>
      </c>
      <c r="H33" s="1" t="s">
        <v>29</v>
      </c>
      <c r="I33">
        <v>69</v>
      </c>
      <c r="J33" s="1" t="s">
        <v>55</v>
      </c>
      <c r="K33" s="1" t="s">
        <v>25</v>
      </c>
      <c r="L33">
        <v>9.4000000000000004E-3</v>
      </c>
      <c r="M33">
        <v>5.0900000000000001E-2</v>
      </c>
      <c r="N33">
        <v>9.7999999999999997E-3</v>
      </c>
      <c r="O33">
        <v>1</v>
      </c>
      <c r="P33">
        <v>0</v>
      </c>
      <c r="Q33">
        <v>120</v>
      </c>
      <c r="R33">
        <v>249</v>
      </c>
      <c r="S33">
        <v>153</v>
      </c>
      <c r="T33">
        <v>10.9</v>
      </c>
      <c r="U33">
        <v>11</v>
      </c>
      <c r="V33" t="e">
        <v>#N/A</v>
      </c>
      <c r="W33" t="s">
        <v>1519</v>
      </c>
      <c r="X33" t="s">
        <v>1520</v>
      </c>
      <c r="Y33" t="s">
        <v>1521</v>
      </c>
      <c r="Z33" t="s">
        <v>1521</v>
      </c>
      <c r="AA33" t="s">
        <v>1521</v>
      </c>
      <c r="AB33" t="s">
        <v>1521</v>
      </c>
      <c r="AC33" t="s">
        <v>1521</v>
      </c>
    </row>
    <row r="34" spans="1:29" x14ac:dyDescent="0.25">
      <c r="A34" t="s">
        <v>1561</v>
      </c>
      <c r="B34">
        <v>246</v>
      </c>
      <c r="C34" s="1" t="s">
        <v>38</v>
      </c>
      <c r="D34" s="1" t="s">
        <v>39</v>
      </c>
      <c r="E34" s="1" t="s">
        <v>39</v>
      </c>
      <c r="F34">
        <v>115</v>
      </c>
      <c r="G34">
        <v>247</v>
      </c>
      <c r="H34" s="1" t="s">
        <v>40</v>
      </c>
      <c r="I34">
        <v>115</v>
      </c>
      <c r="J34" s="1" t="s">
        <v>191</v>
      </c>
      <c r="K34" s="1" t="s">
        <v>25</v>
      </c>
      <c r="L34">
        <v>4.7499999999999999E-3</v>
      </c>
      <c r="M34">
        <v>1.9640000000000001E-2</v>
      </c>
      <c r="N34">
        <v>3.2499999999999999E-3</v>
      </c>
      <c r="O34">
        <v>1</v>
      </c>
      <c r="P34">
        <v>0</v>
      </c>
      <c r="Q34">
        <v>167</v>
      </c>
      <c r="R34">
        <v>556</v>
      </c>
      <c r="S34">
        <v>210</v>
      </c>
      <c r="T34">
        <v>2.9</v>
      </c>
      <c r="U34">
        <v>3.9</v>
      </c>
      <c r="V34" t="e">
        <v>#N/A</v>
      </c>
      <c r="W34" t="s">
        <v>1519</v>
      </c>
      <c r="X34" t="s">
        <v>1520</v>
      </c>
      <c r="Y34" t="s">
        <v>1521</v>
      </c>
      <c r="Z34" t="s">
        <v>1521</v>
      </c>
      <c r="AA34" t="s">
        <v>1521</v>
      </c>
      <c r="AB34" t="s">
        <v>1521</v>
      </c>
      <c r="AC34" t="s">
        <v>1521</v>
      </c>
    </row>
    <row r="35" spans="1:29" x14ac:dyDescent="0.25">
      <c r="A35" t="s">
        <v>1562</v>
      </c>
      <c r="B35">
        <v>26</v>
      </c>
      <c r="C35" s="1" t="s">
        <v>146</v>
      </c>
      <c r="D35" s="1" t="s">
        <v>28</v>
      </c>
      <c r="E35" s="1" t="s">
        <v>28</v>
      </c>
      <c r="F35">
        <v>345</v>
      </c>
      <c r="G35">
        <v>1468</v>
      </c>
      <c r="H35" s="1" t="s">
        <v>146</v>
      </c>
      <c r="I35">
        <v>138</v>
      </c>
      <c r="J35" s="1" t="s">
        <v>74</v>
      </c>
      <c r="K35" s="1" t="s">
        <v>25</v>
      </c>
      <c r="L35">
        <v>1.24E-3</v>
      </c>
      <c r="M35">
        <v>5.5899999999999998E-2</v>
      </c>
      <c r="N35">
        <v>0</v>
      </c>
      <c r="O35">
        <v>1</v>
      </c>
      <c r="P35">
        <v>0</v>
      </c>
      <c r="Q35">
        <v>1347</v>
      </c>
      <c r="R35">
        <v>1347</v>
      </c>
      <c r="S35">
        <v>1347</v>
      </c>
      <c r="T35">
        <v>0</v>
      </c>
      <c r="U35">
        <v>0</v>
      </c>
      <c r="V35" t="e">
        <v>#N/A</v>
      </c>
      <c r="W35" t="s">
        <v>1519</v>
      </c>
      <c r="X35" t="s">
        <v>1520</v>
      </c>
      <c r="Y35" t="s">
        <v>1521</v>
      </c>
      <c r="Z35" t="s">
        <v>1521</v>
      </c>
      <c r="AA35" t="s">
        <v>1521</v>
      </c>
      <c r="AB35" t="s">
        <v>1521</v>
      </c>
      <c r="AC35" t="s">
        <v>1521</v>
      </c>
    </row>
    <row r="36" spans="1:29" x14ac:dyDescent="0.25">
      <c r="A36" t="s">
        <v>1563</v>
      </c>
      <c r="B36">
        <v>270</v>
      </c>
      <c r="C36" s="1" t="s">
        <v>186</v>
      </c>
      <c r="D36" s="1" t="s">
        <v>42</v>
      </c>
      <c r="E36" s="1" t="s">
        <v>42</v>
      </c>
      <c r="F36">
        <v>115</v>
      </c>
      <c r="G36">
        <v>271</v>
      </c>
      <c r="H36" s="1" t="s">
        <v>75</v>
      </c>
      <c r="I36">
        <v>115</v>
      </c>
      <c r="J36" s="1" t="s">
        <v>1504</v>
      </c>
      <c r="K36" s="1" t="s">
        <v>25</v>
      </c>
      <c r="L36">
        <v>5.2999999999999998E-4</v>
      </c>
      <c r="M36">
        <v>2.2000000000000001E-3</v>
      </c>
      <c r="N36">
        <v>3.6999999999999999E-4</v>
      </c>
      <c r="O36">
        <v>1</v>
      </c>
      <c r="P36">
        <v>0</v>
      </c>
      <c r="Q36">
        <v>220</v>
      </c>
      <c r="R36">
        <v>556</v>
      </c>
      <c r="S36">
        <v>280</v>
      </c>
      <c r="T36">
        <v>0.3</v>
      </c>
      <c r="U36">
        <v>0.4</v>
      </c>
      <c r="V36" t="e">
        <v>#N/A</v>
      </c>
      <c r="W36" t="s">
        <v>1519</v>
      </c>
      <c r="X36" t="s">
        <v>1520</v>
      </c>
      <c r="Y36" t="s">
        <v>1521</v>
      </c>
      <c r="Z36" t="s">
        <v>1521</v>
      </c>
      <c r="AA36" t="s">
        <v>1521</v>
      </c>
      <c r="AB36" t="s">
        <v>1521</v>
      </c>
      <c r="AC36" t="s">
        <v>1521</v>
      </c>
    </row>
    <row r="37" spans="1:29" x14ac:dyDescent="0.25">
      <c r="A37" t="s">
        <v>1564</v>
      </c>
      <c r="B37">
        <v>271</v>
      </c>
      <c r="C37" s="1" t="s">
        <v>75</v>
      </c>
      <c r="D37" s="1" t="s">
        <v>42</v>
      </c>
      <c r="E37" s="1" t="s">
        <v>42</v>
      </c>
      <c r="F37">
        <v>115</v>
      </c>
      <c r="G37">
        <v>1562</v>
      </c>
      <c r="H37" s="1" t="s">
        <v>76</v>
      </c>
      <c r="I37">
        <v>115</v>
      </c>
      <c r="J37" s="1" t="s">
        <v>1503</v>
      </c>
      <c r="K37" s="1" t="s">
        <v>25</v>
      </c>
      <c r="L37">
        <v>1.1999999999999999E-3</v>
      </c>
      <c r="M37">
        <v>4.9399999999999999E-3</v>
      </c>
      <c r="N37">
        <v>8.1999999999999998E-4</v>
      </c>
      <c r="O37">
        <v>1</v>
      </c>
      <c r="P37">
        <v>0</v>
      </c>
      <c r="Q37">
        <v>167</v>
      </c>
      <c r="R37">
        <v>556</v>
      </c>
      <c r="S37">
        <v>210</v>
      </c>
      <c r="T37">
        <v>0.7</v>
      </c>
      <c r="U37">
        <v>1</v>
      </c>
      <c r="V37" t="e">
        <v>#N/A</v>
      </c>
      <c r="W37" t="s">
        <v>1519</v>
      </c>
      <c r="X37" t="s">
        <v>1520</v>
      </c>
      <c r="Y37" t="s">
        <v>1521</v>
      </c>
      <c r="Z37" t="s">
        <v>1521</v>
      </c>
      <c r="AA37" t="s">
        <v>1521</v>
      </c>
      <c r="AB37" t="s">
        <v>1521</v>
      </c>
      <c r="AC37" t="s">
        <v>1521</v>
      </c>
    </row>
    <row r="38" spans="1:29" x14ac:dyDescent="0.25">
      <c r="A38" t="s">
        <v>1565</v>
      </c>
      <c r="B38">
        <v>490</v>
      </c>
      <c r="C38" s="1" t="s">
        <v>1028</v>
      </c>
      <c r="D38" s="1" t="s">
        <v>36</v>
      </c>
      <c r="E38" s="1" t="s">
        <v>36</v>
      </c>
      <c r="F38">
        <v>115</v>
      </c>
      <c r="G38">
        <v>992</v>
      </c>
      <c r="H38" s="1" t="s">
        <v>1037</v>
      </c>
      <c r="I38">
        <v>115</v>
      </c>
      <c r="J38" s="1" t="s">
        <v>191</v>
      </c>
      <c r="K38" s="1" t="s">
        <v>25</v>
      </c>
      <c r="L38">
        <v>1.7270000000000001E-2</v>
      </c>
      <c r="M38">
        <v>7.1389999999999995E-2</v>
      </c>
      <c r="N38">
        <v>1.1820000000000001E-2</v>
      </c>
      <c r="O38">
        <v>1</v>
      </c>
      <c r="P38">
        <v>0</v>
      </c>
      <c r="Q38">
        <v>167</v>
      </c>
      <c r="R38">
        <v>556</v>
      </c>
      <c r="S38">
        <v>210</v>
      </c>
      <c r="T38">
        <v>14.2</v>
      </c>
      <c r="U38">
        <v>14.4</v>
      </c>
      <c r="V38" t="e">
        <v>#N/A</v>
      </c>
      <c r="W38" t="s">
        <v>1519</v>
      </c>
      <c r="X38" t="s">
        <v>1520</v>
      </c>
      <c r="Y38" t="s">
        <v>1521</v>
      </c>
      <c r="Z38" t="s">
        <v>1521</v>
      </c>
      <c r="AA38" t="s">
        <v>1521</v>
      </c>
      <c r="AB38" t="s">
        <v>1521</v>
      </c>
      <c r="AC38" t="s">
        <v>1521</v>
      </c>
    </row>
    <row r="39" spans="1:29" x14ac:dyDescent="0.25">
      <c r="A39" t="s">
        <v>1566</v>
      </c>
      <c r="B39">
        <v>547</v>
      </c>
      <c r="C39" s="1" t="s">
        <v>49</v>
      </c>
      <c r="D39" s="1" t="s">
        <v>50</v>
      </c>
      <c r="E39" s="1" t="s">
        <v>50</v>
      </c>
      <c r="F39">
        <v>345</v>
      </c>
      <c r="G39">
        <v>594</v>
      </c>
      <c r="H39" s="1" t="s">
        <v>51</v>
      </c>
      <c r="I39">
        <v>345</v>
      </c>
      <c r="J39" s="1" t="s">
        <v>1505</v>
      </c>
      <c r="K39" s="1" t="s">
        <v>25</v>
      </c>
      <c r="L39">
        <v>2.7999999999999998E-4</v>
      </c>
      <c r="M39">
        <v>4.3E-3</v>
      </c>
      <c r="N39">
        <v>0.11125</v>
      </c>
      <c r="O39">
        <v>1</v>
      </c>
      <c r="P39">
        <v>0</v>
      </c>
      <c r="Q39">
        <v>1216</v>
      </c>
      <c r="R39">
        <v>2454</v>
      </c>
      <c r="S39">
        <v>1804</v>
      </c>
      <c r="T39">
        <v>8.4</v>
      </c>
      <c r="U39">
        <v>10.8</v>
      </c>
      <c r="V39" t="e">
        <v>#N/A</v>
      </c>
      <c r="W39" t="s">
        <v>1519</v>
      </c>
      <c r="X39" t="s">
        <v>1520</v>
      </c>
      <c r="Y39" t="s">
        <v>1521</v>
      </c>
      <c r="Z39" t="s">
        <v>1521</v>
      </c>
      <c r="AA39" t="s">
        <v>1521</v>
      </c>
      <c r="AB39" t="s">
        <v>1521</v>
      </c>
      <c r="AC39" t="s">
        <v>1521</v>
      </c>
    </row>
    <row r="40" spans="1:29" x14ac:dyDescent="0.25">
      <c r="A40" t="s">
        <v>1567</v>
      </c>
      <c r="B40">
        <v>547</v>
      </c>
      <c r="C40" s="1" t="s">
        <v>49</v>
      </c>
      <c r="D40" s="1" t="s">
        <v>50</v>
      </c>
      <c r="E40" s="1" t="s">
        <v>56</v>
      </c>
      <c r="F40">
        <v>345</v>
      </c>
      <c r="G40">
        <v>897</v>
      </c>
      <c r="H40" s="1" t="s">
        <v>57</v>
      </c>
      <c r="I40">
        <v>345</v>
      </c>
      <c r="J40" s="1" t="s">
        <v>1506</v>
      </c>
      <c r="K40" s="1" t="s">
        <v>25</v>
      </c>
      <c r="L40">
        <v>2.7999999999999998E-4</v>
      </c>
      <c r="M40">
        <v>4.3E-3</v>
      </c>
      <c r="N40">
        <v>0.11121</v>
      </c>
      <c r="O40">
        <v>1</v>
      </c>
      <c r="P40">
        <v>0</v>
      </c>
      <c r="Q40">
        <v>1216</v>
      </c>
      <c r="R40">
        <v>2454</v>
      </c>
      <c r="S40">
        <v>1804</v>
      </c>
      <c r="T40">
        <v>8.1999999999999993</v>
      </c>
      <c r="U40">
        <v>10.8</v>
      </c>
      <c r="V40" t="e">
        <v>#N/A</v>
      </c>
      <c r="W40" t="s">
        <v>1519</v>
      </c>
      <c r="X40" t="s">
        <v>1520</v>
      </c>
      <c r="Y40" t="s">
        <v>1521</v>
      </c>
      <c r="Z40" t="s">
        <v>1521</v>
      </c>
      <c r="AA40" t="s">
        <v>1521</v>
      </c>
      <c r="AB40" t="s">
        <v>1521</v>
      </c>
      <c r="AC40" t="s">
        <v>1521</v>
      </c>
    </row>
    <row r="41" spans="1:29" x14ac:dyDescent="0.25">
      <c r="A41" t="s">
        <v>1568</v>
      </c>
      <c r="B41">
        <v>547</v>
      </c>
      <c r="C41" s="1" t="s">
        <v>49</v>
      </c>
      <c r="D41" s="1" t="s">
        <v>50</v>
      </c>
      <c r="E41" s="1" t="s">
        <v>56</v>
      </c>
      <c r="F41">
        <v>345</v>
      </c>
      <c r="G41">
        <v>897</v>
      </c>
      <c r="H41" s="1" t="s">
        <v>57</v>
      </c>
      <c r="I41">
        <v>345</v>
      </c>
      <c r="J41" s="1" t="s">
        <v>1505</v>
      </c>
      <c r="K41" s="1" t="s">
        <v>25</v>
      </c>
      <c r="L41">
        <v>2.7999999999999998E-4</v>
      </c>
      <c r="M41">
        <v>4.3E-3</v>
      </c>
      <c r="N41">
        <v>0.11121</v>
      </c>
      <c r="O41">
        <v>1</v>
      </c>
      <c r="P41">
        <v>0</v>
      </c>
      <c r="Q41">
        <v>1216</v>
      </c>
      <c r="R41">
        <v>2454</v>
      </c>
      <c r="S41">
        <v>1804</v>
      </c>
      <c r="T41">
        <v>8.1999999999999993</v>
      </c>
      <c r="U41">
        <v>10.8</v>
      </c>
      <c r="V41" t="e">
        <v>#N/A</v>
      </c>
      <c r="W41" t="s">
        <v>1519</v>
      </c>
      <c r="X41" t="s">
        <v>1520</v>
      </c>
      <c r="Y41" t="s">
        <v>1521</v>
      </c>
      <c r="Z41" t="s">
        <v>1521</v>
      </c>
      <c r="AA41" t="s">
        <v>1521</v>
      </c>
      <c r="AB41" t="s">
        <v>1521</v>
      </c>
      <c r="AC41" t="s">
        <v>1521</v>
      </c>
    </row>
    <row r="42" spans="1:29" x14ac:dyDescent="0.25">
      <c r="A42" t="s">
        <v>1569</v>
      </c>
      <c r="B42">
        <v>547</v>
      </c>
      <c r="C42" s="1" t="s">
        <v>49</v>
      </c>
      <c r="D42" s="1" t="s">
        <v>50</v>
      </c>
      <c r="E42" s="1" t="s">
        <v>56</v>
      </c>
      <c r="F42">
        <v>345</v>
      </c>
      <c r="G42">
        <v>900</v>
      </c>
      <c r="H42" s="1" t="s">
        <v>63</v>
      </c>
      <c r="I42">
        <v>345</v>
      </c>
      <c r="J42" s="1" t="s">
        <v>1504</v>
      </c>
      <c r="K42" s="1" t="s">
        <v>25</v>
      </c>
      <c r="L42">
        <v>5.9999999999999995E-4</v>
      </c>
      <c r="M42">
        <v>9.1900000000000003E-3</v>
      </c>
      <c r="N42">
        <v>0.23757</v>
      </c>
      <c r="O42">
        <v>1</v>
      </c>
      <c r="P42">
        <v>0</v>
      </c>
      <c r="Q42">
        <v>1216</v>
      </c>
      <c r="R42">
        <v>2454</v>
      </c>
      <c r="S42">
        <v>1804</v>
      </c>
      <c r="T42">
        <v>14.3</v>
      </c>
      <c r="U42">
        <v>23.1</v>
      </c>
      <c r="V42" t="e">
        <v>#N/A</v>
      </c>
      <c r="W42" t="s">
        <v>1519</v>
      </c>
      <c r="X42" t="s">
        <v>1520</v>
      </c>
      <c r="Y42" t="s">
        <v>1521</v>
      </c>
      <c r="Z42" t="s">
        <v>1521</v>
      </c>
      <c r="AA42" t="s">
        <v>1521</v>
      </c>
      <c r="AB42" t="s">
        <v>1521</v>
      </c>
      <c r="AC42" t="s">
        <v>1521</v>
      </c>
    </row>
    <row r="43" spans="1:29" x14ac:dyDescent="0.25">
      <c r="A43" t="s">
        <v>1570</v>
      </c>
      <c r="B43">
        <v>557</v>
      </c>
      <c r="C43" s="1" t="s">
        <v>147</v>
      </c>
      <c r="D43" s="1" t="s">
        <v>28</v>
      </c>
      <c r="E43" s="1" t="s">
        <v>28</v>
      </c>
      <c r="F43">
        <v>345</v>
      </c>
      <c r="G43">
        <v>1493</v>
      </c>
      <c r="H43" s="1" t="s">
        <v>147</v>
      </c>
      <c r="I43">
        <v>138</v>
      </c>
      <c r="J43" s="1" t="s">
        <v>55</v>
      </c>
      <c r="K43" s="1" t="s">
        <v>25</v>
      </c>
      <c r="L43">
        <v>1.1999999999999999E-3</v>
      </c>
      <c r="M43">
        <v>5.5E-2</v>
      </c>
      <c r="N43">
        <v>0</v>
      </c>
      <c r="O43">
        <v>1</v>
      </c>
      <c r="P43">
        <v>0</v>
      </c>
      <c r="Q43">
        <v>1292</v>
      </c>
      <c r="R43">
        <v>1347</v>
      </c>
      <c r="S43">
        <v>1395</v>
      </c>
      <c r="T43">
        <v>0</v>
      </c>
      <c r="U43">
        <v>0</v>
      </c>
      <c r="V43" t="e">
        <v>#N/A</v>
      </c>
      <c r="W43" t="s">
        <v>1519</v>
      </c>
      <c r="X43" t="s">
        <v>1520</v>
      </c>
      <c r="Y43" t="s">
        <v>1521</v>
      </c>
      <c r="Z43" t="s">
        <v>1521</v>
      </c>
      <c r="AA43" t="s">
        <v>1521</v>
      </c>
      <c r="AB43" t="s">
        <v>1521</v>
      </c>
      <c r="AC43" t="s">
        <v>1521</v>
      </c>
    </row>
    <row r="44" spans="1:29" x14ac:dyDescent="0.25">
      <c r="A44" t="s">
        <v>1571</v>
      </c>
      <c r="B44">
        <v>560</v>
      </c>
      <c r="C44" s="1" t="s">
        <v>141</v>
      </c>
      <c r="D44" s="1" t="s">
        <v>27</v>
      </c>
      <c r="E44" s="1" t="s">
        <v>27</v>
      </c>
      <c r="F44">
        <v>345</v>
      </c>
      <c r="G44">
        <v>1494</v>
      </c>
      <c r="H44" s="1" t="s">
        <v>141</v>
      </c>
      <c r="I44">
        <v>69</v>
      </c>
      <c r="J44" s="1" t="s">
        <v>55</v>
      </c>
      <c r="K44" s="1" t="s">
        <v>25</v>
      </c>
      <c r="L44">
        <v>1.06E-3</v>
      </c>
      <c r="M44">
        <v>5.74E-2</v>
      </c>
      <c r="N44">
        <v>0</v>
      </c>
      <c r="O44">
        <v>1</v>
      </c>
      <c r="P44">
        <v>0</v>
      </c>
      <c r="Q44">
        <v>500</v>
      </c>
      <c r="R44">
        <v>500</v>
      </c>
      <c r="S44">
        <v>500</v>
      </c>
      <c r="T44">
        <v>0</v>
      </c>
      <c r="U44">
        <v>0</v>
      </c>
      <c r="V44" t="e">
        <v>#N/A</v>
      </c>
      <c r="W44" t="s">
        <v>1519</v>
      </c>
      <c r="X44" t="s">
        <v>1520</v>
      </c>
      <c r="Y44" t="s">
        <v>1521</v>
      </c>
      <c r="Z44" t="s">
        <v>1521</v>
      </c>
      <c r="AA44" t="s">
        <v>1521</v>
      </c>
      <c r="AB44" t="s">
        <v>1521</v>
      </c>
      <c r="AC44" t="s">
        <v>1521</v>
      </c>
    </row>
    <row r="45" spans="1:29" x14ac:dyDescent="0.25">
      <c r="A45" t="s">
        <v>1572</v>
      </c>
      <c r="B45">
        <v>571</v>
      </c>
      <c r="C45" s="1" t="s">
        <v>1080</v>
      </c>
      <c r="D45" s="1" t="s">
        <v>28</v>
      </c>
      <c r="E45" s="1" t="s">
        <v>28</v>
      </c>
      <c r="F45">
        <v>345</v>
      </c>
      <c r="G45">
        <v>1129</v>
      </c>
      <c r="H45" s="1" t="s">
        <v>1033</v>
      </c>
      <c r="I45">
        <v>345</v>
      </c>
      <c r="J45" s="1" t="s">
        <v>1504</v>
      </c>
      <c r="K45" s="1" t="s">
        <v>25</v>
      </c>
      <c r="L45">
        <v>1.81E-3</v>
      </c>
      <c r="M45">
        <v>0.125</v>
      </c>
      <c r="N45">
        <v>5.5590000000000001E-2</v>
      </c>
      <c r="O45">
        <v>1</v>
      </c>
      <c r="P45">
        <v>0</v>
      </c>
      <c r="Q45">
        <v>936</v>
      </c>
      <c r="R45">
        <v>936</v>
      </c>
      <c r="S45">
        <v>936</v>
      </c>
      <c r="T45">
        <v>10.6</v>
      </c>
      <c r="U45">
        <v>41.2</v>
      </c>
      <c r="V45" t="e">
        <v>#N/A</v>
      </c>
      <c r="W45" t="s">
        <v>1519</v>
      </c>
      <c r="X45" t="s">
        <v>1520</v>
      </c>
      <c r="Y45" t="s">
        <v>1521</v>
      </c>
      <c r="Z45" t="s">
        <v>1521</v>
      </c>
      <c r="AA45" t="s">
        <v>1521</v>
      </c>
      <c r="AB45" t="s">
        <v>1521</v>
      </c>
      <c r="AC45" t="s">
        <v>1521</v>
      </c>
    </row>
    <row r="46" spans="1:29" x14ac:dyDescent="0.25">
      <c r="A46" t="s">
        <v>1573</v>
      </c>
      <c r="B46">
        <v>580</v>
      </c>
      <c r="C46" s="1" t="s">
        <v>137</v>
      </c>
      <c r="D46" s="1" t="s">
        <v>27</v>
      </c>
      <c r="E46" s="1" t="s">
        <v>27</v>
      </c>
      <c r="F46">
        <v>345</v>
      </c>
      <c r="G46">
        <v>1495</v>
      </c>
      <c r="H46" s="1" t="s">
        <v>137</v>
      </c>
      <c r="I46">
        <v>69</v>
      </c>
      <c r="J46" s="1" t="s">
        <v>1504</v>
      </c>
      <c r="K46" s="1" t="s">
        <v>25</v>
      </c>
      <c r="L46">
        <v>1.06E-3</v>
      </c>
      <c r="M46">
        <v>5.74E-2</v>
      </c>
      <c r="N46">
        <v>0</v>
      </c>
      <c r="O46">
        <v>1.0249999999999999</v>
      </c>
      <c r="P46">
        <v>0</v>
      </c>
      <c r="Q46">
        <v>450</v>
      </c>
      <c r="R46">
        <v>450</v>
      </c>
      <c r="S46">
        <v>450</v>
      </c>
      <c r="T46">
        <v>0</v>
      </c>
      <c r="U46">
        <v>0</v>
      </c>
      <c r="V46" t="e">
        <v>#N/A</v>
      </c>
      <c r="W46" t="s">
        <v>1519</v>
      </c>
      <c r="X46" t="s">
        <v>1520</v>
      </c>
      <c r="Y46" t="s">
        <v>1521</v>
      </c>
      <c r="Z46" t="s">
        <v>1521</v>
      </c>
      <c r="AA46" t="s">
        <v>1521</v>
      </c>
      <c r="AB46" t="s">
        <v>1521</v>
      </c>
      <c r="AC46" t="s">
        <v>1521</v>
      </c>
    </row>
    <row r="47" spans="1:29" x14ac:dyDescent="0.25">
      <c r="A47" t="s">
        <v>1574</v>
      </c>
      <c r="B47">
        <v>580</v>
      </c>
      <c r="C47" s="1" t="s">
        <v>137</v>
      </c>
      <c r="D47" s="1" t="s">
        <v>27</v>
      </c>
      <c r="E47" s="1" t="s">
        <v>27</v>
      </c>
      <c r="F47">
        <v>345</v>
      </c>
      <c r="G47">
        <v>1496</v>
      </c>
      <c r="H47" s="1" t="s">
        <v>137</v>
      </c>
      <c r="I47">
        <v>138</v>
      </c>
      <c r="J47" s="1" t="s">
        <v>1503</v>
      </c>
      <c r="K47" s="1" t="s">
        <v>25</v>
      </c>
      <c r="L47">
        <v>1.0000000000000001E-5</v>
      </c>
      <c r="M47">
        <v>3.356E-2</v>
      </c>
      <c r="N47">
        <v>0</v>
      </c>
      <c r="O47">
        <v>1</v>
      </c>
      <c r="P47">
        <v>0</v>
      </c>
      <c r="Q47">
        <v>775</v>
      </c>
      <c r="R47">
        <v>775</v>
      </c>
      <c r="S47">
        <v>775</v>
      </c>
      <c r="T47">
        <v>0</v>
      </c>
      <c r="U47">
        <v>0</v>
      </c>
      <c r="V47" t="e">
        <v>#N/A</v>
      </c>
      <c r="W47" t="s">
        <v>1519</v>
      </c>
      <c r="X47" t="s">
        <v>1520</v>
      </c>
      <c r="Y47" t="s">
        <v>1521</v>
      </c>
      <c r="Z47" t="s">
        <v>1521</v>
      </c>
      <c r="AA47" t="s">
        <v>1521</v>
      </c>
      <c r="AB47" t="s">
        <v>1521</v>
      </c>
      <c r="AC47" t="s">
        <v>1521</v>
      </c>
    </row>
    <row r="48" spans="1:29" x14ac:dyDescent="0.25">
      <c r="A48" t="s">
        <v>1575</v>
      </c>
      <c r="B48">
        <v>580</v>
      </c>
      <c r="C48" s="1" t="s">
        <v>137</v>
      </c>
      <c r="D48" s="1" t="s">
        <v>27</v>
      </c>
      <c r="E48" s="1" t="s">
        <v>27</v>
      </c>
      <c r="F48">
        <v>345</v>
      </c>
      <c r="G48">
        <v>1496</v>
      </c>
      <c r="H48" s="1" t="s">
        <v>137</v>
      </c>
      <c r="I48">
        <v>138</v>
      </c>
      <c r="J48" s="1" t="s">
        <v>1506</v>
      </c>
      <c r="K48" s="1" t="s">
        <v>25</v>
      </c>
      <c r="L48">
        <v>1.0000000000000001E-5</v>
      </c>
      <c r="M48">
        <v>3.356E-2</v>
      </c>
      <c r="N48">
        <v>0</v>
      </c>
      <c r="O48">
        <v>1</v>
      </c>
      <c r="P48">
        <v>0</v>
      </c>
      <c r="Q48">
        <v>775</v>
      </c>
      <c r="R48">
        <v>775</v>
      </c>
      <c r="S48">
        <v>775</v>
      </c>
      <c r="T48">
        <v>0</v>
      </c>
      <c r="U48">
        <v>0</v>
      </c>
      <c r="V48" t="e">
        <v>#N/A</v>
      </c>
      <c r="W48" t="s">
        <v>1519</v>
      </c>
      <c r="X48" t="s">
        <v>1520</v>
      </c>
      <c r="Y48" t="s">
        <v>1521</v>
      </c>
      <c r="Z48" t="s">
        <v>1521</v>
      </c>
      <c r="AA48" t="s">
        <v>1521</v>
      </c>
      <c r="AB48" t="s">
        <v>1521</v>
      </c>
      <c r="AC48" t="s">
        <v>1521</v>
      </c>
    </row>
    <row r="49" spans="1:29" x14ac:dyDescent="0.25">
      <c r="A49" t="s">
        <v>1576</v>
      </c>
      <c r="B49">
        <v>580</v>
      </c>
      <c r="C49" s="1" t="s">
        <v>137</v>
      </c>
      <c r="D49" s="1" t="s">
        <v>27</v>
      </c>
      <c r="E49" s="1" t="s">
        <v>27</v>
      </c>
      <c r="F49">
        <v>345</v>
      </c>
      <c r="G49">
        <v>589</v>
      </c>
      <c r="H49" s="1" t="s">
        <v>1150</v>
      </c>
      <c r="I49">
        <v>345</v>
      </c>
      <c r="J49" s="1" t="s">
        <v>1503</v>
      </c>
      <c r="K49" s="1" t="s">
        <v>25</v>
      </c>
      <c r="L49">
        <v>1.2E-4</v>
      </c>
      <c r="M49">
        <v>1.82E-3</v>
      </c>
      <c r="N49">
        <v>4.7070000000000001E-2</v>
      </c>
      <c r="O49">
        <v>1</v>
      </c>
      <c r="P49">
        <v>0</v>
      </c>
      <c r="Q49">
        <v>1216</v>
      </c>
      <c r="R49">
        <v>2454</v>
      </c>
      <c r="S49">
        <v>1804</v>
      </c>
      <c r="T49">
        <v>3.7</v>
      </c>
      <c r="U49">
        <v>4.5999999999999996</v>
      </c>
      <c r="V49" t="e">
        <v>#N/A</v>
      </c>
      <c r="W49" t="s">
        <v>1519</v>
      </c>
      <c r="X49" t="s">
        <v>1520</v>
      </c>
      <c r="Y49" t="s">
        <v>1521</v>
      </c>
      <c r="Z49" t="s">
        <v>1521</v>
      </c>
      <c r="AA49" t="s">
        <v>1521</v>
      </c>
      <c r="AB49" t="s">
        <v>1521</v>
      </c>
      <c r="AC49" t="s">
        <v>1521</v>
      </c>
    </row>
    <row r="50" spans="1:29" x14ac:dyDescent="0.25">
      <c r="A50" t="s">
        <v>1577</v>
      </c>
      <c r="B50">
        <v>580</v>
      </c>
      <c r="C50" s="1" t="s">
        <v>137</v>
      </c>
      <c r="D50" s="1" t="s">
        <v>27</v>
      </c>
      <c r="E50" s="1" t="s">
        <v>27</v>
      </c>
      <c r="F50">
        <v>345</v>
      </c>
      <c r="G50">
        <v>589</v>
      </c>
      <c r="H50" s="1" t="s">
        <v>1150</v>
      </c>
      <c r="I50">
        <v>345</v>
      </c>
      <c r="J50" s="1" t="s">
        <v>1506</v>
      </c>
      <c r="K50" s="1" t="s">
        <v>25</v>
      </c>
      <c r="L50">
        <v>1.2E-4</v>
      </c>
      <c r="M50">
        <v>1.82E-3</v>
      </c>
      <c r="N50">
        <v>4.7070000000000001E-2</v>
      </c>
      <c r="O50">
        <v>1</v>
      </c>
      <c r="P50">
        <v>0</v>
      </c>
      <c r="Q50">
        <v>1216</v>
      </c>
      <c r="R50">
        <v>2454</v>
      </c>
      <c r="S50">
        <v>1804</v>
      </c>
      <c r="T50">
        <v>3.7</v>
      </c>
      <c r="U50">
        <v>4.5999999999999996</v>
      </c>
      <c r="V50" t="e">
        <v>#N/A</v>
      </c>
      <c r="W50" t="s">
        <v>1519</v>
      </c>
      <c r="X50" t="s">
        <v>1520</v>
      </c>
      <c r="Y50" t="s">
        <v>1521</v>
      </c>
      <c r="Z50" t="s">
        <v>1521</v>
      </c>
      <c r="AA50" t="s">
        <v>1521</v>
      </c>
      <c r="AB50" t="s">
        <v>1521</v>
      </c>
      <c r="AC50" t="s">
        <v>1521</v>
      </c>
    </row>
    <row r="51" spans="1:29" x14ac:dyDescent="0.25">
      <c r="A51" t="s">
        <v>1578</v>
      </c>
      <c r="B51">
        <v>593</v>
      </c>
      <c r="C51" s="1" t="s">
        <v>54</v>
      </c>
      <c r="D51" s="1" t="s">
        <v>50</v>
      </c>
      <c r="E51" s="1" t="s">
        <v>50</v>
      </c>
      <c r="F51">
        <v>345</v>
      </c>
      <c r="G51">
        <v>1501</v>
      </c>
      <c r="H51" s="1" t="s">
        <v>54</v>
      </c>
      <c r="I51">
        <v>138</v>
      </c>
      <c r="J51" s="1" t="s">
        <v>1507</v>
      </c>
      <c r="K51" s="1" t="s">
        <v>25</v>
      </c>
      <c r="L51">
        <v>1.33E-3</v>
      </c>
      <c r="M51">
        <v>5.7099999999999998E-2</v>
      </c>
      <c r="N51">
        <v>0</v>
      </c>
      <c r="O51">
        <v>1</v>
      </c>
      <c r="P51">
        <v>0</v>
      </c>
      <c r="Q51">
        <v>850</v>
      </c>
      <c r="R51">
        <v>850</v>
      </c>
      <c r="S51">
        <v>850</v>
      </c>
      <c r="T51">
        <v>0</v>
      </c>
      <c r="U51">
        <v>0</v>
      </c>
      <c r="V51" t="e">
        <v>#N/A</v>
      </c>
      <c r="W51" t="s">
        <v>1519</v>
      </c>
      <c r="X51" t="s">
        <v>1520</v>
      </c>
      <c r="Y51" t="s">
        <v>1521</v>
      </c>
      <c r="Z51" t="s">
        <v>1521</v>
      </c>
      <c r="AA51" t="s">
        <v>1521</v>
      </c>
      <c r="AB51" t="s">
        <v>1521</v>
      </c>
      <c r="AC51" t="s">
        <v>1521</v>
      </c>
    </row>
    <row r="52" spans="1:29" x14ac:dyDescent="0.25">
      <c r="A52" t="s">
        <v>1579</v>
      </c>
      <c r="B52">
        <v>593</v>
      </c>
      <c r="C52" s="1" t="s">
        <v>54</v>
      </c>
      <c r="D52" s="1" t="s">
        <v>50</v>
      </c>
      <c r="E52" s="1" t="s">
        <v>50</v>
      </c>
      <c r="F52">
        <v>345</v>
      </c>
      <c r="G52">
        <v>1501</v>
      </c>
      <c r="H52" s="1" t="s">
        <v>54</v>
      </c>
      <c r="I52">
        <v>138</v>
      </c>
      <c r="J52" s="1" t="s">
        <v>1504</v>
      </c>
      <c r="K52" s="1" t="s">
        <v>25</v>
      </c>
      <c r="L52">
        <v>1.33E-3</v>
      </c>
      <c r="M52">
        <v>5.7099999999999998E-2</v>
      </c>
      <c r="N52">
        <v>0</v>
      </c>
      <c r="O52">
        <v>1</v>
      </c>
      <c r="P52">
        <v>0</v>
      </c>
      <c r="Q52">
        <v>850</v>
      </c>
      <c r="R52">
        <v>850</v>
      </c>
      <c r="S52">
        <v>850</v>
      </c>
      <c r="T52">
        <v>0</v>
      </c>
      <c r="U52">
        <v>0</v>
      </c>
      <c r="V52" t="e">
        <v>#N/A</v>
      </c>
      <c r="W52" t="s">
        <v>1519</v>
      </c>
      <c r="X52" t="s">
        <v>1520</v>
      </c>
      <c r="Y52" t="s">
        <v>1521</v>
      </c>
      <c r="Z52" t="s">
        <v>1521</v>
      </c>
      <c r="AA52" t="s">
        <v>1521</v>
      </c>
      <c r="AB52" t="s">
        <v>1521</v>
      </c>
      <c r="AC52" t="s">
        <v>1521</v>
      </c>
    </row>
    <row r="53" spans="1:29" x14ac:dyDescent="0.25">
      <c r="A53" t="s">
        <v>1580</v>
      </c>
      <c r="B53">
        <v>594</v>
      </c>
      <c r="C53" s="1" t="s">
        <v>51</v>
      </c>
      <c r="D53" s="1" t="s">
        <v>50</v>
      </c>
      <c r="E53" s="1" t="s">
        <v>50</v>
      </c>
      <c r="F53">
        <v>345</v>
      </c>
      <c r="G53">
        <v>1502</v>
      </c>
      <c r="H53" s="1" t="s">
        <v>51</v>
      </c>
      <c r="I53">
        <v>138</v>
      </c>
      <c r="J53" s="1" t="s">
        <v>1506</v>
      </c>
      <c r="K53" s="1" t="s">
        <v>25</v>
      </c>
      <c r="L53">
        <v>1.24E-3</v>
      </c>
      <c r="M53">
        <v>6.6900000000000001E-2</v>
      </c>
      <c r="N53">
        <v>0</v>
      </c>
      <c r="O53">
        <v>1</v>
      </c>
      <c r="P53">
        <v>0</v>
      </c>
      <c r="Q53">
        <v>700</v>
      </c>
      <c r="R53">
        <v>700</v>
      </c>
      <c r="S53">
        <v>700</v>
      </c>
      <c r="T53">
        <v>0</v>
      </c>
      <c r="U53">
        <v>0</v>
      </c>
      <c r="V53" t="e">
        <v>#N/A</v>
      </c>
      <c r="W53" t="s">
        <v>1519</v>
      </c>
      <c r="X53" t="s">
        <v>1520</v>
      </c>
      <c r="Y53" t="s">
        <v>1521</v>
      </c>
      <c r="Z53" t="s">
        <v>1521</v>
      </c>
      <c r="AA53" t="s">
        <v>1521</v>
      </c>
      <c r="AB53" t="s">
        <v>1521</v>
      </c>
      <c r="AC53" t="s">
        <v>1521</v>
      </c>
    </row>
    <row r="54" spans="1:29" x14ac:dyDescent="0.25">
      <c r="A54" t="s">
        <v>1581</v>
      </c>
      <c r="B54">
        <v>596</v>
      </c>
      <c r="C54" s="1" t="s">
        <v>618</v>
      </c>
      <c r="D54" s="1" t="s">
        <v>28</v>
      </c>
      <c r="E54" s="1" t="s">
        <v>50</v>
      </c>
      <c r="F54">
        <v>138</v>
      </c>
      <c r="G54">
        <v>1502</v>
      </c>
      <c r="H54" s="1" t="s">
        <v>51</v>
      </c>
      <c r="I54">
        <v>138</v>
      </c>
      <c r="J54" s="1" t="s">
        <v>1506</v>
      </c>
      <c r="K54" s="1" t="s">
        <v>25</v>
      </c>
      <c r="L54">
        <v>1.5299999999999999E-3</v>
      </c>
      <c r="M54">
        <v>7.6699999999999997E-3</v>
      </c>
      <c r="N54">
        <v>5.8119999999999998E-2</v>
      </c>
      <c r="O54">
        <v>1</v>
      </c>
      <c r="P54">
        <v>0</v>
      </c>
      <c r="Q54">
        <v>562</v>
      </c>
      <c r="R54">
        <v>562</v>
      </c>
      <c r="S54">
        <v>562</v>
      </c>
      <c r="T54">
        <v>7.9</v>
      </c>
      <c r="U54">
        <v>10.4</v>
      </c>
      <c r="V54" t="e">
        <v>#N/A</v>
      </c>
      <c r="W54" t="s">
        <v>1519</v>
      </c>
      <c r="X54" t="s">
        <v>1520</v>
      </c>
      <c r="Y54" t="s">
        <v>1521</v>
      </c>
      <c r="Z54" t="s">
        <v>1521</v>
      </c>
      <c r="AA54" t="s">
        <v>1521</v>
      </c>
      <c r="AB54" t="s">
        <v>1521</v>
      </c>
      <c r="AC54" t="s">
        <v>1521</v>
      </c>
    </row>
    <row r="55" spans="1:29" x14ac:dyDescent="0.25">
      <c r="A55" t="s">
        <v>1582</v>
      </c>
      <c r="B55">
        <v>601</v>
      </c>
      <c r="C55" s="1" t="s">
        <v>1195</v>
      </c>
      <c r="D55" s="1" t="s">
        <v>28</v>
      </c>
      <c r="E55" s="1" t="s">
        <v>28</v>
      </c>
      <c r="F55">
        <v>138</v>
      </c>
      <c r="G55">
        <v>628</v>
      </c>
      <c r="H55" s="1" t="s">
        <v>29</v>
      </c>
      <c r="I55">
        <v>138</v>
      </c>
      <c r="J55" s="1" t="s">
        <v>1508</v>
      </c>
      <c r="K55" s="1" t="s">
        <v>25</v>
      </c>
      <c r="L55">
        <v>8.4999999999999995E-4</v>
      </c>
      <c r="M55">
        <v>4.2300000000000003E-3</v>
      </c>
      <c r="N55">
        <v>3.2070000000000001E-2</v>
      </c>
      <c r="O55">
        <v>1</v>
      </c>
      <c r="P55">
        <v>0</v>
      </c>
      <c r="Q55">
        <v>311</v>
      </c>
      <c r="R55">
        <v>311</v>
      </c>
      <c r="S55">
        <v>311</v>
      </c>
      <c r="T55">
        <v>3.8</v>
      </c>
      <c r="U55">
        <v>5.8</v>
      </c>
      <c r="V55" t="e">
        <v>#N/A</v>
      </c>
      <c r="W55" t="s">
        <v>1519</v>
      </c>
      <c r="X55" t="s">
        <v>1520</v>
      </c>
      <c r="Y55" t="s">
        <v>1521</v>
      </c>
      <c r="Z55" t="s">
        <v>1521</v>
      </c>
      <c r="AA55" t="s">
        <v>1521</v>
      </c>
      <c r="AB55" t="s">
        <v>1521</v>
      </c>
      <c r="AC55" t="s">
        <v>1521</v>
      </c>
    </row>
    <row r="56" spans="1:29" x14ac:dyDescent="0.25">
      <c r="A56" t="s">
        <v>1583</v>
      </c>
      <c r="B56">
        <v>651</v>
      </c>
      <c r="C56" s="1" t="s">
        <v>92</v>
      </c>
      <c r="D56" s="1" t="s">
        <v>70</v>
      </c>
      <c r="E56" s="1" t="s">
        <v>70</v>
      </c>
      <c r="F56">
        <v>345</v>
      </c>
      <c r="G56">
        <v>818</v>
      </c>
      <c r="H56" s="1" t="s">
        <v>83</v>
      </c>
      <c r="I56">
        <v>345</v>
      </c>
      <c r="J56" s="1" t="s">
        <v>74</v>
      </c>
      <c r="K56" s="1" t="s">
        <v>25</v>
      </c>
      <c r="L56">
        <v>1.15E-3</v>
      </c>
      <c r="M56">
        <v>1.7590000000000001E-2</v>
      </c>
      <c r="N56">
        <v>0.45472000000000001</v>
      </c>
      <c r="O56">
        <v>1</v>
      </c>
      <c r="P56">
        <v>0</v>
      </c>
      <c r="Q56">
        <v>1216</v>
      </c>
      <c r="R56">
        <v>2454</v>
      </c>
      <c r="S56">
        <v>1804</v>
      </c>
      <c r="T56">
        <v>36.299999999999997</v>
      </c>
      <c r="U56">
        <v>44.2</v>
      </c>
      <c r="V56" t="e">
        <v>#N/A</v>
      </c>
      <c r="W56" t="s">
        <v>1519</v>
      </c>
      <c r="X56" t="s">
        <v>1520</v>
      </c>
      <c r="Y56" t="s">
        <v>1521</v>
      </c>
      <c r="Z56" t="s">
        <v>1521</v>
      </c>
      <c r="AA56" t="s">
        <v>1521</v>
      </c>
      <c r="AB56" t="s">
        <v>1521</v>
      </c>
      <c r="AC56" t="s">
        <v>1521</v>
      </c>
    </row>
    <row r="57" spans="1:29" x14ac:dyDescent="0.25">
      <c r="A57" t="s">
        <v>1584</v>
      </c>
      <c r="B57">
        <v>659</v>
      </c>
      <c r="C57" s="1" t="s">
        <v>1260</v>
      </c>
      <c r="D57" s="1" t="s">
        <v>70</v>
      </c>
      <c r="E57" s="1" t="s">
        <v>70</v>
      </c>
      <c r="F57">
        <v>115</v>
      </c>
      <c r="G57">
        <v>512</v>
      </c>
      <c r="H57" s="1" t="s">
        <v>164</v>
      </c>
      <c r="I57">
        <v>115</v>
      </c>
      <c r="J57" s="1" t="s">
        <v>1504</v>
      </c>
      <c r="K57" s="1" t="s">
        <v>25</v>
      </c>
      <c r="L57">
        <v>3.2120000000000003E-2</v>
      </c>
      <c r="M57">
        <v>0.13281000000000001</v>
      </c>
      <c r="N57">
        <v>2.1989999999999999E-2</v>
      </c>
      <c r="O57">
        <v>1</v>
      </c>
      <c r="P57">
        <v>0</v>
      </c>
      <c r="Q57">
        <v>210</v>
      </c>
      <c r="R57">
        <v>556</v>
      </c>
      <c r="S57">
        <v>250</v>
      </c>
      <c r="T57">
        <v>18.3</v>
      </c>
      <c r="U57">
        <v>26.7</v>
      </c>
      <c r="V57" t="e">
        <v>#N/A</v>
      </c>
      <c r="W57" t="s">
        <v>1519</v>
      </c>
      <c r="X57" t="s">
        <v>1520</v>
      </c>
      <c r="Y57" t="s">
        <v>1521</v>
      </c>
      <c r="Z57" t="s">
        <v>1521</v>
      </c>
      <c r="AA57" t="s">
        <v>1521</v>
      </c>
      <c r="AB57" t="s">
        <v>1521</v>
      </c>
      <c r="AC57" t="s">
        <v>1521</v>
      </c>
    </row>
    <row r="58" spans="1:29" x14ac:dyDescent="0.25">
      <c r="A58" t="s">
        <v>1585</v>
      </c>
      <c r="B58">
        <v>761</v>
      </c>
      <c r="C58" s="1" t="s">
        <v>1345</v>
      </c>
      <c r="D58" s="1" t="s">
        <v>59</v>
      </c>
      <c r="E58" s="1" t="s">
        <v>59</v>
      </c>
      <c r="F58">
        <v>230</v>
      </c>
      <c r="G58">
        <v>993</v>
      </c>
      <c r="H58" s="1" t="s">
        <v>167</v>
      </c>
      <c r="I58">
        <v>230</v>
      </c>
      <c r="J58" s="1" t="s">
        <v>1508</v>
      </c>
      <c r="K58" s="1" t="s">
        <v>25</v>
      </c>
      <c r="L58">
        <v>1.23E-3</v>
      </c>
      <c r="M58">
        <v>1.04E-2</v>
      </c>
      <c r="N58">
        <v>3.6999999999999998E-2</v>
      </c>
      <c r="O58">
        <v>1</v>
      </c>
      <c r="P58">
        <v>0</v>
      </c>
      <c r="Q58">
        <v>453</v>
      </c>
      <c r="R58">
        <v>936</v>
      </c>
      <c r="S58">
        <v>579</v>
      </c>
      <c r="T58">
        <v>8.6999999999999993</v>
      </c>
      <c r="U58">
        <v>9.6999999999999993</v>
      </c>
      <c r="V58" t="e">
        <v>#N/A</v>
      </c>
      <c r="W58" t="s">
        <v>1519</v>
      </c>
      <c r="X58" t="s">
        <v>1520</v>
      </c>
      <c r="Y58" t="s">
        <v>1521</v>
      </c>
      <c r="Z58" t="s">
        <v>1521</v>
      </c>
      <c r="AA58" t="s">
        <v>1521</v>
      </c>
      <c r="AB58" t="s">
        <v>1521</v>
      </c>
      <c r="AC58" t="s">
        <v>1521</v>
      </c>
    </row>
    <row r="59" spans="1:29" x14ac:dyDescent="0.25">
      <c r="A59" t="s">
        <v>1586</v>
      </c>
      <c r="B59">
        <v>768</v>
      </c>
      <c r="C59" s="1" t="s">
        <v>105</v>
      </c>
      <c r="D59" s="1" t="s">
        <v>22</v>
      </c>
      <c r="E59" s="1" t="s">
        <v>22</v>
      </c>
      <c r="F59">
        <v>230</v>
      </c>
      <c r="G59">
        <v>1230</v>
      </c>
      <c r="H59" s="1" t="s">
        <v>91</v>
      </c>
      <c r="I59">
        <v>230</v>
      </c>
      <c r="J59" s="1" t="s">
        <v>1508</v>
      </c>
      <c r="K59" s="1" t="s">
        <v>25</v>
      </c>
      <c r="L59">
        <v>7.3600000000000002E-3</v>
      </c>
      <c r="M59">
        <v>5.9180000000000003E-2</v>
      </c>
      <c r="N59">
        <v>0.2258</v>
      </c>
      <c r="O59">
        <v>1</v>
      </c>
      <c r="P59">
        <v>0</v>
      </c>
      <c r="Q59">
        <v>453</v>
      </c>
      <c r="R59">
        <v>936</v>
      </c>
      <c r="S59">
        <v>579</v>
      </c>
      <c r="T59">
        <v>34.6</v>
      </c>
      <c r="U59">
        <v>57.1</v>
      </c>
      <c r="V59" t="e">
        <v>#N/A</v>
      </c>
      <c r="W59" t="s">
        <v>1519</v>
      </c>
      <c r="X59" t="s">
        <v>1520</v>
      </c>
      <c r="Y59" t="s">
        <v>1521</v>
      </c>
      <c r="Z59" t="s">
        <v>1521</v>
      </c>
      <c r="AA59" t="s">
        <v>1521</v>
      </c>
      <c r="AB59" t="s">
        <v>1521</v>
      </c>
      <c r="AC59" t="s">
        <v>1521</v>
      </c>
    </row>
    <row r="60" spans="1:29" x14ac:dyDescent="0.25">
      <c r="A60" t="s">
        <v>1587</v>
      </c>
      <c r="B60">
        <v>800</v>
      </c>
      <c r="C60" s="1" t="s">
        <v>82</v>
      </c>
      <c r="D60" s="1" t="s">
        <v>36</v>
      </c>
      <c r="E60" s="1" t="s">
        <v>22</v>
      </c>
      <c r="F60">
        <v>345</v>
      </c>
      <c r="G60">
        <v>1233</v>
      </c>
      <c r="H60" s="1" t="s">
        <v>65</v>
      </c>
      <c r="I60">
        <v>345</v>
      </c>
      <c r="J60" s="1" t="s">
        <v>74</v>
      </c>
      <c r="K60" s="1" t="s">
        <v>25</v>
      </c>
      <c r="L60">
        <v>1.4E-3</v>
      </c>
      <c r="M60">
        <v>0.04</v>
      </c>
      <c r="N60">
        <v>0.78</v>
      </c>
      <c r="O60">
        <v>1</v>
      </c>
      <c r="P60">
        <v>0</v>
      </c>
      <c r="Q60">
        <v>1800</v>
      </c>
      <c r="R60">
        <v>2454</v>
      </c>
      <c r="S60">
        <v>1800</v>
      </c>
      <c r="T60">
        <v>77.099999999999994</v>
      </c>
      <c r="U60">
        <v>87.3</v>
      </c>
      <c r="V60" t="e">
        <v>#N/A</v>
      </c>
      <c r="W60" t="s">
        <v>1519</v>
      </c>
      <c r="X60" t="s">
        <v>1520</v>
      </c>
      <c r="Y60" t="s">
        <v>1521</v>
      </c>
      <c r="Z60" t="s">
        <v>1521</v>
      </c>
      <c r="AA60" t="s">
        <v>1521</v>
      </c>
      <c r="AB60" t="s">
        <v>1521</v>
      </c>
      <c r="AC60" t="s">
        <v>1521</v>
      </c>
    </row>
    <row r="61" spans="1:29" x14ac:dyDescent="0.25">
      <c r="A61" t="s">
        <v>1588</v>
      </c>
      <c r="B61">
        <v>800</v>
      </c>
      <c r="C61" s="1" t="s">
        <v>82</v>
      </c>
      <c r="D61" s="1" t="s">
        <v>36</v>
      </c>
      <c r="E61" s="1" t="s">
        <v>22</v>
      </c>
      <c r="F61">
        <v>345</v>
      </c>
      <c r="G61">
        <v>1233</v>
      </c>
      <c r="H61" s="1" t="s">
        <v>65</v>
      </c>
      <c r="I61">
        <v>345</v>
      </c>
      <c r="J61" s="1" t="s">
        <v>55</v>
      </c>
      <c r="K61" s="1" t="s">
        <v>25</v>
      </c>
      <c r="L61">
        <v>1.4E-3</v>
      </c>
      <c r="M61">
        <v>0.04</v>
      </c>
      <c r="N61">
        <v>0.78</v>
      </c>
      <c r="O61">
        <v>1</v>
      </c>
      <c r="P61">
        <v>0</v>
      </c>
      <c r="Q61">
        <v>1800</v>
      </c>
      <c r="R61">
        <v>2454</v>
      </c>
      <c r="S61">
        <v>1800</v>
      </c>
      <c r="T61">
        <v>77.099999999999994</v>
      </c>
      <c r="U61">
        <v>87.3</v>
      </c>
      <c r="V61" t="e">
        <v>#N/A</v>
      </c>
      <c r="W61" t="s">
        <v>1519</v>
      </c>
      <c r="X61" t="s">
        <v>1520</v>
      </c>
      <c r="Y61" t="s">
        <v>1521</v>
      </c>
      <c r="Z61" t="s">
        <v>1521</v>
      </c>
      <c r="AA61" t="s">
        <v>1521</v>
      </c>
      <c r="AB61" t="s">
        <v>1521</v>
      </c>
      <c r="AC61" t="s">
        <v>1521</v>
      </c>
    </row>
    <row r="62" spans="1:29" x14ac:dyDescent="0.25">
      <c r="A62" t="s">
        <v>1589</v>
      </c>
      <c r="B62">
        <v>800</v>
      </c>
      <c r="C62" s="1" t="s">
        <v>82</v>
      </c>
      <c r="D62" s="1" t="s">
        <v>36</v>
      </c>
      <c r="E62" s="1" t="s">
        <v>70</v>
      </c>
      <c r="F62">
        <v>345</v>
      </c>
      <c r="G62">
        <v>818</v>
      </c>
      <c r="H62" s="1" t="s">
        <v>83</v>
      </c>
      <c r="I62">
        <v>345</v>
      </c>
      <c r="J62" s="1" t="s">
        <v>1499</v>
      </c>
      <c r="K62" s="1" t="s">
        <v>25</v>
      </c>
      <c r="L62">
        <v>7.6000000000000004E-4</v>
      </c>
      <c r="M62">
        <v>1.159E-2</v>
      </c>
      <c r="N62">
        <v>0.29953999999999997</v>
      </c>
      <c r="O62">
        <v>1</v>
      </c>
      <c r="P62">
        <v>0</v>
      </c>
      <c r="Q62">
        <v>1216</v>
      </c>
      <c r="R62">
        <v>2454</v>
      </c>
      <c r="S62">
        <v>1804</v>
      </c>
      <c r="T62">
        <v>23.9</v>
      </c>
      <c r="U62">
        <v>29.1</v>
      </c>
      <c r="V62" t="e">
        <v>#N/A</v>
      </c>
      <c r="W62" t="s">
        <v>1519</v>
      </c>
      <c r="X62" t="s">
        <v>1520</v>
      </c>
      <c r="Y62" t="s">
        <v>1521</v>
      </c>
      <c r="Z62" t="s">
        <v>1521</v>
      </c>
      <c r="AA62" t="s">
        <v>1521</v>
      </c>
      <c r="AB62" t="s">
        <v>1521</v>
      </c>
      <c r="AC62" t="s">
        <v>1521</v>
      </c>
    </row>
    <row r="63" spans="1:29" x14ac:dyDescent="0.25">
      <c r="A63" t="s">
        <v>1590</v>
      </c>
      <c r="B63">
        <v>802</v>
      </c>
      <c r="C63" s="1" t="s">
        <v>1361</v>
      </c>
      <c r="D63" s="1" t="s">
        <v>36</v>
      </c>
      <c r="E63" s="1" t="s">
        <v>70</v>
      </c>
      <c r="F63">
        <v>345</v>
      </c>
      <c r="G63">
        <v>651</v>
      </c>
      <c r="H63" s="1" t="s">
        <v>92</v>
      </c>
      <c r="I63">
        <v>345</v>
      </c>
      <c r="J63" s="1" t="s">
        <v>191</v>
      </c>
      <c r="K63" s="1" t="s">
        <v>25</v>
      </c>
      <c r="L63">
        <v>1.73E-3</v>
      </c>
      <c r="M63">
        <v>2.9819999999999999E-2</v>
      </c>
      <c r="N63">
        <v>0.57243999999999995</v>
      </c>
      <c r="O63">
        <v>1</v>
      </c>
      <c r="P63">
        <v>0</v>
      </c>
      <c r="Q63">
        <v>1800</v>
      </c>
      <c r="R63">
        <v>2454</v>
      </c>
      <c r="S63">
        <v>1800</v>
      </c>
      <c r="T63">
        <v>61.6</v>
      </c>
      <c r="U63">
        <v>64.599999999999994</v>
      </c>
      <c r="V63" t="e">
        <v>#N/A</v>
      </c>
      <c r="W63" t="s">
        <v>1519</v>
      </c>
      <c r="X63" t="s">
        <v>1520</v>
      </c>
      <c r="Y63" t="s">
        <v>1521</v>
      </c>
      <c r="Z63" t="s">
        <v>1521</v>
      </c>
      <c r="AA63" t="s">
        <v>1521</v>
      </c>
      <c r="AB63" t="s">
        <v>1521</v>
      </c>
      <c r="AC63" t="s">
        <v>1521</v>
      </c>
    </row>
    <row r="64" spans="1:29" x14ac:dyDescent="0.25">
      <c r="A64" t="s">
        <v>1591</v>
      </c>
      <c r="B64">
        <v>803</v>
      </c>
      <c r="C64" s="1" t="s">
        <v>1364</v>
      </c>
      <c r="D64" s="1" t="s">
        <v>36</v>
      </c>
      <c r="E64" s="1" t="s">
        <v>70</v>
      </c>
      <c r="F64">
        <v>115</v>
      </c>
      <c r="G64">
        <v>512</v>
      </c>
      <c r="H64" s="1" t="s">
        <v>164</v>
      </c>
      <c r="I64">
        <v>115</v>
      </c>
      <c r="J64" s="1" t="s">
        <v>1504</v>
      </c>
      <c r="K64" s="1" t="s">
        <v>25</v>
      </c>
      <c r="L64">
        <v>2.853E-2</v>
      </c>
      <c r="M64">
        <v>0.11796</v>
      </c>
      <c r="N64">
        <v>1.9529999999999999E-2</v>
      </c>
      <c r="O64">
        <v>1</v>
      </c>
      <c r="P64">
        <v>0</v>
      </c>
      <c r="Q64">
        <v>167</v>
      </c>
      <c r="R64">
        <v>556</v>
      </c>
      <c r="S64">
        <v>210</v>
      </c>
      <c r="T64">
        <v>23.1</v>
      </c>
      <c r="U64">
        <v>23.7</v>
      </c>
      <c r="V64" t="e">
        <v>#N/A</v>
      </c>
      <c r="W64" t="s">
        <v>1519</v>
      </c>
      <c r="X64" t="s">
        <v>1520</v>
      </c>
      <c r="Y64" t="s">
        <v>1521</v>
      </c>
      <c r="Z64" t="s">
        <v>1521</v>
      </c>
      <c r="AA64" t="s">
        <v>1521</v>
      </c>
      <c r="AB64" t="s">
        <v>1521</v>
      </c>
      <c r="AC64" t="s">
        <v>1521</v>
      </c>
    </row>
    <row r="65" spans="1:29" x14ac:dyDescent="0.25">
      <c r="A65" t="s">
        <v>1592</v>
      </c>
      <c r="B65">
        <v>993</v>
      </c>
      <c r="C65" s="1" t="s">
        <v>167</v>
      </c>
      <c r="D65" s="1" t="s">
        <v>59</v>
      </c>
      <c r="E65" s="1" t="s">
        <v>59</v>
      </c>
      <c r="F65">
        <v>230</v>
      </c>
      <c r="G65">
        <v>1527</v>
      </c>
      <c r="H65" s="1" t="s">
        <v>167</v>
      </c>
      <c r="I65">
        <v>115</v>
      </c>
      <c r="J65" s="1" t="s">
        <v>55</v>
      </c>
      <c r="K65" s="1" t="s">
        <v>25</v>
      </c>
      <c r="L65">
        <v>6.0000000000000001E-3</v>
      </c>
      <c r="M65">
        <v>0.05</v>
      </c>
      <c r="N65">
        <v>0</v>
      </c>
      <c r="O65">
        <v>1</v>
      </c>
      <c r="P65">
        <v>0</v>
      </c>
      <c r="Q65">
        <v>500</v>
      </c>
      <c r="R65">
        <v>500</v>
      </c>
      <c r="S65">
        <v>800</v>
      </c>
      <c r="T65">
        <v>0</v>
      </c>
      <c r="U65">
        <v>0</v>
      </c>
      <c r="V65" t="e">
        <v>#N/A</v>
      </c>
      <c r="W65" t="s">
        <v>1519</v>
      </c>
      <c r="X65" t="s">
        <v>1520</v>
      </c>
      <c r="Y65" t="s">
        <v>1521</v>
      </c>
      <c r="Z65" t="s">
        <v>1521</v>
      </c>
      <c r="AA65" t="s">
        <v>1521</v>
      </c>
      <c r="AB65" t="s">
        <v>1521</v>
      </c>
      <c r="AC65" t="s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FCF9-144F-4A25-86D2-7938CA6C5A04}">
  <dimension ref="A1:AD61"/>
  <sheetViews>
    <sheetView topLeftCell="D1" workbookViewId="0">
      <selection activeCell="AB16" sqref="AB16"/>
    </sheetView>
  </sheetViews>
  <sheetFormatPr defaultRowHeight="15" x14ac:dyDescent="0.25"/>
  <sheetData>
    <row r="1" spans="1:30" x14ac:dyDescent="0.25">
      <c r="A1" t="s">
        <v>1509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1515</v>
      </c>
      <c r="W1" t="s">
        <v>1516</v>
      </c>
      <c r="X1" t="s">
        <v>1517</v>
      </c>
      <c r="Y1" t="s">
        <v>1510</v>
      </c>
      <c r="Z1" t="s">
        <v>1511</v>
      </c>
      <c r="AA1" t="s">
        <v>1512</v>
      </c>
      <c r="AB1" t="s">
        <v>1513</v>
      </c>
      <c r="AC1" t="s">
        <v>1514</v>
      </c>
      <c r="AD1" t="s">
        <v>1593</v>
      </c>
    </row>
    <row r="2" spans="1:30" x14ac:dyDescent="0.25">
      <c r="A2" t="s">
        <v>1594</v>
      </c>
      <c r="B2">
        <v>1</v>
      </c>
      <c r="C2" s="1" t="s">
        <v>121</v>
      </c>
      <c r="D2" s="1" t="s">
        <v>39</v>
      </c>
      <c r="E2" s="1" t="s">
        <v>39</v>
      </c>
      <c r="F2">
        <v>115</v>
      </c>
      <c r="G2">
        <v>1551</v>
      </c>
      <c r="H2" s="1" t="s">
        <v>84</v>
      </c>
      <c r="I2">
        <v>115</v>
      </c>
      <c r="J2" s="1" t="s">
        <v>191</v>
      </c>
      <c r="K2" s="1" t="s">
        <v>25</v>
      </c>
      <c r="L2">
        <v>4.7699999999999999E-3</v>
      </c>
      <c r="M2">
        <v>1.9730000000000001E-2</v>
      </c>
      <c r="N2">
        <v>3.2699999999999999E-3</v>
      </c>
      <c r="O2">
        <v>1</v>
      </c>
      <c r="P2">
        <v>0</v>
      </c>
      <c r="Q2">
        <v>556</v>
      </c>
      <c r="R2">
        <v>556</v>
      </c>
      <c r="S2">
        <v>600</v>
      </c>
      <c r="T2">
        <v>3.4</v>
      </c>
      <c r="U2">
        <v>4</v>
      </c>
      <c r="V2">
        <v>9</v>
      </c>
      <c r="W2" t="s">
        <v>1523</v>
      </c>
      <c r="X2" t="s">
        <v>25</v>
      </c>
      <c r="Y2">
        <v>0</v>
      </c>
      <c r="Z2">
        <v>0</v>
      </c>
      <c r="AA2">
        <v>0</v>
      </c>
      <c r="AB2">
        <v>0</v>
      </c>
      <c r="AC2">
        <v>44</v>
      </c>
      <c r="AD2" t="b">
        <v>1</v>
      </c>
    </row>
    <row r="3" spans="1:30" x14ac:dyDescent="0.25">
      <c r="A3" t="s">
        <v>1595</v>
      </c>
      <c r="B3">
        <v>1</v>
      </c>
      <c r="C3" s="1" t="s">
        <v>121</v>
      </c>
      <c r="D3" s="1" t="s">
        <v>39</v>
      </c>
      <c r="E3" s="1" t="s">
        <v>39</v>
      </c>
      <c r="F3">
        <v>115</v>
      </c>
      <c r="G3">
        <v>1551</v>
      </c>
      <c r="H3" s="1" t="s">
        <v>84</v>
      </c>
      <c r="I3">
        <v>115</v>
      </c>
      <c r="J3" s="1" t="s">
        <v>74</v>
      </c>
      <c r="K3" s="1" t="s">
        <v>25</v>
      </c>
      <c r="L3">
        <v>4.3699999999999998E-3</v>
      </c>
      <c r="M3">
        <v>1.805E-2</v>
      </c>
      <c r="N3">
        <v>2.99E-3</v>
      </c>
      <c r="O3">
        <v>1</v>
      </c>
      <c r="P3">
        <v>0</v>
      </c>
      <c r="Q3">
        <v>556</v>
      </c>
      <c r="R3">
        <v>556</v>
      </c>
      <c r="S3">
        <v>600</v>
      </c>
      <c r="T3">
        <v>3.4</v>
      </c>
      <c r="U3">
        <v>3.6</v>
      </c>
      <c r="V3">
        <v>10</v>
      </c>
      <c r="W3" t="s">
        <v>1523</v>
      </c>
      <c r="X3" t="s">
        <v>25</v>
      </c>
      <c r="Y3">
        <v>0</v>
      </c>
      <c r="Z3">
        <v>0</v>
      </c>
      <c r="AA3">
        <v>0</v>
      </c>
      <c r="AB3">
        <v>0</v>
      </c>
      <c r="AC3">
        <v>44</v>
      </c>
      <c r="AD3" t="b">
        <v>1</v>
      </c>
    </row>
    <row r="4" spans="1:30" x14ac:dyDescent="0.25">
      <c r="A4" t="s">
        <v>1596</v>
      </c>
      <c r="B4">
        <v>1002</v>
      </c>
      <c r="C4" s="1" t="s">
        <v>893</v>
      </c>
      <c r="D4" s="1" t="s">
        <v>22</v>
      </c>
      <c r="E4" s="1" t="s">
        <v>22</v>
      </c>
      <c r="F4">
        <v>115</v>
      </c>
      <c r="G4">
        <v>1193</v>
      </c>
      <c r="H4" s="1" t="s">
        <v>412</v>
      </c>
      <c r="I4">
        <v>115</v>
      </c>
      <c r="J4" s="1" t="s">
        <v>191</v>
      </c>
      <c r="K4" s="1" t="s">
        <v>25</v>
      </c>
      <c r="L4">
        <v>4.4200000000000003E-3</v>
      </c>
      <c r="M4">
        <v>1.8259999999999998E-2</v>
      </c>
      <c r="N4">
        <v>3.0200000000000001E-3</v>
      </c>
      <c r="O4">
        <v>1</v>
      </c>
      <c r="P4">
        <v>0</v>
      </c>
      <c r="Q4">
        <v>222</v>
      </c>
      <c r="R4">
        <v>211</v>
      </c>
      <c r="S4">
        <v>244</v>
      </c>
      <c r="T4">
        <v>2.8</v>
      </c>
      <c r="U4">
        <v>3.7</v>
      </c>
      <c r="V4">
        <v>21</v>
      </c>
      <c r="W4" t="s">
        <v>1523</v>
      </c>
      <c r="X4" t="s">
        <v>25</v>
      </c>
      <c r="Y4">
        <v>0</v>
      </c>
      <c r="Z4">
        <v>0</v>
      </c>
      <c r="AA4">
        <v>0</v>
      </c>
      <c r="AB4">
        <v>11</v>
      </c>
      <c r="AC4">
        <v>33</v>
      </c>
      <c r="AD4" t="b">
        <v>1</v>
      </c>
    </row>
    <row r="5" spans="1:30" x14ac:dyDescent="0.25">
      <c r="A5" t="s">
        <v>1597</v>
      </c>
      <c r="B5">
        <v>1012</v>
      </c>
      <c r="C5" s="1" t="s">
        <v>875</v>
      </c>
      <c r="D5" s="1" t="s">
        <v>22</v>
      </c>
      <c r="E5" s="1" t="s">
        <v>22</v>
      </c>
      <c r="F5">
        <v>115</v>
      </c>
      <c r="G5">
        <v>1015</v>
      </c>
      <c r="H5" s="1" t="s">
        <v>689</v>
      </c>
      <c r="I5">
        <v>115</v>
      </c>
      <c r="J5" s="1" t="s">
        <v>191</v>
      </c>
      <c r="K5" s="1" t="s">
        <v>25</v>
      </c>
      <c r="L5">
        <v>7.1799999999999998E-3</v>
      </c>
      <c r="M5">
        <v>2.9690000000000001E-2</v>
      </c>
      <c r="N5">
        <v>4.9199999999999999E-3</v>
      </c>
      <c r="O5">
        <v>1</v>
      </c>
      <c r="P5">
        <v>0</v>
      </c>
      <c r="Q5">
        <v>167</v>
      </c>
      <c r="R5">
        <v>556</v>
      </c>
      <c r="S5">
        <v>220</v>
      </c>
      <c r="T5">
        <v>4.4000000000000004</v>
      </c>
      <c r="U5">
        <v>6</v>
      </c>
      <c r="V5">
        <v>45</v>
      </c>
      <c r="W5" t="s">
        <v>1523</v>
      </c>
      <c r="X5" t="s">
        <v>25</v>
      </c>
      <c r="Y5">
        <v>0</v>
      </c>
      <c r="Z5">
        <v>0</v>
      </c>
      <c r="AA5">
        <v>0</v>
      </c>
      <c r="AB5">
        <v>0</v>
      </c>
      <c r="AC5">
        <v>10</v>
      </c>
      <c r="AD5" t="b">
        <v>1</v>
      </c>
    </row>
    <row r="6" spans="1:30" x14ac:dyDescent="0.25">
      <c r="A6" t="s">
        <v>1598</v>
      </c>
      <c r="B6">
        <v>1013</v>
      </c>
      <c r="C6" s="1" t="s">
        <v>877</v>
      </c>
      <c r="D6" s="1" t="s">
        <v>22</v>
      </c>
      <c r="E6" s="1" t="s">
        <v>22</v>
      </c>
      <c r="F6">
        <v>115</v>
      </c>
      <c r="G6">
        <v>1016</v>
      </c>
      <c r="H6" s="1" t="s">
        <v>635</v>
      </c>
      <c r="I6">
        <v>115</v>
      </c>
      <c r="J6" s="1" t="s">
        <v>191</v>
      </c>
      <c r="K6" s="1" t="s">
        <v>25</v>
      </c>
      <c r="L6">
        <v>7.1599999999999997E-3</v>
      </c>
      <c r="M6">
        <v>2.9610000000000001E-2</v>
      </c>
      <c r="N6">
        <v>4.8999999999999998E-3</v>
      </c>
      <c r="O6">
        <v>1</v>
      </c>
      <c r="P6">
        <v>0</v>
      </c>
      <c r="Q6">
        <v>167</v>
      </c>
      <c r="R6">
        <v>556</v>
      </c>
      <c r="S6">
        <v>220</v>
      </c>
      <c r="T6">
        <v>4.4000000000000004</v>
      </c>
      <c r="U6">
        <v>6</v>
      </c>
      <c r="V6">
        <v>49</v>
      </c>
      <c r="W6" t="s">
        <v>1523</v>
      </c>
      <c r="X6" t="s">
        <v>25</v>
      </c>
      <c r="Y6">
        <v>0</v>
      </c>
      <c r="Z6">
        <v>0</v>
      </c>
      <c r="AA6">
        <v>0</v>
      </c>
      <c r="AB6">
        <v>0</v>
      </c>
      <c r="AC6">
        <v>10</v>
      </c>
      <c r="AD6" t="b">
        <v>1</v>
      </c>
    </row>
    <row r="7" spans="1:30" x14ac:dyDescent="0.25">
      <c r="A7" t="s">
        <v>1599</v>
      </c>
      <c r="B7">
        <v>1015</v>
      </c>
      <c r="C7" s="1" t="s">
        <v>689</v>
      </c>
      <c r="D7" s="1" t="s">
        <v>22</v>
      </c>
      <c r="E7" s="1" t="s">
        <v>22</v>
      </c>
      <c r="F7">
        <v>115</v>
      </c>
      <c r="G7">
        <v>1194</v>
      </c>
      <c r="H7" s="1" t="s">
        <v>409</v>
      </c>
      <c r="I7">
        <v>115</v>
      </c>
      <c r="J7" s="1" t="s">
        <v>191</v>
      </c>
      <c r="K7" s="1" t="s">
        <v>25</v>
      </c>
      <c r="L7">
        <v>9.9799999999999993E-3</v>
      </c>
      <c r="M7">
        <v>4.1279999999999997E-2</v>
      </c>
      <c r="N7">
        <v>6.8399999999999997E-3</v>
      </c>
      <c r="O7">
        <v>1</v>
      </c>
      <c r="P7">
        <v>0</v>
      </c>
      <c r="Q7">
        <v>222</v>
      </c>
      <c r="R7">
        <v>556</v>
      </c>
      <c r="S7">
        <v>244</v>
      </c>
      <c r="T7">
        <v>6.2</v>
      </c>
      <c r="U7">
        <v>8.3000000000000007</v>
      </c>
      <c r="V7">
        <v>56</v>
      </c>
      <c r="W7" t="s">
        <v>1523</v>
      </c>
      <c r="X7" t="s">
        <v>25</v>
      </c>
      <c r="Y7">
        <v>0</v>
      </c>
      <c r="Z7">
        <v>0</v>
      </c>
      <c r="AA7">
        <v>0</v>
      </c>
      <c r="AB7">
        <v>55</v>
      </c>
      <c r="AC7">
        <v>34</v>
      </c>
      <c r="AD7" t="b">
        <v>1</v>
      </c>
    </row>
    <row r="8" spans="1:30" x14ac:dyDescent="0.25">
      <c r="A8" t="s">
        <v>1600</v>
      </c>
      <c r="B8">
        <v>1027</v>
      </c>
      <c r="C8" s="1" t="s">
        <v>744</v>
      </c>
      <c r="D8" s="1" t="s">
        <v>22</v>
      </c>
      <c r="E8" s="1" t="s">
        <v>22</v>
      </c>
      <c r="F8">
        <v>115</v>
      </c>
      <c r="G8">
        <v>1049</v>
      </c>
      <c r="H8" s="1" t="s">
        <v>954</v>
      </c>
      <c r="I8">
        <v>115</v>
      </c>
      <c r="J8" s="1" t="s">
        <v>191</v>
      </c>
      <c r="K8" s="1" t="s">
        <v>25</v>
      </c>
      <c r="L8">
        <v>1.103E-2</v>
      </c>
      <c r="M8">
        <v>4.5589999999999999E-2</v>
      </c>
      <c r="N8">
        <v>7.5500000000000003E-3</v>
      </c>
      <c r="O8">
        <v>1</v>
      </c>
      <c r="P8">
        <v>0</v>
      </c>
      <c r="Q8">
        <v>211</v>
      </c>
      <c r="R8">
        <v>556</v>
      </c>
      <c r="S8">
        <v>232</v>
      </c>
      <c r="T8">
        <v>7.8</v>
      </c>
      <c r="U8">
        <v>9.1999999999999993</v>
      </c>
      <c r="V8">
        <v>84</v>
      </c>
      <c r="W8" t="s">
        <v>1523</v>
      </c>
      <c r="X8" t="s">
        <v>25</v>
      </c>
      <c r="Y8">
        <v>0</v>
      </c>
      <c r="Z8">
        <v>0</v>
      </c>
      <c r="AA8">
        <v>0</v>
      </c>
      <c r="AB8">
        <v>44</v>
      </c>
      <c r="AC8">
        <v>22</v>
      </c>
      <c r="AD8" t="b">
        <v>1</v>
      </c>
    </row>
    <row r="9" spans="1:30" x14ac:dyDescent="0.25">
      <c r="A9" t="s">
        <v>1601</v>
      </c>
      <c r="B9">
        <v>1028</v>
      </c>
      <c r="C9" s="1" t="s">
        <v>403</v>
      </c>
      <c r="D9" s="1" t="s">
        <v>22</v>
      </c>
      <c r="E9" s="1" t="s">
        <v>22</v>
      </c>
      <c r="F9">
        <v>115</v>
      </c>
      <c r="G9">
        <v>1050</v>
      </c>
      <c r="H9" s="1" t="s">
        <v>527</v>
      </c>
      <c r="I9">
        <v>115</v>
      </c>
      <c r="J9" s="1" t="s">
        <v>191</v>
      </c>
      <c r="K9" s="1" t="s">
        <v>25</v>
      </c>
      <c r="L9">
        <v>1.1039999999999999E-2</v>
      </c>
      <c r="M9">
        <v>4.5670000000000002E-2</v>
      </c>
      <c r="N9">
        <v>7.5599999999999999E-3</v>
      </c>
      <c r="O9">
        <v>1</v>
      </c>
      <c r="P9">
        <v>0</v>
      </c>
      <c r="Q9">
        <v>211</v>
      </c>
      <c r="R9">
        <v>556</v>
      </c>
      <c r="S9">
        <v>232</v>
      </c>
      <c r="T9">
        <v>7.8</v>
      </c>
      <c r="U9">
        <v>9.1999999999999993</v>
      </c>
      <c r="V9">
        <v>87</v>
      </c>
      <c r="W9" t="s">
        <v>1523</v>
      </c>
      <c r="X9" t="s">
        <v>25</v>
      </c>
      <c r="Y9">
        <v>0</v>
      </c>
      <c r="Z9">
        <v>0</v>
      </c>
      <c r="AA9">
        <v>0</v>
      </c>
      <c r="AB9">
        <v>44</v>
      </c>
      <c r="AC9">
        <v>22</v>
      </c>
      <c r="AD9" t="b">
        <v>1</v>
      </c>
    </row>
    <row r="10" spans="1:30" x14ac:dyDescent="0.25">
      <c r="A10" t="s">
        <v>1602</v>
      </c>
      <c r="B10">
        <v>110</v>
      </c>
      <c r="C10" s="1" t="s">
        <v>1097</v>
      </c>
      <c r="D10" s="1" t="s">
        <v>67</v>
      </c>
      <c r="E10" s="1" t="s">
        <v>67</v>
      </c>
      <c r="F10">
        <v>115</v>
      </c>
      <c r="G10">
        <v>1568</v>
      </c>
      <c r="H10" s="1" t="s">
        <v>252</v>
      </c>
      <c r="I10">
        <v>115</v>
      </c>
      <c r="J10" s="1" t="s">
        <v>191</v>
      </c>
      <c r="K10" s="1" t="s">
        <v>25</v>
      </c>
      <c r="L10">
        <v>1.636E-2</v>
      </c>
      <c r="M10">
        <v>6.7640000000000006E-2</v>
      </c>
      <c r="N10">
        <v>1.12E-2</v>
      </c>
      <c r="O10">
        <v>1</v>
      </c>
      <c r="P10">
        <v>0</v>
      </c>
      <c r="Q10">
        <v>222</v>
      </c>
      <c r="R10">
        <v>556</v>
      </c>
      <c r="S10">
        <v>254</v>
      </c>
      <c r="T10">
        <v>10.199999999999999</v>
      </c>
      <c r="U10">
        <v>13.6</v>
      </c>
      <c r="V10">
        <v>284</v>
      </c>
      <c r="W10" t="s">
        <v>1523</v>
      </c>
      <c r="X10" t="s">
        <v>25</v>
      </c>
      <c r="Y10">
        <v>0</v>
      </c>
      <c r="Z10">
        <v>0</v>
      </c>
      <c r="AA10">
        <v>0</v>
      </c>
      <c r="AB10">
        <v>55</v>
      </c>
      <c r="AC10">
        <v>44</v>
      </c>
      <c r="AD10" t="b">
        <v>1</v>
      </c>
    </row>
    <row r="11" spans="1:30" x14ac:dyDescent="0.25">
      <c r="A11" t="s">
        <v>1603</v>
      </c>
      <c r="B11">
        <v>1144</v>
      </c>
      <c r="C11" s="1" t="s">
        <v>398</v>
      </c>
      <c r="D11" s="1" t="s">
        <v>27</v>
      </c>
      <c r="E11" s="1" t="s">
        <v>27</v>
      </c>
      <c r="F11">
        <v>138</v>
      </c>
      <c r="G11">
        <v>1166</v>
      </c>
      <c r="H11" s="1" t="s">
        <v>96</v>
      </c>
      <c r="I11">
        <v>138</v>
      </c>
      <c r="J11" s="1" t="s">
        <v>191</v>
      </c>
      <c r="K11" s="1" t="s">
        <v>25</v>
      </c>
      <c r="L11">
        <v>2.0000000000000001E-4</v>
      </c>
      <c r="M11">
        <v>3.1800000000000001E-3</v>
      </c>
      <c r="N11">
        <v>1E-3</v>
      </c>
      <c r="O11">
        <v>1</v>
      </c>
      <c r="P11">
        <v>0</v>
      </c>
      <c r="Q11">
        <v>600</v>
      </c>
      <c r="R11">
        <v>600</v>
      </c>
      <c r="S11">
        <v>600</v>
      </c>
      <c r="T11">
        <v>0.2</v>
      </c>
      <c r="U11">
        <v>0.9</v>
      </c>
      <c r="V11">
        <v>409</v>
      </c>
      <c r="W11" t="s">
        <v>1523</v>
      </c>
      <c r="X11" t="s">
        <v>25</v>
      </c>
      <c r="Y11">
        <v>1.2E-4</v>
      </c>
      <c r="Z11">
        <v>2.1800000000000001E-3</v>
      </c>
      <c r="AA11">
        <v>7.5000000000000002E-4</v>
      </c>
      <c r="AB11">
        <v>0</v>
      </c>
      <c r="AC11">
        <v>0</v>
      </c>
      <c r="AD11" t="b">
        <v>1</v>
      </c>
    </row>
    <row r="12" spans="1:30" x14ac:dyDescent="0.25">
      <c r="A12" t="s">
        <v>1604</v>
      </c>
      <c r="B12">
        <v>1144</v>
      </c>
      <c r="C12" s="1" t="s">
        <v>398</v>
      </c>
      <c r="D12" s="1" t="s">
        <v>27</v>
      </c>
      <c r="E12" s="1" t="s">
        <v>27</v>
      </c>
      <c r="F12">
        <v>138</v>
      </c>
      <c r="G12">
        <v>555</v>
      </c>
      <c r="H12" s="1" t="s">
        <v>52</v>
      </c>
      <c r="I12">
        <v>138</v>
      </c>
      <c r="J12" s="1" t="s">
        <v>191</v>
      </c>
      <c r="K12" s="1" t="s">
        <v>25</v>
      </c>
      <c r="L12">
        <v>2.99E-3</v>
      </c>
      <c r="M12">
        <v>1.6E-2</v>
      </c>
      <c r="N12">
        <v>0.112</v>
      </c>
      <c r="O12">
        <v>1</v>
      </c>
      <c r="P12">
        <v>0</v>
      </c>
      <c r="Q12">
        <v>300</v>
      </c>
      <c r="R12">
        <v>300</v>
      </c>
      <c r="S12">
        <v>360</v>
      </c>
      <c r="T12">
        <v>11.2</v>
      </c>
      <c r="U12">
        <v>20.9</v>
      </c>
      <c r="V12">
        <v>412</v>
      </c>
      <c r="W12" t="s">
        <v>1523</v>
      </c>
      <c r="X12" t="s">
        <v>25</v>
      </c>
      <c r="Y12">
        <v>0</v>
      </c>
      <c r="Z12">
        <v>0</v>
      </c>
      <c r="AA12">
        <v>0</v>
      </c>
      <c r="AB12">
        <v>0</v>
      </c>
      <c r="AC12">
        <v>60</v>
      </c>
      <c r="AD12" t="b">
        <v>1</v>
      </c>
    </row>
    <row r="13" spans="1:30" x14ac:dyDescent="0.25">
      <c r="A13" t="s">
        <v>1605</v>
      </c>
      <c r="B13">
        <v>1193</v>
      </c>
      <c r="C13" s="1" t="s">
        <v>412</v>
      </c>
      <c r="D13" s="1" t="s">
        <v>22</v>
      </c>
      <c r="E13" s="1" t="s">
        <v>22</v>
      </c>
      <c r="F13">
        <v>115</v>
      </c>
      <c r="G13">
        <v>23</v>
      </c>
      <c r="H13" s="1" t="s">
        <v>405</v>
      </c>
      <c r="I13">
        <v>115</v>
      </c>
      <c r="J13" s="1" t="s">
        <v>191</v>
      </c>
      <c r="K13" s="1" t="s">
        <v>25</v>
      </c>
      <c r="L13">
        <v>6.7299999999999999E-3</v>
      </c>
      <c r="M13">
        <v>2.7830000000000001E-2</v>
      </c>
      <c r="N13">
        <v>4.6100000000000004E-3</v>
      </c>
      <c r="O13">
        <v>1</v>
      </c>
      <c r="P13">
        <v>0</v>
      </c>
      <c r="Q13">
        <v>222</v>
      </c>
      <c r="R13">
        <v>556</v>
      </c>
      <c r="S13">
        <v>244</v>
      </c>
      <c r="T13">
        <v>4.2</v>
      </c>
      <c r="U13">
        <v>5.6</v>
      </c>
      <c r="V13">
        <v>508</v>
      </c>
      <c r="W13" t="s">
        <v>1523</v>
      </c>
      <c r="X13" t="s">
        <v>25</v>
      </c>
      <c r="Y13">
        <v>0</v>
      </c>
      <c r="Z13">
        <v>0</v>
      </c>
      <c r="AA13">
        <v>0</v>
      </c>
      <c r="AB13">
        <v>55</v>
      </c>
      <c r="AC13">
        <v>34</v>
      </c>
      <c r="AD13" t="b">
        <v>1</v>
      </c>
    </row>
    <row r="14" spans="1:30" x14ac:dyDescent="0.25">
      <c r="A14" t="s">
        <v>1606</v>
      </c>
      <c r="B14">
        <v>1194</v>
      </c>
      <c r="C14" s="1" t="s">
        <v>409</v>
      </c>
      <c r="D14" s="1" t="s">
        <v>22</v>
      </c>
      <c r="E14" s="1" t="s">
        <v>22</v>
      </c>
      <c r="F14">
        <v>115</v>
      </c>
      <c r="G14">
        <v>23</v>
      </c>
      <c r="H14" s="1" t="s">
        <v>405</v>
      </c>
      <c r="I14">
        <v>115</v>
      </c>
      <c r="J14" s="1" t="s">
        <v>191</v>
      </c>
      <c r="K14" s="1" t="s">
        <v>25</v>
      </c>
      <c r="L14">
        <v>6.7200000000000003E-3</v>
      </c>
      <c r="M14">
        <v>2.7799999999999998E-2</v>
      </c>
      <c r="N14">
        <v>4.5999999999999999E-3</v>
      </c>
      <c r="O14">
        <v>1</v>
      </c>
      <c r="P14">
        <v>0</v>
      </c>
      <c r="Q14">
        <v>222</v>
      </c>
      <c r="R14">
        <v>556</v>
      </c>
      <c r="S14">
        <v>244</v>
      </c>
      <c r="T14">
        <v>4.2</v>
      </c>
      <c r="U14">
        <v>5.6</v>
      </c>
      <c r="V14">
        <v>510</v>
      </c>
      <c r="W14" t="s">
        <v>1523</v>
      </c>
      <c r="X14" t="s">
        <v>25</v>
      </c>
      <c r="Y14">
        <v>0</v>
      </c>
      <c r="Z14">
        <v>0</v>
      </c>
      <c r="AA14">
        <v>0</v>
      </c>
      <c r="AB14">
        <v>55</v>
      </c>
      <c r="AC14">
        <v>34</v>
      </c>
      <c r="AD14" t="b">
        <v>1</v>
      </c>
    </row>
    <row r="15" spans="1:30" x14ac:dyDescent="0.25">
      <c r="A15" t="s">
        <v>1607</v>
      </c>
      <c r="B15">
        <v>1218</v>
      </c>
      <c r="C15" s="1" t="s">
        <v>1087</v>
      </c>
      <c r="D15" s="1" t="s">
        <v>67</v>
      </c>
      <c r="E15" s="1" t="s">
        <v>67</v>
      </c>
      <c r="F15">
        <v>115</v>
      </c>
      <c r="G15">
        <v>1466</v>
      </c>
      <c r="H15" s="1" t="s">
        <v>1112</v>
      </c>
      <c r="I15">
        <v>115</v>
      </c>
      <c r="J15" s="1" t="s">
        <v>191</v>
      </c>
      <c r="K15" s="1" t="s">
        <v>25</v>
      </c>
      <c r="L15">
        <v>0</v>
      </c>
      <c r="M15">
        <v>2.0000000000000002E-5</v>
      </c>
      <c r="N15">
        <v>0</v>
      </c>
      <c r="O15">
        <v>1</v>
      </c>
      <c r="P15">
        <v>0</v>
      </c>
      <c r="Q15">
        <v>211</v>
      </c>
      <c r="R15">
        <v>556</v>
      </c>
      <c r="S15">
        <v>232</v>
      </c>
      <c r="T15">
        <v>0</v>
      </c>
      <c r="U15">
        <v>0</v>
      </c>
      <c r="V15">
        <v>569</v>
      </c>
      <c r="W15" t="s">
        <v>1523</v>
      </c>
      <c r="X15" t="s">
        <v>25</v>
      </c>
      <c r="Y15">
        <v>0</v>
      </c>
      <c r="Z15">
        <v>0</v>
      </c>
      <c r="AA15">
        <v>0</v>
      </c>
      <c r="AB15">
        <v>44</v>
      </c>
      <c r="AC15">
        <v>22</v>
      </c>
      <c r="AD15" t="b">
        <v>1</v>
      </c>
    </row>
    <row r="16" spans="1:30" x14ac:dyDescent="0.25">
      <c r="A16" t="s">
        <v>1608</v>
      </c>
      <c r="B16">
        <v>1233</v>
      </c>
      <c r="C16" s="1" t="s">
        <v>65</v>
      </c>
      <c r="D16" s="1" t="s">
        <v>22</v>
      </c>
      <c r="E16" s="1" t="s">
        <v>22</v>
      </c>
      <c r="F16">
        <v>345</v>
      </c>
      <c r="G16">
        <v>1549</v>
      </c>
      <c r="H16" s="1" t="s">
        <v>65</v>
      </c>
      <c r="I16">
        <v>230</v>
      </c>
      <c r="J16" s="1" t="s">
        <v>191</v>
      </c>
      <c r="K16" s="1" t="s">
        <v>25</v>
      </c>
      <c r="L16">
        <v>4.4000000000000002E-4</v>
      </c>
      <c r="M16">
        <v>2.341E-2</v>
      </c>
      <c r="N16">
        <v>0</v>
      </c>
      <c r="O16">
        <v>1</v>
      </c>
      <c r="P16">
        <v>0</v>
      </c>
      <c r="Q16">
        <v>800</v>
      </c>
      <c r="R16">
        <v>541</v>
      </c>
      <c r="S16">
        <v>1245</v>
      </c>
      <c r="T16">
        <v>0</v>
      </c>
      <c r="U16">
        <v>0</v>
      </c>
      <c r="V16">
        <v>598</v>
      </c>
      <c r="W16" t="s">
        <v>1523</v>
      </c>
      <c r="X16" t="s">
        <v>25</v>
      </c>
      <c r="Y16">
        <v>0</v>
      </c>
      <c r="Z16">
        <v>0</v>
      </c>
      <c r="AA16">
        <v>0</v>
      </c>
      <c r="AB16">
        <v>0</v>
      </c>
      <c r="AC16">
        <v>45</v>
      </c>
      <c r="AD16" t="b">
        <v>1</v>
      </c>
    </row>
    <row r="17" spans="1:30" x14ac:dyDescent="0.25">
      <c r="A17" t="s">
        <v>1609</v>
      </c>
      <c r="B17">
        <v>1357</v>
      </c>
      <c r="C17" s="1" t="s">
        <v>649</v>
      </c>
      <c r="D17" s="1" t="s">
        <v>42</v>
      </c>
      <c r="E17" s="1" t="s">
        <v>42</v>
      </c>
      <c r="F17">
        <v>115</v>
      </c>
      <c r="G17">
        <v>1451</v>
      </c>
      <c r="H17" s="1" t="s">
        <v>275</v>
      </c>
      <c r="I17">
        <v>115</v>
      </c>
      <c r="J17" s="1" t="s">
        <v>191</v>
      </c>
      <c r="K17" s="1" t="s">
        <v>25</v>
      </c>
      <c r="L17">
        <v>9.3200000000000002E-3</v>
      </c>
      <c r="M17">
        <v>3.8530000000000002E-2</v>
      </c>
      <c r="N17">
        <v>6.3800000000000003E-3</v>
      </c>
      <c r="O17">
        <v>1</v>
      </c>
      <c r="P17">
        <v>0</v>
      </c>
      <c r="Q17">
        <v>222</v>
      </c>
      <c r="R17">
        <v>556</v>
      </c>
      <c r="S17">
        <v>244</v>
      </c>
      <c r="T17">
        <v>3.9</v>
      </c>
      <c r="U17">
        <v>7.7</v>
      </c>
      <c r="V17">
        <v>844</v>
      </c>
      <c r="W17" t="s">
        <v>1523</v>
      </c>
      <c r="X17" t="s">
        <v>25</v>
      </c>
      <c r="Y17">
        <v>0</v>
      </c>
      <c r="Z17">
        <v>0</v>
      </c>
      <c r="AA17">
        <v>0</v>
      </c>
      <c r="AB17">
        <v>55</v>
      </c>
      <c r="AC17">
        <v>34</v>
      </c>
      <c r="AD17" t="b">
        <v>1</v>
      </c>
    </row>
    <row r="18" spans="1:30" x14ac:dyDescent="0.25">
      <c r="A18" t="s">
        <v>1610</v>
      </c>
      <c r="B18">
        <v>1357</v>
      </c>
      <c r="C18" s="1" t="s">
        <v>649</v>
      </c>
      <c r="D18" s="1" t="s">
        <v>42</v>
      </c>
      <c r="E18" s="1" t="s">
        <v>42</v>
      </c>
      <c r="F18">
        <v>115</v>
      </c>
      <c r="G18">
        <v>277</v>
      </c>
      <c r="H18" s="1" t="s">
        <v>688</v>
      </c>
      <c r="I18">
        <v>115</v>
      </c>
      <c r="J18" s="1" t="s">
        <v>191</v>
      </c>
      <c r="K18" s="1" t="s">
        <v>25</v>
      </c>
      <c r="L18">
        <v>2.0000000000000002E-5</v>
      </c>
      <c r="M18">
        <v>9.0000000000000006E-5</v>
      </c>
      <c r="N18">
        <v>1.0000000000000001E-5</v>
      </c>
      <c r="O18">
        <v>1</v>
      </c>
      <c r="P18">
        <v>0</v>
      </c>
      <c r="Q18">
        <v>211</v>
      </c>
      <c r="R18">
        <v>556</v>
      </c>
      <c r="S18">
        <v>235</v>
      </c>
      <c r="T18">
        <v>0</v>
      </c>
      <c r="U18">
        <v>0</v>
      </c>
      <c r="V18">
        <v>845</v>
      </c>
      <c r="W18" t="s">
        <v>1523</v>
      </c>
      <c r="X18" t="s">
        <v>25</v>
      </c>
      <c r="Y18">
        <v>0</v>
      </c>
      <c r="Z18">
        <v>0</v>
      </c>
      <c r="AA18">
        <v>0</v>
      </c>
      <c r="AB18">
        <v>44</v>
      </c>
      <c r="AC18">
        <v>25</v>
      </c>
      <c r="AD18" t="b">
        <v>1</v>
      </c>
    </row>
    <row r="19" spans="1:30" x14ac:dyDescent="0.25">
      <c r="A19" t="s">
        <v>1611</v>
      </c>
      <c r="B19">
        <v>139</v>
      </c>
      <c r="C19" s="1" t="s">
        <v>443</v>
      </c>
      <c r="D19" s="1" t="s">
        <v>42</v>
      </c>
      <c r="E19" s="1" t="s">
        <v>42</v>
      </c>
      <c r="F19">
        <v>115</v>
      </c>
      <c r="G19">
        <v>140</v>
      </c>
      <c r="H19" s="1" t="s">
        <v>240</v>
      </c>
      <c r="I19">
        <v>115</v>
      </c>
      <c r="J19" s="1" t="s">
        <v>191</v>
      </c>
      <c r="K19" s="1" t="s">
        <v>25</v>
      </c>
      <c r="L19">
        <v>9.0000000000000006E-5</v>
      </c>
      <c r="M19">
        <v>3.6999999999999999E-4</v>
      </c>
      <c r="N19">
        <v>6.0000000000000002E-5</v>
      </c>
      <c r="O19">
        <v>1</v>
      </c>
      <c r="P19">
        <v>0</v>
      </c>
      <c r="Q19">
        <v>220</v>
      </c>
      <c r="R19">
        <v>556</v>
      </c>
      <c r="S19">
        <v>242</v>
      </c>
      <c r="T19">
        <v>0.1</v>
      </c>
      <c r="U19">
        <v>0.1</v>
      </c>
      <c r="V19">
        <v>871</v>
      </c>
      <c r="W19" t="s">
        <v>1523</v>
      </c>
      <c r="X19" t="s">
        <v>25</v>
      </c>
      <c r="Y19">
        <v>0</v>
      </c>
      <c r="Z19">
        <v>0</v>
      </c>
      <c r="AA19">
        <v>0</v>
      </c>
      <c r="AB19">
        <v>53</v>
      </c>
      <c r="AC19">
        <v>32</v>
      </c>
      <c r="AD19" t="b">
        <v>1</v>
      </c>
    </row>
    <row r="20" spans="1:30" x14ac:dyDescent="0.25">
      <c r="A20" t="s">
        <v>1612</v>
      </c>
      <c r="B20">
        <v>1402</v>
      </c>
      <c r="C20" s="1" t="s">
        <v>679</v>
      </c>
      <c r="D20" s="1" t="s">
        <v>39</v>
      </c>
      <c r="E20" s="1" t="s">
        <v>39</v>
      </c>
      <c r="F20">
        <v>115</v>
      </c>
      <c r="G20">
        <v>1408</v>
      </c>
      <c r="H20" s="1" t="s">
        <v>1416</v>
      </c>
      <c r="I20">
        <v>115</v>
      </c>
      <c r="J20" s="1" t="s">
        <v>191</v>
      </c>
      <c r="K20" s="1" t="s">
        <v>25</v>
      </c>
      <c r="L20">
        <v>5.5999999999999995E-4</v>
      </c>
      <c r="M20">
        <v>2.3400000000000001E-3</v>
      </c>
      <c r="N20">
        <v>3.8999999999999999E-4</v>
      </c>
      <c r="O20">
        <v>1</v>
      </c>
      <c r="P20">
        <v>0</v>
      </c>
      <c r="Q20">
        <v>250</v>
      </c>
      <c r="R20">
        <v>556</v>
      </c>
      <c r="S20">
        <v>275</v>
      </c>
      <c r="T20">
        <v>0.4</v>
      </c>
      <c r="U20">
        <v>0.5</v>
      </c>
      <c r="V20">
        <v>876</v>
      </c>
      <c r="W20" t="s">
        <v>1523</v>
      </c>
      <c r="X20" t="s">
        <v>25</v>
      </c>
      <c r="Y20">
        <v>0</v>
      </c>
      <c r="Z20">
        <v>0</v>
      </c>
      <c r="AA20">
        <v>0</v>
      </c>
      <c r="AB20">
        <v>83</v>
      </c>
      <c r="AC20">
        <v>65</v>
      </c>
      <c r="AD20" t="b">
        <v>1</v>
      </c>
    </row>
    <row r="21" spans="1:30" x14ac:dyDescent="0.25">
      <c r="A21" t="s">
        <v>1613</v>
      </c>
      <c r="B21">
        <v>1501</v>
      </c>
      <c r="C21" s="1" t="s">
        <v>54</v>
      </c>
      <c r="D21" s="1" t="s">
        <v>50</v>
      </c>
      <c r="E21" s="1" t="s">
        <v>28</v>
      </c>
      <c r="F21">
        <v>138</v>
      </c>
      <c r="G21">
        <v>600</v>
      </c>
      <c r="H21" s="1" t="s">
        <v>714</v>
      </c>
      <c r="I21">
        <v>138</v>
      </c>
      <c r="J21" s="1" t="s">
        <v>191</v>
      </c>
      <c r="K21" s="1" t="s">
        <v>25</v>
      </c>
      <c r="L21">
        <v>1.31E-3</v>
      </c>
      <c r="M21">
        <v>6.5300000000000002E-3</v>
      </c>
      <c r="N21">
        <v>4.9450000000000001E-2</v>
      </c>
      <c r="O21">
        <v>1</v>
      </c>
      <c r="P21">
        <v>0</v>
      </c>
      <c r="Q21">
        <v>562</v>
      </c>
      <c r="R21">
        <v>562</v>
      </c>
      <c r="S21">
        <v>600</v>
      </c>
      <c r="T21">
        <v>6.5</v>
      </c>
      <c r="U21">
        <v>8.9</v>
      </c>
      <c r="V21">
        <v>969</v>
      </c>
      <c r="W21" t="s">
        <v>1523</v>
      </c>
      <c r="X21" t="s">
        <v>25</v>
      </c>
      <c r="Y21">
        <v>0</v>
      </c>
      <c r="Z21">
        <v>0</v>
      </c>
      <c r="AA21">
        <v>0</v>
      </c>
      <c r="AB21">
        <v>0</v>
      </c>
      <c r="AC21">
        <v>38</v>
      </c>
      <c r="AD21" t="b">
        <v>1</v>
      </c>
    </row>
    <row r="22" spans="1:30" x14ac:dyDescent="0.25">
      <c r="A22" t="s">
        <v>1614</v>
      </c>
      <c r="B22">
        <v>1501</v>
      </c>
      <c r="C22" s="1" t="s">
        <v>54</v>
      </c>
      <c r="D22" s="1" t="s">
        <v>50</v>
      </c>
      <c r="E22" s="1" t="s">
        <v>28</v>
      </c>
      <c r="F22">
        <v>138</v>
      </c>
      <c r="G22">
        <v>600</v>
      </c>
      <c r="H22" s="1" t="s">
        <v>714</v>
      </c>
      <c r="I22">
        <v>138</v>
      </c>
      <c r="J22" s="1" t="s">
        <v>74</v>
      </c>
      <c r="K22" s="1" t="s">
        <v>25</v>
      </c>
      <c r="L22">
        <v>1.31E-3</v>
      </c>
      <c r="M22">
        <v>6.5300000000000002E-3</v>
      </c>
      <c r="N22">
        <v>4.9450000000000001E-2</v>
      </c>
      <c r="O22">
        <v>1</v>
      </c>
      <c r="P22">
        <v>0</v>
      </c>
      <c r="Q22">
        <v>562</v>
      </c>
      <c r="R22">
        <v>562</v>
      </c>
      <c r="S22">
        <v>600</v>
      </c>
      <c r="T22">
        <v>6.5</v>
      </c>
      <c r="U22">
        <v>8.9</v>
      </c>
      <c r="V22">
        <v>970</v>
      </c>
      <c r="W22" t="s">
        <v>1523</v>
      </c>
      <c r="X22" t="s">
        <v>25</v>
      </c>
      <c r="Y22">
        <v>0</v>
      </c>
      <c r="Z22">
        <v>0</v>
      </c>
      <c r="AA22">
        <v>0</v>
      </c>
      <c r="AB22">
        <v>0</v>
      </c>
      <c r="AC22">
        <v>38</v>
      </c>
      <c r="AD22" t="b">
        <v>1</v>
      </c>
    </row>
    <row r="23" spans="1:30" x14ac:dyDescent="0.25">
      <c r="A23" t="s">
        <v>1615</v>
      </c>
      <c r="B23">
        <v>1501</v>
      </c>
      <c r="C23" s="1" t="s">
        <v>54</v>
      </c>
      <c r="D23" s="1" t="s">
        <v>50</v>
      </c>
      <c r="E23" s="1" t="s">
        <v>28</v>
      </c>
      <c r="F23">
        <v>138</v>
      </c>
      <c r="G23">
        <v>600</v>
      </c>
      <c r="H23" s="1" t="s">
        <v>714</v>
      </c>
      <c r="I23">
        <v>138</v>
      </c>
      <c r="J23" s="1" t="s">
        <v>55</v>
      </c>
      <c r="K23" s="1" t="s">
        <v>25</v>
      </c>
      <c r="L23">
        <v>1.31E-3</v>
      </c>
      <c r="M23">
        <v>6.5300000000000002E-3</v>
      </c>
      <c r="N23">
        <v>4.9450000000000001E-2</v>
      </c>
      <c r="O23">
        <v>1</v>
      </c>
      <c r="P23">
        <v>0</v>
      </c>
      <c r="Q23">
        <v>562</v>
      </c>
      <c r="R23">
        <v>562</v>
      </c>
      <c r="S23">
        <v>600</v>
      </c>
      <c r="T23">
        <v>6.5</v>
      </c>
      <c r="U23">
        <v>8.9</v>
      </c>
      <c r="V23">
        <v>971</v>
      </c>
      <c r="W23" t="s">
        <v>1523</v>
      </c>
      <c r="X23" t="s">
        <v>25</v>
      </c>
      <c r="Y23">
        <v>0</v>
      </c>
      <c r="Z23">
        <v>0</v>
      </c>
      <c r="AA23">
        <v>0</v>
      </c>
      <c r="AB23">
        <v>0</v>
      </c>
      <c r="AC23">
        <v>38</v>
      </c>
      <c r="AD23" t="b">
        <v>1</v>
      </c>
    </row>
    <row r="24" spans="1:30" x14ac:dyDescent="0.25">
      <c r="A24" t="s">
        <v>1616</v>
      </c>
      <c r="B24">
        <v>1571</v>
      </c>
      <c r="C24" s="1" t="s">
        <v>43</v>
      </c>
      <c r="D24" s="1" t="s">
        <v>42</v>
      </c>
      <c r="E24" s="1" t="s">
        <v>42</v>
      </c>
      <c r="F24">
        <v>115</v>
      </c>
      <c r="G24">
        <v>1432</v>
      </c>
      <c r="H24" s="1" t="s">
        <v>304</v>
      </c>
      <c r="I24">
        <v>115</v>
      </c>
      <c r="J24" s="1" t="s">
        <v>191</v>
      </c>
      <c r="K24" s="1" t="s">
        <v>25</v>
      </c>
      <c r="L24">
        <v>2.5000000000000001E-4</v>
      </c>
      <c r="M24">
        <v>1.0200000000000001E-3</v>
      </c>
      <c r="N24">
        <v>1.7000000000000001E-4</v>
      </c>
      <c r="O24">
        <v>1</v>
      </c>
      <c r="P24">
        <v>0</v>
      </c>
      <c r="Q24">
        <v>250</v>
      </c>
      <c r="R24">
        <v>556</v>
      </c>
      <c r="S24">
        <v>280</v>
      </c>
      <c r="T24">
        <v>0.1</v>
      </c>
      <c r="U24">
        <v>0.2</v>
      </c>
      <c r="V24">
        <v>1032</v>
      </c>
      <c r="W24" t="s">
        <v>1523</v>
      </c>
      <c r="X24" t="s">
        <v>25</v>
      </c>
      <c r="Y24">
        <v>0</v>
      </c>
      <c r="Z24">
        <v>0</v>
      </c>
      <c r="AA24">
        <v>0</v>
      </c>
      <c r="AB24">
        <v>83</v>
      </c>
      <c r="AC24">
        <v>70</v>
      </c>
      <c r="AD24" t="b">
        <v>1</v>
      </c>
    </row>
    <row r="25" spans="1:30" x14ac:dyDescent="0.25">
      <c r="A25" t="s">
        <v>1617</v>
      </c>
      <c r="B25">
        <v>192</v>
      </c>
      <c r="C25" s="1" t="s">
        <v>166</v>
      </c>
      <c r="D25" s="1" t="s">
        <v>59</v>
      </c>
      <c r="E25" s="1" t="s">
        <v>59</v>
      </c>
      <c r="F25">
        <v>115</v>
      </c>
      <c r="G25">
        <v>1527</v>
      </c>
      <c r="H25" s="1" t="s">
        <v>167</v>
      </c>
      <c r="I25">
        <v>115</v>
      </c>
      <c r="J25" s="1" t="s">
        <v>191</v>
      </c>
      <c r="K25" s="1" t="s">
        <v>25</v>
      </c>
      <c r="L25">
        <v>4.5399999999999998E-3</v>
      </c>
      <c r="M25">
        <v>1.8790000000000001E-2</v>
      </c>
      <c r="N25">
        <v>3.1099999999999999E-3</v>
      </c>
      <c r="O25">
        <v>1</v>
      </c>
      <c r="P25">
        <v>0</v>
      </c>
      <c r="Q25">
        <v>275</v>
      </c>
      <c r="R25">
        <v>556</v>
      </c>
      <c r="S25">
        <v>330</v>
      </c>
      <c r="T25">
        <v>3.4</v>
      </c>
      <c r="U25">
        <v>3.8</v>
      </c>
      <c r="V25">
        <v>1081</v>
      </c>
      <c r="W25" t="s">
        <v>1523</v>
      </c>
      <c r="X25" t="s">
        <v>25</v>
      </c>
      <c r="Y25">
        <v>0</v>
      </c>
      <c r="Z25">
        <v>0</v>
      </c>
      <c r="AA25">
        <v>0</v>
      </c>
      <c r="AB25">
        <v>108</v>
      </c>
      <c r="AC25">
        <v>120</v>
      </c>
      <c r="AD25" t="b">
        <v>1</v>
      </c>
    </row>
    <row r="26" spans="1:30" x14ac:dyDescent="0.25">
      <c r="A26" t="s">
        <v>1618</v>
      </c>
      <c r="B26">
        <v>192</v>
      </c>
      <c r="C26" s="1" t="s">
        <v>166</v>
      </c>
      <c r="D26" s="1" t="s">
        <v>59</v>
      </c>
      <c r="E26" s="1" t="s">
        <v>59</v>
      </c>
      <c r="F26">
        <v>115</v>
      </c>
      <c r="G26">
        <v>1527</v>
      </c>
      <c r="H26" s="1" t="s">
        <v>167</v>
      </c>
      <c r="I26">
        <v>115</v>
      </c>
      <c r="J26" s="1" t="s">
        <v>74</v>
      </c>
      <c r="K26" s="1" t="s">
        <v>25</v>
      </c>
      <c r="L26">
        <v>5.3400000000000001E-3</v>
      </c>
      <c r="M26">
        <v>1.84E-2</v>
      </c>
      <c r="N26">
        <v>3.2299999999999998E-3</v>
      </c>
      <c r="O26">
        <v>1</v>
      </c>
      <c r="P26">
        <v>0</v>
      </c>
      <c r="Q26">
        <v>275</v>
      </c>
      <c r="R26">
        <v>556</v>
      </c>
      <c r="S26">
        <v>330</v>
      </c>
      <c r="T26">
        <v>3.4</v>
      </c>
      <c r="U26">
        <v>3.8</v>
      </c>
      <c r="V26">
        <v>1082</v>
      </c>
      <c r="W26" t="s">
        <v>1523</v>
      </c>
      <c r="X26" t="s">
        <v>25</v>
      </c>
      <c r="Y26">
        <v>1.9400000000000003E-3</v>
      </c>
      <c r="Z26">
        <v>4.3599999999999993E-3</v>
      </c>
      <c r="AA26">
        <v>8.9999999999999976E-4</v>
      </c>
      <c r="AB26">
        <v>108</v>
      </c>
      <c r="AC26">
        <v>120</v>
      </c>
      <c r="AD26" t="b">
        <v>1</v>
      </c>
    </row>
    <row r="27" spans="1:30" x14ac:dyDescent="0.25">
      <c r="A27" t="s">
        <v>1619</v>
      </c>
      <c r="B27">
        <v>35</v>
      </c>
      <c r="C27" s="1" t="s">
        <v>225</v>
      </c>
      <c r="D27" s="1" t="s">
        <v>59</v>
      </c>
      <c r="E27" s="1" t="s">
        <v>59</v>
      </c>
      <c r="F27">
        <v>115</v>
      </c>
      <c r="G27">
        <v>36</v>
      </c>
      <c r="H27" s="1" t="s">
        <v>209</v>
      </c>
      <c r="I27">
        <v>115</v>
      </c>
      <c r="J27" s="1" t="s">
        <v>191</v>
      </c>
      <c r="K27" s="1" t="s">
        <v>25</v>
      </c>
      <c r="L27">
        <v>1.8000000000000001E-4</v>
      </c>
      <c r="M27">
        <v>7.6000000000000004E-4</v>
      </c>
      <c r="N27">
        <v>1.2999999999999999E-4</v>
      </c>
      <c r="O27">
        <v>1</v>
      </c>
      <c r="P27">
        <v>0</v>
      </c>
      <c r="Q27">
        <v>220</v>
      </c>
      <c r="R27">
        <v>563</v>
      </c>
      <c r="S27">
        <v>265</v>
      </c>
      <c r="T27">
        <v>0.1</v>
      </c>
      <c r="U27">
        <v>0.2</v>
      </c>
      <c r="V27">
        <v>1243</v>
      </c>
      <c r="W27" t="s">
        <v>1523</v>
      </c>
      <c r="X27" t="s">
        <v>25</v>
      </c>
      <c r="Y27">
        <v>0</v>
      </c>
      <c r="Z27">
        <v>0</v>
      </c>
      <c r="AA27">
        <v>0</v>
      </c>
      <c r="AB27">
        <v>45</v>
      </c>
      <c r="AC27">
        <v>90</v>
      </c>
      <c r="AD27" t="b">
        <v>1</v>
      </c>
    </row>
    <row r="28" spans="1:30" x14ac:dyDescent="0.25">
      <c r="A28" t="s">
        <v>1620</v>
      </c>
      <c r="B28">
        <v>35</v>
      </c>
      <c r="C28" s="1" t="s">
        <v>225</v>
      </c>
      <c r="D28" s="1" t="s">
        <v>59</v>
      </c>
      <c r="E28" s="1" t="s">
        <v>59</v>
      </c>
      <c r="F28">
        <v>115</v>
      </c>
      <c r="G28">
        <v>36</v>
      </c>
      <c r="H28" s="1" t="s">
        <v>209</v>
      </c>
      <c r="I28">
        <v>115</v>
      </c>
      <c r="J28" s="1" t="s">
        <v>74</v>
      </c>
      <c r="K28" s="1" t="s">
        <v>25</v>
      </c>
      <c r="L28">
        <v>1.8000000000000001E-4</v>
      </c>
      <c r="M28">
        <v>7.6000000000000004E-4</v>
      </c>
      <c r="N28">
        <v>1.2999999999999999E-4</v>
      </c>
      <c r="O28">
        <v>1</v>
      </c>
      <c r="P28">
        <v>0</v>
      </c>
      <c r="Q28">
        <v>220</v>
      </c>
      <c r="R28">
        <v>563</v>
      </c>
      <c r="S28">
        <v>265</v>
      </c>
      <c r="T28">
        <v>0.1</v>
      </c>
      <c r="U28">
        <v>0.2</v>
      </c>
      <c r="V28">
        <v>1244</v>
      </c>
      <c r="W28" t="s">
        <v>1523</v>
      </c>
      <c r="X28" t="s">
        <v>25</v>
      </c>
      <c r="Y28">
        <v>0</v>
      </c>
      <c r="Z28">
        <v>0</v>
      </c>
      <c r="AA28">
        <v>0</v>
      </c>
      <c r="AB28">
        <v>45</v>
      </c>
      <c r="AC28">
        <v>90</v>
      </c>
      <c r="AD28" t="b">
        <v>1</v>
      </c>
    </row>
    <row r="29" spans="1:30" x14ac:dyDescent="0.25">
      <c r="A29" t="s">
        <v>1621</v>
      </c>
      <c r="B29">
        <v>35</v>
      </c>
      <c r="C29" s="1" t="s">
        <v>225</v>
      </c>
      <c r="D29" s="1" t="s">
        <v>59</v>
      </c>
      <c r="E29" s="1" t="s">
        <v>59</v>
      </c>
      <c r="F29">
        <v>115</v>
      </c>
      <c r="G29">
        <v>485</v>
      </c>
      <c r="H29" s="1" t="s">
        <v>575</v>
      </c>
      <c r="I29">
        <v>115</v>
      </c>
      <c r="J29" s="1" t="s">
        <v>191</v>
      </c>
      <c r="K29" s="1" t="s">
        <v>25</v>
      </c>
      <c r="L29">
        <v>1.865E-2</v>
      </c>
      <c r="M29">
        <v>7.7119999999999994E-2</v>
      </c>
      <c r="N29">
        <v>1.277E-2</v>
      </c>
      <c r="O29">
        <v>1</v>
      </c>
      <c r="P29">
        <v>0</v>
      </c>
      <c r="Q29">
        <v>221</v>
      </c>
      <c r="R29">
        <v>556</v>
      </c>
      <c r="S29">
        <v>244</v>
      </c>
      <c r="T29">
        <v>13.9</v>
      </c>
      <c r="U29">
        <v>15.5</v>
      </c>
      <c r="V29">
        <v>1245</v>
      </c>
      <c r="W29" t="s">
        <v>1523</v>
      </c>
      <c r="X29" t="s">
        <v>25</v>
      </c>
      <c r="Y29">
        <v>0</v>
      </c>
      <c r="Z29">
        <v>0</v>
      </c>
      <c r="AA29">
        <v>0</v>
      </c>
      <c r="AB29">
        <v>105</v>
      </c>
      <c r="AC29">
        <v>99</v>
      </c>
      <c r="AD29" t="b">
        <v>1</v>
      </c>
    </row>
    <row r="30" spans="1:30" x14ac:dyDescent="0.25">
      <c r="A30" t="s">
        <v>1622</v>
      </c>
      <c r="B30">
        <v>35</v>
      </c>
      <c r="C30" s="1" t="s">
        <v>225</v>
      </c>
      <c r="D30" s="1" t="s">
        <v>59</v>
      </c>
      <c r="E30" s="1" t="s">
        <v>59</v>
      </c>
      <c r="F30">
        <v>115</v>
      </c>
      <c r="G30">
        <v>485</v>
      </c>
      <c r="H30" s="1" t="s">
        <v>575</v>
      </c>
      <c r="I30">
        <v>115</v>
      </c>
      <c r="J30" s="1" t="s">
        <v>74</v>
      </c>
      <c r="K30" s="1" t="s">
        <v>25</v>
      </c>
      <c r="L30">
        <v>1.865E-2</v>
      </c>
      <c r="M30">
        <v>7.7119999999999994E-2</v>
      </c>
      <c r="N30">
        <v>1.277E-2</v>
      </c>
      <c r="O30">
        <v>1</v>
      </c>
      <c r="P30">
        <v>0</v>
      </c>
      <c r="Q30">
        <v>221</v>
      </c>
      <c r="R30">
        <v>556</v>
      </c>
      <c r="S30">
        <v>244</v>
      </c>
      <c r="T30">
        <v>13.9</v>
      </c>
      <c r="U30">
        <v>15.5</v>
      </c>
      <c r="V30">
        <v>1246</v>
      </c>
      <c r="W30" t="s">
        <v>1523</v>
      </c>
      <c r="X30" t="s">
        <v>25</v>
      </c>
      <c r="Y30">
        <v>0</v>
      </c>
      <c r="Z30">
        <v>0</v>
      </c>
      <c r="AA30">
        <v>0</v>
      </c>
      <c r="AB30">
        <v>105</v>
      </c>
      <c r="AC30">
        <v>99</v>
      </c>
      <c r="AD30" t="b">
        <v>1</v>
      </c>
    </row>
    <row r="31" spans="1:30" x14ac:dyDescent="0.25">
      <c r="A31" t="s">
        <v>1623</v>
      </c>
      <c r="B31">
        <v>356</v>
      </c>
      <c r="C31" s="1" t="s">
        <v>819</v>
      </c>
      <c r="D31" s="1" t="s">
        <v>67</v>
      </c>
      <c r="E31" s="1" t="s">
        <v>67</v>
      </c>
      <c r="F31">
        <v>115</v>
      </c>
      <c r="G31">
        <v>1462</v>
      </c>
      <c r="H31" s="1" t="s">
        <v>820</v>
      </c>
      <c r="I31">
        <v>115</v>
      </c>
      <c r="J31" s="1" t="s">
        <v>191</v>
      </c>
      <c r="K31" s="1" t="s">
        <v>25</v>
      </c>
      <c r="L31">
        <v>3.2799999999999999E-3</v>
      </c>
      <c r="M31">
        <v>1.355E-2</v>
      </c>
      <c r="N31">
        <v>2.2399999999999998E-3</v>
      </c>
      <c r="O31">
        <v>1</v>
      </c>
      <c r="P31">
        <v>0</v>
      </c>
      <c r="Q31">
        <v>211</v>
      </c>
      <c r="R31">
        <v>211</v>
      </c>
      <c r="S31">
        <v>232</v>
      </c>
      <c r="T31">
        <v>2.2999999999999998</v>
      </c>
      <c r="U31">
        <v>2.7</v>
      </c>
      <c r="V31">
        <v>1251</v>
      </c>
      <c r="W31" t="s">
        <v>1523</v>
      </c>
      <c r="X31" t="s">
        <v>25</v>
      </c>
      <c r="Y31">
        <v>0</v>
      </c>
      <c r="Z31">
        <v>0</v>
      </c>
      <c r="AA31">
        <v>0</v>
      </c>
      <c r="AB31">
        <v>0</v>
      </c>
      <c r="AC31">
        <v>21</v>
      </c>
      <c r="AD31" t="b">
        <v>1</v>
      </c>
    </row>
    <row r="32" spans="1:30" x14ac:dyDescent="0.25">
      <c r="A32" t="s">
        <v>1624</v>
      </c>
      <c r="B32">
        <v>356</v>
      </c>
      <c r="C32" s="1" t="s">
        <v>819</v>
      </c>
      <c r="D32" s="1" t="s">
        <v>67</v>
      </c>
      <c r="E32" s="1" t="s">
        <v>67</v>
      </c>
      <c r="F32">
        <v>115</v>
      </c>
      <c r="G32">
        <v>1556</v>
      </c>
      <c r="H32" s="1" t="s">
        <v>158</v>
      </c>
      <c r="I32">
        <v>115</v>
      </c>
      <c r="J32" s="1" t="s">
        <v>191</v>
      </c>
      <c r="K32" s="1" t="s">
        <v>25</v>
      </c>
      <c r="L32">
        <v>1.65E-3</v>
      </c>
      <c r="M32">
        <v>6.8300000000000001E-3</v>
      </c>
      <c r="N32">
        <v>1.1299999999999999E-3</v>
      </c>
      <c r="O32">
        <v>1</v>
      </c>
      <c r="P32">
        <v>0</v>
      </c>
      <c r="Q32">
        <v>211</v>
      </c>
      <c r="R32">
        <v>211</v>
      </c>
      <c r="S32">
        <v>235</v>
      </c>
      <c r="T32">
        <v>0.9</v>
      </c>
      <c r="U32">
        <v>1.4</v>
      </c>
      <c r="V32">
        <v>1252</v>
      </c>
      <c r="W32" t="s">
        <v>1523</v>
      </c>
      <c r="X32" t="s">
        <v>25</v>
      </c>
      <c r="Y32">
        <v>0</v>
      </c>
      <c r="Z32">
        <v>0</v>
      </c>
      <c r="AA32">
        <v>0</v>
      </c>
      <c r="AB32">
        <v>0</v>
      </c>
      <c r="AC32">
        <v>24</v>
      </c>
      <c r="AD32" t="b">
        <v>1</v>
      </c>
    </row>
    <row r="33" spans="1:30" x14ac:dyDescent="0.25">
      <c r="A33" t="s">
        <v>1625</v>
      </c>
      <c r="B33">
        <v>36</v>
      </c>
      <c r="C33" s="1" t="s">
        <v>209</v>
      </c>
      <c r="D33" s="1" t="s">
        <v>59</v>
      </c>
      <c r="E33" s="1" t="s">
        <v>59</v>
      </c>
      <c r="F33">
        <v>115</v>
      </c>
      <c r="G33">
        <v>192</v>
      </c>
      <c r="H33" s="1" t="s">
        <v>166</v>
      </c>
      <c r="I33">
        <v>115</v>
      </c>
      <c r="J33" s="1" t="s">
        <v>191</v>
      </c>
      <c r="K33" s="1" t="s">
        <v>25</v>
      </c>
      <c r="L33">
        <v>7.9299999999999995E-3</v>
      </c>
      <c r="M33">
        <v>3.2809999999999999E-2</v>
      </c>
      <c r="N33">
        <v>5.4299999999999999E-3</v>
      </c>
      <c r="O33">
        <v>1</v>
      </c>
      <c r="P33">
        <v>0</v>
      </c>
      <c r="Q33">
        <v>221</v>
      </c>
      <c r="R33">
        <v>556</v>
      </c>
      <c r="S33">
        <v>265</v>
      </c>
      <c r="T33">
        <v>4.8</v>
      </c>
      <c r="U33">
        <v>6.6</v>
      </c>
      <c r="V33">
        <v>1259</v>
      </c>
      <c r="W33" t="s">
        <v>1523</v>
      </c>
      <c r="X33" t="s">
        <v>25</v>
      </c>
      <c r="Y33">
        <v>0</v>
      </c>
      <c r="Z33">
        <v>0</v>
      </c>
      <c r="AA33">
        <v>0</v>
      </c>
      <c r="AB33">
        <v>46</v>
      </c>
      <c r="AC33">
        <v>90</v>
      </c>
      <c r="AD33" t="b">
        <v>1</v>
      </c>
    </row>
    <row r="34" spans="1:30" x14ac:dyDescent="0.25">
      <c r="A34" t="s">
        <v>1626</v>
      </c>
      <c r="B34">
        <v>36</v>
      </c>
      <c r="C34" s="1" t="s">
        <v>209</v>
      </c>
      <c r="D34" s="1" t="s">
        <v>59</v>
      </c>
      <c r="E34" s="1" t="s">
        <v>59</v>
      </c>
      <c r="F34">
        <v>115</v>
      </c>
      <c r="G34">
        <v>192</v>
      </c>
      <c r="H34" s="1" t="s">
        <v>166</v>
      </c>
      <c r="I34">
        <v>115</v>
      </c>
      <c r="J34" s="1" t="s">
        <v>74</v>
      </c>
      <c r="K34" s="1" t="s">
        <v>25</v>
      </c>
      <c r="L34">
        <v>7.9299999999999995E-3</v>
      </c>
      <c r="M34">
        <v>3.2809999999999999E-2</v>
      </c>
      <c r="N34">
        <v>5.4299999999999999E-3</v>
      </c>
      <c r="O34">
        <v>1</v>
      </c>
      <c r="P34">
        <v>0</v>
      </c>
      <c r="Q34">
        <v>221</v>
      </c>
      <c r="R34">
        <v>556</v>
      </c>
      <c r="S34">
        <v>265</v>
      </c>
      <c r="T34">
        <v>4.8</v>
      </c>
      <c r="U34">
        <v>6.6</v>
      </c>
      <c r="V34">
        <v>1260</v>
      </c>
      <c r="W34" t="s">
        <v>1523</v>
      </c>
      <c r="X34" t="s">
        <v>25</v>
      </c>
      <c r="Y34">
        <v>0</v>
      </c>
      <c r="Z34">
        <v>0</v>
      </c>
      <c r="AA34">
        <v>0</v>
      </c>
      <c r="AB34">
        <v>46</v>
      </c>
      <c r="AC34">
        <v>90</v>
      </c>
      <c r="AD34" t="b">
        <v>1</v>
      </c>
    </row>
    <row r="35" spans="1:30" x14ac:dyDescent="0.25">
      <c r="A35" t="s">
        <v>1627</v>
      </c>
      <c r="B35">
        <v>485</v>
      </c>
      <c r="C35" s="1" t="s">
        <v>575</v>
      </c>
      <c r="D35" s="1" t="s">
        <v>59</v>
      </c>
      <c r="E35" s="1" t="s">
        <v>36</v>
      </c>
      <c r="F35">
        <v>115</v>
      </c>
      <c r="G35">
        <v>490</v>
      </c>
      <c r="H35" s="1" t="s">
        <v>1028</v>
      </c>
      <c r="I35">
        <v>115</v>
      </c>
      <c r="J35" s="1" t="s">
        <v>191</v>
      </c>
      <c r="K35" s="1" t="s">
        <v>25</v>
      </c>
      <c r="L35">
        <v>4.0169999999999997E-2</v>
      </c>
      <c r="M35">
        <v>0.16613</v>
      </c>
      <c r="N35">
        <v>2.751E-2</v>
      </c>
      <c r="O35">
        <v>1</v>
      </c>
      <c r="P35">
        <v>0</v>
      </c>
      <c r="Q35">
        <v>167</v>
      </c>
      <c r="R35">
        <v>556</v>
      </c>
      <c r="S35">
        <v>210</v>
      </c>
      <c r="T35">
        <v>29.2</v>
      </c>
      <c r="U35">
        <v>33.4</v>
      </c>
      <c r="V35">
        <v>1348</v>
      </c>
      <c r="W35" t="s">
        <v>1523</v>
      </c>
      <c r="X35" t="s">
        <v>25</v>
      </c>
      <c r="Y35">
        <v>0</v>
      </c>
      <c r="Z35">
        <v>0</v>
      </c>
      <c r="AA35">
        <v>0</v>
      </c>
      <c r="AB35">
        <v>51</v>
      </c>
      <c r="AC35">
        <v>65</v>
      </c>
      <c r="AD35" t="b">
        <v>1</v>
      </c>
    </row>
    <row r="36" spans="1:30" x14ac:dyDescent="0.25">
      <c r="A36" t="s">
        <v>1628</v>
      </c>
      <c r="B36">
        <v>485</v>
      </c>
      <c r="C36" s="1" t="s">
        <v>575</v>
      </c>
      <c r="D36" s="1" t="s">
        <v>59</v>
      </c>
      <c r="E36" s="1" t="s">
        <v>36</v>
      </c>
      <c r="F36">
        <v>115</v>
      </c>
      <c r="G36">
        <v>490</v>
      </c>
      <c r="H36" s="1" t="s">
        <v>1028</v>
      </c>
      <c r="I36">
        <v>115</v>
      </c>
      <c r="J36" s="1" t="s">
        <v>74</v>
      </c>
      <c r="K36" s="1" t="s">
        <v>25</v>
      </c>
      <c r="L36">
        <v>4.0169999999999997E-2</v>
      </c>
      <c r="M36">
        <v>0.16613</v>
      </c>
      <c r="N36">
        <v>2.751E-2</v>
      </c>
      <c r="O36">
        <v>1</v>
      </c>
      <c r="P36">
        <v>0</v>
      </c>
      <c r="Q36">
        <v>167</v>
      </c>
      <c r="R36">
        <v>556</v>
      </c>
      <c r="S36">
        <v>210</v>
      </c>
      <c r="T36">
        <v>29.2</v>
      </c>
      <c r="U36">
        <v>33.4</v>
      </c>
      <c r="V36">
        <v>1349</v>
      </c>
      <c r="W36" t="s">
        <v>1523</v>
      </c>
      <c r="X36" t="s">
        <v>25</v>
      </c>
      <c r="Y36">
        <v>0</v>
      </c>
      <c r="Z36">
        <v>0</v>
      </c>
      <c r="AA36">
        <v>0</v>
      </c>
      <c r="AB36">
        <v>51</v>
      </c>
      <c r="AC36">
        <v>65</v>
      </c>
      <c r="AD36" t="b">
        <v>1</v>
      </c>
    </row>
    <row r="37" spans="1:30" x14ac:dyDescent="0.25">
      <c r="A37" t="s">
        <v>1629</v>
      </c>
      <c r="B37">
        <v>489</v>
      </c>
      <c r="C37" s="1" t="s">
        <v>712</v>
      </c>
      <c r="D37" s="1" t="s">
        <v>36</v>
      </c>
      <c r="E37" s="1" t="s">
        <v>36</v>
      </c>
      <c r="F37">
        <v>115</v>
      </c>
      <c r="G37">
        <v>783</v>
      </c>
      <c r="H37" s="1" t="s">
        <v>1357</v>
      </c>
      <c r="I37">
        <v>115</v>
      </c>
      <c r="J37" s="1" t="s">
        <v>191</v>
      </c>
      <c r="K37" s="1" t="s">
        <v>25</v>
      </c>
      <c r="L37">
        <v>2.8979999999999999E-2</v>
      </c>
      <c r="M37">
        <v>0.11982</v>
      </c>
      <c r="N37">
        <v>1.984E-2</v>
      </c>
      <c r="O37">
        <v>1</v>
      </c>
      <c r="P37">
        <v>0</v>
      </c>
      <c r="Q37">
        <v>222</v>
      </c>
      <c r="R37">
        <v>556</v>
      </c>
      <c r="S37">
        <v>278</v>
      </c>
      <c r="T37">
        <v>19.5</v>
      </c>
      <c r="U37">
        <v>24.1</v>
      </c>
      <c r="V37">
        <v>1351</v>
      </c>
      <c r="W37" t="s">
        <v>1523</v>
      </c>
      <c r="X37" t="s">
        <v>25</v>
      </c>
      <c r="Y37">
        <v>0</v>
      </c>
      <c r="Z37">
        <v>0</v>
      </c>
      <c r="AA37">
        <v>0</v>
      </c>
      <c r="AB37">
        <v>55</v>
      </c>
      <c r="AC37">
        <v>68</v>
      </c>
      <c r="AD37" t="b">
        <v>1</v>
      </c>
    </row>
    <row r="38" spans="1:30" x14ac:dyDescent="0.25">
      <c r="A38" t="s">
        <v>1630</v>
      </c>
      <c r="B38">
        <v>490</v>
      </c>
      <c r="C38" s="1" t="s">
        <v>1028</v>
      </c>
      <c r="D38" s="1" t="s">
        <v>36</v>
      </c>
      <c r="E38" s="1" t="s">
        <v>59</v>
      </c>
      <c r="F38">
        <v>115</v>
      </c>
      <c r="G38">
        <v>36</v>
      </c>
      <c r="H38" s="1" t="s">
        <v>209</v>
      </c>
      <c r="I38">
        <v>115</v>
      </c>
      <c r="J38" s="1" t="s">
        <v>1499</v>
      </c>
      <c r="K38" s="1" t="s">
        <v>25</v>
      </c>
      <c r="L38">
        <v>3.7499999999999999E-2</v>
      </c>
      <c r="M38">
        <v>0.24</v>
      </c>
      <c r="N38">
        <v>3.3000000000000002E-2</v>
      </c>
      <c r="O38">
        <v>1</v>
      </c>
      <c r="P38">
        <v>0</v>
      </c>
      <c r="Q38">
        <v>170</v>
      </c>
      <c r="R38">
        <v>563</v>
      </c>
      <c r="S38">
        <v>187</v>
      </c>
      <c r="T38">
        <v>42.7</v>
      </c>
      <c r="U38">
        <v>44</v>
      </c>
      <c r="V38">
        <v>1352</v>
      </c>
      <c r="W38" t="s">
        <v>1523</v>
      </c>
      <c r="X38" t="s">
        <v>25</v>
      </c>
      <c r="Y38">
        <v>0</v>
      </c>
      <c r="Z38">
        <v>0</v>
      </c>
      <c r="AA38">
        <v>0</v>
      </c>
      <c r="AB38">
        <v>54</v>
      </c>
      <c r="AC38">
        <v>42</v>
      </c>
      <c r="AD38" t="b">
        <v>1</v>
      </c>
    </row>
    <row r="39" spans="1:30" x14ac:dyDescent="0.25">
      <c r="A39" t="s">
        <v>1631</v>
      </c>
      <c r="B39">
        <v>553</v>
      </c>
      <c r="C39" s="1" t="s">
        <v>360</v>
      </c>
      <c r="D39" s="1" t="s">
        <v>27</v>
      </c>
      <c r="E39" s="1" t="s">
        <v>27</v>
      </c>
      <c r="F39">
        <v>138</v>
      </c>
      <c r="G39">
        <v>842</v>
      </c>
      <c r="H39" s="1" t="s">
        <v>138</v>
      </c>
      <c r="I39">
        <v>138</v>
      </c>
      <c r="J39" s="1" t="s">
        <v>191</v>
      </c>
      <c r="K39" s="1" t="s">
        <v>25</v>
      </c>
      <c r="L39">
        <v>1E-4</v>
      </c>
      <c r="M39">
        <v>1E-3</v>
      </c>
      <c r="N39">
        <v>0.03</v>
      </c>
      <c r="O39">
        <v>1</v>
      </c>
      <c r="P39">
        <v>0</v>
      </c>
      <c r="Q39">
        <v>400</v>
      </c>
      <c r="R39">
        <v>562</v>
      </c>
      <c r="S39">
        <v>480</v>
      </c>
      <c r="T39">
        <v>2.7</v>
      </c>
      <c r="U39">
        <v>2.7</v>
      </c>
      <c r="V39">
        <v>1456</v>
      </c>
      <c r="W39" t="s">
        <v>1523</v>
      </c>
      <c r="X39" t="s">
        <v>25</v>
      </c>
      <c r="Y39">
        <v>0</v>
      </c>
      <c r="Z39">
        <v>0</v>
      </c>
      <c r="AA39">
        <v>0</v>
      </c>
      <c r="AB39">
        <v>0</v>
      </c>
      <c r="AC39">
        <v>48</v>
      </c>
      <c r="AD39" t="b">
        <v>1</v>
      </c>
    </row>
    <row r="40" spans="1:30" x14ac:dyDescent="0.25">
      <c r="A40" t="s">
        <v>1632</v>
      </c>
      <c r="B40">
        <v>553</v>
      </c>
      <c r="C40" s="1" t="s">
        <v>360</v>
      </c>
      <c r="D40" s="1" t="s">
        <v>27</v>
      </c>
      <c r="E40" s="1" t="s">
        <v>27</v>
      </c>
      <c r="F40">
        <v>138</v>
      </c>
      <c r="G40">
        <v>842</v>
      </c>
      <c r="H40" s="1" t="s">
        <v>138</v>
      </c>
      <c r="I40">
        <v>138</v>
      </c>
      <c r="J40" s="1" t="s">
        <v>74</v>
      </c>
      <c r="K40" s="1" t="s">
        <v>25</v>
      </c>
      <c r="L40">
        <v>1.8000000000000001E-4</v>
      </c>
      <c r="M40">
        <v>1E-3</v>
      </c>
      <c r="N40">
        <v>3.0499999999999999E-2</v>
      </c>
      <c r="O40">
        <v>1</v>
      </c>
      <c r="P40">
        <v>0</v>
      </c>
      <c r="Q40">
        <v>400</v>
      </c>
      <c r="R40">
        <v>562</v>
      </c>
      <c r="S40">
        <v>480</v>
      </c>
      <c r="T40">
        <v>2.7</v>
      </c>
      <c r="U40">
        <v>2.7</v>
      </c>
      <c r="V40">
        <v>1457</v>
      </c>
      <c r="W40" t="s">
        <v>1523</v>
      </c>
      <c r="X40" t="s">
        <v>25</v>
      </c>
      <c r="Y40">
        <v>0</v>
      </c>
      <c r="Z40">
        <v>0</v>
      </c>
      <c r="AA40">
        <v>0</v>
      </c>
      <c r="AB40">
        <v>0</v>
      </c>
      <c r="AC40">
        <v>48</v>
      </c>
      <c r="AD40" t="b">
        <v>1</v>
      </c>
    </row>
    <row r="41" spans="1:30" x14ac:dyDescent="0.25">
      <c r="A41" t="s">
        <v>1633</v>
      </c>
      <c r="B41">
        <v>560</v>
      </c>
      <c r="C41" s="1" t="s">
        <v>141</v>
      </c>
      <c r="D41" s="1" t="s">
        <v>27</v>
      </c>
      <c r="E41" s="1" t="s">
        <v>50</v>
      </c>
      <c r="F41">
        <v>345</v>
      </c>
      <c r="G41">
        <v>593</v>
      </c>
      <c r="H41" s="1" t="s">
        <v>54</v>
      </c>
      <c r="I41">
        <v>345</v>
      </c>
      <c r="J41" s="1" t="s">
        <v>191</v>
      </c>
      <c r="K41" s="1" t="s">
        <v>25</v>
      </c>
      <c r="L41">
        <v>4.6000000000000001E-4</v>
      </c>
      <c r="M41">
        <v>6.9699999999999996E-3</v>
      </c>
      <c r="N41">
        <v>0.18021999999999999</v>
      </c>
      <c r="O41">
        <v>1</v>
      </c>
      <c r="P41">
        <v>0</v>
      </c>
      <c r="Q41">
        <v>1200</v>
      </c>
      <c r="R41">
        <v>2454</v>
      </c>
      <c r="S41">
        <v>1804</v>
      </c>
      <c r="T41">
        <v>13.3</v>
      </c>
      <c r="U41">
        <v>17.5</v>
      </c>
      <c r="V41">
        <v>1476</v>
      </c>
      <c r="W41" t="s">
        <v>1523</v>
      </c>
      <c r="X41" t="s">
        <v>25</v>
      </c>
      <c r="Y41">
        <v>0</v>
      </c>
      <c r="Z41">
        <v>0</v>
      </c>
      <c r="AA41">
        <v>0</v>
      </c>
      <c r="AB41">
        <v>600</v>
      </c>
      <c r="AC41">
        <v>0</v>
      </c>
      <c r="AD41" t="b">
        <v>1</v>
      </c>
    </row>
    <row r="42" spans="1:30" x14ac:dyDescent="0.25">
      <c r="A42" t="s">
        <v>1634</v>
      </c>
      <c r="B42">
        <v>571</v>
      </c>
      <c r="C42" s="1" t="s">
        <v>1080</v>
      </c>
      <c r="D42" s="1" t="s">
        <v>28</v>
      </c>
      <c r="E42" s="1" t="s">
        <v>28</v>
      </c>
      <c r="F42">
        <v>345</v>
      </c>
      <c r="G42">
        <v>1531</v>
      </c>
      <c r="H42" s="1" t="s">
        <v>1040</v>
      </c>
      <c r="I42">
        <v>345</v>
      </c>
      <c r="J42" s="1" t="s">
        <v>191</v>
      </c>
      <c r="K42" s="1" t="s">
        <v>25</v>
      </c>
      <c r="L42">
        <v>2.0799999999999998E-3</v>
      </c>
      <c r="M42">
        <v>1.6729999999999998E-2</v>
      </c>
      <c r="N42">
        <v>6.3820000000000002E-2</v>
      </c>
      <c r="O42">
        <v>1</v>
      </c>
      <c r="P42">
        <v>0</v>
      </c>
      <c r="Q42">
        <v>900</v>
      </c>
      <c r="R42">
        <v>900</v>
      </c>
      <c r="S42">
        <v>1000</v>
      </c>
      <c r="T42">
        <v>12.2</v>
      </c>
      <c r="U42">
        <v>16.100000000000001</v>
      </c>
      <c r="V42">
        <v>1496</v>
      </c>
      <c r="W42" t="s">
        <v>1523</v>
      </c>
      <c r="X42" t="s">
        <v>25</v>
      </c>
      <c r="Y42">
        <v>0</v>
      </c>
      <c r="Z42">
        <v>0</v>
      </c>
      <c r="AA42">
        <v>0</v>
      </c>
      <c r="AB42">
        <v>0</v>
      </c>
      <c r="AC42">
        <v>100</v>
      </c>
      <c r="AD42" t="b">
        <v>1</v>
      </c>
    </row>
    <row r="43" spans="1:30" x14ac:dyDescent="0.25">
      <c r="A43" t="s">
        <v>1635</v>
      </c>
      <c r="B43">
        <v>571</v>
      </c>
      <c r="C43" s="1" t="s">
        <v>1080</v>
      </c>
      <c r="D43" s="1" t="s">
        <v>28</v>
      </c>
      <c r="E43" s="1" t="s">
        <v>28</v>
      </c>
      <c r="F43">
        <v>345</v>
      </c>
      <c r="G43">
        <v>1531</v>
      </c>
      <c r="H43" s="1" t="s">
        <v>1040</v>
      </c>
      <c r="I43">
        <v>345</v>
      </c>
      <c r="J43" s="1" t="s">
        <v>74</v>
      </c>
      <c r="K43" s="1" t="s">
        <v>25</v>
      </c>
      <c r="L43">
        <v>2.0799999999999998E-3</v>
      </c>
      <c r="M43">
        <v>1.6729999999999998E-2</v>
      </c>
      <c r="N43">
        <v>6.3820000000000002E-2</v>
      </c>
      <c r="O43">
        <v>1</v>
      </c>
      <c r="P43">
        <v>0</v>
      </c>
      <c r="Q43">
        <v>900</v>
      </c>
      <c r="R43">
        <v>900</v>
      </c>
      <c r="S43">
        <v>1000</v>
      </c>
      <c r="T43">
        <v>12.2</v>
      </c>
      <c r="U43">
        <v>16.100000000000001</v>
      </c>
      <c r="V43">
        <v>1497</v>
      </c>
      <c r="W43" t="s">
        <v>1523</v>
      </c>
      <c r="X43" t="s">
        <v>25</v>
      </c>
      <c r="Y43">
        <v>0</v>
      </c>
      <c r="Z43">
        <v>0</v>
      </c>
      <c r="AA43">
        <v>0</v>
      </c>
      <c r="AB43">
        <v>0</v>
      </c>
      <c r="AC43">
        <v>100</v>
      </c>
      <c r="AD43" t="b">
        <v>1</v>
      </c>
    </row>
    <row r="44" spans="1:30" x14ac:dyDescent="0.25">
      <c r="A44" t="s">
        <v>1636</v>
      </c>
      <c r="B44">
        <v>623</v>
      </c>
      <c r="C44" s="1" t="s">
        <v>1224</v>
      </c>
      <c r="D44" s="1" t="s">
        <v>28</v>
      </c>
      <c r="E44" s="1" t="s">
        <v>28</v>
      </c>
      <c r="F44">
        <v>69</v>
      </c>
      <c r="G44">
        <v>1506</v>
      </c>
      <c r="H44" s="1" t="s">
        <v>29</v>
      </c>
      <c r="I44">
        <v>69</v>
      </c>
      <c r="J44" s="1" t="s">
        <v>191</v>
      </c>
      <c r="K44" s="1" t="s">
        <v>25</v>
      </c>
      <c r="L44">
        <v>0.08</v>
      </c>
      <c r="M44">
        <v>0.15</v>
      </c>
      <c r="N44">
        <v>2.5000000000000001E-3</v>
      </c>
      <c r="O44">
        <v>1</v>
      </c>
      <c r="P44">
        <v>0</v>
      </c>
      <c r="Q44">
        <v>123</v>
      </c>
      <c r="R44">
        <v>250</v>
      </c>
      <c r="S44">
        <v>123</v>
      </c>
      <c r="T44">
        <v>6.7</v>
      </c>
      <c r="U44">
        <v>9.6</v>
      </c>
      <c r="V44">
        <v>1617</v>
      </c>
      <c r="W44" t="s">
        <v>1523</v>
      </c>
      <c r="X44" t="s">
        <v>25</v>
      </c>
      <c r="Y44">
        <v>0</v>
      </c>
      <c r="Z44">
        <v>0</v>
      </c>
      <c r="AA44">
        <v>0</v>
      </c>
      <c r="AB44">
        <v>27</v>
      </c>
      <c r="AC44">
        <v>0</v>
      </c>
      <c r="AD44" t="b">
        <v>1</v>
      </c>
    </row>
    <row r="45" spans="1:30" x14ac:dyDescent="0.25">
      <c r="A45" t="s">
        <v>1637</v>
      </c>
      <c r="B45">
        <v>659</v>
      </c>
      <c r="C45" s="1" t="s">
        <v>1260</v>
      </c>
      <c r="D45" s="1" t="s">
        <v>70</v>
      </c>
      <c r="E45" s="1" t="s">
        <v>70</v>
      </c>
      <c r="F45">
        <v>115</v>
      </c>
      <c r="G45">
        <v>512</v>
      </c>
      <c r="H45" s="1" t="s">
        <v>164</v>
      </c>
      <c r="I45">
        <v>115</v>
      </c>
      <c r="J45" s="1" t="s">
        <v>191</v>
      </c>
      <c r="K45" s="1" t="s">
        <v>25</v>
      </c>
      <c r="L45">
        <v>3.2120000000000003E-2</v>
      </c>
      <c r="M45">
        <v>0.13281000000000001</v>
      </c>
      <c r="N45">
        <v>2.1989999999999999E-2</v>
      </c>
      <c r="O45">
        <v>1</v>
      </c>
      <c r="P45">
        <v>0</v>
      </c>
      <c r="Q45">
        <v>221</v>
      </c>
      <c r="R45">
        <v>556</v>
      </c>
      <c r="S45">
        <v>244</v>
      </c>
      <c r="T45">
        <v>18.3</v>
      </c>
      <c r="U45">
        <v>26.7</v>
      </c>
      <c r="V45">
        <v>1680</v>
      </c>
      <c r="W45" t="s">
        <v>1523</v>
      </c>
      <c r="X45" t="s">
        <v>25</v>
      </c>
      <c r="Y45">
        <v>0</v>
      </c>
      <c r="Z45">
        <v>0</v>
      </c>
      <c r="AA45">
        <v>0</v>
      </c>
      <c r="AB45">
        <v>54</v>
      </c>
      <c r="AC45">
        <v>34</v>
      </c>
      <c r="AD45" t="b">
        <v>1</v>
      </c>
    </row>
    <row r="46" spans="1:30" x14ac:dyDescent="0.25">
      <c r="A46" t="s">
        <v>1638</v>
      </c>
      <c r="B46">
        <v>659</v>
      </c>
      <c r="C46" s="1" t="s">
        <v>1260</v>
      </c>
      <c r="D46" s="1" t="s">
        <v>70</v>
      </c>
      <c r="E46" s="1" t="s">
        <v>70</v>
      </c>
      <c r="F46">
        <v>115</v>
      </c>
      <c r="G46">
        <v>645</v>
      </c>
      <c r="H46" s="1" t="s">
        <v>1259</v>
      </c>
      <c r="I46">
        <v>115</v>
      </c>
      <c r="J46" s="1" t="s">
        <v>191</v>
      </c>
      <c r="K46" s="1" t="s">
        <v>25</v>
      </c>
      <c r="L46">
        <v>1.2E-4</v>
      </c>
      <c r="M46">
        <v>5.0000000000000001E-4</v>
      </c>
      <c r="N46">
        <v>8.0000000000000007E-5</v>
      </c>
      <c r="O46">
        <v>1</v>
      </c>
      <c r="P46">
        <v>0</v>
      </c>
      <c r="Q46">
        <v>300</v>
      </c>
      <c r="R46">
        <v>556</v>
      </c>
      <c r="S46">
        <v>300</v>
      </c>
      <c r="T46">
        <v>0.1</v>
      </c>
      <c r="U46">
        <v>0.1</v>
      </c>
      <c r="V46">
        <v>1681</v>
      </c>
      <c r="W46" t="s">
        <v>1523</v>
      </c>
      <c r="X46" t="s">
        <v>25</v>
      </c>
      <c r="Y46">
        <v>0</v>
      </c>
      <c r="Z46">
        <v>0</v>
      </c>
      <c r="AA46">
        <v>0</v>
      </c>
      <c r="AB46">
        <v>133</v>
      </c>
      <c r="AC46">
        <v>90</v>
      </c>
      <c r="AD46" t="b">
        <v>1</v>
      </c>
    </row>
    <row r="47" spans="1:30" x14ac:dyDescent="0.25">
      <c r="A47" t="s">
        <v>1639</v>
      </c>
      <c r="B47">
        <v>708</v>
      </c>
      <c r="C47" s="1" t="s">
        <v>1013</v>
      </c>
      <c r="D47" s="1" t="s">
        <v>36</v>
      </c>
      <c r="E47" s="1" t="s">
        <v>36</v>
      </c>
      <c r="F47">
        <v>115</v>
      </c>
      <c r="G47">
        <v>1513</v>
      </c>
      <c r="H47" s="1" t="s">
        <v>467</v>
      </c>
      <c r="I47">
        <v>115</v>
      </c>
      <c r="J47" s="1" t="s">
        <v>191</v>
      </c>
      <c r="K47" s="1" t="s">
        <v>25</v>
      </c>
      <c r="L47">
        <v>9.3999999999999997E-4</v>
      </c>
      <c r="M47">
        <v>3.8999999999999998E-3</v>
      </c>
      <c r="N47">
        <v>6.4999999999999997E-4</v>
      </c>
      <c r="O47">
        <v>1</v>
      </c>
      <c r="P47">
        <v>0</v>
      </c>
      <c r="Q47">
        <v>222</v>
      </c>
      <c r="R47">
        <v>556</v>
      </c>
      <c r="S47">
        <v>244</v>
      </c>
      <c r="T47">
        <v>0.6</v>
      </c>
      <c r="U47">
        <v>0.8</v>
      </c>
      <c r="V47">
        <v>1762</v>
      </c>
      <c r="W47" t="s">
        <v>1523</v>
      </c>
      <c r="X47" t="s">
        <v>25</v>
      </c>
      <c r="Y47">
        <v>0</v>
      </c>
      <c r="Z47">
        <v>0</v>
      </c>
      <c r="AA47">
        <v>0</v>
      </c>
      <c r="AB47">
        <v>55</v>
      </c>
      <c r="AC47">
        <v>34</v>
      </c>
      <c r="AD47" t="b">
        <v>1</v>
      </c>
    </row>
    <row r="48" spans="1:30" x14ac:dyDescent="0.25">
      <c r="A48" t="s">
        <v>1640</v>
      </c>
      <c r="B48">
        <v>718</v>
      </c>
      <c r="C48" s="1" t="s">
        <v>793</v>
      </c>
      <c r="D48" s="1" t="s">
        <v>36</v>
      </c>
      <c r="E48" s="1" t="s">
        <v>36</v>
      </c>
      <c r="F48">
        <v>115</v>
      </c>
      <c r="G48">
        <v>1513</v>
      </c>
      <c r="H48" s="1" t="s">
        <v>467</v>
      </c>
      <c r="I48">
        <v>115</v>
      </c>
      <c r="J48" s="1" t="s">
        <v>191</v>
      </c>
      <c r="K48" s="1" t="s">
        <v>25</v>
      </c>
      <c r="L48">
        <v>9.0000000000000006E-5</v>
      </c>
      <c r="M48">
        <v>3.8000000000000002E-4</v>
      </c>
      <c r="N48">
        <v>6.0000000000000002E-5</v>
      </c>
      <c r="O48">
        <v>1</v>
      </c>
      <c r="P48">
        <v>0</v>
      </c>
      <c r="Q48">
        <v>221</v>
      </c>
      <c r="R48">
        <v>556</v>
      </c>
      <c r="S48">
        <v>265</v>
      </c>
      <c r="T48">
        <v>0.1</v>
      </c>
      <c r="U48">
        <v>0.1</v>
      </c>
      <c r="V48">
        <v>1792</v>
      </c>
      <c r="W48" t="s">
        <v>1523</v>
      </c>
      <c r="X48" t="s">
        <v>25</v>
      </c>
      <c r="Y48">
        <v>0</v>
      </c>
      <c r="Z48">
        <v>0</v>
      </c>
      <c r="AA48">
        <v>0</v>
      </c>
      <c r="AB48">
        <v>54</v>
      </c>
      <c r="AC48">
        <v>55</v>
      </c>
      <c r="AD48" t="b">
        <v>1</v>
      </c>
    </row>
    <row r="49" spans="1:30" x14ac:dyDescent="0.25">
      <c r="A49" t="s">
        <v>1641</v>
      </c>
      <c r="B49">
        <v>794</v>
      </c>
      <c r="C49" s="1" t="s">
        <v>440</v>
      </c>
      <c r="D49" s="1" t="s">
        <v>36</v>
      </c>
      <c r="E49" s="1" t="s">
        <v>36</v>
      </c>
      <c r="F49">
        <v>115</v>
      </c>
      <c r="G49">
        <v>795</v>
      </c>
      <c r="H49" s="1" t="s">
        <v>428</v>
      </c>
      <c r="I49">
        <v>115</v>
      </c>
      <c r="J49" s="1" t="s">
        <v>191</v>
      </c>
      <c r="K49" s="1" t="s">
        <v>25</v>
      </c>
      <c r="L49">
        <v>6.4000000000000005E-4</v>
      </c>
      <c r="M49">
        <v>2.64E-3</v>
      </c>
      <c r="N49">
        <v>4.4000000000000002E-4</v>
      </c>
      <c r="O49">
        <v>1</v>
      </c>
      <c r="P49">
        <v>0</v>
      </c>
      <c r="Q49">
        <v>222</v>
      </c>
      <c r="R49">
        <v>556</v>
      </c>
      <c r="S49">
        <v>244</v>
      </c>
      <c r="T49">
        <v>0.5</v>
      </c>
      <c r="U49">
        <v>0.5</v>
      </c>
      <c r="V49">
        <v>1935</v>
      </c>
      <c r="W49" t="s">
        <v>1523</v>
      </c>
      <c r="X49" t="s">
        <v>25</v>
      </c>
      <c r="Y49">
        <v>0</v>
      </c>
      <c r="Z49">
        <v>0</v>
      </c>
      <c r="AA49">
        <v>0</v>
      </c>
      <c r="AB49">
        <v>106</v>
      </c>
      <c r="AC49">
        <v>99</v>
      </c>
      <c r="AD49" t="b">
        <v>1</v>
      </c>
    </row>
    <row r="50" spans="1:30" x14ac:dyDescent="0.25">
      <c r="A50" t="s">
        <v>1642</v>
      </c>
      <c r="B50">
        <v>794</v>
      </c>
      <c r="C50" s="1" t="s">
        <v>440</v>
      </c>
      <c r="D50" s="1" t="s">
        <v>36</v>
      </c>
      <c r="E50" s="1" t="s">
        <v>36</v>
      </c>
      <c r="F50">
        <v>115</v>
      </c>
      <c r="G50">
        <v>795</v>
      </c>
      <c r="H50" s="1" t="s">
        <v>428</v>
      </c>
      <c r="I50">
        <v>115</v>
      </c>
      <c r="J50" s="1" t="s">
        <v>74</v>
      </c>
      <c r="K50" s="1" t="s">
        <v>25</v>
      </c>
      <c r="L50">
        <v>6.4000000000000005E-4</v>
      </c>
      <c r="M50">
        <v>2.64E-3</v>
      </c>
      <c r="N50">
        <v>4.4000000000000002E-4</v>
      </c>
      <c r="O50">
        <v>1</v>
      </c>
      <c r="P50">
        <v>0</v>
      </c>
      <c r="Q50">
        <v>222</v>
      </c>
      <c r="R50">
        <v>556</v>
      </c>
      <c r="S50">
        <v>244</v>
      </c>
      <c r="T50">
        <v>0.5</v>
      </c>
      <c r="U50">
        <v>0.5</v>
      </c>
      <c r="V50">
        <v>1936</v>
      </c>
      <c r="W50" t="s">
        <v>1523</v>
      </c>
      <c r="X50" t="s">
        <v>25</v>
      </c>
      <c r="Y50">
        <v>0</v>
      </c>
      <c r="Z50">
        <v>0</v>
      </c>
      <c r="AA50">
        <v>0</v>
      </c>
      <c r="AB50">
        <v>106</v>
      </c>
      <c r="AC50">
        <v>99</v>
      </c>
      <c r="AD50" t="b">
        <v>1</v>
      </c>
    </row>
    <row r="51" spans="1:30" x14ac:dyDescent="0.25">
      <c r="A51" t="s">
        <v>1643</v>
      </c>
      <c r="B51">
        <v>794</v>
      </c>
      <c r="C51" s="1" t="s">
        <v>440</v>
      </c>
      <c r="D51" s="1" t="s">
        <v>36</v>
      </c>
      <c r="E51" s="1" t="s">
        <v>36</v>
      </c>
      <c r="F51">
        <v>115</v>
      </c>
      <c r="G51">
        <v>992</v>
      </c>
      <c r="H51" s="1" t="s">
        <v>1037</v>
      </c>
      <c r="I51">
        <v>115</v>
      </c>
      <c r="J51" s="1" t="s">
        <v>191</v>
      </c>
      <c r="K51" s="1" t="s">
        <v>25</v>
      </c>
      <c r="L51">
        <v>2.8900000000000002E-3</v>
      </c>
      <c r="M51">
        <v>1.1950000000000001E-2</v>
      </c>
      <c r="N51">
        <v>1.98E-3</v>
      </c>
      <c r="O51">
        <v>1</v>
      </c>
      <c r="P51">
        <v>0</v>
      </c>
      <c r="Q51">
        <v>222</v>
      </c>
      <c r="R51">
        <v>556</v>
      </c>
      <c r="S51">
        <v>244</v>
      </c>
      <c r="T51">
        <v>2.4</v>
      </c>
      <c r="U51">
        <v>2.4</v>
      </c>
      <c r="V51">
        <v>1937</v>
      </c>
      <c r="W51" t="s">
        <v>1523</v>
      </c>
      <c r="X51" t="s">
        <v>25</v>
      </c>
      <c r="Y51">
        <v>0</v>
      </c>
      <c r="Z51">
        <v>0</v>
      </c>
      <c r="AA51">
        <v>0</v>
      </c>
      <c r="AB51">
        <v>106</v>
      </c>
      <c r="AC51">
        <v>99</v>
      </c>
      <c r="AD51" t="b">
        <v>1</v>
      </c>
    </row>
    <row r="52" spans="1:30" x14ac:dyDescent="0.25">
      <c r="A52" t="s">
        <v>1644</v>
      </c>
      <c r="B52">
        <v>794</v>
      </c>
      <c r="C52" s="1" t="s">
        <v>440</v>
      </c>
      <c r="D52" s="1" t="s">
        <v>36</v>
      </c>
      <c r="E52" s="1" t="s">
        <v>36</v>
      </c>
      <c r="F52">
        <v>115</v>
      </c>
      <c r="G52">
        <v>992</v>
      </c>
      <c r="H52" s="1" t="s">
        <v>1037</v>
      </c>
      <c r="I52">
        <v>115</v>
      </c>
      <c r="J52" s="1" t="s">
        <v>74</v>
      </c>
      <c r="K52" s="1" t="s">
        <v>25</v>
      </c>
      <c r="L52">
        <v>2.8900000000000002E-3</v>
      </c>
      <c r="M52">
        <v>1.1950000000000001E-2</v>
      </c>
      <c r="N52">
        <v>1.98E-3</v>
      </c>
      <c r="O52">
        <v>1</v>
      </c>
      <c r="P52">
        <v>0</v>
      </c>
      <c r="Q52">
        <v>222</v>
      </c>
      <c r="R52">
        <v>556</v>
      </c>
      <c r="S52">
        <v>244</v>
      </c>
      <c r="T52">
        <v>2.4</v>
      </c>
      <c r="U52">
        <v>2.4</v>
      </c>
      <c r="V52">
        <v>1938</v>
      </c>
      <c r="W52" t="s">
        <v>1523</v>
      </c>
      <c r="X52" t="s">
        <v>25</v>
      </c>
      <c r="Y52">
        <v>0</v>
      </c>
      <c r="Z52">
        <v>0</v>
      </c>
      <c r="AA52">
        <v>0</v>
      </c>
      <c r="AB52">
        <v>106</v>
      </c>
      <c r="AC52">
        <v>99</v>
      </c>
      <c r="AD52" t="b">
        <v>1</v>
      </c>
    </row>
    <row r="53" spans="1:30" x14ac:dyDescent="0.25">
      <c r="A53" t="s">
        <v>1645</v>
      </c>
      <c r="B53">
        <v>927</v>
      </c>
      <c r="C53" s="1" t="s">
        <v>616</v>
      </c>
      <c r="D53" s="1" t="s">
        <v>42</v>
      </c>
      <c r="E53" s="1" t="s">
        <v>42</v>
      </c>
      <c r="F53">
        <v>115</v>
      </c>
      <c r="G53">
        <v>289</v>
      </c>
      <c r="H53" s="1" t="s">
        <v>617</v>
      </c>
      <c r="I53">
        <v>115</v>
      </c>
      <c r="J53" s="1" t="s">
        <v>191</v>
      </c>
      <c r="K53" s="1" t="s">
        <v>25</v>
      </c>
      <c r="L53">
        <v>6.0000000000000002E-5</v>
      </c>
      <c r="M53">
        <v>2.5999999999999998E-4</v>
      </c>
      <c r="N53">
        <v>4.0000000000000003E-5</v>
      </c>
      <c r="O53">
        <v>1</v>
      </c>
      <c r="P53">
        <v>0</v>
      </c>
      <c r="Q53">
        <v>220</v>
      </c>
      <c r="R53">
        <v>556</v>
      </c>
      <c r="S53">
        <v>242</v>
      </c>
      <c r="T53">
        <v>0</v>
      </c>
      <c r="U53">
        <v>0.1</v>
      </c>
      <c r="V53">
        <v>2204</v>
      </c>
      <c r="W53" t="s">
        <v>1523</v>
      </c>
      <c r="X53" t="s">
        <v>25</v>
      </c>
      <c r="Y53">
        <v>0</v>
      </c>
      <c r="Z53">
        <v>0</v>
      </c>
      <c r="AA53">
        <v>0</v>
      </c>
      <c r="AB53">
        <v>53</v>
      </c>
      <c r="AC53">
        <v>32</v>
      </c>
      <c r="AD53" t="b">
        <v>1</v>
      </c>
    </row>
    <row r="54" spans="1:30" x14ac:dyDescent="0.25">
      <c r="A54" t="s">
        <v>1646</v>
      </c>
      <c r="B54">
        <v>93</v>
      </c>
      <c r="C54" s="1" t="s">
        <v>332</v>
      </c>
      <c r="D54" s="1" t="s">
        <v>39</v>
      </c>
      <c r="E54" s="1" t="s">
        <v>67</v>
      </c>
      <c r="F54">
        <v>115</v>
      </c>
      <c r="G54">
        <v>131</v>
      </c>
      <c r="H54" s="1" t="s">
        <v>301</v>
      </c>
      <c r="I54">
        <v>115</v>
      </c>
      <c r="J54" s="1" t="s">
        <v>191</v>
      </c>
      <c r="K54" s="1" t="s">
        <v>25</v>
      </c>
      <c r="L54">
        <v>1.4999999999999999E-2</v>
      </c>
      <c r="M54">
        <v>6.2039999999999998E-2</v>
      </c>
      <c r="N54">
        <v>1.027E-2</v>
      </c>
      <c r="O54">
        <v>1</v>
      </c>
      <c r="P54">
        <v>0</v>
      </c>
      <c r="Q54">
        <v>167</v>
      </c>
      <c r="R54">
        <v>556</v>
      </c>
      <c r="S54">
        <v>216</v>
      </c>
      <c r="T54">
        <v>11.3</v>
      </c>
      <c r="U54">
        <v>12.5</v>
      </c>
      <c r="V54">
        <v>2211</v>
      </c>
      <c r="W54" t="s">
        <v>1523</v>
      </c>
      <c r="X54" t="s">
        <v>25</v>
      </c>
      <c r="Y54">
        <v>0</v>
      </c>
      <c r="Z54">
        <v>0</v>
      </c>
      <c r="AA54">
        <v>0</v>
      </c>
      <c r="AB54">
        <v>0</v>
      </c>
      <c r="AC54">
        <v>6</v>
      </c>
      <c r="AD54" t="b">
        <v>1</v>
      </c>
    </row>
    <row r="55" spans="1:30" x14ac:dyDescent="0.25">
      <c r="A55" t="s">
        <v>1647</v>
      </c>
      <c r="B55">
        <v>93</v>
      </c>
      <c r="C55" s="1" t="s">
        <v>332</v>
      </c>
      <c r="D55" s="1" t="s">
        <v>39</v>
      </c>
      <c r="E55" s="1" t="s">
        <v>42</v>
      </c>
      <c r="F55">
        <v>115</v>
      </c>
      <c r="G55">
        <v>1565</v>
      </c>
      <c r="H55" s="1" t="s">
        <v>194</v>
      </c>
      <c r="I55">
        <v>115</v>
      </c>
      <c r="J55" s="1" t="s">
        <v>191</v>
      </c>
      <c r="K55" s="1" t="s">
        <v>25</v>
      </c>
      <c r="L55">
        <v>9.3399999999999993E-3</v>
      </c>
      <c r="M55">
        <v>3.8609999999999998E-2</v>
      </c>
      <c r="N55">
        <v>6.3899999999999998E-3</v>
      </c>
      <c r="O55">
        <v>1</v>
      </c>
      <c r="P55">
        <v>0</v>
      </c>
      <c r="Q55">
        <v>211</v>
      </c>
      <c r="R55">
        <v>556</v>
      </c>
      <c r="S55">
        <v>235</v>
      </c>
      <c r="T55">
        <v>7.1</v>
      </c>
      <c r="U55">
        <v>7.8</v>
      </c>
      <c r="V55">
        <v>2212</v>
      </c>
      <c r="W55" t="s">
        <v>1523</v>
      </c>
      <c r="X55" t="s">
        <v>25</v>
      </c>
      <c r="Y55">
        <v>0</v>
      </c>
      <c r="Z55">
        <v>0</v>
      </c>
      <c r="AA55">
        <v>0</v>
      </c>
      <c r="AB55">
        <v>44</v>
      </c>
      <c r="AC55">
        <v>25</v>
      </c>
      <c r="AD55" t="b">
        <v>1</v>
      </c>
    </row>
    <row r="56" spans="1:30" x14ac:dyDescent="0.25">
      <c r="A56" t="s">
        <v>1648</v>
      </c>
      <c r="B56">
        <v>967</v>
      </c>
      <c r="C56" s="1" t="s">
        <v>482</v>
      </c>
      <c r="D56" s="1" t="s">
        <v>42</v>
      </c>
      <c r="E56" s="1" t="s">
        <v>42</v>
      </c>
      <c r="F56">
        <v>115</v>
      </c>
      <c r="G56">
        <v>289</v>
      </c>
      <c r="H56" s="1" t="s">
        <v>617</v>
      </c>
      <c r="I56">
        <v>115</v>
      </c>
      <c r="J56" s="1" t="s">
        <v>191</v>
      </c>
      <c r="K56" s="1" t="s">
        <v>25</v>
      </c>
      <c r="L56">
        <v>1.6100000000000001E-3</v>
      </c>
      <c r="M56">
        <v>6.6699999999999997E-3</v>
      </c>
      <c r="N56">
        <v>1.1000000000000001E-3</v>
      </c>
      <c r="O56">
        <v>1</v>
      </c>
      <c r="P56">
        <v>0</v>
      </c>
      <c r="Q56">
        <v>220</v>
      </c>
      <c r="R56">
        <v>556</v>
      </c>
      <c r="S56">
        <v>242</v>
      </c>
      <c r="T56">
        <v>1</v>
      </c>
      <c r="U56">
        <v>1.3</v>
      </c>
      <c r="V56">
        <v>2300</v>
      </c>
      <c r="W56" t="s">
        <v>1523</v>
      </c>
      <c r="X56" t="s">
        <v>25</v>
      </c>
      <c r="Y56">
        <v>0</v>
      </c>
      <c r="Z56">
        <v>0</v>
      </c>
      <c r="AA56">
        <v>0</v>
      </c>
      <c r="AB56">
        <v>53</v>
      </c>
      <c r="AC56">
        <v>32</v>
      </c>
      <c r="AD56" t="b">
        <v>1</v>
      </c>
    </row>
    <row r="57" spans="1:30" x14ac:dyDescent="0.25">
      <c r="A57" t="s">
        <v>1649</v>
      </c>
      <c r="B57">
        <v>990</v>
      </c>
      <c r="C57" s="1" t="s">
        <v>242</v>
      </c>
      <c r="D57" s="1" t="s">
        <v>36</v>
      </c>
      <c r="E57" s="1" t="s">
        <v>36</v>
      </c>
      <c r="F57">
        <v>115</v>
      </c>
      <c r="G57">
        <v>490</v>
      </c>
      <c r="H57" s="1" t="s">
        <v>1028</v>
      </c>
      <c r="I57">
        <v>115</v>
      </c>
      <c r="J57" s="1" t="s">
        <v>191</v>
      </c>
      <c r="K57" s="1" t="s">
        <v>25</v>
      </c>
      <c r="L57">
        <v>2.7000000000000001E-3</v>
      </c>
      <c r="M57">
        <v>1.6490000000000001E-2</v>
      </c>
      <c r="N57">
        <v>2.3E-3</v>
      </c>
      <c r="O57">
        <v>1</v>
      </c>
      <c r="P57">
        <v>0</v>
      </c>
      <c r="Q57">
        <v>200</v>
      </c>
      <c r="R57">
        <v>556</v>
      </c>
      <c r="S57">
        <v>240</v>
      </c>
      <c r="T57">
        <v>2.8</v>
      </c>
      <c r="U57">
        <v>3</v>
      </c>
      <c r="V57">
        <v>2351</v>
      </c>
      <c r="W57" t="s">
        <v>1523</v>
      </c>
      <c r="X57" t="s">
        <v>25</v>
      </c>
      <c r="Y57">
        <v>0</v>
      </c>
      <c r="Z57">
        <v>0</v>
      </c>
      <c r="AA57">
        <v>0</v>
      </c>
      <c r="AB57">
        <v>7</v>
      </c>
      <c r="AC57">
        <v>0</v>
      </c>
      <c r="AD57" t="b">
        <v>1</v>
      </c>
    </row>
    <row r="58" spans="1:30" x14ac:dyDescent="0.25">
      <c r="A58" t="s">
        <v>1650</v>
      </c>
      <c r="B58">
        <v>990</v>
      </c>
      <c r="C58" s="1" t="s">
        <v>242</v>
      </c>
      <c r="D58" s="1" t="s">
        <v>36</v>
      </c>
      <c r="E58" s="1" t="s">
        <v>36</v>
      </c>
      <c r="F58">
        <v>115</v>
      </c>
      <c r="G58">
        <v>991</v>
      </c>
      <c r="H58" s="1" t="s">
        <v>1434</v>
      </c>
      <c r="I58">
        <v>115</v>
      </c>
      <c r="J58" s="1" t="s">
        <v>191</v>
      </c>
      <c r="K58" s="1" t="s">
        <v>25</v>
      </c>
      <c r="L58">
        <v>1.039E-2</v>
      </c>
      <c r="M58">
        <v>4.2979999999999997E-2</v>
      </c>
      <c r="N58">
        <v>7.1199999999999996E-3</v>
      </c>
      <c r="O58">
        <v>1</v>
      </c>
      <c r="P58">
        <v>0</v>
      </c>
      <c r="Q58">
        <v>193</v>
      </c>
      <c r="R58">
        <v>556</v>
      </c>
      <c r="S58">
        <v>240</v>
      </c>
      <c r="T58">
        <v>7.8</v>
      </c>
      <c r="U58">
        <v>8.6</v>
      </c>
      <c r="V58">
        <v>2353</v>
      </c>
      <c r="W58" t="s">
        <v>1523</v>
      </c>
      <c r="X58" t="s">
        <v>25</v>
      </c>
      <c r="Y58">
        <v>0</v>
      </c>
      <c r="Z58">
        <v>0</v>
      </c>
      <c r="AA58">
        <v>0</v>
      </c>
      <c r="AB58">
        <v>26</v>
      </c>
      <c r="AC58">
        <v>30</v>
      </c>
      <c r="AD58" t="b">
        <v>1</v>
      </c>
    </row>
    <row r="59" spans="1:30" x14ac:dyDescent="0.25">
      <c r="A59" t="s">
        <v>1651</v>
      </c>
      <c r="B59">
        <v>991</v>
      </c>
      <c r="C59" s="1" t="s">
        <v>1434</v>
      </c>
      <c r="D59" s="1" t="s">
        <v>36</v>
      </c>
      <c r="E59" s="1" t="s">
        <v>36</v>
      </c>
      <c r="F59">
        <v>115</v>
      </c>
      <c r="G59">
        <v>992</v>
      </c>
      <c r="H59" s="1" t="s">
        <v>1037</v>
      </c>
      <c r="I59">
        <v>115</v>
      </c>
      <c r="J59" s="1" t="s">
        <v>191</v>
      </c>
      <c r="K59" s="1" t="s">
        <v>25</v>
      </c>
      <c r="L59">
        <v>5.0699999999999999E-3</v>
      </c>
      <c r="M59">
        <v>2.0969999999999999E-2</v>
      </c>
      <c r="N59">
        <v>3.47E-3</v>
      </c>
      <c r="O59">
        <v>1</v>
      </c>
      <c r="P59">
        <v>0</v>
      </c>
      <c r="Q59">
        <v>193</v>
      </c>
      <c r="R59">
        <v>556</v>
      </c>
      <c r="S59">
        <v>240</v>
      </c>
      <c r="T59">
        <v>4.2</v>
      </c>
      <c r="U59">
        <v>4.2</v>
      </c>
      <c r="V59">
        <v>2355</v>
      </c>
      <c r="W59" t="s">
        <v>1523</v>
      </c>
      <c r="X59" t="s">
        <v>25</v>
      </c>
      <c r="Y59">
        <v>0</v>
      </c>
      <c r="Z59">
        <v>0</v>
      </c>
      <c r="AA59">
        <v>0</v>
      </c>
      <c r="AB59">
        <v>26</v>
      </c>
      <c r="AC59">
        <v>30</v>
      </c>
      <c r="AD59" t="b">
        <v>1</v>
      </c>
    </row>
    <row r="60" spans="1:30" x14ac:dyDescent="0.25">
      <c r="A60" t="s">
        <v>1652</v>
      </c>
      <c r="B60">
        <v>993</v>
      </c>
      <c r="C60" s="1" t="s">
        <v>167</v>
      </c>
      <c r="D60" s="1" t="s">
        <v>59</v>
      </c>
      <c r="E60" s="1" t="s">
        <v>59</v>
      </c>
      <c r="F60">
        <v>230</v>
      </c>
      <c r="G60">
        <v>1527</v>
      </c>
      <c r="H60" s="1" t="s">
        <v>167</v>
      </c>
      <c r="I60">
        <v>115</v>
      </c>
      <c r="J60" s="1" t="s">
        <v>191</v>
      </c>
      <c r="K60" s="1" t="s">
        <v>25</v>
      </c>
      <c r="L60">
        <v>6.0000000000000001E-3</v>
      </c>
      <c r="M60">
        <v>0.05</v>
      </c>
      <c r="N60">
        <v>0</v>
      </c>
      <c r="O60">
        <v>1</v>
      </c>
      <c r="P60">
        <v>0</v>
      </c>
      <c r="Q60">
        <v>500</v>
      </c>
      <c r="R60">
        <v>500</v>
      </c>
      <c r="S60">
        <v>800</v>
      </c>
      <c r="T60">
        <v>0</v>
      </c>
      <c r="U60">
        <v>0</v>
      </c>
      <c r="V60">
        <v>2357</v>
      </c>
      <c r="W60" t="s">
        <v>1523</v>
      </c>
      <c r="X60" t="s">
        <v>25</v>
      </c>
      <c r="Y60">
        <v>0</v>
      </c>
      <c r="Z60">
        <v>0</v>
      </c>
      <c r="AA60">
        <v>0</v>
      </c>
      <c r="AB60">
        <v>0</v>
      </c>
      <c r="AC60">
        <v>250</v>
      </c>
      <c r="AD60" t="b">
        <v>1</v>
      </c>
    </row>
    <row r="61" spans="1:30" x14ac:dyDescent="0.25">
      <c r="A61" t="s">
        <v>1653</v>
      </c>
      <c r="B61">
        <v>993</v>
      </c>
      <c r="C61" s="1" t="s">
        <v>167</v>
      </c>
      <c r="D61" s="1" t="s">
        <v>59</v>
      </c>
      <c r="E61" s="1" t="s">
        <v>59</v>
      </c>
      <c r="F61">
        <v>230</v>
      </c>
      <c r="G61">
        <v>1527</v>
      </c>
      <c r="H61" s="1" t="s">
        <v>167</v>
      </c>
      <c r="I61">
        <v>115</v>
      </c>
      <c r="J61" s="1" t="s">
        <v>74</v>
      </c>
      <c r="K61" s="1" t="s">
        <v>25</v>
      </c>
      <c r="L61">
        <v>6.0000000000000001E-3</v>
      </c>
      <c r="M61">
        <v>0.05</v>
      </c>
      <c r="N61">
        <v>0</v>
      </c>
      <c r="O61">
        <v>1</v>
      </c>
      <c r="P61">
        <v>0</v>
      </c>
      <c r="Q61">
        <v>500</v>
      </c>
      <c r="R61">
        <v>500</v>
      </c>
      <c r="S61">
        <v>800</v>
      </c>
      <c r="T61">
        <v>0</v>
      </c>
      <c r="U61">
        <v>0</v>
      </c>
      <c r="V61">
        <v>2358</v>
      </c>
      <c r="W61" t="s">
        <v>1523</v>
      </c>
      <c r="X61" t="s">
        <v>25</v>
      </c>
      <c r="Y61">
        <v>0</v>
      </c>
      <c r="Z61">
        <v>0</v>
      </c>
      <c r="AA61">
        <v>0</v>
      </c>
      <c r="AB61">
        <v>0</v>
      </c>
      <c r="AC61">
        <v>250</v>
      </c>
      <c r="AD6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8A87-11FC-4E91-A316-B22442CA98D3}">
  <dimension ref="A1:AD3"/>
  <sheetViews>
    <sheetView topLeftCell="C1" workbookViewId="0">
      <selection activeCell="N15" sqref="N15"/>
    </sheetView>
  </sheetViews>
  <sheetFormatPr defaultRowHeight="15" x14ac:dyDescent="0.25"/>
  <sheetData>
    <row r="1" spans="1:30" x14ac:dyDescent="0.25">
      <c r="A1" t="s">
        <v>1509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1515</v>
      </c>
      <c r="W1" t="s">
        <v>1516</v>
      </c>
      <c r="X1" t="s">
        <v>1517</v>
      </c>
      <c r="Y1" t="s">
        <v>1510</v>
      </c>
      <c r="Z1" t="s">
        <v>1511</v>
      </c>
      <c r="AA1" t="s">
        <v>1512</v>
      </c>
      <c r="AB1" t="s">
        <v>1513</v>
      </c>
      <c r="AC1" t="s">
        <v>1514</v>
      </c>
      <c r="AD1" t="s">
        <v>1593</v>
      </c>
    </row>
    <row r="2" spans="1:30" x14ac:dyDescent="0.25">
      <c r="A2" t="s">
        <v>1524</v>
      </c>
      <c r="B2">
        <v>1232</v>
      </c>
      <c r="C2" s="1" t="s">
        <v>64</v>
      </c>
      <c r="D2" s="1" t="s">
        <v>22</v>
      </c>
      <c r="E2" s="1" t="s">
        <v>36</v>
      </c>
      <c r="F2">
        <v>230</v>
      </c>
      <c r="G2">
        <v>630</v>
      </c>
      <c r="H2" s="1" t="s">
        <v>103</v>
      </c>
      <c r="I2">
        <v>230</v>
      </c>
      <c r="J2" s="1" t="s">
        <v>191</v>
      </c>
      <c r="K2" s="1" t="s">
        <v>86</v>
      </c>
      <c r="L2">
        <v>1.3679999999999999E-2</v>
      </c>
      <c r="M2">
        <v>0.10993</v>
      </c>
      <c r="N2">
        <v>0.41941000000000001</v>
      </c>
      <c r="O2">
        <v>1</v>
      </c>
      <c r="P2">
        <v>0</v>
      </c>
      <c r="Q2">
        <v>453</v>
      </c>
      <c r="R2">
        <v>936</v>
      </c>
      <c r="S2">
        <v>579</v>
      </c>
      <c r="T2">
        <v>66.099999999999994</v>
      </c>
      <c r="U2">
        <v>106.1</v>
      </c>
      <c r="V2">
        <v>593</v>
      </c>
      <c r="W2" t="s">
        <v>1523</v>
      </c>
      <c r="X2" t="s">
        <v>25</v>
      </c>
      <c r="Y2">
        <v>0</v>
      </c>
      <c r="Z2">
        <v>0</v>
      </c>
      <c r="AA2">
        <v>0</v>
      </c>
      <c r="AB2">
        <v>0</v>
      </c>
      <c r="AC2">
        <v>0</v>
      </c>
      <c r="AD2" t="b">
        <v>0</v>
      </c>
    </row>
    <row r="3" spans="1:30" x14ac:dyDescent="0.25">
      <c r="A3" t="s">
        <v>1525</v>
      </c>
      <c r="B3">
        <v>1232</v>
      </c>
      <c r="C3" s="1" t="s">
        <v>64</v>
      </c>
      <c r="D3" s="1" t="s">
        <v>22</v>
      </c>
      <c r="E3" s="1" t="s">
        <v>36</v>
      </c>
      <c r="F3">
        <v>230</v>
      </c>
      <c r="G3">
        <v>630</v>
      </c>
      <c r="H3" s="1" t="s">
        <v>103</v>
      </c>
      <c r="I3">
        <v>230</v>
      </c>
      <c r="J3" s="1" t="s">
        <v>74</v>
      </c>
      <c r="K3" s="1" t="s">
        <v>86</v>
      </c>
      <c r="L3">
        <v>1.372E-2</v>
      </c>
      <c r="M3">
        <v>0.1103</v>
      </c>
      <c r="N3">
        <v>0.42082000000000003</v>
      </c>
      <c r="O3">
        <v>1</v>
      </c>
      <c r="P3">
        <v>0</v>
      </c>
      <c r="Q3">
        <v>453</v>
      </c>
      <c r="R3">
        <v>936</v>
      </c>
      <c r="S3">
        <v>579</v>
      </c>
      <c r="T3">
        <v>66.099999999999994</v>
      </c>
      <c r="U3">
        <v>106.5</v>
      </c>
      <c r="V3">
        <v>594</v>
      </c>
      <c r="W3" t="s">
        <v>1523</v>
      </c>
      <c r="X3" t="s">
        <v>25</v>
      </c>
      <c r="Y3">
        <v>0</v>
      </c>
      <c r="Z3">
        <v>0</v>
      </c>
      <c r="AA3">
        <v>0</v>
      </c>
      <c r="AB3">
        <v>0</v>
      </c>
      <c r="AC3">
        <v>0</v>
      </c>
      <c r="AD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806E-71A0-4459-9C39-2540DC2EEA71}">
  <dimension ref="A1:AD2437"/>
  <sheetViews>
    <sheetView workbookViewId="0">
      <selection activeCell="C2458" sqref="C2458"/>
    </sheetView>
  </sheetViews>
  <sheetFormatPr defaultRowHeight="15" x14ac:dyDescent="0.25"/>
  <cols>
    <col min="1" max="1" width="13.42578125" bestFit="1" customWidth="1"/>
    <col min="2" max="2" width="41.5703125" style="1" bestFit="1" customWidth="1"/>
    <col min="3" max="3" width="16.28515625" style="1" bestFit="1" customWidth="1"/>
    <col min="4" max="4" width="14.7109375" style="1" bestFit="1" customWidth="1"/>
    <col min="5" max="5" width="13.140625" bestFit="1" customWidth="1"/>
    <col min="6" max="6" width="10.85546875" bestFit="1" customWidth="1"/>
    <col min="7" max="7" width="41.5703125" style="1" bestFit="1" customWidth="1"/>
    <col min="8" max="8" width="10.5703125" bestFit="1" customWidth="1"/>
    <col min="9" max="9" width="6.7109375" style="1" bestFit="1" customWidth="1"/>
    <col min="10" max="10" width="7" style="1" bestFit="1" customWidth="1"/>
    <col min="11" max="13" width="8" bestFit="1" customWidth="1"/>
    <col min="15" max="15" width="11.5703125" bestFit="1" customWidth="1"/>
    <col min="16" max="16" width="10.5703125" bestFit="1" customWidth="1"/>
    <col min="17" max="18" width="10.42578125" bestFit="1" customWidth="1"/>
    <col min="19" max="19" width="35.28515625" bestFit="1" customWidth="1"/>
    <col min="20" max="21" width="36" bestFit="1" customWidth="1"/>
    <col min="22" max="22" width="13.7109375" bestFit="1" customWidth="1"/>
    <col min="23" max="24" width="13.7109375" customWidth="1"/>
    <col min="28" max="28" width="11.28515625" bestFit="1" customWidth="1"/>
  </cols>
  <sheetData>
    <row r="1" spans="1:30" x14ac:dyDescent="0.25">
      <c r="A1" t="s">
        <v>0</v>
      </c>
    </row>
    <row r="2" spans="1:30" x14ac:dyDescent="0.25">
      <c r="A2" t="s">
        <v>1509</v>
      </c>
      <c r="B2" t="s">
        <v>1</v>
      </c>
      <c r="C2" s="1" t="s">
        <v>2</v>
      </c>
      <c r="D2" s="1" t="s">
        <v>3</v>
      </c>
      <c r="E2" s="1" t="s">
        <v>4</v>
      </c>
      <c r="F2" t="s">
        <v>5</v>
      </c>
      <c r="G2" t="s">
        <v>6</v>
      </c>
      <c r="H2" s="1" t="s">
        <v>7</v>
      </c>
      <c r="I2" t="s">
        <v>8</v>
      </c>
      <c r="J2" s="1" t="s">
        <v>9</v>
      </c>
      <c r="K2" s="1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1515</v>
      </c>
      <c r="W2" t="s">
        <v>1516</v>
      </c>
      <c r="X2" t="s">
        <v>1517</v>
      </c>
      <c r="Y2" t="s">
        <v>1510</v>
      </c>
      <c r="Z2" t="s">
        <v>1511</v>
      </c>
      <c r="AA2" t="s">
        <v>1512</v>
      </c>
      <c r="AB2" t="s">
        <v>1513</v>
      </c>
      <c r="AC2" t="s">
        <v>1514</v>
      </c>
      <c r="AD2" t="s">
        <v>1593</v>
      </c>
    </row>
    <row r="3" spans="1:30" x14ac:dyDescent="0.25">
      <c r="A3" t="str">
        <f>B3&amp;"_"&amp;G3&amp;"_"&amp;J3</f>
        <v>1_1402_1</v>
      </c>
      <c r="B3">
        <v>1</v>
      </c>
      <c r="C3" s="1" t="s">
        <v>121</v>
      </c>
      <c r="D3" s="1" t="s">
        <v>39</v>
      </c>
      <c r="E3" s="1" t="s">
        <v>39</v>
      </c>
      <c r="F3">
        <v>115</v>
      </c>
      <c r="G3">
        <v>1402</v>
      </c>
      <c r="H3" s="1" t="s">
        <v>679</v>
      </c>
      <c r="I3">
        <v>115</v>
      </c>
      <c r="J3" s="1" t="s">
        <v>191</v>
      </c>
      <c r="K3" s="1" t="s">
        <v>25</v>
      </c>
      <c r="L3">
        <v>2.8E-3</v>
      </c>
      <c r="M3">
        <v>1.1560000000000001E-2</v>
      </c>
      <c r="N3">
        <v>1.92E-3</v>
      </c>
      <c r="O3">
        <v>1</v>
      </c>
      <c r="P3">
        <v>0</v>
      </c>
      <c r="Q3">
        <v>116</v>
      </c>
      <c r="R3">
        <v>556</v>
      </c>
      <c r="S3">
        <v>145</v>
      </c>
      <c r="T3">
        <v>1.8</v>
      </c>
      <c r="U3">
        <v>2.2999999999999998</v>
      </c>
      <c r="V3">
        <f>MATCH(A3,'2019 On Peak'!$A$3:$A$2373,0)</f>
        <v>1</v>
      </c>
      <c r="W3" t="str">
        <f>IF(ISNUMBER(V3),"Old","New")</f>
        <v>Old</v>
      </c>
      <c r="X3" t="str" cm="1">
        <f t="array" ref="X3">IF(ISNUMBER(V3),INDEX('2019 On Peak'!$K$3:$K$2373,V3),"Not 2019")</f>
        <v>Closed</v>
      </c>
      <c r="Y3" cm="1">
        <f t="array" ref="Y3">IF(ISNUMBER($V3),L3-INDEX('2019 On Peak'!$L$3:$S$2373,$V3,1),"-")</f>
        <v>0</v>
      </c>
      <c r="Z3" cm="1">
        <f t="array" ref="Z3">IF(ISNUMBER($V3),M3-INDEX('2019 On Peak'!$L$3:$S$2373,$V3,2),"-")</f>
        <v>0</v>
      </c>
      <c r="AA3" cm="1">
        <f t="array" ref="AA3">IF(ISNUMBER($V3),N3-INDEX('2019 On Peak'!$L$3:$S$2373,$V3,3),"-")</f>
        <v>0</v>
      </c>
      <c r="AB3" cm="1">
        <f t="array" ref="AB3">IF(ISNUMBER($V3),Q3-INDEX('2019 On Peak'!$L$3:$S$2373,$V3,6),"-")</f>
        <v>0</v>
      </c>
      <c r="AC3" cm="1">
        <f t="array" ref="AC3">IF(ISNUMBER($V3),S3-INDEX('2019 On Peak'!$L$3:$S$2373,$V3,8),"-")</f>
        <v>0</v>
      </c>
      <c r="AD3" t="b">
        <f>OR(Y3,Z3,AA3,AB3,AC3)</f>
        <v>0</v>
      </c>
    </row>
    <row r="4" spans="1:30" x14ac:dyDescent="0.25">
      <c r="A4" t="str">
        <f>B4&amp;"_"&amp;G4&amp;"_"&amp;J4</f>
        <v>1_1402_2</v>
      </c>
      <c r="B4">
        <v>1</v>
      </c>
      <c r="C4" s="1" t="s">
        <v>121</v>
      </c>
      <c r="D4" s="1" t="s">
        <v>39</v>
      </c>
      <c r="E4" s="1" t="s">
        <v>39</v>
      </c>
      <c r="F4">
        <v>115</v>
      </c>
      <c r="G4">
        <v>1402</v>
      </c>
      <c r="H4" s="1" t="s">
        <v>679</v>
      </c>
      <c r="I4">
        <v>115</v>
      </c>
      <c r="J4" s="1" t="s">
        <v>74</v>
      </c>
      <c r="K4" s="1" t="s">
        <v>25</v>
      </c>
      <c r="L4">
        <v>2.8E-3</v>
      </c>
      <c r="M4">
        <v>1.1560000000000001E-2</v>
      </c>
      <c r="N4">
        <v>1.92E-3</v>
      </c>
      <c r="O4">
        <v>1</v>
      </c>
      <c r="P4">
        <v>0</v>
      </c>
      <c r="Q4">
        <v>116</v>
      </c>
      <c r="R4">
        <v>556</v>
      </c>
      <c r="S4">
        <v>145</v>
      </c>
      <c r="T4">
        <v>1.8</v>
      </c>
      <c r="U4">
        <v>2.2999999999999998</v>
      </c>
      <c r="V4">
        <f>MATCH(A4,'2019 On Peak'!$A$3:$A$2373,0)</f>
        <v>2</v>
      </c>
      <c r="W4" t="str">
        <f t="shared" ref="W4:W67" si="0">IF(ISNUMBER(V4),"Old","New")</f>
        <v>Old</v>
      </c>
      <c r="X4" t="str" cm="1">
        <f t="array" ref="X4">IF(ISNUMBER(V4),INDEX('2019 On Peak'!$K$3:$K$2373,V4),"Not 2019")</f>
        <v>Closed</v>
      </c>
      <c r="Y4" cm="1">
        <f t="array" ref="Y4">IF(ISNUMBER($V4),L4-INDEX('2019 On Peak'!$L$3:$S$2373,$V4,1),"-")</f>
        <v>0</v>
      </c>
      <c r="Z4" cm="1">
        <f t="array" ref="Z4">IF(ISNUMBER($V4),M4-INDEX('2019 On Peak'!$L$3:$S$2373,$V4,2),"-")</f>
        <v>0</v>
      </c>
      <c r="AA4" cm="1">
        <f t="array" ref="AA4">IF(ISNUMBER($V4),N4-INDEX('2019 On Peak'!$L$3:$S$2373,$V4,3),"-")</f>
        <v>0</v>
      </c>
      <c r="AB4" cm="1">
        <f t="array" ref="AB4">IF(ISNUMBER($V4),Q4-INDEX('2019 On Peak'!$L$3:$S$2373,$V4,6),"-")</f>
        <v>0</v>
      </c>
      <c r="AC4" cm="1">
        <f t="array" ref="AC4">IF(ISNUMBER($V4),S4-INDEX('2019 On Peak'!$L$3:$S$2373,$V4,8),"-")</f>
        <v>0</v>
      </c>
      <c r="AD4" t="b">
        <f t="shared" ref="AD4:AD67" si="1">OR(Y4,Z4,AA4,AB4,AC4)</f>
        <v>0</v>
      </c>
    </row>
    <row r="5" spans="1:30" x14ac:dyDescent="0.25">
      <c r="A5" t="str">
        <f>B5&amp;"_"&amp;G5&amp;"_"&amp;J5</f>
        <v>1_1403_1</v>
      </c>
      <c r="B5">
        <v>1</v>
      </c>
      <c r="C5" s="1" t="s">
        <v>121</v>
      </c>
      <c r="D5" s="1" t="s">
        <v>39</v>
      </c>
      <c r="E5" s="1" t="s">
        <v>39</v>
      </c>
      <c r="F5">
        <v>115</v>
      </c>
      <c r="G5">
        <v>1403</v>
      </c>
      <c r="H5" s="1" t="s">
        <v>260</v>
      </c>
      <c r="I5">
        <v>115</v>
      </c>
      <c r="J5" s="1" t="s">
        <v>191</v>
      </c>
      <c r="K5" s="1" t="s">
        <v>25</v>
      </c>
      <c r="L5">
        <v>2.7599999999999999E-3</v>
      </c>
      <c r="M5">
        <v>1.141E-2</v>
      </c>
      <c r="N5">
        <v>1.89E-3</v>
      </c>
      <c r="O5">
        <v>1</v>
      </c>
      <c r="P5">
        <v>0</v>
      </c>
      <c r="Q5">
        <v>167</v>
      </c>
      <c r="R5">
        <v>556</v>
      </c>
      <c r="S5">
        <v>210</v>
      </c>
      <c r="T5">
        <v>1.8</v>
      </c>
      <c r="U5">
        <v>2.2999999999999998</v>
      </c>
      <c r="V5">
        <f>MATCH(A5,'2019 On Peak'!$A$3:$A$2373,0)</f>
        <v>3</v>
      </c>
      <c r="W5" t="str">
        <f t="shared" si="0"/>
        <v>Old</v>
      </c>
      <c r="X5" t="str" cm="1">
        <f t="array" ref="X5">IF(ISNUMBER(V5),INDEX('2019 On Peak'!$K$3:$K$2373,V5),"Not 2019")</f>
        <v>Closed</v>
      </c>
      <c r="Y5" cm="1">
        <f t="array" ref="Y5">IF(ISNUMBER($V5),L5-INDEX('2019 On Peak'!$L$3:$S$2373,$V5,1),"-")</f>
        <v>0</v>
      </c>
      <c r="Z5" cm="1">
        <f t="array" ref="Z5">IF(ISNUMBER($V5),M5-INDEX('2019 On Peak'!$L$3:$S$2373,$V5,2),"-")</f>
        <v>0</v>
      </c>
      <c r="AA5" cm="1">
        <f t="array" ref="AA5">IF(ISNUMBER($V5),N5-INDEX('2019 On Peak'!$L$3:$S$2373,$V5,3),"-")</f>
        <v>0</v>
      </c>
      <c r="AB5" cm="1">
        <f t="array" ref="AB5">IF(ISNUMBER($V5),Q5-INDEX('2019 On Peak'!$L$3:$S$2373,$V5,6),"-")</f>
        <v>0</v>
      </c>
      <c r="AC5" cm="1">
        <f t="array" ref="AC5">IF(ISNUMBER($V5),S5-INDEX('2019 On Peak'!$L$3:$S$2373,$V5,8),"-")</f>
        <v>0</v>
      </c>
      <c r="AD5" t="b">
        <f t="shared" si="1"/>
        <v>0</v>
      </c>
    </row>
    <row r="6" spans="1:30" x14ac:dyDescent="0.25">
      <c r="A6" t="str">
        <f>B6&amp;"_"&amp;G6&amp;"_"&amp;J6</f>
        <v>1_1404_1</v>
      </c>
      <c r="B6">
        <v>1</v>
      </c>
      <c r="C6" s="1" t="s">
        <v>121</v>
      </c>
      <c r="D6" s="1" t="s">
        <v>39</v>
      </c>
      <c r="E6" s="1" t="s">
        <v>39</v>
      </c>
      <c r="F6">
        <v>115</v>
      </c>
      <c r="G6">
        <v>1404</v>
      </c>
      <c r="H6" s="1" t="s">
        <v>271</v>
      </c>
      <c r="I6">
        <v>115</v>
      </c>
      <c r="J6" s="1" t="s">
        <v>191</v>
      </c>
      <c r="K6" s="1" t="s">
        <v>25</v>
      </c>
      <c r="L6">
        <v>2.7699999999999999E-3</v>
      </c>
      <c r="M6">
        <v>1.146E-2</v>
      </c>
      <c r="N6">
        <v>1.9E-3</v>
      </c>
      <c r="O6">
        <v>1</v>
      </c>
      <c r="P6">
        <v>0</v>
      </c>
      <c r="Q6">
        <v>167</v>
      </c>
      <c r="R6">
        <v>556</v>
      </c>
      <c r="S6">
        <v>210</v>
      </c>
      <c r="T6">
        <v>1.8</v>
      </c>
      <c r="U6">
        <v>2.2999999999999998</v>
      </c>
      <c r="V6">
        <f>MATCH(A6,'2019 On Peak'!$A$3:$A$2373,0)</f>
        <v>4</v>
      </c>
      <c r="W6" t="str">
        <f t="shared" si="0"/>
        <v>Old</v>
      </c>
      <c r="X6" t="str" cm="1">
        <f t="array" ref="X6">IF(ISNUMBER(V6),INDEX('2019 On Peak'!$K$3:$K$2373,V6),"Not 2019")</f>
        <v>Closed</v>
      </c>
      <c r="Y6" cm="1">
        <f t="array" ref="Y6">IF(ISNUMBER($V6),L6-INDEX('2019 On Peak'!$L$3:$S$2373,$V6,1),"-")</f>
        <v>0</v>
      </c>
      <c r="Z6" cm="1">
        <f t="array" ref="Z6">IF(ISNUMBER($V6),M6-INDEX('2019 On Peak'!$L$3:$S$2373,$V6,2),"-")</f>
        <v>0</v>
      </c>
      <c r="AA6" cm="1">
        <f t="array" ref="AA6">IF(ISNUMBER($V6),N6-INDEX('2019 On Peak'!$L$3:$S$2373,$V6,3),"-")</f>
        <v>0</v>
      </c>
      <c r="AB6" cm="1">
        <f t="array" ref="AB6">IF(ISNUMBER($V6),Q6-INDEX('2019 On Peak'!$L$3:$S$2373,$V6,6),"-")</f>
        <v>0</v>
      </c>
      <c r="AC6" cm="1">
        <f t="array" ref="AC6">IF(ISNUMBER($V6),S6-INDEX('2019 On Peak'!$L$3:$S$2373,$V6,8),"-")</f>
        <v>0</v>
      </c>
      <c r="AD6" t="b">
        <f t="shared" si="1"/>
        <v>0</v>
      </c>
    </row>
    <row r="7" spans="1:30" x14ac:dyDescent="0.25">
      <c r="A7" t="str">
        <f>B7&amp;"_"&amp;G7&amp;"_"&amp;J7</f>
        <v>1_1405_1</v>
      </c>
      <c r="B7">
        <v>1</v>
      </c>
      <c r="C7" s="1" t="s">
        <v>121</v>
      </c>
      <c r="D7" s="1" t="s">
        <v>39</v>
      </c>
      <c r="E7" s="1" t="s">
        <v>39</v>
      </c>
      <c r="F7">
        <v>115</v>
      </c>
      <c r="G7">
        <v>1405</v>
      </c>
      <c r="H7" s="1" t="s">
        <v>305</v>
      </c>
      <c r="I7">
        <v>115</v>
      </c>
      <c r="J7" s="1" t="s">
        <v>191</v>
      </c>
      <c r="K7" s="1" t="s">
        <v>25</v>
      </c>
      <c r="L7">
        <v>2.7799999999999999E-3</v>
      </c>
      <c r="M7">
        <v>1.149E-2</v>
      </c>
      <c r="N7">
        <v>1.9E-3</v>
      </c>
      <c r="O7">
        <v>1</v>
      </c>
      <c r="P7">
        <v>0</v>
      </c>
      <c r="Q7">
        <v>167</v>
      </c>
      <c r="R7">
        <v>556</v>
      </c>
      <c r="S7">
        <v>210</v>
      </c>
      <c r="T7">
        <v>1.8</v>
      </c>
      <c r="U7">
        <v>2.2999999999999998</v>
      </c>
      <c r="V7">
        <f>MATCH(A7,'2019 On Peak'!$A$3:$A$2373,0)</f>
        <v>5</v>
      </c>
      <c r="W7" t="str">
        <f t="shared" si="0"/>
        <v>Old</v>
      </c>
      <c r="X7" t="str" cm="1">
        <f t="array" ref="X7">IF(ISNUMBER(V7),INDEX('2019 On Peak'!$K$3:$K$2373,V7),"Not 2019")</f>
        <v>Closed</v>
      </c>
      <c r="Y7" cm="1">
        <f t="array" ref="Y7">IF(ISNUMBER($V7),L7-INDEX('2019 On Peak'!$L$3:$S$2373,$V7,1),"-")</f>
        <v>0</v>
      </c>
      <c r="Z7" cm="1">
        <f t="array" ref="Z7">IF(ISNUMBER($V7),M7-INDEX('2019 On Peak'!$L$3:$S$2373,$V7,2),"-")</f>
        <v>0</v>
      </c>
      <c r="AA7" cm="1">
        <f t="array" ref="AA7">IF(ISNUMBER($V7),N7-INDEX('2019 On Peak'!$L$3:$S$2373,$V7,3),"-")</f>
        <v>0</v>
      </c>
      <c r="AB7" cm="1">
        <f t="array" ref="AB7">IF(ISNUMBER($V7),Q7-INDEX('2019 On Peak'!$L$3:$S$2373,$V7,6),"-")</f>
        <v>0</v>
      </c>
      <c r="AC7" cm="1">
        <f t="array" ref="AC7">IF(ISNUMBER($V7),S7-INDEX('2019 On Peak'!$L$3:$S$2373,$V7,8),"-")</f>
        <v>0</v>
      </c>
      <c r="AD7" t="b">
        <f t="shared" si="1"/>
        <v>0</v>
      </c>
    </row>
    <row r="8" spans="1:30" x14ac:dyDescent="0.25">
      <c r="A8" t="str">
        <f>B8&amp;"_"&amp;G8&amp;"_"&amp;J8</f>
        <v>1_1422_1</v>
      </c>
      <c r="B8">
        <v>1</v>
      </c>
      <c r="C8" s="1" t="s">
        <v>121</v>
      </c>
      <c r="D8" s="1" t="s">
        <v>39</v>
      </c>
      <c r="E8" s="1" t="s">
        <v>39</v>
      </c>
      <c r="F8">
        <v>115</v>
      </c>
      <c r="G8">
        <v>1422</v>
      </c>
      <c r="H8" s="1" t="s">
        <v>210</v>
      </c>
      <c r="I8">
        <v>115</v>
      </c>
      <c r="J8" s="1" t="s">
        <v>191</v>
      </c>
      <c r="K8" s="1" t="s">
        <v>25</v>
      </c>
      <c r="L8">
        <v>1.9E-3</v>
      </c>
      <c r="M8">
        <v>7.8499999999999993E-3</v>
      </c>
      <c r="N8">
        <v>1.2999999999999999E-3</v>
      </c>
      <c r="O8">
        <v>1</v>
      </c>
      <c r="P8">
        <v>0</v>
      </c>
      <c r="Q8">
        <v>167</v>
      </c>
      <c r="R8">
        <v>556</v>
      </c>
      <c r="S8">
        <v>210</v>
      </c>
      <c r="T8">
        <v>1.4</v>
      </c>
      <c r="U8">
        <v>1.6</v>
      </c>
      <c r="V8">
        <f>MATCH(A8,'2019 On Peak'!$A$3:$A$2373,0)</f>
        <v>6</v>
      </c>
      <c r="W8" t="str">
        <f t="shared" si="0"/>
        <v>Old</v>
      </c>
      <c r="X8" t="str" cm="1">
        <f t="array" ref="X8">IF(ISNUMBER(V8),INDEX('2019 On Peak'!$K$3:$K$2373,V8),"Not 2019")</f>
        <v>Closed</v>
      </c>
      <c r="Y8" cm="1">
        <f t="array" ref="Y8">IF(ISNUMBER($V8),L8-INDEX('2019 On Peak'!$L$3:$S$2373,$V8,1),"-")</f>
        <v>0</v>
      </c>
      <c r="Z8" cm="1">
        <f t="array" ref="Z8">IF(ISNUMBER($V8),M8-INDEX('2019 On Peak'!$L$3:$S$2373,$V8,2),"-")</f>
        <v>0</v>
      </c>
      <c r="AA8" cm="1">
        <f t="array" ref="AA8">IF(ISNUMBER($V8),N8-INDEX('2019 On Peak'!$L$3:$S$2373,$V8,3),"-")</f>
        <v>0</v>
      </c>
      <c r="AB8" cm="1">
        <f t="array" ref="AB8">IF(ISNUMBER($V8),Q8-INDEX('2019 On Peak'!$L$3:$S$2373,$V8,6),"-")</f>
        <v>0</v>
      </c>
      <c r="AC8" cm="1">
        <f t="array" ref="AC8">IF(ISNUMBER($V8),S8-INDEX('2019 On Peak'!$L$3:$S$2373,$V8,8),"-")</f>
        <v>0</v>
      </c>
      <c r="AD8" t="b">
        <f t="shared" si="1"/>
        <v>0</v>
      </c>
    </row>
    <row r="9" spans="1:30" x14ac:dyDescent="0.25">
      <c r="A9" t="str">
        <f>B9&amp;"_"&amp;G9&amp;"_"&amp;J9</f>
        <v>1_1550_1</v>
      </c>
      <c r="B9">
        <v>1</v>
      </c>
      <c r="C9" s="1" t="s">
        <v>121</v>
      </c>
      <c r="D9" s="1" t="s">
        <v>39</v>
      </c>
      <c r="E9" s="1" t="s">
        <v>39</v>
      </c>
      <c r="F9">
        <v>115</v>
      </c>
      <c r="G9">
        <v>1550</v>
      </c>
      <c r="H9" s="1" t="s">
        <v>93</v>
      </c>
      <c r="I9">
        <v>115</v>
      </c>
      <c r="J9" s="1" t="s">
        <v>191</v>
      </c>
      <c r="K9" s="1" t="s">
        <v>25</v>
      </c>
      <c r="L9">
        <v>2.427E-2</v>
      </c>
      <c r="M9">
        <v>0.10034</v>
      </c>
      <c r="N9">
        <v>1.6619999999999999E-2</v>
      </c>
      <c r="O9">
        <v>1</v>
      </c>
      <c r="P9">
        <v>0</v>
      </c>
      <c r="Q9">
        <v>116</v>
      </c>
      <c r="R9">
        <v>556</v>
      </c>
      <c r="S9">
        <v>145</v>
      </c>
      <c r="T9">
        <v>13.7</v>
      </c>
      <c r="U9">
        <v>20.2</v>
      </c>
      <c r="V9">
        <f>MATCH(A9,'2019 On Peak'!$A$3:$A$2373,0)</f>
        <v>7</v>
      </c>
      <c r="W9" t="str">
        <f t="shared" si="0"/>
        <v>Old</v>
      </c>
      <c r="X9" t="str" cm="1">
        <f t="array" ref="X9">IF(ISNUMBER(V9),INDEX('2019 On Peak'!$K$3:$K$2373,V9),"Not 2019")</f>
        <v>Closed</v>
      </c>
      <c r="Y9" cm="1">
        <f t="array" ref="Y9">IF(ISNUMBER($V9),L9-INDEX('2019 On Peak'!$L$3:$S$2373,$V9,1),"-")</f>
        <v>0</v>
      </c>
      <c r="Z9" cm="1">
        <f t="array" ref="Z9">IF(ISNUMBER($V9),M9-INDEX('2019 On Peak'!$L$3:$S$2373,$V9,2),"-")</f>
        <v>0</v>
      </c>
      <c r="AA9" cm="1">
        <f t="array" ref="AA9">IF(ISNUMBER($V9),N9-INDEX('2019 On Peak'!$L$3:$S$2373,$V9,3),"-")</f>
        <v>0</v>
      </c>
      <c r="AB9" cm="1">
        <f t="array" ref="AB9">IF(ISNUMBER($V9),Q9-INDEX('2019 On Peak'!$L$3:$S$2373,$V9,6),"-")</f>
        <v>0</v>
      </c>
      <c r="AC9" cm="1">
        <f t="array" ref="AC9">IF(ISNUMBER($V9),S9-INDEX('2019 On Peak'!$L$3:$S$2373,$V9,8),"-")</f>
        <v>0</v>
      </c>
      <c r="AD9" t="b">
        <f t="shared" si="1"/>
        <v>0</v>
      </c>
    </row>
    <row r="10" spans="1:30" x14ac:dyDescent="0.25">
      <c r="A10" t="str">
        <f>B10&amp;"_"&amp;G10&amp;"_"&amp;J10</f>
        <v>1_1550_2</v>
      </c>
      <c r="B10">
        <v>1</v>
      </c>
      <c r="C10" s="1" t="s">
        <v>121</v>
      </c>
      <c r="D10" s="1" t="s">
        <v>39</v>
      </c>
      <c r="E10" s="1" t="s">
        <v>39</v>
      </c>
      <c r="F10">
        <v>115</v>
      </c>
      <c r="G10">
        <v>1550</v>
      </c>
      <c r="H10" s="1" t="s">
        <v>93</v>
      </c>
      <c r="I10">
        <v>115</v>
      </c>
      <c r="J10" s="1" t="s">
        <v>74</v>
      </c>
      <c r="K10" s="1" t="s">
        <v>25</v>
      </c>
      <c r="L10">
        <v>2.427E-2</v>
      </c>
      <c r="M10">
        <v>0.10034</v>
      </c>
      <c r="N10">
        <v>1.6619999999999999E-2</v>
      </c>
      <c r="O10">
        <v>1</v>
      </c>
      <c r="P10">
        <v>0</v>
      </c>
      <c r="Q10">
        <v>116</v>
      </c>
      <c r="R10">
        <v>556</v>
      </c>
      <c r="S10">
        <v>145</v>
      </c>
      <c r="T10">
        <v>13.7</v>
      </c>
      <c r="U10">
        <v>20.2</v>
      </c>
      <c r="V10">
        <f>MATCH(A10,'2019 On Peak'!$A$3:$A$2373,0)</f>
        <v>8</v>
      </c>
      <c r="W10" t="str">
        <f t="shared" si="0"/>
        <v>Old</v>
      </c>
      <c r="X10" t="str" cm="1">
        <f t="array" ref="X10">IF(ISNUMBER(V10),INDEX('2019 On Peak'!$K$3:$K$2373,V10),"Not 2019")</f>
        <v>Closed</v>
      </c>
      <c r="Y10" cm="1">
        <f t="array" ref="Y10">IF(ISNUMBER($V10),L10-INDEX('2019 On Peak'!$L$3:$S$2373,$V10,1),"-")</f>
        <v>0</v>
      </c>
      <c r="Z10" cm="1">
        <f t="array" ref="Z10">IF(ISNUMBER($V10),M10-INDEX('2019 On Peak'!$L$3:$S$2373,$V10,2),"-")</f>
        <v>0</v>
      </c>
      <c r="AA10" cm="1">
        <f t="array" ref="AA10">IF(ISNUMBER($V10),N10-INDEX('2019 On Peak'!$L$3:$S$2373,$V10,3),"-")</f>
        <v>0</v>
      </c>
      <c r="AB10" cm="1">
        <f t="array" ref="AB10">IF(ISNUMBER($V10),Q10-INDEX('2019 On Peak'!$L$3:$S$2373,$V10,6),"-")</f>
        <v>0</v>
      </c>
      <c r="AC10" cm="1">
        <f t="array" ref="AC10">IF(ISNUMBER($V10),S10-INDEX('2019 On Peak'!$L$3:$S$2373,$V10,8),"-")</f>
        <v>0</v>
      </c>
      <c r="AD10" t="b">
        <f t="shared" si="1"/>
        <v>0</v>
      </c>
    </row>
    <row r="11" spans="1:30" x14ac:dyDescent="0.25">
      <c r="A11" t="str">
        <f>B11&amp;"_"&amp;G11&amp;"_"&amp;J11</f>
        <v>1_1551_1</v>
      </c>
      <c r="B11">
        <v>1</v>
      </c>
      <c r="C11" s="1" t="s">
        <v>121</v>
      </c>
      <c r="D11" s="1" t="s">
        <v>39</v>
      </c>
      <c r="E11" s="1" t="s">
        <v>39</v>
      </c>
      <c r="F11">
        <v>115</v>
      </c>
      <c r="G11">
        <v>1551</v>
      </c>
      <c r="H11" s="1" t="s">
        <v>84</v>
      </c>
      <c r="I11">
        <v>115</v>
      </c>
      <c r="J11" s="1" t="s">
        <v>191</v>
      </c>
      <c r="K11" s="1" t="s">
        <v>25</v>
      </c>
      <c r="L11">
        <v>4.7699999999999999E-3</v>
      </c>
      <c r="M11">
        <v>1.9730000000000001E-2</v>
      </c>
      <c r="N11">
        <v>3.2699999999999999E-3</v>
      </c>
      <c r="O11">
        <v>1</v>
      </c>
      <c r="P11">
        <v>0</v>
      </c>
      <c r="Q11">
        <v>556</v>
      </c>
      <c r="R11">
        <v>556</v>
      </c>
      <c r="S11">
        <v>600</v>
      </c>
      <c r="T11">
        <v>3.4</v>
      </c>
      <c r="U11">
        <v>4</v>
      </c>
      <c r="V11">
        <f>MATCH(A11,'2019 On Peak'!$A$3:$A$2373,0)</f>
        <v>9</v>
      </c>
      <c r="W11" t="str">
        <f t="shared" si="0"/>
        <v>Old</v>
      </c>
      <c r="X11" t="str" cm="1">
        <f t="array" ref="X11">IF(ISNUMBER(V11),INDEX('2019 On Peak'!$K$3:$K$2373,V11),"Not 2019")</f>
        <v>Closed</v>
      </c>
      <c r="Y11" cm="1">
        <f t="array" ref="Y11">IF(ISNUMBER($V11),L11-INDEX('2019 On Peak'!$L$3:$S$2373,$V11,1),"-")</f>
        <v>0</v>
      </c>
      <c r="Z11" cm="1">
        <f t="array" ref="Z11">IF(ISNUMBER($V11),M11-INDEX('2019 On Peak'!$L$3:$S$2373,$V11,2),"-")</f>
        <v>0</v>
      </c>
      <c r="AA11" cm="1">
        <f t="array" ref="AA11">IF(ISNUMBER($V11),N11-INDEX('2019 On Peak'!$L$3:$S$2373,$V11,3),"-")</f>
        <v>0</v>
      </c>
      <c r="AB11" cm="1">
        <f t="array" ref="AB11">IF(ISNUMBER($V11),Q11-INDEX('2019 On Peak'!$L$3:$S$2373,$V11,6),"-")</f>
        <v>0</v>
      </c>
      <c r="AC11" cm="1">
        <f t="array" ref="AC11">IF(ISNUMBER($V11),S11-INDEX('2019 On Peak'!$L$3:$S$2373,$V11,8),"-")</f>
        <v>44</v>
      </c>
      <c r="AD11" t="b">
        <f t="shared" si="1"/>
        <v>1</v>
      </c>
    </row>
    <row r="12" spans="1:30" x14ac:dyDescent="0.25">
      <c r="A12" t="str">
        <f>B12&amp;"_"&amp;G12&amp;"_"&amp;J12</f>
        <v>1_1551_2</v>
      </c>
      <c r="B12">
        <v>1</v>
      </c>
      <c r="C12" s="1" t="s">
        <v>121</v>
      </c>
      <c r="D12" s="1" t="s">
        <v>39</v>
      </c>
      <c r="E12" s="1" t="s">
        <v>39</v>
      </c>
      <c r="F12">
        <v>115</v>
      </c>
      <c r="G12">
        <v>1551</v>
      </c>
      <c r="H12" s="1" t="s">
        <v>84</v>
      </c>
      <c r="I12">
        <v>115</v>
      </c>
      <c r="J12" s="1" t="s">
        <v>74</v>
      </c>
      <c r="K12" s="1" t="s">
        <v>25</v>
      </c>
      <c r="L12">
        <v>4.3699999999999998E-3</v>
      </c>
      <c r="M12">
        <v>1.805E-2</v>
      </c>
      <c r="N12">
        <v>2.99E-3</v>
      </c>
      <c r="O12">
        <v>1</v>
      </c>
      <c r="P12">
        <v>0</v>
      </c>
      <c r="Q12">
        <v>556</v>
      </c>
      <c r="R12">
        <v>556</v>
      </c>
      <c r="S12">
        <v>600</v>
      </c>
      <c r="T12">
        <v>3.4</v>
      </c>
      <c r="U12">
        <v>3.6</v>
      </c>
      <c r="V12">
        <f>MATCH(A12,'2019 On Peak'!$A$3:$A$2373,0)</f>
        <v>10</v>
      </c>
      <c r="W12" t="str">
        <f t="shared" si="0"/>
        <v>Old</v>
      </c>
      <c r="X12" t="str" cm="1">
        <f t="array" ref="X12">IF(ISNUMBER(V12),INDEX('2019 On Peak'!$K$3:$K$2373,V12),"Not 2019")</f>
        <v>Closed</v>
      </c>
      <c r="Y12" cm="1">
        <f t="array" ref="Y12">IF(ISNUMBER($V12),L12-INDEX('2019 On Peak'!$L$3:$S$2373,$V12,1),"-")</f>
        <v>0</v>
      </c>
      <c r="Z12" cm="1">
        <f t="array" ref="Z12">IF(ISNUMBER($V12),M12-INDEX('2019 On Peak'!$L$3:$S$2373,$V12,2),"-")</f>
        <v>0</v>
      </c>
      <c r="AA12" cm="1">
        <f t="array" ref="AA12">IF(ISNUMBER($V12),N12-INDEX('2019 On Peak'!$L$3:$S$2373,$V12,3),"-")</f>
        <v>0</v>
      </c>
      <c r="AB12" cm="1">
        <f t="array" ref="AB12">IF(ISNUMBER($V12),Q12-INDEX('2019 On Peak'!$L$3:$S$2373,$V12,6),"-")</f>
        <v>0</v>
      </c>
      <c r="AC12" cm="1">
        <f t="array" ref="AC12">IF(ISNUMBER($V12),S12-INDEX('2019 On Peak'!$L$3:$S$2373,$V12,8),"-")</f>
        <v>44</v>
      </c>
      <c r="AD12" t="b">
        <f t="shared" si="1"/>
        <v>1</v>
      </c>
    </row>
    <row r="13" spans="1:30" x14ac:dyDescent="0.25">
      <c r="A13" t="str">
        <f>B13&amp;"_"&amp;G13&amp;"_"&amp;J13</f>
        <v>1_199_1</v>
      </c>
      <c r="B13">
        <v>1</v>
      </c>
      <c r="C13" s="1" t="s">
        <v>121</v>
      </c>
      <c r="D13" s="1" t="s">
        <v>39</v>
      </c>
      <c r="E13" s="1" t="s">
        <v>39</v>
      </c>
      <c r="F13">
        <v>115</v>
      </c>
      <c r="G13">
        <v>199</v>
      </c>
      <c r="H13" s="1" t="s">
        <v>552</v>
      </c>
      <c r="I13">
        <v>115</v>
      </c>
      <c r="J13" s="1" t="s">
        <v>191</v>
      </c>
      <c r="K13" s="1" t="s">
        <v>25</v>
      </c>
      <c r="L13">
        <v>2.5400000000000002E-3</v>
      </c>
      <c r="M13">
        <v>1.051E-2</v>
      </c>
      <c r="N13">
        <v>1.74E-3</v>
      </c>
      <c r="O13">
        <v>1</v>
      </c>
      <c r="P13">
        <v>0</v>
      </c>
      <c r="Q13">
        <v>167</v>
      </c>
      <c r="R13">
        <v>556</v>
      </c>
      <c r="S13">
        <v>210</v>
      </c>
      <c r="T13">
        <v>1.9</v>
      </c>
      <c r="U13">
        <v>2.1</v>
      </c>
      <c r="V13">
        <f>MATCH(A13,'2019 On Peak'!$A$3:$A$2373,0)</f>
        <v>11</v>
      </c>
      <c r="W13" t="str">
        <f t="shared" si="0"/>
        <v>Old</v>
      </c>
      <c r="X13" t="str" cm="1">
        <f t="array" ref="X13">IF(ISNUMBER(V13),INDEX('2019 On Peak'!$K$3:$K$2373,V13),"Not 2019")</f>
        <v>Closed</v>
      </c>
      <c r="Y13" cm="1">
        <f t="array" ref="Y13">IF(ISNUMBER($V13),L13-INDEX('2019 On Peak'!$L$3:$S$2373,$V13,1),"-")</f>
        <v>0</v>
      </c>
      <c r="Z13" cm="1">
        <f t="array" ref="Z13">IF(ISNUMBER($V13),M13-INDEX('2019 On Peak'!$L$3:$S$2373,$V13,2),"-")</f>
        <v>0</v>
      </c>
      <c r="AA13" cm="1">
        <f t="array" ref="AA13">IF(ISNUMBER($V13),N13-INDEX('2019 On Peak'!$L$3:$S$2373,$V13,3),"-")</f>
        <v>0</v>
      </c>
      <c r="AB13" cm="1">
        <f t="array" ref="AB13">IF(ISNUMBER($V13),Q13-INDEX('2019 On Peak'!$L$3:$S$2373,$V13,6),"-")</f>
        <v>0</v>
      </c>
      <c r="AC13" cm="1">
        <f t="array" ref="AC13">IF(ISNUMBER($V13),S13-INDEX('2019 On Peak'!$L$3:$S$2373,$V13,8),"-")</f>
        <v>0</v>
      </c>
      <c r="AD13" t="b">
        <f t="shared" si="1"/>
        <v>0</v>
      </c>
    </row>
    <row r="14" spans="1:30" x14ac:dyDescent="0.25">
      <c r="A14" t="str">
        <f>B14&amp;"_"&amp;G14&amp;"_"&amp;J14</f>
        <v>1_228_1</v>
      </c>
      <c r="B14">
        <v>1</v>
      </c>
      <c r="C14" s="1" t="s">
        <v>121</v>
      </c>
      <c r="D14" s="1" t="s">
        <v>39</v>
      </c>
      <c r="E14" s="1" t="s">
        <v>39</v>
      </c>
      <c r="F14">
        <v>115</v>
      </c>
      <c r="G14">
        <v>228</v>
      </c>
      <c r="H14" s="1" t="s">
        <v>159</v>
      </c>
      <c r="I14">
        <v>115</v>
      </c>
      <c r="J14" s="1" t="s">
        <v>191</v>
      </c>
      <c r="K14" s="1" t="s">
        <v>25</v>
      </c>
      <c r="L14">
        <v>1.2070000000000001E-2</v>
      </c>
      <c r="M14">
        <v>4.9889999999999997E-2</v>
      </c>
      <c r="N14">
        <v>8.26E-3</v>
      </c>
      <c r="O14">
        <v>1</v>
      </c>
      <c r="P14">
        <v>0</v>
      </c>
      <c r="Q14">
        <v>167</v>
      </c>
      <c r="R14">
        <v>556</v>
      </c>
      <c r="S14">
        <v>210</v>
      </c>
      <c r="T14">
        <v>9.5</v>
      </c>
      <c r="U14">
        <v>10</v>
      </c>
      <c r="V14">
        <f>MATCH(A14,'2019 On Peak'!$A$3:$A$2373,0)</f>
        <v>12</v>
      </c>
      <c r="W14" t="str">
        <f t="shared" si="0"/>
        <v>Old</v>
      </c>
      <c r="X14" t="str" cm="1">
        <f t="array" ref="X14">IF(ISNUMBER(V14),INDEX('2019 On Peak'!$K$3:$K$2373,V14),"Not 2019")</f>
        <v>Closed</v>
      </c>
      <c r="Y14" cm="1">
        <f t="array" ref="Y14">IF(ISNUMBER($V14),L14-INDEX('2019 On Peak'!$L$3:$S$2373,$V14,1),"-")</f>
        <v>0</v>
      </c>
      <c r="Z14" cm="1">
        <f t="array" ref="Z14">IF(ISNUMBER($V14),M14-INDEX('2019 On Peak'!$L$3:$S$2373,$V14,2),"-")</f>
        <v>0</v>
      </c>
      <c r="AA14" cm="1">
        <f t="array" ref="AA14">IF(ISNUMBER($V14),N14-INDEX('2019 On Peak'!$L$3:$S$2373,$V14,3),"-")</f>
        <v>0</v>
      </c>
      <c r="AB14" cm="1">
        <f t="array" ref="AB14">IF(ISNUMBER($V14),Q14-INDEX('2019 On Peak'!$L$3:$S$2373,$V14,6),"-")</f>
        <v>0</v>
      </c>
      <c r="AC14" cm="1">
        <f t="array" ref="AC14">IF(ISNUMBER($V14),S14-INDEX('2019 On Peak'!$L$3:$S$2373,$V14,8),"-")</f>
        <v>0</v>
      </c>
      <c r="AD14" t="b">
        <f t="shared" si="1"/>
        <v>0</v>
      </c>
    </row>
    <row r="15" spans="1:30" x14ac:dyDescent="0.25">
      <c r="A15" t="str">
        <f>B15&amp;"_"&amp;G15&amp;"_"&amp;J15</f>
        <v>1_228_2</v>
      </c>
      <c r="B15">
        <v>1</v>
      </c>
      <c r="C15" s="1" t="s">
        <v>121</v>
      </c>
      <c r="D15" s="1" t="s">
        <v>39</v>
      </c>
      <c r="E15" s="1" t="s">
        <v>39</v>
      </c>
      <c r="F15">
        <v>115</v>
      </c>
      <c r="G15">
        <v>228</v>
      </c>
      <c r="H15" s="1" t="s">
        <v>159</v>
      </c>
      <c r="I15">
        <v>115</v>
      </c>
      <c r="J15" s="1" t="s">
        <v>74</v>
      </c>
      <c r="K15" s="1" t="s">
        <v>25</v>
      </c>
      <c r="L15">
        <v>1.336E-2</v>
      </c>
      <c r="M15">
        <v>5.5239999999999997E-2</v>
      </c>
      <c r="N15">
        <v>9.1500000000000001E-3</v>
      </c>
      <c r="O15">
        <v>1</v>
      </c>
      <c r="P15">
        <v>0</v>
      </c>
      <c r="Q15">
        <v>167</v>
      </c>
      <c r="R15">
        <v>556</v>
      </c>
      <c r="S15">
        <v>210</v>
      </c>
      <c r="T15">
        <v>9.5</v>
      </c>
      <c r="U15">
        <v>11.1</v>
      </c>
      <c r="V15">
        <f>MATCH(A15,'2019 On Peak'!$A$3:$A$2373,0)</f>
        <v>13</v>
      </c>
      <c r="W15" t="str">
        <f t="shared" si="0"/>
        <v>Old</v>
      </c>
      <c r="X15" t="str" cm="1">
        <f t="array" ref="X15">IF(ISNUMBER(V15),INDEX('2019 On Peak'!$K$3:$K$2373,V15),"Not 2019")</f>
        <v>Closed</v>
      </c>
      <c r="Y15" cm="1">
        <f t="array" ref="Y15">IF(ISNUMBER($V15),L15-INDEX('2019 On Peak'!$L$3:$S$2373,$V15,1),"-")</f>
        <v>0</v>
      </c>
      <c r="Z15" cm="1">
        <f t="array" ref="Z15">IF(ISNUMBER($V15),M15-INDEX('2019 On Peak'!$L$3:$S$2373,$V15,2),"-")</f>
        <v>0</v>
      </c>
      <c r="AA15" cm="1">
        <f t="array" ref="AA15">IF(ISNUMBER($V15),N15-INDEX('2019 On Peak'!$L$3:$S$2373,$V15,3),"-")</f>
        <v>0</v>
      </c>
      <c r="AB15" cm="1">
        <f t="array" ref="AB15">IF(ISNUMBER($V15),Q15-INDEX('2019 On Peak'!$L$3:$S$2373,$V15,6),"-")</f>
        <v>0</v>
      </c>
      <c r="AC15" cm="1">
        <f t="array" ref="AC15">IF(ISNUMBER($V15),S15-INDEX('2019 On Peak'!$L$3:$S$2373,$V15,8),"-")</f>
        <v>0</v>
      </c>
      <c r="AD15" t="b">
        <f t="shared" si="1"/>
        <v>0</v>
      </c>
    </row>
    <row r="16" spans="1:30" x14ac:dyDescent="0.25">
      <c r="A16" t="str">
        <f>B16&amp;"_"&amp;G16&amp;"_"&amp;J16</f>
        <v>1_242_1</v>
      </c>
      <c r="B16">
        <v>1</v>
      </c>
      <c r="C16" s="1" t="s">
        <v>121</v>
      </c>
      <c r="D16" s="1" t="s">
        <v>39</v>
      </c>
      <c r="E16" s="1" t="s">
        <v>39</v>
      </c>
      <c r="F16">
        <v>115</v>
      </c>
      <c r="G16">
        <v>242</v>
      </c>
      <c r="H16" s="1" t="s">
        <v>416</v>
      </c>
      <c r="I16">
        <v>115</v>
      </c>
      <c r="J16" s="1" t="s">
        <v>191</v>
      </c>
      <c r="K16" s="1" t="s">
        <v>25</v>
      </c>
      <c r="L16">
        <v>6.6299999999999996E-3</v>
      </c>
      <c r="M16">
        <v>2.741E-2</v>
      </c>
      <c r="N16">
        <v>4.5399999999999998E-3</v>
      </c>
      <c r="O16">
        <v>1</v>
      </c>
      <c r="P16">
        <v>0</v>
      </c>
      <c r="Q16">
        <v>167</v>
      </c>
      <c r="R16">
        <v>556</v>
      </c>
      <c r="S16">
        <v>210</v>
      </c>
      <c r="T16">
        <v>2.2999999999999998</v>
      </c>
      <c r="U16">
        <v>5.5</v>
      </c>
      <c r="V16">
        <f>MATCH(A16,'2019 On Peak'!$A$3:$A$2373,0)</f>
        <v>14</v>
      </c>
      <c r="W16" t="str">
        <f t="shared" si="0"/>
        <v>Old</v>
      </c>
      <c r="X16" t="str" cm="1">
        <f t="array" ref="X16">IF(ISNUMBER(V16),INDEX('2019 On Peak'!$K$3:$K$2373,V16),"Not 2019")</f>
        <v>Closed</v>
      </c>
      <c r="Y16" cm="1">
        <f t="array" ref="Y16">IF(ISNUMBER($V16),L16-INDEX('2019 On Peak'!$L$3:$S$2373,$V16,1),"-")</f>
        <v>0</v>
      </c>
      <c r="Z16" cm="1">
        <f t="array" ref="Z16">IF(ISNUMBER($V16),M16-INDEX('2019 On Peak'!$L$3:$S$2373,$V16,2),"-")</f>
        <v>0</v>
      </c>
      <c r="AA16" cm="1">
        <f t="array" ref="AA16">IF(ISNUMBER($V16),N16-INDEX('2019 On Peak'!$L$3:$S$2373,$V16,3),"-")</f>
        <v>0</v>
      </c>
      <c r="AB16" cm="1">
        <f t="array" ref="AB16">IF(ISNUMBER($V16),Q16-INDEX('2019 On Peak'!$L$3:$S$2373,$V16,6),"-")</f>
        <v>0</v>
      </c>
      <c r="AC16" cm="1">
        <f t="array" ref="AC16">IF(ISNUMBER($V16),S16-INDEX('2019 On Peak'!$L$3:$S$2373,$V16,8),"-")</f>
        <v>0</v>
      </c>
      <c r="AD16" t="b">
        <f t="shared" si="1"/>
        <v>0</v>
      </c>
    </row>
    <row r="17" spans="1:30" x14ac:dyDescent="0.25">
      <c r="A17" t="str">
        <f>B17&amp;"_"&amp;G17&amp;"_"&amp;J17</f>
        <v>10_450_1</v>
      </c>
      <c r="B17">
        <v>10</v>
      </c>
      <c r="C17" s="1" t="s">
        <v>697</v>
      </c>
      <c r="D17" s="1" t="s">
        <v>59</v>
      </c>
      <c r="E17" s="1" t="s">
        <v>59</v>
      </c>
      <c r="F17">
        <v>115</v>
      </c>
      <c r="G17">
        <v>450</v>
      </c>
      <c r="H17" s="1" t="s">
        <v>541</v>
      </c>
      <c r="I17">
        <v>115</v>
      </c>
      <c r="J17" s="1" t="s">
        <v>191</v>
      </c>
      <c r="K17" s="1" t="s">
        <v>25</v>
      </c>
      <c r="L17">
        <v>4.1799999999999997E-3</v>
      </c>
      <c r="M17">
        <v>1.729E-2</v>
      </c>
      <c r="N17">
        <v>2.8600000000000001E-3</v>
      </c>
      <c r="O17">
        <v>1</v>
      </c>
      <c r="P17">
        <v>0</v>
      </c>
      <c r="Q17">
        <v>167</v>
      </c>
      <c r="R17">
        <v>556</v>
      </c>
      <c r="S17">
        <v>210</v>
      </c>
      <c r="T17">
        <v>2.2999999999999998</v>
      </c>
      <c r="U17">
        <v>3.5</v>
      </c>
      <c r="V17">
        <f>MATCH(A17,'2019 On Peak'!$A$3:$A$2373,0)</f>
        <v>15</v>
      </c>
      <c r="W17" t="str">
        <f t="shared" si="0"/>
        <v>Old</v>
      </c>
      <c r="X17" t="str" cm="1">
        <f t="array" ref="X17">IF(ISNUMBER(V17),INDEX('2019 On Peak'!$K$3:$K$2373,V17),"Not 2019")</f>
        <v>Closed</v>
      </c>
      <c r="Y17" cm="1">
        <f t="array" ref="Y17">IF(ISNUMBER($V17),L17-INDEX('2019 On Peak'!$L$3:$S$2373,$V17,1),"-")</f>
        <v>0</v>
      </c>
      <c r="Z17" cm="1">
        <f t="array" ref="Z17">IF(ISNUMBER($V17),M17-INDEX('2019 On Peak'!$L$3:$S$2373,$V17,2),"-")</f>
        <v>0</v>
      </c>
      <c r="AA17" cm="1">
        <f t="array" ref="AA17">IF(ISNUMBER($V17),N17-INDEX('2019 On Peak'!$L$3:$S$2373,$V17,3),"-")</f>
        <v>0</v>
      </c>
      <c r="AB17" cm="1">
        <f t="array" ref="AB17">IF(ISNUMBER($V17),Q17-INDEX('2019 On Peak'!$L$3:$S$2373,$V17,6),"-")</f>
        <v>0</v>
      </c>
      <c r="AC17" cm="1">
        <f t="array" ref="AC17">IF(ISNUMBER($V17),S17-INDEX('2019 On Peak'!$L$3:$S$2373,$V17,8),"-")</f>
        <v>0</v>
      </c>
      <c r="AD17" t="b">
        <f t="shared" si="1"/>
        <v>0</v>
      </c>
    </row>
    <row r="18" spans="1:30" x14ac:dyDescent="0.25">
      <c r="A18" t="str">
        <f>B18&amp;"_"&amp;G18&amp;"_"&amp;J18</f>
        <v>1000_65_1</v>
      </c>
      <c r="B18">
        <v>1000</v>
      </c>
      <c r="C18" s="1" t="s">
        <v>290</v>
      </c>
      <c r="D18" s="1" t="s">
        <v>42</v>
      </c>
      <c r="E18" s="1" t="s">
        <v>42</v>
      </c>
      <c r="F18">
        <v>115</v>
      </c>
      <c r="G18">
        <v>65</v>
      </c>
      <c r="H18" s="1" t="s">
        <v>374</v>
      </c>
      <c r="I18">
        <v>115</v>
      </c>
      <c r="J18" s="1" t="s">
        <v>191</v>
      </c>
      <c r="K18" s="1" t="s">
        <v>25</v>
      </c>
      <c r="L18">
        <v>1.367E-2</v>
      </c>
      <c r="M18">
        <v>5.6529999999999997E-2</v>
      </c>
      <c r="N18">
        <v>9.3600000000000003E-3</v>
      </c>
      <c r="O18">
        <v>1</v>
      </c>
      <c r="P18">
        <v>0</v>
      </c>
      <c r="Q18">
        <v>167</v>
      </c>
      <c r="R18">
        <v>556</v>
      </c>
      <c r="S18">
        <v>210</v>
      </c>
      <c r="T18">
        <v>8.9</v>
      </c>
      <c r="U18">
        <v>11.4</v>
      </c>
      <c r="V18">
        <f>MATCH(A18,'2019 On Peak'!$A$3:$A$2373,0)</f>
        <v>16</v>
      </c>
      <c r="W18" t="str">
        <f t="shared" si="0"/>
        <v>Old</v>
      </c>
      <c r="X18" t="str" cm="1">
        <f t="array" ref="X18">IF(ISNUMBER(V18),INDEX('2019 On Peak'!$K$3:$K$2373,V18),"Not 2019")</f>
        <v>Closed</v>
      </c>
      <c r="Y18" cm="1">
        <f t="array" ref="Y18">IF(ISNUMBER($V18),L18-INDEX('2019 On Peak'!$L$3:$S$2373,$V18,1),"-")</f>
        <v>0</v>
      </c>
      <c r="Z18" cm="1">
        <f t="array" ref="Z18">IF(ISNUMBER($V18),M18-INDEX('2019 On Peak'!$L$3:$S$2373,$V18,2),"-")</f>
        <v>0</v>
      </c>
      <c r="AA18" cm="1">
        <f t="array" ref="AA18">IF(ISNUMBER($V18),N18-INDEX('2019 On Peak'!$L$3:$S$2373,$V18,3),"-")</f>
        <v>0</v>
      </c>
      <c r="AB18" cm="1">
        <f t="array" ref="AB18">IF(ISNUMBER($V18),Q18-INDEX('2019 On Peak'!$L$3:$S$2373,$V18,6),"-")</f>
        <v>0</v>
      </c>
      <c r="AC18" cm="1">
        <f t="array" ref="AC18">IF(ISNUMBER($V18),S18-INDEX('2019 On Peak'!$L$3:$S$2373,$V18,8),"-")</f>
        <v>0</v>
      </c>
      <c r="AD18" t="b">
        <f t="shared" si="1"/>
        <v>0</v>
      </c>
    </row>
    <row r="19" spans="1:30" x14ac:dyDescent="0.25">
      <c r="A19" t="str">
        <f>B19&amp;"_"&amp;G19&amp;"_"&amp;J19</f>
        <v>1000_71_1</v>
      </c>
      <c r="B19">
        <v>1000</v>
      </c>
      <c r="C19" s="1" t="s">
        <v>290</v>
      </c>
      <c r="D19" s="1" t="s">
        <v>42</v>
      </c>
      <c r="E19" s="1" t="s">
        <v>42</v>
      </c>
      <c r="F19">
        <v>115</v>
      </c>
      <c r="G19">
        <v>71</v>
      </c>
      <c r="H19" s="1" t="s">
        <v>291</v>
      </c>
      <c r="I19">
        <v>115</v>
      </c>
      <c r="J19" s="1" t="s">
        <v>191</v>
      </c>
      <c r="K19" s="1" t="s">
        <v>25</v>
      </c>
      <c r="L19">
        <v>8.8900000000000003E-3</v>
      </c>
      <c r="M19">
        <v>3.6760000000000001E-2</v>
      </c>
      <c r="N19">
        <v>6.0899999999999999E-3</v>
      </c>
      <c r="O19">
        <v>1</v>
      </c>
      <c r="P19">
        <v>0</v>
      </c>
      <c r="Q19">
        <v>167</v>
      </c>
      <c r="R19">
        <v>556</v>
      </c>
      <c r="S19">
        <v>210</v>
      </c>
      <c r="T19">
        <v>4.8</v>
      </c>
      <c r="U19">
        <v>7.4</v>
      </c>
      <c r="V19">
        <f>MATCH(A19,'2019 On Peak'!$A$3:$A$2373,0)</f>
        <v>17</v>
      </c>
      <c r="W19" t="str">
        <f t="shared" si="0"/>
        <v>Old</v>
      </c>
      <c r="X19" t="str" cm="1">
        <f t="array" ref="X19">IF(ISNUMBER(V19),INDEX('2019 On Peak'!$K$3:$K$2373,V19),"Not 2019")</f>
        <v>Closed</v>
      </c>
      <c r="Y19" cm="1">
        <f t="array" ref="Y19">IF(ISNUMBER($V19),L19-INDEX('2019 On Peak'!$L$3:$S$2373,$V19,1),"-")</f>
        <v>0</v>
      </c>
      <c r="Z19" cm="1">
        <f t="array" ref="Z19">IF(ISNUMBER($V19),M19-INDEX('2019 On Peak'!$L$3:$S$2373,$V19,2),"-")</f>
        <v>0</v>
      </c>
      <c r="AA19" cm="1">
        <f t="array" ref="AA19">IF(ISNUMBER($V19),N19-INDEX('2019 On Peak'!$L$3:$S$2373,$V19,3),"-")</f>
        <v>0</v>
      </c>
      <c r="AB19" cm="1">
        <f t="array" ref="AB19">IF(ISNUMBER($V19),Q19-INDEX('2019 On Peak'!$L$3:$S$2373,$V19,6),"-")</f>
        <v>0</v>
      </c>
      <c r="AC19" cm="1">
        <f t="array" ref="AC19">IF(ISNUMBER($V19),S19-INDEX('2019 On Peak'!$L$3:$S$2373,$V19,8),"-")</f>
        <v>0</v>
      </c>
      <c r="AD19" t="b">
        <f t="shared" si="1"/>
        <v>0</v>
      </c>
    </row>
    <row r="20" spans="1:30" x14ac:dyDescent="0.25">
      <c r="A20" t="str">
        <f>B20&amp;"_"&amp;G20&amp;"_"&amp;J20</f>
        <v>1001_1002_1</v>
      </c>
      <c r="B20">
        <v>1001</v>
      </c>
      <c r="C20" s="1" t="s">
        <v>891</v>
      </c>
      <c r="D20" s="1" t="s">
        <v>22</v>
      </c>
      <c r="E20" s="1" t="s">
        <v>22</v>
      </c>
      <c r="F20">
        <v>115</v>
      </c>
      <c r="G20">
        <v>1002</v>
      </c>
      <c r="H20" s="1" t="s">
        <v>893</v>
      </c>
      <c r="I20">
        <v>115</v>
      </c>
      <c r="J20" s="1" t="s">
        <v>191</v>
      </c>
      <c r="K20" s="1" t="s">
        <v>25</v>
      </c>
      <c r="L20">
        <v>2.0000000000000002E-5</v>
      </c>
      <c r="M20">
        <v>8.0000000000000007E-5</v>
      </c>
      <c r="N20">
        <v>1.0000000000000001E-5</v>
      </c>
      <c r="O20">
        <v>1</v>
      </c>
      <c r="P20">
        <v>0</v>
      </c>
      <c r="Q20">
        <v>167</v>
      </c>
      <c r="R20">
        <v>556</v>
      </c>
      <c r="S20">
        <v>210</v>
      </c>
      <c r="T20">
        <v>0</v>
      </c>
      <c r="U20">
        <v>0</v>
      </c>
      <c r="V20">
        <f>MATCH(A20,'2019 On Peak'!$A$3:$A$2373,0)</f>
        <v>18</v>
      </c>
      <c r="W20" t="str">
        <f t="shared" si="0"/>
        <v>Old</v>
      </c>
      <c r="X20" t="str" cm="1">
        <f t="array" ref="X20">IF(ISNUMBER(V20),INDEX('2019 On Peak'!$K$3:$K$2373,V20),"Not 2019")</f>
        <v>Closed</v>
      </c>
      <c r="Y20" cm="1">
        <f t="array" ref="Y20">IF(ISNUMBER($V20),L20-INDEX('2019 On Peak'!$L$3:$S$2373,$V20,1),"-")</f>
        <v>0</v>
      </c>
      <c r="Z20" cm="1">
        <f t="array" ref="Z20">IF(ISNUMBER($V20),M20-INDEX('2019 On Peak'!$L$3:$S$2373,$V20,2),"-")</f>
        <v>0</v>
      </c>
      <c r="AA20" cm="1">
        <f t="array" ref="AA20">IF(ISNUMBER($V20),N20-INDEX('2019 On Peak'!$L$3:$S$2373,$V20,3),"-")</f>
        <v>0</v>
      </c>
      <c r="AB20" cm="1">
        <f t="array" ref="AB20">IF(ISNUMBER($V20),Q20-INDEX('2019 On Peak'!$L$3:$S$2373,$V20,6),"-")</f>
        <v>0</v>
      </c>
      <c r="AC20" cm="1">
        <f t="array" ref="AC20">IF(ISNUMBER($V20),S20-INDEX('2019 On Peak'!$L$3:$S$2373,$V20,8),"-")</f>
        <v>0</v>
      </c>
      <c r="AD20" t="b">
        <f t="shared" si="1"/>
        <v>0</v>
      </c>
    </row>
    <row r="21" spans="1:30" x14ac:dyDescent="0.25">
      <c r="A21" t="str">
        <f>B21&amp;"_"&amp;G21&amp;"_"&amp;J21</f>
        <v>1001_1016_1</v>
      </c>
      <c r="B21">
        <v>1001</v>
      </c>
      <c r="C21" s="1" t="s">
        <v>891</v>
      </c>
      <c r="D21" s="1" t="s">
        <v>22</v>
      </c>
      <c r="E21" s="1" t="s">
        <v>22</v>
      </c>
      <c r="F21">
        <v>115</v>
      </c>
      <c r="G21">
        <v>1016</v>
      </c>
      <c r="H21" s="1" t="s">
        <v>635</v>
      </c>
      <c r="I21">
        <v>115</v>
      </c>
      <c r="J21" s="1" t="s">
        <v>191</v>
      </c>
      <c r="K21" s="1" t="s">
        <v>25</v>
      </c>
      <c r="L21">
        <v>5.5399999999999998E-3</v>
      </c>
      <c r="M21">
        <v>2.2890000000000001E-2</v>
      </c>
      <c r="N21">
        <v>3.79E-3</v>
      </c>
      <c r="O21">
        <v>1</v>
      </c>
      <c r="P21">
        <v>0</v>
      </c>
      <c r="Q21">
        <v>167</v>
      </c>
      <c r="R21">
        <v>556</v>
      </c>
      <c r="S21">
        <v>210</v>
      </c>
      <c r="T21">
        <v>3.5</v>
      </c>
      <c r="U21">
        <v>4.5999999999999996</v>
      </c>
      <c r="V21">
        <f>MATCH(A21,'2019 On Peak'!$A$3:$A$2373,0)</f>
        <v>19</v>
      </c>
      <c r="W21" t="str">
        <f t="shared" si="0"/>
        <v>Old</v>
      </c>
      <c r="X21" t="str" cm="1">
        <f t="array" ref="X21">IF(ISNUMBER(V21),INDEX('2019 On Peak'!$K$3:$K$2373,V21),"Not 2019")</f>
        <v>Closed</v>
      </c>
      <c r="Y21" cm="1">
        <f t="array" ref="Y21">IF(ISNUMBER($V21),L21-INDEX('2019 On Peak'!$L$3:$S$2373,$V21,1),"-")</f>
        <v>0</v>
      </c>
      <c r="Z21" cm="1">
        <f t="array" ref="Z21">IF(ISNUMBER($V21),M21-INDEX('2019 On Peak'!$L$3:$S$2373,$V21,2),"-")</f>
        <v>0</v>
      </c>
      <c r="AA21" cm="1">
        <f t="array" ref="AA21">IF(ISNUMBER($V21),N21-INDEX('2019 On Peak'!$L$3:$S$2373,$V21,3),"-")</f>
        <v>0</v>
      </c>
      <c r="AB21" cm="1">
        <f t="array" ref="AB21">IF(ISNUMBER($V21),Q21-INDEX('2019 On Peak'!$L$3:$S$2373,$V21,6),"-")</f>
        <v>0</v>
      </c>
      <c r="AC21" cm="1">
        <f t="array" ref="AC21">IF(ISNUMBER($V21),S21-INDEX('2019 On Peak'!$L$3:$S$2373,$V21,8),"-")</f>
        <v>0</v>
      </c>
      <c r="AD21" t="b">
        <f t="shared" si="1"/>
        <v>0</v>
      </c>
    </row>
    <row r="22" spans="1:30" x14ac:dyDescent="0.25">
      <c r="A22" t="str">
        <f>B22&amp;"_"&amp;G22&amp;"_"&amp;J22</f>
        <v>1001_399_1</v>
      </c>
      <c r="B22">
        <v>1001</v>
      </c>
      <c r="C22" s="1" t="s">
        <v>891</v>
      </c>
      <c r="D22" s="1" t="s">
        <v>22</v>
      </c>
      <c r="E22" s="1" t="s">
        <v>22</v>
      </c>
      <c r="F22">
        <v>115</v>
      </c>
      <c r="G22">
        <v>399</v>
      </c>
      <c r="H22" s="1" t="s">
        <v>892</v>
      </c>
      <c r="I22">
        <v>115</v>
      </c>
      <c r="J22" s="1" t="s">
        <v>191</v>
      </c>
      <c r="K22" s="1" t="s">
        <v>25</v>
      </c>
      <c r="L22">
        <v>1.7000000000000001E-4</v>
      </c>
      <c r="M22">
        <v>7.1000000000000002E-4</v>
      </c>
      <c r="N22">
        <v>1.2E-4</v>
      </c>
      <c r="O22">
        <v>1</v>
      </c>
      <c r="P22">
        <v>0</v>
      </c>
      <c r="Q22">
        <v>167</v>
      </c>
      <c r="R22">
        <v>556</v>
      </c>
      <c r="S22">
        <v>210</v>
      </c>
      <c r="T22">
        <v>0.1</v>
      </c>
      <c r="U22">
        <v>0.1</v>
      </c>
      <c r="V22">
        <f>MATCH(A22,'2019 On Peak'!$A$3:$A$2373,0)</f>
        <v>20</v>
      </c>
      <c r="W22" t="str">
        <f t="shared" si="0"/>
        <v>Old</v>
      </c>
      <c r="X22" t="str" cm="1">
        <f t="array" ref="X22">IF(ISNUMBER(V22),INDEX('2019 On Peak'!$K$3:$K$2373,V22),"Not 2019")</f>
        <v>Closed</v>
      </c>
      <c r="Y22" cm="1">
        <f t="array" ref="Y22">IF(ISNUMBER($V22),L22-INDEX('2019 On Peak'!$L$3:$S$2373,$V22,1),"-")</f>
        <v>0</v>
      </c>
      <c r="Z22" cm="1">
        <f t="array" ref="Z22">IF(ISNUMBER($V22),M22-INDEX('2019 On Peak'!$L$3:$S$2373,$V22,2),"-")</f>
        <v>0</v>
      </c>
      <c r="AA22" cm="1">
        <f t="array" ref="AA22">IF(ISNUMBER($V22),N22-INDEX('2019 On Peak'!$L$3:$S$2373,$V22,3),"-")</f>
        <v>0</v>
      </c>
      <c r="AB22" cm="1">
        <f t="array" ref="AB22">IF(ISNUMBER($V22),Q22-INDEX('2019 On Peak'!$L$3:$S$2373,$V22,6),"-")</f>
        <v>0</v>
      </c>
      <c r="AC22" cm="1">
        <f t="array" ref="AC22">IF(ISNUMBER($V22),S22-INDEX('2019 On Peak'!$L$3:$S$2373,$V22,8),"-")</f>
        <v>0</v>
      </c>
      <c r="AD22" t="b">
        <f t="shared" si="1"/>
        <v>0</v>
      </c>
    </row>
    <row r="23" spans="1:30" x14ac:dyDescent="0.25">
      <c r="A23" t="str">
        <f>B23&amp;"_"&amp;G23&amp;"_"&amp;J23</f>
        <v>1002_1193_1</v>
      </c>
      <c r="B23">
        <v>1002</v>
      </c>
      <c r="C23" s="1" t="s">
        <v>893</v>
      </c>
      <c r="D23" s="1" t="s">
        <v>22</v>
      </c>
      <c r="E23" s="1" t="s">
        <v>22</v>
      </c>
      <c r="F23">
        <v>115</v>
      </c>
      <c r="G23">
        <v>1193</v>
      </c>
      <c r="H23" s="1" t="s">
        <v>412</v>
      </c>
      <c r="I23">
        <v>115</v>
      </c>
      <c r="J23" s="1" t="s">
        <v>191</v>
      </c>
      <c r="K23" s="1" t="s">
        <v>25</v>
      </c>
      <c r="L23">
        <v>4.4200000000000003E-3</v>
      </c>
      <c r="M23">
        <v>1.8259999999999998E-2</v>
      </c>
      <c r="N23">
        <v>3.0200000000000001E-3</v>
      </c>
      <c r="O23">
        <v>1</v>
      </c>
      <c r="P23">
        <v>0</v>
      </c>
      <c r="Q23">
        <v>222</v>
      </c>
      <c r="R23">
        <v>211</v>
      </c>
      <c r="S23">
        <v>244</v>
      </c>
      <c r="T23">
        <v>2.8</v>
      </c>
      <c r="U23">
        <v>3.7</v>
      </c>
      <c r="V23">
        <f>MATCH(A23,'2019 On Peak'!$A$3:$A$2373,0)</f>
        <v>21</v>
      </c>
      <c r="W23" t="str">
        <f t="shared" si="0"/>
        <v>Old</v>
      </c>
      <c r="X23" t="str" cm="1">
        <f t="array" ref="X23">IF(ISNUMBER(V23),INDEX('2019 On Peak'!$K$3:$K$2373,V23),"Not 2019")</f>
        <v>Closed</v>
      </c>
      <c r="Y23" cm="1">
        <f t="array" ref="Y23">IF(ISNUMBER($V23),L23-INDEX('2019 On Peak'!$L$3:$S$2373,$V23,1),"-")</f>
        <v>0</v>
      </c>
      <c r="Z23" cm="1">
        <f t="array" ref="Z23">IF(ISNUMBER($V23),M23-INDEX('2019 On Peak'!$L$3:$S$2373,$V23,2),"-")</f>
        <v>0</v>
      </c>
      <c r="AA23" cm="1">
        <f t="array" ref="AA23">IF(ISNUMBER($V23),N23-INDEX('2019 On Peak'!$L$3:$S$2373,$V23,3),"-")</f>
        <v>0</v>
      </c>
      <c r="AB23" cm="1">
        <f t="array" ref="AB23">IF(ISNUMBER($V23),Q23-INDEX('2019 On Peak'!$L$3:$S$2373,$V23,6),"-")</f>
        <v>11</v>
      </c>
      <c r="AC23" cm="1">
        <f t="array" ref="AC23">IF(ISNUMBER($V23),S23-INDEX('2019 On Peak'!$L$3:$S$2373,$V23,8),"-")</f>
        <v>33</v>
      </c>
      <c r="AD23" t="b">
        <f t="shared" si="1"/>
        <v>1</v>
      </c>
    </row>
    <row r="24" spans="1:30" x14ac:dyDescent="0.25">
      <c r="A24" t="str">
        <f>B24&amp;"_"&amp;G24&amp;"_"&amp;J24</f>
        <v>1002_399_1</v>
      </c>
      <c r="B24">
        <v>1002</v>
      </c>
      <c r="C24" s="1" t="s">
        <v>893</v>
      </c>
      <c r="D24" s="1" t="s">
        <v>22</v>
      </c>
      <c r="E24" s="1" t="s">
        <v>22</v>
      </c>
      <c r="F24">
        <v>115</v>
      </c>
      <c r="G24">
        <v>399</v>
      </c>
      <c r="H24" s="1" t="s">
        <v>892</v>
      </c>
      <c r="I24">
        <v>115</v>
      </c>
      <c r="J24" s="1" t="s">
        <v>191</v>
      </c>
      <c r="K24" s="1" t="s">
        <v>25</v>
      </c>
      <c r="L24">
        <v>1.4999999999999999E-4</v>
      </c>
      <c r="M24">
        <v>6.3000000000000003E-4</v>
      </c>
      <c r="N24">
        <v>1E-4</v>
      </c>
      <c r="O24">
        <v>1</v>
      </c>
      <c r="P24">
        <v>0</v>
      </c>
      <c r="Q24">
        <v>167</v>
      </c>
      <c r="R24">
        <v>556</v>
      </c>
      <c r="S24">
        <v>210</v>
      </c>
      <c r="T24">
        <v>0.1</v>
      </c>
      <c r="U24">
        <v>0.1</v>
      </c>
      <c r="V24">
        <f>MATCH(A24,'2019 On Peak'!$A$3:$A$2373,0)</f>
        <v>22</v>
      </c>
      <c r="W24" t="str">
        <f t="shared" si="0"/>
        <v>Old</v>
      </c>
      <c r="X24" t="str" cm="1">
        <f t="array" ref="X24">IF(ISNUMBER(V24),INDEX('2019 On Peak'!$K$3:$K$2373,V24),"Not 2019")</f>
        <v>Closed</v>
      </c>
      <c r="Y24" cm="1">
        <f t="array" ref="Y24">IF(ISNUMBER($V24),L24-INDEX('2019 On Peak'!$L$3:$S$2373,$V24,1),"-")</f>
        <v>0</v>
      </c>
      <c r="Z24" cm="1">
        <f t="array" ref="Z24">IF(ISNUMBER($V24),M24-INDEX('2019 On Peak'!$L$3:$S$2373,$V24,2),"-")</f>
        <v>0</v>
      </c>
      <c r="AA24" cm="1">
        <f t="array" ref="AA24">IF(ISNUMBER($V24),N24-INDEX('2019 On Peak'!$L$3:$S$2373,$V24,3),"-")</f>
        <v>0</v>
      </c>
      <c r="AB24" cm="1">
        <f t="array" ref="AB24">IF(ISNUMBER($V24),Q24-INDEX('2019 On Peak'!$L$3:$S$2373,$V24,6),"-")</f>
        <v>0</v>
      </c>
      <c r="AC24" cm="1">
        <f t="array" ref="AC24">IF(ISNUMBER($V24),S24-INDEX('2019 On Peak'!$L$3:$S$2373,$V24,8),"-")</f>
        <v>0</v>
      </c>
      <c r="AD24" t="b">
        <f t="shared" si="1"/>
        <v>0</v>
      </c>
    </row>
    <row r="25" spans="1:30" x14ac:dyDescent="0.25">
      <c r="A25" t="str">
        <f>B25&amp;"_"&amp;G25&amp;"_"&amp;J25</f>
        <v>1003_1004_1</v>
      </c>
      <c r="B25">
        <v>1003</v>
      </c>
      <c r="C25" s="1" t="s">
        <v>907</v>
      </c>
      <c r="D25" s="1" t="s">
        <v>22</v>
      </c>
      <c r="E25" s="1" t="s">
        <v>22</v>
      </c>
      <c r="F25">
        <v>115</v>
      </c>
      <c r="G25">
        <v>1004</v>
      </c>
      <c r="H25" s="1" t="s">
        <v>696</v>
      </c>
      <c r="I25">
        <v>115</v>
      </c>
      <c r="J25" s="1" t="s">
        <v>191</v>
      </c>
      <c r="K25" s="1" t="s">
        <v>25</v>
      </c>
      <c r="L25">
        <v>8.8999999999999999E-3</v>
      </c>
      <c r="M25">
        <v>3.6810000000000002E-2</v>
      </c>
      <c r="N25">
        <v>6.1000000000000004E-3</v>
      </c>
      <c r="O25">
        <v>1</v>
      </c>
      <c r="P25">
        <v>0</v>
      </c>
      <c r="Q25">
        <v>167</v>
      </c>
      <c r="R25">
        <v>556</v>
      </c>
      <c r="S25">
        <v>210</v>
      </c>
      <c r="T25">
        <v>5.8</v>
      </c>
      <c r="U25">
        <v>7.4</v>
      </c>
      <c r="V25">
        <f>MATCH(A25,'2019 On Peak'!$A$3:$A$2373,0)</f>
        <v>23</v>
      </c>
      <c r="W25" t="str">
        <f t="shared" si="0"/>
        <v>Old</v>
      </c>
      <c r="X25" t="str" cm="1">
        <f t="array" ref="X25">IF(ISNUMBER(V25),INDEX('2019 On Peak'!$K$3:$K$2373,V25),"Not 2019")</f>
        <v>Closed</v>
      </c>
      <c r="Y25" cm="1">
        <f t="array" ref="Y25">IF(ISNUMBER($V25),L25-INDEX('2019 On Peak'!$L$3:$S$2373,$V25,1),"-")</f>
        <v>0</v>
      </c>
      <c r="Z25" cm="1">
        <f t="array" ref="Z25">IF(ISNUMBER($V25),M25-INDEX('2019 On Peak'!$L$3:$S$2373,$V25,2),"-")</f>
        <v>0</v>
      </c>
      <c r="AA25" cm="1">
        <f t="array" ref="AA25">IF(ISNUMBER($V25),N25-INDEX('2019 On Peak'!$L$3:$S$2373,$V25,3),"-")</f>
        <v>0</v>
      </c>
      <c r="AB25" cm="1">
        <f t="array" ref="AB25">IF(ISNUMBER($V25),Q25-INDEX('2019 On Peak'!$L$3:$S$2373,$V25,6),"-")</f>
        <v>0</v>
      </c>
      <c r="AC25" cm="1">
        <f t="array" ref="AC25">IF(ISNUMBER($V25),S25-INDEX('2019 On Peak'!$L$3:$S$2373,$V25,8),"-")</f>
        <v>0</v>
      </c>
      <c r="AD25" t="b">
        <f t="shared" si="1"/>
        <v>0</v>
      </c>
    </row>
    <row r="26" spans="1:30" x14ac:dyDescent="0.25">
      <c r="A26" t="str">
        <f>B26&amp;"_"&amp;G26&amp;"_"&amp;J26</f>
        <v>1003_1196_1</v>
      </c>
      <c r="B26">
        <v>1003</v>
      </c>
      <c r="C26" s="1" t="s">
        <v>907</v>
      </c>
      <c r="D26" s="1" t="s">
        <v>22</v>
      </c>
      <c r="E26" s="1" t="s">
        <v>22</v>
      </c>
      <c r="F26">
        <v>115</v>
      </c>
      <c r="G26">
        <v>1196</v>
      </c>
      <c r="H26" s="1" t="s">
        <v>905</v>
      </c>
      <c r="I26">
        <v>115</v>
      </c>
      <c r="J26" s="1" t="s">
        <v>191</v>
      </c>
      <c r="K26" s="1" t="s">
        <v>25</v>
      </c>
      <c r="L26">
        <v>2.8700000000000002E-3</v>
      </c>
      <c r="M26">
        <v>1.1849999999999999E-2</v>
      </c>
      <c r="N26">
        <v>1.9599999999999999E-3</v>
      </c>
      <c r="O26">
        <v>1</v>
      </c>
      <c r="P26">
        <v>0</v>
      </c>
      <c r="Q26">
        <v>167</v>
      </c>
      <c r="R26">
        <v>556</v>
      </c>
      <c r="S26">
        <v>210</v>
      </c>
      <c r="T26">
        <v>1.8</v>
      </c>
      <c r="U26">
        <v>2.4</v>
      </c>
      <c r="V26">
        <f>MATCH(A26,'2019 On Peak'!$A$3:$A$2373,0)</f>
        <v>24</v>
      </c>
      <c r="W26" t="str">
        <f t="shared" si="0"/>
        <v>Old</v>
      </c>
      <c r="X26" t="str" cm="1">
        <f t="array" ref="X26">IF(ISNUMBER(V26),INDEX('2019 On Peak'!$K$3:$K$2373,V26),"Not 2019")</f>
        <v>Closed</v>
      </c>
      <c r="Y26" cm="1">
        <f t="array" ref="Y26">IF(ISNUMBER($V26),L26-INDEX('2019 On Peak'!$L$3:$S$2373,$V26,1),"-")</f>
        <v>0</v>
      </c>
      <c r="Z26" cm="1">
        <f t="array" ref="Z26">IF(ISNUMBER($V26),M26-INDEX('2019 On Peak'!$L$3:$S$2373,$V26,2),"-")</f>
        <v>0</v>
      </c>
      <c r="AA26" cm="1">
        <f t="array" ref="AA26">IF(ISNUMBER($V26),N26-INDEX('2019 On Peak'!$L$3:$S$2373,$V26,3),"-")</f>
        <v>0</v>
      </c>
      <c r="AB26" cm="1">
        <f t="array" ref="AB26">IF(ISNUMBER($V26),Q26-INDEX('2019 On Peak'!$L$3:$S$2373,$V26,6),"-")</f>
        <v>0</v>
      </c>
      <c r="AC26" cm="1">
        <f t="array" ref="AC26">IF(ISNUMBER($V26),S26-INDEX('2019 On Peak'!$L$3:$S$2373,$V26,8),"-")</f>
        <v>0</v>
      </c>
      <c r="AD26" t="b">
        <f t="shared" si="1"/>
        <v>0</v>
      </c>
    </row>
    <row r="27" spans="1:30" x14ac:dyDescent="0.25">
      <c r="A27" t="str">
        <f>B27&amp;"_"&amp;G27&amp;"_"&amp;J27</f>
        <v>1003_409_1</v>
      </c>
      <c r="B27">
        <v>1003</v>
      </c>
      <c r="C27" s="1" t="s">
        <v>907</v>
      </c>
      <c r="D27" s="1" t="s">
        <v>22</v>
      </c>
      <c r="E27" s="1" t="s">
        <v>22</v>
      </c>
      <c r="F27">
        <v>115</v>
      </c>
      <c r="G27">
        <v>409</v>
      </c>
      <c r="H27" s="1" t="s">
        <v>908</v>
      </c>
      <c r="I27">
        <v>115</v>
      </c>
      <c r="J27" s="1" t="s">
        <v>191</v>
      </c>
      <c r="K27" s="1" t="s">
        <v>25</v>
      </c>
      <c r="L27">
        <v>1.3999999999999999E-4</v>
      </c>
      <c r="M27">
        <v>5.6999999999999998E-4</v>
      </c>
      <c r="N27">
        <v>1E-4</v>
      </c>
      <c r="O27">
        <v>1</v>
      </c>
      <c r="P27">
        <v>0</v>
      </c>
      <c r="Q27">
        <v>167</v>
      </c>
      <c r="R27">
        <v>556</v>
      </c>
      <c r="S27">
        <v>210</v>
      </c>
      <c r="T27">
        <v>0.1</v>
      </c>
      <c r="U27">
        <v>0.1</v>
      </c>
      <c r="V27">
        <f>MATCH(A27,'2019 On Peak'!$A$3:$A$2373,0)</f>
        <v>25</v>
      </c>
      <c r="W27" t="str">
        <f t="shared" si="0"/>
        <v>Old</v>
      </c>
      <c r="X27" t="str" cm="1">
        <f t="array" ref="X27">IF(ISNUMBER(V27),INDEX('2019 On Peak'!$K$3:$K$2373,V27),"Not 2019")</f>
        <v>Closed</v>
      </c>
      <c r="Y27" cm="1">
        <f t="array" ref="Y27">IF(ISNUMBER($V27),L27-INDEX('2019 On Peak'!$L$3:$S$2373,$V27,1),"-")</f>
        <v>0</v>
      </c>
      <c r="Z27" cm="1">
        <f t="array" ref="Z27">IF(ISNUMBER($V27),M27-INDEX('2019 On Peak'!$L$3:$S$2373,$V27,2),"-")</f>
        <v>0</v>
      </c>
      <c r="AA27" cm="1">
        <f t="array" ref="AA27">IF(ISNUMBER($V27),N27-INDEX('2019 On Peak'!$L$3:$S$2373,$V27,3),"-")</f>
        <v>0</v>
      </c>
      <c r="AB27" cm="1">
        <f t="array" ref="AB27">IF(ISNUMBER($V27),Q27-INDEX('2019 On Peak'!$L$3:$S$2373,$V27,6),"-")</f>
        <v>0</v>
      </c>
      <c r="AC27" cm="1">
        <f t="array" ref="AC27">IF(ISNUMBER($V27),S27-INDEX('2019 On Peak'!$L$3:$S$2373,$V27,8),"-")</f>
        <v>0</v>
      </c>
      <c r="AD27" t="b">
        <f t="shared" si="1"/>
        <v>0</v>
      </c>
    </row>
    <row r="28" spans="1:30" x14ac:dyDescent="0.25">
      <c r="A28" t="str">
        <f>B28&amp;"_"&amp;G28&amp;"_"&amp;J28</f>
        <v>1004_20_1</v>
      </c>
      <c r="B28">
        <v>1004</v>
      </c>
      <c r="C28" s="1" t="s">
        <v>696</v>
      </c>
      <c r="D28" s="1" t="s">
        <v>22</v>
      </c>
      <c r="E28" s="1" t="s">
        <v>22</v>
      </c>
      <c r="F28">
        <v>115</v>
      </c>
      <c r="G28">
        <v>20</v>
      </c>
      <c r="H28" s="1" t="s">
        <v>674</v>
      </c>
      <c r="I28">
        <v>115</v>
      </c>
      <c r="J28" s="1" t="s">
        <v>191</v>
      </c>
      <c r="K28" s="1" t="s">
        <v>25</v>
      </c>
      <c r="L28">
        <v>6.2E-4</v>
      </c>
      <c r="M28">
        <v>2.5600000000000002E-3</v>
      </c>
      <c r="N28">
        <v>4.2000000000000002E-4</v>
      </c>
      <c r="O28">
        <v>1</v>
      </c>
      <c r="P28">
        <v>0</v>
      </c>
      <c r="Q28">
        <v>167</v>
      </c>
      <c r="R28">
        <v>556</v>
      </c>
      <c r="S28">
        <v>210</v>
      </c>
      <c r="T28">
        <v>0.4</v>
      </c>
      <c r="U28">
        <v>0.5</v>
      </c>
      <c r="V28">
        <f>MATCH(A28,'2019 On Peak'!$A$3:$A$2373,0)</f>
        <v>26</v>
      </c>
      <c r="W28" t="str">
        <f t="shared" si="0"/>
        <v>Old</v>
      </c>
      <c r="X28" t="str" cm="1">
        <f t="array" ref="X28">IF(ISNUMBER(V28),INDEX('2019 On Peak'!$K$3:$K$2373,V28),"Not 2019")</f>
        <v>Closed</v>
      </c>
      <c r="Y28" cm="1">
        <f t="array" ref="Y28">IF(ISNUMBER($V28),L28-INDEX('2019 On Peak'!$L$3:$S$2373,$V28,1),"-")</f>
        <v>0</v>
      </c>
      <c r="Z28" cm="1">
        <f t="array" ref="Z28">IF(ISNUMBER($V28),M28-INDEX('2019 On Peak'!$L$3:$S$2373,$V28,2),"-")</f>
        <v>0</v>
      </c>
      <c r="AA28" cm="1">
        <f t="array" ref="AA28">IF(ISNUMBER($V28),N28-INDEX('2019 On Peak'!$L$3:$S$2373,$V28,3),"-")</f>
        <v>0</v>
      </c>
      <c r="AB28" cm="1">
        <f t="array" ref="AB28">IF(ISNUMBER($V28),Q28-INDEX('2019 On Peak'!$L$3:$S$2373,$V28,6),"-")</f>
        <v>0</v>
      </c>
      <c r="AC28" cm="1">
        <f t="array" ref="AC28">IF(ISNUMBER($V28),S28-INDEX('2019 On Peak'!$L$3:$S$2373,$V28,8),"-")</f>
        <v>0</v>
      </c>
      <c r="AD28" t="b">
        <f t="shared" si="1"/>
        <v>0</v>
      </c>
    </row>
    <row r="29" spans="1:30" x14ac:dyDescent="0.25">
      <c r="A29" t="str">
        <f>B29&amp;"_"&amp;G29&amp;"_"&amp;J29</f>
        <v>1004_21_1</v>
      </c>
      <c r="B29">
        <v>1004</v>
      </c>
      <c r="C29" s="1" t="s">
        <v>696</v>
      </c>
      <c r="D29" s="1" t="s">
        <v>22</v>
      </c>
      <c r="E29" s="1" t="s">
        <v>22</v>
      </c>
      <c r="F29">
        <v>115</v>
      </c>
      <c r="G29">
        <v>21</v>
      </c>
      <c r="H29" s="1" t="s">
        <v>621</v>
      </c>
      <c r="I29">
        <v>115</v>
      </c>
      <c r="J29" s="1" t="s">
        <v>191</v>
      </c>
      <c r="K29" s="1" t="s">
        <v>25</v>
      </c>
      <c r="L29">
        <v>4.0000000000000002E-4</v>
      </c>
      <c r="M29">
        <v>1.6299999999999999E-3</v>
      </c>
      <c r="N29">
        <v>2.7E-4</v>
      </c>
      <c r="O29">
        <v>1</v>
      </c>
      <c r="P29">
        <v>0</v>
      </c>
      <c r="Q29">
        <v>167</v>
      </c>
      <c r="R29">
        <v>556</v>
      </c>
      <c r="S29">
        <v>210</v>
      </c>
      <c r="T29">
        <v>0.3</v>
      </c>
      <c r="U29">
        <v>0.3</v>
      </c>
      <c r="V29">
        <f>MATCH(A29,'2019 On Peak'!$A$3:$A$2373,0)</f>
        <v>27</v>
      </c>
      <c r="W29" t="str">
        <f t="shared" si="0"/>
        <v>Old</v>
      </c>
      <c r="X29" t="str" cm="1">
        <f t="array" ref="X29">IF(ISNUMBER(V29),INDEX('2019 On Peak'!$K$3:$K$2373,V29),"Not 2019")</f>
        <v>Closed</v>
      </c>
      <c r="Y29" cm="1">
        <f t="array" ref="Y29">IF(ISNUMBER($V29),L29-INDEX('2019 On Peak'!$L$3:$S$2373,$V29,1),"-")</f>
        <v>0</v>
      </c>
      <c r="Z29" cm="1">
        <f t="array" ref="Z29">IF(ISNUMBER($V29),M29-INDEX('2019 On Peak'!$L$3:$S$2373,$V29,2),"-")</f>
        <v>0</v>
      </c>
      <c r="AA29" cm="1">
        <f t="array" ref="AA29">IF(ISNUMBER($V29),N29-INDEX('2019 On Peak'!$L$3:$S$2373,$V29,3),"-")</f>
        <v>0</v>
      </c>
      <c r="AB29" cm="1">
        <f t="array" ref="AB29">IF(ISNUMBER($V29),Q29-INDEX('2019 On Peak'!$L$3:$S$2373,$V29,6),"-")</f>
        <v>0</v>
      </c>
      <c r="AC29" cm="1">
        <f t="array" ref="AC29">IF(ISNUMBER($V29),S29-INDEX('2019 On Peak'!$L$3:$S$2373,$V29,8),"-")</f>
        <v>0</v>
      </c>
      <c r="AD29" t="b">
        <f t="shared" si="1"/>
        <v>0</v>
      </c>
    </row>
    <row r="30" spans="1:30" x14ac:dyDescent="0.25">
      <c r="A30" t="str">
        <f>B30&amp;"_"&amp;G30&amp;"_"&amp;J30</f>
        <v>1005_1021_1</v>
      </c>
      <c r="B30">
        <v>1005</v>
      </c>
      <c r="C30" s="1" t="s">
        <v>542</v>
      </c>
      <c r="D30" s="1" t="s">
        <v>22</v>
      </c>
      <c r="E30" s="1" t="s">
        <v>22</v>
      </c>
      <c r="F30">
        <v>115</v>
      </c>
      <c r="G30">
        <v>1021</v>
      </c>
      <c r="H30" s="1" t="s">
        <v>910</v>
      </c>
      <c r="I30">
        <v>115</v>
      </c>
      <c r="J30" s="1" t="s">
        <v>191</v>
      </c>
      <c r="K30" s="1" t="s">
        <v>25</v>
      </c>
      <c r="L30">
        <v>3.9100000000000003E-3</v>
      </c>
      <c r="M30">
        <v>1.6160000000000001E-2</v>
      </c>
      <c r="N30">
        <v>2.6800000000000001E-3</v>
      </c>
      <c r="O30">
        <v>1</v>
      </c>
      <c r="P30">
        <v>0</v>
      </c>
      <c r="Q30">
        <v>167</v>
      </c>
      <c r="R30">
        <v>556</v>
      </c>
      <c r="S30">
        <v>210</v>
      </c>
      <c r="T30">
        <v>2.6</v>
      </c>
      <c r="U30">
        <v>3.3</v>
      </c>
      <c r="V30">
        <f>MATCH(A30,'2019 On Peak'!$A$3:$A$2373,0)</f>
        <v>28</v>
      </c>
      <c r="W30" t="str">
        <f t="shared" si="0"/>
        <v>Old</v>
      </c>
      <c r="X30" t="str" cm="1">
        <f t="array" ref="X30">IF(ISNUMBER(V30),INDEX('2019 On Peak'!$K$3:$K$2373,V30),"Not 2019")</f>
        <v>Closed</v>
      </c>
      <c r="Y30" cm="1">
        <f t="array" ref="Y30">IF(ISNUMBER($V30),L30-INDEX('2019 On Peak'!$L$3:$S$2373,$V30,1),"-")</f>
        <v>0</v>
      </c>
      <c r="Z30" cm="1">
        <f t="array" ref="Z30">IF(ISNUMBER($V30),M30-INDEX('2019 On Peak'!$L$3:$S$2373,$V30,2),"-")</f>
        <v>0</v>
      </c>
      <c r="AA30" cm="1">
        <f t="array" ref="AA30">IF(ISNUMBER($V30),N30-INDEX('2019 On Peak'!$L$3:$S$2373,$V30,3),"-")</f>
        <v>0</v>
      </c>
      <c r="AB30" cm="1">
        <f t="array" ref="AB30">IF(ISNUMBER($V30),Q30-INDEX('2019 On Peak'!$L$3:$S$2373,$V30,6),"-")</f>
        <v>0</v>
      </c>
      <c r="AC30" cm="1">
        <f t="array" ref="AC30">IF(ISNUMBER($V30),S30-INDEX('2019 On Peak'!$L$3:$S$2373,$V30,8),"-")</f>
        <v>0</v>
      </c>
      <c r="AD30" t="b">
        <f t="shared" si="1"/>
        <v>0</v>
      </c>
    </row>
    <row r="31" spans="1:30" x14ac:dyDescent="0.25">
      <c r="A31" t="str">
        <f>B31&amp;"_"&amp;G31&amp;"_"&amp;J31</f>
        <v>1005_21_1</v>
      </c>
      <c r="B31">
        <v>1005</v>
      </c>
      <c r="C31" s="1" t="s">
        <v>542</v>
      </c>
      <c r="D31" s="1" t="s">
        <v>22</v>
      </c>
      <c r="E31" s="1" t="s">
        <v>22</v>
      </c>
      <c r="F31">
        <v>115</v>
      </c>
      <c r="G31">
        <v>21</v>
      </c>
      <c r="H31" s="1" t="s">
        <v>621</v>
      </c>
      <c r="I31">
        <v>115</v>
      </c>
      <c r="J31" s="1" t="s">
        <v>191</v>
      </c>
      <c r="K31" s="1" t="s">
        <v>25</v>
      </c>
      <c r="L31">
        <v>5.3600000000000002E-3</v>
      </c>
      <c r="M31">
        <v>2.2179999999999998E-2</v>
      </c>
      <c r="N31">
        <v>3.6700000000000001E-3</v>
      </c>
      <c r="O31">
        <v>1</v>
      </c>
      <c r="P31">
        <v>0</v>
      </c>
      <c r="Q31">
        <v>167</v>
      </c>
      <c r="R31">
        <v>556</v>
      </c>
      <c r="S31">
        <v>210</v>
      </c>
      <c r="T31">
        <v>4.0999999999999996</v>
      </c>
      <c r="U31">
        <v>4.5</v>
      </c>
      <c r="V31">
        <f>MATCH(A31,'2019 On Peak'!$A$3:$A$2373,0)</f>
        <v>29</v>
      </c>
      <c r="W31" t="str">
        <f t="shared" si="0"/>
        <v>Old</v>
      </c>
      <c r="X31" t="str" cm="1">
        <f t="array" ref="X31">IF(ISNUMBER(V31),INDEX('2019 On Peak'!$K$3:$K$2373,V31),"Not 2019")</f>
        <v>Closed</v>
      </c>
      <c r="Y31" cm="1">
        <f t="array" ref="Y31">IF(ISNUMBER($V31),L31-INDEX('2019 On Peak'!$L$3:$S$2373,$V31,1),"-")</f>
        <v>0</v>
      </c>
      <c r="Z31" cm="1">
        <f t="array" ref="Z31">IF(ISNUMBER($V31),M31-INDEX('2019 On Peak'!$L$3:$S$2373,$V31,2),"-")</f>
        <v>0</v>
      </c>
      <c r="AA31" cm="1">
        <f t="array" ref="AA31">IF(ISNUMBER($V31),N31-INDEX('2019 On Peak'!$L$3:$S$2373,$V31,3),"-")</f>
        <v>0</v>
      </c>
      <c r="AB31" cm="1">
        <f t="array" ref="AB31">IF(ISNUMBER($V31),Q31-INDEX('2019 On Peak'!$L$3:$S$2373,$V31,6),"-")</f>
        <v>0</v>
      </c>
      <c r="AC31" cm="1">
        <f t="array" ref="AC31">IF(ISNUMBER($V31),S31-INDEX('2019 On Peak'!$L$3:$S$2373,$V31,8),"-")</f>
        <v>0</v>
      </c>
      <c r="AD31" t="b">
        <f t="shared" si="1"/>
        <v>0</v>
      </c>
    </row>
    <row r="32" spans="1:30" x14ac:dyDescent="0.25">
      <c r="A32" t="str">
        <f>B32&amp;"_"&amp;G32&amp;"_"&amp;J32</f>
        <v>1005_410_1</v>
      </c>
      <c r="B32">
        <v>1005</v>
      </c>
      <c r="C32" s="1" t="s">
        <v>542</v>
      </c>
      <c r="D32" s="1" t="s">
        <v>22</v>
      </c>
      <c r="E32" s="1" t="s">
        <v>22</v>
      </c>
      <c r="F32">
        <v>115</v>
      </c>
      <c r="G32">
        <v>410</v>
      </c>
      <c r="H32" s="1" t="s">
        <v>543</v>
      </c>
      <c r="I32">
        <v>115</v>
      </c>
      <c r="J32" s="1" t="s">
        <v>191</v>
      </c>
      <c r="K32" s="1" t="s">
        <v>25</v>
      </c>
      <c r="L32">
        <v>4.0000000000000003E-5</v>
      </c>
      <c r="M32">
        <v>1.8000000000000001E-4</v>
      </c>
      <c r="N32">
        <v>3.0000000000000001E-5</v>
      </c>
      <c r="O32">
        <v>1</v>
      </c>
      <c r="P32">
        <v>0</v>
      </c>
      <c r="Q32">
        <v>167</v>
      </c>
      <c r="R32">
        <v>556</v>
      </c>
      <c r="S32">
        <v>210</v>
      </c>
      <c r="T32">
        <v>0</v>
      </c>
      <c r="U32">
        <v>0</v>
      </c>
      <c r="V32">
        <f>MATCH(A32,'2019 On Peak'!$A$3:$A$2373,0)</f>
        <v>30</v>
      </c>
      <c r="W32" t="str">
        <f t="shared" si="0"/>
        <v>Old</v>
      </c>
      <c r="X32" t="str" cm="1">
        <f t="array" ref="X32">IF(ISNUMBER(V32),INDEX('2019 On Peak'!$K$3:$K$2373,V32),"Not 2019")</f>
        <v>Closed</v>
      </c>
      <c r="Y32" cm="1">
        <f t="array" ref="Y32">IF(ISNUMBER($V32),L32-INDEX('2019 On Peak'!$L$3:$S$2373,$V32,1),"-")</f>
        <v>0</v>
      </c>
      <c r="Z32" cm="1">
        <f t="array" ref="Z32">IF(ISNUMBER($V32),M32-INDEX('2019 On Peak'!$L$3:$S$2373,$V32,2),"-")</f>
        <v>0</v>
      </c>
      <c r="AA32" cm="1">
        <f t="array" ref="AA32">IF(ISNUMBER($V32),N32-INDEX('2019 On Peak'!$L$3:$S$2373,$V32,3),"-")</f>
        <v>0</v>
      </c>
      <c r="AB32" cm="1">
        <f t="array" ref="AB32">IF(ISNUMBER($V32),Q32-INDEX('2019 On Peak'!$L$3:$S$2373,$V32,6),"-")</f>
        <v>0</v>
      </c>
      <c r="AC32" cm="1">
        <f t="array" ref="AC32">IF(ISNUMBER($V32),S32-INDEX('2019 On Peak'!$L$3:$S$2373,$V32,8),"-")</f>
        <v>0</v>
      </c>
      <c r="AD32" t="b">
        <f t="shared" si="1"/>
        <v>0</v>
      </c>
    </row>
    <row r="33" spans="1:30" x14ac:dyDescent="0.25">
      <c r="A33" t="str">
        <f>B33&amp;"_"&amp;G33&amp;"_"&amp;J33</f>
        <v>1006_1010_1</v>
      </c>
      <c r="B33">
        <v>1006</v>
      </c>
      <c r="C33" s="1" t="s">
        <v>932</v>
      </c>
      <c r="D33" s="1" t="s">
        <v>22</v>
      </c>
      <c r="E33" s="1" t="s">
        <v>22</v>
      </c>
      <c r="F33">
        <v>115</v>
      </c>
      <c r="G33">
        <v>1010</v>
      </c>
      <c r="H33" s="1" t="s">
        <v>1439</v>
      </c>
      <c r="I33">
        <v>115</v>
      </c>
      <c r="J33" s="1" t="s">
        <v>191</v>
      </c>
      <c r="K33" s="1" t="s">
        <v>25</v>
      </c>
      <c r="L33">
        <v>4.9899999999999996E-3</v>
      </c>
      <c r="M33">
        <v>2.0639999999999999E-2</v>
      </c>
      <c r="N33">
        <v>3.4199999999999999E-3</v>
      </c>
      <c r="O33">
        <v>1</v>
      </c>
      <c r="P33">
        <v>0</v>
      </c>
      <c r="Q33">
        <v>167</v>
      </c>
      <c r="R33">
        <v>556</v>
      </c>
      <c r="S33">
        <v>210</v>
      </c>
      <c r="T33">
        <v>3.4</v>
      </c>
      <c r="U33">
        <v>4.2</v>
      </c>
      <c r="V33">
        <f>MATCH(A33,'2019 On Peak'!$A$3:$A$2373,0)</f>
        <v>31</v>
      </c>
      <c r="W33" t="str">
        <f t="shared" si="0"/>
        <v>Old</v>
      </c>
      <c r="X33" t="str" cm="1">
        <f t="array" ref="X33">IF(ISNUMBER(V33),INDEX('2019 On Peak'!$K$3:$K$2373,V33),"Not 2019")</f>
        <v>Closed</v>
      </c>
      <c r="Y33" cm="1">
        <f t="array" ref="Y33">IF(ISNUMBER($V33),L33-INDEX('2019 On Peak'!$L$3:$S$2373,$V33,1),"-")</f>
        <v>0</v>
      </c>
      <c r="Z33" cm="1">
        <f t="array" ref="Z33">IF(ISNUMBER($V33),M33-INDEX('2019 On Peak'!$L$3:$S$2373,$V33,2),"-")</f>
        <v>0</v>
      </c>
      <c r="AA33" cm="1">
        <f t="array" ref="AA33">IF(ISNUMBER($V33),N33-INDEX('2019 On Peak'!$L$3:$S$2373,$V33,3),"-")</f>
        <v>0</v>
      </c>
      <c r="AB33" cm="1">
        <f t="array" ref="AB33">IF(ISNUMBER($V33),Q33-INDEX('2019 On Peak'!$L$3:$S$2373,$V33,6),"-")</f>
        <v>0</v>
      </c>
      <c r="AC33" cm="1">
        <f t="array" ref="AC33">IF(ISNUMBER($V33),S33-INDEX('2019 On Peak'!$L$3:$S$2373,$V33,8),"-")</f>
        <v>0</v>
      </c>
      <c r="AD33" t="b">
        <f t="shared" si="1"/>
        <v>0</v>
      </c>
    </row>
    <row r="34" spans="1:30" x14ac:dyDescent="0.25">
      <c r="A34" t="str">
        <f>B34&amp;"_"&amp;G34&amp;"_"&amp;J34</f>
        <v>1006_1463_1</v>
      </c>
      <c r="B34">
        <v>1006</v>
      </c>
      <c r="C34" s="1" t="s">
        <v>932</v>
      </c>
      <c r="D34" s="1" t="s">
        <v>22</v>
      </c>
      <c r="E34" s="1" t="s">
        <v>22</v>
      </c>
      <c r="F34">
        <v>115</v>
      </c>
      <c r="G34">
        <v>1463</v>
      </c>
      <c r="H34" s="1" t="s">
        <v>983</v>
      </c>
      <c r="I34">
        <v>115</v>
      </c>
      <c r="J34" s="1" t="s">
        <v>191</v>
      </c>
      <c r="K34" s="1" t="s">
        <v>25</v>
      </c>
      <c r="L34">
        <v>2.051E-2</v>
      </c>
      <c r="M34">
        <v>8.48E-2</v>
      </c>
      <c r="N34">
        <v>1.404E-2</v>
      </c>
      <c r="O34">
        <v>1</v>
      </c>
      <c r="P34">
        <v>0</v>
      </c>
      <c r="Q34">
        <v>167</v>
      </c>
      <c r="R34">
        <v>556</v>
      </c>
      <c r="S34">
        <v>210</v>
      </c>
      <c r="T34">
        <v>13.5</v>
      </c>
      <c r="U34">
        <v>17</v>
      </c>
      <c r="V34">
        <f>MATCH(A34,'2019 On Peak'!$A$3:$A$2373,0)</f>
        <v>32</v>
      </c>
      <c r="W34" t="str">
        <f t="shared" si="0"/>
        <v>Old</v>
      </c>
      <c r="X34" t="str" cm="1">
        <f t="array" ref="X34">IF(ISNUMBER(V34),INDEX('2019 On Peak'!$K$3:$K$2373,V34),"Not 2019")</f>
        <v>Closed</v>
      </c>
      <c r="Y34" cm="1">
        <f t="array" ref="Y34">IF(ISNUMBER($V34),L34-INDEX('2019 On Peak'!$L$3:$S$2373,$V34,1),"-")</f>
        <v>0</v>
      </c>
      <c r="Z34" cm="1">
        <f t="array" ref="Z34">IF(ISNUMBER($V34),M34-INDEX('2019 On Peak'!$L$3:$S$2373,$V34,2),"-")</f>
        <v>0</v>
      </c>
      <c r="AA34" cm="1">
        <f t="array" ref="AA34">IF(ISNUMBER($V34),N34-INDEX('2019 On Peak'!$L$3:$S$2373,$V34,3),"-")</f>
        <v>0</v>
      </c>
      <c r="AB34" cm="1">
        <f t="array" ref="AB34">IF(ISNUMBER($V34),Q34-INDEX('2019 On Peak'!$L$3:$S$2373,$V34,6),"-")</f>
        <v>0</v>
      </c>
      <c r="AC34" cm="1">
        <f t="array" ref="AC34">IF(ISNUMBER($V34),S34-INDEX('2019 On Peak'!$L$3:$S$2373,$V34,8),"-")</f>
        <v>0</v>
      </c>
      <c r="AD34" t="b">
        <f t="shared" si="1"/>
        <v>0</v>
      </c>
    </row>
    <row r="35" spans="1:30" x14ac:dyDescent="0.25">
      <c r="A35" t="str">
        <f>B35&amp;"_"&amp;G35&amp;"_"&amp;J35</f>
        <v>1006_426_1</v>
      </c>
      <c r="B35">
        <v>1006</v>
      </c>
      <c r="C35" s="1" t="s">
        <v>932</v>
      </c>
      <c r="D35" s="1" t="s">
        <v>22</v>
      </c>
      <c r="E35" s="1" t="s">
        <v>22</v>
      </c>
      <c r="F35">
        <v>115</v>
      </c>
      <c r="G35">
        <v>426</v>
      </c>
      <c r="H35" s="1" t="s">
        <v>933</v>
      </c>
      <c r="I35">
        <v>115</v>
      </c>
      <c r="J35" s="1" t="s">
        <v>191</v>
      </c>
      <c r="K35" s="1" t="s">
        <v>25</v>
      </c>
      <c r="L35">
        <v>8.5999999999999998E-4</v>
      </c>
      <c r="M35">
        <v>3.5500000000000002E-3</v>
      </c>
      <c r="N35">
        <v>5.9000000000000003E-4</v>
      </c>
      <c r="O35">
        <v>1</v>
      </c>
      <c r="P35">
        <v>0</v>
      </c>
      <c r="Q35">
        <v>167</v>
      </c>
      <c r="R35">
        <v>556</v>
      </c>
      <c r="S35">
        <v>210</v>
      </c>
      <c r="T35">
        <v>0.6</v>
      </c>
      <c r="U35">
        <v>0.7</v>
      </c>
      <c r="V35">
        <f>MATCH(A35,'2019 On Peak'!$A$3:$A$2373,0)</f>
        <v>33</v>
      </c>
      <c r="W35" t="str">
        <f t="shared" si="0"/>
        <v>Old</v>
      </c>
      <c r="X35" t="str" cm="1">
        <f t="array" ref="X35">IF(ISNUMBER(V35),INDEX('2019 On Peak'!$K$3:$K$2373,V35),"Not 2019")</f>
        <v>Closed</v>
      </c>
      <c r="Y35" cm="1">
        <f t="array" ref="Y35">IF(ISNUMBER($V35),L35-INDEX('2019 On Peak'!$L$3:$S$2373,$V35,1),"-")</f>
        <v>0</v>
      </c>
      <c r="Z35" cm="1">
        <f t="array" ref="Z35">IF(ISNUMBER($V35),M35-INDEX('2019 On Peak'!$L$3:$S$2373,$V35,2),"-")</f>
        <v>0</v>
      </c>
      <c r="AA35" cm="1">
        <f t="array" ref="AA35">IF(ISNUMBER($V35),N35-INDEX('2019 On Peak'!$L$3:$S$2373,$V35,3),"-")</f>
        <v>0</v>
      </c>
      <c r="AB35" cm="1">
        <f t="array" ref="AB35">IF(ISNUMBER($V35),Q35-INDEX('2019 On Peak'!$L$3:$S$2373,$V35,6),"-")</f>
        <v>0</v>
      </c>
      <c r="AC35" cm="1">
        <f t="array" ref="AC35">IF(ISNUMBER($V35),S35-INDEX('2019 On Peak'!$L$3:$S$2373,$V35,8),"-")</f>
        <v>0</v>
      </c>
      <c r="AD35" t="b">
        <f t="shared" si="1"/>
        <v>0</v>
      </c>
    </row>
    <row r="36" spans="1:30" x14ac:dyDescent="0.25">
      <c r="A36" t="str">
        <f>B36&amp;"_"&amp;G36&amp;"_"&amp;J36</f>
        <v>1007_1011_1</v>
      </c>
      <c r="B36">
        <v>1007</v>
      </c>
      <c r="C36" s="1" t="s">
        <v>934</v>
      </c>
      <c r="D36" s="1" t="s">
        <v>22</v>
      </c>
      <c r="E36" s="1" t="s">
        <v>22</v>
      </c>
      <c r="F36">
        <v>115</v>
      </c>
      <c r="G36">
        <v>1011</v>
      </c>
      <c r="H36" s="1" t="s">
        <v>965</v>
      </c>
      <c r="I36">
        <v>115</v>
      </c>
      <c r="J36" s="1" t="s">
        <v>191</v>
      </c>
      <c r="K36" s="1" t="s">
        <v>25</v>
      </c>
      <c r="L36">
        <v>4.9899999999999996E-3</v>
      </c>
      <c r="M36">
        <v>2.0629999999999999E-2</v>
      </c>
      <c r="N36">
        <v>3.4199999999999999E-3</v>
      </c>
      <c r="O36">
        <v>1</v>
      </c>
      <c r="P36">
        <v>0</v>
      </c>
      <c r="Q36">
        <v>167</v>
      </c>
      <c r="R36">
        <v>556</v>
      </c>
      <c r="S36">
        <v>210</v>
      </c>
      <c r="T36">
        <v>3.4</v>
      </c>
      <c r="U36">
        <v>4.2</v>
      </c>
      <c r="V36">
        <f>MATCH(A36,'2019 On Peak'!$A$3:$A$2373,0)</f>
        <v>34</v>
      </c>
      <c r="W36" t="str">
        <f t="shared" si="0"/>
        <v>Old</v>
      </c>
      <c r="X36" t="str" cm="1">
        <f t="array" ref="X36">IF(ISNUMBER(V36),INDEX('2019 On Peak'!$K$3:$K$2373,V36),"Not 2019")</f>
        <v>Closed</v>
      </c>
      <c r="Y36" cm="1">
        <f t="array" ref="Y36">IF(ISNUMBER($V36),L36-INDEX('2019 On Peak'!$L$3:$S$2373,$V36,1),"-")</f>
        <v>0</v>
      </c>
      <c r="Z36" cm="1">
        <f t="array" ref="Z36">IF(ISNUMBER($V36),M36-INDEX('2019 On Peak'!$L$3:$S$2373,$V36,2),"-")</f>
        <v>0</v>
      </c>
      <c r="AA36" cm="1">
        <f t="array" ref="AA36">IF(ISNUMBER($V36),N36-INDEX('2019 On Peak'!$L$3:$S$2373,$V36,3),"-")</f>
        <v>0</v>
      </c>
      <c r="AB36" cm="1">
        <f t="array" ref="AB36">IF(ISNUMBER($V36),Q36-INDEX('2019 On Peak'!$L$3:$S$2373,$V36,6),"-")</f>
        <v>0</v>
      </c>
      <c r="AC36" cm="1">
        <f t="array" ref="AC36">IF(ISNUMBER($V36),S36-INDEX('2019 On Peak'!$L$3:$S$2373,$V36,8),"-")</f>
        <v>0</v>
      </c>
      <c r="AD36" t="b">
        <f t="shared" si="1"/>
        <v>0</v>
      </c>
    </row>
    <row r="37" spans="1:30" x14ac:dyDescent="0.25">
      <c r="A37" t="str">
        <f>B37&amp;"_"&amp;G37&amp;"_"&amp;J37</f>
        <v>1007_1036_1</v>
      </c>
      <c r="B37">
        <v>1007</v>
      </c>
      <c r="C37" s="1" t="s">
        <v>934</v>
      </c>
      <c r="D37" s="1" t="s">
        <v>22</v>
      </c>
      <c r="E37" s="1" t="s">
        <v>22</v>
      </c>
      <c r="F37">
        <v>115</v>
      </c>
      <c r="G37">
        <v>1036</v>
      </c>
      <c r="H37" s="1" t="s">
        <v>927</v>
      </c>
      <c r="I37">
        <v>115</v>
      </c>
      <c r="J37" s="1" t="s">
        <v>191</v>
      </c>
      <c r="K37" s="1" t="s">
        <v>25</v>
      </c>
      <c r="L37">
        <v>2.0480000000000002E-2</v>
      </c>
      <c r="M37">
        <v>8.4699999999999998E-2</v>
      </c>
      <c r="N37">
        <v>1.4019999999999999E-2</v>
      </c>
      <c r="O37">
        <v>1</v>
      </c>
      <c r="P37">
        <v>0</v>
      </c>
      <c r="Q37">
        <v>167</v>
      </c>
      <c r="R37">
        <v>556</v>
      </c>
      <c r="S37">
        <v>210</v>
      </c>
      <c r="T37">
        <v>13.5</v>
      </c>
      <c r="U37">
        <v>17</v>
      </c>
      <c r="V37">
        <f>MATCH(A37,'2019 On Peak'!$A$3:$A$2373,0)</f>
        <v>35</v>
      </c>
      <c r="W37" t="str">
        <f t="shared" si="0"/>
        <v>Old</v>
      </c>
      <c r="X37" t="str" cm="1">
        <f t="array" ref="X37">IF(ISNUMBER(V37),INDEX('2019 On Peak'!$K$3:$K$2373,V37),"Not 2019")</f>
        <v>Closed</v>
      </c>
      <c r="Y37" cm="1">
        <f t="array" ref="Y37">IF(ISNUMBER($V37),L37-INDEX('2019 On Peak'!$L$3:$S$2373,$V37,1),"-")</f>
        <v>0</v>
      </c>
      <c r="Z37" cm="1">
        <f t="array" ref="Z37">IF(ISNUMBER($V37),M37-INDEX('2019 On Peak'!$L$3:$S$2373,$V37,2),"-")</f>
        <v>0</v>
      </c>
      <c r="AA37" cm="1">
        <f t="array" ref="AA37">IF(ISNUMBER($V37),N37-INDEX('2019 On Peak'!$L$3:$S$2373,$V37,3),"-")</f>
        <v>0</v>
      </c>
      <c r="AB37" cm="1">
        <f t="array" ref="AB37">IF(ISNUMBER($V37),Q37-INDEX('2019 On Peak'!$L$3:$S$2373,$V37,6),"-")</f>
        <v>0</v>
      </c>
      <c r="AC37" cm="1">
        <f t="array" ref="AC37">IF(ISNUMBER($V37),S37-INDEX('2019 On Peak'!$L$3:$S$2373,$V37,8),"-")</f>
        <v>0</v>
      </c>
      <c r="AD37" t="b">
        <f t="shared" si="1"/>
        <v>0</v>
      </c>
    </row>
    <row r="38" spans="1:30" x14ac:dyDescent="0.25">
      <c r="A38" t="str">
        <f>B38&amp;"_"&amp;G38&amp;"_"&amp;J38</f>
        <v>1007_426_1</v>
      </c>
      <c r="B38">
        <v>1007</v>
      </c>
      <c r="C38" s="1" t="s">
        <v>934</v>
      </c>
      <c r="D38" s="1" t="s">
        <v>22</v>
      </c>
      <c r="E38" s="1" t="s">
        <v>22</v>
      </c>
      <c r="F38">
        <v>115</v>
      </c>
      <c r="G38">
        <v>426</v>
      </c>
      <c r="H38" s="1" t="s">
        <v>933</v>
      </c>
      <c r="I38">
        <v>115</v>
      </c>
      <c r="J38" s="1" t="s">
        <v>191</v>
      </c>
      <c r="K38" s="1" t="s">
        <v>25</v>
      </c>
      <c r="L38">
        <v>8.8000000000000003E-4</v>
      </c>
      <c r="M38">
        <v>3.63E-3</v>
      </c>
      <c r="N38">
        <v>5.9999999999999995E-4</v>
      </c>
      <c r="O38">
        <v>1</v>
      </c>
      <c r="P38">
        <v>0</v>
      </c>
      <c r="Q38">
        <v>167</v>
      </c>
      <c r="R38">
        <v>556</v>
      </c>
      <c r="S38">
        <v>210</v>
      </c>
      <c r="T38">
        <v>0.6</v>
      </c>
      <c r="U38">
        <v>0.7</v>
      </c>
      <c r="V38">
        <f>MATCH(A38,'2019 On Peak'!$A$3:$A$2373,0)</f>
        <v>36</v>
      </c>
      <c r="W38" t="str">
        <f t="shared" si="0"/>
        <v>Old</v>
      </c>
      <c r="X38" t="str" cm="1">
        <f t="array" ref="X38">IF(ISNUMBER(V38),INDEX('2019 On Peak'!$K$3:$K$2373,V38),"Not 2019")</f>
        <v>Closed</v>
      </c>
      <c r="Y38" cm="1">
        <f t="array" ref="Y38">IF(ISNUMBER($V38),L38-INDEX('2019 On Peak'!$L$3:$S$2373,$V38,1),"-")</f>
        <v>0</v>
      </c>
      <c r="Z38" cm="1">
        <f t="array" ref="Z38">IF(ISNUMBER($V38),M38-INDEX('2019 On Peak'!$L$3:$S$2373,$V38,2),"-")</f>
        <v>0</v>
      </c>
      <c r="AA38" cm="1">
        <f t="array" ref="AA38">IF(ISNUMBER($V38),N38-INDEX('2019 On Peak'!$L$3:$S$2373,$V38,3),"-")</f>
        <v>0</v>
      </c>
      <c r="AB38" cm="1">
        <f t="array" ref="AB38">IF(ISNUMBER($V38),Q38-INDEX('2019 On Peak'!$L$3:$S$2373,$V38,6),"-")</f>
        <v>0</v>
      </c>
      <c r="AC38" cm="1">
        <f t="array" ref="AC38">IF(ISNUMBER($V38),S38-INDEX('2019 On Peak'!$L$3:$S$2373,$V38,8),"-")</f>
        <v>0</v>
      </c>
      <c r="AD38" t="b">
        <f t="shared" si="1"/>
        <v>0</v>
      </c>
    </row>
    <row r="39" spans="1:30" x14ac:dyDescent="0.25">
      <c r="A39" t="str">
        <f>B39&amp;"_"&amp;G39&amp;"_"&amp;J39</f>
        <v>1008_1010_1</v>
      </c>
      <c r="B39">
        <v>1008</v>
      </c>
      <c r="C39" s="1" t="s">
        <v>935</v>
      </c>
      <c r="D39" s="1" t="s">
        <v>22</v>
      </c>
      <c r="E39" s="1" t="s">
        <v>22</v>
      </c>
      <c r="F39">
        <v>115</v>
      </c>
      <c r="G39">
        <v>1010</v>
      </c>
      <c r="H39" s="1" t="s">
        <v>1439</v>
      </c>
      <c r="I39">
        <v>115</v>
      </c>
      <c r="J39" s="1" t="s">
        <v>191</v>
      </c>
      <c r="K39" s="1" t="s">
        <v>25</v>
      </c>
      <c r="L39">
        <v>6.6400000000000001E-3</v>
      </c>
      <c r="M39">
        <v>2.7459999999999998E-2</v>
      </c>
      <c r="N39">
        <v>4.5500000000000002E-3</v>
      </c>
      <c r="O39">
        <v>1</v>
      </c>
      <c r="P39">
        <v>0</v>
      </c>
      <c r="Q39">
        <v>167</v>
      </c>
      <c r="R39">
        <v>556</v>
      </c>
      <c r="S39">
        <v>210</v>
      </c>
      <c r="T39">
        <v>4.3</v>
      </c>
      <c r="U39">
        <v>5.5</v>
      </c>
      <c r="V39">
        <f>MATCH(A39,'2019 On Peak'!$A$3:$A$2373,0)</f>
        <v>37</v>
      </c>
      <c r="W39" t="str">
        <f t="shared" si="0"/>
        <v>Old</v>
      </c>
      <c r="X39" t="str" cm="1">
        <f t="array" ref="X39">IF(ISNUMBER(V39),INDEX('2019 On Peak'!$K$3:$K$2373,V39),"Not 2019")</f>
        <v>Closed</v>
      </c>
      <c r="Y39" cm="1">
        <f t="array" ref="Y39">IF(ISNUMBER($V39),L39-INDEX('2019 On Peak'!$L$3:$S$2373,$V39,1),"-")</f>
        <v>0</v>
      </c>
      <c r="Z39" cm="1">
        <f t="array" ref="Z39">IF(ISNUMBER($V39),M39-INDEX('2019 On Peak'!$L$3:$S$2373,$V39,2),"-")</f>
        <v>0</v>
      </c>
      <c r="AA39" cm="1">
        <f t="array" ref="AA39">IF(ISNUMBER($V39),N39-INDEX('2019 On Peak'!$L$3:$S$2373,$V39,3),"-")</f>
        <v>0</v>
      </c>
      <c r="AB39" cm="1">
        <f t="array" ref="AB39">IF(ISNUMBER($V39),Q39-INDEX('2019 On Peak'!$L$3:$S$2373,$V39,6),"-")</f>
        <v>0</v>
      </c>
      <c r="AC39" cm="1">
        <f t="array" ref="AC39">IF(ISNUMBER($V39),S39-INDEX('2019 On Peak'!$L$3:$S$2373,$V39,8),"-")</f>
        <v>0</v>
      </c>
      <c r="AD39" t="b">
        <f t="shared" si="1"/>
        <v>0</v>
      </c>
    </row>
    <row r="40" spans="1:30" x14ac:dyDescent="0.25">
      <c r="A40" t="str">
        <f>B40&amp;"_"&amp;G40&amp;"_"&amp;J40</f>
        <v>1008_20_1</v>
      </c>
      <c r="B40">
        <v>1008</v>
      </c>
      <c r="C40" s="1" t="s">
        <v>935</v>
      </c>
      <c r="D40" s="1" t="s">
        <v>22</v>
      </c>
      <c r="E40" s="1" t="s">
        <v>22</v>
      </c>
      <c r="F40">
        <v>115</v>
      </c>
      <c r="G40">
        <v>20</v>
      </c>
      <c r="H40" s="1" t="s">
        <v>674</v>
      </c>
      <c r="I40">
        <v>115</v>
      </c>
      <c r="J40" s="1" t="s">
        <v>191</v>
      </c>
      <c r="K40" s="1" t="s">
        <v>25</v>
      </c>
      <c r="L40">
        <v>1.418E-2</v>
      </c>
      <c r="M40">
        <v>5.8659999999999997E-2</v>
      </c>
      <c r="N40">
        <v>9.7099999999999999E-3</v>
      </c>
      <c r="O40">
        <v>1</v>
      </c>
      <c r="P40">
        <v>0</v>
      </c>
      <c r="Q40">
        <v>167</v>
      </c>
      <c r="R40">
        <v>556</v>
      </c>
      <c r="S40">
        <v>210</v>
      </c>
      <c r="T40">
        <v>7.8</v>
      </c>
      <c r="U40">
        <v>11.8</v>
      </c>
      <c r="V40">
        <f>MATCH(A40,'2019 On Peak'!$A$3:$A$2373,0)</f>
        <v>38</v>
      </c>
      <c r="W40" t="str">
        <f t="shared" si="0"/>
        <v>Old</v>
      </c>
      <c r="X40" t="str" cm="1">
        <f t="array" ref="X40">IF(ISNUMBER(V40),INDEX('2019 On Peak'!$K$3:$K$2373,V40),"Not 2019")</f>
        <v>Closed</v>
      </c>
      <c r="Y40" cm="1">
        <f t="array" ref="Y40">IF(ISNUMBER($V40),L40-INDEX('2019 On Peak'!$L$3:$S$2373,$V40,1),"-")</f>
        <v>0</v>
      </c>
      <c r="Z40" cm="1">
        <f t="array" ref="Z40">IF(ISNUMBER($V40),M40-INDEX('2019 On Peak'!$L$3:$S$2373,$V40,2),"-")</f>
        <v>0</v>
      </c>
      <c r="AA40" cm="1">
        <f t="array" ref="AA40">IF(ISNUMBER($V40),N40-INDEX('2019 On Peak'!$L$3:$S$2373,$V40,3),"-")</f>
        <v>0</v>
      </c>
      <c r="AB40" cm="1">
        <f t="array" ref="AB40">IF(ISNUMBER($V40),Q40-INDEX('2019 On Peak'!$L$3:$S$2373,$V40,6),"-")</f>
        <v>0</v>
      </c>
      <c r="AC40" cm="1">
        <f t="array" ref="AC40">IF(ISNUMBER($V40),S40-INDEX('2019 On Peak'!$L$3:$S$2373,$V40,8),"-")</f>
        <v>0</v>
      </c>
      <c r="AD40" t="b">
        <f t="shared" si="1"/>
        <v>0</v>
      </c>
    </row>
    <row r="41" spans="1:30" x14ac:dyDescent="0.25">
      <c r="A41" t="str">
        <f>B41&amp;"_"&amp;G41&amp;"_"&amp;J41</f>
        <v>1008_427_1</v>
      </c>
      <c r="B41">
        <v>1008</v>
      </c>
      <c r="C41" s="1" t="s">
        <v>935</v>
      </c>
      <c r="D41" s="1" t="s">
        <v>22</v>
      </c>
      <c r="E41" s="1" t="s">
        <v>22</v>
      </c>
      <c r="F41">
        <v>115</v>
      </c>
      <c r="G41">
        <v>427</v>
      </c>
      <c r="H41" s="1" t="s">
        <v>936</v>
      </c>
      <c r="I41">
        <v>115</v>
      </c>
      <c r="J41" s="1" t="s">
        <v>191</v>
      </c>
      <c r="K41" s="1" t="s">
        <v>25</v>
      </c>
      <c r="L41">
        <v>4.8199999999999996E-3</v>
      </c>
      <c r="M41">
        <v>1.9910000000000001E-2</v>
      </c>
      <c r="N41">
        <v>3.3E-3</v>
      </c>
      <c r="O41">
        <v>1</v>
      </c>
      <c r="P41">
        <v>0</v>
      </c>
      <c r="Q41">
        <v>167</v>
      </c>
      <c r="R41">
        <v>556</v>
      </c>
      <c r="S41">
        <v>210</v>
      </c>
      <c r="T41">
        <v>3.1</v>
      </c>
      <c r="U41">
        <v>4</v>
      </c>
      <c r="V41">
        <f>MATCH(A41,'2019 On Peak'!$A$3:$A$2373,0)</f>
        <v>39</v>
      </c>
      <c r="W41" t="str">
        <f t="shared" si="0"/>
        <v>Old</v>
      </c>
      <c r="X41" t="str" cm="1">
        <f t="array" ref="X41">IF(ISNUMBER(V41),INDEX('2019 On Peak'!$K$3:$K$2373,V41),"Not 2019")</f>
        <v>Closed</v>
      </c>
      <c r="Y41" cm="1">
        <f t="array" ref="Y41">IF(ISNUMBER($V41),L41-INDEX('2019 On Peak'!$L$3:$S$2373,$V41,1),"-")</f>
        <v>0</v>
      </c>
      <c r="Z41" cm="1">
        <f t="array" ref="Z41">IF(ISNUMBER($V41),M41-INDEX('2019 On Peak'!$L$3:$S$2373,$V41,2),"-")</f>
        <v>0</v>
      </c>
      <c r="AA41" cm="1">
        <f t="array" ref="AA41">IF(ISNUMBER($V41),N41-INDEX('2019 On Peak'!$L$3:$S$2373,$V41,3),"-")</f>
        <v>0</v>
      </c>
      <c r="AB41" cm="1">
        <f t="array" ref="AB41">IF(ISNUMBER($V41),Q41-INDEX('2019 On Peak'!$L$3:$S$2373,$V41,6),"-")</f>
        <v>0</v>
      </c>
      <c r="AC41" cm="1">
        <f t="array" ref="AC41">IF(ISNUMBER($V41),S41-INDEX('2019 On Peak'!$L$3:$S$2373,$V41,8),"-")</f>
        <v>0</v>
      </c>
      <c r="AD41" t="b">
        <f t="shared" si="1"/>
        <v>0</v>
      </c>
    </row>
    <row r="42" spans="1:30" x14ac:dyDescent="0.25">
      <c r="A42" t="str">
        <f>B42&amp;"_"&amp;G42&amp;"_"&amp;J42</f>
        <v>1009_1011_1</v>
      </c>
      <c r="B42">
        <v>1009</v>
      </c>
      <c r="C42" s="1" t="s">
        <v>711</v>
      </c>
      <c r="D42" s="1" t="s">
        <v>22</v>
      </c>
      <c r="E42" s="1" t="s">
        <v>22</v>
      </c>
      <c r="F42">
        <v>115</v>
      </c>
      <c r="G42">
        <v>1011</v>
      </c>
      <c r="H42" s="1" t="s">
        <v>965</v>
      </c>
      <c r="I42">
        <v>115</v>
      </c>
      <c r="J42" s="1" t="s">
        <v>191</v>
      </c>
      <c r="K42" s="1" t="s">
        <v>25</v>
      </c>
      <c r="L42">
        <v>6.6400000000000001E-3</v>
      </c>
      <c r="M42">
        <v>2.7480000000000001E-2</v>
      </c>
      <c r="N42">
        <v>4.5500000000000002E-3</v>
      </c>
      <c r="O42">
        <v>1</v>
      </c>
      <c r="P42">
        <v>0</v>
      </c>
      <c r="Q42">
        <v>167</v>
      </c>
      <c r="R42">
        <v>556</v>
      </c>
      <c r="S42">
        <v>210</v>
      </c>
      <c r="T42">
        <v>4.3</v>
      </c>
      <c r="U42">
        <v>5.5</v>
      </c>
      <c r="V42">
        <f>MATCH(A42,'2019 On Peak'!$A$3:$A$2373,0)</f>
        <v>40</v>
      </c>
      <c r="W42" t="str">
        <f t="shared" si="0"/>
        <v>Old</v>
      </c>
      <c r="X42" t="str" cm="1">
        <f t="array" ref="X42">IF(ISNUMBER(V42),INDEX('2019 On Peak'!$K$3:$K$2373,V42),"Not 2019")</f>
        <v>Closed</v>
      </c>
      <c r="Y42" cm="1">
        <f t="array" ref="Y42">IF(ISNUMBER($V42),L42-INDEX('2019 On Peak'!$L$3:$S$2373,$V42,1),"-")</f>
        <v>0</v>
      </c>
      <c r="Z42" cm="1">
        <f t="array" ref="Z42">IF(ISNUMBER($V42),M42-INDEX('2019 On Peak'!$L$3:$S$2373,$V42,2),"-")</f>
        <v>0</v>
      </c>
      <c r="AA42" cm="1">
        <f t="array" ref="AA42">IF(ISNUMBER($V42),N42-INDEX('2019 On Peak'!$L$3:$S$2373,$V42,3),"-")</f>
        <v>0</v>
      </c>
      <c r="AB42" cm="1">
        <f t="array" ref="AB42">IF(ISNUMBER($V42),Q42-INDEX('2019 On Peak'!$L$3:$S$2373,$V42,6),"-")</f>
        <v>0</v>
      </c>
      <c r="AC42" cm="1">
        <f t="array" ref="AC42">IF(ISNUMBER($V42),S42-INDEX('2019 On Peak'!$L$3:$S$2373,$V42,8),"-")</f>
        <v>0</v>
      </c>
      <c r="AD42" t="b">
        <f t="shared" si="1"/>
        <v>0</v>
      </c>
    </row>
    <row r="43" spans="1:30" x14ac:dyDescent="0.25">
      <c r="A43" t="str">
        <f>B43&amp;"_"&amp;G43&amp;"_"&amp;J43</f>
        <v>1009_21_1</v>
      </c>
      <c r="B43">
        <v>1009</v>
      </c>
      <c r="C43" s="1" t="s">
        <v>711</v>
      </c>
      <c r="D43" s="1" t="s">
        <v>22</v>
      </c>
      <c r="E43" s="1" t="s">
        <v>22</v>
      </c>
      <c r="F43">
        <v>115</v>
      </c>
      <c r="G43">
        <v>21</v>
      </c>
      <c r="H43" s="1" t="s">
        <v>621</v>
      </c>
      <c r="I43">
        <v>115</v>
      </c>
      <c r="J43" s="1" t="s">
        <v>191</v>
      </c>
      <c r="K43" s="1" t="s">
        <v>25</v>
      </c>
      <c r="L43">
        <v>1.417E-2</v>
      </c>
      <c r="M43">
        <v>5.8610000000000002E-2</v>
      </c>
      <c r="N43">
        <v>9.7099999999999999E-3</v>
      </c>
      <c r="O43">
        <v>1</v>
      </c>
      <c r="P43">
        <v>0</v>
      </c>
      <c r="Q43">
        <v>167</v>
      </c>
      <c r="R43">
        <v>556</v>
      </c>
      <c r="S43">
        <v>210</v>
      </c>
      <c r="T43">
        <v>7.8</v>
      </c>
      <c r="U43">
        <v>11.8</v>
      </c>
      <c r="V43">
        <f>MATCH(A43,'2019 On Peak'!$A$3:$A$2373,0)</f>
        <v>41</v>
      </c>
      <c r="W43" t="str">
        <f t="shared" si="0"/>
        <v>Old</v>
      </c>
      <c r="X43" t="str" cm="1">
        <f t="array" ref="X43">IF(ISNUMBER(V43),INDEX('2019 On Peak'!$K$3:$K$2373,V43),"Not 2019")</f>
        <v>Closed</v>
      </c>
      <c r="Y43" cm="1">
        <f t="array" ref="Y43">IF(ISNUMBER($V43),L43-INDEX('2019 On Peak'!$L$3:$S$2373,$V43,1),"-")</f>
        <v>0</v>
      </c>
      <c r="Z43" cm="1">
        <f t="array" ref="Z43">IF(ISNUMBER($V43),M43-INDEX('2019 On Peak'!$L$3:$S$2373,$V43,2),"-")</f>
        <v>0</v>
      </c>
      <c r="AA43" cm="1">
        <f t="array" ref="AA43">IF(ISNUMBER($V43),N43-INDEX('2019 On Peak'!$L$3:$S$2373,$V43,3),"-")</f>
        <v>0</v>
      </c>
      <c r="AB43" cm="1">
        <f t="array" ref="AB43">IF(ISNUMBER($V43),Q43-INDEX('2019 On Peak'!$L$3:$S$2373,$V43,6),"-")</f>
        <v>0</v>
      </c>
      <c r="AC43" cm="1">
        <f t="array" ref="AC43">IF(ISNUMBER($V43),S43-INDEX('2019 On Peak'!$L$3:$S$2373,$V43,8),"-")</f>
        <v>0</v>
      </c>
      <c r="AD43" t="b">
        <f t="shared" si="1"/>
        <v>0</v>
      </c>
    </row>
    <row r="44" spans="1:30" x14ac:dyDescent="0.25">
      <c r="A44" t="str">
        <f>B44&amp;"_"&amp;G44&amp;"_"&amp;J44</f>
        <v>1009_427_1</v>
      </c>
      <c r="B44">
        <v>1009</v>
      </c>
      <c r="C44" s="1" t="s">
        <v>711</v>
      </c>
      <c r="D44" s="1" t="s">
        <v>22</v>
      </c>
      <c r="E44" s="1" t="s">
        <v>22</v>
      </c>
      <c r="F44">
        <v>115</v>
      </c>
      <c r="G44">
        <v>427</v>
      </c>
      <c r="H44" s="1" t="s">
        <v>936</v>
      </c>
      <c r="I44">
        <v>115</v>
      </c>
      <c r="J44" s="1" t="s">
        <v>191</v>
      </c>
      <c r="K44" s="1" t="s">
        <v>25</v>
      </c>
      <c r="L44">
        <v>4.8199999999999996E-3</v>
      </c>
      <c r="M44">
        <v>1.9939999999999999E-2</v>
      </c>
      <c r="N44">
        <v>3.3E-3</v>
      </c>
      <c r="O44">
        <v>1</v>
      </c>
      <c r="P44">
        <v>0</v>
      </c>
      <c r="Q44">
        <v>167</v>
      </c>
      <c r="R44">
        <v>556</v>
      </c>
      <c r="S44">
        <v>210</v>
      </c>
      <c r="T44">
        <v>3.1</v>
      </c>
      <c r="U44">
        <v>4</v>
      </c>
      <c r="V44">
        <f>MATCH(A44,'2019 On Peak'!$A$3:$A$2373,0)</f>
        <v>42</v>
      </c>
      <c r="W44" t="str">
        <f t="shared" si="0"/>
        <v>Old</v>
      </c>
      <c r="X44" t="str" cm="1">
        <f t="array" ref="X44">IF(ISNUMBER(V44),INDEX('2019 On Peak'!$K$3:$K$2373,V44),"Not 2019")</f>
        <v>Closed</v>
      </c>
      <c r="Y44" cm="1">
        <f t="array" ref="Y44">IF(ISNUMBER($V44),L44-INDEX('2019 On Peak'!$L$3:$S$2373,$V44,1),"-")</f>
        <v>0</v>
      </c>
      <c r="Z44" cm="1">
        <f t="array" ref="Z44">IF(ISNUMBER($V44),M44-INDEX('2019 On Peak'!$L$3:$S$2373,$V44,2),"-")</f>
        <v>0</v>
      </c>
      <c r="AA44" cm="1">
        <f t="array" ref="AA44">IF(ISNUMBER($V44),N44-INDEX('2019 On Peak'!$L$3:$S$2373,$V44,3),"-")</f>
        <v>0</v>
      </c>
      <c r="AB44" cm="1">
        <f t="array" ref="AB44">IF(ISNUMBER($V44),Q44-INDEX('2019 On Peak'!$L$3:$S$2373,$V44,6),"-")</f>
        <v>0</v>
      </c>
      <c r="AC44" cm="1">
        <f t="array" ref="AC44">IF(ISNUMBER($V44),S44-INDEX('2019 On Peak'!$L$3:$S$2373,$V44,8),"-")</f>
        <v>0</v>
      </c>
      <c r="AD44" t="b">
        <f t="shared" si="1"/>
        <v>0</v>
      </c>
    </row>
    <row r="45" spans="1:30" x14ac:dyDescent="0.25">
      <c r="A45" t="str">
        <f>B45&amp;"_"&amp;G45&amp;"_"&amp;J45</f>
        <v>1010_1032_1</v>
      </c>
      <c r="B45">
        <v>1010</v>
      </c>
      <c r="C45" s="1" t="s">
        <v>1439</v>
      </c>
      <c r="D45" s="1" t="s">
        <v>22</v>
      </c>
      <c r="E45" s="1" t="s">
        <v>22</v>
      </c>
      <c r="F45">
        <v>115</v>
      </c>
      <c r="G45">
        <v>1032</v>
      </c>
      <c r="H45" s="1" t="s">
        <v>316</v>
      </c>
      <c r="I45">
        <v>115</v>
      </c>
      <c r="J45" s="1" t="s">
        <v>191</v>
      </c>
      <c r="K45" s="1" t="s">
        <v>25</v>
      </c>
      <c r="L45">
        <v>1.076E-2</v>
      </c>
      <c r="M45">
        <v>4.4510000000000001E-2</v>
      </c>
      <c r="N45">
        <v>7.3699999999999998E-3</v>
      </c>
      <c r="O45">
        <v>1</v>
      </c>
      <c r="P45">
        <v>0</v>
      </c>
      <c r="Q45">
        <v>167</v>
      </c>
      <c r="R45">
        <v>556</v>
      </c>
      <c r="S45">
        <v>210</v>
      </c>
      <c r="T45">
        <v>6.9</v>
      </c>
      <c r="U45">
        <v>8.9</v>
      </c>
      <c r="V45">
        <f>MATCH(A45,'2019 On Peak'!$A$3:$A$2373,0)</f>
        <v>43</v>
      </c>
      <c r="W45" t="str">
        <f t="shared" si="0"/>
        <v>Old</v>
      </c>
      <c r="X45" t="str" cm="1">
        <f t="array" ref="X45">IF(ISNUMBER(V45),INDEX('2019 On Peak'!$K$3:$K$2373,V45),"Not 2019")</f>
        <v>Closed</v>
      </c>
      <c r="Y45" cm="1">
        <f t="array" ref="Y45">IF(ISNUMBER($V45),L45-INDEX('2019 On Peak'!$L$3:$S$2373,$V45,1),"-")</f>
        <v>0</v>
      </c>
      <c r="Z45" cm="1">
        <f t="array" ref="Z45">IF(ISNUMBER($V45),M45-INDEX('2019 On Peak'!$L$3:$S$2373,$V45,2),"-")</f>
        <v>0</v>
      </c>
      <c r="AA45" cm="1">
        <f t="array" ref="AA45">IF(ISNUMBER($V45),N45-INDEX('2019 On Peak'!$L$3:$S$2373,$V45,3),"-")</f>
        <v>0</v>
      </c>
      <c r="AB45" cm="1">
        <f t="array" ref="AB45">IF(ISNUMBER($V45),Q45-INDEX('2019 On Peak'!$L$3:$S$2373,$V45,6),"-")</f>
        <v>0</v>
      </c>
      <c r="AC45" cm="1">
        <f t="array" ref="AC45">IF(ISNUMBER($V45),S45-INDEX('2019 On Peak'!$L$3:$S$2373,$V45,8),"-")</f>
        <v>0</v>
      </c>
      <c r="AD45" t="b">
        <f t="shared" si="1"/>
        <v>0</v>
      </c>
    </row>
    <row r="46" spans="1:30" x14ac:dyDescent="0.25">
      <c r="A46" t="str">
        <f>B46&amp;"_"&amp;G46&amp;"_"&amp;J46</f>
        <v>1011_1255_1</v>
      </c>
      <c r="B46">
        <v>1011</v>
      </c>
      <c r="C46" s="1" t="s">
        <v>965</v>
      </c>
      <c r="D46" s="1" t="s">
        <v>22</v>
      </c>
      <c r="E46" s="1" t="s">
        <v>22</v>
      </c>
      <c r="F46">
        <v>115</v>
      </c>
      <c r="G46">
        <v>1255</v>
      </c>
      <c r="H46" s="1" t="s">
        <v>1440</v>
      </c>
      <c r="I46">
        <v>115</v>
      </c>
      <c r="J46" s="1" t="s">
        <v>191</v>
      </c>
      <c r="K46" s="1" t="s">
        <v>25</v>
      </c>
      <c r="L46">
        <v>7.5700000000000003E-3</v>
      </c>
      <c r="M46">
        <v>3.1300000000000001E-2</v>
      </c>
      <c r="N46">
        <v>5.1799999999999997E-3</v>
      </c>
      <c r="O46">
        <v>1</v>
      </c>
      <c r="P46">
        <v>0</v>
      </c>
      <c r="Q46">
        <v>167</v>
      </c>
      <c r="R46">
        <v>556</v>
      </c>
      <c r="S46">
        <v>210</v>
      </c>
      <c r="T46">
        <v>4.5999999999999996</v>
      </c>
      <c r="U46">
        <v>6.3</v>
      </c>
      <c r="V46">
        <f>MATCH(A46,'2019 On Peak'!$A$3:$A$2373,0)</f>
        <v>44</v>
      </c>
      <c r="W46" t="str">
        <f t="shared" si="0"/>
        <v>Old</v>
      </c>
      <c r="X46" t="str" cm="1">
        <f t="array" ref="X46">IF(ISNUMBER(V46),INDEX('2019 On Peak'!$K$3:$K$2373,V46),"Not 2019")</f>
        <v>Closed</v>
      </c>
      <c r="Y46" cm="1">
        <f t="array" ref="Y46">IF(ISNUMBER($V46),L46-INDEX('2019 On Peak'!$L$3:$S$2373,$V46,1),"-")</f>
        <v>0</v>
      </c>
      <c r="Z46" cm="1">
        <f t="array" ref="Z46">IF(ISNUMBER($V46),M46-INDEX('2019 On Peak'!$L$3:$S$2373,$V46,2),"-")</f>
        <v>0</v>
      </c>
      <c r="AA46" cm="1">
        <f t="array" ref="AA46">IF(ISNUMBER($V46),N46-INDEX('2019 On Peak'!$L$3:$S$2373,$V46,3),"-")</f>
        <v>0</v>
      </c>
      <c r="AB46" cm="1">
        <f t="array" ref="AB46">IF(ISNUMBER($V46),Q46-INDEX('2019 On Peak'!$L$3:$S$2373,$V46,6),"-")</f>
        <v>0</v>
      </c>
      <c r="AC46" cm="1">
        <f t="array" ref="AC46">IF(ISNUMBER($V46),S46-INDEX('2019 On Peak'!$L$3:$S$2373,$V46,8),"-")</f>
        <v>0</v>
      </c>
      <c r="AD46" t="b">
        <f t="shared" si="1"/>
        <v>0</v>
      </c>
    </row>
    <row r="47" spans="1:30" x14ac:dyDescent="0.25">
      <c r="A47" t="str">
        <f>B47&amp;"_"&amp;G47&amp;"_"&amp;J47</f>
        <v>1012_1015_1</v>
      </c>
      <c r="B47">
        <v>1012</v>
      </c>
      <c r="C47" s="1" t="s">
        <v>875</v>
      </c>
      <c r="D47" s="1" t="s">
        <v>22</v>
      </c>
      <c r="E47" s="1" t="s">
        <v>22</v>
      </c>
      <c r="F47">
        <v>115</v>
      </c>
      <c r="G47">
        <v>1015</v>
      </c>
      <c r="H47" s="1" t="s">
        <v>689</v>
      </c>
      <c r="I47">
        <v>115</v>
      </c>
      <c r="J47" s="1" t="s">
        <v>191</v>
      </c>
      <c r="K47" s="1" t="s">
        <v>25</v>
      </c>
      <c r="L47">
        <v>7.1799999999999998E-3</v>
      </c>
      <c r="M47">
        <v>2.9690000000000001E-2</v>
      </c>
      <c r="N47">
        <v>4.9199999999999999E-3</v>
      </c>
      <c r="O47">
        <v>1</v>
      </c>
      <c r="P47">
        <v>0</v>
      </c>
      <c r="Q47">
        <v>167</v>
      </c>
      <c r="R47">
        <v>556</v>
      </c>
      <c r="S47">
        <v>220</v>
      </c>
      <c r="T47">
        <v>4.4000000000000004</v>
      </c>
      <c r="U47">
        <v>6</v>
      </c>
      <c r="V47">
        <f>MATCH(A47,'2019 On Peak'!$A$3:$A$2373,0)</f>
        <v>45</v>
      </c>
      <c r="W47" t="str">
        <f t="shared" si="0"/>
        <v>Old</v>
      </c>
      <c r="X47" t="str" cm="1">
        <f t="array" ref="X47">IF(ISNUMBER(V47),INDEX('2019 On Peak'!$K$3:$K$2373,V47),"Not 2019")</f>
        <v>Closed</v>
      </c>
      <c r="Y47" cm="1">
        <f t="array" ref="Y47">IF(ISNUMBER($V47),L47-INDEX('2019 On Peak'!$L$3:$S$2373,$V47,1),"-")</f>
        <v>0</v>
      </c>
      <c r="Z47" cm="1">
        <f t="array" ref="Z47">IF(ISNUMBER($V47),M47-INDEX('2019 On Peak'!$L$3:$S$2373,$V47,2),"-")</f>
        <v>0</v>
      </c>
      <c r="AA47" cm="1">
        <f t="array" ref="AA47">IF(ISNUMBER($V47),N47-INDEX('2019 On Peak'!$L$3:$S$2373,$V47,3),"-")</f>
        <v>0</v>
      </c>
      <c r="AB47" cm="1">
        <f t="array" ref="AB47">IF(ISNUMBER($V47),Q47-INDEX('2019 On Peak'!$L$3:$S$2373,$V47,6),"-")</f>
        <v>0</v>
      </c>
      <c r="AC47" cm="1">
        <f t="array" ref="AC47">IF(ISNUMBER($V47),S47-INDEX('2019 On Peak'!$L$3:$S$2373,$V47,8),"-")</f>
        <v>10</v>
      </c>
      <c r="AD47" t="b">
        <f t="shared" si="1"/>
        <v>1</v>
      </c>
    </row>
    <row r="48" spans="1:30" x14ac:dyDescent="0.25">
      <c r="A48" t="str">
        <f>B48&amp;"_"&amp;G48&amp;"_"&amp;J48</f>
        <v>1012_1548_1</v>
      </c>
      <c r="B48">
        <v>1012</v>
      </c>
      <c r="C48" s="1" t="s">
        <v>875</v>
      </c>
      <c r="D48" s="1" t="s">
        <v>22</v>
      </c>
      <c r="E48" s="1" t="s">
        <v>22</v>
      </c>
      <c r="F48">
        <v>115</v>
      </c>
      <c r="G48">
        <v>1548</v>
      </c>
      <c r="H48" s="1" t="s">
        <v>64</v>
      </c>
      <c r="I48">
        <v>115</v>
      </c>
      <c r="J48" s="1" t="s">
        <v>191</v>
      </c>
      <c r="K48" s="1" t="s">
        <v>25</v>
      </c>
      <c r="L48">
        <v>1.6570000000000001E-2</v>
      </c>
      <c r="M48">
        <v>6.8529999999999994E-2</v>
      </c>
      <c r="N48">
        <v>1.1350000000000001E-2</v>
      </c>
      <c r="O48">
        <v>1</v>
      </c>
      <c r="P48">
        <v>0</v>
      </c>
      <c r="Q48">
        <v>116</v>
      </c>
      <c r="R48">
        <v>556</v>
      </c>
      <c r="S48">
        <v>145</v>
      </c>
      <c r="T48">
        <v>10.5</v>
      </c>
      <c r="U48">
        <v>13.8</v>
      </c>
      <c r="V48">
        <f>MATCH(A48,'2019 On Peak'!$A$3:$A$2373,0)</f>
        <v>46</v>
      </c>
      <c r="W48" t="str">
        <f t="shared" si="0"/>
        <v>Old</v>
      </c>
      <c r="X48" t="str" cm="1">
        <f t="array" ref="X48">IF(ISNUMBER(V48),INDEX('2019 On Peak'!$K$3:$K$2373,V48),"Not 2019")</f>
        <v>Closed</v>
      </c>
      <c r="Y48" cm="1">
        <f t="array" ref="Y48">IF(ISNUMBER($V48),L48-INDEX('2019 On Peak'!$L$3:$S$2373,$V48,1),"-")</f>
        <v>0</v>
      </c>
      <c r="Z48" cm="1">
        <f t="array" ref="Z48">IF(ISNUMBER($V48),M48-INDEX('2019 On Peak'!$L$3:$S$2373,$V48,2),"-")</f>
        <v>0</v>
      </c>
      <c r="AA48" cm="1">
        <f t="array" ref="AA48">IF(ISNUMBER($V48),N48-INDEX('2019 On Peak'!$L$3:$S$2373,$V48,3),"-")</f>
        <v>0</v>
      </c>
      <c r="AB48" cm="1">
        <f t="array" ref="AB48">IF(ISNUMBER($V48),Q48-INDEX('2019 On Peak'!$L$3:$S$2373,$V48,6),"-")</f>
        <v>0</v>
      </c>
      <c r="AC48" cm="1">
        <f t="array" ref="AC48">IF(ISNUMBER($V48),S48-INDEX('2019 On Peak'!$L$3:$S$2373,$V48,8),"-")</f>
        <v>0</v>
      </c>
      <c r="AD48" t="b">
        <f t="shared" si="1"/>
        <v>0</v>
      </c>
    </row>
    <row r="49" spans="1:30" x14ac:dyDescent="0.25">
      <c r="A49" t="str">
        <f>B49&amp;"_"&amp;G49&amp;"_"&amp;J49</f>
        <v>1012_1548_2</v>
      </c>
      <c r="B49">
        <v>1012</v>
      </c>
      <c r="C49" s="1" t="s">
        <v>875</v>
      </c>
      <c r="D49" s="1" t="s">
        <v>22</v>
      </c>
      <c r="E49" s="1" t="s">
        <v>22</v>
      </c>
      <c r="F49">
        <v>115</v>
      </c>
      <c r="G49">
        <v>1548</v>
      </c>
      <c r="H49" s="1" t="s">
        <v>64</v>
      </c>
      <c r="I49">
        <v>115</v>
      </c>
      <c r="J49" s="1" t="s">
        <v>74</v>
      </c>
      <c r="K49" s="1" t="s">
        <v>25</v>
      </c>
      <c r="L49">
        <v>1.6570000000000001E-2</v>
      </c>
      <c r="M49">
        <v>6.8529999999999994E-2</v>
      </c>
      <c r="N49">
        <v>1.1350000000000001E-2</v>
      </c>
      <c r="O49">
        <v>1</v>
      </c>
      <c r="P49">
        <v>0</v>
      </c>
      <c r="Q49">
        <v>116</v>
      </c>
      <c r="R49">
        <v>556</v>
      </c>
      <c r="S49">
        <v>145</v>
      </c>
      <c r="T49">
        <v>10.5</v>
      </c>
      <c r="U49">
        <v>13.8</v>
      </c>
      <c r="V49">
        <f>MATCH(A49,'2019 On Peak'!$A$3:$A$2373,0)</f>
        <v>47</v>
      </c>
      <c r="W49" t="str">
        <f t="shared" si="0"/>
        <v>Old</v>
      </c>
      <c r="X49" t="str" cm="1">
        <f t="array" ref="X49">IF(ISNUMBER(V49),INDEX('2019 On Peak'!$K$3:$K$2373,V49),"Not 2019")</f>
        <v>Closed</v>
      </c>
      <c r="Y49" cm="1">
        <f t="array" ref="Y49">IF(ISNUMBER($V49),L49-INDEX('2019 On Peak'!$L$3:$S$2373,$V49,1),"-")</f>
        <v>0</v>
      </c>
      <c r="Z49" cm="1">
        <f t="array" ref="Z49">IF(ISNUMBER($V49),M49-INDEX('2019 On Peak'!$L$3:$S$2373,$V49,2),"-")</f>
        <v>0</v>
      </c>
      <c r="AA49" cm="1">
        <f t="array" ref="AA49">IF(ISNUMBER($V49),N49-INDEX('2019 On Peak'!$L$3:$S$2373,$V49,3),"-")</f>
        <v>0</v>
      </c>
      <c r="AB49" cm="1">
        <f t="array" ref="AB49">IF(ISNUMBER($V49),Q49-INDEX('2019 On Peak'!$L$3:$S$2373,$V49,6),"-")</f>
        <v>0</v>
      </c>
      <c r="AC49" cm="1">
        <f t="array" ref="AC49">IF(ISNUMBER($V49),S49-INDEX('2019 On Peak'!$L$3:$S$2373,$V49,8),"-")</f>
        <v>0</v>
      </c>
      <c r="AD49" t="b">
        <f t="shared" si="1"/>
        <v>0</v>
      </c>
    </row>
    <row r="50" spans="1:30" x14ac:dyDescent="0.25">
      <c r="A50" t="str">
        <f>B50&amp;"_"&amp;G50&amp;"_"&amp;J50</f>
        <v>1012_388_1</v>
      </c>
      <c r="B50">
        <v>1012</v>
      </c>
      <c r="C50" s="1" t="s">
        <v>875</v>
      </c>
      <c r="D50" s="1" t="s">
        <v>22</v>
      </c>
      <c r="E50" s="1" t="s">
        <v>22</v>
      </c>
      <c r="F50">
        <v>115</v>
      </c>
      <c r="G50">
        <v>388</v>
      </c>
      <c r="H50" s="1" t="s">
        <v>876</v>
      </c>
      <c r="I50">
        <v>115</v>
      </c>
      <c r="J50" s="1" t="s">
        <v>191</v>
      </c>
      <c r="K50" s="1" t="s">
        <v>25</v>
      </c>
      <c r="L50">
        <v>5.9999999999999995E-4</v>
      </c>
      <c r="M50">
        <v>2.48E-3</v>
      </c>
      <c r="N50">
        <v>4.0999999999999999E-4</v>
      </c>
      <c r="O50">
        <v>1</v>
      </c>
      <c r="P50">
        <v>0</v>
      </c>
      <c r="Q50">
        <v>167</v>
      </c>
      <c r="R50">
        <v>556</v>
      </c>
      <c r="S50">
        <v>210</v>
      </c>
      <c r="T50">
        <v>0.4</v>
      </c>
      <c r="U50">
        <v>0.5</v>
      </c>
      <c r="V50">
        <f>MATCH(A50,'2019 On Peak'!$A$3:$A$2373,0)</f>
        <v>48</v>
      </c>
      <c r="W50" t="str">
        <f t="shared" si="0"/>
        <v>Old</v>
      </c>
      <c r="X50" t="str" cm="1">
        <f t="array" ref="X50">IF(ISNUMBER(V50),INDEX('2019 On Peak'!$K$3:$K$2373,V50),"Not 2019")</f>
        <v>Closed</v>
      </c>
      <c r="Y50" cm="1">
        <f t="array" ref="Y50">IF(ISNUMBER($V50),L50-INDEX('2019 On Peak'!$L$3:$S$2373,$V50,1),"-")</f>
        <v>0</v>
      </c>
      <c r="Z50" cm="1">
        <f t="array" ref="Z50">IF(ISNUMBER($V50),M50-INDEX('2019 On Peak'!$L$3:$S$2373,$V50,2),"-")</f>
        <v>0</v>
      </c>
      <c r="AA50" cm="1">
        <f t="array" ref="AA50">IF(ISNUMBER($V50),N50-INDEX('2019 On Peak'!$L$3:$S$2373,$V50,3),"-")</f>
        <v>0</v>
      </c>
      <c r="AB50" cm="1">
        <f t="array" ref="AB50">IF(ISNUMBER($V50),Q50-INDEX('2019 On Peak'!$L$3:$S$2373,$V50,6),"-")</f>
        <v>0</v>
      </c>
      <c r="AC50" cm="1">
        <f t="array" ref="AC50">IF(ISNUMBER($V50),S50-INDEX('2019 On Peak'!$L$3:$S$2373,$V50,8),"-")</f>
        <v>0</v>
      </c>
      <c r="AD50" t="b">
        <f t="shared" si="1"/>
        <v>0</v>
      </c>
    </row>
    <row r="51" spans="1:30" x14ac:dyDescent="0.25">
      <c r="A51" t="str">
        <f>B51&amp;"_"&amp;G51&amp;"_"&amp;J51</f>
        <v>1013_1016_1</v>
      </c>
      <c r="B51">
        <v>1013</v>
      </c>
      <c r="C51" s="1" t="s">
        <v>877</v>
      </c>
      <c r="D51" s="1" t="s">
        <v>22</v>
      </c>
      <c r="E51" s="1" t="s">
        <v>22</v>
      </c>
      <c r="F51">
        <v>115</v>
      </c>
      <c r="G51">
        <v>1016</v>
      </c>
      <c r="H51" s="1" t="s">
        <v>635</v>
      </c>
      <c r="I51">
        <v>115</v>
      </c>
      <c r="J51" s="1" t="s">
        <v>191</v>
      </c>
      <c r="K51" s="1" t="s">
        <v>25</v>
      </c>
      <c r="L51">
        <v>7.1599999999999997E-3</v>
      </c>
      <c r="M51">
        <v>2.9610000000000001E-2</v>
      </c>
      <c r="N51">
        <v>4.8999999999999998E-3</v>
      </c>
      <c r="O51">
        <v>1</v>
      </c>
      <c r="P51">
        <v>0</v>
      </c>
      <c r="Q51">
        <v>167</v>
      </c>
      <c r="R51">
        <v>556</v>
      </c>
      <c r="S51">
        <v>220</v>
      </c>
      <c r="T51">
        <v>4.4000000000000004</v>
      </c>
      <c r="U51">
        <v>6</v>
      </c>
      <c r="V51">
        <f>MATCH(A51,'2019 On Peak'!$A$3:$A$2373,0)</f>
        <v>49</v>
      </c>
      <c r="W51" t="str">
        <f t="shared" si="0"/>
        <v>Old</v>
      </c>
      <c r="X51" t="str" cm="1">
        <f t="array" ref="X51">IF(ISNUMBER(V51),INDEX('2019 On Peak'!$K$3:$K$2373,V51),"Not 2019")</f>
        <v>Closed</v>
      </c>
      <c r="Y51" cm="1">
        <f t="array" ref="Y51">IF(ISNUMBER($V51),L51-INDEX('2019 On Peak'!$L$3:$S$2373,$V51,1),"-")</f>
        <v>0</v>
      </c>
      <c r="Z51" cm="1">
        <f t="array" ref="Z51">IF(ISNUMBER($V51),M51-INDEX('2019 On Peak'!$L$3:$S$2373,$V51,2),"-")</f>
        <v>0</v>
      </c>
      <c r="AA51" cm="1">
        <f t="array" ref="AA51">IF(ISNUMBER($V51),N51-INDEX('2019 On Peak'!$L$3:$S$2373,$V51,3),"-")</f>
        <v>0</v>
      </c>
      <c r="AB51" cm="1">
        <f t="array" ref="AB51">IF(ISNUMBER($V51),Q51-INDEX('2019 On Peak'!$L$3:$S$2373,$V51,6),"-")</f>
        <v>0</v>
      </c>
      <c r="AC51" cm="1">
        <f t="array" ref="AC51">IF(ISNUMBER($V51),S51-INDEX('2019 On Peak'!$L$3:$S$2373,$V51,8),"-")</f>
        <v>10</v>
      </c>
      <c r="AD51" t="b">
        <f t="shared" si="1"/>
        <v>1</v>
      </c>
    </row>
    <row r="52" spans="1:30" x14ac:dyDescent="0.25">
      <c r="A52" t="str">
        <f>B52&amp;"_"&amp;G52&amp;"_"&amp;J52</f>
        <v>1013_1548_1</v>
      </c>
      <c r="B52">
        <v>1013</v>
      </c>
      <c r="C52" s="1" t="s">
        <v>877</v>
      </c>
      <c r="D52" s="1" t="s">
        <v>22</v>
      </c>
      <c r="E52" s="1" t="s">
        <v>22</v>
      </c>
      <c r="F52">
        <v>115</v>
      </c>
      <c r="G52">
        <v>1548</v>
      </c>
      <c r="H52" s="1" t="s">
        <v>64</v>
      </c>
      <c r="I52">
        <v>115</v>
      </c>
      <c r="J52" s="1" t="s">
        <v>191</v>
      </c>
      <c r="K52" s="1" t="s">
        <v>25</v>
      </c>
      <c r="L52">
        <v>1.6580000000000001E-2</v>
      </c>
      <c r="M52">
        <v>6.8570000000000006E-2</v>
      </c>
      <c r="N52">
        <v>1.1350000000000001E-2</v>
      </c>
      <c r="O52">
        <v>1</v>
      </c>
      <c r="P52">
        <v>0</v>
      </c>
      <c r="Q52">
        <v>116</v>
      </c>
      <c r="R52">
        <v>556</v>
      </c>
      <c r="S52">
        <v>145</v>
      </c>
      <c r="T52">
        <v>10.5</v>
      </c>
      <c r="U52">
        <v>13.8</v>
      </c>
      <c r="V52">
        <f>MATCH(A52,'2019 On Peak'!$A$3:$A$2373,0)</f>
        <v>50</v>
      </c>
      <c r="W52" t="str">
        <f t="shared" si="0"/>
        <v>Old</v>
      </c>
      <c r="X52" t="str" cm="1">
        <f t="array" ref="X52">IF(ISNUMBER(V52),INDEX('2019 On Peak'!$K$3:$K$2373,V52),"Not 2019")</f>
        <v>Closed</v>
      </c>
      <c r="Y52" cm="1">
        <f t="array" ref="Y52">IF(ISNUMBER($V52),L52-INDEX('2019 On Peak'!$L$3:$S$2373,$V52,1),"-")</f>
        <v>0</v>
      </c>
      <c r="Z52" cm="1">
        <f t="array" ref="Z52">IF(ISNUMBER($V52),M52-INDEX('2019 On Peak'!$L$3:$S$2373,$V52,2),"-")</f>
        <v>0</v>
      </c>
      <c r="AA52" cm="1">
        <f t="array" ref="AA52">IF(ISNUMBER($V52),N52-INDEX('2019 On Peak'!$L$3:$S$2373,$V52,3),"-")</f>
        <v>0</v>
      </c>
      <c r="AB52" cm="1">
        <f t="array" ref="AB52">IF(ISNUMBER($V52),Q52-INDEX('2019 On Peak'!$L$3:$S$2373,$V52,6),"-")</f>
        <v>0</v>
      </c>
      <c r="AC52" cm="1">
        <f t="array" ref="AC52">IF(ISNUMBER($V52),S52-INDEX('2019 On Peak'!$L$3:$S$2373,$V52,8),"-")</f>
        <v>0</v>
      </c>
      <c r="AD52" t="b">
        <f t="shared" si="1"/>
        <v>0</v>
      </c>
    </row>
    <row r="53" spans="1:30" x14ac:dyDescent="0.25">
      <c r="A53" t="str">
        <f>B53&amp;"_"&amp;G53&amp;"_"&amp;J53</f>
        <v>1013_1548_2</v>
      </c>
      <c r="B53">
        <v>1013</v>
      </c>
      <c r="C53" s="1" t="s">
        <v>877</v>
      </c>
      <c r="D53" s="1" t="s">
        <v>22</v>
      </c>
      <c r="E53" s="1" t="s">
        <v>22</v>
      </c>
      <c r="F53">
        <v>115</v>
      </c>
      <c r="G53">
        <v>1548</v>
      </c>
      <c r="H53" s="1" t="s">
        <v>64</v>
      </c>
      <c r="I53">
        <v>115</v>
      </c>
      <c r="J53" s="1" t="s">
        <v>74</v>
      </c>
      <c r="K53" s="1" t="s">
        <v>25</v>
      </c>
      <c r="L53">
        <v>1.6580000000000001E-2</v>
      </c>
      <c r="M53">
        <v>6.8570000000000006E-2</v>
      </c>
      <c r="N53">
        <v>1.1350000000000001E-2</v>
      </c>
      <c r="O53">
        <v>1</v>
      </c>
      <c r="P53">
        <v>0</v>
      </c>
      <c r="Q53">
        <v>116</v>
      </c>
      <c r="R53">
        <v>556</v>
      </c>
      <c r="S53">
        <v>145</v>
      </c>
      <c r="T53">
        <v>10.5</v>
      </c>
      <c r="U53">
        <v>13.8</v>
      </c>
      <c r="V53">
        <f>MATCH(A53,'2019 On Peak'!$A$3:$A$2373,0)</f>
        <v>51</v>
      </c>
      <c r="W53" t="str">
        <f t="shared" si="0"/>
        <v>Old</v>
      </c>
      <c r="X53" t="str" cm="1">
        <f t="array" ref="X53">IF(ISNUMBER(V53),INDEX('2019 On Peak'!$K$3:$K$2373,V53),"Not 2019")</f>
        <v>Closed</v>
      </c>
      <c r="Y53" cm="1">
        <f t="array" ref="Y53">IF(ISNUMBER($V53),L53-INDEX('2019 On Peak'!$L$3:$S$2373,$V53,1),"-")</f>
        <v>0</v>
      </c>
      <c r="Z53" cm="1">
        <f t="array" ref="Z53">IF(ISNUMBER($V53),M53-INDEX('2019 On Peak'!$L$3:$S$2373,$V53,2),"-")</f>
        <v>0</v>
      </c>
      <c r="AA53" cm="1">
        <f t="array" ref="AA53">IF(ISNUMBER($V53),N53-INDEX('2019 On Peak'!$L$3:$S$2373,$V53,3),"-")</f>
        <v>0</v>
      </c>
      <c r="AB53" cm="1">
        <f t="array" ref="AB53">IF(ISNUMBER($V53),Q53-INDEX('2019 On Peak'!$L$3:$S$2373,$V53,6),"-")</f>
        <v>0</v>
      </c>
      <c r="AC53" cm="1">
        <f t="array" ref="AC53">IF(ISNUMBER($V53),S53-INDEX('2019 On Peak'!$L$3:$S$2373,$V53,8),"-")</f>
        <v>0</v>
      </c>
      <c r="AD53" t="b">
        <f t="shared" si="1"/>
        <v>0</v>
      </c>
    </row>
    <row r="54" spans="1:30" x14ac:dyDescent="0.25">
      <c r="A54" t="str">
        <f>B54&amp;"_"&amp;G54&amp;"_"&amp;J54</f>
        <v>1013_388_1</v>
      </c>
      <c r="B54">
        <v>1013</v>
      </c>
      <c r="C54" s="1" t="s">
        <v>877</v>
      </c>
      <c r="D54" s="1" t="s">
        <v>22</v>
      </c>
      <c r="E54" s="1" t="s">
        <v>22</v>
      </c>
      <c r="F54">
        <v>115</v>
      </c>
      <c r="G54">
        <v>388</v>
      </c>
      <c r="H54" s="1" t="s">
        <v>876</v>
      </c>
      <c r="I54">
        <v>115</v>
      </c>
      <c r="J54" s="1" t="s">
        <v>191</v>
      </c>
      <c r="K54" s="1" t="s">
        <v>25</v>
      </c>
      <c r="L54">
        <v>6.4000000000000005E-4</v>
      </c>
      <c r="M54">
        <v>2.63E-3</v>
      </c>
      <c r="N54">
        <v>4.4000000000000002E-4</v>
      </c>
      <c r="O54">
        <v>1</v>
      </c>
      <c r="P54">
        <v>0</v>
      </c>
      <c r="Q54">
        <v>167</v>
      </c>
      <c r="R54">
        <v>556</v>
      </c>
      <c r="S54">
        <v>210</v>
      </c>
      <c r="T54">
        <v>0.4</v>
      </c>
      <c r="U54">
        <v>0.5</v>
      </c>
      <c r="V54">
        <f>MATCH(A54,'2019 On Peak'!$A$3:$A$2373,0)</f>
        <v>52</v>
      </c>
      <c r="W54" t="str">
        <f t="shared" si="0"/>
        <v>Old</v>
      </c>
      <c r="X54" t="str" cm="1">
        <f t="array" ref="X54">IF(ISNUMBER(V54),INDEX('2019 On Peak'!$K$3:$K$2373,V54),"Not 2019")</f>
        <v>Closed</v>
      </c>
      <c r="Y54" cm="1">
        <f t="array" ref="Y54">IF(ISNUMBER($V54),L54-INDEX('2019 On Peak'!$L$3:$S$2373,$V54,1),"-")</f>
        <v>0</v>
      </c>
      <c r="Z54" cm="1">
        <f t="array" ref="Z54">IF(ISNUMBER($V54),M54-INDEX('2019 On Peak'!$L$3:$S$2373,$V54,2),"-")</f>
        <v>0</v>
      </c>
      <c r="AA54" cm="1">
        <f t="array" ref="AA54">IF(ISNUMBER($V54),N54-INDEX('2019 On Peak'!$L$3:$S$2373,$V54,3),"-")</f>
        <v>0</v>
      </c>
      <c r="AB54" cm="1">
        <f t="array" ref="AB54">IF(ISNUMBER($V54),Q54-INDEX('2019 On Peak'!$L$3:$S$2373,$V54,6),"-")</f>
        <v>0</v>
      </c>
      <c r="AC54" cm="1">
        <f t="array" ref="AC54">IF(ISNUMBER($V54),S54-INDEX('2019 On Peak'!$L$3:$S$2373,$V54,8),"-")</f>
        <v>0</v>
      </c>
      <c r="AD54" t="b">
        <f t="shared" si="1"/>
        <v>0</v>
      </c>
    </row>
    <row r="55" spans="1:30" x14ac:dyDescent="0.25">
      <c r="A55" t="str">
        <f>B55&amp;"_"&amp;G55&amp;"_"&amp;J55</f>
        <v>1014_388_1</v>
      </c>
      <c r="B55">
        <v>1014</v>
      </c>
      <c r="C55" s="1" t="s">
        <v>878</v>
      </c>
      <c r="D55" s="1" t="s">
        <v>22</v>
      </c>
      <c r="E55" s="1" t="s">
        <v>22</v>
      </c>
      <c r="F55">
        <v>115</v>
      </c>
      <c r="G55">
        <v>388</v>
      </c>
      <c r="H55" s="1" t="s">
        <v>876</v>
      </c>
      <c r="I55">
        <v>115</v>
      </c>
      <c r="J55" s="1" t="s">
        <v>191</v>
      </c>
      <c r="K55" s="1" t="s">
        <v>25</v>
      </c>
      <c r="L55">
        <v>4.4299999999999999E-3</v>
      </c>
      <c r="M55">
        <v>1.83E-2</v>
      </c>
      <c r="N55">
        <v>3.0300000000000001E-3</v>
      </c>
      <c r="O55">
        <v>1</v>
      </c>
      <c r="P55">
        <v>0</v>
      </c>
      <c r="Q55">
        <v>167</v>
      </c>
      <c r="R55">
        <v>556</v>
      </c>
      <c r="S55">
        <v>210</v>
      </c>
      <c r="T55">
        <v>3</v>
      </c>
      <c r="U55">
        <v>3.7</v>
      </c>
      <c r="V55">
        <f>MATCH(A55,'2019 On Peak'!$A$3:$A$2373,0)</f>
        <v>53</v>
      </c>
      <c r="W55" t="str">
        <f t="shared" si="0"/>
        <v>Old</v>
      </c>
      <c r="X55" t="str" cm="1">
        <f t="array" ref="X55">IF(ISNUMBER(V55),INDEX('2019 On Peak'!$K$3:$K$2373,V55),"Not 2019")</f>
        <v>Closed</v>
      </c>
      <c r="Y55" cm="1">
        <f t="array" ref="Y55">IF(ISNUMBER($V55),L55-INDEX('2019 On Peak'!$L$3:$S$2373,$V55,1),"-")</f>
        <v>0</v>
      </c>
      <c r="Z55" cm="1">
        <f t="array" ref="Z55">IF(ISNUMBER($V55),M55-INDEX('2019 On Peak'!$L$3:$S$2373,$V55,2),"-")</f>
        <v>0</v>
      </c>
      <c r="AA55" cm="1">
        <f t="array" ref="AA55">IF(ISNUMBER($V55),N55-INDEX('2019 On Peak'!$L$3:$S$2373,$V55,3),"-")</f>
        <v>0</v>
      </c>
      <c r="AB55" cm="1">
        <f t="array" ref="AB55">IF(ISNUMBER($V55),Q55-INDEX('2019 On Peak'!$L$3:$S$2373,$V55,6),"-")</f>
        <v>0</v>
      </c>
      <c r="AC55" cm="1">
        <f t="array" ref="AC55">IF(ISNUMBER($V55),S55-INDEX('2019 On Peak'!$L$3:$S$2373,$V55,8),"-")</f>
        <v>0</v>
      </c>
      <c r="AD55" t="b">
        <f t="shared" si="1"/>
        <v>0</v>
      </c>
    </row>
    <row r="56" spans="1:30" x14ac:dyDescent="0.25">
      <c r="A56" t="str">
        <f>B56&amp;"_"&amp;G56&amp;"_"&amp;J56</f>
        <v>1014_389_1</v>
      </c>
      <c r="B56">
        <v>1014</v>
      </c>
      <c r="C56" s="1" t="s">
        <v>878</v>
      </c>
      <c r="D56" s="1" t="s">
        <v>22</v>
      </c>
      <c r="E56" s="1" t="s">
        <v>22</v>
      </c>
      <c r="F56">
        <v>115</v>
      </c>
      <c r="G56">
        <v>389</v>
      </c>
      <c r="H56" s="1" t="s">
        <v>879</v>
      </c>
      <c r="I56">
        <v>115</v>
      </c>
      <c r="J56" s="1" t="s">
        <v>191</v>
      </c>
      <c r="K56" s="1" t="s">
        <v>25</v>
      </c>
      <c r="L56">
        <v>6.9999999999999994E-5</v>
      </c>
      <c r="M56">
        <v>2.9999999999999997E-4</v>
      </c>
      <c r="N56">
        <v>5.0000000000000002E-5</v>
      </c>
      <c r="O56">
        <v>1</v>
      </c>
      <c r="P56">
        <v>0</v>
      </c>
      <c r="Q56">
        <v>167</v>
      </c>
      <c r="R56">
        <v>556</v>
      </c>
      <c r="S56">
        <v>210</v>
      </c>
      <c r="T56">
        <v>0.1</v>
      </c>
      <c r="U56">
        <v>0.1</v>
      </c>
      <c r="V56">
        <f>MATCH(A56,'2019 On Peak'!$A$3:$A$2373,0)</f>
        <v>54</v>
      </c>
      <c r="W56" t="str">
        <f t="shared" si="0"/>
        <v>Old</v>
      </c>
      <c r="X56" t="str" cm="1">
        <f t="array" ref="X56">IF(ISNUMBER(V56),INDEX('2019 On Peak'!$K$3:$K$2373,V56),"Not 2019")</f>
        <v>Closed</v>
      </c>
      <c r="Y56" cm="1">
        <f t="array" ref="Y56">IF(ISNUMBER($V56),L56-INDEX('2019 On Peak'!$L$3:$S$2373,$V56,1),"-")</f>
        <v>0</v>
      </c>
      <c r="Z56" cm="1">
        <f t="array" ref="Z56">IF(ISNUMBER($V56),M56-INDEX('2019 On Peak'!$L$3:$S$2373,$V56,2),"-")</f>
        <v>0</v>
      </c>
      <c r="AA56" cm="1">
        <f t="array" ref="AA56">IF(ISNUMBER($V56),N56-INDEX('2019 On Peak'!$L$3:$S$2373,$V56,3),"-")</f>
        <v>0</v>
      </c>
      <c r="AB56" cm="1">
        <f t="array" ref="AB56">IF(ISNUMBER($V56),Q56-INDEX('2019 On Peak'!$L$3:$S$2373,$V56,6),"-")</f>
        <v>0</v>
      </c>
      <c r="AC56" cm="1">
        <f t="array" ref="AC56">IF(ISNUMBER($V56),S56-INDEX('2019 On Peak'!$L$3:$S$2373,$V56,8),"-")</f>
        <v>0</v>
      </c>
      <c r="AD56" t="b">
        <f t="shared" si="1"/>
        <v>0</v>
      </c>
    </row>
    <row r="57" spans="1:30" x14ac:dyDescent="0.25">
      <c r="A57" t="str">
        <f>B57&amp;"_"&amp;G57&amp;"_"&amp;J57</f>
        <v>1014_574_1</v>
      </c>
      <c r="B57">
        <v>1014</v>
      </c>
      <c r="C57" s="1" t="s">
        <v>878</v>
      </c>
      <c r="D57" s="1" t="s">
        <v>22</v>
      </c>
      <c r="E57" s="1" t="s">
        <v>22</v>
      </c>
      <c r="F57">
        <v>115</v>
      </c>
      <c r="G57">
        <v>574</v>
      </c>
      <c r="H57" s="1" t="s">
        <v>1162</v>
      </c>
      <c r="I57">
        <v>115</v>
      </c>
      <c r="J57" s="1" t="s">
        <v>191</v>
      </c>
      <c r="K57" s="1" t="s">
        <v>25</v>
      </c>
      <c r="L57">
        <v>5.0000000000000002E-5</v>
      </c>
      <c r="M57">
        <v>1.9000000000000001E-4</v>
      </c>
      <c r="N57">
        <v>3.0000000000000001E-5</v>
      </c>
      <c r="O57">
        <v>1</v>
      </c>
      <c r="P57">
        <v>0</v>
      </c>
      <c r="Q57">
        <v>167</v>
      </c>
      <c r="R57">
        <v>556</v>
      </c>
      <c r="S57">
        <v>210</v>
      </c>
      <c r="T57">
        <v>0</v>
      </c>
      <c r="U57">
        <v>0</v>
      </c>
      <c r="V57">
        <f>MATCH(A57,'2019 On Peak'!$A$3:$A$2373,0)</f>
        <v>55</v>
      </c>
      <c r="W57" t="str">
        <f t="shared" si="0"/>
        <v>Old</v>
      </c>
      <c r="X57" t="str" cm="1">
        <f t="array" ref="X57">IF(ISNUMBER(V57),INDEX('2019 On Peak'!$K$3:$K$2373,V57),"Not 2019")</f>
        <v>Closed</v>
      </c>
      <c r="Y57" cm="1">
        <f t="array" ref="Y57">IF(ISNUMBER($V57),L57-INDEX('2019 On Peak'!$L$3:$S$2373,$V57,1),"-")</f>
        <v>0</v>
      </c>
      <c r="Z57" cm="1">
        <f t="array" ref="Z57">IF(ISNUMBER($V57),M57-INDEX('2019 On Peak'!$L$3:$S$2373,$V57,2),"-")</f>
        <v>0</v>
      </c>
      <c r="AA57" cm="1">
        <f t="array" ref="AA57">IF(ISNUMBER($V57),N57-INDEX('2019 On Peak'!$L$3:$S$2373,$V57,3),"-")</f>
        <v>0</v>
      </c>
      <c r="AB57" cm="1">
        <f t="array" ref="AB57">IF(ISNUMBER($V57),Q57-INDEX('2019 On Peak'!$L$3:$S$2373,$V57,6),"-")</f>
        <v>0</v>
      </c>
      <c r="AC57" cm="1">
        <f t="array" ref="AC57">IF(ISNUMBER($V57),S57-INDEX('2019 On Peak'!$L$3:$S$2373,$V57,8),"-")</f>
        <v>0</v>
      </c>
      <c r="AD57" t="b">
        <f t="shared" si="1"/>
        <v>0</v>
      </c>
    </row>
    <row r="58" spans="1:30" x14ac:dyDescent="0.25">
      <c r="A58" t="str">
        <f>B58&amp;"_"&amp;G58&amp;"_"&amp;J58</f>
        <v>1015_1194_1</v>
      </c>
      <c r="B58">
        <v>1015</v>
      </c>
      <c r="C58" s="1" t="s">
        <v>689</v>
      </c>
      <c r="D58" s="1" t="s">
        <v>22</v>
      </c>
      <c r="E58" s="1" t="s">
        <v>22</v>
      </c>
      <c r="F58">
        <v>115</v>
      </c>
      <c r="G58">
        <v>1194</v>
      </c>
      <c r="H58" s="1" t="s">
        <v>409</v>
      </c>
      <c r="I58">
        <v>115</v>
      </c>
      <c r="J58" s="1" t="s">
        <v>191</v>
      </c>
      <c r="K58" s="1" t="s">
        <v>25</v>
      </c>
      <c r="L58">
        <v>9.9799999999999993E-3</v>
      </c>
      <c r="M58">
        <v>4.1279999999999997E-2</v>
      </c>
      <c r="N58">
        <v>6.8399999999999997E-3</v>
      </c>
      <c r="O58">
        <v>1</v>
      </c>
      <c r="P58">
        <v>0</v>
      </c>
      <c r="Q58">
        <v>222</v>
      </c>
      <c r="R58">
        <v>556</v>
      </c>
      <c r="S58">
        <v>244</v>
      </c>
      <c r="T58">
        <v>6.2</v>
      </c>
      <c r="U58">
        <v>8.3000000000000007</v>
      </c>
      <c r="V58">
        <f>MATCH(A58,'2019 On Peak'!$A$3:$A$2373,0)</f>
        <v>56</v>
      </c>
      <c r="W58" t="str">
        <f t="shared" si="0"/>
        <v>Old</v>
      </c>
      <c r="X58" t="str" cm="1">
        <f t="array" ref="X58">IF(ISNUMBER(V58),INDEX('2019 On Peak'!$K$3:$K$2373,V58),"Not 2019")</f>
        <v>Closed</v>
      </c>
      <c r="Y58" cm="1">
        <f t="array" ref="Y58">IF(ISNUMBER($V58),L58-INDEX('2019 On Peak'!$L$3:$S$2373,$V58,1),"-")</f>
        <v>0</v>
      </c>
      <c r="Z58" cm="1">
        <f t="array" ref="Z58">IF(ISNUMBER($V58),M58-INDEX('2019 On Peak'!$L$3:$S$2373,$V58,2),"-")</f>
        <v>0</v>
      </c>
      <c r="AA58" cm="1">
        <f t="array" ref="AA58">IF(ISNUMBER($V58),N58-INDEX('2019 On Peak'!$L$3:$S$2373,$V58,3),"-")</f>
        <v>0</v>
      </c>
      <c r="AB58" cm="1">
        <f t="array" ref="AB58">IF(ISNUMBER($V58),Q58-INDEX('2019 On Peak'!$L$3:$S$2373,$V58,6),"-")</f>
        <v>55</v>
      </c>
      <c r="AC58" cm="1">
        <f t="array" ref="AC58">IF(ISNUMBER($V58),S58-INDEX('2019 On Peak'!$L$3:$S$2373,$V58,8),"-")</f>
        <v>34</v>
      </c>
      <c r="AD58" t="b">
        <f t="shared" si="1"/>
        <v>1</v>
      </c>
    </row>
    <row r="59" spans="1:30" x14ac:dyDescent="0.25">
      <c r="A59" t="str">
        <f>B59&amp;"_"&amp;G59&amp;"_"&amp;J59</f>
        <v>1015_49_1</v>
      </c>
      <c r="B59">
        <v>1015</v>
      </c>
      <c r="C59" s="1" t="s">
        <v>689</v>
      </c>
      <c r="D59" s="1" t="s">
        <v>22</v>
      </c>
      <c r="E59" s="1" t="s">
        <v>22</v>
      </c>
      <c r="F59">
        <v>115</v>
      </c>
      <c r="G59">
        <v>49</v>
      </c>
      <c r="H59" s="1" t="s">
        <v>636</v>
      </c>
      <c r="I59">
        <v>115</v>
      </c>
      <c r="J59" s="1" t="s">
        <v>191</v>
      </c>
      <c r="K59" s="1" t="s">
        <v>25</v>
      </c>
      <c r="L59">
        <v>2.33E-3</v>
      </c>
      <c r="M59">
        <v>9.6299999999999997E-3</v>
      </c>
      <c r="N59">
        <v>1.5900000000000001E-3</v>
      </c>
      <c r="O59">
        <v>1</v>
      </c>
      <c r="P59">
        <v>0</v>
      </c>
      <c r="Q59">
        <v>167</v>
      </c>
      <c r="R59">
        <v>556</v>
      </c>
      <c r="S59">
        <v>210</v>
      </c>
      <c r="T59">
        <v>1.7</v>
      </c>
      <c r="U59">
        <v>1.9</v>
      </c>
      <c r="V59">
        <f>MATCH(A59,'2019 On Peak'!$A$3:$A$2373,0)</f>
        <v>57</v>
      </c>
      <c r="W59" t="str">
        <f t="shared" si="0"/>
        <v>Old</v>
      </c>
      <c r="X59" t="str" cm="1">
        <f t="array" ref="X59">IF(ISNUMBER(V59),INDEX('2019 On Peak'!$K$3:$K$2373,V59),"Not 2019")</f>
        <v>Closed</v>
      </c>
      <c r="Y59" cm="1">
        <f t="array" ref="Y59">IF(ISNUMBER($V59),L59-INDEX('2019 On Peak'!$L$3:$S$2373,$V59,1),"-")</f>
        <v>0</v>
      </c>
      <c r="Z59" cm="1">
        <f t="array" ref="Z59">IF(ISNUMBER($V59),M59-INDEX('2019 On Peak'!$L$3:$S$2373,$V59,2),"-")</f>
        <v>0</v>
      </c>
      <c r="AA59" cm="1">
        <f t="array" ref="AA59">IF(ISNUMBER($V59),N59-INDEX('2019 On Peak'!$L$3:$S$2373,$V59,3),"-")</f>
        <v>0</v>
      </c>
      <c r="AB59" cm="1">
        <f t="array" ref="AB59">IF(ISNUMBER($V59),Q59-INDEX('2019 On Peak'!$L$3:$S$2373,$V59,6),"-")</f>
        <v>0</v>
      </c>
      <c r="AC59" cm="1">
        <f t="array" ref="AC59">IF(ISNUMBER($V59),S59-INDEX('2019 On Peak'!$L$3:$S$2373,$V59,8),"-")</f>
        <v>0</v>
      </c>
      <c r="AD59" t="b">
        <f t="shared" si="1"/>
        <v>0</v>
      </c>
    </row>
    <row r="60" spans="1:30" x14ac:dyDescent="0.25">
      <c r="A60" t="str">
        <f>B60&amp;"_"&amp;G60&amp;"_"&amp;J60</f>
        <v>1016_49_1</v>
      </c>
      <c r="B60">
        <v>1016</v>
      </c>
      <c r="C60" s="1" t="s">
        <v>635</v>
      </c>
      <c r="D60" s="1" t="s">
        <v>22</v>
      </c>
      <c r="E60" s="1" t="s">
        <v>22</v>
      </c>
      <c r="F60">
        <v>115</v>
      </c>
      <c r="G60">
        <v>49</v>
      </c>
      <c r="H60" s="1" t="s">
        <v>636</v>
      </c>
      <c r="I60">
        <v>115</v>
      </c>
      <c r="J60" s="1" t="s">
        <v>191</v>
      </c>
      <c r="K60" s="1" t="s">
        <v>25</v>
      </c>
      <c r="L60">
        <v>2.31E-3</v>
      </c>
      <c r="M60">
        <v>9.5300000000000003E-3</v>
      </c>
      <c r="N60">
        <v>1.58E-3</v>
      </c>
      <c r="O60">
        <v>1</v>
      </c>
      <c r="P60">
        <v>0</v>
      </c>
      <c r="Q60">
        <v>167</v>
      </c>
      <c r="R60">
        <v>556</v>
      </c>
      <c r="S60">
        <v>210</v>
      </c>
      <c r="T60">
        <v>1.7</v>
      </c>
      <c r="U60">
        <v>1.9</v>
      </c>
      <c r="V60">
        <f>MATCH(A60,'2019 On Peak'!$A$3:$A$2373,0)</f>
        <v>58</v>
      </c>
      <c r="W60" t="str">
        <f t="shared" si="0"/>
        <v>Old</v>
      </c>
      <c r="X60" t="str" cm="1">
        <f t="array" ref="X60">IF(ISNUMBER(V60),INDEX('2019 On Peak'!$K$3:$K$2373,V60),"Not 2019")</f>
        <v>Closed</v>
      </c>
      <c r="Y60" cm="1">
        <f t="array" ref="Y60">IF(ISNUMBER($V60),L60-INDEX('2019 On Peak'!$L$3:$S$2373,$V60,1),"-")</f>
        <v>0</v>
      </c>
      <c r="Z60" cm="1">
        <f t="array" ref="Z60">IF(ISNUMBER($V60),M60-INDEX('2019 On Peak'!$L$3:$S$2373,$V60,2),"-")</f>
        <v>0</v>
      </c>
      <c r="AA60" cm="1">
        <f t="array" ref="AA60">IF(ISNUMBER($V60),N60-INDEX('2019 On Peak'!$L$3:$S$2373,$V60,3),"-")</f>
        <v>0</v>
      </c>
      <c r="AB60" cm="1">
        <f t="array" ref="AB60">IF(ISNUMBER($V60),Q60-INDEX('2019 On Peak'!$L$3:$S$2373,$V60,6),"-")</f>
        <v>0</v>
      </c>
      <c r="AC60" cm="1">
        <f t="array" ref="AC60">IF(ISNUMBER($V60),S60-INDEX('2019 On Peak'!$L$3:$S$2373,$V60,8),"-")</f>
        <v>0</v>
      </c>
      <c r="AD60" t="b">
        <f t="shared" si="1"/>
        <v>0</v>
      </c>
    </row>
    <row r="61" spans="1:30" x14ac:dyDescent="0.25">
      <c r="A61" t="str">
        <f>B61&amp;"_"&amp;G61&amp;"_"&amp;J61</f>
        <v>1017_1018_1</v>
      </c>
      <c r="B61">
        <v>1017</v>
      </c>
      <c r="C61" s="1" t="s">
        <v>278</v>
      </c>
      <c r="D61" s="1" t="s">
        <v>22</v>
      </c>
      <c r="E61" s="1" t="s">
        <v>22</v>
      </c>
      <c r="F61">
        <v>115</v>
      </c>
      <c r="G61">
        <v>1018</v>
      </c>
      <c r="H61" s="1" t="s">
        <v>977</v>
      </c>
      <c r="I61">
        <v>115</v>
      </c>
      <c r="J61" s="1" t="s">
        <v>191</v>
      </c>
      <c r="K61" s="1" t="s">
        <v>25</v>
      </c>
      <c r="L61">
        <v>2.7100000000000002E-3</v>
      </c>
      <c r="M61">
        <v>1.1220000000000001E-2</v>
      </c>
      <c r="N61">
        <v>1.8600000000000001E-3</v>
      </c>
      <c r="O61">
        <v>1</v>
      </c>
      <c r="P61">
        <v>0</v>
      </c>
      <c r="Q61">
        <v>167</v>
      </c>
      <c r="R61">
        <v>556</v>
      </c>
      <c r="S61">
        <v>210</v>
      </c>
      <c r="T61">
        <v>2.1</v>
      </c>
      <c r="U61">
        <v>2.2999999999999998</v>
      </c>
      <c r="V61">
        <f>MATCH(A61,'2019 On Peak'!$A$3:$A$2373,0)</f>
        <v>59</v>
      </c>
      <c r="W61" t="str">
        <f t="shared" si="0"/>
        <v>Old</v>
      </c>
      <c r="X61" t="str" cm="1">
        <f t="array" ref="X61">IF(ISNUMBER(V61),INDEX('2019 On Peak'!$K$3:$K$2373,V61),"Not 2019")</f>
        <v>Closed</v>
      </c>
      <c r="Y61" cm="1">
        <f t="array" ref="Y61">IF(ISNUMBER($V61),L61-INDEX('2019 On Peak'!$L$3:$S$2373,$V61,1),"-")</f>
        <v>0</v>
      </c>
      <c r="Z61" cm="1">
        <f t="array" ref="Z61">IF(ISNUMBER($V61),M61-INDEX('2019 On Peak'!$L$3:$S$2373,$V61,2),"-")</f>
        <v>0</v>
      </c>
      <c r="AA61" cm="1">
        <f t="array" ref="AA61">IF(ISNUMBER($V61),N61-INDEX('2019 On Peak'!$L$3:$S$2373,$V61,3),"-")</f>
        <v>0</v>
      </c>
      <c r="AB61" cm="1">
        <f t="array" ref="AB61">IF(ISNUMBER($V61),Q61-INDEX('2019 On Peak'!$L$3:$S$2373,$V61,6),"-")</f>
        <v>0</v>
      </c>
      <c r="AC61" cm="1">
        <f t="array" ref="AC61">IF(ISNUMBER($V61),S61-INDEX('2019 On Peak'!$L$3:$S$2373,$V61,8),"-")</f>
        <v>0</v>
      </c>
      <c r="AD61" t="b">
        <f t="shared" si="1"/>
        <v>0</v>
      </c>
    </row>
    <row r="62" spans="1:30" x14ac:dyDescent="0.25">
      <c r="A62" t="str">
        <f>B62&amp;"_"&amp;G62&amp;"_"&amp;J62</f>
        <v>1017_14_1</v>
      </c>
      <c r="B62">
        <v>1017</v>
      </c>
      <c r="C62" s="1" t="s">
        <v>278</v>
      </c>
      <c r="D62" s="1" t="s">
        <v>22</v>
      </c>
      <c r="E62" s="1" t="s">
        <v>22</v>
      </c>
      <c r="F62">
        <v>115</v>
      </c>
      <c r="G62">
        <v>14</v>
      </c>
      <c r="H62" s="1" t="s">
        <v>279</v>
      </c>
      <c r="I62">
        <v>115</v>
      </c>
      <c r="J62" s="1" t="s">
        <v>191</v>
      </c>
      <c r="K62" s="1" t="s">
        <v>25</v>
      </c>
      <c r="L62">
        <v>2.8400000000000001E-3</v>
      </c>
      <c r="M62">
        <v>1.174E-2</v>
      </c>
      <c r="N62">
        <v>1.9400000000000001E-3</v>
      </c>
      <c r="O62">
        <v>1</v>
      </c>
      <c r="P62">
        <v>0</v>
      </c>
      <c r="Q62">
        <v>167</v>
      </c>
      <c r="R62">
        <v>556</v>
      </c>
      <c r="S62">
        <v>210</v>
      </c>
      <c r="T62">
        <v>1.5</v>
      </c>
      <c r="U62">
        <v>2.4</v>
      </c>
      <c r="V62">
        <f>MATCH(A62,'2019 On Peak'!$A$3:$A$2373,0)</f>
        <v>60</v>
      </c>
      <c r="W62" t="str">
        <f t="shared" si="0"/>
        <v>Old</v>
      </c>
      <c r="X62" t="str" cm="1">
        <f t="array" ref="X62">IF(ISNUMBER(V62),INDEX('2019 On Peak'!$K$3:$K$2373,V62),"Not 2019")</f>
        <v>Closed</v>
      </c>
      <c r="Y62" cm="1">
        <f t="array" ref="Y62">IF(ISNUMBER($V62),L62-INDEX('2019 On Peak'!$L$3:$S$2373,$V62,1),"-")</f>
        <v>0</v>
      </c>
      <c r="Z62" cm="1">
        <f t="array" ref="Z62">IF(ISNUMBER($V62),M62-INDEX('2019 On Peak'!$L$3:$S$2373,$V62,2),"-")</f>
        <v>0</v>
      </c>
      <c r="AA62" cm="1">
        <f t="array" ref="AA62">IF(ISNUMBER($V62),N62-INDEX('2019 On Peak'!$L$3:$S$2373,$V62,3),"-")</f>
        <v>0</v>
      </c>
      <c r="AB62" cm="1">
        <f t="array" ref="AB62">IF(ISNUMBER($V62),Q62-INDEX('2019 On Peak'!$L$3:$S$2373,$V62,6),"-")</f>
        <v>0</v>
      </c>
      <c r="AC62" cm="1">
        <f t="array" ref="AC62">IF(ISNUMBER($V62),S62-INDEX('2019 On Peak'!$L$3:$S$2373,$V62,8),"-")</f>
        <v>0</v>
      </c>
      <c r="AD62" t="b">
        <f t="shared" si="1"/>
        <v>0</v>
      </c>
    </row>
    <row r="63" spans="1:30" x14ac:dyDescent="0.25">
      <c r="A63" t="str">
        <f>B63&amp;"_"&amp;G63&amp;"_"&amp;J63</f>
        <v>1017_457_1</v>
      </c>
      <c r="B63">
        <v>1017</v>
      </c>
      <c r="C63" s="1" t="s">
        <v>278</v>
      </c>
      <c r="D63" s="1" t="s">
        <v>22</v>
      </c>
      <c r="E63" s="1" t="s">
        <v>22</v>
      </c>
      <c r="F63">
        <v>115</v>
      </c>
      <c r="G63">
        <v>457</v>
      </c>
      <c r="H63" s="1" t="s">
        <v>976</v>
      </c>
      <c r="I63">
        <v>115</v>
      </c>
      <c r="J63" s="1" t="s">
        <v>191</v>
      </c>
      <c r="K63" s="1" t="s">
        <v>25</v>
      </c>
      <c r="L63">
        <v>1.9900000000000001E-2</v>
      </c>
      <c r="M63">
        <v>8.2309999999999994E-2</v>
      </c>
      <c r="N63">
        <v>1.363E-2</v>
      </c>
      <c r="O63">
        <v>1</v>
      </c>
      <c r="P63">
        <v>0</v>
      </c>
      <c r="Q63">
        <v>167</v>
      </c>
      <c r="R63">
        <v>556</v>
      </c>
      <c r="S63">
        <v>210</v>
      </c>
      <c r="T63">
        <v>10.4</v>
      </c>
      <c r="U63">
        <v>16.600000000000001</v>
      </c>
      <c r="V63">
        <f>MATCH(A63,'2019 On Peak'!$A$3:$A$2373,0)</f>
        <v>61</v>
      </c>
      <c r="W63" t="str">
        <f t="shared" si="0"/>
        <v>Old</v>
      </c>
      <c r="X63" t="str" cm="1">
        <f t="array" ref="X63">IF(ISNUMBER(V63),INDEX('2019 On Peak'!$K$3:$K$2373,V63),"Not 2019")</f>
        <v>Closed</v>
      </c>
      <c r="Y63" cm="1">
        <f t="array" ref="Y63">IF(ISNUMBER($V63),L63-INDEX('2019 On Peak'!$L$3:$S$2373,$V63,1),"-")</f>
        <v>0</v>
      </c>
      <c r="Z63" cm="1">
        <f t="array" ref="Z63">IF(ISNUMBER($V63),M63-INDEX('2019 On Peak'!$L$3:$S$2373,$V63,2),"-")</f>
        <v>0</v>
      </c>
      <c r="AA63" cm="1">
        <f t="array" ref="AA63">IF(ISNUMBER($V63),N63-INDEX('2019 On Peak'!$L$3:$S$2373,$V63,3),"-")</f>
        <v>0</v>
      </c>
      <c r="AB63" cm="1">
        <f t="array" ref="AB63">IF(ISNUMBER($V63),Q63-INDEX('2019 On Peak'!$L$3:$S$2373,$V63,6),"-")</f>
        <v>0</v>
      </c>
      <c r="AC63" cm="1">
        <f t="array" ref="AC63">IF(ISNUMBER($V63),S63-INDEX('2019 On Peak'!$L$3:$S$2373,$V63,8),"-")</f>
        <v>0</v>
      </c>
      <c r="AD63" t="b">
        <f t="shared" si="1"/>
        <v>0</v>
      </c>
    </row>
    <row r="64" spans="1:30" x14ac:dyDescent="0.25">
      <c r="A64" t="str">
        <f>B64&amp;"_"&amp;G64&amp;"_"&amp;J64</f>
        <v>1018_1229_1</v>
      </c>
      <c r="B64">
        <v>1018</v>
      </c>
      <c r="C64" s="1" t="s">
        <v>977</v>
      </c>
      <c r="D64" s="1" t="s">
        <v>22</v>
      </c>
      <c r="E64" s="1" t="s">
        <v>22</v>
      </c>
      <c r="F64">
        <v>115</v>
      </c>
      <c r="G64">
        <v>1229</v>
      </c>
      <c r="H64" s="1" t="s">
        <v>1442</v>
      </c>
      <c r="I64">
        <v>115</v>
      </c>
      <c r="J64" s="1" t="s">
        <v>191</v>
      </c>
      <c r="K64" s="1" t="s">
        <v>25</v>
      </c>
      <c r="L64">
        <v>6.5100000000000002E-3</v>
      </c>
      <c r="M64">
        <v>2.6929999999999999E-2</v>
      </c>
      <c r="N64">
        <v>4.4600000000000004E-3</v>
      </c>
      <c r="O64">
        <v>1</v>
      </c>
      <c r="P64">
        <v>0</v>
      </c>
      <c r="Q64">
        <v>167</v>
      </c>
      <c r="R64">
        <v>556</v>
      </c>
      <c r="S64">
        <v>210</v>
      </c>
      <c r="T64">
        <v>5</v>
      </c>
      <c r="U64">
        <v>5.4</v>
      </c>
      <c r="V64">
        <f>MATCH(A64,'2019 On Peak'!$A$3:$A$2373,0)</f>
        <v>62</v>
      </c>
      <c r="W64" t="str">
        <f t="shared" si="0"/>
        <v>Old</v>
      </c>
      <c r="X64" t="str" cm="1">
        <f t="array" ref="X64">IF(ISNUMBER(V64),INDEX('2019 On Peak'!$K$3:$K$2373,V64),"Not 2019")</f>
        <v>Closed</v>
      </c>
      <c r="Y64" cm="1">
        <f t="array" ref="Y64">IF(ISNUMBER($V64),L64-INDEX('2019 On Peak'!$L$3:$S$2373,$V64,1),"-")</f>
        <v>0</v>
      </c>
      <c r="Z64" cm="1">
        <f t="array" ref="Z64">IF(ISNUMBER($V64),M64-INDEX('2019 On Peak'!$L$3:$S$2373,$V64,2),"-")</f>
        <v>0</v>
      </c>
      <c r="AA64" cm="1">
        <f t="array" ref="AA64">IF(ISNUMBER($V64),N64-INDEX('2019 On Peak'!$L$3:$S$2373,$V64,3),"-")</f>
        <v>0</v>
      </c>
      <c r="AB64" cm="1">
        <f t="array" ref="AB64">IF(ISNUMBER($V64),Q64-INDEX('2019 On Peak'!$L$3:$S$2373,$V64,6),"-")</f>
        <v>0</v>
      </c>
      <c r="AC64" cm="1">
        <f t="array" ref="AC64">IF(ISNUMBER($V64),S64-INDEX('2019 On Peak'!$L$3:$S$2373,$V64,8),"-")</f>
        <v>0</v>
      </c>
      <c r="AD64" t="b">
        <f t="shared" si="1"/>
        <v>0</v>
      </c>
    </row>
    <row r="65" spans="1:30" x14ac:dyDescent="0.25">
      <c r="A65" t="str">
        <f>B65&amp;"_"&amp;G65&amp;"_"&amp;J65</f>
        <v>1018_458_1</v>
      </c>
      <c r="B65">
        <v>1018</v>
      </c>
      <c r="C65" s="1" t="s">
        <v>977</v>
      </c>
      <c r="D65" s="1" t="s">
        <v>22</v>
      </c>
      <c r="E65" s="1" t="s">
        <v>22</v>
      </c>
      <c r="F65">
        <v>115</v>
      </c>
      <c r="G65">
        <v>458</v>
      </c>
      <c r="H65" s="1" t="s">
        <v>978</v>
      </c>
      <c r="I65">
        <v>115</v>
      </c>
      <c r="J65" s="1" t="s">
        <v>191</v>
      </c>
      <c r="K65" s="1" t="s">
        <v>25</v>
      </c>
      <c r="L65">
        <v>3.0000000000000001E-5</v>
      </c>
      <c r="M65">
        <v>1.2999999999999999E-4</v>
      </c>
      <c r="N65">
        <v>2.0000000000000002E-5</v>
      </c>
      <c r="O65">
        <v>1</v>
      </c>
      <c r="P65">
        <v>0</v>
      </c>
      <c r="Q65">
        <v>167</v>
      </c>
      <c r="R65">
        <v>556</v>
      </c>
      <c r="S65">
        <v>210</v>
      </c>
      <c r="T65">
        <v>0</v>
      </c>
      <c r="U65">
        <v>0</v>
      </c>
      <c r="V65">
        <f>MATCH(A65,'2019 On Peak'!$A$3:$A$2373,0)</f>
        <v>63</v>
      </c>
      <c r="W65" t="str">
        <f t="shared" si="0"/>
        <v>Old</v>
      </c>
      <c r="X65" t="str" cm="1">
        <f t="array" ref="X65">IF(ISNUMBER(V65),INDEX('2019 On Peak'!$K$3:$K$2373,V65),"Not 2019")</f>
        <v>Closed</v>
      </c>
      <c r="Y65" cm="1">
        <f t="array" ref="Y65">IF(ISNUMBER($V65),L65-INDEX('2019 On Peak'!$L$3:$S$2373,$V65,1),"-")</f>
        <v>0</v>
      </c>
      <c r="Z65" cm="1">
        <f t="array" ref="Z65">IF(ISNUMBER($V65),M65-INDEX('2019 On Peak'!$L$3:$S$2373,$V65,2),"-")</f>
        <v>0</v>
      </c>
      <c r="AA65" cm="1">
        <f t="array" ref="AA65">IF(ISNUMBER($V65),N65-INDEX('2019 On Peak'!$L$3:$S$2373,$V65,3),"-")</f>
        <v>0</v>
      </c>
      <c r="AB65" cm="1">
        <f t="array" ref="AB65">IF(ISNUMBER($V65),Q65-INDEX('2019 On Peak'!$L$3:$S$2373,$V65,6),"-")</f>
        <v>0</v>
      </c>
      <c r="AC65" cm="1">
        <f t="array" ref="AC65">IF(ISNUMBER($V65),S65-INDEX('2019 On Peak'!$L$3:$S$2373,$V65,8),"-")</f>
        <v>0</v>
      </c>
      <c r="AD65" t="b">
        <f t="shared" si="1"/>
        <v>0</v>
      </c>
    </row>
    <row r="66" spans="1:30" x14ac:dyDescent="0.25">
      <c r="A66" t="str">
        <f>B66&amp;"_"&amp;G66&amp;"_"&amp;J66</f>
        <v>1019_1545_1</v>
      </c>
      <c r="B66">
        <v>1019</v>
      </c>
      <c r="C66" s="1" t="s">
        <v>605</v>
      </c>
      <c r="D66" s="1" t="s">
        <v>22</v>
      </c>
      <c r="E66" s="1" t="s">
        <v>22</v>
      </c>
      <c r="F66">
        <v>115</v>
      </c>
      <c r="G66">
        <v>1545</v>
      </c>
      <c r="H66" s="1" t="s">
        <v>1212</v>
      </c>
      <c r="I66">
        <v>115</v>
      </c>
      <c r="J66" s="1" t="s">
        <v>191</v>
      </c>
      <c r="K66" s="1" t="s">
        <v>25</v>
      </c>
      <c r="L66">
        <v>6.2599999999999999E-3</v>
      </c>
      <c r="M66">
        <v>2.5909999999999999E-2</v>
      </c>
      <c r="N66">
        <v>4.2900000000000004E-3</v>
      </c>
      <c r="O66">
        <v>1</v>
      </c>
      <c r="P66">
        <v>0</v>
      </c>
      <c r="Q66">
        <v>211</v>
      </c>
      <c r="R66">
        <v>211</v>
      </c>
      <c r="S66">
        <v>211</v>
      </c>
      <c r="T66">
        <v>3.6</v>
      </c>
      <c r="U66">
        <v>5.2</v>
      </c>
      <c r="V66">
        <f>MATCH(A66,'2019 On Peak'!$A$3:$A$2373,0)</f>
        <v>64</v>
      </c>
      <c r="W66" t="str">
        <f t="shared" si="0"/>
        <v>Old</v>
      </c>
      <c r="X66" t="str" cm="1">
        <f t="array" ref="X66">IF(ISNUMBER(V66),INDEX('2019 On Peak'!$K$3:$K$2373,V66),"Not 2019")</f>
        <v>Closed</v>
      </c>
      <c r="Y66" cm="1">
        <f t="array" ref="Y66">IF(ISNUMBER($V66),L66-INDEX('2019 On Peak'!$L$3:$S$2373,$V66,1),"-")</f>
        <v>0</v>
      </c>
      <c r="Z66" cm="1">
        <f t="array" ref="Z66">IF(ISNUMBER($V66),M66-INDEX('2019 On Peak'!$L$3:$S$2373,$V66,2),"-")</f>
        <v>0</v>
      </c>
      <c r="AA66" cm="1">
        <f t="array" ref="AA66">IF(ISNUMBER($V66),N66-INDEX('2019 On Peak'!$L$3:$S$2373,$V66,3),"-")</f>
        <v>0</v>
      </c>
      <c r="AB66" cm="1">
        <f t="array" ref="AB66">IF(ISNUMBER($V66),Q66-INDEX('2019 On Peak'!$L$3:$S$2373,$V66,6),"-")</f>
        <v>0</v>
      </c>
      <c r="AC66" cm="1">
        <f t="array" ref="AC66">IF(ISNUMBER($V66),S66-INDEX('2019 On Peak'!$L$3:$S$2373,$V66,8),"-")</f>
        <v>0</v>
      </c>
      <c r="AD66" t="b">
        <f t="shared" si="1"/>
        <v>0</v>
      </c>
    </row>
    <row r="67" spans="1:30" x14ac:dyDescent="0.25">
      <c r="A67" t="str">
        <f>B67&amp;"_"&amp;G67&amp;"_"&amp;J67</f>
        <v>1019_1545_2</v>
      </c>
      <c r="B67">
        <v>1019</v>
      </c>
      <c r="C67" s="1" t="s">
        <v>605</v>
      </c>
      <c r="D67" s="1" t="s">
        <v>22</v>
      </c>
      <c r="E67" s="1" t="s">
        <v>22</v>
      </c>
      <c r="F67">
        <v>115</v>
      </c>
      <c r="G67">
        <v>1545</v>
      </c>
      <c r="H67" s="1" t="s">
        <v>1212</v>
      </c>
      <c r="I67">
        <v>115</v>
      </c>
      <c r="J67" s="1" t="s">
        <v>74</v>
      </c>
      <c r="K67" s="1" t="s">
        <v>25</v>
      </c>
      <c r="L67">
        <v>6.2599999999999999E-3</v>
      </c>
      <c r="M67">
        <v>2.5909999999999999E-2</v>
      </c>
      <c r="N67">
        <v>4.2900000000000004E-3</v>
      </c>
      <c r="O67">
        <v>1</v>
      </c>
      <c r="P67">
        <v>0</v>
      </c>
      <c r="Q67">
        <v>211</v>
      </c>
      <c r="R67">
        <v>211</v>
      </c>
      <c r="S67">
        <v>211</v>
      </c>
      <c r="T67">
        <v>3.6</v>
      </c>
      <c r="U67">
        <v>5.2</v>
      </c>
      <c r="V67">
        <f>MATCH(A67,'2019 On Peak'!$A$3:$A$2373,0)</f>
        <v>65</v>
      </c>
      <c r="W67" t="str">
        <f t="shared" si="0"/>
        <v>Old</v>
      </c>
      <c r="X67" t="str" cm="1">
        <f t="array" ref="X67">IF(ISNUMBER(V67),INDEX('2019 On Peak'!$K$3:$K$2373,V67),"Not 2019")</f>
        <v>Closed</v>
      </c>
      <c r="Y67" cm="1">
        <f t="array" ref="Y67">IF(ISNUMBER($V67),L67-INDEX('2019 On Peak'!$L$3:$S$2373,$V67,1),"-")</f>
        <v>0</v>
      </c>
      <c r="Z67" cm="1">
        <f t="array" ref="Z67">IF(ISNUMBER($V67),M67-INDEX('2019 On Peak'!$L$3:$S$2373,$V67,2),"-")</f>
        <v>0</v>
      </c>
      <c r="AA67" cm="1">
        <f t="array" ref="AA67">IF(ISNUMBER($V67),N67-INDEX('2019 On Peak'!$L$3:$S$2373,$V67,3),"-")</f>
        <v>0</v>
      </c>
      <c r="AB67" cm="1">
        <f t="array" ref="AB67">IF(ISNUMBER($V67),Q67-INDEX('2019 On Peak'!$L$3:$S$2373,$V67,6),"-")</f>
        <v>0</v>
      </c>
      <c r="AC67" cm="1">
        <f t="array" ref="AC67">IF(ISNUMBER($V67),S67-INDEX('2019 On Peak'!$L$3:$S$2373,$V67,8),"-")</f>
        <v>0</v>
      </c>
      <c r="AD67" t="b">
        <f t="shared" si="1"/>
        <v>0</v>
      </c>
    </row>
    <row r="68" spans="1:30" x14ac:dyDescent="0.25">
      <c r="A68" t="str">
        <f>B68&amp;"_"&amp;G68&amp;"_"&amp;J68</f>
        <v>1019_459_1</v>
      </c>
      <c r="B68">
        <v>1019</v>
      </c>
      <c r="C68" s="1" t="s">
        <v>605</v>
      </c>
      <c r="D68" s="1" t="s">
        <v>22</v>
      </c>
      <c r="E68" s="1" t="s">
        <v>22</v>
      </c>
      <c r="F68">
        <v>115</v>
      </c>
      <c r="G68">
        <v>459</v>
      </c>
      <c r="H68" s="1" t="s">
        <v>979</v>
      </c>
      <c r="I68">
        <v>115</v>
      </c>
      <c r="J68" s="1" t="s">
        <v>191</v>
      </c>
      <c r="K68" s="1" t="s">
        <v>25</v>
      </c>
      <c r="L68">
        <v>2.0080000000000001E-2</v>
      </c>
      <c r="M68">
        <v>8.3019999999999997E-2</v>
      </c>
      <c r="N68">
        <v>1.375E-2</v>
      </c>
      <c r="O68">
        <v>1</v>
      </c>
      <c r="P68">
        <v>0</v>
      </c>
      <c r="Q68">
        <v>167</v>
      </c>
      <c r="R68">
        <v>556</v>
      </c>
      <c r="S68">
        <v>210</v>
      </c>
      <c r="T68">
        <v>15.7</v>
      </c>
      <c r="U68">
        <v>16.7</v>
      </c>
      <c r="V68">
        <f>MATCH(A68,'2019 On Peak'!$A$3:$A$2373,0)</f>
        <v>66</v>
      </c>
      <c r="W68" t="str">
        <f t="shared" ref="W68:W131" si="2">IF(ISNUMBER(V68),"Old","New")</f>
        <v>Old</v>
      </c>
      <c r="X68" t="str" cm="1">
        <f t="array" ref="X68">IF(ISNUMBER(V68),INDEX('2019 On Peak'!$K$3:$K$2373,V68),"Not 2019")</f>
        <v>Closed</v>
      </c>
      <c r="Y68" cm="1">
        <f t="array" ref="Y68">IF(ISNUMBER($V68),L68-INDEX('2019 On Peak'!$L$3:$S$2373,$V68,1),"-")</f>
        <v>0</v>
      </c>
      <c r="Z68" cm="1">
        <f t="array" ref="Z68">IF(ISNUMBER($V68),M68-INDEX('2019 On Peak'!$L$3:$S$2373,$V68,2),"-")</f>
        <v>0</v>
      </c>
      <c r="AA68" cm="1">
        <f t="array" ref="AA68">IF(ISNUMBER($V68),N68-INDEX('2019 On Peak'!$L$3:$S$2373,$V68,3),"-")</f>
        <v>0</v>
      </c>
      <c r="AB68" cm="1">
        <f t="array" ref="AB68">IF(ISNUMBER($V68),Q68-INDEX('2019 On Peak'!$L$3:$S$2373,$V68,6),"-")</f>
        <v>0</v>
      </c>
      <c r="AC68" cm="1">
        <f t="array" ref="AC68">IF(ISNUMBER($V68),S68-INDEX('2019 On Peak'!$L$3:$S$2373,$V68,8),"-")</f>
        <v>0</v>
      </c>
      <c r="AD68" t="b">
        <f t="shared" ref="AD68:AD131" si="3">OR(Y68,Z68,AA68,AB68,AC68)</f>
        <v>0</v>
      </c>
    </row>
    <row r="69" spans="1:30" x14ac:dyDescent="0.25">
      <c r="A69" t="str">
        <f>B69&amp;"_"&amp;G69&amp;"_"&amp;J69</f>
        <v>1019_495_1</v>
      </c>
      <c r="B69">
        <v>1019</v>
      </c>
      <c r="C69" s="1" t="s">
        <v>605</v>
      </c>
      <c r="D69" s="1" t="s">
        <v>22</v>
      </c>
      <c r="E69" s="1" t="s">
        <v>22</v>
      </c>
      <c r="F69">
        <v>115</v>
      </c>
      <c r="G69">
        <v>495</v>
      </c>
      <c r="H69" s="1" t="s">
        <v>566</v>
      </c>
      <c r="I69">
        <v>115</v>
      </c>
      <c r="J69" s="1" t="s">
        <v>191</v>
      </c>
      <c r="K69" s="1" t="s">
        <v>25</v>
      </c>
      <c r="L69">
        <v>1.32E-3</v>
      </c>
      <c r="M69">
        <v>5.45E-3</v>
      </c>
      <c r="N69">
        <v>8.9999999999999998E-4</v>
      </c>
      <c r="O69">
        <v>1</v>
      </c>
      <c r="P69">
        <v>0</v>
      </c>
      <c r="Q69">
        <v>140</v>
      </c>
      <c r="R69">
        <v>556</v>
      </c>
      <c r="S69">
        <v>180</v>
      </c>
      <c r="T69">
        <v>1</v>
      </c>
      <c r="U69">
        <v>1.1000000000000001</v>
      </c>
      <c r="V69">
        <f>MATCH(A69,'2019 On Peak'!$A$3:$A$2373,0)</f>
        <v>67</v>
      </c>
      <c r="W69" t="str">
        <f t="shared" si="2"/>
        <v>Old</v>
      </c>
      <c r="X69" t="str" cm="1">
        <f t="array" ref="X69">IF(ISNUMBER(V69),INDEX('2019 On Peak'!$K$3:$K$2373,V69),"Not 2019")</f>
        <v>Closed</v>
      </c>
      <c r="Y69" cm="1">
        <f t="array" ref="Y69">IF(ISNUMBER($V69),L69-INDEX('2019 On Peak'!$L$3:$S$2373,$V69,1),"-")</f>
        <v>0</v>
      </c>
      <c r="Z69" cm="1">
        <f t="array" ref="Z69">IF(ISNUMBER($V69),M69-INDEX('2019 On Peak'!$L$3:$S$2373,$V69,2),"-")</f>
        <v>0</v>
      </c>
      <c r="AA69" cm="1">
        <f t="array" ref="AA69">IF(ISNUMBER($V69),N69-INDEX('2019 On Peak'!$L$3:$S$2373,$V69,3),"-")</f>
        <v>0</v>
      </c>
      <c r="AB69" cm="1">
        <f t="array" ref="AB69">IF(ISNUMBER($V69),Q69-INDEX('2019 On Peak'!$L$3:$S$2373,$V69,6),"-")</f>
        <v>0</v>
      </c>
      <c r="AC69" cm="1">
        <f t="array" ref="AC69">IF(ISNUMBER($V69),S69-INDEX('2019 On Peak'!$L$3:$S$2373,$V69,8),"-")</f>
        <v>0</v>
      </c>
      <c r="AD69" t="b">
        <f t="shared" si="3"/>
        <v>0</v>
      </c>
    </row>
    <row r="70" spans="1:30" x14ac:dyDescent="0.25">
      <c r="A70" t="str">
        <f>B70&amp;"_"&amp;G70&amp;"_"&amp;J70</f>
        <v>1019_495_2</v>
      </c>
      <c r="B70">
        <v>1019</v>
      </c>
      <c r="C70" s="1" t="s">
        <v>605</v>
      </c>
      <c r="D70" s="1" t="s">
        <v>22</v>
      </c>
      <c r="E70" s="1" t="s">
        <v>22</v>
      </c>
      <c r="F70">
        <v>115</v>
      </c>
      <c r="G70">
        <v>495</v>
      </c>
      <c r="H70" s="1" t="s">
        <v>566</v>
      </c>
      <c r="I70">
        <v>115</v>
      </c>
      <c r="J70" s="1" t="s">
        <v>74</v>
      </c>
      <c r="K70" s="1" t="s">
        <v>25</v>
      </c>
      <c r="L70">
        <v>1.32E-3</v>
      </c>
      <c r="M70">
        <v>5.45E-3</v>
      </c>
      <c r="N70">
        <v>8.9999999999999998E-4</v>
      </c>
      <c r="O70">
        <v>1</v>
      </c>
      <c r="P70">
        <v>0</v>
      </c>
      <c r="Q70">
        <v>140</v>
      </c>
      <c r="R70">
        <v>556</v>
      </c>
      <c r="S70">
        <v>180</v>
      </c>
      <c r="T70">
        <v>1</v>
      </c>
      <c r="U70">
        <v>1.1000000000000001</v>
      </c>
      <c r="V70">
        <f>MATCH(A70,'2019 On Peak'!$A$3:$A$2373,0)</f>
        <v>68</v>
      </c>
      <c r="W70" t="str">
        <f t="shared" si="2"/>
        <v>Old</v>
      </c>
      <c r="X70" t="str" cm="1">
        <f t="array" ref="X70">IF(ISNUMBER(V70),INDEX('2019 On Peak'!$K$3:$K$2373,V70),"Not 2019")</f>
        <v>Closed</v>
      </c>
      <c r="Y70" cm="1">
        <f t="array" ref="Y70">IF(ISNUMBER($V70),L70-INDEX('2019 On Peak'!$L$3:$S$2373,$V70,1),"-")</f>
        <v>0</v>
      </c>
      <c r="Z70" cm="1">
        <f t="array" ref="Z70">IF(ISNUMBER($V70),M70-INDEX('2019 On Peak'!$L$3:$S$2373,$V70,2),"-")</f>
        <v>0</v>
      </c>
      <c r="AA70" cm="1">
        <f t="array" ref="AA70">IF(ISNUMBER($V70),N70-INDEX('2019 On Peak'!$L$3:$S$2373,$V70,3),"-")</f>
        <v>0</v>
      </c>
      <c r="AB70" cm="1">
        <f t="array" ref="AB70">IF(ISNUMBER($V70),Q70-INDEX('2019 On Peak'!$L$3:$S$2373,$V70,6),"-")</f>
        <v>0</v>
      </c>
      <c r="AC70" cm="1">
        <f t="array" ref="AC70">IF(ISNUMBER($V70),S70-INDEX('2019 On Peak'!$L$3:$S$2373,$V70,8),"-")</f>
        <v>0</v>
      </c>
      <c r="AD70" t="b">
        <f t="shared" si="3"/>
        <v>0</v>
      </c>
    </row>
    <row r="71" spans="1:30" x14ac:dyDescent="0.25">
      <c r="A71" t="str">
        <f>B71&amp;"_"&amp;G71&amp;"_"&amp;J71</f>
        <v>1020_1026_1</v>
      </c>
      <c r="B71">
        <v>1020</v>
      </c>
      <c r="C71" s="1" t="s">
        <v>673</v>
      </c>
      <c r="D71" s="1" t="s">
        <v>22</v>
      </c>
      <c r="E71" s="1" t="s">
        <v>22</v>
      </c>
      <c r="F71">
        <v>115</v>
      </c>
      <c r="G71">
        <v>1026</v>
      </c>
      <c r="H71" s="1" t="s">
        <v>921</v>
      </c>
      <c r="I71">
        <v>115</v>
      </c>
      <c r="J71" s="1" t="s">
        <v>191</v>
      </c>
      <c r="K71" s="1" t="s">
        <v>25</v>
      </c>
      <c r="L71">
        <v>2.2249999999999999E-2</v>
      </c>
      <c r="M71">
        <v>9.1990000000000002E-2</v>
      </c>
      <c r="N71">
        <v>1.523E-2</v>
      </c>
      <c r="O71">
        <v>1</v>
      </c>
      <c r="P71">
        <v>0</v>
      </c>
      <c r="Q71">
        <v>167</v>
      </c>
      <c r="R71">
        <v>556</v>
      </c>
      <c r="S71">
        <v>210</v>
      </c>
      <c r="T71">
        <v>16.600000000000001</v>
      </c>
      <c r="U71">
        <v>18.5</v>
      </c>
      <c r="V71">
        <f>MATCH(A71,'2019 On Peak'!$A$3:$A$2373,0)</f>
        <v>69</v>
      </c>
      <c r="W71" t="str">
        <f t="shared" si="2"/>
        <v>Old</v>
      </c>
      <c r="X71" t="str" cm="1">
        <f t="array" ref="X71">IF(ISNUMBER(V71),INDEX('2019 On Peak'!$K$3:$K$2373,V71),"Not 2019")</f>
        <v>Closed</v>
      </c>
      <c r="Y71" cm="1">
        <f t="array" ref="Y71">IF(ISNUMBER($V71),L71-INDEX('2019 On Peak'!$L$3:$S$2373,$V71,1),"-")</f>
        <v>0</v>
      </c>
      <c r="Z71" cm="1">
        <f t="array" ref="Z71">IF(ISNUMBER($V71),M71-INDEX('2019 On Peak'!$L$3:$S$2373,$V71,2),"-")</f>
        <v>0</v>
      </c>
      <c r="AA71" cm="1">
        <f t="array" ref="AA71">IF(ISNUMBER($V71),N71-INDEX('2019 On Peak'!$L$3:$S$2373,$V71,3),"-")</f>
        <v>0</v>
      </c>
      <c r="AB71" cm="1">
        <f t="array" ref="AB71">IF(ISNUMBER($V71),Q71-INDEX('2019 On Peak'!$L$3:$S$2373,$V71,6),"-")</f>
        <v>0</v>
      </c>
      <c r="AC71" cm="1">
        <f t="array" ref="AC71">IF(ISNUMBER($V71),S71-INDEX('2019 On Peak'!$L$3:$S$2373,$V71,8),"-")</f>
        <v>0</v>
      </c>
      <c r="AD71" t="b">
        <f t="shared" si="3"/>
        <v>0</v>
      </c>
    </row>
    <row r="72" spans="1:30" x14ac:dyDescent="0.25">
      <c r="A72" t="str">
        <f>B72&amp;"_"&amp;G72&amp;"_"&amp;J72</f>
        <v>1020_20_1</v>
      </c>
      <c r="B72">
        <v>1020</v>
      </c>
      <c r="C72" s="1" t="s">
        <v>673</v>
      </c>
      <c r="D72" s="1" t="s">
        <v>22</v>
      </c>
      <c r="E72" s="1" t="s">
        <v>22</v>
      </c>
      <c r="F72">
        <v>115</v>
      </c>
      <c r="G72">
        <v>20</v>
      </c>
      <c r="H72" s="1" t="s">
        <v>674</v>
      </c>
      <c r="I72">
        <v>115</v>
      </c>
      <c r="J72" s="1" t="s">
        <v>191</v>
      </c>
      <c r="K72" s="1" t="s">
        <v>25</v>
      </c>
      <c r="L72">
        <v>9.1800000000000007E-3</v>
      </c>
      <c r="M72">
        <v>3.7960000000000001E-2</v>
      </c>
      <c r="N72">
        <v>6.2899999999999996E-3</v>
      </c>
      <c r="O72">
        <v>1</v>
      </c>
      <c r="P72">
        <v>0</v>
      </c>
      <c r="Q72">
        <v>167</v>
      </c>
      <c r="R72">
        <v>556</v>
      </c>
      <c r="S72">
        <v>210</v>
      </c>
      <c r="T72">
        <v>6.5</v>
      </c>
      <c r="U72">
        <v>7.6</v>
      </c>
      <c r="V72">
        <f>MATCH(A72,'2019 On Peak'!$A$3:$A$2373,0)</f>
        <v>70</v>
      </c>
      <c r="W72" t="str">
        <f t="shared" si="2"/>
        <v>Old</v>
      </c>
      <c r="X72" t="str" cm="1">
        <f t="array" ref="X72">IF(ISNUMBER(V72),INDEX('2019 On Peak'!$K$3:$K$2373,V72),"Not 2019")</f>
        <v>Closed</v>
      </c>
      <c r="Y72" cm="1">
        <f t="array" ref="Y72">IF(ISNUMBER($V72),L72-INDEX('2019 On Peak'!$L$3:$S$2373,$V72,1),"-")</f>
        <v>0</v>
      </c>
      <c r="Z72" cm="1">
        <f t="array" ref="Z72">IF(ISNUMBER($V72),M72-INDEX('2019 On Peak'!$L$3:$S$2373,$V72,2),"-")</f>
        <v>0</v>
      </c>
      <c r="AA72" cm="1">
        <f t="array" ref="AA72">IF(ISNUMBER($V72),N72-INDEX('2019 On Peak'!$L$3:$S$2373,$V72,3),"-")</f>
        <v>0</v>
      </c>
      <c r="AB72" cm="1">
        <f t="array" ref="AB72">IF(ISNUMBER($V72),Q72-INDEX('2019 On Peak'!$L$3:$S$2373,$V72,6),"-")</f>
        <v>0</v>
      </c>
      <c r="AC72" cm="1">
        <f t="array" ref="AC72">IF(ISNUMBER($V72),S72-INDEX('2019 On Peak'!$L$3:$S$2373,$V72,8),"-")</f>
        <v>0</v>
      </c>
      <c r="AD72" t="b">
        <f t="shared" si="3"/>
        <v>0</v>
      </c>
    </row>
    <row r="73" spans="1:30" x14ac:dyDescent="0.25">
      <c r="A73" t="str">
        <f>B73&amp;"_"&amp;G73&amp;"_"&amp;J73</f>
        <v>1020_411_1</v>
      </c>
      <c r="B73">
        <v>1020</v>
      </c>
      <c r="C73" s="1" t="s">
        <v>673</v>
      </c>
      <c r="D73" s="1" t="s">
        <v>22</v>
      </c>
      <c r="E73" s="1" t="s">
        <v>22</v>
      </c>
      <c r="F73">
        <v>115</v>
      </c>
      <c r="G73">
        <v>411</v>
      </c>
      <c r="H73" s="1" t="s">
        <v>909</v>
      </c>
      <c r="I73">
        <v>115</v>
      </c>
      <c r="J73" s="1" t="s">
        <v>191</v>
      </c>
      <c r="K73" s="1" t="s">
        <v>25</v>
      </c>
      <c r="L73">
        <v>6.9999999999999994E-5</v>
      </c>
      <c r="M73">
        <v>3.1E-4</v>
      </c>
      <c r="N73">
        <v>5.0000000000000002E-5</v>
      </c>
      <c r="O73">
        <v>1</v>
      </c>
      <c r="P73">
        <v>0</v>
      </c>
      <c r="Q73">
        <v>167</v>
      </c>
      <c r="R73">
        <v>556</v>
      </c>
      <c r="S73">
        <v>210</v>
      </c>
      <c r="T73">
        <v>0</v>
      </c>
      <c r="U73">
        <v>0.1</v>
      </c>
      <c r="V73">
        <f>MATCH(A73,'2019 On Peak'!$A$3:$A$2373,0)</f>
        <v>71</v>
      </c>
      <c r="W73" t="str">
        <f t="shared" si="2"/>
        <v>Old</v>
      </c>
      <c r="X73" t="str" cm="1">
        <f t="array" ref="X73">IF(ISNUMBER(V73),INDEX('2019 On Peak'!$K$3:$K$2373,V73),"Not 2019")</f>
        <v>Closed</v>
      </c>
      <c r="Y73" cm="1">
        <f t="array" ref="Y73">IF(ISNUMBER($V73),L73-INDEX('2019 On Peak'!$L$3:$S$2373,$V73,1),"-")</f>
        <v>0</v>
      </c>
      <c r="Z73" cm="1">
        <f t="array" ref="Z73">IF(ISNUMBER($V73),M73-INDEX('2019 On Peak'!$L$3:$S$2373,$V73,2),"-")</f>
        <v>0</v>
      </c>
      <c r="AA73" cm="1">
        <f t="array" ref="AA73">IF(ISNUMBER($V73),N73-INDEX('2019 On Peak'!$L$3:$S$2373,$V73,3),"-")</f>
        <v>0</v>
      </c>
      <c r="AB73" cm="1">
        <f t="array" ref="AB73">IF(ISNUMBER($V73),Q73-INDEX('2019 On Peak'!$L$3:$S$2373,$V73,6),"-")</f>
        <v>0</v>
      </c>
      <c r="AC73" cm="1">
        <f t="array" ref="AC73">IF(ISNUMBER($V73),S73-INDEX('2019 On Peak'!$L$3:$S$2373,$V73,8),"-")</f>
        <v>0</v>
      </c>
      <c r="AD73" t="b">
        <f t="shared" si="3"/>
        <v>0</v>
      </c>
    </row>
    <row r="74" spans="1:30" x14ac:dyDescent="0.25">
      <c r="A74" t="str">
        <f>B74&amp;"_"&amp;G74&amp;"_"&amp;J74</f>
        <v>1021_1023_1</v>
      </c>
      <c r="B74">
        <v>1021</v>
      </c>
      <c r="C74" s="1" t="s">
        <v>910</v>
      </c>
      <c r="D74" s="1" t="s">
        <v>22</v>
      </c>
      <c r="E74" s="1" t="s">
        <v>22</v>
      </c>
      <c r="F74">
        <v>115</v>
      </c>
      <c r="G74">
        <v>1023</v>
      </c>
      <c r="H74" s="1" t="s">
        <v>1444</v>
      </c>
      <c r="I74">
        <v>115</v>
      </c>
      <c r="J74" s="1" t="s">
        <v>191</v>
      </c>
      <c r="K74" s="1" t="s">
        <v>25</v>
      </c>
      <c r="L74">
        <v>3.47E-3</v>
      </c>
      <c r="M74">
        <v>1.4330000000000001E-2</v>
      </c>
      <c r="N74">
        <v>2.3700000000000001E-3</v>
      </c>
      <c r="O74">
        <v>1</v>
      </c>
      <c r="P74">
        <v>0</v>
      </c>
      <c r="Q74">
        <v>167</v>
      </c>
      <c r="R74">
        <v>556</v>
      </c>
      <c r="S74">
        <v>210</v>
      </c>
      <c r="T74">
        <v>2.9</v>
      </c>
      <c r="U74">
        <v>2.9</v>
      </c>
      <c r="V74">
        <f>MATCH(A74,'2019 On Peak'!$A$3:$A$2373,0)</f>
        <v>72</v>
      </c>
      <c r="W74" t="str">
        <f t="shared" si="2"/>
        <v>Old</v>
      </c>
      <c r="X74" t="str" cm="1">
        <f t="array" ref="X74">IF(ISNUMBER(V74),INDEX('2019 On Peak'!$K$3:$K$2373,V74),"Not 2019")</f>
        <v>Closed</v>
      </c>
      <c r="Y74" cm="1">
        <f t="array" ref="Y74">IF(ISNUMBER($V74),L74-INDEX('2019 On Peak'!$L$3:$S$2373,$V74,1),"-")</f>
        <v>0</v>
      </c>
      <c r="Z74" cm="1">
        <f t="array" ref="Z74">IF(ISNUMBER($V74),M74-INDEX('2019 On Peak'!$L$3:$S$2373,$V74,2),"-")</f>
        <v>0</v>
      </c>
      <c r="AA74" cm="1">
        <f t="array" ref="AA74">IF(ISNUMBER($V74),N74-INDEX('2019 On Peak'!$L$3:$S$2373,$V74,3),"-")</f>
        <v>0</v>
      </c>
      <c r="AB74" cm="1">
        <f t="array" ref="AB74">IF(ISNUMBER($V74),Q74-INDEX('2019 On Peak'!$L$3:$S$2373,$V74,6),"-")</f>
        <v>0</v>
      </c>
      <c r="AC74" cm="1">
        <f t="array" ref="AC74">IF(ISNUMBER($V74),S74-INDEX('2019 On Peak'!$L$3:$S$2373,$V74,8),"-")</f>
        <v>0</v>
      </c>
      <c r="AD74" t="b">
        <f t="shared" si="3"/>
        <v>0</v>
      </c>
    </row>
    <row r="75" spans="1:30" x14ac:dyDescent="0.25">
      <c r="A75" t="str">
        <f>B75&amp;"_"&amp;G75&amp;"_"&amp;J75</f>
        <v>1021_411_1</v>
      </c>
      <c r="B75">
        <v>1021</v>
      </c>
      <c r="C75" s="1" t="s">
        <v>910</v>
      </c>
      <c r="D75" s="1" t="s">
        <v>22</v>
      </c>
      <c r="E75" s="1" t="s">
        <v>22</v>
      </c>
      <c r="F75">
        <v>115</v>
      </c>
      <c r="G75">
        <v>411</v>
      </c>
      <c r="H75" s="1" t="s">
        <v>909</v>
      </c>
      <c r="I75">
        <v>115</v>
      </c>
      <c r="J75" s="1" t="s">
        <v>191</v>
      </c>
      <c r="K75" s="1" t="s">
        <v>25</v>
      </c>
      <c r="L75">
        <v>6.9999999999999994E-5</v>
      </c>
      <c r="M75">
        <v>2.7999999999999998E-4</v>
      </c>
      <c r="N75">
        <v>5.0000000000000002E-5</v>
      </c>
      <c r="O75">
        <v>1</v>
      </c>
      <c r="P75">
        <v>0</v>
      </c>
      <c r="Q75">
        <v>167</v>
      </c>
      <c r="R75">
        <v>556</v>
      </c>
      <c r="S75">
        <v>210</v>
      </c>
      <c r="T75">
        <v>0</v>
      </c>
      <c r="U75">
        <v>0.1</v>
      </c>
      <c r="V75">
        <f>MATCH(A75,'2019 On Peak'!$A$3:$A$2373,0)</f>
        <v>73</v>
      </c>
      <c r="W75" t="str">
        <f t="shared" si="2"/>
        <v>Old</v>
      </c>
      <c r="X75" t="str" cm="1">
        <f t="array" ref="X75">IF(ISNUMBER(V75),INDEX('2019 On Peak'!$K$3:$K$2373,V75),"Not 2019")</f>
        <v>Closed</v>
      </c>
      <c r="Y75" cm="1">
        <f t="array" ref="Y75">IF(ISNUMBER($V75),L75-INDEX('2019 On Peak'!$L$3:$S$2373,$V75,1),"-")</f>
        <v>0</v>
      </c>
      <c r="Z75" cm="1">
        <f t="array" ref="Z75">IF(ISNUMBER($V75),M75-INDEX('2019 On Peak'!$L$3:$S$2373,$V75,2),"-")</f>
        <v>0</v>
      </c>
      <c r="AA75" cm="1">
        <f t="array" ref="AA75">IF(ISNUMBER($V75),N75-INDEX('2019 On Peak'!$L$3:$S$2373,$V75,3),"-")</f>
        <v>0</v>
      </c>
      <c r="AB75" cm="1">
        <f t="array" ref="AB75">IF(ISNUMBER($V75),Q75-INDEX('2019 On Peak'!$L$3:$S$2373,$V75,6),"-")</f>
        <v>0</v>
      </c>
      <c r="AC75" cm="1">
        <f t="array" ref="AC75">IF(ISNUMBER($V75),S75-INDEX('2019 On Peak'!$L$3:$S$2373,$V75,8),"-")</f>
        <v>0</v>
      </c>
      <c r="AD75" t="b">
        <f t="shared" si="3"/>
        <v>0</v>
      </c>
    </row>
    <row r="76" spans="1:30" x14ac:dyDescent="0.25">
      <c r="A76" t="str">
        <f>B76&amp;"_"&amp;G76&amp;"_"&amp;J76</f>
        <v>1022_1023_1</v>
      </c>
      <c r="B76">
        <v>1022</v>
      </c>
      <c r="C76" s="1" t="s">
        <v>956</v>
      </c>
      <c r="D76" s="1" t="s">
        <v>22</v>
      </c>
      <c r="E76" s="1" t="s">
        <v>22</v>
      </c>
      <c r="F76">
        <v>115</v>
      </c>
      <c r="G76">
        <v>1023</v>
      </c>
      <c r="H76" s="1" t="s">
        <v>1444</v>
      </c>
      <c r="I76">
        <v>115</v>
      </c>
      <c r="J76" s="1" t="s">
        <v>191</v>
      </c>
      <c r="K76" s="1" t="s">
        <v>25</v>
      </c>
      <c r="L76">
        <v>9.6000000000000002E-4</v>
      </c>
      <c r="M76">
        <v>3.9500000000000004E-3</v>
      </c>
      <c r="N76">
        <v>6.4999999999999997E-4</v>
      </c>
      <c r="O76">
        <v>1</v>
      </c>
      <c r="P76">
        <v>0</v>
      </c>
      <c r="Q76">
        <v>167</v>
      </c>
      <c r="R76">
        <v>556</v>
      </c>
      <c r="S76">
        <v>210</v>
      </c>
      <c r="T76">
        <v>0.6</v>
      </c>
      <c r="U76">
        <v>0.8</v>
      </c>
      <c r="V76">
        <f>MATCH(A76,'2019 On Peak'!$A$3:$A$2373,0)</f>
        <v>74</v>
      </c>
      <c r="W76" t="str">
        <f t="shared" si="2"/>
        <v>Old</v>
      </c>
      <c r="X76" t="str" cm="1">
        <f t="array" ref="X76">IF(ISNUMBER(V76),INDEX('2019 On Peak'!$K$3:$K$2373,V76),"Not 2019")</f>
        <v>Closed</v>
      </c>
      <c r="Y76" cm="1">
        <f t="array" ref="Y76">IF(ISNUMBER($V76),L76-INDEX('2019 On Peak'!$L$3:$S$2373,$V76,1),"-")</f>
        <v>0</v>
      </c>
      <c r="Z76" cm="1">
        <f t="array" ref="Z76">IF(ISNUMBER($V76),M76-INDEX('2019 On Peak'!$L$3:$S$2373,$V76,2),"-")</f>
        <v>0</v>
      </c>
      <c r="AA76" cm="1">
        <f t="array" ref="AA76">IF(ISNUMBER($V76),N76-INDEX('2019 On Peak'!$L$3:$S$2373,$V76,3),"-")</f>
        <v>0</v>
      </c>
      <c r="AB76" cm="1">
        <f t="array" ref="AB76">IF(ISNUMBER($V76),Q76-INDEX('2019 On Peak'!$L$3:$S$2373,$V76,6),"-")</f>
        <v>0</v>
      </c>
      <c r="AC76" cm="1">
        <f t="array" ref="AC76">IF(ISNUMBER($V76),S76-INDEX('2019 On Peak'!$L$3:$S$2373,$V76,8),"-")</f>
        <v>0</v>
      </c>
      <c r="AD76" t="b">
        <f t="shared" si="3"/>
        <v>0</v>
      </c>
    </row>
    <row r="77" spans="1:30" x14ac:dyDescent="0.25">
      <c r="A77" t="str">
        <f>B77&amp;"_"&amp;G77&amp;"_"&amp;J77</f>
        <v>1022_442_1</v>
      </c>
      <c r="B77">
        <v>1022</v>
      </c>
      <c r="C77" s="1" t="s">
        <v>956</v>
      </c>
      <c r="D77" s="1" t="s">
        <v>22</v>
      </c>
      <c r="E77" s="1" t="s">
        <v>22</v>
      </c>
      <c r="F77">
        <v>115</v>
      </c>
      <c r="G77">
        <v>442</v>
      </c>
      <c r="H77" s="1" t="s">
        <v>957</v>
      </c>
      <c r="I77">
        <v>115</v>
      </c>
      <c r="J77" s="1" t="s">
        <v>191</v>
      </c>
      <c r="K77" s="1" t="s">
        <v>25</v>
      </c>
      <c r="L77">
        <v>1.4999999999999999E-4</v>
      </c>
      <c r="M77">
        <v>6.3000000000000003E-4</v>
      </c>
      <c r="N77">
        <v>1E-4</v>
      </c>
      <c r="O77">
        <v>1</v>
      </c>
      <c r="P77">
        <v>0</v>
      </c>
      <c r="Q77">
        <v>167</v>
      </c>
      <c r="R77">
        <v>556</v>
      </c>
      <c r="S77">
        <v>210</v>
      </c>
      <c r="T77">
        <v>0.1</v>
      </c>
      <c r="U77">
        <v>0.1</v>
      </c>
      <c r="V77">
        <f>MATCH(A77,'2019 On Peak'!$A$3:$A$2373,0)</f>
        <v>75</v>
      </c>
      <c r="W77" t="str">
        <f t="shared" si="2"/>
        <v>Old</v>
      </c>
      <c r="X77" t="str" cm="1">
        <f t="array" ref="X77">IF(ISNUMBER(V77),INDEX('2019 On Peak'!$K$3:$K$2373,V77),"Not 2019")</f>
        <v>Closed</v>
      </c>
      <c r="Y77" cm="1">
        <f t="array" ref="Y77">IF(ISNUMBER($V77),L77-INDEX('2019 On Peak'!$L$3:$S$2373,$V77,1),"-")</f>
        <v>0</v>
      </c>
      <c r="Z77" cm="1">
        <f t="array" ref="Z77">IF(ISNUMBER($V77),M77-INDEX('2019 On Peak'!$L$3:$S$2373,$V77,2),"-")</f>
        <v>0</v>
      </c>
      <c r="AA77" cm="1">
        <f t="array" ref="AA77">IF(ISNUMBER($V77),N77-INDEX('2019 On Peak'!$L$3:$S$2373,$V77,3),"-")</f>
        <v>0</v>
      </c>
      <c r="AB77" cm="1">
        <f t="array" ref="AB77">IF(ISNUMBER($V77),Q77-INDEX('2019 On Peak'!$L$3:$S$2373,$V77,6),"-")</f>
        <v>0</v>
      </c>
      <c r="AC77" cm="1">
        <f t="array" ref="AC77">IF(ISNUMBER($V77),S77-INDEX('2019 On Peak'!$L$3:$S$2373,$V77,8),"-")</f>
        <v>0</v>
      </c>
      <c r="AD77" t="b">
        <f t="shared" si="3"/>
        <v>0</v>
      </c>
    </row>
    <row r="78" spans="1:30" x14ac:dyDescent="0.25">
      <c r="A78" t="str">
        <f>B78&amp;"_"&amp;G78&amp;"_"&amp;J78</f>
        <v>1022_443_1</v>
      </c>
      <c r="B78">
        <v>1022</v>
      </c>
      <c r="C78" s="1" t="s">
        <v>956</v>
      </c>
      <c r="D78" s="1" t="s">
        <v>22</v>
      </c>
      <c r="E78" s="1" t="s">
        <v>22</v>
      </c>
      <c r="F78">
        <v>115</v>
      </c>
      <c r="G78">
        <v>443</v>
      </c>
      <c r="H78" s="1" t="s">
        <v>958</v>
      </c>
      <c r="I78">
        <v>115</v>
      </c>
      <c r="J78" s="1" t="s">
        <v>191</v>
      </c>
      <c r="K78" s="1" t="s">
        <v>25</v>
      </c>
      <c r="L78">
        <v>2.0000000000000002E-5</v>
      </c>
      <c r="M78">
        <v>9.0000000000000006E-5</v>
      </c>
      <c r="N78">
        <v>1.0000000000000001E-5</v>
      </c>
      <c r="O78">
        <v>1</v>
      </c>
      <c r="P78">
        <v>0</v>
      </c>
      <c r="Q78">
        <v>167</v>
      </c>
      <c r="R78">
        <v>556</v>
      </c>
      <c r="S78">
        <v>210</v>
      </c>
      <c r="T78">
        <v>0</v>
      </c>
      <c r="U78">
        <v>0</v>
      </c>
      <c r="V78">
        <f>MATCH(A78,'2019 On Peak'!$A$3:$A$2373,0)</f>
        <v>76</v>
      </c>
      <c r="W78" t="str">
        <f t="shared" si="2"/>
        <v>Old</v>
      </c>
      <c r="X78" t="str" cm="1">
        <f t="array" ref="X78">IF(ISNUMBER(V78),INDEX('2019 On Peak'!$K$3:$K$2373,V78),"Not 2019")</f>
        <v>Closed</v>
      </c>
      <c r="Y78" cm="1">
        <f t="array" ref="Y78">IF(ISNUMBER($V78),L78-INDEX('2019 On Peak'!$L$3:$S$2373,$V78,1),"-")</f>
        <v>0</v>
      </c>
      <c r="Z78" cm="1">
        <f t="array" ref="Z78">IF(ISNUMBER($V78),M78-INDEX('2019 On Peak'!$L$3:$S$2373,$V78,2),"-")</f>
        <v>0</v>
      </c>
      <c r="AA78" cm="1">
        <f t="array" ref="AA78">IF(ISNUMBER($V78),N78-INDEX('2019 On Peak'!$L$3:$S$2373,$V78,3),"-")</f>
        <v>0</v>
      </c>
      <c r="AB78" cm="1">
        <f t="array" ref="AB78">IF(ISNUMBER($V78),Q78-INDEX('2019 On Peak'!$L$3:$S$2373,$V78,6),"-")</f>
        <v>0</v>
      </c>
      <c r="AC78" cm="1">
        <f t="array" ref="AC78">IF(ISNUMBER($V78),S78-INDEX('2019 On Peak'!$L$3:$S$2373,$V78,8),"-")</f>
        <v>0</v>
      </c>
      <c r="AD78" t="b">
        <f t="shared" si="3"/>
        <v>0</v>
      </c>
    </row>
    <row r="79" spans="1:30" x14ac:dyDescent="0.25">
      <c r="A79" t="str">
        <f>B79&amp;"_"&amp;G79&amp;"_"&amp;J79</f>
        <v>1023_1024_1</v>
      </c>
      <c r="B79">
        <v>1023</v>
      </c>
      <c r="C79" s="1" t="s">
        <v>1444</v>
      </c>
      <c r="D79" s="1" t="s">
        <v>22</v>
      </c>
      <c r="E79" s="1" t="s">
        <v>22</v>
      </c>
      <c r="F79">
        <v>115</v>
      </c>
      <c r="G79">
        <v>1024</v>
      </c>
      <c r="H79" s="1" t="s">
        <v>1435</v>
      </c>
      <c r="I79">
        <v>115</v>
      </c>
      <c r="J79" s="1" t="s">
        <v>191</v>
      </c>
      <c r="K79" s="1" t="s">
        <v>25</v>
      </c>
      <c r="L79">
        <v>8.1399999999999997E-3</v>
      </c>
      <c r="M79">
        <v>3.3649999999999999E-2</v>
      </c>
      <c r="N79">
        <v>5.5700000000000003E-3</v>
      </c>
      <c r="O79">
        <v>1</v>
      </c>
      <c r="P79">
        <v>0</v>
      </c>
      <c r="Q79">
        <v>167</v>
      </c>
      <c r="R79">
        <v>556</v>
      </c>
      <c r="S79">
        <v>210</v>
      </c>
      <c r="T79">
        <v>6.6</v>
      </c>
      <c r="U79">
        <v>6.8</v>
      </c>
      <c r="V79">
        <f>MATCH(A79,'2019 On Peak'!$A$3:$A$2373,0)</f>
        <v>77</v>
      </c>
      <c r="W79" t="str">
        <f t="shared" si="2"/>
        <v>Old</v>
      </c>
      <c r="X79" t="str" cm="1">
        <f t="array" ref="X79">IF(ISNUMBER(V79),INDEX('2019 On Peak'!$K$3:$K$2373,V79),"Not 2019")</f>
        <v>Closed</v>
      </c>
      <c r="Y79" cm="1">
        <f t="array" ref="Y79">IF(ISNUMBER($V79),L79-INDEX('2019 On Peak'!$L$3:$S$2373,$V79,1),"-")</f>
        <v>0</v>
      </c>
      <c r="Z79" cm="1">
        <f t="array" ref="Z79">IF(ISNUMBER($V79),M79-INDEX('2019 On Peak'!$L$3:$S$2373,$V79,2),"-")</f>
        <v>0</v>
      </c>
      <c r="AA79" cm="1">
        <f t="array" ref="AA79">IF(ISNUMBER($V79),N79-INDEX('2019 On Peak'!$L$3:$S$2373,$V79,3),"-")</f>
        <v>0</v>
      </c>
      <c r="AB79" cm="1">
        <f t="array" ref="AB79">IF(ISNUMBER($V79),Q79-INDEX('2019 On Peak'!$L$3:$S$2373,$V79,6),"-")</f>
        <v>0</v>
      </c>
      <c r="AC79" cm="1">
        <f t="array" ref="AC79">IF(ISNUMBER($V79),S79-INDEX('2019 On Peak'!$L$3:$S$2373,$V79,8),"-")</f>
        <v>0</v>
      </c>
      <c r="AD79" t="b">
        <f t="shared" si="3"/>
        <v>0</v>
      </c>
    </row>
    <row r="80" spans="1:30" x14ac:dyDescent="0.25">
      <c r="A80" t="str">
        <f>B80&amp;"_"&amp;G80&amp;"_"&amp;J80</f>
        <v>1024_1025_1</v>
      </c>
      <c r="B80">
        <v>1024</v>
      </c>
      <c r="C80" s="1" t="s">
        <v>1435</v>
      </c>
      <c r="D80" s="1" t="s">
        <v>22</v>
      </c>
      <c r="E80" s="1" t="s">
        <v>22</v>
      </c>
      <c r="F80">
        <v>115</v>
      </c>
      <c r="G80">
        <v>1025</v>
      </c>
      <c r="H80" s="1" t="s">
        <v>547</v>
      </c>
      <c r="I80">
        <v>115</v>
      </c>
      <c r="J80" s="1" t="s">
        <v>191</v>
      </c>
      <c r="K80" s="1" t="s">
        <v>25</v>
      </c>
      <c r="L80">
        <v>1.065E-2</v>
      </c>
      <c r="M80">
        <v>4.4040000000000003E-2</v>
      </c>
      <c r="N80">
        <v>7.2899999999999996E-3</v>
      </c>
      <c r="O80">
        <v>1</v>
      </c>
      <c r="P80">
        <v>0</v>
      </c>
      <c r="Q80">
        <v>167</v>
      </c>
      <c r="R80">
        <v>556</v>
      </c>
      <c r="S80">
        <v>210</v>
      </c>
      <c r="T80">
        <v>7.8</v>
      </c>
      <c r="U80">
        <v>8.9</v>
      </c>
      <c r="V80">
        <f>MATCH(A80,'2019 On Peak'!$A$3:$A$2373,0)</f>
        <v>78</v>
      </c>
      <c r="W80" t="str">
        <f t="shared" si="2"/>
        <v>Old</v>
      </c>
      <c r="X80" t="str" cm="1">
        <f t="array" ref="X80">IF(ISNUMBER(V80),INDEX('2019 On Peak'!$K$3:$K$2373,V80),"Not 2019")</f>
        <v>Closed</v>
      </c>
      <c r="Y80" cm="1">
        <f t="array" ref="Y80">IF(ISNUMBER($V80),L80-INDEX('2019 On Peak'!$L$3:$S$2373,$V80,1),"-")</f>
        <v>0</v>
      </c>
      <c r="Z80" cm="1">
        <f t="array" ref="Z80">IF(ISNUMBER($V80),M80-INDEX('2019 On Peak'!$L$3:$S$2373,$V80,2),"-")</f>
        <v>0</v>
      </c>
      <c r="AA80" cm="1">
        <f t="array" ref="AA80">IF(ISNUMBER($V80),N80-INDEX('2019 On Peak'!$L$3:$S$2373,$V80,3),"-")</f>
        <v>0</v>
      </c>
      <c r="AB80" cm="1">
        <f t="array" ref="AB80">IF(ISNUMBER($V80),Q80-INDEX('2019 On Peak'!$L$3:$S$2373,$V80,6),"-")</f>
        <v>0</v>
      </c>
      <c r="AC80" cm="1">
        <f t="array" ref="AC80">IF(ISNUMBER($V80),S80-INDEX('2019 On Peak'!$L$3:$S$2373,$V80,8),"-")</f>
        <v>0</v>
      </c>
      <c r="AD80" t="b">
        <f t="shared" si="3"/>
        <v>0</v>
      </c>
    </row>
    <row r="81" spans="1:30" x14ac:dyDescent="0.25">
      <c r="A81" t="str">
        <f>B81&amp;"_"&amp;G81&amp;"_"&amp;J81</f>
        <v>1024_444_1</v>
      </c>
      <c r="B81">
        <v>1024</v>
      </c>
      <c r="C81" s="1" t="s">
        <v>1435</v>
      </c>
      <c r="D81" s="1" t="s">
        <v>22</v>
      </c>
      <c r="E81" s="1" t="s">
        <v>22</v>
      </c>
      <c r="F81">
        <v>115</v>
      </c>
      <c r="G81">
        <v>444</v>
      </c>
      <c r="H81" s="1" t="s">
        <v>1436</v>
      </c>
      <c r="I81">
        <v>115</v>
      </c>
      <c r="J81" s="1" t="s">
        <v>191</v>
      </c>
      <c r="K81" s="1" t="s">
        <v>25</v>
      </c>
      <c r="L81">
        <v>2.8999999999999998E-3</v>
      </c>
      <c r="M81">
        <v>1.1990000000000001E-2</v>
      </c>
      <c r="N81">
        <v>1.99E-3</v>
      </c>
      <c r="O81">
        <v>1</v>
      </c>
      <c r="P81">
        <v>0</v>
      </c>
      <c r="Q81">
        <v>167</v>
      </c>
      <c r="R81">
        <v>556</v>
      </c>
      <c r="S81">
        <v>210</v>
      </c>
      <c r="T81">
        <v>1.7</v>
      </c>
      <c r="U81">
        <v>2.4</v>
      </c>
      <c r="V81">
        <f>MATCH(A81,'2019 On Peak'!$A$3:$A$2373,0)</f>
        <v>79</v>
      </c>
      <c r="W81" t="str">
        <f t="shared" si="2"/>
        <v>Old</v>
      </c>
      <c r="X81" t="str" cm="1">
        <f t="array" ref="X81">IF(ISNUMBER(V81),INDEX('2019 On Peak'!$K$3:$K$2373,V81),"Not 2019")</f>
        <v>Closed</v>
      </c>
      <c r="Y81" cm="1">
        <f t="array" ref="Y81">IF(ISNUMBER($V81),L81-INDEX('2019 On Peak'!$L$3:$S$2373,$V81,1),"-")</f>
        <v>0</v>
      </c>
      <c r="Z81" cm="1">
        <f t="array" ref="Z81">IF(ISNUMBER($V81),M81-INDEX('2019 On Peak'!$L$3:$S$2373,$V81,2),"-")</f>
        <v>0</v>
      </c>
      <c r="AA81" cm="1">
        <f t="array" ref="AA81">IF(ISNUMBER($V81),N81-INDEX('2019 On Peak'!$L$3:$S$2373,$V81,3),"-")</f>
        <v>0</v>
      </c>
      <c r="AB81" cm="1">
        <f t="array" ref="AB81">IF(ISNUMBER($V81),Q81-INDEX('2019 On Peak'!$L$3:$S$2373,$V81,6),"-")</f>
        <v>0</v>
      </c>
      <c r="AC81" cm="1">
        <f t="array" ref="AC81">IF(ISNUMBER($V81),S81-INDEX('2019 On Peak'!$L$3:$S$2373,$V81,8),"-")</f>
        <v>0</v>
      </c>
      <c r="AD81" t="b">
        <f t="shared" si="3"/>
        <v>0</v>
      </c>
    </row>
    <row r="82" spans="1:30" x14ac:dyDescent="0.25">
      <c r="A82" t="str">
        <f>B82&amp;"_"&amp;G82&amp;"_"&amp;J82</f>
        <v>1025_418_1</v>
      </c>
      <c r="B82">
        <v>1025</v>
      </c>
      <c r="C82" s="1" t="s">
        <v>547</v>
      </c>
      <c r="D82" s="1" t="s">
        <v>22</v>
      </c>
      <c r="E82" s="1" t="s">
        <v>22</v>
      </c>
      <c r="F82">
        <v>115</v>
      </c>
      <c r="G82">
        <v>418</v>
      </c>
      <c r="H82" s="1" t="s">
        <v>548</v>
      </c>
      <c r="I82">
        <v>115</v>
      </c>
      <c r="J82" s="1" t="s">
        <v>191</v>
      </c>
      <c r="K82" s="1" t="s">
        <v>25</v>
      </c>
      <c r="L82">
        <v>4.81E-3</v>
      </c>
      <c r="M82">
        <v>1.9879999999999998E-2</v>
      </c>
      <c r="N82">
        <v>3.29E-3</v>
      </c>
      <c r="O82">
        <v>1</v>
      </c>
      <c r="P82">
        <v>0</v>
      </c>
      <c r="Q82">
        <v>167</v>
      </c>
      <c r="R82">
        <v>556</v>
      </c>
      <c r="S82">
        <v>210</v>
      </c>
      <c r="T82">
        <v>3.2</v>
      </c>
      <c r="U82">
        <v>4</v>
      </c>
      <c r="V82">
        <f>MATCH(A82,'2019 On Peak'!$A$3:$A$2373,0)</f>
        <v>80</v>
      </c>
      <c r="W82" t="str">
        <f t="shared" si="2"/>
        <v>Old</v>
      </c>
      <c r="X82" t="str" cm="1">
        <f t="array" ref="X82">IF(ISNUMBER(V82),INDEX('2019 On Peak'!$K$3:$K$2373,V82),"Not 2019")</f>
        <v>Closed</v>
      </c>
      <c r="Y82" cm="1">
        <f t="array" ref="Y82">IF(ISNUMBER($V82),L82-INDEX('2019 On Peak'!$L$3:$S$2373,$V82,1),"-")</f>
        <v>0</v>
      </c>
      <c r="Z82" cm="1">
        <f t="array" ref="Z82">IF(ISNUMBER($V82),M82-INDEX('2019 On Peak'!$L$3:$S$2373,$V82,2),"-")</f>
        <v>0</v>
      </c>
      <c r="AA82" cm="1">
        <f t="array" ref="AA82">IF(ISNUMBER($V82),N82-INDEX('2019 On Peak'!$L$3:$S$2373,$V82,3),"-")</f>
        <v>0</v>
      </c>
      <c r="AB82" cm="1">
        <f t="array" ref="AB82">IF(ISNUMBER($V82),Q82-INDEX('2019 On Peak'!$L$3:$S$2373,$V82,6),"-")</f>
        <v>0</v>
      </c>
      <c r="AC82" cm="1">
        <f t="array" ref="AC82">IF(ISNUMBER($V82),S82-INDEX('2019 On Peak'!$L$3:$S$2373,$V82,8),"-")</f>
        <v>0</v>
      </c>
      <c r="AD82" t="b">
        <f t="shared" si="3"/>
        <v>0</v>
      </c>
    </row>
    <row r="83" spans="1:30" x14ac:dyDescent="0.25">
      <c r="A83" t="str">
        <f>B83&amp;"_"&amp;G83&amp;"_"&amp;J83</f>
        <v>1025_445_1</v>
      </c>
      <c r="B83">
        <v>1025</v>
      </c>
      <c r="C83" s="1" t="s">
        <v>547</v>
      </c>
      <c r="D83" s="1" t="s">
        <v>22</v>
      </c>
      <c r="E83" s="1" t="s">
        <v>22</v>
      </c>
      <c r="F83">
        <v>115</v>
      </c>
      <c r="G83">
        <v>445</v>
      </c>
      <c r="H83" s="1" t="s">
        <v>960</v>
      </c>
      <c r="I83">
        <v>115</v>
      </c>
      <c r="J83" s="1" t="s">
        <v>191</v>
      </c>
      <c r="K83" s="1" t="s">
        <v>25</v>
      </c>
      <c r="L83">
        <v>1.5499999999999999E-3</v>
      </c>
      <c r="M83">
        <v>6.3899999999999998E-3</v>
      </c>
      <c r="N83">
        <v>1.06E-3</v>
      </c>
      <c r="O83">
        <v>1</v>
      </c>
      <c r="P83">
        <v>0</v>
      </c>
      <c r="Q83">
        <v>167</v>
      </c>
      <c r="R83">
        <v>556</v>
      </c>
      <c r="S83">
        <v>210</v>
      </c>
      <c r="T83">
        <v>0.9</v>
      </c>
      <c r="U83">
        <v>1.3</v>
      </c>
      <c r="V83">
        <f>MATCH(A83,'2019 On Peak'!$A$3:$A$2373,0)</f>
        <v>81</v>
      </c>
      <c r="W83" t="str">
        <f t="shared" si="2"/>
        <v>Old</v>
      </c>
      <c r="X83" t="str" cm="1">
        <f t="array" ref="X83">IF(ISNUMBER(V83),INDEX('2019 On Peak'!$K$3:$K$2373,V83),"Not 2019")</f>
        <v>Closed</v>
      </c>
      <c r="Y83" cm="1">
        <f t="array" ref="Y83">IF(ISNUMBER($V83),L83-INDEX('2019 On Peak'!$L$3:$S$2373,$V83,1),"-")</f>
        <v>0</v>
      </c>
      <c r="Z83" cm="1">
        <f t="array" ref="Z83">IF(ISNUMBER($V83),M83-INDEX('2019 On Peak'!$L$3:$S$2373,$V83,2),"-")</f>
        <v>0</v>
      </c>
      <c r="AA83" cm="1">
        <f t="array" ref="AA83">IF(ISNUMBER($V83),N83-INDEX('2019 On Peak'!$L$3:$S$2373,$V83,3),"-")</f>
        <v>0</v>
      </c>
      <c r="AB83" cm="1">
        <f t="array" ref="AB83">IF(ISNUMBER($V83),Q83-INDEX('2019 On Peak'!$L$3:$S$2373,$V83,6),"-")</f>
        <v>0</v>
      </c>
      <c r="AC83" cm="1">
        <f t="array" ref="AC83">IF(ISNUMBER($V83),S83-INDEX('2019 On Peak'!$L$3:$S$2373,$V83,8),"-")</f>
        <v>0</v>
      </c>
      <c r="AD83" t="b">
        <f t="shared" si="3"/>
        <v>0</v>
      </c>
    </row>
    <row r="84" spans="1:30" x14ac:dyDescent="0.25">
      <c r="A84" t="str">
        <f>B84&amp;"_"&amp;G84&amp;"_"&amp;J84</f>
        <v>1026_418_1</v>
      </c>
      <c r="B84">
        <v>1026</v>
      </c>
      <c r="C84" s="1" t="s">
        <v>921</v>
      </c>
      <c r="D84" s="1" t="s">
        <v>22</v>
      </c>
      <c r="E84" s="1" t="s">
        <v>22</v>
      </c>
      <c r="F84">
        <v>115</v>
      </c>
      <c r="G84">
        <v>418</v>
      </c>
      <c r="H84" s="1" t="s">
        <v>548</v>
      </c>
      <c r="I84">
        <v>115</v>
      </c>
      <c r="J84" s="1" t="s">
        <v>191</v>
      </c>
      <c r="K84" s="1" t="s">
        <v>25</v>
      </c>
      <c r="L84">
        <v>4.8199999999999996E-3</v>
      </c>
      <c r="M84">
        <v>1.992E-2</v>
      </c>
      <c r="N84">
        <v>3.3E-3</v>
      </c>
      <c r="O84">
        <v>1</v>
      </c>
      <c r="P84">
        <v>0</v>
      </c>
      <c r="Q84">
        <v>167</v>
      </c>
      <c r="R84">
        <v>556</v>
      </c>
      <c r="S84">
        <v>210</v>
      </c>
      <c r="T84">
        <v>3.2</v>
      </c>
      <c r="U84">
        <v>4</v>
      </c>
      <c r="V84">
        <f>MATCH(A84,'2019 On Peak'!$A$3:$A$2373,0)</f>
        <v>82</v>
      </c>
      <c r="W84" t="str">
        <f t="shared" si="2"/>
        <v>Old</v>
      </c>
      <c r="X84" t="str" cm="1">
        <f t="array" ref="X84">IF(ISNUMBER(V84),INDEX('2019 On Peak'!$K$3:$K$2373,V84),"Not 2019")</f>
        <v>Closed</v>
      </c>
      <c r="Y84" cm="1">
        <f t="array" ref="Y84">IF(ISNUMBER($V84),L84-INDEX('2019 On Peak'!$L$3:$S$2373,$V84,1),"-")</f>
        <v>0</v>
      </c>
      <c r="Z84" cm="1">
        <f t="array" ref="Z84">IF(ISNUMBER($V84),M84-INDEX('2019 On Peak'!$L$3:$S$2373,$V84,2),"-")</f>
        <v>0</v>
      </c>
      <c r="AA84" cm="1">
        <f t="array" ref="AA84">IF(ISNUMBER($V84),N84-INDEX('2019 On Peak'!$L$3:$S$2373,$V84,3),"-")</f>
        <v>0</v>
      </c>
      <c r="AB84" cm="1">
        <f t="array" ref="AB84">IF(ISNUMBER($V84),Q84-INDEX('2019 On Peak'!$L$3:$S$2373,$V84,6),"-")</f>
        <v>0</v>
      </c>
      <c r="AC84" cm="1">
        <f t="array" ref="AC84">IF(ISNUMBER($V84),S84-INDEX('2019 On Peak'!$L$3:$S$2373,$V84,8),"-")</f>
        <v>0</v>
      </c>
      <c r="AD84" t="b">
        <f t="shared" si="3"/>
        <v>0</v>
      </c>
    </row>
    <row r="85" spans="1:30" x14ac:dyDescent="0.25">
      <c r="A85" t="str">
        <f>B85&amp;"_"&amp;G85&amp;"_"&amp;J85</f>
        <v>1026_445_1</v>
      </c>
      <c r="B85">
        <v>1026</v>
      </c>
      <c r="C85" s="1" t="s">
        <v>921</v>
      </c>
      <c r="D85" s="1" t="s">
        <v>22</v>
      </c>
      <c r="E85" s="1" t="s">
        <v>22</v>
      </c>
      <c r="F85">
        <v>115</v>
      </c>
      <c r="G85">
        <v>445</v>
      </c>
      <c r="H85" s="1" t="s">
        <v>960</v>
      </c>
      <c r="I85">
        <v>115</v>
      </c>
      <c r="J85" s="1" t="s">
        <v>191</v>
      </c>
      <c r="K85" s="1" t="s">
        <v>25</v>
      </c>
      <c r="L85">
        <v>1.5299999999999999E-3</v>
      </c>
      <c r="M85">
        <v>6.3299999999999997E-3</v>
      </c>
      <c r="N85">
        <v>1.0499999999999999E-3</v>
      </c>
      <c r="O85">
        <v>1</v>
      </c>
      <c r="P85">
        <v>0</v>
      </c>
      <c r="Q85">
        <v>167</v>
      </c>
      <c r="R85">
        <v>556</v>
      </c>
      <c r="S85">
        <v>210</v>
      </c>
      <c r="T85">
        <v>0.9</v>
      </c>
      <c r="U85">
        <v>1.3</v>
      </c>
      <c r="V85">
        <f>MATCH(A85,'2019 On Peak'!$A$3:$A$2373,0)</f>
        <v>83</v>
      </c>
      <c r="W85" t="str">
        <f t="shared" si="2"/>
        <v>Old</v>
      </c>
      <c r="X85" t="str" cm="1">
        <f t="array" ref="X85">IF(ISNUMBER(V85),INDEX('2019 On Peak'!$K$3:$K$2373,V85),"Not 2019")</f>
        <v>Closed</v>
      </c>
      <c r="Y85" cm="1">
        <f t="array" ref="Y85">IF(ISNUMBER($V85),L85-INDEX('2019 On Peak'!$L$3:$S$2373,$V85,1),"-")</f>
        <v>0</v>
      </c>
      <c r="Z85" cm="1">
        <f t="array" ref="Z85">IF(ISNUMBER($V85),M85-INDEX('2019 On Peak'!$L$3:$S$2373,$V85,2),"-")</f>
        <v>0</v>
      </c>
      <c r="AA85" cm="1">
        <f t="array" ref="AA85">IF(ISNUMBER($V85),N85-INDEX('2019 On Peak'!$L$3:$S$2373,$V85,3),"-")</f>
        <v>0</v>
      </c>
      <c r="AB85" cm="1">
        <f t="array" ref="AB85">IF(ISNUMBER($V85),Q85-INDEX('2019 On Peak'!$L$3:$S$2373,$V85,6),"-")</f>
        <v>0</v>
      </c>
      <c r="AC85" cm="1">
        <f t="array" ref="AC85">IF(ISNUMBER($V85),S85-INDEX('2019 On Peak'!$L$3:$S$2373,$V85,8),"-")</f>
        <v>0</v>
      </c>
      <c r="AD85" t="b">
        <f t="shared" si="3"/>
        <v>0</v>
      </c>
    </row>
    <row r="86" spans="1:30" x14ac:dyDescent="0.25">
      <c r="A86" t="str">
        <f>B86&amp;"_"&amp;G86&amp;"_"&amp;J86</f>
        <v>1027_1049_1</v>
      </c>
      <c r="B86">
        <v>1027</v>
      </c>
      <c r="C86" s="1" t="s">
        <v>744</v>
      </c>
      <c r="D86" s="1" t="s">
        <v>22</v>
      </c>
      <c r="E86" s="1" t="s">
        <v>22</v>
      </c>
      <c r="F86">
        <v>115</v>
      </c>
      <c r="G86">
        <v>1049</v>
      </c>
      <c r="H86" s="1" t="s">
        <v>954</v>
      </c>
      <c r="I86">
        <v>115</v>
      </c>
      <c r="J86" s="1" t="s">
        <v>191</v>
      </c>
      <c r="K86" s="1" t="s">
        <v>25</v>
      </c>
      <c r="L86">
        <v>1.103E-2</v>
      </c>
      <c r="M86">
        <v>4.5589999999999999E-2</v>
      </c>
      <c r="N86">
        <v>7.5500000000000003E-3</v>
      </c>
      <c r="O86">
        <v>1</v>
      </c>
      <c r="P86">
        <v>0</v>
      </c>
      <c r="Q86">
        <v>211</v>
      </c>
      <c r="R86">
        <v>556</v>
      </c>
      <c r="S86">
        <v>232</v>
      </c>
      <c r="T86">
        <v>7.8</v>
      </c>
      <c r="U86">
        <v>9.1999999999999993</v>
      </c>
      <c r="V86">
        <f>MATCH(A86,'2019 On Peak'!$A$3:$A$2373,0)</f>
        <v>84</v>
      </c>
      <c r="W86" t="str">
        <f t="shared" si="2"/>
        <v>Old</v>
      </c>
      <c r="X86" t="str" cm="1">
        <f t="array" ref="X86">IF(ISNUMBER(V86),INDEX('2019 On Peak'!$K$3:$K$2373,V86),"Not 2019")</f>
        <v>Closed</v>
      </c>
      <c r="Y86" cm="1">
        <f t="array" ref="Y86">IF(ISNUMBER($V86),L86-INDEX('2019 On Peak'!$L$3:$S$2373,$V86,1),"-")</f>
        <v>0</v>
      </c>
      <c r="Z86" cm="1">
        <f t="array" ref="Z86">IF(ISNUMBER($V86),M86-INDEX('2019 On Peak'!$L$3:$S$2373,$V86,2),"-")</f>
        <v>0</v>
      </c>
      <c r="AA86" cm="1">
        <f t="array" ref="AA86">IF(ISNUMBER($V86),N86-INDEX('2019 On Peak'!$L$3:$S$2373,$V86,3),"-")</f>
        <v>0</v>
      </c>
      <c r="AB86" cm="1">
        <f t="array" ref="AB86">IF(ISNUMBER($V86),Q86-INDEX('2019 On Peak'!$L$3:$S$2373,$V86,6),"-")</f>
        <v>44</v>
      </c>
      <c r="AC86" cm="1">
        <f t="array" ref="AC86">IF(ISNUMBER($V86),S86-INDEX('2019 On Peak'!$L$3:$S$2373,$V86,8),"-")</f>
        <v>22</v>
      </c>
      <c r="AD86" t="b">
        <f t="shared" si="3"/>
        <v>1</v>
      </c>
    </row>
    <row r="87" spans="1:30" x14ac:dyDescent="0.25">
      <c r="A87" t="str">
        <f>B87&amp;"_"&amp;G87&amp;"_"&amp;J87</f>
        <v>1027_394_1</v>
      </c>
      <c r="B87">
        <v>1027</v>
      </c>
      <c r="C87" s="1" t="s">
        <v>744</v>
      </c>
      <c r="D87" s="1" t="s">
        <v>22</v>
      </c>
      <c r="E87" s="1" t="s">
        <v>22</v>
      </c>
      <c r="F87">
        <v>115</v>
      </c>
      <c r="G87">
        <v>394</v>
      </c>
      <c r="H87" s="1" t="s">
        <v>528</v>
      </c>
      <c r="I87">
        <v>115</v>
      </c>
      <c r="J87" s="1" t="s">
        <v>191</v>
      </c>
      <c r="K87" s="1" t="s">
        <v>25</v>
      </c>
      <c r="L87">
        <v>4.0999999999999999E-4</v>
      </c>
      <c r="M87">
        <v>1.6900000000000001E-3</v>
      </c>
      <c r="N87">
        <v>2.7999999999999998E-4</v>
      </c>
      <c r="O87">
        <v>1</v>
      </c>
      <c r="P87">
        <v>0</v>
      </c>
      <c r="Q87">
        <v>167</v>
      </c>
      <c r="R87">
        <v>556</v>
      </c>
      <c r="S87">
        <v>210</v>
      </c>
      <c r="T87">
        <v>0.2</v>
      </c>
      <c r="U87">
        <v>0.3</v>
      </c>
      <c r="V87">
        <f>MATCH(A87,'2019 On Peak'!$A$3:$A$2373,0)</f>
        <v>85</v>
      </c>
      <c r="W87" t="str">
        <f t="shared" si="2"/>
        <v>Old</v>
      </c>
      <c r="X87" t="str" cm="1">
        <f t="array" ref="X87">IF(ISNUMBER(V87),INDEX('2019 On Peak'!$K$3:$K$2373,V87),"Not 2019")</f>
        <v>Closed</v>
      </c>
      <c r="Y87" cm="1">
        <f t="array" ref="Y87">IF(ISNUMBER($V87),L87-INDEX('2019 On Peak'!$L$3:$S$2373,$V87,1),"-")</f>
        <v>0</v>
      </c>
      <c r="Z87" cm="1">
        <f t="array" ref="Z87">IF(ISNUMBER($V87),M87-INDEX('2019 On Peak'!$L$3:$S$2373,$V87,2),"-")</f>
        <v>0</v>
      </c>
      <c r="AA87" cm="1">
        <f t="array" ref="AA87">IF(ISNUMBER($V87),N87-INDEX('2019 On Peak'!$L$3:$S$2373,$V87,3),"-")</f>
        <v>0</v>
      </c>
      <c r="AB87" cm="1">
        <f t="array" ref="AB87">IF(ISNUMBER($V87),Q87-INDEX('2019 On Peak'!$L$3:$S$2373,$V87,6),"-")</f>
        <v>0</v>
      </c>
      <c r="AC87" cm="1">
        <f t="array" ref="AC87">IF(ISNUMBER($V87),S87-INDEX('2019 On Peak'!$L$3:$S$2373,$V87,8),"-")</f>
        <v>0</v>
      </c>
      <c r="AD87" t="b">
        <f t="shared" si="3"/>
        <v>0</v>
      </c>
    </row>
    <row r="88" spans="1:30" x14ac:dyDescent="0.25">
      <c r="A88" t="str">
        <f>B88&amp;"_"&amp;G88&amp;"_"&amp;J88</f>
        <v>1027_59_1</v>
      </c>
      <c r="B88">
        <v>1027</v>
      </c>
      <c r="C88" s="1" t="s">
        <v>744</v>
      </c>
      <c r="D88" s="1" t="s">
        <v>22</v>
      </c>
      <c r="E88" s="1" t="s">
        <v>22</v>
      </c>
      <c r="F88">
        <v>115</v>
      </c>
      <c r="G88">
        <v>59</v>
      </c>
      <c r="H88" s="1" t="s">
        <v>21</v>
      </c>
      <c r="I88">
        <v>115</v>
      </c>
      <c r="J88" s="1" t="s">
        <v>191</v>
      </c>
      <c r="K88" s="1" t="s">
        <v>25</v>
      </c>
      <c r="L88">
        <v>7.2199999999999999E-3</v>
      </c>
      <c r="M88">
        <v>2.9870000000000001E-2</v>
      </c>
      <c r="N88">
        <v>4.9500000000000004E-3</v>
      </c>
      <c r="O88">
        <v>1</v>
      </c>
      <c r="P88">
        <v>0</v>
      </c>
      <c r="Q88">
        <v>167</v>
      </c>
      <c r="R88">
        <v>556</v>
      </c>
      <c r="S88">
        <v>210</v>
      </c>
      <c r="T88">
        <v>4.8</v>
      </c>
      <c r="U88">
        <v>6</v>
      </c>
      <c r="V88">
        <f>MATCH(A88,'2019 On Peak'!$A$3:$A$2373,0)</f>
        <v>86</v>
      </c>
      <c r="W88" t="str">
        <f t="shared" si="2"/>
        <v>Old</v>
      </c>
      <c r="X88" t="str" cm="1">
        <f t="array" ref="X88">IF(ISNUMBER(V88),INDEX('2019 On Peak'!$K$3:$K$2373,V88),"Not 2019")</f>
        <v>Closed</v>
      </c>
      <c r="Y88" cm="1">
        <f t="array" ref="Y88">IF(ISNUMBER($V88),L88-INDEX('2019 On Peak'!$L$3:$S$2373,$V88,1),"-")</f>
        <v>0</v>
      </c>
      <c r="Z88" cm="1">
        <f t="array" ref="Z88">IF(ISNUMBER($V88),M88-INDEX('2019 On Peak'!$L$3:$S$2373,$V88,2),"-")</f>
        <v>0</v>
      </c>
      <c r="AA88" cm="1">
        <f t="array" ref="AA88">IF(ISNUMBER($V88),N88-INDEX('2019 On Peak'!$L$3:$S$2373,$V88,3),"-")</f>
        <v>0</v>
      </c>
      <c r="AB88" cm="1">
        <f t="array" ref="AB88">IF(ISNUMBER($V88),Q88-INDEX('2019 On Peak'!$L$3:$S$2373,$V88,6),"-")</f>
        <v>0</v>
      </c>
      <c r="AC88" cm="1">
        <f t="array" ref="AC88">IF(ISNUMBER($V88),S88-INDEX('2019 On Peak'!$L$3:$S$2373,$V88,8),"-")</f>
        <v>0</v>
      </c>
      <c r="AD88" t="b">
        <f t="shared" si="3"/>
        <v>0</v>
      </c>
    </row>
    <row r="89" spans="1:30" x14ac:dyDescent="0.25">
      <c r="A89" t="str">
        <f>B89&amp;"_"&amp;G89&amp;"_"&amp;J89</f>
        <v>1028_1050_1</v>
      </c>
      <c r="B89">
        <v>1028</v>
      </c>
      <c r="C89" s="1" t="s">
        <v>403</v>
      </c>
      <c r="D89" s="1" t="s">
        <v>22</v>
      </c>
      <c r="E89" s="1" t="s">
        <v>22</v>
      </c>
      <c r="F89">
        <v>115</v>
      </c>
      <c r="G89">
        <v>1050</v>
      </c>
      <c r="H89" s="1" t="s">
        <v>527</v>
      </c>
      <c r="I89">
        <v>115</v>
      </c>
      <c r="J89" s="1" t="s">
        <v>191</v>
      </c>
      <c r="K89" s="1" t="s">
        <v>25</v>
      </c>
      <c r="L89">
        <v>1.1039999999999999E-2</v>
      </c>
      <c r="M89">
        <v>4.5670000000000002E-2</v>
      </c>
      <c r="N89">
        <v>7.5599999999999999E-3</v>
      </c>
      <c r="O89">
        <v>1</v>
      </c>
      <c r="P89">
        <v>0</v>
      </c>
      <c r="Q89">
        <v>211</v>
      </c>
      <c r="R89">
        <v>556</v>
      </c>
      <c r="S89">
        <v>232</v>
      </c>
      <c r="T89">
        <v>7.8</v>
      </c>
      <c r="U89">
        <v>9.1999999999999993</v>
      </c>
      <c r="V89">
        <f>MATCH(A89,'2019 On Peak'!$A$3:$A$2373,0)</f>
        <v>87</v>
      </c>
      <c r="W89" t="str">
        <f t="shared" si="2"/>
        <v>Old</v>
      </c>
      <c r="X89" t="str" cm="1">
        <f t="array" ref="X89">IF(ISNUMBER(V89),INDEX('2019 On Peak'!$K$3:$K$2373,V89),"Not 2019")</f>
        <v>Closed</v>
      </c>
      <c r="Y89" cm="1">
        <f t="array" ref="Y89">IF(ISNUMBER($V89),L89-INDEX('2019 On Peak'!$L$3:$S$2373,$V89,1),"-")</f>
        <v>0</v>
      </c>
      <c r="Z89" cm="1">
        <f t="array" ref="Z89">IF(ISNUMBER($V89),M89-INDEX('2019 On Peak'!$L$3:$S$2373,$V89,2),"-")</f>
        <v>0</v>
      </c>
      <c r="AA89" cm="1">
        <f t="array" ref="AA89">IF(ISNUMBER($V89),N89-INDEX('2019 On Peak'!$L$3:$S$2373,$V89,3),"-")</f>
        <v>0</v>
      </c>
      <c r="AB89" cm="1">
        <f t="array" ref="AB89">IF(ISNUMBER($V89),Q89-INDEX('2019 On Peak'!$L$3:$S$2373,$V89,6),"-")</f>
        <v>44</v>
      </c>
      <c r="AC89" cm="1">
        <f t="array" ref="AC89">IF(ISNUMBER($V89),S89-INDEX('2019 On Peak'!$L$3:$S$2373,$V89,8),"-")</f>
        <v>22</v>
      </c>
      <c r="AD89" t="b">
        <f t="shared" si="3"/>
        <v>1</v>
      </c>
    </row>
    <row r="90" spans="1:30" x14ac:dyDescent="0.25">
      <c r="A90" t="str">
        <f>B90&amp;"_"&amp;G90&amp;"_"&amp;J90</f>
        <v>1028_394_1</v>
      </c>
      <c r="B90">
        <v>1028</v>
      </c>
      <c r="C90" s="1" t="s">
        <v>403</v>
      </c>
      <c r="D90" s="1" t="s">
        <v>22</v>
      </c>
      <c r="E90" s="1" t="s">
        <v>22</v>
      </c>
      <c r="F90">
        <v>115</v>
      </c>
      <c r="G90">
        <v>394</v>
      </c>
      <c r="H90" s="1" t="s">
        <v>528</v>
      </c>
      <c r="I90">
        <v>115</v>
      </c>
      <c r="J90" s="1" t="s">
        <v>191</v>
      </c>
      <c r="K90" s="1" t="s">
        <v>25</v>
      </c>
      <c r="L90">
        <v>4.0000000000000002E-4</v>
      </c>
      <c r="M90">
        <v>1.67E-3</v>
      </c>
      <c r="N90">
        <v>2.7999999999999998E-4</v>
      </c>
      <c r="O90">
        <v>1</v>
      </c>
      <c r="P90">
        <v>0</v>
      </c>
      <c r="Q90">
        <v>167</v>
      </c>
      <c r="R90">
        <v>556</v>
      </c>
      <c r="S90">
        <v>210</v>
      </c>
      <c r="T90">
        <v>0.3</v>
      </c>
      <c r="U90">
        <v>0.3</v>
      </c>
      <c r="V90">
        <f>MATCH(A90,'2019 On Peak'!$A$3:$A$2373,0)</f>
        <v>88</v>
      </c>
      <c r="W90" t="str">
        <f t="shared" si="2"/>
        <v>Old</v>
      </c>
      <c r="X90" t="str" cm="1">
        <f t="array" ref="X90">IF(ISNUMBER(V90),INDEX('2019 On Peak'!$K$3:$K$2373,V90),"Not 2019")</f>
        <v>Closed</v>
      </c>
      <c r="Y90" cm="1">
        <f t="array" ref="Y90">IF(ISNUMBER($V90),L90-INDEX('2019 On Peak'!$L$3:$S$2373,$V90,1),"-")</f>
        <v>0</v>
      </c>
      <c r="Z90" cm="1">
        <f t="array" ref="Z90">IF(ISNUMBER($V90),M90-INDEX('2019 On Peak'!$L$3:$S$2373,$V90,2),"-")</f>
        <v>0</v>
      </c>
      <c r="AA90" cm="1">
        <f t="array" ref="AA90">IF(ISNUMBER($V90),N90-INDEX('2019 On Peak'!$L$3:$S$2373,$V90,3),"-")</f>
        <v>0</v>
      </c>
      <c r="AB90" cm="1">
        <f t="array" ref="AB90">IF(ISNUMBER($V90),Q90-INDEX('2019 On Peak'!$L$3:$S$2373,$V90,6),"-")</f>
        <v>0</v>
      </c>
      <c r="AC90" cm="1">
        <f t="array" ref="AC90">IF(ISNUMBER($V90),S90-INDEX('2019 On Peak'!$L$3:$S$2373,$V90,8),"-")</f>
        <v>0</v>
      </c>
      <c r="AD90" t="b">
        <f t="shared" si="3"/>
        <v>0</v>
      </c>
    </row>
    <row r="91" spans="1:30" x14ac:dyDescent="0.25">
      <c r="A91" t="str">
        <f>B91&amp;"_"&amp;G91&amp;"_"&amp;J91</f>
        <v>1028_59_1</v>
      </c>
      <c r="B91">
        <v>1028</v>
      </c>
      <c r="C91" s="1" t="s">
        <v>403</v>
      </c>
      <c r="D91" s="1" t="s">
        <v>22</v>
      </c>
      <c r="E91" s="1" t="s">
        <v>22</v>
      </c>
      <c r="F91">
        <v>115</v>
      </c>
      <c r="G91">
        <v>59</v>
      </c>
      <c r="H91" s="1" t="s">
        <v>21</v>
      </c>
      <c r="I91">
        <v>115</v>
      </c>
      <c r="J91" s="1" t="s">
        <v>191</v>
      </c>
      <c r="K91" s="1" t="s">
        <v>25</v>
      </c>
      <c r="L91">
        <v>7.2100000000000003E-3</v>
      </c>
      <c r="M91">
        <v>2.9819999999999999E-2</v>
      </c>
      <c r="N91">
        <v>4.9399999999999999E-3</v>
      </c>
      <c r="O91">
        <v>1</v>
      </c>
      <c r="P91">
        <v>0</v>
      </c>
      <c r="Q91">
        <v>167</v>
      </c>
      <c r="R91">
        <v>556</v>
      </c>
      <c r="S91">
        <v>210</v>
      </c>
      <c r="T91">
        <v>4.8</v>
      </c>
      <c r="U91">
        <v>6</v>
      </c>
      <c r="V91">
        <f>MATCH(A91,'2019 On Peak'!$A$3:$A$2373,0)</f>
        <v>89</v>
      </c>
      <c r="W91" t="str">
        <f t="shared" si="2"/>
        <v>Old</v>
      </c>
      <c r="X91" t="str" cm="1">
        <f t="array" ref="X91">IF(ISNUMBER(V91),INDEX('2019 On Peak'!$K$3:$K$2373,V91),"Not 2019")</f>
        <v>Closed</v>
      </c>
      <c r="Y91" cm="1">
        <f t="array" ref="Y91">IF(ISNUMBER($V91),L91-INDEX('2019 On Peak'!$L$3:$S$2373,$V91,1),"-")</f>
        <v>0</v>
      </c>
      <c r="Z91" cm="1">
        <f t="array" ref="Z91">IF(ISNUMBER($V91),M91-INDEX('2019 On Peak'!$L$3:$S$2373,$V91,2),"-")</f>
        <v>0</v>
      </c>
      <c r="AA91" cm="1">
        <f t="array" ref="AA91">IF(ISNUMBER($V91),N91-INDEX('2019 On Peak'!$L$3:$S$2373,$V91,3),"-")</f>
        <v>0</v>
      </c>
      <c r="AB91" cm="1">
        <f t="array" ref="AB91">IF(ISNUMBER($V91),Q91-INDEX('2019 On Peak'!$L$3:$S$2373,$V91,6),"-")</f>
        <v>0</v>
      </c>
      <c r="AC91" cm="1">
        <f t="array" ref="AC91">IF(ISNUMBER($V91),S91-INDEX('2019 On Peak'!$L$3:$S$2373,$V91,8),"-")</f>
        <v>0</v>
      </c>
      <c r="AD91" t="b">
        <f t="shared" si="3"/>
        <v>0</v>
      </c>
    </row>
    <row r="92" spans="1:30" x14ac:dyDescent="0.25">
      <c r="A92" t="str">
        <f>B92&amp;"_"&amp;G92&amp;"_"&amp;J92</f>
        <v>1029_1030_1</v>
      </c>
      <c r="B92">
        <v>1029</v>
      </c>
      <c r="C92" s="1" t="s">
        <v>889</v>
      </c>
      <c r="D92" s="1" t="s">
        <v>22</v>
      </c>
      <c r="E92" s="1" t="s">
        <v>22</v>
      </c>
      <c r="F92">
        <v>115</v>
      </c>
      <c r="G92">
        <v>1030</v>
      </c>
      <c r="H92" s="1" t="s">
        <v>255</v>
      </c>
      <c r="I92">
        <v>115</v>
      </c>
      <c r="J92" s="1" t="s">
        <v>191</v>
      </c>
      <c r="K92" s="1" t="s">
        <v>25</v>
      </c>
      <c r="L92">
        <v>1.8E-3</v>
      </c>
      <c r="M92">
        <v>7.43E-3</v>
      </c>
      <c r="N92">
        <v>1.23E-3</v>
      </c>
      <c r="O92">
        <v>1</v>
      </c>
      <c r="P92">
        <v>0</v>
      </c>
      <c r="Q92">
        <v>167</v>
      </c>
      <c r="R92">
        <v>556</v>
      </c>
      <c r="S92">
        <v>210</v>
      </c>
      <c r="T92">
        <v>1.2</v>
      </c>
      <c r="U92">
        <v>1.5</v>
      </c>
      <c r="V92">
        <f>MATCH(A92,'2019 On Peak'!$A$3:$A$2373,0)</f>
        <v>90</v>
      </c>
      <c r="W92" t="str">
        <f t="shared" si="2"/>
        <v>Old</v>
      </c>
      <c r="X92" t="str" cm="1">
        <f t="array" ref="X92">IF(ISNUMBER(V92),INDEX('2019 On Peak'!$K$3:$K$2373,V92),"Not 2019")</f>
        <v>Closed</v>
      </c>
      <c r="Y92" cm="1">
        <f t="array" ref="Y92">IF(ISNUMBER($V92),L92-INDEX('2019 On Peak'!$L$3:$S$2373,$V92,1),"-")</f>
        <v>0</v>
      </c>
      <c r="Z92" cm="1">
        <f t="array" ref="Z92">IF(ISNUMBER($V92),M92-INDEX('2019 On Peak'!$L$3:$S$2373,$V92,2),"-")</f>
        <v>0</v>
      </c>
      <c r="AA92" cm="1">
        <f t="array" ref="AA92">IF(ISNUMBER($V92),N92-INDEX('2019 On Peak'!$L$3:$S$2373,$V92,3),"-")</f>
        <v>0</v>
      </c>
      <c r="AB92" cm="1">
        <f t="array" ref="AB92">IF(ISNUMBER($V92),Q92-INDEX('2019 On Peak'!$L$3:$S$2373,$V92,6),"-")</f>
        <v>0</v>
      </c>
      <c r="AC92" cm="1">
        <f t="array" ref="AC92">IF(ISNUMBER($V92),S92-INDEX('2019 On Peak'!$L$3:$S$2373,$V92,8),"-")</f>
        <v>0</v>
      </c>
      <c r="AD92" t="b">
        <f t="shared" si="3"/>
        <v>0</v>
      </c>
    </row>
    <row r="93" spans="1:30" x14ac:dyDescent="0.25">
      <c r="A93" t="str">
        <f>B93&amp;"_"&amp;G93&amp;"_"&amp;J93</f>
        <v>1029_1053_1</v>
      </c>
      <c r="B93">
        <v>1029</v>
      </c>
      <c r="C93" s="1" t="s">
        <v>889</v>
      </c>
      <c r="D93" s="1" t="s">
        <v>22</v>
      </c>
      <c r="E93" s="1" t="s">
        <v>22</v>
      </c>
      <c r="F93">
        <v>115</v>
      </c>
      <c r="G93">
        <v>1053</v>
      </c>
      <c r="H93" s="1" t="s">
        <v>1163</v>
      </c>
      <c r="I93">
        <v>115</v>
      </c>
      <c r="J93" s="1" t="s">
        <v>191</v>
      </c>
      <c r="K93" s="1" t="s">
        <v>25</v>
      </c>
      <c r="L93">
        <v>4.2399999999999998E-3</v>
      </c>
      <c r="M93">
        <v>1.754E-2</v>
      </c>
      <c r="N93">
        <v>2.9099999999999998E-3</v>
      </c>
      <c r="O93">
        <v>1</v>
      </c>
      <c r="P93">
        <v>0</v>
      </c>
      <c r="Q93">
        <v>167</v>
      </c>
      <c r="R93">
        <v>556</v>
      </c>
      <c r="S93">
        <v>210</v>
      </c>
      <c r="T93">
        <v>2.1</v>
      </c>
      <c r="U93">
        <v>3.5</v>
      </c>
      <c r="V93">
        <f>MATCH(A93,'2019 On Peak'!$A$3:$A$2373,0)</f>
        <v>91</v>
      </c>
      <c r="W93" t="str">
        <f t="shared" si="2"/>
        <v>Old</v>
      </c>
      <c r="X93" t="str" cm="1">
        <f t="array" ref="X93">IF(ISNUMBER(V93),INDEX('2019 On Peak'!$K$3:$K$2373,V93),"Not 2019")</f>
        <v>Closed</v>
      </c>
      <c r="Y93" cm="1">
        <f t="array" ref="Y93">IF(ISNUMBER($V93),L93-INDEX('2019 On Peak'!$L$3:$S$2373,$V93,1),"-")</f>
        <v>0</v>
      </c>
      <c r="Z93" cm="1">
        <f t="array" ref="Z93">IF(ISNUMBER($V93),M93-INDEX('2019 On Peak'!$L$3:$S$2373,$V93,2),"-")</f>
        <v>0</v>
      </c>
      <c r="AA93" cm="1">
        <f t="array" ref="AA93">IF(ISNUMBER($V93),N93-INDEX('2019 On Peak'!$L$3:$S$2373,$V93,3),"-")</f>
        <v>0</v>
      </c>
      <c r="AB93" cm="1">
        <f t="array" ref="AB93">IF(ISNUMBER($V93),Q93-INDEX('2019 On Peak'!$L$3:$S$2373,$V93,6),"-")</f>
        <v>0</v>
      </c>
      <c r="AC93" cm="1">
        <f t="array" ref="AC93">IF(ISNUMBER($V93),S93-INDEX('2019 On Peak'!$L$3:$S$2373,$V93,8),"-")</f>
        <v>0</v>
      </c>
      <c r="AD93" t="b">
        <f t="shared" si="3"/>
        <v>0</v>
      </c>
    </row>
    <row r="94" spans="1:30" x14ac:dyDescent="0.25">
      <c r="A94" t="str">
        <f>B94&amp;"_"&amp;G94&amp;"_"&amp;J94</f>
        <v>1029_398_1</v>
      </c>
      <c r="B94">
        <v>1029</v>
      </c>
      <c r="C94" s="1" t="s">
        <v>889</v>
      </c>
      <c r="D94" s="1" t="s">
        <v>22</v>
      </c>
      <c r="E94" s="1" t="s">
        <v>22</v>
      </c>
      <c r="F94">
        <v>115</v>
      </c>
      <c r="G94">
        <v>398</v>
      </c>
      <c r="H94" s="1" t="s">
        <v>890</v>
      </c>
      <c r="I94">
        <v>115</v>
      </c>
      <c r="J94" s="1" t="s">
        <v>191</v>
      </c>
      <c r="K94" s="1" t="s">
        <v>25</v>
      </c>
      <c r="L94">
        <v>8.1999999999999998E-4</v>
      </c>
      <c r="M94">
        <v>3.3999999999999998E-3</v>
      </c>
      <c r="N94">
        <v>5.5999999999999995E-4</v>
      </c>
      <c r="O94">
        <v>1</v>
      </c>
      <c r="P94">
        <v>0</v>
      </c>
      <c r="Q94">
        <v>167</v>
      </c>
      <c r="R94">
        <v>556</v>
      </c>
      <c r="S94">
        <v>210</v>
      </c>
      <c r="T94">
        <v>0.5</v>
      </c>
      <c r="U94">
        <v>0.7</v>
      </c>
      <c r="V94">
        <f>MATCH(A94,'2019 On Peak'!$A$3:$A$2373,0)</f>
        <v>92</v>
      </c>
      <c r="W94" t="str">
        <f t="shared" si="2"/>
        <v>Old</v>
      </c>
      <c r="X94" t="str" cm="1">
        <f t="array" ref="X94">IF(ISNUMBER(V94),INDEX('2019 On Peak'!$K$3:$K$2373,V94),"Not 2019")</f>
        <v>Closed</v>
      </c>
      <c r="Y94" cm="1">
        <f t="array" ref="Y94">IF(ISNUMBER($V94),L94-INDEX('2019 On Peak'!$L$3:$S$2373,$V94,1),"-")</f>
        <v>0</v>
      </c>
      <c r="Z94" cm="1">
        <f t="array" ref="Z94">IF(ISNUMBER($V94),M94-INDEX('2019 On Peak'!$L$3:$S$2373,$V94,2),"-")</f>
        <v>0</v>
      </c>
      <c r="AA94" cm="1">
        <f t="array" ref="AA94">IF(ISNUMBER($V94),N94-INDEX('2019 On Peak'!$L$3:$S$2373,$V94,3),"-")</f>
        <v>0</v>
      </c>
      <c r="AB94" cm="1">
        <f t="array" ref="AB94">IF(ISNUMBER($V94),Q94-INDEX('2019 On Peak'!$L$3:$S$2373,$V94,6),"-")</f>
        <v>0</v>
      </c>
      <c r="AC94" cm="1">
        <f t="array" ref="AC94">IF(ISNUMBER($V94),S94-INDEX('2019 On Peak'!$L$3:$S$2373,$V94,8),"-")</f>
        <v>0</v>
      </c>
      <c r="AD94" t="b">
        <f t="shared" si="3"/>
        <v>0</v>
      </c>
    </row>
    <row r="95" spans="1:30" x14ac:dyDescent="0.25">
      <c r="A95" t="str">
        <f>B95&amp;"_"&amp;G95&amp;"_"&amp;J95</f>
        <v>1030_1049_1</v>
      </c>
      <c r="B95">
        <v>1030</v>
      </c>
      <c r="C95" s="1" t="s">
        <v>255</v>
      </c>
      <c r="D95" s="1" t="s">
        <v>22</v>
      </c>
      <c r="E95" s="1" t="s">
        <v>22</v>
      </c>
      <c r="F95">
        <v>115</v>
      </c>
      <c r="G95">
        <v>1049</v>
      </c>
      <c r="H95" s="1" t="s">
        <v>954</v>
      </c>
      <c r="I95">
        <v>115</v>
      </c>
      <c r="J95" s="1" t="s">
        <v>191</v>
      </c>
      <c r="K95" s="1" t="s">
        <v>25</v>
      </c>
      <c r="L95">
        <v>1.66E-2</v>
      </c>
      <c r="M95">
        <v>6.8629999999999997E-2</v>
      </c>
      <c r="N95">
        <v>1.136E-2</v>
      </c>
      <c r="O95">
        <v>1</v>
      </c>
      <c r="P95">
        <v>0</v>
      </c>
      <c r="Q95">
        <v>167</v>
      </c>
      <c r="R95">
        <v>556</v>
      </c>
      <c r="S95">
        <v>210</v>
      </c>
      <c r="T95">
        <v>13.3</v>
      </c>
      <c r="U95">
        <v>13.8</v>
      </c>
      <c r="V95">
        <f>MATCH(A95,'2019 On Peak'!$A$3:$A$2373,0)</f>
        <v>93</v>
      </c>
      <c r="W95" t="str">
        <f t="shared" si="2"/>
        <v>Old</v>
      </c>
      <c r="X95" t="str" cm="1">
        <f t="array" ref="X95">IF(ISNUMBER(V95),INDEX('2019 On Peak'!$K$3:$K$2373,V95),"Not 2019")</f>
        <v>Closed</v>
      </c>
      <c r="Y95" cm="1">
        <f t="array" ref="Y95">IF(ISNUMBER($V95),L95-INDEX('2019 On Peak'!$L$3:$S$2373,$V95,1),"-")</f>
        <v>0</v>
      </c>
      <c r="Z95" cm="1">
        <f t="array" ref="Z95">IF(ISNUMBER($V95),M95-INDEX('2019 On Peak'!$L$3:$S$2373,$V95,2),"-")</f>
        <v>0</v>
      </c>
      <c r="AA95" cm="1">
        <f t="array" ref="AA95">IF(ISNUMBER($V95),N95-INDEX('2019 On Peak'!$L$3:$S$2373,$V95,3),"-")</f>
        <v>0</v>
      </c>
      <c r="AB95" cm="1">
        <f t="array" ref="AB95">IF(ISNUMBER($V95),Q95-INDEX('2019 On Peak'!$L$3:$S$2373,$V95,6),"-")</f>
        <v>0</v>
      </c>
      <c r="AC95" cm="1">
        <f t="array" ref="AC95">IF(ISNUMBER($V95),S95-INDEX('2019 On Peak'!$L$3:$S$2373,$V95,8),"-")</f>
        <v>0</v>
      </c>
      <c r="AD95" t="b">
        <f t="shared" si="3"/>
        <v>0</v>
      </c>
    </row>
    <row r="96" spans="1:30" x14ac:dyDescent="0.25">
      <c r="A96" t="str">
        <f>B96&amp;"_"&amp;G96&amp;"_"&amp;J96</f>
        <v>1030_1054_1</v>
      </c>
      <c r="B96">
        <v>1030</v>
      </c>
      <c r="C96" s="1" t="s">
        <v>255</v>
      </c>
      <c r="D96" s="1" t="s">
        <v>22</v>
      </c>
      <c r="E96" s="1" t="s">
        <v>22</v>
      </c>
      <c r="F96">
        <v>115</v>
      </c>
      <c r="G96">
        <v>1054</v>
      </c>
      <c r="H96" s="1" t="s">
        <v>886</v>
      </c>
      <c r="I96">
        <v>115</v>
      </c>
      <c r="J96" s="1" t="s">
        <v>191</v>
      </c>
      <c r="K96" s="1" t="s">
        <v>25</v>
      </c>
      <c r="L96">
        <v>8.7500000000000008E-3</v>
      </c>
      <c r="M96">
        <v>2.5000000000000001E-2</v>
      </c>
      <c r="N96">
        <v>3.0000000000000001E-3</v>
      </c>
      <c r="O96">
        <v>1</v>
      </c>
      <c r="P96">
        <v>0</v>
      </c>
      <c r="Q96">
        <v>116</v>
      </c>
      <c r="R96">
        <v>116</v>
      </c>
      <c r="S96">
        <v>145</v>
      </c>
      <c r="T96">
        <v>4.2</v>
      </c>
      <c r="U96">
        <v>4.3</v>
      </c>
      <c r="V96">
        <f>MATCH(A96,'2019 On Peak'!$A$3:$A$2373,0)</f>
        <v>94</v>
      </c>
      <c r="W96" t="str">
        <f t="shared" si="2"/>
        <v>Old</v>
      </c>
      <c r="X96" t="str" cm="1">
        <f t="array" ref="X96">IF(ISNUMBER(V96),INDEX('2019 On Peak'!$K$3:$K$2373,V96),"Not 2019")</f>
        <v>Closed</v>
      </c>
      <c r="Y96" cm="1">
        <f t="array" ref="Y96">IF(ISNUMBER($V96),L96-INDEX('2019 On Peak'!$L$3:$S$2373,$V96,1),"-")</f>
        <v>0</v>
      </c>
      <c r="Z96" cm="1">
        <f t="array" ref="Z96">IF(ISNUMBER($V96),M96-INDEX('2019 On Peak'!$L$3:$S$2373,$V96,2),"-")</f>
        <v>0</v>
      </c>
      <c r="AA96" cm="1">
        <f t="array" ref="AA96">IF(ISNUMBER($V96),N96-INDEX('2019 On Peak'!$L$3:$S$2373,$V96,3),"-")</f>
        <v>0</v>
      </c>
      <c r="AB96" cm="1">
        <f t="array" ref="AB96">IF(ISNUMBER($V96),Q96-INDEX('2019 On Peak'!$L$3:$S$2373,$V96,6),"-")</f>
        <v>0</v>
      </c>
      <c r="AC96" cm="1">
        <f t="array" ref="AC96">IF(ISNUMBER($V96),S96-INDEX('2019 On Peak'!$L$3:$S$2373,$V96,8),"-")</f>
        <v>0</v>
      </c>
      <c r="AD96" t="b">
        <f t="shared" si="3"/>
        <v>0</v>
      </c>
    </row>
    <row r="97" spans="1:30" x14ac:dyDescent="0.25">
      <c r="A97" t="str">
        <f>B97&amp;"_"&amp;G97&amp;"_"&amp;J97</f>
        <v>1030_16_1</v>
      </c>
      <c r="B97">
        <v>1030</v>
      </c>
      <c r="C97" s="1" t="s">
        <v>255</v>
      </c>
      <c r="D97" s="1" t="s">
        <v>22</v>
      </c>
      <c r="E97" s="1" t="s">
        <v>22</v>
      </c>
      <c r="F97">
        <v>115</v>
      </c>
      <c r="G97">
        <v>16</v>
      </c>
      <c r="H97" s="1" t="s">
        <v>256</v>
      </c>
      <c r="I97">
        <v>115</v>
      </c>
      <c r="J97" s="1" t="s">
        <v>191</v>
      </c>
      <c r="K97" s="1" t="s">
        <v>25</v>
      </c>
      <c r="L97">
        <v>8.3499999999999998E-3</v>
      </c>
      <c r="M97">
        <v>3.4529999999999998E-2</v>
      </c>
      <c r="N97">
        <v>5.7200000000000003E-3</v>
      </c>
      <c r="O97">
        <v>1</v>
      </c>
      <c r="P97">
        <v>0</v>
      </c>
      <c r="Q97">
        <v>167</v>
      </c>
      <c r="R97">
        <v>556</v>
      </c>
      <c r="S97">
        <v>210</v>
      </c>
      <c r="T97">
        <v>6.7</v>
      </c>
      <c r="U97">
        <v>6.9</v>
      </c>
      <c r="V97">
        <f>MATCH(A97,'2019 On Peak'!$A$3:$A$2373,0)</f>
        <v>95</v>
      </c>
      <c r="W97" t="str">
        <f t="shared" si="2"/>
        <v>Old</v>
      </c>
      <c r="X97" t="str" cm="1">
        <f t="array" ref="X97">IF(ISNUMBER(V97),INDEX('2019 On Peak'!$K$3:$K$2373,V97),"Not 2019")</f>
        <v>Closed</v>
      </c>
      <c r="Y97" cm="1">
        <f t="array" ref="Y97">IF(ISNUMBER($V97),L97-INDEX('2019 On Peak'!$L$3:$S$2373,$V97,1),"-")</f>
        <v>0</v>
      </c>
      <c r="Z97" cm="1">
        <f t="array" ref="Z97">IF(ISNUMBER($V97),M97-INDEX('2019 On Peak'!$L$3:$S$2373,$V97,2),"-")</f>
        <v>0</v>
      </c>
      <c r="AA97" cm="1">
        <f t="array" ref="AA97">IF(ISNUMBER($V97),N97-INDEX('2019 On Peak'!$L$3:$S$2373,$V97,3),"-")</f>
        <v>0</v>
      </c>
      <c r="AB97" cm="1">
        <f t="array" ref="AB97">IF(ISNUMBER($V97),Q97-INDEX('2019 On Peak'!$L$3:$S$2373,$V97,6),"-")</f>
        <v>0</v>
      </c>
      <c r="AC97" cm="1">
        <f t="array" ref="AC97">IF(ISNUMBER($V97),S97-INDEX('2019 On Peak'!$L$3:$S$2373,$V97,8),"-")</f>
        <v>0</v>
      </c>
      <c r="AD97" t="b">
        <f t="shared" si="3"/>
        <v>0</v>
      </c>
    </row>
    <row r="98" spans="1:30" x14ac:dyDescent="0.25">
      <c r="A98" t="str">
        <f>B98&amp;"_"&amp;G98&amp;"_"&amp;J98</f>
        <v>1031_1033_1</v>
      </c>
      <c r="B98">
        <v>1031</v>
      </c>
      <c r="C98" s="1" t="s">
        <v>625</v>
      </c>
      <c r="D98" s="1" t="s">
        <v>22</v>
      </c>
      <c r="E98" s="1" t="s">
        <v>22</v>
      </c>
      <c r="F98">
        <v>115</v>
      </c>
      <c r="G98">
        <v>1033</v>
      </c>
      <c r="H98" s="1" t="s">
        <v>922</v>
      </c>
      <c r="I98">
        <v>115</v>
      </c>
      <c r="J98" s="1" t="s">
        <v>191</v>
      </c>
      <c r="K98" s="1" t="s">
        <v>25</v>
      </c>
      <c r="L98">
        <v>1.575E-2</v>
      </c>
      <c r="M98">
        <v>6.5119999999999997E-2</v>
      </c>
      <c r="N98">
        <v>1.078E-2</v>
      </c>
      <c r="O98">
        <v>1</v>
      </c>
      <c r="P98">
        <v>0</v>
      </c>
      <c r="Q98">
        <v>167</v>
      </c>
      <c r="R98">
        <v>556</v>
      </c>
      <c r="S98">
        <v>210</v>
      </c>
      <c r="T98">
        <v>10.3</v>
      </c>
      <c r="U98">
        <v>13.1</v>
      </c>
      <c r="V98">
        <f>MATCH(A98,'2019 On Peak'!$A$3:$A$2373,0)</f>
        <v>96</v>
      </c>
      <c r="W98" t="str">
        <f t="shared" si="2"/>
        <v>Old</v>
      </c>
      <c r="X98" t="str" cm="1">
        <f t="array" ref="X98">IF(ISNUMBER(V98),INDEX('2019 On Peak'!$K$3:$K$2373,V98),"Not 2019")</f>
        <v>Closed</v>
      </c>
      <c r="Y98" cm="1">
        <f t="array" ref="Y98">IF(ISNUMBER($V98),L98-INDEX('2019 On Peak'!$L$3:$S$2373,$V98,1),"-")</f>
        <v>0</v>
      </c>
      <c r="Z98" cm="1">
        <f t="array" ref="Z98">IF(ISNUMBER($V98),M98-INDEX('2019 On Peak'!$L$3:$S$2373,$V98,2),"-")</f>
        <v>0</v>
      </c>
      <c r="AA98" cm="1">
        <f t="array" ref="AA98">IF(ISNUMBER($V98),N98-INDEX('2019 On Peak'!$L$3:$S$2373,$V98,3),"-")</f>
        <v>0</v>
      </c>
      <c r="AB98" cm="1">
        <f t="array" ref="AB98">IF(ISNUMBER($V98),Q98-INDEX('2019 On Peak'!$L$3:$S$2373,$V98,6),"-")</f>
        <v>0</v>
      </c>
      <c r="AC98" cm="1">
        <f t="array" ref="AC98">IF(ISNUMBER($V98),S98-INDEX('2019 On Peak'!$L$3:$S$2373,$V98,8),"-")</f>
        <v>0</v>
      </c>
      <c r="AD98" t="b">
        <f t="shared" si="3"/>
        <v>0</v>
      </c>
    </row>
    <row r="99" spans="1:30" x14ac:dyDescent="0.25">
      <c r="A99" t="str">
        <f>B99&amp;"_"&amp;G99&amp;"_"&amp;J99</f>
        <v>1031_412_1</v>
      </c>
      <c r="B99">
        <v>1031</v>
      </c>
      <c r="C99" s="1" t="s">
        <v>625</v>
      </c>
      <c r="D99" s="1" t="s">
        <v>22</v>
      </c>
      <c r="E99" s="1" t="s">
        <v>22</v>
      </c>
      <c r="F99">
        <v>115</v>
      </c>
      <c r="G99">
        <v>412</v>
      </c>
      <c r="H99" s="1" t="s">
        <v>694</v>
      </c>
      <c r="I99">
        <v>115</v>
      </c>
      <c r="J99" s="1" t="s">
        <v>191</v>
      </c>
      <c r="K99" s="1" t="s">
        <v>25</v>
      </c>
      <c r="L99">
        <v>6.0000000000000002E-5</v>
      </c>
      <c r="M99">
        <v>2.3000000000000001E-4</v>
      </c>
      <c r="N99">
        <v>4.0000000000000003E-5</v>
      </c>
      <c r="O99">
        <v>1</v>
      </c>
      <c r="P99">
        <v>0</v>
      </c>
      <c r="Q99">
        <v>167</v>
      </c>
      <c r="R99">
        <v>556</v>
      </c>
      <c r="S99">
        <v>210</v>
      </c>
      <c r="T99">
        <v>0</v>
      </c>
      <c r="U99">
        <v>0</v>
      </c>
      <c r="V99">
        <f>MATCH(A99,'2019 On Peak'!$A$3:$A$2373,0)</f>
        <v>97</v>
      </c>
      <c r="W99" t="str">
        <f t="shared" si="2"/>
        <v>Old</v>
      </c>
      <c r="X99" t="str" cm="1">
        <f t="array" ref="X99">IF(ISNUMBER(V99),INDEX('2019 On Peak'!$K$3:$K$2373,V99),"Not 2019")</f>
        <v>Closed</v>
      </c>
      <c r="Y99" cm="1">
        <f t="array" ref="Y99">IF(ISNUMBER($V99),L99-INDEX('2019 On Peak'!$L$3:$S$2373,$V99,1),"-")</f>
        <v>0</v>
      </c>
      <c r="Z99" cm="1">
        <f t="array" ref="Z99">IF(ISNUMBER($V99),M99-INDEX('2019 On Peak'!$L$3:$S$2373,$V99,2),"-")</f>
        <v>0</v>
      </c>
      <c r="AA99" cm="1">
        <f t="array" ref="AA99">IF(ISNUMBER($V99),N99-INDEX('2019 On Peak'!$L$3:$S$2373,$V99,3),"-")</f>
        <v>0</v>
      </c>
      <c r="AB99" cm="1">
        <f t="array" ref="AB99">IF(ISNUMBER($V99),Q99-INDEX('2019 On Peak'!$L$3:$S$2373,$V99,6),"-")</f>
        <v>0</v>
      </c>
      <c r="AC99" cm="1">
        <f t="array" ref="AC99">IF(ISNUMBER($V99),S99-INDEX('2019 On Peak'!$L$3:$S$2373,$V99,8),"-")</f>
        <v>0</v>
      </c>
      <c r="AD99" t="b">
        <f t="shared" si="3"/>
        <v>0</v>
      </c>
    </row>
    <row r="100" spans="1:30" x14ac:dyDescent="0.25">
      <c r="A100" t="str">
        <f>B100&amp;"_"&amp;G100&amp;"_"&amp;J100</f>
        <v>1031_50_1</v>
      </c>
      <c r="B100">
        <v>1031</v>
      </c>
      <c r="C100" s="1" t="s">
        <v>625</v>
      </c>
      <c r="D100" s="1" t="s">
        <v>22</v>
      </c>
      <c r="E100" s="1" t="s">
        <v>22</v>
      </c>
      <c r="F100">
        <v>115</v>
      </c>
      <c r="G100">
        <v>50</v>
      </c>
      <c r="H100" s="1" t="s">
        <v>626</v>
      </c>
      <c r="I100">
        <v>115</v>
      </c>
      <c r="J100" s="1" t="s">
        <v>191</v>
      </c>
      <c r="K100" s="1" t="s">
        <v>25</v>
      </c>
      <c r="L100">
        <v>3.2399999999999998E-3</v>
      </c>
      <c r="M100">
        <v>1.342E-2</v>
      </c>
      <c r="N100">
        <v>2.2200000000000002E-3</v>
      </c>
      <c r="O100">
        <v>1</v>
      </c>
      <c r="P100">
        <v>0</v>
      </c>
      <c r="Q100">
        <v>167</v>
      </c>
      <c r="R100">
        <v>556</v>
      </c>
      <c r="S100">
        <v>210</v>
      </c>
      <c r="T100">
        <v>2.2999999999999998</v>
      </c>
      <c r="U100">
        <v>2.7</v>
      </c>
      <c r="V100">
        <f>MATCH(A100,'2019 On Peak'!$A$3:$A$2373,0)</f>
        <v>98</v>
      </c>
      <c r="W100" t="str">
        <f t="shared" si="2"/>
        <v>Old</v>
      </c>
      <c r="X100" t="str" cm="1">
        <f t="array" ref="X100">IF(ISNUMBER(V100),INDEX('2019 On Peak'!$K$3:$K$2373,V100),"Not 2019")</f>
        <v>Closed</v>
      </c>
      <c r="Y100" cm="1">
        <f t="array" ref="Y100">IF(ISNUMBER($V100),L100-INDEX('2019 On Peak'!$L$3:$S$2373,$V100,1),"-")</f>
        <v>0</v>
      </c>
      <c r="Z100" cm="1">
        <f t="array" ref="Z100">IF(ISNUMBER($V100),M100-INDEX('2019 On Peak'!$L$3:$S$2373,$V100,2),"-")</f>
        <v>0</v>
      </c>
      <c r="AA100" cm="1">
        <f t="array" ref="AA100">IF(ISNUMBER($V100),N100-INDEX('2019 On Peak'!$L$3:$S$2373,$V100,3),"-")</f>
        <v>0</v>
      </c>
      <c r="AB100" cm="1">
        <f t="array" ref="AB100">IF(ISNUMBER($V100),Q100-INDEX('2019 On Peak'!$L$3:$S$2373,$V100,6),"-")</f>
        <v>0</v>
      </c>
      <c r="AC100" cm="1">
        <f t="array" ref="AC100">IF(ISNUMBER($V100),S100-INDEX('2019 On Peak'!$L$3:$S$2373,$V100,8),"-")</f>
        <v>0</v>
      </c>
      <c r="AD100" t="b">
        <f t="shared" si="3"/>
        <v>0</v>
      </c>
    </row>
    <row r="101" spans="1:30" x14ac:dyDescent="0.25">
      <c r="A101" t="str">
        <f>B101&amp;"_"&amp;G101&amp;"_"&amp;J101</f>
        <v>1032_419_1</v>
      </c>
      <c r="B101">
        <v>1032</v>
      </c>
      <c r="C101" s="1" t="s">
        <v>316</v>
      </c>
      <c r="D101" s="1" t="s">
        <v>22</v>
      </c>
      <c r="E101" s="1" t="s">
        <v>22</v>
      </c>
      <c r="F101">
        <v>115</v>
      </c>
      <c r="G101">
        <v>419</v>
      </c>
      <c r="H101" s="1" t="s">
        <v>911</v>
      </c>
      <c r="I101">
        <v>115</v>
      </c>
      <c r="J101" s="1" t="s">
        <v>191</v>
      </c>
      <c r="K101" s="1" t="s">
        <v>25</v>
      </c>
      <c r="L101">
        <v>1.58E-3</v>
      </c>
      <c r="M101">
        <v>6.5199999999999998E-3</v>
      </c>
      <c r="N101">
        <v>1.08E-3</v>
      </c>
      <c r="O101">
        <v>1</v>
      </c>
      <c r="P101">
        <v>0</v>
      </c>
      <c r="Q101">
        <v>167</v>
      </c>
      <c r="R101">
        <v>556</v>
      </c>
      <c r="S101">
        <v>210</v>
      </c>
      <c r="T101">
        <v>0.8</v>
      </c>
      <c r="U101">
        <v>1.3</v>
      </c>
      <c r="V101">
        <f>MATCH(A101,'2019 On Peak'!$A$3:$A$2373,0)</f>
        <v>99</v>
      </c>
      <c r="W101" t="str">
        <f t="shared" si="2"/>
        <v>Old</v>
      </c>
      <c r="X101" t="str" cm="1">
        <f t="array" ref="X101">IF(ISNUMBER(V101),INDEX('2019 On Peak'!$K$3:$K$2373,V101),"Not 2019")</f>
        <v>Closed</v>
      </c>
      <c r="Y101" cm="1">
        <f t="array" ref="Y101">IF(ISNUMBER($V101),L101-INDEX('2019 On Peak'!$L$3:$S$2373,$V101,1),"-")</f>
        <v>0</v>
      </c>
      <c r="Z101" cm="1">
        <f t="array" ref="Z101">IF(ISNUMBER($V101),M101-INDEX('2019 On Peak'!$L$3:$S$2373,$V101,2),"-")</f>
        <v>0</v>
      </c>
      <c r="AA101" cm="1">
        <f t="array" ref="AA101">IF(ISNUMBER($V101),N101-INDEX('2019 On Peak'!$L$3:$S$2373,$V101,3),"-")</f>
        <v>0</v>
      </c>
      <c r="AB101" cm="1">
        <f t="array" ref="AB101">IF(ISNUMBER($V101),Q101-INDEX('2019 On Peak'!$L$3:$S$2373,$V101,6),"-")</f>
        <v>0</v>
      </c>
      <c r="AC101" cm="1">
        <f t="array" ref="AC101">IF(ISNUMBER($V101),S101-INDEX('2019 On Peak'!$L$3:$S$2373,$V101,8),"-")</f>
        <v>0</v>
      </c>
      <c r="AD101" t="b">
        <f t="shared" si="3"/>
        <v>0</v>
      </c>
    </row>
    <row r="102" spans="1:30" x14ac:dyDescent="0.25">
      <c r="A102" t="str">
        <f>B102&amp;"_"&amp;G102&amp;"_"&amp;J102</f>
        <v>1032_420_1</v>
      </c>
      <c r="B102">
        <v>1032</v>
      </c>
      <c r="C102" s="1" t="s">
        <v>316</v>
      </c>
      <c r="D102" s="1" t="s">
        <v>22</v>
      </c>
      <c r="E102" s="1" t="s">
        <v>22</v>
      </c>
      <c r="F102">
        <v>115</v>
      </c>
      <c r="G102">
        <v>420</v>
      </c>
      <c r="H102" s="1" t="s">
        <v>317</v>
      </c>
      <c r="I102">
        <v>115</v>
      </c>
      <c r="J102" s="1" t="s">
        <v>191</v>
      </c>
      <c r="K102" s="1" t="s">
        <v>25</v>
      </c>
      <c r="L102">
        <v>8.0000000000000007E-5</v>
      </c>
      <c r="M102">
        <v>3.2000000000000003E-4</v>
      </c>
      <c r="N102">
        <v>5.0000000000000002E-5</v>
      </c>
      <c r="O102">
        <v>1</v>
      </c>
      <c r="P102">
        <v>0</v>
      </c>
      <c r="Q102">
        <v>167</v>
      </c>
      <c r="R102">
        <v>556</v>
      </c>
      <c r="S102">
        <v>210</v>
      </c>
      <c r="T102">
        <v>0</v>
      </c>
      <c r="U102">
        <v>0.1</v>
      </c>
      <c r="V102">
        <f>MATCH(A102,'2019 On Peak'!$A$3:$A$2373,0)</f>
        <v>100</v>
      </c>
      <c r="W102" t="str">
        <f t="shared" si="2"/>
        <v>Old</v>
      </c>
      <c r="X102" t="str" cm="1">
        <f t="array" ref="X102">IF(ISNUMBER(V102),INDEX('2019 On Peak'!$K$3:$K$2373,V102),"Not 2019")</f>
        <v>Closed</v>
      </c>
      <c r="Y102" cm="1">
        <f t="array" ref="Y102">IF(ISNUMBER($V102),L102-INDEX('2019 On Peak'!$L$3:$S$2373,$V102,1),"-")</f>
        <v>0</v>
      </c>
      <c r="Z102" cm="1">
        <f t="array" ref="Z102">IF(ISNUMBER($V102),M102-INDEX('2019 On Peak'!$L$3:$S$2373,$V102,2),"-")</f>
        <v>0</v>
      </c>
      <c r="AA102" cm="1">
        <f t="array" ref="AA102">IF(ISNUMBER($V102),N102-INDEX('2019 On Peak'!$L$3:$S$2373,$V102,3),"-")</f>
        <v>0</v>
      </c>
      <c r="AB102" cm="1">
        <f t="array" ref="AB102">IF(ISNUMBER($V102),Q102-INDEX('2019 On Peak'!$L$3:$S$2373,$V102,6),"-")</f>
        <v>0</v>
      </c>
      <c r="AC102" cm="1">
        <f t="array" ref="AC102">IF(ISNUMBER($V102),S102-INDEX('2019 On Peak'!$L$3:$S$2373,$V102,8),"-")</f>
        <v>0</v>
      </c>
      <c r="AD102" t="b">
        <f t="shared" si="3"/>
        <v>0</v>
      </c>
    </row>
    <row r="103" spans="1:30" x14ac:dyDescent="0.25">
      <c r="A103" t="str">
        <f>B103&amp;"_"&amp;G103&amp;"_"&amp;J103</f>
        <v>1033_1255_1</v>
      </c>
      <c r="B103">
        <v>1033</v>
      </c>
      <c r="C103" s="1" t="s">
        <v>922</v>
      </c>
      <c r="D103" s="1" t="s">
        <v>22</v>
      </c>
      <c r="E103" s="1" t="s">
        <v>22</v>
      </c>
      <c r="F103">
        <v>115</v>
      </c>
      <c r="G103">
        <v>1255</v>
      </c>
      <c r="H103" s="1" t="s">
        <v>1440</v>
      </c>
      <c r="I103">
        <v>115</v>
      </c>
      <c r="J103" s="1" t="s">
        <v>191</v>
      </c>
      <c r="K103" s="1" t="s">
        <v>25</v>
      </c>
      <c r="L103">
        <v>1.474E-2</v>
      </c>
      <c r="M103">
        <v>6.0940000000000001E-2</v>
      </c>
      <c r="N103">
        <v>1.009E-2</v>
      </c>
      <c r="O103">
        <v>1</v>
      </c>
      <c r="P103">
        <v>0</v>
      </c>
      <c r="Q103">
        <v>167</v>
      </c>
      <c r="R103">
        <v>556</v>
      </c>
      <c r="S103">
        <v>210</v>
      </c>
      <c r="T103">
        <v>6.4</v>
      </c>
      <c r="U103">
        <v>12.3</v>
      </c>
      <c r="V103">
        <f>MATCH(A103,'2019 On Peak'!$A$3:$A$2373,0)</f>
        <v>101</v>
      </c>
      <c r="W103" t="str">
        <f t="shared" si="2"/>
        <v>Old</v>
      </c>
      <c r="X103" t="str" cm="1">
        <f t="array" ref="X103">IF(ISNUMBER(V103),INDEX('2019 On Peak'!$K$3:$K$2373,V103),"Not 2019")</f>
        <v>Closed</v>
      </c>
      <c r="Y103" cm="1">
        <f t="array" ref="Y103">IF(ISNUMBER($V103),L103-INDEX('2019 On Peak'!$L$3:$S$2373,$V103,1),"-")</f>
        <v>0</v>
      </c>
      <c r="Z103" cm="1">
        <f t="array" ref="Z103">IF(ISNUMBER($V103),M103-INDEX('2019 On Peak'!$L$3:$S$2373,$V103,2),"-")</f>
        <v>0</v>
      </c>
      <c r="AA103" cm="1">
        <f t="array" ref="AA103">IF(ISNUMBER($V103),N103-INDEX('2019 On Peak'!$L$3:$S$2373,$V103,3),"-")</f>
        <v>0</v>
      </c>
      <c r="AB103" cm="1">
        <f t="array" ref="AB103">IF(ISNUMBER($V103),Q103-INDEX('2019 On Peak'!$L$3:$S$2373,$V103,6),"-")</f>
        <v>0</v>
      </c>
      <c r="AC103" cm="1">
        <f t="array" ref="AC103">IF(ISNUMBER($V103),S103-INDEX('2019 On Peak'!$L$3:$S$2373,$V103,8),"-")</f>
        <v>0</v>
      </c>
      <c r="AD103" t="b">
        <f t="shared" si="3"/>
        <v>0</v>
      </c>
    </row>
    <row r="104" spans="1:30" x14ac:dyDescent="0.25">
      <c r="A104" t="str">
        <f>B104&amp;"_"&amp;G104&amp;"_"&amp;J104</f>
        <v>1033_420_1</v>
      </c>
      <c r="B104">
        <v>1033</v>
      </c>
      <c r="C104" s="1" t="s">
        <v>922</v>
      </c>
      <c r="D104" s="1" t="s">
        <v>22</v>
      </c>
      <c r="E104" s="1" t="s">
        <v>22</v>
      </c>
      <c r="F104">
        <v>115</v>
      </c>
      <c r="G104">
        <v>420</v>
      </c>
      <c r="H104" s="1" t="s">
        <v>317</v>
      </c>
      <c r="I104">
        <v>115</v>
      </c>
      <c r="J104" s="1" t="s">
        <v>191</v>
      </c>
      <c r="K104" s="1" t="s">
        <v>25</v>
      </c>
      <c r="L104">
        <v>1.2E-4</v>
      </c>
      <c r="M104">
        <v>4.8000000000000001E-4</v>
      </c>
      <c r="N104">
        <v>8.0000000000000007E-5</v>
      </c>
      <c r="O104">
        <v>1</v>
      </c>
      <c r="P104">
        <v>0</v>
      </c>
      <c r="Q104">
        <v>167</v>
      </c>
      <c r="R104">
        <v>556</v>
      </c>
      <c r="S104">
        <v>210</v>
      </c>
      <c r="T104">
        <v>0.1</v>
      </c>
      <c r="U104">
        <v>0.1</v>
      </c>
      <c r="V104">
        <f>MATCH(A104,'2019 On Peak'!$A$3:$A$2373,0)</f>
        <v>102</v>
      </c>
      <c r="W104" t="str">
        <f t="shared" si="2"/>
        <v>Old</v>
      </c>
      <c r="X104" t="str" cm="1">
        <f t="array" ref="X104">IF(ISNUMBER(V104),INDEX('2019 On Peak'!$K$3:$K$2373,V104),"Not 2019")</f>
        <v>Closed</v>
      </c>
      <c r="Y104" cm="1">
        <f t="array" ref="Y104">IF(ISNUMBER($V104),L104-INDEX('2019 On Peak'!$L$3:$S$2373,$V104,1),"-")</f>
        <v>0</v>
      </c>
      <c r="Z104" cm="1">
        <f t="array" ref="Z104">IF(ISNUMBER($V104),M104-INDEX('2019 On Peak'!$L$3:$S$2373,$V104,2),"-")</f>
        <v>0</v>
      </c>
      <c r="AA104" cm="1">
        <f t="array" ref="AA104">IF(ISNUMBER($V104),N104-INDEX('2019 On Peak'!$L$3:$S$2373,$V104,3),"-")</f>
        <v>0</v>
      </c>
      <c r="AB104" cm="1">
        <f t="array" ref="AB104">IF(ISNUMBER($V104),Q104-INDEX('2019 On Peak'!$L$3:$S$2373,$V104,6),"-")</f>
        <v>0</v>
      </c>
      <c r="AC104" cm="1">
        <f t="array" ref="AC104">IF(ISNUMBER($V104),S104-INDEX('2019 On Peak'!$L$3:$S$2373,$V104,8),"-")</f>
        <v>0</v>
      </c>
      <c r="AD104" t="b">
        <f t="shared" si="3"/>
        <v>0</v>
      </c>
    </row>
    <row r="105" spans="1:30" x14ac:dyDescent="0.25">
      <c r="A105" t="str">
        <f>B105&amp;"_"&amp;G105&amp;"_"&amp;J105</f>
        <v>1034_1035_1</v>
      </c>
      <c r="B105">
        <v>1034</v>
      </c>
      <c r="C105" s="1" t="s">
        <v>925</v>
      </c>
      <c r="D105" s="1" t="s">
        <v>22</v>
      </c>
      <c r="E105" s="1" t="s">
        <v>22</v>
      </c>
      <c r="F105">
        <v>115</v>
      </c>
      <c r="G105">
        <v>1035</v>
      </c>
      <c r="H105" s="1" t="s">
        <v>982</v>
      </c>
      <c r="I105">
        <v>115</v>
      </c>
      <c r="J105" s="1" t="s">
        <v>191</v>
      </c>
      <c r="K105" s="1" t="s">
        <v>25</v>
      </c>
      <c r="L105">
        <v>1.0000000000000001E-5</v>
      </c>
      <c r="M105">
        <v>6.0000000000000002E-5</v>
      </c>
      <c r="N105">
        <v>1.0000000000000001E-5</v>
      </c>
      <c r="O105">
        <v>1</v>
      </c>
      <c r="P105">
        <v>0</v>
      </c>
      <c r="Q105">
        <v>167</v>
      </c>
      <c r="R105">
        <v>556</v>
      </c>
      <c r="S105">
        <v>210</v>
      </c>
      <c r="T105">
        <v>0</v>
      </c>
      <c r="U105">
        <v>0</v>
      </c>
      <c r="V105">
        <f>MATCH(A105,'2019 On Peak'!$A$3:$A$2373,0)</f>
        <v>103</v>
      </c>
      <c r="W105" t="str">
        <f t="shared" si="2"/>
        <v>Old</v>
      </c>
      <c r="X105" t="str" cm="1">
        <f t="array" ref="X105">IF(ISNUMBER(V105),INDEX('2019 On Peak'!$K$3:$K$2373,V105),"Not 2019")</f>
        <v>Closed</v>
      </c>
      <c r="Y105" cm="1">
        <f t="array" ref="Y105">IF(ISNUMBER($V105),L105-INDEX('2019 On Peak'!$L$3:$S$2373,$V105,1),"-")</f>
        <v>0</v>
      </c>
      <c r="Z105" cm="1">
        <f t="array" ref="Z105">IF(ISNUMBER($V105),M105-INDEX('2019 On Peak'!$L$3:$S$2373,$V105,2),"-")</f>
        <v>0</v>
      </c>
      <c r="AA105" cm="1">
        <f t="array" ref="AA105">IF(ISNUMBER($V105),N105-INDEX('2019 On Peak'!$L$3:$S$2373,$V105,3),"-")</f>
        <v>0</v>
      </c>
      <c r="AB105" cm="1">
        <f t="array" ref="AB105">IF(ISNUMBER($V105),Q105-INDEX('2019 On Peak'!$L$3:$S$2373,$V105,6),"-")</f>
        <v>0</v>
      </c>
      <c r="AC105" cm="1">
        <f t="array" ref="AC105">IF(ISNUMBER($V105),S105-INDEX('2019 On Peak'!$L$3:$S$2373,$V105,8),"-")</f>
        <v>0</v>
      </c>
      <c r="AD105" t="b">
        <f t="shared" si="3"/>
        <v>0</v>
      </c>
    </row>
    <row r="106" spans="1:30" x14ac:dyDescent="0.25">
      <c r="A106" t="str">
        <f>B106&amp;"_"&amp;G106&amp;"_"&amp;J106</f>
        <v>1034_1038_1</v>
      </c>
      <c r="B106">
        <v>1034</v>
      </c>
      <c r="C106" s="1" t="s">
        <v>925</v>
      </c>
      <c r="D106" s="1" t="s">
        <v>22</v>
      </c>
      <c r="E106" s="1" t="s">
        <v>22</v>
      </c>
      <c r="F106">
        <v>115</v>
      </c>
      <c r="G106">
        <v>1038</v>
      </c>
      <c r="H106" s="1" t="s">
        <v>930</v>
      </c>
      <c r="I106">
        <v>115</v>
      </c>
      <c r="J106" s="1" t="s">
        <v>191</v>
      </c>
      <c r="K106" s="1" t="s">
        <v>25</v>
      </c>
      <c r="L106">
        <v>6.13E-3</v>
      </c>
      <c r="M106">
        <v>2.5360000000000001E-2</v>
      </c>
      <c r="N106">
        <v>4.1999999999999997E-3</v>
      </c>
      <c r="O106">
        <v>1</v>
      </c>
      <c r="P106">
        <v>0</v>
      </c>
      <c r="Q106">
        <v>167</v>
      </c>
      <c r="R106">
        <v>556</v>
      </c>
      <c r="S106">
        <v>210</v>
      </c>
      <c r="T106">
        <v>5.0999999999999996</v>
      </c>
      <c r="U106">
        <v>5.0999999999999996</v>
      </c>
      <c r="V106">
        <f>MATCH(A106,'2019 On Peak'!$A$3:$A$2373,0)</f>
        <v>104</v>
      </c>
      <c r="W106" t="str">
        <f t="shared" si="2"/>
        <v>Old</v>
      </c>
      <c r="X106" t="str" cm="1">
        <f t="array" ref="X106">IF(ISNUMBER(V106),INDEX('2019 On Peak'!$K$3:$K$2373,V106),"Not 2019")</f>
        <v>Closed</v>
      </c>
      <c r="Y106" cm="1">
        <f t="array" ref="Y106">IF(ISNUMBER($V106),L106-INDEX('2019 On Peak'!$L$3:$S$2373,$V106,1),"-")</f>
        <v>0</v>
      </c>
      <c r="Z106" cm="1">
        <f t="array" ref="Z106">IF(ISNUMBER($V106),M106-INDEX('2019 On Peak'!$L$3:$S$2373,$V106,2),"-")</f>
        <v>0</v>
      </c>
      <c r="AA106" cm="1">
        <f t="array" ref="AA106">IF(ISNUMBER($V106),N106-INDEX('2019 On Peak'!$L$3:$S$2373,$V106,3),"-")</f>
        <v>0</v>
      </c>
      <c r="AB106" cm="1">
        <f t="array" ref="AB106">IF(ISNUMBER($V106),Q106-INDEX('2019 On Peak'!$L$3:$S$2373,$V106,6),"-")</f>
        <v>0</v>
      </c>
      <c r="AC106" cm="1">
        <f t="array" ref="AC106">IF(ISNUMBER($V106),S106-INDEX('2019 On Peak'!$L$3:$S$2373,$V106,8),"-")</f>
        <v>0</v>
      </c>
      <c r="AD106" t="b">
        <f t="shared" si="3"/>
        <v>0</v>
      </c>
    </row>
    <row r="107" spans="1:30" x14ac:dyDescent="0.25">
      <c r="A107" t="str">
        <f>B107&amp;"_"&amp;G107&amp;"_"&amp;J107</f>
        <v>1034_423_1</v>
      </c>
      <c r="B107">
        <v>1034</v>
      </c>
      <c r="C107" s="1" t="s">
        <v>925</v>
      </c>
      <c r="D107" s="1" t="s">
        <v>22</v>
      </c>
      <c r="E107" s="1" t="s">
        <v>22</v>
      </c>
      <c r="F107">
        <v>115</v>
      </c>
      <c r="G107">
        <v>423</v>
      </c>
      <c r="H107" s="1" t="s">
        <v>926</v>
      </c>
      <c r="I107">
        <v>115</v>
      </c>
      <c r="J107" s="1" t="s">
        <v>191</v>
      </c>
      <c r="K107" s="1" t="s">
        <v>25</v>
      </c>
      <c r="L107">
        <v>2.0000000000000001E-4</v>
      </c>
      <c r="M107">
        <v>8.4000000000000003E-4</v>
      </c>
      <c r="N107">
        <v>1.3999999999999999E-4</v>
      </c>
      <c r="O107">
        <v>1</v>
      </c>
      <c r="P107">
        <v>0</v>
      </c>
      <c r="Q107">
        <v>167</v>
      </c>
      <c r="R107">
        <v>556</v>
      </c>
      <c r="S107">
        <v>210</v>
      </c>
      <c r="T107">
        <v>0.1</v>
      </c>
      <c r="U107">
        <v>0.2</v>
      </c>
      <c r="V107">
        <f>MATCH(A107,'2019 On Peak'!$A$3:$A$2373,0)</f>
        <v>105</v>
      </c>
      <c r="W107" t="str">
        <f t="shared" si="2"/>
        <v>Old</v>
      </c>
      <c r="X107" t="str" cm="1">
        <f t="array" ref="X107">IF(ISNUMBER(V107),INDEX('2019 On Peak'!$K$3:$K$2373,V107),"Not 2019")</f>
        <v>Closed</v>
      </c>
      <c r="Y107" cm="1">
        <f t="array" ref="Y107">IF(ISNUMBER($V107),L107-INDEX('2019 On Peak'!$L$3:$S$2373,$V107,1),"-")</f>
        <v>0</v>
      </c>
      <c r="Z107" cm="1">
        <f t="array" ref="Z107">IF(ISNUMBER($V107),M107-INDEX('2019 On Peak'!$L$3:$S$2373,$V107,2),"-")</f>
        <v>0</v>
      </c>
      <c r="AA107" cm="1">
        <f t="array" ref="AA107">IF(ISNUMBER($V107),N107-INDEX('2019 On Peak'!$L$3:$S$2373,$V107,3),"-")</f>
        <v>0</v>
      </c>
      <c r="AB107" cm="1">
        <f t="array" ref="AB107">IF(ISNUMBER($V107),Q107-INDEX('2019 On Peak'!$L$3:$S$2373,$V107,6),"-")</f>
        <v>0</v>
      </c>
      <c r="AC107" cm="1">
        <f t="array" ref="AC107">IF(ISNUMBER($V107),S107-INDEX('2019 On Peak'!$L$3:$S$2373,$V107,8),"-")</f>
        <v>0</v>
      </c>
      <c r="AD107" t="b">
        <f t="shared" si="3"/>
        <v>0</v>
      </c>
    </row>
    <row r="108" spans="1:30" x14ac:dyDescent="0.25">
      <c r="A108" t="str">
        <f>B108&amp;"_"&amp;G108&amp;"_"&amp;J108</f>
        <v>1035_1463_1</v>
      </c>
      <c r="B108">
        <v>1035</v>
      </c>
      <c r="C108" s="1" t="s">
        <v>982</v>
      </c>
      <c r="D108" s="1" t="s">
        <v>22</v>
      </c>
      <c r="E108" s="1" t="s">
        <v>22</v>
      </c>
      <c r="F108">
        <v>115</v>
      </c>
      <c r="G108">
        <v>1463</v>
      </c>
      <c r="H108" s="1" t="s">
        <v>983</v>
      </c>
      <c r="I108">
        <v>115</v>
      </c>
      <c r="J108" s="1" t="s">
        <v>191</v>
      </c>
      <c r="K108" s="1" t="s">
        <v>25</v>
      </c>
      <c r="L108">
        <v>2.0000000000000002E-5</v>
      </c>
      <c r="M108">
        <v>6.9999999999999994E-5</v>
      </c>
      <c r="N108">
        <v>1.0000000000000001E-5</v>
      </c>
      <c r="O108">
        <v>1</v>
      </c>
      <c r="P108">
        <v>0</v>
      </c>
      <c r="Q108">
        <v>167</v>
      </c>
      <c r="R108">
        <v>556</v>
      </c>
      <c r="S108">
        <v>210</v>
      </c>
      <c r="T108">
        <v>0</v>
      </c>
      <c r="U108">
        <v>0</v>
      </c>
      <c r="V108">
        <f>MATCH(A108,'2019 On Peak'!$A$3:$A$2373,0)</f>
        <v>106</v>
      </c>
      <c r="W108" t="str">
        <f t="shared" si="2"/>
        <v>Old</v>
      </c>
      <c r="X108" t="str" cm="1">
        <f t="array" ref="X108">IF(ISNUMBER(V108),INDEX('2019 On Peak'!$K$3:$K$2373,V108),"Not 2019")</f>
        <v>Closed</v>
      </c>
      <c r="Y108" cm="1">
        <f t="array" ref="Y108">IF(ISNUMBER($V108),L108-INDEX('2019 On Peak'!$L$3:$S$2373,$V108,1),"-")</f>
        <v>0</v>
      </c>
      <c r="Z108" cm="1">
        <f t="array" ref="Z108">IF(ISNUMBER($V108),M108-INDEX('2019 On Peak'!$L$3:$S$2373,$V108,2),"-")</f>
        <v>0</v>
      </c>
      <c r="AA108" cm="1">
        <f t="array" ref="AA108">IF(ISNUMBER($V108),N108-INDEX('2019 On Peak'!$L$3:$S$2373,$V108,3),"-")</f>
        <v>0</v>
      </c>
      <c r="AB108" cm="1">
        <f t="array" ref="AB108">IF(ISNUMBER($V108),Q108-INDEX('2019 On Peak'!$L$3:$S$2373,$V108,6),"-")</f>
        <v>0</v>
      </c>
      <c r="AC108" cm="1">
        <f t="array" ref="AC108">IF(ISNUMBER($V108),S108-INDEX('2019 On Peak'!$L$3:$S$2373,$V108,8),"-")</f>
        <v>0</v>
      </c>
      <c r="AD108" t="b">
        <f t="shared" si="3"/>
        <v>0</v>
      </c>
    </row>
    <row r="109" spans="1:30" x14ac:dyDescent="0.25">
      <c r="A109" t="str">
        <f>B109&amp;"_"&amp;G109&amp;"_"&amp;J109</f>
        <v>1035_1464_1</v>
      </c>
      <c r="B109">
        <v>1035</v>
      </c>
      <c r="C109" s="1" t="s">
        <v>982</v>
      </c>
      <c r="D109" s="1" t="s">
        <v>22</v>
      </c>
      <c r="E109" s="1" t="s">
        <v>22</v>
      </c>
      <c r="F109">
        <v>115</v>
      </c>
      <c r="G109">
        <v>1464</v>
      </c>
      <c r="H109" s="1" t="s">
        <v>928</v>
      </c>
      <c r="I109">
        <v>115</v>
      </c>
      <c r="J109" s="1" t="s">
        <v>191</v>
      </c>
      <c r="K109" s="1" t="s">
        <v>25</v>
      </c>
      <c r="L109">
        <v>1.0000000000000001E-5</v>
      </c>
      <c r="M109">
        <v>6.0000000000000002E-5</v>
      </c>
      <c r="N109">
        <v>1.0000000000000001E-5</v>
      </c>
      <c r="O109">
        <v>1</v>
      </c>
      <c r="P109">
        <v>0</v>
      </c>
      <c r="Q109">
        <v>167</v>
      </c>
      <c r="R109">
        <v>556</v>
      </c>
      <c r="S109">
        <v>210</v>
      </c>
      <c r="T109">
        <v>0</v>
      </c>
      <c r="U109">
        <v>0</v>
      </c>
      <c r="V109">
        <f>MATCH(A109,'2019 On Peak'!$A$3:$A$2373,0)</f>
        <v>107</v>
      </c>
      <c r="W109" t="str">
        <f t="shared" si="2"/>
        <v>Old</v>
      </c>
      <c r="X109" t="str" cm="1">
        <f t="array" ref="X109">IF(ISNUMBER(V109),INDEX('2019 On Peak'!$K$3:$K$2373,V109),"Not 2019")</f>
        <v>Closed</v>
      </c>
      <c r="Y109" cm="1">
        <f t="array" ref="Y109">IF(ISNUMBER($V109),L109-INDEX('2019 On Peak'!$L$3:$S$2373,$V109,1),"-")</f>
        <v>0</v>
      </c>
      <c r="Z109" cm="1">
        <f t="array" ref="Z109">IF(ISNUMBER($V109),M109-INDEX('2019 On Peak'!$L$3:$S$2373,$V109,2),"-")</f>
        <v>0</v>
      </c>
      <c r="AA109" cm="1">
        <f t="array" ref="AA109">IF(ISNUMBER($V109),N109-INDEX('2019 On Peak'!$L$3:$S$2373,$V109,3),"-")</f>
        <v>0</v>
      </c>
      <c r="AB109" cm="1">
        <f t="array" ref="AB109">IF(ISNUMBER($V109),Q109-INDEX('2019 On Peak'!$L$3:$S$2373,$V109,6),"-")</f>
        <v>0</v>
      </c>
      <c r="AC109" cm="1">
        <f t="array" ref="AC109">IF(ISNUMBER($V109),S109-INDEX('2019 On Peak'!$L$3:$S$2373,$V109,8),"-")</f>
        <v>0</v>
      </c>
      <c r="AD109" t="b">
        <f t="shared" si="3"/>
        <v>0</v>
      </c>
    </row>
    <row r="110" spans="1:30" x14ac:dyDescent="0.25">
      <c r="A110" t="str">
        <f>B110&amp;"_"&amp;G110&amp;"_"&amp;J110</f>
        <v>1036_1464_1</v>
      </c>
      <c r="B110">
        <v>1036</v>
      </c>
      <c r="C110" s="1" t="s">
        <v>927</v>
      </c>
      <c r="D110" s="1" t="s">
        <v>22</v>
      </c>
      <c r="E110" s="1" t="s">
        <v>22</v>
      </c>
      <c r="F110">
        <v>115</v>
      </c>
      <c r="G110">
        <v>1464</v>
      </c>
      <c r="H110" s="1" t="s">
        <v>928</v>
      </c>
      <c r="I110">
        <v>115</v>
      </c>
      <c r="J110" s="1" t="s">
        <v>191</v>
      </c>
      <c r="K110" s="1" t="s">
        <v>25</v>
      </c>
      <c r="L110">
        <v>1.0000000000000001E-5</v>
      </c>
      <c r="M110">
        <v>6.0000000000000002E-5</v>
      </c>
      <c r="N110">
        <v>1.0000000000000001E-5</v>
      </c>
      <c r="O110">
        <v>1</v>
      </c>
      <c r="P110">
        <v>0</v>
      </c>
      <c r="Q110">
        <v>167</v>
      </c>
      <c r="R110">
        <v>556</v>
      </c>
      <c r="S110">
        <v>210</v>
      </c>
      <c r="T110">
        <v>0</v>
      </c>
      <c r="U110">
        <v>0</v>
      </c>
      <c r="V110">
        <f>MATCH(A110,'2019 On Peak'!$A$3:$A$2373,0)</f>
        <v>108</v>
      </c>
      <c r="W110" t="str">
        <f t="shared" si="2"/>
        <v>Old</v>
      </c>
      <c r="X110" t="str" cm="1">
        <f t="array" ref="X110">IF(ISNUMBER(V110),INDEX('2019 On Peak'!$K$3:$K$2373,V110),"Not 2019")</f>
        <v>Closed</v>
      </c>
      <c r="Y110" cm="1">
        <f t="array" ref="Y110">IF(ISNUMBER($V110),L110-INDEX('2019 On Peak'!$L$3:$S$2373,$V110,1),"-")</f>
        <v>0</v>
      </c>
      <c r="Z110" cm="1">
        <f t="array" ref="Z110">IF(ISNUMBER($V110),M110-INDEX('2019 On Peak'!$L$3:$S$2373,$V110,2),"-")</f>
        <v>0</v>
      </c>
      <c r="AA110" cm="1">
        <f t="array" ref="AA110">IF(ISNUMBER($V110),N110-INDEX('2019 On Peak'!$L$3:$S$2373,$V110,3),"-")</f>
        <v>0</v>
      </c>
      <c r="AB110" cm="1">
        <f t="array" ref="AB110">IF(ISNUMBER($V110),Q110-INDEX('2019 On Peak'!$L$3:$S$2373,$V110,6),"-")</f>
        <v>0</v>
      </c>
      <c r="AC110" cm="1">
        <f t="array" ref="AC110">IF(ISNUMBER($V110),S110-INDEX('2019 On Peak'!$L$3:$S$2373,$V110,8),"-")</f>
        <v>0</v>
      </c>
      <c r="AD110" t="b">
        <f t="shared" si="3"/>
        <v>0</v>
      </c>
    </row>
    <row r="111" spans="1:30" x14ac:dyDescent="0.25">
      <c r="A111" t="str">
        <f>B111&amp;"_"&amp;G111&amp;"_"&amp;J111</f>
        <v>1036_423_1</v>
      </c>
      <c r="B111">
        <v>1036</v>
      </c>
      <c r="C111" s="1" t="s">
        <v>927</v>
      </c>
      <c r="D111" s="1" t="s">
        <v>22</v>
      </c>
      <c r="E111" s="1" t="s">
        <v>22</v>
      </c>
      <c r="F111">
        <v>115</v>
      </c>
      <c r="G111">
        <v>423</v>
      </c>
      <c r="H111" s="1" t="s">
        <v>926</v>
      </c>
      <c r="I111">
        <v>115</v>
      </c>
      <c r="J111" s="1" t="s">
        <v>191</v>
      </c>
      <c r="K111" s="1" t="s">
        <v>25</v>
      </c>
      <c r="L111">
        <v>1.2999999999999999E-4</v>
      </c>
      <c r="M111">
        <v>5.5000000000000003E-4</v>
      </c>
      <c r="N111">
        <v>9.0000000000000006E-5</v>
      </c>
      <c r="O111">
        <v>1</v>
      </c>
      <c r="P111">
        <v>0</v>
      </c>
      <c r="Q111">
        <v>167</v>
      </c>
      <c r="R111">
        <v>556</v>
      </c>
      <c r="S111">
        <v>210</v>
      </c>
      <c r="T111">
        <v>0.1</v>
      </c>
      <c r="U111">
        <v>0.1</v>
      </c>
      <c r="V111">
        <f>MATCH(A111,'2019 On Peak'!$A$3:$A$2373,0)</f>
        <v>109</v>
      </c>
      <c r="W111" t="str">
        <f t="shared" si="2"/>
        <v>Old</v>
      </c>
      <c r="X111" t="str" cm="1">
        <f t="array" ref="X111">IF(ISNUMBER(V111),INDEX('2019 On Peak'!$K$3:$K$2373,V111),"Not 2019")</f>
        <v>Closed</v>
      </c>
      <c r="Y111" cm="1">
        <f t="array" ref="Y111">IF(ISNUMBER($V111),L111-INDEX('2019 On Peak'!$L$3:$S$2373,$V111,1),"-")</f>
        <v>0</v>
      </c>
      <c r="Z111" cm="1">
        <f t="array" ref="Z111">IF(ISNUMBER($V111),M111-INDEX('2019 On Peak'!$L$3:$S$2373,$V111,2),"-")</f>
        <v>0</v>
      </c>
      <c r="AA111" cm="1">
        <f t="array" ref="AA111">IF(ISNUMBER($V111),N111-INDEX('2019 On Peak'!$L$3:$S$2373,$V111,3),"-")</f>
        <v>0</v>
      </c>
      <c r="AB111" cm="1">
        <f t="array" ref="AB111">IF(ISNUMBER($V111),Q111-INDEX('2019 On Peak'!$L$3:$S$2373,$V111,6),"-")</f>
        <v>0</v>
      </c>
      <c r="AC111" cm="1">
        <f t="array" ref="AC111">IF(ISNUMBER($V111),S111-INDEX('2019 On Peak'!$L$3:$S$2373,$V111,8),"-")</f>
        <v>0</v>
      </c>
      <c r="AD111" t="b">
        <f t="shared" si="3"/>
        <v>0</v>
      </c>
    </row>
    <row r="112" spans="1:30" x14ac:dyDescent="0.25">
      <c r="A112" t="str">
        <f>B112&amp;"_"&amp;G112&amp;"_"&amp;J112</f>
        <v>1037_1463_1</v>
      </c>
      <c r="B112">
        <v>1037</v>
      </c>
      <c r="C112" s="1" t="s">
        <v>924</v>
      </c>
      <c r="D112" s="1" t="s">
        <v>22</v>
      </c>
      <c r="E112" s="1" t="s">
        <v>22</v>
      </c>
      <c r="F112">
        <v>115</v>
      </c>
      <c r="G112">
        <v>1463</v>
      </c>
      <c r="H112" s="1" t="s">
        <v>983</v>
      </c>
      <c r="I112">
        <v>115</v>
      </c>
      <c r="J112" s="1" t="s">
        <v>191</v>
      </c>
      <c r="K112" s="1" t="s">
        <v>25</v>
      </c>
      <c r="L112">
        <v>5.0000000000000002E-5</v>
      </c>
      <c r="M112">
        <v>2.0000000000000001E-4</v>
      </c>
      <c r="N112">
        <v>3.0000000000000001E-5</v>
      </c>
      <c r="O112">
        <v>1</v>
      </c>
      <c r="P112">
        <v>0</v>
      </c>
      <c r="Q112">
        <v>167</v>
      </c>
      <c r="R112">
        <v>556</v>
      </c>
      <c r="S112">
        <v>210</v>
      </c>
      <c r="T112">
        <v>0</v>
      </c>
      <c r="U112">
        <v>0</v>
      </c>
      <c r="V112">
        <f>MATCH(A112,'2019 On Peak'!$A$3:$A$2373,0)</f>
        <v>110</v>
      </c>
      <c r="W112" t="str">
        <f t="shared" si="2"/>
        <v>Old</v>
      </c>
      <c r="X112" t="str" cm="1">
        <f t="array" ref="X112">IF(ISNUMBER(V112),INDEX('2019 On Peak'!$K$3:$K$2373,V112),"Not 2019")</f>
        <v>Closed</v>
      </c>
      <c r="Y112" cm="1">
        <f t="array" ref="Y112">IF(ISNUMBER($V112),L112-INDEX('2019 On Peak'!$L$3:$S$2373,$V112,1),"-")</f>
        <v>0</v>
      </c>
      <c r="Z112" cm="1">
        <f t="array" ref="Z112">IF(ISNUMBER($V112),M112-INDEX('2019 On Peak'!$L$3:$S$2373,$V112,2),"-")</f>
        <v>0</v>
      </c>
      <c r="AA112" cm="1">
        <f t="array" ref="AA112">IF(ISNUMBER($V112),N112-INDEX('2019 On Peak'!$L$3:$S$2373,$V112,3),"-")</f>
        <v>0</v>
      </c>
      <c r="AB112" cm="1">
        <f t="array" ref="AB112">IF(ISNUMBER($V112),Q112-INDEX('2019 On Peak'!$L$3:$S$2373,$V112,6),"-")</f>
        <v>0</v>
      </c>
      <c r="AC112" cm="1">
        <f t="array" ref="AC112">IF(ISNUMBER($V112),S112-INDEX('2019 On Peak'!$L$3:$S$2373,$V112,8),"-")</f>
        <v>0</v>
      </c>
      <c r="AD112" t="b">
        <f t="shared" si="3"/>
        <v>0</v>
      </c>
    </row>
    <row r="113" spans="1:30" x14ac:dyDescent="0.25">
      <c r="A113" t="str">
        <f>B113&amp;"_"&amp;G113&amp;"_"&amp;J113</f>
        <v>1037_421_1</v>
      </c>
      <c r="B113">
        <v>1037</v>
      </c>
      <c r="C113" s="1" t="s">
        <v>924</v>
      </c>
      <c r="D113" s="1" t="s">
        <v>22</v>
      </c>
      <c r="E113" s="1" t="s">
        <v>22</v>
      </c>
      <c r="F113">
        <v>115</v>
      </c>
      <c r="G113">
        <v>421</v>
      </c>
      <c r="H113" s="1" t="s">
        <v>923</v>
      </c>
      <c r="I113">
        <v>115</v>
      </c>
      <c r="J113" s="1" t="s">
        <v>191</v>
      </c>
      <c r="K113" s="1" t="s">
        <v>25</v>
      </c>
      <c r="L113">
        <v>6.8100000000000001E-3</v>
      </c>
      <c r="M113">
        <v>2.8150000000000001E-2</v>
      </c>
      <c r="N113">
        <v>4.6600000000000001E-3</v>
      </c>
      <c r="O113">
        <v>1</v>
      </c>
      <c r="P113">
        <v>0</v>
      </c>
      <c r="Q113">
        <v>167</v>
      </c>
      <c r="R113">
        <v>556</v>
      </c>
      <c r="S113">
        <v>210</v>
      </c>
      <c r="T113">
        <v>3.3</v>
      </c>
      <c r="U113">
        <v>5.7</v>
      </c>
      <c r="V113">
        <f>MATCH(A113,'2019 On Peak'!$A$3:$A$2373,0)</f>
        <v>111</v>
      </c>
      <c r="W113" t="str">
        <f t="shared" si="2"/>
        <v>Old</v>
      </c>
      <c r="X113" t="str" cm="1">
        <f t="array" ref="X113">IF(ISNUMBER(V113),INDEX('2019 On Peak'!$K$3:$K$2373,V113),"Not 2019")</f>
        <v>Closed</v>
      </c>
      <c r="Y113" cm="1">
        <f t="array" ref="Y113">IF(ISNUMBER($V113),L113-INDEX('2019 On Peak'!$L$3:$S$2373,$V113,1),"-")</f>
        <v>0</v>
      </c>
      <c r="Z113" cm="1">
        <f t="array" ref="Z113">IF(ISNUMBER($V113),M113-INDEX('2019 On Peak'!$L$3:$S$2373,$V113,2),"-")</f>
        <v>0</v>
      </c>
      <c r="AA113" cm="1">
        <f t="array" ref="AA113">IF(ISNUMBER($V113),N113-INDEX('2019 On Peak'!$L$3:$S$2373,$V113,3),"-")</f>
        <v>0</v>
      </c>
      <c r="AB113" cm="1">
        <f t="array" ref="AB113">IF(ISNUMBER($V113),Q113-INDEX('2019 On Peak'!$L$3:$S$2373,$V113,6),"-")</f>
        <v>0</v>
      </c>
      <c r="AC113" cm="1">
        <f t="array" ref="AC113">IF(ISNUMBER($V113),S113-INDEX('2019 On Peak'!$L$3:$S$2373,$V113,8),"-")</f>
        <v>0</v>
      </c>
      <c r="AD113" t="b">
        <f t="shared" si="3"/>
        <v>0</v>
      </c>
    </row>
    <row r="114" spans="1:30" x14ac:dyDescent="0.25">
      <c r="A114" t="str">
        <f>B114&amp;"_"&amp;G114&amp;"_"&amp;J114</f>
        <v>1037_423_1</v>
      </c>
      <c r="B114">
        <v>1037</v>
      </c>
      <c r="C114" s="1" t="s">
        <v>924</v>
      </c>
      <c r="D114" s="1" t="s">
        <v>22</v>
      </c>
      <c r="E114" s="1" t="s">
        <v>22</v>
      </c>
      <c r="F114">
        <v>115</v>
      </c>
      <c r="G114">
        <v>423</v>
      </c>
      <c r="H114" s="1" t="s">
        <v>926</v>
      </c>
      <c r="I114">
        <v>115</v>
      </c>
      <c r="J114" s="1" t="s">
        <v>191</v>
      </c>
      <c r="K114" s="1" t="s">
        <v>25</v>
      </c>
      <c r="L114">
        <v>1.4999999999999999E-4</v>
      </c>
      <c r="M114">
        <v>5.9999999999999995E-4</v>
      </c>
      <c r="N114">
        <v>1E-4</v>
      </c>
      <c r="O114">
        <v>1</v>
      </c>
      <c r="P114">
        <v>0</v>
      </c>
      <c r="Q114">
        <v>167</v>
      </c>
      <c r="R114">
        <v>556</v>
      </c>
      <c r="S114">
        <v>210</v>
      </c>
      <c r="T114">
        <v>0.1</v>
      </c>
      <c r="U114">
        <v>0.1</v>
      </c>
      <c r="V114">
        <f>MATCH(A114,'2019 On Peak'!$A$3:$A$2373,0)</f>
        <v>112</v>
      </c>
      <c r="W114" t="str">
        <f t="shared" si="2"/>
        <v>Old</v>
      </c>
      <c r="X114" t="str" cm="1">
        <f t="array" ref="X114">IF(ISNUMBER(V114),INDEX('2019 On Peak'!$K$3:$K$2373,V114),"Not 2019")</f>
        <v>Closed</v>
      </c>
      <c r="Y114" cm="1">
        <f t="array" ref="Y114">IF(ISNUMBER($V114),L114-INDEX('2019 On Peak'!$L$3:$S$2373,$V114,1),"-")</f>
        <v>0</v>
      </c>
      <c r="Z114" cm="1">
        <f t="array" ref="Z114">IF(ISNUMBER($V114),M114-INDEX('2019 On Peak'!$L$3:$S$2373,$V114,2),"-")</f>
        <v>0</v>
      </c>
      <c r="AA114" cm="1">
        <f t="array" ref="AA114">IF(ISNUMBER($V114),N114-INDEX('2019 On Peak'!$L$3:$S$2373,$V114,3),"-")</f>
        <v>0</v>
      </c>
      <c r="AB114" cm="1">
        <f t="array" ref="AB114">IF(ISNUMBER($V114),Q114-INDEX('2019 On Peak'!$L$3:$S$2373,$V114,6),"-")</f>
        <v>0</v>
      </c>
      <c r="AC114" cm="1">
        <f t="array" ref="AC114">IF(ISNUMBER($V114),S114-INDEX('2019 On Peak'!$L$3:$S$2373,$V114,8),"-")</f>
        <v>0</v>
      </c>
      <c r="AD114" t="b">
        <f t="shared" si="3"/>
        <v>0</v>
      </c>
    </row>
    <row r="115" spans="1:30" x14ac:dyDescent="0.25">
      <c r="A115" t="str">
        <f>B115&amp;"_"&amp;G115&amp;"_"&amp;J115</f>
        <v>1038_1453_1</v>
      </c>
      <c r="B115">
        <v>1038</v>
      </c>
      <c r="C115" s="1" t="s">
        <v>930</v>
      </c>
      <c r="D115" s="1" t="s">
        <v>22</v>
      </c>
      <c r="E115" s="1" t="s">
        <v>22</v>
      </c>
      <c r="F115">
        <v>115</v>
      </c>
      <c r="G115">
        <v>1453</v>
      </c>
      <c r="H115" s="1" t="s">
        <v>388</v>
      </c>
      <c r="I115">
        <v>115</v>
      </c>
      <c r="J115" s="1" t="s">
        <v>191</v>
      </c>
      <c r="K115" s="1" t="s">
        <v>25</v>
      </c>
      <c r="L115">
        <v>3.8999999999999999E-4</v>
      </c>
      <c r="M115">
        <v>1.6199999999999999E-3</v>
      </c>
      <c r="N115">
        <v>2.7E-4</v>
      </c>
      <c r="O115">
        <v>1</v>
      </c>
      <c r="P115">
        <v>0</v>
      </c>
      <c r="Q115">
        <v>167</v>
      </c>
      <c r="R115">
        <v>556</v>
      </c>
      <c r="S115">
        <v>210</v>
      </c>
      <c r="T115">
        <v>0.3</v>
      </c>
      <c r="U115">
        <v>0.3</v>
      </c>
      <c r="V115">
        <f>MATCH(A115,'2019 On Peak'!$A$3:$A$2373,0)</f>
        <v>113</v>
      </c>
      <c r="W115" t="str">
        <f t="shared" si="2"/>
        <v>Old</v>
      </c>
      <c r="X115" t="str" cm="1">
        <f t="array" ref="X115">IF(ISNUMBER(V115),INDEX('2019 On Peak'!$K$3:$K$2373,V115),"Not 2019")</f>
        <v>Closed</v>
      </c>
      <c r="Y115" cm="1">
        <f t="array" ref="Y115">IF(ISNUMBER($V115),L115-INDEX('2019 On Peak'!$L$3:$S$2373,$V115,1),"-")</f>
        <v>0</v>
      </c>
      <c r="Z115" cm="1">
        <f t="array" ref="Z115">IF(ISNUMBER($V115),M115-INDEX('2019 On Peak'!$L$3:$S$2373,$V115,2),"-")</f>
        <v>0</v>
      </c>
      <c r="AA115" cm="1">
        <f t="array" ref="AA115">IF(ISNUMBER($V115),N115-INDEX('2019 On Peak'!$L$3:$S$2373,$V115,3),"-")</f>
        <v>0</v>
      </c>
      <c r="AB115" cm="1">
        <f t="array" ref="AB115">IF(ISNUMBER($V115),Q115-INDEX('2019 On Peak'!$L$3:$S$2373,$V115,6),"-")</f>
        <v>0</v>
      </c>
      <c r="AC115" cm="1">
        <f t="array" ref="AC115">IF(ISNUMBER($V115),S115-INDEX('2019 On Peak'!$L$3:$S$2373,$V115,8),"-")</f>
        <v>0</v>
      </c>
      <c r="AD115" t="b">
        <f t="shared" si="3"/>
        <v>0</v>
      </c>
    </row>
    <row r="116" spans="1:30" x14ac:dyDescent="0.25">
      <c r="A116" t="str">
        <f>B116&amp;"_"&amp;G116&amp;"_"&amp;J116</f>
        <v>1038_425_1</v>
      </c>
      <c r="B116">
        <v>1038</v>
      </c>
      <c r="C116" s="1" t="s">
        <v>930</v>
      </c>
      <c r="D116" s="1" t="s">
        <v>22</v>
      </c>
      <c r="E116" s="1" t="s">
        <v>22</v>
      </c>
      <c r="F116">
        <v>115</v>
      </c>
      <c r="G116">
        <v>425</v>
      </c>
      <c r="H116" s="1" t="s">
        <v>931</v>
      </c>
      <c r="I116">
        <v>115</v>
      </c>
      <c r="J116" s="1" t="s">
        <v>191</v>
      </c>
      <c r="K116" s="1" t="s">
        <v>25</v>
      </c>
      <c r="L116">
        <v>6.8999999999999997E-4</v>
      </c>
      <c r="M116">
        <v>2.8700000000000002E-3</v>
      </c>
      <c r="N116">
        <v>4.8000000000000001E-4</v>
      </c>
      <c r="O116">
        <v>1</v>
      </c>
      <c r="P116">
        <v>0</v>
      </c>
      <c r="Q116">
        <v>167</v>
      </c>
      <c r="R116">
        <v>556</v>
      </c>
      <c r="S116">
        <v>210</v>
      </c>
      <c r="T116">
        <v>0.4</v>
      </c>
      <c r="U116">
        <v>0.6</v>
      </c>
      <c r="V116">
        <f>MATCH(A116,'2019 On Peak'!$A$3:$A$2373,0)</f>
        <v>114</v>
      </c>
      <c r="W116" t="str">
        <f t="shared" si="2"/>
        <v>Old</v>
      </c>
      <c r="X116" t="str" cm="1">
        <f t="array" ref="X116">IF(ISNUMBER(V116),INDEX('2019 On Peak'!$K$3:$K$2373,V116),"Not 2019")</f>
        <v>Closed</v>
      </c>
      <c r="Y116" cm="1">
        <f t="array" ref="Y116">IF(ISNUMBER($V116),L116-INDEX('2019 On Peak'!$L$3:$S$2373,$V116,1),"-")</f>
        <v>0</v>
      </c>
      <c r="Z116" cm="1">
        <f t="array" ref="Z116">IF(ISNUMBER($V116),M116-INDEX('2019 On Peak'!$L$3:$S$2373,$V116,2),"-")</f>
        <v>0</v>
      </c>
      <c r="AA116" cm="1">
        <f t="array" ref="AA116">IF(ISNUMBER($V116),N116-INDEX('2019 On Peak'!$L$3:$S$2373,$V116,3),"-")</f>
        <v>0</v>
      </c>
      <c r="AB116" cm="1">
        <f t="array" ref="AB116">IF(ISNUMBER($V116),Q116-INDEX('2019 On Peak'!$L$3:$S$2373,$V116,6),"-")</f>
        <v>0</v>
      </c>
      <c r="AC116" cm="1">
        <f t="array" ref="AC116">IF(ISNUMBER($V116),S116-INDEX('2019 On Peak'!$L$3:$S$2373,$V116,8),"-")</f>
        <v>0</v>
      </c>
      <c r="AD116" t="b">
        <f t="shared" si="3"/>
        <v>0</v>
      </c>
    </row>
    <row r="117" spans="1:30" x14ac:dyDescent="0.25">
      <c r="A117" t="str">
        <f>B117&amp;"_"&amp;G117&amp;"_"&amp;J117</f>
        <v>1039_203_1</v>
      </c>
      <c r="B117">
        <v>1039</v>
      </c>
      <c r="C117" s="1" t="s">
        <v>554</v>
      </c>
      <c r="D117" s="1" t="s">
        <v>22</v>
      </c>
      <c r="E117" s="1" t="s">
        <v>22</v>
      </c>
      <c r="F117">
        <v>115</v>
      </c>
      <c r="G117">
        <v>203</v>
      </c>
      <c r="H117" s="1" t="s">
        <v>564</v>
      </c>
      <c r="I117">
        <v>115</v>
      </c>
      <c r="J117" s="1" t="s">
        <v>191</v>
      </c>
      <c r="K117" s="1" t="s">
        <v>25</v>
      </c>
      <c r="L117">
        <v>1.4829999999999999E-2</v>
      </c>
      <c r="M117">
        <v>6.13E-2</v>
      </c>
      <c r="N117">
        <v>1.0149999999999999E-2</v>
      </c>
      <c r="O117">
        <v>1</v>
      </c>
      <c r="P117">
        <v>0</v>
      </c>
      <c r="Q117">
        <v>167</v>
      </c>
      <c r="R117">
        <v>556</v>
      </c>
      <c r="S117">
        <v>210</v>
      </c>
      <c r="T117">
        <v>11.6</v>
      </c>
      <c r="U117">
        <v>12.3</v>
      </c>
      <c r="V117">
        <f>MATCH(A117,'2019 On Peak'!$A$3:$A$2373,0)</f>
        <v>115</v>
      </c>
      <c r="W117" t="str">
        <f t="shared" si="2"/>
        <v>Old</v>
      </c>
      <c r="X117" t="str" cm="1">
        <f t="array" ref="X117">IF(ISNUMBER(V117),INDEX('2019 On Peak'!$K$3:$K$2373,V117),"Not 2019")</f>
        <v>Closed</v>
      </c>
      <c r="Y117" cm="1">
        <f t="array" ref="Y117">IF(ISNUMBER($V117),L117-INDEX('2019 On Peak'!$L$3:$S$2373,$V117,1),"-")</f>
        <v>0</v>
      </c>
      <c r="Z117" cm="1">
        <f t="array" ref="Z117">IF(ISNUMBER($V117),M117-INDEX('2019 On Peak'!$L$3:$S$2373,$V117,2),"-")</f>
        <v>0</v>
      </c>
      <c r="AA117" cm="1">
        <f t="array" ref="AA117">IF(ISNUMBER($V117),N117-INDEX('2019 On Peak'!$L$3:$S$2373,$V117,3),"-")</f>
        <v>0</v>
      </c>
      <c r="AB117" cm="1">
        <f t="array" ref="AB117">IF(ISNUMBER($V117),Q117-INDEX('2019 On Peak'!$L$3:$S$2373,$V117,6),"-")</f>
        <v>0</v>
      </c>
      <c r="AC117" cm="1">
        <f t="array" ref="AC117">IF(ISNUMBER($V117),S117-INDEX('2019 On Peak'!$L$3:$S$2373,$V117,8),"-")</f>
        <v>0</v>
      </c>
      <c r="AD117" t="b">
        <f t="shared" si="3"/>
        <v>0</v>
      </c>
    </row>
    <row r="118" spans="1:30" x14ac:dyDescent="0.25">
      <c r="A118" t="str">
        <f>B118&amp;"_"&amp;G118&amp;"_"&amp;J118</f>
        <v>1039_430_1</v>
      </c>
      <c r="B118">
        <v>1039</v>
      </c>
      <c r="C118" s="1" t="s">
        <v>554</v>
      </c>
      <c r="D118" s="1" t="s">
        <v>22</v>
      </c>
      <c r="E118" s="1" t="s">
        <v>22</v>
      </c>
      <c r="F118">
        <v>115</v>
      </c>
      <c r="G118">
        <v>430</v>
      </c>
      <c r="H118" s="1" t="s">
        <v>941</v>
      </c>
      <c r="I118">
        <v>115</v>
      </c>
      <c r="J118" s="1" t="s">
        <v>191</v>
      </c>
      <c r="K118" s="1" t="s">
        <v>25</v>
      </c>
      <c r="L118">
        <v>4.7200000000000002E-3</v>
      </c>
      <c r="M118">
        <v>1.95E-2</v>
      </c>
      <c r="N118">
        <v>3.2299999999999998E-3</v>
      </c>
      <c r="O118">
        <v>1</v>
      </c>
      <c r="P118">
        <v>0</v>
      </c>
      <c r="Q118">
        <v>167</v>
      </c>
      <c r="R118">
        <v>556</v>
      </c>
      <c r="S118">
        <v>210</v>
      </c>
      <c r="T118">
        <v>3.5</v>
      </c>
      <c r="U118">
        <v>3.9</v>
      </c>
      <c r="V118">
        <f>MATCH(A118,'2019 On Peak'!$A$3:$A$2373,0)</f>
        <v>116</v>
      </c>
      <c r="W118" t="str">
        <f t="shared" si="2"/>
        <v>Old</v>
      </c>
      <c r="X118" t="str" cm="1">
        <f t="array" ref="X118">IF(ISNUMBER(V118),INDEX('2019 On Peak'!$K$3:$K$2373,V118),"Not 2019")</f>
        <v>Closed</v>
      </c>
      <c r="Y118" cm="1">
        <f t="array" ref="Y118">IF(ISNUMBER($V118),L118-INDEX('2019 On Peak'!$L$3:$S$2373,$V118,1),"-")</f>
        <v>0</v>
      </c>
      <c r="Z118" cm="1">
        <f t="array" ref="Z118">IF(ISNUMBER($V118),M118-INDEX('2019 On Peak'!$L$3:$S$2373,$V118,2),"-")</f>
        <v>0</v>
      </c>
      <c r="AA118" cm="1">
        <f t="array" ref="AA118">IF(ISNUMBER($V118),N118-INDEX('2019 On Peak'!$L$3:$S$2373,$V118,3),"-")</f>
        <v>0</v>
      </c>
      <c r="AB118" cm="1">
        <f t="array" ref="AB118">IF(ISNUMBER($V118),Q118-INDEX('2019 On Peak'!$L$3:$S$2373,$V118,6),"-")</f>
        <v>0</v>
      </c>
      <c r="AC118" cm="1">
        <f t="array" ref="AC118">IF(ISNUMBER($V118),S118-INDEX('2019 On Peak'!$L$3:$S$2373,$V118,8),"-")</f>
        <v>0</v>
      </c>
      <c r="AD118" t="b">
        <f t="shared" si="3"/>
        <v>0</v>
      </c>
    </row>
    <row r="119" spans="1:30" x14ac:dyDescent="0.25">
      <c r="A119" t="str">
        <f>B119&amp;"_"&amp;G119&amp;"_"&amp;J119</f>
        <v>1039_82_1</v>
      </c>
      <c r="B119">
        <v>1039</v>
      </c>
      <c r="C119" s="1" t="s">
        <v>554</v>
      </c>
      <c r="D119" s="1" t="s">
        <v>22</v>
      </c>
      <c r="E119" s="1" t="s">
        <v>22</v>
      </c>
      <c r="F119">
        <v>115</v>
      </c>
      <c r="G119">
        <v>82</v>
      </c>
      <c r="H119" s="1" t="s">
        <v>555</v>
      </c>
      <c r="I119">
        <v>115</v>
      </c>
      <c r="J119" s="1" t="s">
        <v>191</v>
      </c>
      <c r="K119" s="1" t="s">
        <v>25</v>
      </c>
      <c r="L119">
        <v>1.2E-4</v>
      </c>
      <c r="M119">
        <v>4.8000000000000001E-4</v>
      </c>
      <c r="N119">
        <v>8.0000000000000007E-5</v>
      </c>
      <c r="O119">
        <v>1</v>
      </c>
      <c r="P119">
        <v>0</v>
      </c>
      <c r="Q119">
        <v>167</v>
      </c>
      <c r="R119">
        <v>556</v>
      </c>
      <c r="S119">
        <v>210</v>
      </c>
      <c r="T119">
        <v>0.1</v>
      </c>
      <c r="U119">
        <v>0.1</v>
      </c>
      <c r="V119">
        <f>MATCH(A119,'2019 On Peak'!$A$3:$A$2373,0)</f>
        <v>117</v>
      </c>
      <c r="W119" t="str">
        <f t="shared" si="2"/>
        <v>Old</v>
      </c>
      <c r="X119" t="str" cm="1">
        <f t="array" ref="X119">IF(ISNUMBER(V119),INDEX('2019 On Peak'!$K$3:$K$2373,V119),"Not 2019")</f>
        <v>Closed</v>
      </c>
      <c r="Y119" cm="1">
        <f t="array" ref="Y119">IF(ISNUMBER($V119),L119-INDEX('2019 On Peak'!$L$3:$S$2373,$V119,1),"-")</f>
        <v>0</v>
      </c>
      <c r="Z119" cm="1">
        <f t="array" ref="Z119">IF(ISNUMBER($V119),M119-INDEX('2019 On Peak'!$L$3:$S$2373,$V119,2),"-")</f>
        <v>0</v>
      </c>
      <c r="AA119" cm="1">
        <f t="array" ref="AA119">IF(ISNUMBER($V119),N119-INDEX('2019 On Peak'!$L$3:$S$2373,$V119,3),"-")</f>
        <v>0</v>
      </c>
      <c r="AB119" cm="1">
        <f t="array" ref="AB119">IF(ISNUMBER($V119),Q119-INDEX('2019 On Peak'!$L$3:$S$2373,$V119,6),"-")</f>
        <v>0</v>
      </c>
      <c r="AC119" cm="1">
        <f t="array" ref="AC119">IF(ISNUMBER($V119),S119-INDEX('2019 On Peak'!$L$3:$S$2373,$V119,8),"-")</f>
        <v>0</v>
      </c>
      <c r="AD119" t="b">
        <f t="shared" si="3"/>
        <v>0</v>
      </c>
    </row>
    <row r="120" spans="1:30" x14ac:dyDescent="0.25">
      <c r="A120" t="str">
        <f>B120&amp;"_"&amp;G120&amp;"_"&amp;J120</f>
        <v>1040_1286_1</v>
      </c>
      <c r="B120">
        <v>1040</v>
      </c>
      <c r="C120" s="1" t="s">
        <v>402</v>
      </c>
      <c r="D120" s="1" t="s">
        <v>22</v>
      </c>
      <c r="E120" s="1" t="s">
        <v>22</v>
      </c>
      <c r="F120">
        <v>115</v>
      </c>
      <c r="G120">
        <v>1286</v>
      </c>
      <c r="H120" s="1" t="s">
        <v>1501</v>
      </c>
      <c r="I120">
        <v>115</v>
      </c>
      <c r="J120" s="1" t="s">
        <v>191</v>
      </c>
      <c r="K120" s="1" t="s">
        <v>25</v>
      </c>
      <c r="L120">
        <v>5.5999999999999999E-3</v>
      </c>
      <c r="M120">
        <v>1.2500000000000001E-2</v>
      </c>
      <c r="N120">
        <v>1.4400000000000001E-3</v>
      </c>
      <c r="O120">
        <v>1</v>
      </c>
      <c r="P120">
        <v>0</v>
      </c>
      <c r="Q120">
        <v>116</v>
      </c>
      <c r="R120">
        <v>556</v>
      </c>
      <c r="S120">
        <v>145</v>
      </c>
      <c r="T120">
        <v>1.9</v>
      </c>
      <c r="U120">
        <v>2.1</v>
      </c>
      <c r="V120">
        <f>MATCH(A120,'2019 On Peak'!$A$3:$A$2373,0)</f>
        <v>118</v>
      </c>
      <c r="W120" t="str">
        <f t="shared" si="2"/>
        <v>Old</v>
      </c>
      <c r="X120" t="str" cm="1">
        <f t="array" ref="X120">IF(ISNUMBER(V120),INDEX('2019 On Peak'!$K$3:$K$2373,V120),"Not 2019")</f>
        <v>Closed</v>
      </c>
      <c r="Y120" cm="1">
        <f t="array" ref="Y120">IF(ISNUMBER($V120),L120-INDEX('2019 On Peak'!$L$3:$S$2373,$V120,1),"-")</f>
        <v>0</v>
      </c>
      <c r="Z120" cm="1">
        <f t="array" ref="Z120">IF(ISNUMBER($V120),M120-INDEX('2019 On Peak'!$L$3:$S$2373,$V120,2),"-")</f>
        <v>0</v>
      </c>
      <c r="AA120" cm="1">
        <f t="array" ref="AA120">IF(ISNUMBER($V120),N120-INDEX('2019 On Peak'!$L$3:$S$2373,$V120,3),"-")</f>
        <v>0</v>
      </c>
      <c r="AB120" cm="1">
        <f t="array" ref="AB120">IF(ISNUMBER($V120),Q120-INDEX('2019 On Peak'!$L$3:$S$2373,$V120,6),"-")</f>
        <v>0</v>
      </c>
      <c r="AC120" cm="1">
        <f t="array" ref="AC120">IF(ISNUMBER($V120),S120-INDEX('2019 On Peak'!$L$3:$S$2373,$V120,8),"-")</f>
        <v>0</v>
      </c>
      <c r="AD120" t="b">
        <f t="shared" si="3"/>
        <v>0</v>
      </c>
    </row>
    <row r="121" spans="1:30" x14ac:dyDescent="0.25">
      <c r="A121" t="str">
        <f>B121&amp;"_"&amp;G121&amp;"_"&amp;J121</f>
        <v>1040_379_1</v>
      </c>
      <c r="B121">
        <v>1040</v>
      </c>
      <c r="C121" s="1" t="s">
        <v>402</v>
      </c>
      <c r="D121" s="1" t="s">
        <v>22</v>
      </c>
      <c r="E121" s="1" t="s">
        <v>22</v>
      </c>
      <c r="F121">
        <v>115</v>
      </c>
      <c r="G121">
        <v>379</v>
      </c>
      <c r="H121" s="1" t="s">
        <v>857</v>
      </c>
      <c r="I121">
        <v>115</v>
      </c>
      <c r="J121" s="1" t="s">
        <v>191</v>
      </c>
      <c r="K121" s="1" t="s">
        <v>25</v>
      </c>
      <c r="L121">
        <v>4.0000000000000003E-5</v>
      </c>
      <c r="M121">
        <v>1.6000000000000001E-4</v>
      </c>
      <c r="N121">
        <v>3.0000000000000001E-5</v>
      </c>
      <c r="O121">
        <v>1</v>
      </c>
      <c r="P121">
        <v>0</v>
      </c>
      <c r="Q121">
        <v>167</v>
      </c>
      <c r="R121">
        <v>556</v>
      </c>
      <c r="S121">
        <v>210</v>
      </c>
      <c r="T121">
        <v>0</v>
      </c>
      <c r="U121">
        <v>0</v>
      </c>
      <c r="V121">
        <f>MATCH(A121,'2019 On Peak'!$A$3:$A$2373,0)</f>
        <v>119</v>
      </c>
      <c r="W121" t="str">
        <f t="shared" si="2"/>
        <v>Old</v>
      </c>
      <c r="X121" t="str" cm="1">
        <f t="array" ref="X121">IF(ISNUMBER(V121),INDEX('2019 On Peak'!$K$3:$K$2373,V121),"Not 2019")</f>
        <v>Closed</v>
      </c>
      <c r="Y121" cm="1">
        <f t="array" ref="Y121">IF(ISNUMBER($V121),L121-INDEX('2019 On Peak'!$L$3:$S$2373,$V121,1),"-")</f>
        <v>0</v>
      </c>
      <c r="Z121" cm="1">
        <f t="array" ref="Z121">IF(ISNUMBER($V121),M121-INDEX('2019 On Peak'!$L$3:$S$2373,$V121,2),"-")</f>
        <v>0</v>
      </c>
      <c r="AA121" cm="1">
        <f t="array" ref="AA121">IF(ISNUMBER($V121),N121-INDEX('2019 On Peak'!$L$3:$S$2373,$V121,3),"-")</f>
        <v>0</v>
      </c>
      <c r="AB121" cm="1">
        <f t="array" ref="AB121">IF(ISNUMBER($V121),Q121-INDEX('2019 On Peak'!$L$3:$S$2373,$V121,6),"-")</f>
        <v>0</v>
      </c>
      <c r="AC121" cm="1">
        <f t="array" ref="AC121">IF(ISNUMBER($V121),S121-INDEX('2019 On Peak'!$L$3:$S$2373,$V121,8),"-")</f>
        <v>0</v>
      </c>
      <c r="AD121" t="b">
        <f t="shared" si="3"/>
        <v>0</v>
      </c>
    </row>
    <row r="122" spans="1:30" x14ac:dyDescent="0.25">
      <c r="A122" t="str">
        <f>B122&amp;"_"&amp;G122&amp;"_"&amp;J122</f>
        <v>1040_59_1</v>
      </c>
      <c r="B122">
        <v>1040</v>
      </c>
      <c r="C122" s="1" t="s">
        <v>402</v>
      </c>
      <c r="D122" s="1" t="s">
        <v>22</v>
      </c>
      <c r="E122" s="1" t="s">
        <v>22</v>
      </c>
      <c r="F122">
        <v>115</v>
      </c>
      <c r="G122">
        <v>59</v>
      </c>
      <c r="H122" s="1" t="s">
        <v>21</v>
      </c>
      <c r="I122">
        <v>115</v>
      </c>
      <c r="J122" s="1" t="s">
        <v>191</v>
      </c>
      <c r="K122" s="1" t="s">
        <v>25</v>
      </c>
      <c r="L122">
        <v>2.23E-2</v>
      </c>
      <c r="M122">
        <v>9.2219999999999996E-2</v>
      </c>
      <c r="N122">
        <v>1.5270000000000001E-2</v>
      </c>
      <c r="O122">
        <v>1</v>
      </c>
      <c r="P122">
        <v>0</v>
      </c>
      <c r="Q122">
        <v>167</v>
      </c>
      <c r="R122">
        <v>556</v>
      </c>
      <c r="S122">
        <v>210</v>
      </c>
      <c r="T122">
        <v>13.9</v>
      </c>
      <c r="U122">
        <v>18.5</v>
      </c>
      <c r="V122">
        <f>MATCH(A122,'2019 On Peak'!$A$3:$A$2373,0)</f>
        <v>120</v>
      </c>
      <c r="W122" t="str">
        <f t="shared" si="2"/>
        <v>Old</v>
      </c>
      <c r="X122" t="str" cm="1">
        <f t="array" ref="X122">IF(ISNUMBER(V122),INDEX('2019 On Peak'!$K$3:$K$2373,V122),"Not 2019")</f>
        <v>Closed</v>
      </c>
      <c r="Y122" cm="1">
        <f t="array" ref="Y122">IF(ISNUMBER($V122),L122-INDEX('2019 On Peak'!$L$3:$S$2373,$V122,1),"-")</f>
        <v>0</v>
      </c>
      <c r="Z122" cm="1">
        <f t="array" ref="Z122">IF(ISNUMBER($V122),M122-INDEX('2019 On Peak'!$L$3:$S$2373,$V122,2),"-")</f>
        <v>0</v>
      </c>
      <c r="AA122" cm="1">
        <f t="array" ref="AA122">IF(ISNUMBER($V122),N122-INDEX('2019 On Peak'!$L$3:$S$2373,$V122,3),"-")</f>
        <v>0</v>
      </c>
      <c r="AB122" cm="1">
        <f t="array" ref="AB122">IF(ISNUMBER($V122),Q122-INDEX('2019 On Peak'!$L$3:$S$2373,$V122,6),"-")</f>
        <v>0</v>
      </c>
      <c r="AC122" cm="1">
        <f t="array" ref="AC122">IF(ISNUMBER($V122),S122-INDEX('2019 On Peak'!$L$3:$S$2373,$V122,8),"-")</f>
        <v>0</v>
      </c>
      <c r="AD122" t="b">
        <f t="shared" si="3"/>
        <v>0</v>
      </c>
    </row>
    <row r="123" spans="1:30" x14ac:dyDescent="0.25">
      <c r="A123" t="str">
        <f>B123&amp;"_"&amp;G123&amp;"_"&amp;J123</f>
        <v>1041_379_1</v>
      </c>
      <c r="B123">
        <v>1041</v>
      </c>
      <c r="C123" s="1" t="s">
        <v>400</v>
      </c>
      <c r="D123" s="1" t="s">
        <v>22</v>
      </c>
      <c r="E123" s="1" t="s">
        <v>22</v>
      </c>
      <c r="F123">
        <v>115</v>
      </c>
      <c r="G123">
        <v>379</v>
      </c>
      <c r="H123" s="1" t="s">
        <v>857</v>
      </c>
      <c r="I123">
        <v>115</v>
      </c>
      <c r="J123" s="1" t="s">
        <v>191</v>
      </c>
      <c r="K123" s="1" t="s">
        <v>25</v>
      </c>
      <c r="L123">
        <v>3.0000000000000001E-5</v>
      </c>
      <c r="M123">
        <v>1.2999999999999999E-4</v>
      </c>
      <c r="N123">
        <v>2.0000000000000002E-5</v>
      </c>
      <c r="O123">
        <v>1</v>
      </c>
      <c r="P123">
        <v>0</v>
      </c>
      <c r="Q123">
        <v>167</v>
      </c>
      <c r="R123">
        <v>556</v>
      </c>
      <c r="S123">
        <v>210</v>
      </c>
      <c r="T123">
        <v>0</v>
      </c>
      <c r="U123">
        <v>0</v>
      </c>
      <c r="V123">
        <f>MATCH(A123,'2019 On Peak'!$A$3:$A$2373,0)</f>
        <v>121</v>
      </c>
      <c r="W123" t="str">
        <f t="shared" si="2"/>
        <v>Old</v>
      </c>
      <c r="X123" t="str" cm="1">
        <f t="array" ref="X123">IF(ISNUMBER(V123),INDEX('2019 On Peak'!$K$3:$K$2373,V123),"Not 2019")</f>
        <v>Closed</v>
      </c>
      <c r="Y123" cm="1">
        <f t="array" ref="Y123">IF(ISNUMBER($V123),L123-INDEX('2019 On Peak'!$L$3:$S$2373,$V123,1),"-")</f>
        <v>0</v>
      </c>
      <c r="Z123" cm="1">
        <f t="array" ref="Z123">IF(ISNUMBER($V123),M123-INDEX('2019 On Peak'!$L$3:$S$2373,$V123,2),"-")</f>
        <v>0</v>
      </c>
      <c r="AA123" cm="1">
        <f t="array" ref="AA123">IF(ISNUMBER($V123),N123-INDEX('2019 On Peak'!$L$3:$S$2373,$V123,3),"-")</f>
        <v>0</v>
      </c>
      <c r="AB123" cm="1">
        <f t="array" ref="AB123">IF(ISNUMBER($V123),Q123-INDEX('2019 On Peak'!$L$3:$S$2373,$V123,6),"-")</f>
        <v>0</v>
      </c>
      <c r="AC123" cm="1">
        <f t="array" ref="AC123">IF(ISNUMBER($V123),S123-INDEX('2019 On Peak'!$L$3:$S$2373,$V123,8),"-")</f>
        <v>0</v>
      </c>
      <c r="AD123" t="b">
        <f t="shared" si="3"/>
        <v>0</v>
      </c>
    </row>
    <row r="124" spans="1:30" x14ac:dyDescent="0.25">
      <c r="A124" t="str">
        <f>B124&amp;"_"&amp;G124&amp;"_"&amp;J124</f>
        <v>1041_59_1</v>
      </c>
      <c r="B124">
        <v>1041</v>
      </c>
      <c r="C124" s="1" t="s">
        <v>400</v>
      </c>
      <c r="D124" s="1" t="s">
        <v>22</v>
      </c>
      <c r="E124" s="1" t="s">
        <v>22</v>
      </c>
      <c r="F124">
        <v>115</v>
      </c>
      <c r="G124">
        <v>59</v>
      </c>
      <c r="H124" s="1" t="s">
        <v>21</v>
      </c>
      <c r="I124">
        <v>115</v>
      </c>
      <c r="J124" s="1" t="s">
        <v>191</v>
      </c>
      <c r="K124" s="1" t="s">
        <v>25</v>
      </c>
      <c r="L124">
        <v>2.23E-2</v>
      </c>
      <c r="M124">
        <v>9.221E-2</v>
      </c>
      <c r="N124">
        <v>1.5270000000000001E-2</v>
      </c>
      <c r="O124">
        <v>1</v>
      </c>
      <c r="P124">
        <v>0</v>
      </c>
      <c r="Q124">
        <v>167</v>
      </c>
      <c r="R124">
        <v>556</v>
      </c>
      <c r="S124">
        <v>210</v>
      </c>
      <c r="T124">
        <v>13.8</v>
      </c>
      <c r="U124">
        <v>18.5</v>
      </c>
      <c r="V124">
        <f>MATCH(A124,'2019 On Peak'!$A$3:$A$2373,0)</f>
        <v>122</v>
      </c>
      <c r="W124" t="str">
        <f t="shared" si="2"/>
        <v>Old</v>
      </c>
      <c r="X124" t="str" cm="1">
        <f t="array" ref="X124">IF(ISNUMBER(V124),INDEX('2019 On Peak'!$K$3:$K$2373,V124),"Not 2019")</f>
        <v>Closed</v>
      </c>
      <c r="Y124" cm="1">
        <f t="array" ref="Y124">IF(ISNUMBER($V124),L124-INDEX('2019 On Peak'!$L$3:$S$2373,$V124,1),"-")</f>
        <v>0</v>
      </c>
      <c r="Z124" cm="1">
        <f t="array" ref="Z124">IF(ISNUMBER($V124),M124-INDEX('2019 On Peak'!$L$3:$S$2373,$V124,2),"-")</f>
        <v>0</v>
      </c>
      <c r="AA124" cm="1">
        <f t="array" ref="AA124">IF(ISNUMBER($V124),N124-INDEX('2019 On Peak'!$L$3:$S$2373,$V124,3),"-")</f>
        <v>0</v>
      </c>
      <c r="AB124" cm="1">
        <f t="array" ref="AB124">IF(ISNUMBER($V124),Q124-INDEX('2019 On Peak'!$L$3:$S$2373,$V124,6),"-")</f>
        <v>0</v>
      </c>
      <c r="AC124" cm="1">
        <f t="array" ref="AC124">IF(ISNUMBER($V124),S124-INDEX('2019 On Peak'!$L$3:$S$2373,$V124,8),"-")</f>
        <v>0</v>
      </c>
      <c r="AD124" t="b">
        <f t="shared" si="3"/>
        <v>0</v>
      </c>
    </row>
    <row r="125" spans="1:30" x14ac:dyDescent="0.25">
      <c r="A125" t="str">
        <f>B125&amp;"_"&amp;G125&amp;"_"&amp;J125</f>
        <v>1042_1044_1</v>
      </c>
      <c r="B125">
        <v>1042</v>
      </c>
      <c r="C125" s="1" t="s">
        <v>519</v>
      </c>
      <c r="D125" s="1" t="s">
        <v>22</v>
      </c>
      <c r="E125" s="1" t="s">
        <v>22</v>
      </c>
      <c r="F125">
        <v>115</v>
      </c>
      <c r="G125">
        <v>1044</v>
      </c>
      <c r="H125" s="1" t="s">
        <v>866</v>
      </c>
      <c r="I125">
        <v>115</v>
      </c>
      <c r="J125" s="1" t="s">
        <v>191</v>
      </c>
      <c r="K125" s="1" t="s">
        <v>25</v>
      </c>
      <c r="L125">
        <v>6.5599999999999999E-3</v>
      </c>
      <c r="M125">
        <v>2.7119999999999998E-2</v>
      </c>
      <c r="N125">
        <v>4.4900000000000001E-3</v>
      </c>
      <c r="O125">
        <v>1</v>
      </c>
      <c r="P125">
        <v>0</v>
      </c>
      <c r="Q125">
        <v>167</v>
      </c>
      <c r="R125">
        <v>556</v>
      </c>
      <c r="S125">
        <v>210</v>
      </c>
      <c r="T125">
        <v>4</v>
      </c>
      <c r="U125">
        <v>5.5</v>
      </c>
      <c r="V125">
        <f>MATCH(A125,'2019 On Peak'!$A$3:$A$2373,0)</f>
        <v>123</v>
      </c>
      <c r="W125" t="str">
        <f t="shared" si="2"/>
        <v>Old</v>
      </c>
      <c r="X125" t="str" cm="1">
        <f t="array" ref="X125">IF(ISNUMBER(V125),INDEX('2019 On Peak'!$K$3:$K$2373,V125),"Not 2019")</f>
        <v>Closed</v>
      </c>
      <c r="Y125" cm="1">
        <f t="array" ref="Y125">IF(ISNUMBER($V125),L125-INDEX('2019 On Peak'!$L$3:$S$2373,$V125,1),"-")</f>
        <v>0</v>
      </c>
      <c r="Z125" cm="1">
        <f t="array" ref="Z125">IF(ISNUMBER($V125),M125-INDEX('2019 On Peak'!$L$3:$S$2373,$V125,2),"-")</f>
        <v>0</v>
      </c>
      <c r="AA125" cm="1">
        <f t="array" ref="AA125">IF(ISNUMBER($V125),N125-INDEX('2019 On Peak'!$L$3:$S$2373,$V125,3),"-")</f>
        <v>0</v>
      </c>
      <c r="AB125" cm="1">
        <f t="array" ref="AB125">IF(ISNUMBER($V125),Q125-INDEX('2019 On Peak'!$L$3:$S$2373,$V125,6),"-")</f>
        <v>0</v>
      </c>
      <c r="AC125" cm="1">
        <f t="array" ref="AC125">IF(ISNUMBER($V125),S125-INDEX('2019 On Peak'!$L$3:$S$2373,$V125,8),"-")</f>
        <v>0</v>
      </c>
      <c r="AD125" t="b">
        <f t="shared" si="3"/>
        <v>0</v>
      </c>
    </row>
    <row r="126" spans="1:30" x14ac:dyDescent="0.25">
      <c r="A126" t="str">
        <f>B126&amp;"_"&amp;G126&amp;"_"&amp;J126</f>
        <v>1042_1055_1</v>
      </c>
      <c r="B126">
        <v>1042</v>
      </c>
      <c r="C126" s="1" t="s">
        <v>519</v>
      </c>
      <c r="D126" s="1" t="s">
        <v>22</v>
      </c>
      <c r="E126" s="1" t="s">
        <v>22</v>
      </c>
      <c r="F126">
        <v>115</v>
      </c>
      <c r="G126">
        <v>1055</v>
      </c>
      <c r="H126" s="1" t="s">
        <v>865</v>
      </c>
      <c r="I126">
        <v>115</v>
      </c>
      <c r="J126" s="1" t="s">
        <v>191</v>
      </c>
      <c r="K126" s="1" t="s">
        <v>25</v>
      </c>
      <c r="L126">
        <v>3.47E-3</v>
      </c>
      <c r="M126">
        <v>1.434E-2</v>
      </c>
      <c r="N126">
        <v>2.3700000000000001E-3</v>
      </c>
      <c r="O126">
        <v>1</v>
      </c>
      <c r="P126">
        <v>0</v>
      </c>
      <c r="Q126">
        <v>167</v>
      </c>
      <c r="R126">
        <v>556</v>
      </c>
      <c r="S126">
        <v>210</v>
      </c>
      <c r="T126">
        <v>2.4</v>
      </c>
      <c r="U126">
        <v>2.9</v>
      </c>
      <c r="V126">
        <f>MATCH(A126,'2019 On Peak'!$A$3:$A$2373,0)</f>
        <v>124</v>
      </c>
      <c r="W126" t="str">
        <f t="shared" si="2"/>
        <v>Old</v>
      </c>
      <c r="X126" t="str" cm="1">
        <f t="array" ref="X126">IF(ISNUMBER(V126),INDEX('2019 On Peak'!$K$3:$K$2373,V126),"Not 2019")</f>
        <v>Closed</v>
      </c>
      <c r="Y126" cm="1">
        <f t="array" ref="Y126">IF(ISNUMBER($V126),L126-INDEX('2019 On Peak'!$L$3:$S$2373,$V126,1),"-")</f>
        <v>0</v>
      </c>
      <c r="Z126" cm="1">
        <f t="array" ref="Z126">IF(ISNUMBER($V126),M126-INDEX('2019 On Peak'!$L$3:$S$2373,$V126,2),"-")</f>
        <v>0</v>
      </c>
      <c r="AA126" cm="1">
        <f t="array" ref="AA126">IF(ISNUMBER($V126),N126-INDEX('2019 On Peak'!$L$3:$S$2373,$V126,3),"-")</f>
        <v>0</v>
      </c>
      <c r="AB126" cm="1">
        <f t="array" ref="AB126">IF(ISNUMBER($V126),Q126-INDEX('2019 On Peak'!$L$3:$S$2373,$V126,6),"-")</f>
        <v>0</v>
      </c>
      <c r="AC126" cm="1">
        <f t="array" ref="AC126">IF(ISNUMBER($V126),S126-INDEX('2019 On Peak'!$L$3:$S$2373,$V126,8),"-")</f>
        <v>0</v>
      </c>
      <c r="AD126" t="b">
        <f t="shared" si="3"/>
        <v>0</v>
      </c>
    </row>
    <row r="127" spans="1:30" x14ac:dyDescent="0.25">
      <c r="A127" t="str">
        <f>B127&amp;"_"&amp;G127&amp;"_"&amp;J127</f>
        <v>1042_382_1</v>
      </c>
      <c r="B127">
        <v>1042</v>
      </c>
      <c r="C127" s="1" t="s">
        <v>519</v>
      </c>
      <c r="D127" s="1" t="s">
        <v>22</v>
      </c>
      <c r="E127" s="1" t="s">
        <v>22</v>
      </c>
      <c r="F127">
        <v>115</v>
      </c>
      <c r="G127">
        <v>382</v>
      </c>
      <c r="H127" s="1" t="s">
        <v>520</v>
      </c>
      <c r="I127">
        <v>115</v>
      </c>
      <c r="J127" s="1" t="s">
        <v>191</v>
      </c>
      <c r="K127" s="1" t="s">
        <v>25</v>
      </c>
      <c r="L127">
        <v>1.9000000000000001E-4</v>
      </c>
      <c r="M127">
        <v>7.7999999999999999E-4</v>
      </c>
      <c r="N127">
        <v>1.2999999999999999E-4</v>
      </c>
      <c r="O127">
        <v>1</v>
      </c>
      <c r="P127">
        <v>0</v>
      </c>
      <c r="Q127">
        <v>167</v>
      </c>
      <c r="R127">
        <v>556</v>
      </c>
      <c r="S127">
        <v>210</v>
      </c>
      <c r="T127">
        <v>0.1</v>
      </c>
      <c r="U127">
        <v>0.2</v>
      </c>
      <c r="V127">
        <f>MATCH(A127,'2019 On Peak'!$A$3:$A$2373,0)</f>
        <v>125</v>
      </c>
      <c r="W127" t="str">
        <f t="shared" si="2"/>
        <v>Old</v>
      </c>
      <c r="X127" t="str" cm="1">
        <f t="array" ref="X127">IF(ISNUMBER(V127),INDEX('2019 On Peak'!$K$3:$K$2373,V127),"Not 2019")</f>
        <v>Closed</v>
      </c>
      <c r="Y127" cm="1">
        <f t="array" ref="Y127">IF(ISNUMBER($V127),L127-INDEX('2019 On Peak'!$L$3:$S$2373,$V127,1),"-")</f>
        <v>0</v>
      </c>
      <c r="Z127" cm="1">
        <f t="array" ref="Z127">IF(ISNUMBER($V127),M127-INDEX('2019 On Peak'!$L$3:$S$2373,$V127,2),"-")</f>
        <v>0</v>
      </c>
      <c r="AA127" cm="1">
        <f t="array" ref="AA127">IF(ISNUMBER($V127),N127-INDEX('2019 On Peak'!$L$3:$S$2373,$V127,3),"-")</f>
        <v>0</v>
      </c>
      <c r="AB127" cm="1">
        <f t="array" ref="AB127">IF(ISNUMBER($V127),Q127-INDEX('2019 On Peak'!$L$3:$S$2373,$V127,6),"-")</f>
        <v>0</v>
      </c>
      <c r="AC127" cm="1">
        <f t="array" ref="AC127">IF(ISNUMBER($V127),S127-INDEX('2019 On Peak'!$L$3:$S$2373,$V127,8),"-")</f>
        <v>0</v>
      </c>
      <c r="AD127" t="b">
        <f t="shared" si="3"/>
        <v>0</v>
      </c>
    </row>
    <row r="128" spans="1:30" x14ac:dyDescent="0.25">
      <c r="A128" t="str">
        <f>B128&amp;"_"&amp;G128&amp;"_"&amp;J128</f>
        <v>1043_1548_1</v>
      </c>
      <c r="B128">
        <v>1043</v>
      </c>
      <c r="C128" s="1" t="s">
        <v>862</v>
      </c>
      <c r="D128" s="1" t="s">
        <v>22</v>
      </c>
      <c r="E128" s="1" t="s">
        <v>22</v>
      </c>
      <c r="F128">
        <v>115</v>
      </c>
      <c r="G128">
        <v>1548</v>
      </c>
      <c r="H128" s="1" t="s">
        <v>64</v>
      </c>
      <c r="I128">
        <v>115</v>
      </c>
      <c r="J128" s="1" t="s">
        <v>191</v>
      </c>
      <c r="K128" s="1" t="s">
        <v>25</v>
      </c>
      <c r="L128">
        <v>1.0059999999999999E-2</v>
      </c>
      <c r="M128">
        <v>4.1610000000000001E-2</v>
      </c>
      <c r="N128">
        <v>6.8900000000000003E-3</v>
      </c>
      <c r="O128">
        <v>1</v>
      </c>
      <c r="P128">
        <v>0</v>
      </c>
      <c r="Q128">
        <v>167</v>
      </c>
      <c r="R128">
        <v>556</v>
      </c>
      <c r="S128">
        <v>210</v>
      </c>
      <c r="T128">
        <v>6.3</v>
      </c>
      <c r="U128">
        <v>8.4</v>
      </c>
      <c r="V128">
        <f>MATCH(A128,'2019 On Peak'!$A$3:$A$2373,0)</f>
        <v>126</v>
      </c>
      <c r="W128" t="str">
        <f t="shared" si="2"/>
        <v>Old</v>
      </c>
      <c r="X128" t="str" cm="1">
        <f t="array" ref="X128">IF(ISNUMBER(V128),INDEX('2019 On Peak'!$K$3:$K$2373,V128),"Not 2019")</f>
        <v>Closed</v>
      </c>
      <c r="Y128" cm="1">
        <f t="array" ref="Y128">IF(ISNUMBER($V128),L128-INDEX('2019 On Peak'!$L$3:$S$2373,$V128,1),"-")</f>
        <v>0</v>
      </c>
      <c r="Z128" cm="1">
        <f t="array" ref="Z128">IF(ISNUMBER($V128),M128-INDEX('2019 On Peak'!$L$3:$S$2373,$V128,2),"-")</f>
        <v>0</v>
      </c>
      <c r="AA128" cm="1">
        <f t="array" ref="AA128">IF(ISNUMBER($V128),N128-INDEX('2019 On Peak'!$L$3:$S$2373,$V128,3),"-")</f>
        <v>0</v>
      </c>
      <c r="AB128" cm="1">
        <f t="array" ref="AB128">IF(ISNUMBER($V128),Q128-INDEX('2019 On Peak'!$L$3:$S$2373,$V128,6),"-")</f>
        <v>0</v>
      </c>
      <c r="AC128" cm="1">
        <f t="array" ref="AC128">IF(ISNUMBER($V128),S128-INDEX('2019 On Peak'!$L$3:$S$2373,$V128,8),"-")</f>
        <v>0</v>
      </c>
      <c r="AD128" t="b">
        <f t="shared" si="3"/>
        <v>0</v>
      </c>
    </row>
    <row r="129" spans="1:30" x14ac:dyDescent="0.25">
      <c r="A129" t="str">
        <f>B129&amp;"_"&amp;G129&amp;"_"&amp;J129</f>
        <v>1043_380_1</v>
      </c>
      <c r="B129">
        <v>1043</v>
      </c>
      <c r="C129" s="1" t="s">
        <v>862</v>
      </c>
      <c r="D129" s="1" t="s">
        <v>22</v>
      </c>
      <c r="E129" s="1" t="s">
        <v>22</v>
      </c>
      <c r="F129">
        <v>115</v>
      </c>
      <c r="G129">
        <v>380</v>
      </c>
      <c r="H129" s="1" t="s">
        <v>284</v>
      </c>
      <c r="I129">
        <v>115</v>
      </c>
      <c r="J129" s="1" t="s">
        <v>191</v>
      </c>
      <c r="K129" s="1" t="s">
        <v>25</v>
      </c>
      <c r="L129">
        <v>2.3640000000000001E-2</v>
      </c>
      <c r="M129">
        <v>9.7769999999999996E-2</v>
      </c>
      <c r="N129">
        <v>1.619E-2</v>
      </c>
      <c r="O129">
        <v>1</v>
      </c>
      <c r="P129">
        <v>0</v>
      </c>
      <c r="Q129">
        <v>167</v>
      </c>
      <c r="R129">
        <v>556</v>
      </c>
      <c r="S129">
        <v>210</v>
      </c>
      <c r="T129">
        <v>14.6</v>
      </c>
      <c r="U129">
        <v>19.7</v>
      </c>
      <c r="V129">
        <f>MATCH(A129,'2019 On Peak'!$A$3:$A$2373,0)</f>
        <v>127</v>
      </c>
      <c r="W129" t="str">
        <f t="shared" si="2"/>
        <v>Old</v>
      </c>
      <c r="X129" t="str" cm="1">
        <f t="array" ref="X129">IF(ISNUMBER(V129),INDEX('2019 On Peak'!$K$3:$K$2373,V129),"Not 2019")</f>
        <v>Closed</v>
      </c>
      <c r="Y129" cm="1">
        <f t="array" ref="Y129">IF(ISNUMBER($V129),L129-INDEX('2019 On Peak'!$L$3:$S$2373,$V129,1),"-")</f>
        <v>0</v>
      </c>
      <c r="Z129" cm="1">
        <f t="array" ref="Z129">IF(ISNUMBER($V129),M129-INDEX('2019 On Peak'!$L$3:$S$2373,$V129,2),"-")</f>
        <v>0</v>
      </c>
      <c r="AA129" cm="1">
        <f t="array" ref="AA129">IF(ISNUMBER($V129),N129-INDEX('2019 On Peak'!$L$3:$S$2373,$V129,3),"-")</f>
        <v>0</v>
      </c>
      <c r="AB129" cm="1">
        <f t="array" ref="AB129">IF(ISNUMBER($V129),Q129-INDEX('2019 On Peak'!$L$3:$S$2373,$V129,6),"-")</f>
        <v>0</v>
      </c>
      <c r="AC129" cm="1">
        <f t="array" ref="AC129">IF(ISNUMBER($V129),S129-INDEX('2019 On Peak'!$L$3:$S$2373,$V129,8),"-")</f>
        <v>0</v>
      </c>
      <c r="AD129" t="b">
        <f t="shared" si="3"/>
        <v>0</v>
      </c>
    </row>
    <row r="130" spans="1:30" x14ac:dyDescent="0.25">
      <c r="A130" t="str">
        <f>B130&amp;"_"&amp;G130&amp;"_"&amp;J130</f>
        <v>1043_382_1</v>
      </c>
      <c r="B130">
        <v>1043</v>
      </c>
      <c r="C130" s="1" t="s">
        <v>862</v>
      </c>
      <c r="D130" s="1" t="s">
        <v>22</v>
      </c>
      <c r="E130" s="1" t="s">
        <v>22</v>
      </c>
      <c r="F130">
        <v>115</v>
      </c>
      <c r="G130">
        <v>382</v>
      </c>
      <c r="H130" s="1" t="s">
        <v>520</v>
      </c>
      <c r="I130">
        <v>115</v>
      </c>
      <c r="J130" s="1" t="s">
        <v>191</v>
      </c>
      <c r="K130" s="1" t="s">
        <v>25</v>
      </c>
      <c r="L130">
        <v>5.9999999999999995E-4</v>
      </c>
      <c r="M130">
        <v>2.47E-3</v>
      </c>
      <c r="N130">
        <v>4.0999999999999999E-4</v>
      </c>
      <c r="O130">
        <v>1</v>
      </c>
      <c r="P130">
        <v>0</v>
      </c>
      <c r="Q130">
        <v>167</v>
      </c>
      <c r="R130">
        <v>556</v>
      </c>
      <c r="S130">
        <v>210</v>
      </c>
      <c r="T130">
        <v>0.4</v>
      </c>
      <c r="U130">
        <v>0.5</v>
      </c>
      <c r="V130">
        <f>MATCH(A130,'2019 On Peak'!$A$3:$A$2373,0)</f>
        <v>128</v>
      </c>
      <c r="W130" t="str">
        <f t="shared" si="2"/>
        <v>Old</v>
      </c>
      <c r="X130" t="str" cm="1">
        <f t="array" ref="X130">IF(ISNUMBER(V130),INDEX('2019 On Peak'!$K$3:$K$2373,V130),"Not 2019")</f>
        <v>Closed</v>
      </c>
      <c r="Y130" cm="1">
        <f t="array" ref="Y130">IF(ISNUMBER($V130),L130-INDEX('2019 On Peak'!$L$3:$S$2373,$V130,1),"-")</f>
        <v>0</v>
      </c>
      <c r="Z130" cm="1">
        <f t="array" ref="Z130">IF(ISNUMBER($V130),M130-INDEX('2019 On Peak'!$L$3:$S$2373,$V130,2),"-")</f>
        <v>0</v>
      </c>
      <c r="AA130" cm="1">
        <f t="array" ref="AA130">IF(ISNUMBER($V130),N130-INDEX('2019 On Peak'!$L$3:$S$2373,$V130,3),"-")</f>
        <v>0</v>
      </c>
      <c r="AB130" cm="1">
        <f t="array" ref="AB130">IF(ISNUMBER($V130),Q130-INDEX('2019 On Peak'!$L$3:$S$2373,$V130,6),"-")</f>
        <v>0</v>
      </c>
      <c r="AC130" cm="1">
        <f t="array" ref="AC130">IF(ISNUMBER($V130),S130-INDEX('2019 On Peak'!$L$3:$S$2373,$V130,8),"-")</f>
        <v>0</v>
      </c>
      <c r="AD130" t="b">
        <f t="shared" si="3"/>
        <v>0</v>
      </c>
    </row>
    <row r="131" spans="1:30" x14ac:dyDescent="0.25">
      <c r="A131" t="str">
        <f>B131&amp;"_"&amp;G131&amp;"_"&amp;J131</f>
        <v>1044_1548_1</v>
      </c>
      <c r="B131">
        <v>1044</v>
      </c>
      <c r="C131" s="1" t="s">
        <v>866</v>
      </c>
      <c r="D131" s="1" t="s">
        <v>22</v>
      </c>
      <c r="E131" s="1" t="s">
        <v>22</v>
      </c>
      <c r="F131">
        <v>115</v>
      </c>
      <c r="G131">
        <v>1548</v>
      </c>
      <c r="H131" s="1" t="s">
        <v>64</v>
      </c>
      <c r="I131">
        <v>115</v>
      </c>
      <c r="J131" s="1" t="s">
        <v>191</v>
      </c>
      <c r="K131" s="1" t="s">
        <v>25</v>
      </c>
      <c r="L131">
        <v>3.8800000000000002E-3</v>
      </c>
      <c r="M131">
        <v>1.6029999999999999E-2</v>
      </c>
      <c r="N131">
        <v>2.65E-3</v>
      </c>
      <c r="O131">
        <v>1</v>
      </c>
      <c r="P131">
        <v>0</v>
      </c>
      <c r="Q131">
        <v>167</v>
      </c>
      <c r="R131">
        <v>556</v>
      </c>
      <c r="S131">
        <v>210</v>
      </c>
      <c r="T131">
        <v>2.4</v>
      </c>
      <c r="U131">
        <v>3.2</v>
      </c>
      <c r="V131">
        <f>MATCH(A131,'2019 On Peak'!$A$3:$A$2373,0)</f>
        <v>129</v>
      </c>
      <c r="W131" t="str">
        <f t="shared" si="2"/>
        <v>Old</v>
      </c>
      <c r="X131" t="str" cm="1">
        <f t="array" ref="X131">IF(ISNUMBER(V131),INDEX('2019 On Peak'!$K$3:$K$2373,V131),"Not 2019")</f>
        <v>Closed</v>
      </c>
      <c r="Y131" cm="1">
        <f t="array" ref="Y131">IF(ISNUMBER($V131),L131-INDEX('2019 On Peak'!$L$3:$S$2373,$V131,1),"-")</f>
        <v>0</v>
      </c>
      <c r="Z131" cm="1">
        <f t="array" ref="Z131">IF(ISNUMBER($V131),M131-INDEX('2019 On Peak'!$L$3:$S$2373,$V131,2),"-")</f>
        <v>0</v>
      </c>
      <c r="AA131" cm="1">
        <f t="array" ref="AA131">IF(ISNUMBER($V131),N131-INDEX('2019 On Peak'!$L$3:$S$2373,$V131,3),"-")</f>
        <v>0</v>
      </c>
      <c r="AB131" cm="1">
        <f t="array" ref="AB131">IF(ISNUMBER($V131),Q131-INDEX('2019 On Peak'!$L$3:$S$2373,$V131,6),"-")</f>
        <v>0</v>
      </c>
      <c r="AC131" cm="1">
        <f t="array" ref="AC131">IF(ISNUMBER($V131),S131-INDEX('2019 On Peak'!$L$3:$S$2373,$V131,8),"-")</f>
        <v>0</v>
      </c>
      <c r="AD131" t="b">
        <f t="shared" si="3"/>
        <v>0</v>
      </c>
    </row>
    <row r="132" spans="1:30" x14ac:dyDescent="0.25">
      <c r="A132" t="str">
        <f>B132&amp;"_"&amp;G132&amp;"_"&amp;J132</f>
        <v>1044_384_1</v>
      </c>
      <c r="B132">
        <v>1044</v>
      </c>
      <c r="C132" s="1" t="s">
        <v>866</v>
      </c>
      <c r="D132" s="1" t="s">
        <v>22</v>
      </c>
      <c r="E132" s="1" t="s">
        <v>22</v>
      </c>
      <c r="F132">
        <v>115</v>
      </c>
      <c r="G132">
        <v>384</v>
      </c>
      <c r="H132" s="1" t="s">
        <v>867</v>
      </c>
      <c r="I132">
        <v>115</v>
      </c>
      <c r="J132" s="1" t="s">
        <v>191</v>
      </c>
      <c r="K132" s="1" t="s">
        <v>25</v>
      </c>
      <c r="L132">
        <v>1.3999999999999999E-4</v>
      </c>
      <c r="M132">
        <v>5.6999999999999998E-4</v>
      </c>
      <c r="N132">
        <v>9.0000000000000006E-5</v>
      </c>
      <c r="O132">
        <v>1</v>
      </c>
      <c r="P132">
        <v>0</v>
      </c>
      <c r="Q132">
        <v>167</v>
      </c>
      <c r="R132">
        <v>556</v>
      </c>
      <c r="S132">
        <v>210</v>
      </c>
      <c r="T132">
        <v>0.1</v>
      </c>
      <c r="U132">
        <v>0.1</v>
      </c>
      <c r="V132">
        <f>MATCH(A132,'2019 On Peak'!$A$3:$A$2373,0)</f>
        <v>130</v>
      </c>
      <c r="W132" t="str">
        <f t="shared" ref="W132:W195" si="4">IF(ISNUMBER(V132),"Old","New")</f>
        <v>Old</v>
      </c>
      <c r="X132" t="str" cm="1">
        <f t="array" ref="X132">IF(ISNUMBER(V132),INDEX('2019 On Peak'!$K$3:$K$2373,V132),"Not 2019")</f>
        <v>Closed</v>
      </c>
      <c r="Y132" cm="1">
        <f t="array" ref="Y132">IF(ISNUMBER($V132),L132-INDEX('2019 On Peak'!$L$3:$S$2373,$V132,1),"-")</f>
        <v>0</v>
      </c>
      <c r="Z132" cm="1">
        <f t="array" ref="Z132">IF(ISNUMBER($V132),M132-INDEX('2019 On Peak'!$L$3:$S$2373,$V132,2),"-")</f>
        <v>0</v>
      </c>
      <c r="AA132" cm="1">
        <f t="array" ref="AA132">IF(ISNUMBER($V132),N132-INDEX('2019 On Peak'!$L$3:$S$2373,$V132,3),"-")</f>
        <v>0</v>
      </c>
      <c r="AB132" cm="1">
        <f t="array" ref="AB132">IF(ISNUMBER($V132),Q132-INDEX('2019 On Peak'!$L$3:$S$2373,$V132,6),"-")</f>
        <v>0</v>
      </c>
      <c r="AC132" cm="1">
        <f t="array" ref="AC132">IF(ISNUMBER($V132),S132-INDEX('2019 On Peak'!$L$3:$S$2373,$V132,8),"-")</f>
        <v>0</v>
      </c>
      <c r="AD132" t="b">
        <f t="shared" ref="AD132:AD195" si="5">OR(Y132,Z132,AA132,AB132,AC132)</f>
        <v>0</v>
      </c>
    </row>
    <row r="133" spans="1:30" x14ac:dyDescent="0.25">
      <c r="A133" t="str">
        <f>B133&amp;"_"&amp;G133&amp;"_"&amp;J133</f>
        <v>1045_1055_1</v>
      </c>
      <c r="B133">
        <v>1045</v>
      </c>
      <c r="C133" s="1" t="s">
        <v>942</v>
      </c>
      <c r="D133" s="1" t="s">
        <v>22</v>
      </c>
      <c r="E133" s="1" t="s">
        <v>22</v>
      </c>
      <c r="F133">
        <v>115</v>
      </c>
      <c r="G133">
        <v>1055</v>
      </c>
      <c r="H133" s="1" t="s">
        <v>865</v>
      </c>
      <c r="I133">
        <v>115</v>
      </c>
      <c r="J133" s="1" t="s">
        <v>191</v>
      </c>
      <c r="K133" s="1" t="s">
        <v>25</v>
      </c>
      <c r="L133">
        <v>3.8E-3</v>
      </c>
      <c r="M133">
        <v>1.5689999999999999E-2</v>
      </c>
      <c r="N133">
        <v>2.5999999999999999E-3</v>
      </c>
      <c r="O133">
        <v>1</v>
      </c>
      <c r="P133">
        <v>0</v>
      </c>
      <c r="Q133">
        <v>167</v>
      </c>
      <c r="R133">
        <v>556</v>
      </c>
      <c r="S133">
        <v>210</v>
      </c>
      <c r="T133">
        <v>2</v>
      </c>
      <c r="U133">
        <v>3.2</v>
      </c>
      <c r="V133">
        <f>MATCH(A133,'2019 On Peak'!$A$3:$A$2373,0)</f>
        <v>131</v>
      </c>
      <c r="W133" t="str">
        <f t="shared" si="4"/>
        <v>Old</v>
      </c>
      <c r="X133" t="str" cm="1">
        <f t="array" ref="X133">IF(ISNUMBER(V133),INDEX('2019 On Peak'!$K$3:$K$2373,V133),"Not 2019")</f>
        <v>Closed</v>
      </c>
      <c r="Y133" cm="1">
        <f t="array" ref="Y133">IF(ISNUMBER($V133),L133-INDEX('2019 On Peak'!$L$3:$S$2373,$V133,1),"-")</f>
        <v>0</v>
      </c>
      <c r="Z133" cm="1">
        <f t="array" ref="Z133">IF(ISNUMBER($V133),M133-INDEX('2019 On Peak'!$L$3:$S$2373,$V133,2),"-")</f>
        <v>0</v>
      </c>
      <c r="AA133" cm="1">
        <f t="array" ref="AA133">IF(ISNUMBER($V133),N133-INDEX('2019 On Peak'!$L$3:$S$2373,$V133,3),"-")</f>
        <v>0</v>
      </c>
      <c r="AB133" cm="1">
        <f t="array" ref="AB133">IF(ISNUMBER($V133),Q133-INDEX('2019 On Peak'!$L$3:$S$2373,$V133,6),"-")</f>
        <v>0</v>
      </c>
      <c r="AC133" cm="1">
        <f t="array" ref="AC133">IF(ISNUMBER($V133),S133-INDEX('2019 On Peak'!$L$3:$S$2373,$V133,8),"-")</f>
        <v>0</v>
      </c>
      <c r="AD133" t="b">
        <f t="shared" si="5"/>
        <v>0</v>
      </c>
    </row>
    <row r="134" spans="1:30" x14ac:dyDescent="0.25">
      <c r="A134" t="str">
        <f>B134&amp;"_"&amp;G134&amp;"_"&amp;J134</f>
        <v>1045_432_1</v>
      </c>
      <c r="B134">
        <v>1045</v>
      </c>
      <c r="C134" s="1" t="s">
        <v>942</v>
      </c>
      <c r="D134" s="1" t="s">
        <v>22</v>
      </c>
      <c r="E134" s="1" t="s">
        <v>22</v>
      </c>
      <c r="F134">
        <v>115</v>
      </c>
      <c r="G134">
        <v>432</v>
      </c>
      <c r="H134" s="1" t="s">
        <v>864</v>
      </c>
      <c r="I134">
        <v>115</v>
      </c>
      <c r="J134" s="1" t="s">
        <v>191</v>
      </c>
      <c r="K134" s="1" t="s">
        <v>25</v>
      </c>
      <c r="L134">
        <v>5.0000000000000002E-5</v>
      </c>
      <c r="M134">
        <v>2.1000000000000001E-4</v>
      </c>
      <c r="N134">
        <v>3.0000000000000001E-5</v>
      </c>
      <c r="O134">
        <v>1</v>
      </c>
      <c r="P134">
        <v>0</v>
      </c>
      <c r="Q134">
        <v>167</v>
      </c>
      <c r="R134">
        <v>556</v>
      </c>
      <c r="S134">
        <v>210</v>
      </c>
      <c r="T134">
        <v>0</v>
      </c>
      <c r="U134">
        <v>0</v>
      </c>
      <c r="V134">
        <f>MATCH(A134,'2019 On Peak'!$A$3:$A$2373,0)</f>
        <v>132</v>
      </c>
      <c r="W134" t="str">
        <f t="shared" si="4"/>
        <v>Old</v>
      </c>
      <c r="X134" t="str" cm="1">
        <f t="array" ref="X134">IF(ISNUMBER(V134),INDEX('2019 On Peak'!$K$3:$K$2373,V134),"Not 2019")</f>
        <v>Closed</v>
      </c>
      <c r="Y134" cm="1">
        <f t="array" ref="Y134">IF(ISNUMBER($V134),L134-INDEX('2019 On Peak'!$L$3:$S$2373,$V134,1),"-")</f>
        <v>0</v>
      </c>
      <c r="Z134" cm="1">
        <f t="array" ref="Z134">IF(ISNUMBER($V134),M134-INDEX('2019 On Peak'!$L$3:$S$2373,$V134,2),"-")</f>
        <v>0</v>
      </c>
      <c r="AA134" cm="1">
        <f t="array" ref="AA134">IF(ISNUMBER($V134),N134-INDEX('2019 On Peak'!$L$3:$S$2373,$V134,3),"-")</f>
        <v>0</v>
      </c>
      <c r="AB134" cm="1">
        <f t="array" ref="AB134">IF(ISNUMBER($V134),Q134-INDEX('2019 On Peak'!$L$3:$S$2373,$V134,6),"-")</f>
        <v>0</v>
      </c>
      <c r="AC134" cm="1">
        <f t="array" ref="AC134">IF(ISNUMBER($V134),S134-INDEX('2019 On Peak'!$L$3:$S$2373,$V134,8),"-")</f>
        <v>0</v>
      </c>
      <c r="AD134" t="b">
        <f t="shared" si="5"/>
        <v>0</v>
      </c>
    </row>
    <row r="135" spans="1:30" x14ac:dyDescent="0.25">
      <c r="A135" t="str">
        <f>B135&amp;"_"&amp;G135&amp;"_"&amp;J135</f>
        <v>1045_433_1</v>
      </c>
      <c r="B135">
        <v>1045</v>
      </c>
      <c r="C135" s="1" t="s">
        <v>942</v>
      </c>
      <c r="D135" s="1" t="s">
        <v>22</v>
      </c>
      <c r="E135" s="1" t="s">
        <v>22</v>
      </c>
      <c r="F135">
        <v>115</v>
      </c>
      <c r="G135">
        <v>433</v>
      </c>
      <c r="H135" s="1" t="s">
        <v>943</v>
      </c>
      <c r="I135">
        <v>115</v>
      </c>
      <c r="J135" s="1" t="s">
        <v>191</v>
      </c>
      <c r="K135" s="1" t="s">
        <v>25</v>
      </c>
      <c r="L135">
        <v>6.8999999999999997E-4</v>
      </c>
      <c r="M135">
        <v>2.8400000000000001E-3</v>
      </c>
      <c r="N135">
        <v>4.6999999999999999E-4</v>
      </c>
      <c r="O135">
        <v>1</v>
      </c>
      <c r="P135">
        <v>0</v>
      </c>
      <c r="Q135">
        <v>167</v>
      </c>
      <c r="R135">
        <v>556</v>
      </c>
      <c r="S135">
        <v>210</v>
      </c>
      <c r="T135">
        <v>0.4</v>
      </c>
      <c r="U135">
        <v>0.6</v>
      </c>
      <c r="V135">
        <f>MATCH(A135,'2019 On Peak'!$A$3:$A$2373,0)</f>
        <v>133</v>
      </c>
      <c r="W135" t="str">
        <f t="shared" si="4"/>
        <v>Old</v>
      </c>
      <c r="X135" t="str" cm="1">
        <f t="array" ref="X135">IF(ISNUMBER(V135),INDEX('2019 On Peak'!$K$3:$K$2373,V135),"Not 2019")</f>
        <v>Closed</v>
      </c>
      <c r="Y135" cm="1">
        <f t="array" ref="Y135">IF(ISNUMBER($V135),L135-INDEX('2019 On Peak'!$L$3:$S$2373,$V135,1),"-")</f>
        <v>0</v>
      </c>
      <c r="Z135" cm="1">
        <f t="array" ref="Z135">IF(ISNUMBER($V135),M135-INDEX('2019 On Peak'!$L$3:$S$2373,$V135,2),"-")</f>
        <v>0</v>
      </c>
      <c r="AA135" cm="1">
        <f t="array" ref="AA135">IF(ISNUMBER($V135),N135-INDEX('2019 On Peak'!$L$3:$S$2373,$V135,3),"-")</f>
        <v>0</v>
      </c>
      <c r="AB135" cm="1">
        <f t="array" ref="AB135">IF(ISNUMBER($V135),Q135-INDEX('2019 On Peak'!$L$3:$S$2373,$V135,6),"-")</f>
        <v>0</v>
      </c>
      <c r="AC135" cm="1">
        <f t="array" ref="AC135">IF(ISNUMBER($V135),S135-INDEX('2019 On Peak'!$L$3:$S$2373,$V135,8),"-")</f>
        <v>0</v>
      </c>
      <c r="AD135" t="b">
        <f t="shared" si="5"/>
        <v>0</v>
      </c>
    </row>
    <row r="136" spans="1:30" x14ac:dyDescent="0.25">
      <c r="A136" t="str">
        <f>B136&amp;"_"&amp;G136&amp;"_"&amp;J136</f>
        <v>1046_1353_1</v>
      </c>
      <c r="B136">
        <v>1046</v>
      </c>
      <c r="C136" s="1" t="s">
        <v>948</v>
      </c>
      <c r="D136" s="1" t="s">
        <v>22</v>
      </c>
      <c r="E136" s="1" t="s">
        <v>22</v>
      </c>
      <c r="F136">
        <v>115</v>
      </c>
      <c r="G136">
        <v>1353</v>
      </c>
      <c r="H136" s="1" t="s">
        <v>1445</v>
      </c>
      <c r="I136">
        <v>115</v>
      </c>
      <c r="J136" s="1" t="s">
        <v>191</v>
      </c>
      <c r="K136" s="1" t="s">
        <v>25</v>
      </c>
      <c r="L136">
        <v>3.0699999999999998E-3</v>
      </c>
      <c r="M136">
        <v>1.269E-2</v>
      </c>
      <c r="N136">
        <v>2.0999999999999999E-3</v>
      </c>
      <c r="O136">
        <v>1</v>
      </c>
      <c r="P136">
        <v>0</v>
      </c>
      <c r="Q136">
        <v>167</v>
      </c>
      <c r="R136">
        <v>556</v>
      </c>
      <c r="S136">
        <v>210</v>
      </c>
      <c r="T136">
        <v>1.2</v>
      </c>
      <c r="U136">
        <v>2.6</v>
      </c>
      <c r="V136">
        <f>MATCH(A136,'2019 On Peak'!$A$3:$A$2373,0)</f>
        <v>134</v>
      </c>
      <c r="W136" t="str">
        <f t="shared" si="4"/>
        <v>Old</v>
      </c>
      <c r="X136" t="str" cm="1">
        <f t="array" ref="X136">IF(ISNUMBER(V136),INDEX('2019 On Peak'!$K$3:$K$2373,V136),"Not 2019")</f>
        <v>Closed</v>
      </c>
      <c r="Y136" cm="1">
        <f t="array" ref="Y136">IF(ISNUMBER($V136),L136-INDEX('2019 On Peak'!$L$3:$S$2373,$V136,1),"-")</f>
        <v>0</v>
      </c>
      <c r="Z136" cm="1">
        <f t="array" ref="Z136">IF(ISNUMBER($V136),M136-INDEX('2019 On Peak'!$L$3:$S$2373,$V136,2),"-")</f>
        <v>0</v>
      </c>
      <c r="AA136" cm="1">
        <f t="array" ref="AA136">IF(ISNUMBER($V136),N136-INDEX('2019 On Peak'!$L$3:$S$2373,$V136,3),"-")</f>
        <v>0</v>
      </c>
      <c r="AB136" cm="1">
        <f t="array" ref="AB136">IF(ISNUMBER($V136),Q136-INDEX('2019 On Peak'!$L$3:$S$2373,$V136,6),"-")</f>
        <v>0</v>
      </c>
      <c r="AC136" cm="1">
        <f t="array" ref="AC136">IF(ISNUMBER($V136),S136-INDEX('2019 On Peak'!$L$3:$S$2373,$V136,8),"-")</f>
        <v>0</v>
      </c>
      <c r="AD136" t="b">
        <f t="shared" si="5"/>
        <v>0</v>
      </c>
    </row>
    <row r="137" spans="1:30" x14ac:dyDescent="0.25">
      <c r="A137" t="str">
        <f>B137&amp;"_"&amp;G137&amp;"_"&amp;J137</f>
        <v>1046_1396_1</v>
      </c>
      <c r="B137">
        <v>1046</v>
      </c>
      <c r="C137" s="1" t="s">
        <v>948</v>
      </c>
      <c r="D137" s="1" t="s">
        <v>22</v>
      </c>
      <c r="E137" s="1" t="s">
        <v>22</v>
      </c>
      <c r="F137">
        <v>115</v>
      </c>
      <c r="G137">
        <v>1396</v>
      </c>
      <c r="H137" s="1" t="s">
        <v>646</v>
      </c>
      <c r="I137">
        <v>115</v>
      </c>
      <c r="J137" s="1" t="s">
        <v>191</v>
      </c>
      <c r="K137" s="1" t="s">
        <v>25</v>
      </c>
      <c r="L137">
        <v>2.2599999999999999E-3</v>
      </c>
      <c r="M137">
        <v>9.3299999999999998E-3</v>
      </c>
      <c r="N137">
        <v>1.5399999999999999E-3</v>
      </c>
      <c r="O137">
        <v>1</v>
      </c>
      <c r="P137">
        <v>0</v>
      </c>
      <c r="Q137">
        <v>167</v>
      </c>
      <c r="R137">
        <v>556</v>
      </c>
      <c r="S137">
        <v>210</v>
      </c>
      <c r="T137">
        <v>1.4</v>
      </c>
      <c r="U137">
        <v>1.9</v>
      </c>
      <c r="V137">
        <f>MATCH(A137,'2019 On Peak'!$A$3:$A$2373,0)</f>
        <v>135</v>
      </c>
      <c r="W137" t="str">
        <f t="shared" si="4"/>
        <v>Old</v>
      </c>
      <c r="X137" t="str" cm="1">
        <f t="array" ref="X137">IF(ISNUMBER(V137),INDEX('2019 On Peak'!$K$3:$K$2373,V137),"Not 2019")</f>
        <v>Closed</v>
      </c>
      <c r="Y137" cm="1">
        <f t="array" ref="Y137">IF(ISNUMBER($V137),L137-INDEX('2019 On Peak'!$L$3:$S$2373,$V137,1),"-")</f>
        <v>0</v>
      </c>
      <c r="Z137" cm="1">
        <f t="array" ref="Z137">IF(ISNUMBER($V137),M137-INDEX('2019 On Peak'!$L$3:$S$2373,$V137,2),"-")</f>
        <v>0</v>
      </c>
      <c r="AA137" cm="1">
        <f t="array" ref="AA137">IF(ISNUMBER($V137),N137-INDEX('2019 On Peak'!$L$3:$S$2373,$V137,3),"-")</f>
        <v>0</v>
      </c>
      <c r="AB137" cm="1">
        <f t="array" ref="AB137">IF(ISNUMBER($V137),Q137-INDEX('2019 On Peak'!$L$3:$S$2373,$V137,6),"-")</f>
        <v>0</v>
      </c>
      <c r="AC137" cm="1">
        <f t="array" ref="AC137">IF(ISNUMBER($V137),S137-INDEX('2019 On Peak'!$L$3:$S$2373,$V137,8),"-")</f>
        <v>0</v>
      </c>
      <c r="AD137" t="b">
        <f t="shared" si="5"/>
        <v>0</v>
      </c>
    </row>
    <row r="138" spans="1:30" x14ac:dyDescent="0.25">
      <c r="A138" t="str">
        <f>B138&amp;"_"&amp;G138&amp;"_"&amp;J138</f>
        <v>1046_435_1</v>
      </c>
      <c r="B138">
        <v>1046</v>
      </c>
      <c r="C138" s="1" t="s">
        <v>948</v>
      </c>
      <c r="D138" s="1" t="s">
        <v>22</v>
      </c>
      <c r="E138" s="1" t="s">
        <v>22</v>
      </c>
      <c r="F138">
        <v>115</v>
      </c>
      <c r="G138">
        <v>435</v>
      </c>
      <c r="H138" s="1" t="s">
        <v>947</v>
      </c>
      <c r="I138">
        <v>115</v>
      </c>
      <c r="J138" s="1" t="s">
        <v>191</v>
      </c>
      <c r="K138" s="1" t="s">
        <v>25</v>
      </c>
      <c r="L138">
        <v>2.3290000000000002E-2</v>
      </c>
      <c r="M138">
        <v>9.6299999999999997E-2</v>
      </c>
      <c r="N138">
        <v>1.5949999999999999E-2</v>
      </c>
      <c r="O138">
        <v>1</v>
      </c>
      <c r="P138">
        <v>0</v>
      </c>
      <c r="Q138">
        <v>167</v>
      </c>
      <c r="R138">
        <v>556</v>
      </c>
      <c r="S138">
        <v>210</v>
      </c>
      <c r="T138">
        <v>14.6</v>
      </c>
      <c r="U138">
        <v>19.399999999999999</v>
      </c>
      <c r="V138">
        <f>MATCH(A138,'2019 On Peak'!$A$3:$A$2373,0)</f>
        <v>136</v>
      </c>
      <c r="W138" t="str">
        <f t="shared" si="4"/>
        <v>Old</v>
      </c>
      <c r="X138" t="str" cm="1">
        <f t="array" ref="X138">IF(ISNUMBER(V138),INDEX('2019 On Peak'!$K$3:$K$2373,V138),"Not 2019")</f>
        <v>Closed</v>
      </c>
      <c r="Y138" cm="1">
        <f t="array" ref="Y138">IF(ISNUMBER($V138),L138-INDEX('2019 On Peak'!$L$3:$S$2373,$V138,1),"-")</f>
        <v>0</v>
      </c>
      <c r="Z138" cm="1">
        <f t="array" ref="Z138">IF(ISNUMBER($V138),M138-INDEX('2019 On Peak'!$L$3:$S$2373,$V138,2),"-")</f>
        <v>0</v>
      </c>
      <c r="AA138" cm="1">
        <f t="array" ref="AA138">IF(ISNUMBER($V138),N138-INDEX('2019 On Peak'!$L$3:$S$2373,$V138,3),"-")</f>
        <v>0</v>
      </c>
      <c r="AB138" cm="1">
        <f t="array" ref="AB138">IF(ISNUMBER($V138),Q138-INDEX('2019 On Peak'!$L$3:$S$2373,$V138,6),"-")</f>
        <v>0</v>
      </c>
      <c r="AC138" cm="1">
        <f t="array" ref="AC138">IF(ISNUMBER($V138),S138-INDEX('2019 On Peak'!$L$3:$S$2373,$V138,8),"-")</f>
        <v>0</v>
      </c>
      <c r="AD138" t="b">
        <f t="shared" si="5"/>
        <v>0</v>
      </c>
    </row>
    <row r="139" spans="1:30" x14ac:dyDescent="0.25">
      <c r="A139" t="str">
        <f>B139&amp;"_"&amp;G139&amp;"_"&amp;J139</f>
        <v>1047_1548_1</v>
      </c>
      <c r="B139">
        <v>1047</v>
      </c>
      <c r="C139" s="1" t="s">
        <v>869</v>
      </c>
      <c r="D139" s="1" t="s">
        <v>22</v>
      </c>
      <c r="E139" s="1" t="s">
        <v>22</v>
      </c>
      <c r="F139">
        <v>115</v>
      </c>
      <c r="G139">
        <v>1548</v>
      </c>
      <c r="H139" s="1" t="s">
        <v>64</v>
      </c>
      <c r="I139">
        <v>115</v>
      </c>
      <c r="J139" s="1" t="s">
        <v>191</v>
      </c>
      <c r="K139" s="1" t="s">
        <v>25</v>
      </c>
      <c r="L139">
        <v>3.8899999999999998E-3</v>
      </c>
      <c r="M139">
        <v>1.6080000000000001E-2</v>
      </c>
      <c r="N139">
        <v>2.66E-3</v>
      </c>
      <c r="O139">
        <v>1</v>
      </c>
      <c r="P139">
        <v>0</v>
      </c>
      <c r="Q139">
        <v>167</v>
      </c>
      <c r="R139">
        <v>556</v>
      </c>
      <c r="S139">
        <v>210</v>
      </c>
      <c r="T139">
        <v>2.2000000000000002</v>
      </c>
      <c r="U139">
        <v>3.2</v>
      </c>
      <c r="V139">
        <f>MATCH(A139,'2019 On Peak'!$A$3:$A$2373,0)</f>
        <v>137</v>
      </c>
      <c r="W139" t="str">
        <f t="shared" si="4"/>
        <v>Old</v>
      </c>
      <c r="X139" t="str" cm="1">
        <f t="array" ref="X139">IF(ISNUMBER(V139),INDEX('2019 On Peak'!$K$3:$K$2373,V139),"Not 2019")</f>
        <v>Closed</v>
      </c>
      <c r="Y139" cm="1">
        <f t="array" ref="Y139">IF(ISNUMBER($V139),L139-INDEX('2019 On Peak'!$L$3:$S$2373,$V139,1),"-")</f>
        <v>0</v>
      </c>
      <c r="Z139" cm="1">
        <f t="array" ref="Z139">IF(ISNUMBER($V139),M139-INDEX('2019 On Peak'!$L$3:$S$2373,$V139,2),"-")</f>
        <v>0</v>
      </c>
      <c r="AA139" cm="1">
        <f t="array" ref="AA139">IF(ISNUMBER($V139),N139-INDEX('2019 On Peak'!$L$3:$S$2373,$V139,3),"-")</f>
        <v>0</v>
      </c>
      <c r="AB139" cm="1">
        <f t="array" ref="AB139">IF(ISNUMBER($V139),Q139-INDEX('2019 On Peak'!$L$3:$S$2373,$V139,6),"-")</f>
        <v>0</v>
      </c>
      <c r="AC139" cm="1">
        <f t="array" ref="AC139">IF(ISNUMBER($V139),S139-INDEX('2019 On Peak'!$L$3:$S$2373,$V139,8),"-")</f>
        <v>0</v>
      </c>
      <c r="AD139" t="b">
        <f t="shared" si="5"/>
        <v>0</v>
      </c>
    </row>
    <row r="140" spans="1:30" x14ac:dyDescent="0.25">
      <c r="A140" t="str">
        <f>B140&amp;"_"&amp;G140&amp;"_"&amp;J140</f>
        <v>1047_385_1</v>
      </c>
      <c r="B140">
        <v>1047</v>
      </c>
      <c r="C140" s="1" t="s">
        <v>869</v>
      </c>
      <c r="D140" s="1" t="s">
        <v>22</v>
      </c>
      <c r="E140" s="1" t="s">
        <v>22</v>
      </c>
      <c r="F140">
        <v>115</v>
      </c>
      <c r="G140">
        <v>385</v>
      </c>
      <c r="H140" s="1" t="s">
        <v>868</v>
      </c>
      <c r="I140">
        <v>115</v>
      </c>
      <c r="J140" s="1" t="s">
        <v>191</v>
      </c>
      <c r="K140" s="1" t="s">
        <v>25</v>
      </c>
      <c r="L140">
        <v>1.8500000000000001E-3</v>
      </c>
      <c r="M140">
        <v>7.6299999999999996E-3</v>
      </c>
      <c r="N140">
        <v>1.2600000000000001E-3</v>
      </c>
      <c r="O140">
        <v>1</v>
      </c>
      <c r="P140">
        <v>0</v>
      </c>
      <c r="Q140">
        <v>167</v>
      </c>
      <c r="R140">
        <v>556</v>
      </c>
      <c r="S140">
        <v>210</v>
      </c>
      <c r="T140">
        <v>1.2</v>
      </c>
      <c r="U140">
        <v>1.5</v>
      </c>
      <c r="V140">
        <f>MATCH(A140,'2019 On Peak'!$A$3:$A$2373,0)</f>
        <v>138</v>
      </c>
      <c r="W140" t="str">
        <f t="shared" si="4"/>
        <v>Old</v>
      </c>
      <c r="X140" t="str" cm="1">
        <f t="array" ref="X140">IF(ISNUMBER(V140),INDEX('2019 On Peak'!$K$3:$K$2373,V140),"Not 2019")</f>
        <v>Closed</v>
      </c>
      <c r="Y140" cm="1">
        <f t="array" ref="Y140">IF(ISNUMBER($V140),L140-INDEX('2019 On Peak'!$L$3:$S$2373,$V140,1),"-")</f>
        <v>0</v>
      </c>
      <c r="Z140" cm="1">
        <f t="array" ref="Z140">IF(ISNUMBER($V140),M140-INDEX('2019 On Peak'!$L$3:$S$2373,$V140,2),"-")</f>
        <v>0</v>
      </c>
      <c r="AA140" cm="1">
        <f t="array" ref="AA140">IF(ISNUMBER($V140),N140-INDEX('2019 On Peak'!$L$3:$S$2373,$V140,3),"-")</f>
        <v>0</v>
      </c>
      <c r="AB140" cm="1">
        <f t="array" ref="AB140">IF(ISNUMBER($V140),Q140-INDEX('2019 On Peak'!$L$3:$S$2373,$V140,6),"-")</f>
        <v>0</v>
      </c>
      <c r="AC140" cm="1">
        <f t="array" ref="AC140">IF(ISNUMBER($V140),S140-INDEX('2019 On Peak'!$L$3:$S$2373,$V140,8),"-")</f>
        <v>0</v>
      </c>
      <c r="AD140" t="b">
        <f t="shared" si="5"/>
        <v>0</v>
      </c>
    </row>
    <row r="141" spans="1:30" x14ac:dyDescent="0.25">
      <c r="A141" t="str">
        <f>B141&amp;"_"&amp;G141&amp;"_"&amp;J141</f>
        <v>1047_438_1</v>
      </c>
      <c r="B141">
        <v>1047</v>
      </c>
      <c r="C141" s="1" t="s">
        <v>869</v>
      </c>
      <c r="D141" s="1" t="s">
        <v>22</v>
      </c>
      <c r="E141" s="1" t="s">
        <v>22</v>
      </c>
      <c r="F141">
        <v>115</v>
      </c>
      <c r="G141">
        <v>438</v>
      </c>
      <c r="H141" s="1" t="s">
        <v>951</v>
      </c>
      <c r="I141">
        <v>115</v>
      </c>
      <c r="J141" s="1" t="s">
        <v>191</v>
      </c>
      <c r="K141" s="1" t="s">
        <v>25</v>
      </c>
      <c r="L141">
        <v>2.3400000000000001E-3</v>
      </c>
      <c r="M141">
        <v>9.6900000000000007E-3</v>
      </c>
      <c r="N141">
        <v>1.6000000000000001E-3</v>
      </c>
      <c r="O141">
        <v>1</v>
      </c>
      <c r="P141">
        <v>0</v>
      </c>
      <c r="Q141">
        <v>167</v>
      </c>
      <c r="R141">
        <v>556</v>
      </c>
      <c r="S141">
        <v>210</v>
      </c>
      <c r="T141">
        <v>1.3</v>
      </c>
      <c r="U141">
        <v>1.9</v>
      </c>
      <c r="V141">
        <f>MATCH(A141,'2019 On Peak'!$A$3:$A$2373,0)</f>
        <v>139</v>
      </c>
      <c r="W141" t="str">
        <f t="shared" si="4"/>
        <v>Old</v>
      </c>
      <c r="X141" t="str" cm="1">
        <f t="array" ref="X141">IF(ISNUMBER(V141),INDEX('2019 On Peak'!$K$3:$K$2373,V141),"Not 2019")</f>
        <v>Closed</v>
      </c>
      <c r="Y141" cm="1">
        <f t="array" ref="Y141">IF(ISNUMBER($V141),L141-INDEX('2019 On Peak'!$L$3:$S$2373,$V141,1),"-")</f>
        <v>0</v>
      </c>
      <c r="Z141" cm="1">
        <f t="array" ref="Z141">IF(ISNUMBER($V141),M141-INDEX('2019 On Peak'!$L$3:$S$2373,$V141,2),"-")</f>
        <v>0</v>
      </c>
      <c r="AA141" cm="1">
        <f t="array" ref="AA141">IF(ISNUMBER($V141),N141-INDEX('2019 On Peak'!$L$3:$S$2373,$V141,3),"-")</f>
        <v>0</v>
      </c>
      <c r="AB141" cm="1">
        <f t="array" ref="AB141">IF(ISNUMBER($V141),Q141-INDEX('2019 On Peak'!$L$3:$S$2373,$V141,6),"-")</f>
        <v>0</v>
      </c>
      <c r="AC141" cm="1">
        <f t="array" ref="AC141">IF(ISNUMBER($V141),S141-INDEX('2019 On Peak'!$L$3:$S$2373,$V141,8),"-")</f>
        <v>0</v>
      </c>
      <c r="AD141" t="b">
        <f t="shared" si="5"/>
        <v>0</v>
      </c>
    </row>
    <row r="142" spans="1:30" x14ac:dyDescent="0.25">
      <c r="A142" t="str">
        <f>B142&amp;"_"&amp;G142&amp;"_"&amp;J142</f>
        <v>1048_434_1</v>
      </c>
      <c r="B142">
        <v>1048</v>
      </c>
      <c r="C142" s="1" t="s">
        <v>944</v>
      </c>
      <c r="D142" s="1" t="s">
        <v>22</v>
      </c>
      <c r="E142" s="1" t="s">
        <v>22</v>
      </c>
      <c r="F142">
        <v>115</v>
      </c>
      <c r="G142">
        <v>434</v>
      </c>
      <c r="H142" s="1" t="s">
        <v>945</v>
      </c>
      <c r="I142">
        <v>115</v>
      </c>
      <c r="J142" s="1" t="s">
        <v>191</v>
      </c>
      <c r="K142" s="1" t="s">
        <v>25</v>
      </c>
      <c r="L142">
        <v>1.5100000000000001E-3</v>
      </c>
      <c r="M142">
        <v>6.2300000000000003E-3</v>
      </c>
      <c r="N142">
        <v>1.0300000000000001E-3</v>
      </c>
      <c r="O142">
        <v>1</v>
      </c>
      <c r="P142">
        <v>0</v>
      </c>
      <c r="Q142">
        <v>167</v>
      </c>
      <c r="R142">
        <v>556</v>
      </c>
      <c r="S142">
        <v>210</v>
      </c>
      <c r="T142">
        <v>0.8</v>
      </c>
      <c r="U142">
        <v>1.3</v>
      </c>
      <c r="V142">
        <f>MATCH(A142,'2019 On Peak'!$A$3:$A$2373,0)</f>
        <v>140</v>
      </c>
      <c r="W142" t="str">
        <f t="shared" si="4"/>
        <v>Old</v>
      </c>
      <c r="X142" t="str" cm="1">
        <f t="array" ref="X142">IF(ISNUMBER(V142),INDEX('2019 On Peak'!$K$3:$K$2373,V142),"Not 2019")</f>
        <v>Closed</v>
      </c>
      <c r="Y142" cm="1">
        <f t="array" ref="Y142">IF(ISNUMBER($V142),L142-INDEX('2019 On Peak'!$L$3:$S$2373,$V142,1),"-")</f>
        <v>0</v>
      </c>
      <c r="Z142" cm="1">
        <f t="array" ref="Z142">IF(ISNUMBER($V142),M142-INDEX('2019 On Peak'!$L$3:$S$2373,$V142,2),"-")</f>
        <v>0</v>
      </c>
      <c r="AA142" cm="1">
        <f t="array" ref="AA142">IF(ISNUMBER($V142),N142-INDEX('2019 On Peak'!$L$3:$S$2373,$V142,3),"-")</f>
        <v>0</v>
      </c>
      <c r="AB142" cm="1">
        <f t="array" ref="AB142">IF(ISNUMBER($V142),Q142-INDEX('2019 On Peak'!$L$3:$S$2373,$V142,6),"-")</f>
        <v>0</v>
      </c>
      <c r="AC142" cm="1">
        <f t="array" ref="AC142">IF(ISNUMBER($V142),S142-INDEX('2019 On Peak'!$L$3:$S$2373,$V142,8),"-")</f>
        <v>0</v>
      </c>
      <c r="AD142" t="b">
        <f t="shared" si="5"/>
        <v>0</v>
      </c>
    </row>
    <row r="143" spans="1:30" x14ac:dyDescent="0.25">
      <c r="A143" t="str">
        <f>B143&amp;"_"&amp;G143&amp;"_"&amp;J143</f>
        <v>1048_439_1</v>
      </c>
      <c r="B143">
        <v>1048</v>
      </c>
      <c r="C143" s="1" t="s">
        <v>944</v>
      </c>
      <c r="D143" s="1" t="s">
        <v>22</v>
      </c>
      <c r="E143" s="1" t="s">
        <v>22</v>
      </c>
      <c r="F143">
        <v>115</v>
      </c>
      <c r="G143">
        <v>439</v>
      </c>
      <c r="H143" s="1" t="s">
        <v>952</v>
      </c>
      <c r="I143">
        <v>115</v>
      </c>
      <c r="J143" s="1" t="s">
        <v>191</v>
      </c>
      <c r="K143" s="1" t="s">
        <v>25</v>
      </c>
      <c r="L143">
        <v>6.9999999999999994E-5</v>
      </c>
      <c r="M143">
        <v>2.7999999999999998E-4</v>
      </c>
      <c r="N143">
        <v>5.0000000000000002E-5</v>
      </c>
      <c r="O143">
        <v>1</v>
      </c>
      <c r="P143">
        <v>0</v>
      </c>
      <c r="Q143">
        <v>167</v>
      </c>
      <c r="R143">
        <v>556</v>
      </c>
      <c r="S143">
        <v>210</v>
      </c>
      <c r="T143">
        <v>0</v>
      </c>
      <c r="U143">
        <v>0.1</v>
      </c>
      <c r="V143">
        <f>MATCH(A143,'2019 On Peak'!$A$3:$A$2373,0)</f>
        <v>141</v>
      </c>
      <c r="W143" t="str">
        <f t="shared" si="4"/>
        <v>Old</v>
      </c>
      <c r="X143" t="str" cm="1">
        <f t="array" ref="X143">IF(ISNUMBER(V143),INDEX('2019 On Peak'!$K$3:$K$2373,V143),"Not 2019")</f>
        <v>Closed</v>
      </c>
      <c r="Y143" cm="1">
        <f t="array" ref="Y143">IF(ISNUMBER($V143),L143-INDEX('2019 On Peak'!$L$3:$S$2373,$V143,1),"-")</f>
        <v>0</v>
      </c>
      <c r="Z143" cm="1">
        <f t="array" ref="Z143">IF(ISNUMBER($V143),M143-INDEX('2019 On Peak'!$L$3:$S$2373,$V143,2),"-")</f>
        <v>0</v>
      </c>
      <c r="AA143" cm="1">
        <f t="array" ref="AA143">IF(ISNUMBER($V143),N143-INDEX('2019 On Peak'!$L$3:$S$2373,$V143,3),"-")</f>
        <v>0</v>
      </c>
      <c r="AB143" cm="1">
        <f t="array" ref="AB143">IF(ISNUMBER($V143),Q143-INDEX('2019 On Peak'!$L$3:$S$2373,$V143,6),"-")</f>
        <v>0</v>
      </c>
      <c r="AC143" cm="1">
        <f t="array" ref="AC143">IF(ISNUMBER($V143),S143-INDEX('2019 On Peak'!$L$3:$S$2373,$V143,8),"-")</f>
        <v>0</v>
      </c>
      <c r="AD143" t="b">
        <f t="shared" si="5"/>
        <v>0</v>
      </c>
    </row>
    <row r="144" spans="1:30" x14ac:dyDescent="0.25">
      <c r="A144" t="str">
        <f>B144&amp;"_"&amp;G144&amp;"_"&amp;J144</f>
        <v>1048_440_1</v>
      </c>
      <c r="B144">
        <v>1048</v>
      </c>
      <c r="C144" s="1" t="s">
        <v>944</v>
      </c>
      <c r="D144" s="1" t="s">
        <v>22</v>
      </c>
      <c r="E144" s="1" t="s">
        <v>22</v>
      </c>
      <c r="F144">
        <v>115</v>
      </c>
      <c r="G144">
        <v>440</v>
      </c>
      <c r="H144" s="1" t="s">
        <v>953</v>
      </c>
      <c r="I144">
        <v>115</v>
      </c>
      <c r="J144" s="1" t="s">
        <v>191</v>
      </c>
      <c r="K144" s="1" t="s">
        <v>25</v>
      </c>
      <c r="L144">
        <v>2.3400000000000001E-3</v>
      </c>
      <c r="M144">
        <v>9.6600000000000002E-3</v>
      </c>
      <c r="N144">
        <v>1.6000000000000001E-3</v>
      </c>
      <c r="O144">
        <v>1</v>
      </c>
      <c r="P144">
        <v>0</v>
      </c>
      <c r="Q144">
        <v>167</v>
      </c>
      <c r="R144">
        <v>556</v>
      </c>
      <c r="S144">
        <v>210</v>
      </c>
      <c r="T144">
        <v>1.5</v>
      </c>
      <c r="U144">
        <v>1.9</v>
      </c>
      <c r="V144">
        <f>MATCH(A144,'2019 On Peak'!$A$3:$A$2373,0)</f>
        <v>142</v>
      </c>
      <c r="W144" t="str">
        <f t="shared" si="4"/>
        <v>Old</v>
      </c>
      <c r="X144" t="str" cm="1">
        <f t="array" ref="X144">IF(ISNUMBER(V144),INDEX('2019 On Peak'!$K$3:$K$2373,V144),"Not 2019")</f>
        <v>Closed</v>
      </c>
      <c r="Y144" cm="1">
        <f t="array" ref="Y144">IF(ISNUMBER($V144),L144-INDEX('2019 On Peak'!$L$3:$S$2373,$V144,1),"-")</f>
        <v>0</v>
      </c>
      <c r="Z144" cm="1">
        <f t="array" ref="Z144">IF(ISNUMBER($V144),M144-INDEX('2019 On Peak'!$L$3:$S$2373,$V144,2),"-")</f>
        <v>0</v>
      </c>
      <c r="AA144" cm="1">
        <f t="array" ref="AA144">IF(ISNUMBER($V144),N144-INDEX('2019 On Peak'!$L$3:$S$2373,$V144,3),"-")</f>
        <v>0</v>
      </c>
      <c r="AB144" cm="1">
        <f t="array" ref="AB144">IF(ISNUMBER($V144),Q144-INDEX('2019 On Peak'!$L$3:$S$2373,$V144,6),"-")</f>
        <v>0</v>
      </c>
      <c r="AC144" cm="1">
        <f t="array" ref="AC144">IF(ISNUMBER($V144),S144-INDEX('2019 On Peak'!$L$3:$S$2373,$V144,8),"-")</f>
        <v>0</v>
      </c>
      <c r="AD144" t="b">
        <f t="shared" si="5"/>
        <v>0</v>
      </c>
    </row>
    <row r="145" spans="1:30" x14ac:dyDescent="0.25">
      <c r="A145" t="str">
        <f>B145&amp;"_"&amp;G145&amp;"_"&amp;J145</f>
        <v>1049_441_1</v>
      </c>
      <c r="B145">
        <v>1049</v>
      </c>
      <c r="C145" s="1" t="s">
        <v>954</v>
      </c>
      <c r="D145" s="1" t="s">
        <v>22</v>
      </c>
      <c r="E145" s="1" t="s">
        <v>22</v>
      </c>
      <c r="F145">
        <v>115</v>
      </c>
      <c r="G145">
        <v>441</v>
      </c>
      <c r="H145" s="1" t="s">
        <v>955</v>
      </c>
      <c r="I145">
        <v>115</v>
      </c>
      <c r="J145" s="1" t="s">
        <v>191</v>
      </c>
      <c r="K145" s="1" t="s">
        <v>25</v>
      </c>
      <c r="L145">
        <v>5.0000000000000002E-5</v>
      </c>
      <c r="M145">
        <v>2.1000000000000001E-4</v>
      </c>
      <c r="N145">
        <v>3.0000000000000001E-5</v>
      </c>
      <c r="O145">
        <v>1</v>
      </c>
      <c r="P145">
        <v>0</v>
      </c>
      <c r="Q145">
        <v>167</v>
      </c>
      <c r="R145">
        <v>556</v>
      </c>
      <c r="S145">
        <v>210</v>
      </c>
      <c r="T145">
        <v>0</v>
      </c>
      <c r="U145">
        <v>0</v>
      </c>
      <c r="V145">
        <f>MATCH(A145,'2019 On Peak'!$A$3:$A$2373,0)</f>
        <v>143</v>
      </c>
      <c r="W145" t="str">
        <f t="shared" si="4"/>
        <v>Old</v>
      </c>
      <c r="X145" t="str" cm="1">
        <f t="array" ref="X145">IF(ISNUMBER(V145),INDEX('2019 On Peak'!$K$3:$K$2373,V145),"Not 2019")</f>
        <v>Closed</v>
      </c>
      <c r="Y145" cm="1">
        <f t="array" ref="Y145">IF(ISNUMBER($V145),L145-INDEX('2019 On Peak'!$L$3:$S$2373,$V145,1),"-")</f>
        <v>0</v>
      </c>
      <c r="Z145" cm="1">
        <f t="array" ref="Z145">IF(ISNUMBER($V145),M145-INDEX('2019 On Peak'!$L$3:$S$2373,$V145,2),"-")</f>
        <v>0</v>
      </c>
      <c r="AA145" cm="1">
        <f t="array" ref="AA145">IF(ISNUMBER($V145),N145-INDEX('2019 On Peak'!$L$3:$S$2373,$V145,3),"-")</f>
        <v>0</v>
      </c>
      <c r="AB145" cm="1">
        <f t="array" ref="AB145">IF(ISNUMBER($V145),Q145-INDEX('2019 On Peak'!$L$3:$S$2373,$V145,6),"-")</f>
        <v>0</v>
      </c>
      <c r="AC145" cm="1">
        <f t="array" ref="AC145">IF(ISNUMBER($V145),S145-INDEX('2019 On Peak'!$L$3:$S$2373,$V145,8),"-")</f>
        <v>0</v>
      </c>
      <c r="AD145" t="b">
        <f t="shared" si="5"/>
        <v>0</v>
      </c>
    </row>
    <row r="146" spans="1:30" x14ac:dyDescent="0.25">
      <c r="A146" t="str">
        <f>B146&amp;"_"&amp;G146&amp;"_"&amp;J146</f>
        <v>105_1364_1</v>
      </c>
      <c r="B146">
        <v>105</v>
      </c>
      <c r="C146" s="1" t="s">
        <v>150</v>
      </c>
      <c r="D146" s="1" t="s">
        <v>42</v>
      </c>
      <c r="E146" s="1" t="s">
        <v>42</v>
      </c>
      <c r="F146">
        <v>115</v>
      </c>
      <c r="G146">
        <v>1364</v>
      </c>
      <c r="H146" s="1" t="s">
        <v>356</v>
      </c>
      <c r="I146">
        <v>115</v>
      </c>
      <c r="J146" s="1" t="s">
        <v>191</v>
      </c>
      <c r="K146" s="1" t="s">
        <v>25</v>
      </c>
      <c r="L146">
        <v>4.0499999999999998E-3</v>
      </c>
      <c r="M146">
        <v>1.6760000000000001E-2</v>
      </c>
      <c r="N146">
        <v>2.7799999999999999E-3</v>
      </c>
      <c r="O146">
        <v>1</v>
      </c>
      <c r="P146">
        <v>0</v>
      </c>
      <c r="Q146">
        <v>167</v>
      </c>
      <c r="R146">
        <v>556</v>
      </c>
      <c r="S146">
        <v>210</v>
      </c>
      <c r="T146">
        <v>2.5</v>
      </c>
      <c r="U146">
        <v>3.4</v>
      </c>
      <c r="V146">
        <f>MATCH(A146,'2019 On Peak'!$A$3:$A$2373,0)</f>
        <v>144</v>
      </c>
      <c r="W146" t="str">
        <f t="shared" si="4"/>
        <v>Old</v>
      </c>
      <c r="X146" t="str" cm="1">
        <f t="array" ref="X146">IF(ISNUMBER(V146),INDEX('2019 On Peak'!$K$3:$K$2373,V146),"Not 2019")</f>
        <v>Closed</v>
      </c>
      <c r="Y146" cm="1">
        <f t="array" ref="Y146">IF(ISNUMBER($V146),L146-INDEX('2019 On Peak'!$L$3:$S$2373,$V146,1),"-")</f>
        <v>0</v>
      </c>
      <c r="Z146" cm="1">
        <f t="array" ref="Z146">IF(ISNUMBER($V146),M146-INDEX('2019 On Peak'!$L$3:$S$2373,$V146,2),"-")</f>
        <v>0</v>
      </c>
      <c r="AA146" cm="1">
        <f t="array" ref="AA146">IF(ISNUMBER($V146),N146-INDEX('2019 On Peak'!$L$3:$S$2373,$V146,3),"-")</f>
        <v>0</v>
      </c>
      <c r="AB146" cm="1">
        <f t="array" ref="AB146">IF(ISNUMBER($V146),Q146-INDEX('2019 On Peak'!$L$3:$S$2373,$V146,6),"-")</f>
        <v>0</v>
      </c>
      <c r="AC146" cm="1">
        <f t="array" ref="AC146">IF(ISNUMBER($V146),S146-INDEX('2019 On Peak'!$L$3:$S$2373,$V146,8),"-")</f>
        <v>0</v>
      </c>
      <c r="AD146" t="b">
        <f t="shared" si="5"/>
        <v>0</v>
      </c>
    </row>
    <row r="147" spans="1:30" x14ac:dyDescent="0.25">
      <c r="A147" t="str">
        <f>B147&amp;"_"&amp;G147&amp;"_"&amp;J147</f>
        <v>105_1365_1</v>
      </c>
      <c r="B147">
        <v>105</v>
      </c>
      <c r="C147" s="1" t="s">
        <v>150</v>
      </c>
      <c r="D147" s="1" t="s">
        <v>42</v>
      </c>
      <c r="E147" s="1" t="s">
        <v>42</v>
      </c>
      <c r="F147">
        <v>115</v>
      </c>
      <c r="G147">
        <v>1365</v>
      </c>
      <c r="H147" s="1" t="s">
        <v>357</v>
      </c>
      <c r="I147">
        <v>115</v>
      </c>
      <c r="J147" s="1" t="s">
        <v>191</v>
      </c>
      <c r="K147" s="1" t="s">
        <v>25</v>
      </c>
      <c r="L147">
        <v>4.0699999999999998E-3</v>
      </c>
      <c r="M147">
        <v>1.6830000000000001E-2</v>
      </c>
      <c r="N147">
        <v>2.7899999999999999E-3</v>
      </c>
      <c r="O147">
        <v>1</v>
      </c>
      <c r="P147">
        <v>0</v>
      </c>
      <c r="Q147">
        <v>167</v>
      </c>
      <c r="R147">
        <v>556</v>
      </c>
      <c r="S147">
        <v>210</v>
      </c>
      <c r="T147">
        <v>2.5</v>
      </c>
      <c r="U147">
        <v>3.4</v>
      </c>
      <c r="V147">
        <f>MATCH(A147,'2019 On Peak'!$A$3:$A$2373,0)</f>
        <v>145</v>
      </c>
      <c r="W147" t="str">
        <f t="shared" si="4"/>
        <v>Old</v>
      </c>
      <c r="X147" t="str" cm="1">
        <f t="array" ref="X147">IF(ISNUMBER(V147),INDEX('2019 On Peak'!$K$3:$K$2373,V147),"Not 2019")</f>
        <v>Closed</v>
      </c>
      <c r="Y147" cm="1">
        <f t="array" ref="Y147">IF(ISNUMBER($V147),L147-INDEX('2019 On Peak'!$L$3:$S$2373,$V147,1),"-")</f>
        <v>0</v>
      </c>
      <c r="Z147" cm="1">
        <f t="array" ref="Z147">IF(ISNUMBER($V147),M147-INDEX('2019 On Peak'!$L$3:$S$2373,$V147,2),"-")</f>
        <v>0</v>
      </c>
      <c r="AA147" cm="1">
        <f t="array" ref="AA147">IF(ISNUMBER($V147),N147-INDEX('2019 On Peak'!$L$3:$S$2373,$V147,3),"-")</f>
        <v>0</v>
      </c>
      <c r="AB147" cm="1">
        <f t="array" ref="AB147">IF(ISNUMBER($V147),Q147-INDEX('2019 On Peak'!$L$3:$S$2373,$V147,6),"-")</f>
        <v>0</v>
      </c>
      <c r="AC147" cm="1">
        <f t="array" ref="AC147">IF(ISNUMBER($V147),S147-INDEX('2019 On Peak'!$L$3:$S$2373,$V147,8),"-")</f>
        <v>0</v>
      </c>
      <c r="AD147" t="b">
        <f t="shared" si="5"/>
        <v>0</v>
      </c>
    </row>
    <row r="148" spans="1:30" x14ac:dyDescent="0.25">
      <c r="A148" t="str">
        <f>B148&amp;"_"&amp;G148&amp;"_"&amp;J148</f>
        <v>105_1433_1</v>
      </c>
      <c r="B148">
        <v>105</v>
      </c>
      <c r="C148" s="1" t="s">
        <v>150</v>
      </c>
      <c r="D148" s="1" t="s">
        <v>42</v>
      </c>
      <c r="E148" s="1" t="s">
        <v>42</v>
      </c>
      <c r="F148">
        <v>115</v>
      </c>
      <c r="G148">
        <v>1433</v>
      </c>
      <c r="H148" s="1" t="s">
        <v>413</v>
      </c>
      <c r="I148">
        <v>115</v>
      </c>
      <c r="J148" s="1" t="s">
        <v>191</v>
      </c>
      <c r="K148" s="1" t="s">
        <v>25</v>
      </c>
      <c r="L148">
        <v>1.6930000000000001E-2</v>
      </c>
      <c r="M148">
        <v>7.0019999999999999E-2</v>
      </c>
      <c r="N148">
        <v>1.159E-2</v>
      </c>
      <c r="O148">
        <v>1</v>
      </c>
      <c r="P148">
        <v>0</v>
      </c>
      <c r="Q148">
        <v>167</v>
      </c>
      <c r="R148">
        <v>556</v>
      </c>
      <c r="S148">
        <v>210</v>
      </c>
      <c r="T148">
        <v>9.5</v>
      </c>
      <c r="U148">
        <v>14.1</v>
      </c>
      <c r="V148">
        <f>MATCH(A148,'2019 On Peak'!$A$3:$A$2373,0)</f>
        <v>146</v>
      </c>
      <c r="W148" t="str">
        <f t="shared" si="4"/>
        <v>Old</v>
      </c>
      <c r="X148" t="str" cm="1">
        <f t="array" ref="X148">IF(ISNUMBER(V148),INDEX('2019 On Peak'!$K$3:$K$2373,V148),"Not 2019")</f>
        <v>Closed</v>
      </c>
      <c r="Y148" cm="1">
        <f t="array" ref="Y148">IF(ISNUMBER($V148),L148-INDEX('2019 On Peak'!$L$3:$S$2373,$V148,1),"-")</f>
        <v>0</v>
      </c>
      <c r="Z148" cm="1">
        <f t="array" ref="Z148">IF(ISNUMBER($V148),M148-INDEX('2019 On Peak'!$L$3:$S$2373,$V148,2),"-")</f>
        <v>0</v>
      </c>
      <c r="AA148" cm="1">
        <f t="array" ref="AA148">IF(ISNUMBER($V148),N148-INDEX('2019 On Peak'!$L$3:$S$2373,$V148,3),"-")</f>
        <v>0</v>
      </c>
      <c r="AB148" cm="1">
        <f t="array" ref="AB148">IF(ISNUMBER($V148),Q148-INDEX('2019 On Peak'!$L$3:$S$2373,$V148,6),"-")</f>
        <v>0</v>
      </c>
      <c r="AC148" cm="1">
        <f t="array" ref="AC148">IF(ISNUMBER($V148),S148-INDEX('2019 On Peak'!$L$3:$S$2373,$V148,8),"-")</f>
        <v>0</v>
      </c>
      <c r="AD148" t="b">
        <f t="shared" si="5"/>
        <v>0</v>
      </c>
    </row>
    <row r="149" spans="1:30" x14ac:dyDescent="0.25">
      <c r="A149" t="str">
        <f>B149&amp;"_"&amp;G149&amp;"_"&amp;J149</f>
        <v>105_1436_1</v>
      </c>
      <c r="B149">
        <v>105</v>
      </c>
      <c r="C149" s="1" t="s">
        <v>150</v>
      </c>
      <c r="D149" s="1" t="s">
        <v>42</v>
      </c>
      <c r="E149" s="1" t="s">
        <v>42</v>
      </c>
      <c r="F149">
        <v>115</v>
      </c>
      <c r="G149">
        <v>1436</v>
      </c>
      <c r="H149" s="1" t="s">
        <v>206</v>
      </c>
      <c r="I149">
        <v>115</v>
      </c>
      <c r="J149" s="1" t="s">
        <v>191</v>
      </c>
      <c r="K149" s="1" t="s">
        <v>25</v>
      </c>
      <c r="L149">
        <v>6.0000000000000002E-5</v>
      </c>
      <c r="M149">
        <v>2.5000000000000001E-4</v>
      </c>
      <c r="N149">
        <v>4.0000000000000003E-5</v>
      </c>
      <c r="O149">
        <v>1</v>
      </c>
      <c r="P149">
        <v>0</v>
      </c>
      <c r="Q149">
        <v>167</v>
      </c>
      <c r="R149">
        <v>556</v>
      </c>
      <c r="S149">
        <v>210</v>
      </c>
      <c r="T149">
        <v>0.1</v>
      </c>
      <c r="U149">
        <v>0</v>
      </c>
      <c r="V149">
        <f>MATCH(A149,'2019 On Peak'!$A$3:$A$2373,0)</f>
        <v>147</v>
      </c>
      <c r="W149" t="str">
        <f t="shared" si="4"/>
        <v>Old</v>
      </c>
      <c r="X149" t="str" cm="1">
        <f t="array" ref="X149">IF(ISNUMBER(V149),INDEX('2019 On Peak'!$K$3:$K$2373,V149),"Not 2019")</f>
        <v>Closed</v>
      </c>
      <c r="Y149" cm="1">
        <f t="array" ref="Y149">IF(ISNUMBER($V149),L149-INDEX('2019 On Peak'!$L$3:$S$2373,$V149,1),"-")</f>
        <v>0</v>
      </c>
      <c r="Z149" cm="1">
        <f t="array" ref="Z149">IF(ISNUMBER($V149),M149-INDEX('2019 On Peak'!$L$3:$S$2373,$V149,2),"-")</f>
        <v>0</v>
      </c>
      <c r="AA149" cm="1">
        <f t="array" ref="AA149">IF(ISNUMBER($V149),N149-INDEX('2019 On Peak'!$L$3:$S$2373,$V149,3),"-")</f>
        <v>0</v>
      </c>
      <c r="AB149" cm="1">
        <f t="array" ref="AB149">IF(ISNUMBER($V149),Q149-INDEX('2019 On Peak'!$L$3:$S$2373,$V149,6),"-")</f>
        <v>0</v>
      </c>
      <c r="AC149" cm="1">
        <f t="array" ref="AC149">IF(ISNUMBER($V149),S149-INDEX('2019 On Peak'!$L$3:$S$2373,$V149,8),"-")</f>
        <v>0</v>
      </c>
      <c r="AD149" t="b">
        <f t="shared" si="5"/>
        <v>0</v>
      </c>
    </row>
    <row r="150" spans="1:30" x14ac:dyDescent="0.25">
      <c r="A150" t="str">
        <f>B150&amp;"_"&amp;G150&amp;"_"&amp;J150</f>
        <v>105_262_1</v>
      </c>
      <c r="B150">
        <v>105</v>
      </c>
      <c r="C150" s="1" t="s">
        <v>150</v>
      </c>
      <c r="D150" s="1" t="s">
        <v>42</v>
      </c>
      <c r="E150" s="1" t="s">
        <v>42</v>
      </c>
      <c r="F150">
        <v>115</v>
      </c>
      <c r="G150">
        <v>262</v>
      </c>
      <c r="H150" s="1" t="s">
        <v>1041</v>
      </c>
      <c r="I150">
        <v>115</v>
      </c>
      <c r="J150" s="1" t="s">
        <v>191</v>
      </c>
      <c r="K150" s="1" t="s">
        <v>25</v>
      </c>
      <c r="L150">
        <v>1.823E-2</v>
      </c>
      <c r="M150">
        <v>7.5359999999999996E-2</v>
      </c>
      <c r="N150">
        <v>1.248E-2</v>
      </c>
      <c r="O150">
        <v>1</v>
      </c>
      <c r="P150">
        <v>0</v>
      </c>
      <c r="Q150">
        <v>167</v>
      </c>
      <c r="R150">
        <v>556</v>
      </c>
      <c r="S150">
        <v>210</v>
      </c>
      <c r="T150">
        <v>9.9</v>
      </c>
      <c r="U150">
        <v>15.2</v>
      </c>
      <c r="V150">
        <f>MATCH(A150,'2019 On Peak'!$A$3:$A$2373,0)</f>
        <v>148</v>
      </c>
      <c r="W150" t="str">
        <f t="shared" si="4"/>
        <v>Old</v>
      </c>
      <c r="X150" t="str" cm="1">
        <f t="array" ref="X150">IF(ISNUMBER(V150),INDEX('2019 On Peak'!$K$3:$K$2373,V150),"Not 2019")</f>
        <v>Closed</v>
      </c>
      <c r="Y150" cm="1">
        <f t="array" ref="Y150">IF(ISNUMBER($V150),L150-INDEX('2019 On Peak'!$L$3:$S$2373,$V150,1),"-")</f>
        <v>0</v>
      </c>
      <c r="Z150" cm="1">
        <f t="array" ref="Z150">IF(ISNUMBER($V150),M150-INDEX('2019 On Peak'!$L$3:$S$2373,$V150,2),"-")</f>
        <v>0</v>
      </c>
      <c r="AA150" cm="1">
        <f t="array" ref="AA150">IF(ISNUMBER($V150),N150-INDEX('2019 On Peak'!$L$3:$S$2373,$V150,3),"-")</f>
        <v>0</v>
      </c>
      <c r="AB150" cm="1">
        <f t="array" ref="AB150">IF(ISNUMBER($V150),Q150-INDEX('2019 On Peak'!$L$3:$S$2373,$V150,6),"-")</f>
        <v>0</v>
      </c>
      <c r="AC150" cm="1">
        <f t="array" ref="AC150">IF(ISNUMBER($V150),S150-INDEX('2019 On Peak'!$L$3:$S$2373,$V150,8),"-")</f>
        <v>0</v>
      </c>
      <c r="AD150" t="b">
        <f t="shared" si="5"/>
        <v>0</v>
      </c>
    </row>
    <row r="151" spans="1:30" x14ac:dyDescent="0.25">
      <c r="A151" t="str">
        <f>B151&amp;"_"&amp;G151&amp;"_"&amp;J151</f>
        <v>105_309_1</v>
      </c>
      <c r="B151">
        <v>105</v>
      </c>
      <c r="C151" s="1" t="s">
        <v>150</v>
      </c>
      <c r="D151" s="1" t="s">
        <v>42</v>
      </c>
      <c r="E151" s="1" t="s">
        <v>42</v>
      </c>
      <c r="F151">
        <v>115</v>
      </c>
      <c r="G151">
        <v>309</v>
      </c>
      <c r="H151" s="1" t="s">
        <v>151</v>
      </c>
      <c r="I151">
        <v>115</v>
      </c>
      <c r="J151" s="1" t="s">
        <v>191</v>
      </c>
      <c r="K151" s="1" t="s">
        <v>25</v>
      </c>
      <c r="L151">
        <v>2.2699999999999999E-3</v>
      </c>
      <c r="M151">
        <v>9.4000000000000004E-3</v>
      </c>
      <c r="N151">
        <v>1.56E-3</v>
      </c>
      <c r="O151">
        <v>1</v>
      </c>
      <c r="P151">
        <v>0</v>
      </c>
      <c r="Q151">
        <v>167</v>
      </c>
      <c r="R151">
        <v>556</v>
      </c>
      <c r="S151">
        <v>210</v>
      </c>
      <c r="T151">
        <v>1.9</v>
      </c>
      <c r="U151">
        <v>1.9</v>
      </c>
      <c r="V151">
        <f>MATCH(A151,'2019 On Peak'!$A$3:$A$2373,0)</f>
        <v>149</v>
      </c>
      <c r="W151" t="str">
        <f t="shared" si="4"/>
        <v>Old</v>
      </c>
      <c r="X151" t="str" cm="1">
        <f t="array" ref="X151">IF(ISNUMBER(V151),INDEX('2019 On Peak'!$K$3:$K$2373,V151),"Not 2019")</f>
        <v>Closed</v>
      </c>
      <c r="Y151" cm="1">
        <f t="array" ref="Y151">IF(ISNUMBER($V151),L151-INDEX('2019 On Peak'!$L$3:$S$2373,$V151,1),"-")</f>
        <v>0</v>
      </c>
      <c r="Z151" cm="1">
        <f t="array" ref="Z151">IF(ISNUMBER($V151),M151-INDEX('2019 On Peak'!$L$3:$S$2373,$V151,2),"-")</f>
        <v>0</v>
      </c>
      <c r="AA151" cm="1">
        <f t="array" ref="AA151">IF(ISNUMBER($V151),N151-INDEX('2019 On Peak'!$L$3:$S$2373,$V151,3),"-")</f>
        <v>0</v>
      </c>
      <c r="AB151" cm="1">
        <f t="array" ref="AB151">IF(ISNUMBER($V151),Q151-INDEX('2019 On Peak'!$L$3:$S$2373,$V151,6),"-")</f>
        <v>0</v>
      </c>
      <c r="AC151" cm="1">
        <f t="array" ref="AC151">IF(ISNUMBER($V151),S151-INDEX('2019 On Peak'!$L$3:$S$2373,$V151,8),"-")</f>
        <v>0</v>
      </c>
      <c r="AD151" t="b">
        <f t="shared" si="5"/>
        <v>0</v>
      </c>
    </row>
    <row r="152" spans="1:30" x14ac:dyDescent="0.25">
      <c r="A152" t="str">
        <f>B152&amp;"_"&amp;G152&amp;"_"&amp;J152</f>
        <v>105_309_2</v>
      </c>
      <c r="B152">
        <v>105</v>
      </c>
      <c r="C152" s="1" t="s">
        <v>150</v>
      </c>
      <c r="D152" s="1" t="s">
        <v>42</v>
      </c>
      <c r="E152" s="1" t="s">
        <v>42</v>
      </c>
      <c r="F152">
        <v>115</v>
      </c>
      <c r="G152">
        <v>309</v>
      </c>
      <c r="H152" s="1" t="s">
        <v>151</v>
      </c>
      <c r="I152">
        <v>115</v>
      </c>
      <c r="J152" s="1" t="s">
        <v>74</v>
      </c>
      <c r="K152" s="1" t="s">
        <v>25</v>
      </c>
      <c r="L152">
        <v>2.2699999999999999E-3</v>
      </c>
      <c r="M152">
        <v>9.3900000000000008E-3</v>
      </c>
      <c r="N152">
        <v>1.5499999999999999E-3</v>
      </c>
      <c r="O152">
        <v>1</v>
      </c>
      <c r="P152">
        <v>0</v>
      </c>
      <c r="Q152">
        <v>167</v>
      </c>
      <c r="R152">
        <v>556</v>
      </c>
      <c r="S152">
        <v>210</v>
      </c>
      <c r="T152">
        <v>1.9</v>
      </c>
      <c r="U152">
        <v>1.9</v>
      </c>
      <c r="V152">
        <f>MATCH(A152,'2019 On Peak'!$A$3:$A$2373,0)</f>
        <v>150</v>
      </c>
      <c r="W152" t="str">
        <f t="shared" si="4"/>
        <v>Old</v>
      </c>
      <c r="X152" t="str" cm="1">
        <f t="array" ref="X152">IF(ISNUMBER(V152),INDEX('2019 On Peak'!$K$3:$K$2373,V152),"Not 2019")</f>
        <v>Closed</v>
      </c>
      <c r="Y152" cm="1">
        <f t="array" ref="Y152">IF(ISNUMBER($V152),L152-INDEX('2019 On Peak'!$L$3:$S$2373,$V152,1),"-")</f>
        <v>0</v>
      </c>
      <c r="Z152" cm="1">
        <f t="array" ref="Z152">IF(ISNUMBER($V152),M152-INDEX('2019 On Peak'!$L$3:$S$2373,$V152,2),"-")</f>
        <v>0</v>
      </c>
      <c r="AA152" cm="1">
        <f t="array" ref="AA152">IF(ISNUMBER($V152),N152-INDEX('2019 On Peak'!$L$3:$S$2373,$V152,3),"-")</f>
        <v>0</v>
      </c>
      <c r="AB152" cm="1">
        <f t="array" ref="AB152">IF(ISNUMBER($V152),Q152-INDEX('2019 On Peak'!$L$3:$S$2373,$V152,6),"-")</f>
        <v>0</v>
      </c>
      <c r="AC152" cm="1">
        <f t="array" ref="AC152">IF(ISNUMBER($V152),S152-INDEX('2019 On Peak'!$L$3:$S$2373,$V152,8),"-")</f>
        <v>0</v>
      </c>
      <c r="AD152" t="b">
        <f t="shared" si="5"/>
        <v>0</v>
      </c>
    </row>
    <row r="153" spans="1:30" x14ac:dyDescent="0.25">
      <c r="A153" t="str">
        <f>B153&amp;"_"&amp;G153&amp;"_"&amp;J153</f>
        <v>1050_16_1</v>
      </c>
      <c r="B153">
        <v>1050</v>
      </c>
      <c r="C153" s="1" t="s">
        <v>527</v>
      </c>
      <c r="D153" s="1" t="s">
        <v>22</v>
      </c>
      <c r="E153" s="1" t="s">
        <v>22</v>
      </c>
      <c r="F153">
        <v>115</v>
      </c>
      <c r="G153">
        <v>16</v>
      </c>
      <c r="H153" s="1" t="s">
        <v>256</v>
      </c>
      <c r="I153">
        <v>115</v>
      </c>
      <c r="J153" s="1" t="s">
        <v>191</v>
      </c>
      <c r="K153" s="1" t="s">
        <v>25</v>
      </c>
      <c r="L153">
        <v>2.4930000000000001E-2</v>
      </c>
      <c r="M153">
        <v>0.1031</v>
      </c>
      <c r="N153">
        <v>1.7069999999999998E-2</v>
      </c>
      <c r="O153">
        <v>1</v>
      </c>
      <c r="P153">
        <v>0</v>
      </c>
      <c r="Q153">
        <v>167</v>
      </c>
      <c r="R153">
        <v>556</v>
      </c>
      <c r="S153">
        <v>210</v>
      </c>
      <c r="T153">
        <v>20</v>
      </c>
      <c r="U153">
        <v>20.7</v>
      </c>
      <c r="V153">
        <f>MATCH(A153,'2019 On Peak'!$A$3:$A$2373,0)</f>
        <v>151</v>
      </c>
      <c r="W153" t="str">
        <f t="shared" si="4"/>
        <v>Old</v>
      </c>
      <c r="X153" t="str" cm="1">
        <f t="array" ref="X153">IF(ISNUMBER(V153),INDEX('2019 On Peak'!$K$3:$K$2373,V153),"Not 2019")</f>
        <v>Closed</v>
      </c>
      <c r="Y153" cm="1">
        <f t="array" ref="Y153">IF(ISNUMBER($V153),L153-INDEX('2019 On Peak'!$L$3:$S$2373,$V153,1),"-")</f>
        <v>0</v>
      </c>
      <c r="Z153" cm="1">
        <f t="array" ref="Z153">IF(ISNUMBER($V153),M153-INDEX('2019 On Peak'!$L$3:$S$2373,$V153,2),"-")</f>
        <v>0</v>
      </c>
      <c r="AA153" cm="1">
        <f t="array" ref="AA153">IF(ISNUMBER($V153),N153-INDEX('2019 On Peak'!$L$3:$S$2373,$V153,3),"-")</f>
        <v>0</v>
      </c>
      <c r="AB153" cm="1">
        <f t="array" ref="AB153">IF(ISNUMBER($V153),Q153-INDEX('2019 On Peak'!$L$3:$S$2373,$V153,6),"-")</f>
        <v>0</v>
      </c>
      <c r="AC153" cm="1">
        <f t="array" ref="AC153">IF(ISNUMBER($V153),S153-INDEX('2019 On Peak'!$L$3:$S$2373,$V153,8),"-")</f>
        <v>0</v>
      </c>
      <c r="AD153" t="b">
        <f t="shared" si="5"/>
        <v>0</v>
      </c>
    </row>
    <row r="154" spans="1:30" x14ac:dyDescent="0.25">
      <c r="A154" t="str">
        <f>B154&amp;"_"&amp;G154&amp;"_"&amp;J154</f>
        <v>1050_441_1</v>
      </c>
      <c r="B154">
        <v>1050</v>
      </c>
      <c r="C154" s="1" t="s">
        <v>527</v>
      </c>
      <c r="D154" s="1" t="s">
        <v>22</v>
      </c>
      <c r="E154" s="1" t="s">
        <v>22</v>
      </c>
      <c r="F154">
        <v>115</v>
      </c>
      <c r="G154">
        <v>441</v>
      </c>
      <c r="H154" s="1" t="s">
        <v>955</v>
      </c>
      <c r="I154">
        <v>115</v>
      </c>
      <c r="J154" s="1" t="s">
        <v>191</v>
      </c>
      <c r="K154" s="1" t="s">
        <v>25</v>
      </c>
      <c r="L154">
        <v>4.0000000000000003E-5</v>
      </c>
      <c r="M154">
        <v>1.8000000000000001E-4</v>
      </c>
      <c r="N154">
        <v>3.0000000000000001E-5</v>
      </c>
      <c r="O154">
        <v>1</v>
      </c>
      <c r="P154">
        <v>0</v>
      </c>
      <c r="Q154">
        <v>167</v>
      </c>
      <c r="R154">
        <v>556</v>
      </c>
      <c r="S154">
        <v>210</v>
      </c>
      <c r="T154">
        <v>0</v>
      </c>
      <c r="U154">
        <v>0</v>
      </c>
      <c r="V154">
        <f>MATCH(A154,'2019 On Peak'!$A$3:$A$2373,0)</f>
        <v>152</v>
      </c>
      <c r="W154" t="str">
        <f t="shared" si="4"/>
        <v>Old</v>
      </c>
      <c r="X154" t="str" cm="1">
        <f t="array" ref="X154">IF(ISNUMBER(V154),INDEX('2019 On Peak'!$K$3:$K$2373,V154),"Not 2019")</f>
        <v>Closed</v>
      </c>
      <c r="Y154" cm="1">
        <f t="array" ref="Y154">IF(ISNUMBER($V154),L154-INDEX('2019 On Peak'!$L$3:$S$2373,$V154,1),"-")</f>
        <v>0</v>
      </c>
      <c r="Z154" cm="1">
        <f t="array" ref="Z154">IF(ISNUMBER($V154),M154-INDEX('2019 On Peak'!$L$3:$S$2373,$V154,2),"-")</f>
        <v>0</v>
      </c>
      <c r="AA154" cm="1">
        <f t="array" ref="AA154">IF(ISNUMBER($V154),N154-INDEX('2019 On Peak'!$L$3:$S$2373,$V154,3),"-")</f>
        <v>0</v>
      </c>
      <c r="AB154" cm="1">
        <f t="array" ref="AB154">IF(ISNUMBER($V154),Q154-INDEX('2019 On Peak'!$L$3:$S$2373,$V154,6),"-")</f>
        <v>0</v>
      </c>
      <c r="AC154" cm="1">
        <f t="array" ref="AC154">IF(ISNUMBER($V154),S154-INDEX('2019 On Peak'!$L$3:$S$2373,$V154,8),"-")</f>
        <v>0</v>
      </c>
      <c r="AD154" t="b">
        <f t="shared" si="5"/>
        <v>0</v>
      </c>
    </row>
    <row r="155" spans="1:30" x14ac:dyDescent="0.25">
      <c r="A155" t="str">
        <f>B155&amp;"_"&amp;G155&amp;"_"&amp;J155</f>
        <v>1051_1052_1</v>
      </c>
      <c r="B155">
        <v>1051</v>
      </c>
      <c r="C155" s="1" t="s">
        <v>306</v>
      </c>
      <c r="D155" s="1" t="s">
        <v>22</v>
      </c>
      <c r="E155" s="1" t="s">
        <v>22</v>
      </c>
      <c r="F155">
        <v>115</v>
      </c>
      <c r="G155">
        <v>1052</v>
      </c>
      <c r="H155" s="1" t="s">
        <v>873</v>
      </c>
      <c r="I155">
        <v>115</v>
      </c>
      <c r="J155" s="1" t="s">
        <v>191</v>
      </c>
      <c r="K155" s="1" t="s">
        <v>25</v>
      </c>
      <c r="L155">
        <v>2.4400000000000002E-2</v>
      </c>
      <c r="M155">
        <v>0.10092</v>
      </c>
      <c r="N155">
        <v>1.6709999999999999E-2</v>
      </c>
      <c r="O155">
        <v>1</v>
      </c>
      <c r="P155">
        <v>0</v>
      </c>
      <c r="Q155">
        <v>167</v>
      </c>
      <c r="R155">
        <v>556</v>
      </c>
      <c r="S155">
        <v>210</v>
      </c>
      <c r="T155">
        <v>19.600000000000001</v>
      </c>
      <c r="U155">
        <v>20.3</v>
      </c>
      <c r="V155">
        <f>MATCH(A155,'2019 On Peak'!$A$3:$A$2373,0)</f>
        <v>153</v>
      </c>
      <c r="W155" t="str">
        <f t="shared" si="4"/>
        <v>Old</v>
      </c>
      <c r="X155" t="str" cm="1">
        <f t="array" ref="X155">IF(ISNUMBER(V155),INDEX('2019 On Peak'!$K$3:$K$2373,V155),"Not 2019")</f>
        <v>Closed</v>
      </c>
      <c r="Y155" cm="1">
        <f t="array" ref="Y155">IF(ISNUMBER($V155),L155-INDEX('2019 On Peak'!$L$3:$S$2373,$V155,1),"-")</f>
        <v>0</v>
      </c>
      <c r="Z155" cm="1">
        <f t="array" ref="Z155">IF(ISNUMBER($V155),M155-INDEX('2019 On Peak'!$L$3:$S$2373,$V155,2),"-")</f>
        <v>0</v>
      </c>
      <c r="AA155" cm="1">
        <f t="array" ref="AA155">IF(ISNUMBER($V155),N155-INDEX('2019 On Peak'!$L$3:$S$2373,$V155,3),"-")</f>
        <v>0</v>
      </c>
      <c r="AB155" cm="1">
        <f t="array" ref="AB155">IF(ISNUMBER($V155),Q155-INDEX('2019 On Peak'!$L$3:$S$2373,$V155,6),"-")</f>
        <v>0</v>
      </c>
      <c r="AC155" cm="1">
        <f t="array" ref="AC155">IF(ISNUMBER($V155),S155-INDEX('2019 On Peak'!$L$3:$S$2373,$V155,8),"-")</f>
        <v>0</v>
      </c>
      <c r="AD155" t="b">
        <f t="shared" si="5"/>
        <v>0</v>
      </c>
    </row>
    <row r="156" spans="1:30" x14ac:dyDescent="0.25">
      <c r="A156" t="str">
        <f>B156&amp;"_"&amp;G156&amp;"_"&amp;J156</f>
        <v>1051_16_1</v>
      </c>
      <c r="B156">
        <v>1051</v>
      </c>
      <c r="C156" s="1" t="s">
        <v>306</v>
      </c>
      <c r="D156" s="1" t="s">
        <v>22</v>
      </c>
      <c r="E156" s="1" t="s">
        <v>22</v>
      </c>
      <c r="F156">
        <v>115</v>
      </c>
      <c r="G156">
        <v>16</v>
      </c>
      <c r="H156" s="1" t="s">
        <v>256</v>
      </c>
      <c r="I156">
        <v>115</v>
      </c>
      <c r="J156" s="1" t="s">
        <v>191</v>
      </c>
      <c r="K156" s="1" t="s">
        <v>25</v>
      </c>
      <c r="L156">
        <v>2.0699999999999998E-3</v>
      </c>
      <c r="M156">
        <v>8.5699999999999995E-3</v>
      </c>
      <c r="N156">
        <v>1.42E-3</v>
      </c>
      <c r="O156">
        <v>1</v>
      </c>
      <c r="P156">
        <v>0</v>
      </c>
      <c r="Q156">
        <v>167</v>
      </c>
      <c r="R156">
        <v>556</v>
      </c>
      <c r="S156">
        <v>210</v>
      </c>
      <c r="T156">
        <v>1.7</v>
      </c>
      <c r="U156">
        <v>1.7</v>
      </c>
      <c r="V156">
        <f>MATCH(A156,'2019 On Peak'!$A$3:$A$2373,0)</f>
        <v>154</v>
      </c>
      <c r="W156" t="str">
        <f t="shared" si="4"/>
        <v>Old</v>
      </c>
      <c r="X156" t="str" cm="1">
        <f t="array" ref="X156">IF(ISNUMBER(V156),INDEX('2019 On Peak'!$K$3:$K$2373,V156),"Not 2019")</f>
        <v>Closed</v>
      </c>
      <c r="Y156" cm="1">
        <f t="array" ref="Y156">IF(ISNUMBER($V156),L156-INDEX('2019 On Peak'!$L$3:$S$2373,$V156,1),"-")</f>
        <v>0</v>
      </c>
      <c r="Z156" cm="1">
        <f t="array" ref="Z156">IF(ISNUMBER($V156),M156-INDEX('2019 On Peak'!$L$3:$S$2373,$V156,2),"-")</f>
        <v>0</v>
      </c>
      <c r="AA156" cm="1">
        <f t="array" ref="AA156">IF(ISNUMBER($V156),N156-INDEX('2019 On Peak'!$L$3:$S$2373,$V156,3),"-")</f>
        <v>0</v>
      </c>
      <c r="AB156" cm="1">
        <f t="array" ref="AB156">IF(ISNUMBER($V156),Q156-INDEX('2019 On Peak'!$L$3:$S$2373,$V156,6),"-")</f>
        <v>0</v>
      </c>
      <c r="AC156" cm="1">
        <f t="array" ref="AC156">IF(ISNUMBER($V156),S156-INDEX('2019 On Peak'!$L$3:$S$2373,$V156,8),"-")</f>
        <v>0</v>
      </c>
      <c r="AD156" t="b">
        <f t="shared" si="5"/>
        <v>0</v>
      </c>
    </row>
    <row r="157" spans="1:30" x14ac:dyDescent="0.25">
      <c r="A157" t="str">
        <f>B157&amp;"_"&amp;G157&amp;"_"&amp;J157</f>
        <v>1051_392_1</v>
      </c>
      <c r="B157">
        <v>1051</v>
      </c>
      <c r="C157" s="1" t="s">
        <v>306</v>
      </c>
      <c r="D157" s="1" t="s">
        <v>22</v>
      </c>
      <c r="E157" s="1" t="s">
        <v>22</v>
      </c>
      <c r="F157">
        <v>115</v>
      </c>
      <c r="G157">
        <v>392</v>
      </c>
      <c r="H157" s="1" t="s">
        <v>881</v>
      </c>
      <c r="I157">
        <v>115</v>
      </c>
      <c r="J157" s="1" t="s">
        <v>191</v>
      </c>
      <c r="K157" s="1" t="s">
        <v>25</v>
      </c>
      <c r="L157">
        <v>2.7E-4</v>
      </c>
      <c r="M157">
        <v>1.1000000000000001E-3</v>
      </c>
      <c r="N157">
        <v>1.8000000000000001E-4</v>
      </c>
      <c r="O157">
        <v>1</v>
      </c>
      <c r="P157">
        <v>0</v>
      </c>
      <c r="Q157">
        <v>167</v>
      </c>
      <c r="R157">
        <v>556</v>
      </c>
      <c r="S157">
        <v>210</v>
      </c>
      <c r="T157">
        <v>0.2</v>
      </c>
      <c r="U157">
        <v>0.2</v>
      </c>
      <c r="V157">
        <f>MATCH(A157,'2019 On Peak'!$A$3:$A$2373,0)</f>
        <v>155</v>
      </c>
      <c r="W157" t="str">
        <f t="shared" si="4"/>
        <v>Old</v>
      </c>
      <c r="X157" t="str" cm="1">
        <f t="array" ref="X157">IF(ISNUMBER(V157),INDEX('2019 On Peak'!$K$3:$K$2373,V157),"Not 2019")</f>
        <v>Closed</v>
      </c>
      <c r="Y157" cm="1">
        <f t="array" ref="Y157">IF(ISNUMBER($V157),L157-INDEX('2019 On Peak'!$L$3:$S$2373,$V157,1),"-")</f>
        <v>0</v>
      </c>
      <c r="Z157" cm="1">
        <f t="array" ref="Z157">IF(ISNUMBER($V157),M157-INDEX('2019 On Peak'!$L$3:$S$2373,$V157,2),"-")</f>
        <v>0</v>
      </c>
      <c r="AA157" cm="1">
        <f t="array" ref="AA157">IF(ISNUMBER($V157),N157-INDEX('2019 On Peak'!$L$3:$S$2373,$V157,3),"-")</f>
        <v>0</v>
      </c>
      <c r="AB157" cm="1">
        <f t="array" ref="AB157">IF(ISNUMBER($V157),Q157-INDEX('2019 On Peak'!$L$3:$S$2373,$V157,6),"-")</f>
        <v>0</v>
      </c>
      <c r="AC157" cm="1">
        <f t="array" ref="AC157">IF(ISNUMBER($V157),S157-INDEX('2019 On Peak'!$L$3:$S$2373,$V157,8),"-")</f>
        <v>0</v>
      </c>
      <c r="AD157" t="b">
        <f t="shared" si="5"/>
        <v>0</v>
      </c>
    </row>
    <row r="158" spans="1:30" x14ac:dyDescent="0.25">
      <c r="A158" t="str">
        <f>B158&amp;"_"&amp;G158&amp;"_"&amp;J158</f>
        <v>1052_1548_1</v>
      </c>
      <c r="B158">
        <v>1052</v>
      </c>
      <c r="C158" s="1" t="s">
        <v>873</v>
      </c>
      <c r="D158" s="1" t="s">
        <v>22</v>
      </c>
      <c r="E158" s="1" t="s">
        <v>22</v>
      </c>
      <c r="F158">
        <v>115</v>
      </c>
      <c r="G158">
        <v>1548</v>
      </c>
      <c r="H158" s="1" t="s">
        <v>64</v>
      </c>
      <c r="I158">
        <v>115</v>
      </c>
      <c r="J158" s="1" t="s">
        <v>191</v>
      </c>
      <c r="K158" s="1" t="s">
        <v>25</v>
      </c>
      <c r="L158">
        <v>6.5500000000000003E-3</v>
      </c>
      <c r="M158">
        <v>2.708E-2</v>
      </c>
      <c r="N158">
        <v>4.4799999999999996E-3</v>
      </c>
      <c r="O158">
        <v>1</v>
      </c>
      <c r="P158">
        <v>0</v>
      </c>
      <c r="Q158">
        <v>167</v>
      </c>
      <c r="R158">
        <v>556</v>
      </c>
      <c r="S158">
        <v>210</v>
      </c>
      <c r="T158">
        <v>4.3</v>
      </c>
      <c r="U158">
        <v>5.4</v>
      </c>
      <c r="V158">
        <f>MATCH(A158,'2019 On Peak'!$A$3:$A$2373,0)</f>
        <v>156</v>
      </c>
      <c r="W158" t="str">
        <f t="shared" si="4"/>
        <v>Old</v>
      </c>
      <c r="X158" t="str" cm="1">
        <f t="array" ref="X158">IF(ISNUMBER(V158),INDEX('2019 On Peak'!$K$3:$K$2373,V158),"Not 2019")</f>
        <v>Closed</v>
      </c>
      <c r="Y158" cm="1">
        <f t="array" ref="Y158">IF(ISNUMBER($V158),L158-INDEX('2019 On Peak'!$L$3:$S$2373,$V158,1),"-")</f>
        <v>0</v>
      </c>
      <c r="Z158" cm="1">
        <f t="array" ref="Z158">IF(ISNUMBER($V158),M158-INDEX('2019 On Peak'!$L$3:$S$2373,$V158,2),"-")</f>
        <v>0</v>
      </c>
      <c r="AA158" cm="1">
        <f t="array" ref="AA158">IF(ISNUMBER($V158),N158-INDEX('2019 On Peak'!$L$3:$S$2373,$V158,3),"-")</f>
        <v>0</v>
      </c>
      <c r="AB158" cm="1">
        <f t="array" ref="AB158">IF(ISNUMBER($V158),Q158-INDEX('2019 On Peak'!$L$3:$S$2373,$V158,6),"-")</f>
        <v>0</v>
      </c>
      <c r="AC158" cm="1">
        <f t="array" ref="AC158">IF(ISNUMBER($V158),S158-INDEX('2019 On Peak'!$L$3:$S$2373,$V158,8),"-")</f>
        <v>0</v>
      </c>
      <c r="AD158" t="b">
        <f t="shared" si="5"/>
        <v>0</v>
      </c>
    </row>
    <row r="159" spans="1:30" x14ac:dyDescent="0.25">
      <c r="A159" t="str">
        <f>B159&amp;"_"&amp;G159&amp;"_"&amp;J159</f>
        <v>1052_387_1</v>
      </c>
      <c r="B159">
        <v>1052</v>
      </c>
      <c r="C159" s="1" t="s">
        <v>873</v>
      </c>
      <c r="D159" s="1" t="s">
        <v>22</v>
      </c>
      <c r="E159" s="1" t="s">
        <v>22</v>
      </c>
      <c r="F159">
        <v>115</v>
      </c>
      <c r="G159">
        <v>387</v>
      </c>
      <c r="H159" s="1" t="s">
        <v>874</v>
      </c>
      <c r="I159">
        <v>115</v>
      </c>
      <c r="J159" s="1" t="s">
        <v>191</v>
      </c>
      <c r="K159" s="1" t="s">
        <v>25</v>
      </c>
      <c r="L159">
        <v>6.9999999999999994E-5</v>
      </c>
      <c r="M159">
        <v>2.7999999999999998E-4</v>
      </c>
      <c r="N159">
        <v>5.0000000000000002E-5</v>
      </c>
      <c r="O159">
        <v>1</v>
      </c>
      <c r="P159">
        <v>0</v>
      </c>
      <c r="Q159">
        <v>167</v>
      </c>
      <c r="R159">
        <v>556</v>
      </c>
      <c r="S159">
        <v>210</v>
      </c>
      <c r="T159">
        <v>0</v>
      </c>
      <c r="U159">
        <v>0.1</v>
      </c>
      <c r="V159">
        <f>MATCH(A159,'2019 On Peak'!$A$3:$A$2373,0)</f>
        <v>157</v>
      </c>
      <c r="W159" t="str">
        <f t="shared" si="4"/>
        <v>Old</v>
      </c>
      <c r="X159" t="str" cm="1">
        <f t="array" ref="X159">IF(ISNUMBER(V159),INDEX('2019 On Peak'!$K$3:$K$2373,V159),"Not 2019")</f>
        <v>Closed</v>
      </c>
      <c r="Y159" cm="1">
        <f t="array" ref="Y159">IF(ISNUMBER($V159),L159-INDEX('2019 On Peak'!$L$3:$S$2373,$V159,1),"-")</f>
        <v>0</v>
      </c>
      <c r="Z159" cm="1">
        <f t="array" ref="Z159">IF(ISNUMBER($V159),M159-INDEX('2019 On Peak'!$L$3:$S$2373,$V159,2),"-")</f>
        <v>0</v>
      </c>
      <c r="AA159" cm="1">
        <f t="array" ref="AA159">IF(ISNUMBER($V159),N159-INDEX('2019 On Peak'!$L$3:$S$2373,$V159,3),"-")</f>
        <v>0</v>
      </c>
      <c r="AB159" cm="1">
        <f t="array" ref="AB159">IF(ISNUMBER($V159),Q159-INDEX('2019 On Peak'!$L$3:$S$2373,$V159,6),"-")</f>
        <v>0</v>
      </c>
      <c r="AC159" cm="1">
        <f t="array" ref="AC159">IF(ISNUMBER($V159),S159-INDEX('2019 On Peak'!$L$3:$S$2373,$V159,8),"-")</f>
        <v>0</v>
      </c>
      <c r="AD159" t="b">
        <f t="shared" si="5"/>
        <v>0</v>
      </c>
    </row>
    <row r="160" spans="1:30" x14ac:dyDescent="0.25">
      <c r="A160" t="str">
        <f>B160&amp;"_"&amp;G160&amp;"_"&amp;J160</f>
        <v>1053_1054_1</v>
      </c>
      <c r="B160">
        <v>1053</v>
      </c>
      <c r="C160" s="1" t="s">
        <v>1163</v>
      </c>
      <c r="D160" s="1" t="s">
        <v>22</v>
      </c>
      <c r="E160" s="1" t="s">
        <v>22</v>
      </c>
      <c r="F160">
        <v>115</v>
      </c>
      <c r="G160">
        <v>1054</v>
      </c>
      <c r="H160" s="1" t="s">
        <v>886</v>
      </c>
      <c r="I160">
        <v>115</v>
      </c>
      <c r="J160" s="1" t="s">
        <v>191</v>
      </c>
      <c r="K160" s="1" t="s">
        <v>25</v>
      </c>
      <c r="L160">
        <v>1.91E-3</v>
      </c>
      <c r="M160">
        <v>7.8799999999999999E-3</v>
      </c>
      <c r="N160">
        <v>1.2999999999999999E-3</v>
      </c>
      <c r="O160">
        <v>1</v>
      </c>
      <c r="P160">
        <v>0</v>
      </c>
      <c r="Q160">
        <v>167</v>
      </c>
      <c r="R160">
        <v>556</v>
      </c>
      <c r="S160">
        <v>210</v>
      </c>
      <c r="T160">
        <v>1.2</v>
      </c>
      <c r="U160">
        <v>1.6</v>
      </c>
      <c r="V160">
        <f>MATCH(A160,'2019 On Peak'!$A$3:$A$2373,0)</f>
        <v>158</v>
      </c>
      <c r="W160" t="str">
        <f t="shared" si="4"/>
        <v>Old</v>
      </c>
      <c r="X160" t="str" cm="1">
        <f t="array" ref="X160">IF(ISNUMBER(V160),INDEX('2019 On Peak'!$K$3:$K$2373,V160),"Not 2019")</f>
        <v>Closed</v>
      </c>
      <c r="Y160" cm="1">
        <f t="array" ref="Y160">IF(ISNUMBER($V160),L160-INDEX('2019 On Peak'!$L$3:$S$2373,$V160,1),"-")</f>
        <v>0</v>
      </c>
      <c r="Z160" cm="1">
        <f t="array" ref="Z160">IF(ISNUMBER($V160),M160-INDEX('2019 On Peak'!$L$3:$S$2373,$V160,2),"-")</f>
        <v>0</v>
      </c>
      <c r="AA160" cm="1">
        <f t="array" ref="AA160">IF(ISNUMBER($V160),N160-INDEX('2019 On Peak'!$L$3:$S$2373,$V160,3),"-")</f>
        <v>0</v>
      </c>
      <c r="AB160" cm="1">
        <f t="array" ref="AB160">IF(ISNUMBER($V160),Q160-INDEX('2019 On Peak'!$L$3:$S$2373,$V160,6),"-")</f>
        <v>0</v>
      </c>
      <c r="AC160" cm="1">
        <f t="array" ref="AC160">IF(ISNUMBER($V160),S160-INDEX('2019 On Peak'!$L$3:$S$2373,$V160,8),"-")</f>
        <v>0</v>
      </c>
      <c r="AD160" t="b">
        <f t="shared" si="5"/>
        <v>0</v>
      </c>
    </row>
    <row r="161" spans="1:30" x14ac:dyDescent="0.25">
      <c r="A161" t="str">
        <f>B161&amp;"_"&amp;G161&amp;"_"&amp;J161</f>
        <v>1053_576_1</v>
      </c>
      <c r="B161">
        <v>1053</v>
      </c>
      <c r="C161" s="1" t="s">
        <v>1163</v>
      </c>
      <c r="D161" s="1" t="s">
        <v>22</v>
      </c>
      <c r="E161" s="1" t="s">
        <v>22</v>
      </c>
      <c r="F161">
        <v>115</v>
      </c>
      <c r="G161">
        <v>576</v>
      </c>
      <c r="H161" s="1" t="s">
        <v>1164</v>
      </c>
      <c r="I161">
        <v>115</v>
      </c>
      <c r="J161" s="1" t="s">
        <v>191</v>
      </c>
      <c r="K161" s="1" t="s">
        <v>25</v>
      </c>
      <c r="L161">
        <v>2.0000000000000001E-4</v>
      </c>
      <c r="M161">
        <v>8.4000000000000003E-4</v>
      </c>
      <c r="N161">
        <v>1.3999999999999999E-4</v>
      </c>
      <c r="O161">
        <v>1</v>
      </c>
      <c r="P161">
        <v>0</v>
      </c>
      <c r="Q161">
        <v>167</v>
      </c>
      <c r="R161">
        <v>556</v>
      </c>
      <c r="S161">
        <v>210</v>
      </c>
      <c r="T161">
        <v>0.2</v>
      </c>
      <c r="U161">
        <v>0.2</v>
      </c>
      <c r="V161">
        <f>MATCH(A161,'2019 On Peak'!$A$3:$A$2373,0)</f>
        <v>159</v>
      </c>
      <c r="W161" t="str">
        <f t="shared" si="4"/>
        <v>Old</v>
      </c>
      <c r="X161" t="str" cm="1">
        <f t="array" ref="X161">IF(ISNUMBER(V161),INDEX('2019 On Peak'!$K$3:$K$2373,V161),"Not 2019")</f>
        <v>Closed</v>
      </c>
      <c r="Y161" cm="1">
        <f t="array" ref="Y161">IF(ISNUMBER($V161),L161-INDEX('2019 On Peak'!$L$3:$S$2373,$V161,1),"-")</f>
        <v>0</v>
      </c>
      <c r="Z161" cm="1">
        <f t="array" ref="Z161">IF(ISNUMBER($V161),M161-INDEX('2019 On Peak'!$L$3:$S$2373,$V161,2),"-")</f>
        <v>0</v>
      </c>
      <c r="AA161" cm="1">
        <f t="array" ref="AA161">IF(ISNUMBER($V161),N161-INDEX('2019 On Peak'!$L$3:$S$2373,$V161,3),"-")</f>
        <v>0</v>
      </c>
      <c r="AB161" cm="1">
        <f t="array" ref="AB161">IF(ISNUMBER($V161),Q161-INDEX('2019 On Peak'!$L$3:$S$2373,$V161,6),"-")</f>
        <v>0</v>
      </c>
      <c r="AC161" cm="1">
        <f t="array" ref="AC161">IF(ISNUMBER($V161),S161-INDEX('2019 On Peak'!$L$3:$S$2373,$V161,8),"-")</f>
        <v>0</v>
      </c>
      <c r="AD161" t="b">
        <f t="shared" si="5"/>
        <v>0</v>
      </c>
    </row>
    <row r="162" spans="1:30" x14ac:dyDescent="0.25">
      <c r="A162" t="str">
        <f>B162&amp;"_"&amp;G162&amp;"_"&amp;J162</f>
        <v>1054_396_1</v>
      </c>
      <c r="B162">
        <v>1054</v>
      </c>
      <c r="C162" s="1" t="s">
        <v>886</v>
      </c>
      <c r="D162" s="1" t="s">
        <v>22</v>
      </c>
      <c r="E162" s="1" t="s">
        <v>22</v>
      </c>
      <c r="F162">
        <v>115</v>
      </c>
      <c r="G162">
        <v>396</v>
      </c>
      <c r="H162" s="1" t="s">
        <v>887</v>
      </c>
      <c r="I162">
        <v>115</v>
      </c>
      <c r="J162" s="1" t="s">
        <v>191</v>
      </c>
      <c r="K162" s="1" t="s">
        <v>25</v>
      </c>
      <c r="L162">
        <v>6.0000000000000002E-5</v>
      </c>
      <c r="M162">
        <v>2.4000000000000001E-4</v>
      </c>
      <c r="N162">
        <v>4.0000000000000003E-5</v>
      </c>
      <c r="O162">
        <v>1</v>
      </c>
      <c r="P162">
        <v>0</v>
      </c>
      <c r="Q162">
        <v>167</v>
      </c>
      <c r="R162">
        <v>556</v>
      </c>
      <c r="S162">
        <v>210</v>
      </c>
      <c r="T162">
        <v>0</v>
      </c>
      <c r="U162">
        <v>0</v>
      </c>
      <c r="V162">
        <f>MATCH(A162,'2019 On Peak'!$A$3:$A$2373,0)</f>
        <v>160</v>
      </c>
      <c r="W162" t="str">
        <f t="shared" si="4"/>
        <v>Old</v>
      </c>
      <c r="X162" t="str" cm="1">
        <f t="array" ref="X162">IF(ISNUMBER(V162),INDEX('2019 On Peak'!$K$3:$K$2373,V162),"Not 2019")</f>
        <v>Closed</v>
      </c>
      <c r="Y162" cm="1">
        <f t="array" ref="Y162">IF(ISNUMBER($V162),L162-INDEX('2019 On Peak'!$L$3:$S$2373,$V162,1),"-")</f>
        <v>0</v>
      </c>
      <c r="Z162" cm="1">
        <f t="array" ref="Z162">IF(ISNUMBER($V162),M162-INDEX('2019 On Peak'!$L$3:$S$2373,$V162,2),"-")</f>
        <v>0</v>
      </c>
      <c r="AA162" cm="1">
        <f t="array" ref="AA162">IF(ISNUMBER($V162),N162-INDEX('2019 On Peak'!$L$3:$S$2373,$V162,3),"-")</f>
        <v>0</v>
      </c>
      <c r="AB162" cm="1">
        <f t="array" ref="AB162">IF(ISNUMBER($V162),Q162-INDEX('2019 On Peak'!$L$3:$S$2373,$V162,6),"-")</f>
        <v>0</v>
      </c>
      <c r="AC162" cm="1">
        <f t="array" ref="AC162">IF(ISNUMBER($V162),S162-INDEX('2019 On Peak'!$L$3:$S$2373,$V162,8),"-")</f>
        <v>0</v>
      </c>
      <c r="AD162" t="b">
        <f t="shared" si="5"/>
        <v>0</v>
      </c>
    </row>
    <row r="163" spans="1:30" x14ac:dyDescent="0.25">
      <c r="A163" t="str">
        <f>B163&amp;"_"&amp;G163&amp;"_"&amp;J163</f>
        <v>1054_397_1</v>
      </c>
      <c r="B163">
        <v>1054</v>
      </c>
      <c r="C163" s="1" t="s">
        <v>886</v>
      </c>
      <c r="D163" s="1" t="s">
        <v>22</v>
      </c>
      <c r="E163" s="1" t="s">
        <v>22</v>
      </c>
      <c r="F163">
        <v>115</v>
      </c>
      <c r="G163">
        <v>397</v>
      </c>
      <c r="H163" s="1" t="s">
        <v>888</v>
      </c>
      <c r="I163">
        <v>115</v>
      </c>
      <c r="J163" s="1" t="s">
        <v>191</v>
      </c>
      <c r="K163" s="1" t="s">
        <v>25</v>
      </c>
      <c r="L163">
        <v>5.0000000000000002E-5</v>
      </c>
      <c r="M163">
        <v>2.2000000000000001E-4</v>
      </c>
      <c r="N163">
        <v>4.0000000000000003E-5</v>
      </c>
      <c r="O163">
        <v>1</v>
      </c>
      <c r="P163">
        <v>0</v>
      </c>
      <c r="Q163">
        <v>167</v>
      </c>
      <c r="R163">
        <v>556</v>
      </c>
      <c r="S163">
        <v>210</v>
      </c>
      <c r="T163">
        <v>0</v>
      </c>
      <c r="U163">
        <v>0</v>
      </c>
      <c r="V163">
        <f>MATCH(A163,'2019 On Peak'!$A$3:$A$2373,0)</f>
        <v>161</v>
      </c>
      <c r="W163" t="str">
        <f t="shared" si="4"/>
        <v>Old</v>
      </c>
      <c r="X163" t="str" cm="1">
        <f t="array" ref="X163">IF(ISNUMBER(V163),INDEX('2019 On Peak'!$K$3:$K$2373,V163),"Not 2019")</f>
        <v>Closed</v>
      </c>
      <c r="Y163" cm="1">
        <f t="array" ref="Y163">IF(ISNUMBER($V163),L163-INDEX('2019 On Peak'!$L$3:$S$2373,$V163,1),"-")</f>
        <v>0</v>
      </c>
      <c r="Z163" cm="1">
        <f t="array" ref="Z163">IF(ISNUMBER($V163),M163-INDEX('2019 On Peak'!$L$3:$S$2373,$V163,2),"-")</f>
        <v>0</v>
      </c>
      <c r="AA163" cm="1">
        <f t="array" ref="AA163">IF(ISNUMBER($V163),N163-INDEX('2019 On Peak'!$L$3:$S$2373,$V163,3),"-")</f>
        <v>0</v>
      </c>
      <c r="AB163" cm="1">
        <f t="array" ref="AB163">IF(ISNUMBER($V163),Q163-INDEX('2019 On Peak'!$L$3:$S$2373,$V163,6),"-")</f>
        <v>0</v>
      </c>
      <c r="AC163" cm="1">
        <f t="array" ref="AC163">IF(ISNUMBER($V163),S163-INDEX('2019 On Peak'!$L$3:$S$2373,$V163,8),"-")</f>
        <v>0</v>
      </c>
      <c r="AD163" t="b">
        <f t="shared" si="5"/>
        <v>0</v>
      </c>
    </row>
    <row r="164" spans="1:30" x14ac:dyDescent="0.25">
      <c r="A164" t="str">
        <f>B164&amp;"_"&amp;G164&amp;"_"&amp;J164</f>
        <v>1055_383_1</v>
      </c>
      <c r="B164">
        <v>1055</v>
      </c>
      <c r="C164" s="1" t="s">
        <v>865</v>
      </c>
      <c r="D164" s="1" t="s">
        <v>22</v>
      </c>
      <c r="E164" s="1" t="s">
        <v>22</v>
      </c>
      <c r="F164">
        <v>115</v>
      </c>
      <c r="G164">
        <v>383</v>
      </c>
      <c r="H164" s="1" t="s">
        <v>859</v>
      </c>
      <c r="I164">
        <v>115</v>
      </c>
      <c r="J164" s="1" t="s">
        <v>191</v>
      </c>
      <c r="K164" s="1" t="s">
        <v>25</v>
      </c>
      <c r="L164">
        <v>4.0000000000000003E-5</v>
      </c>
      <c r="M164">
        <v>1.4999999999999999E-4</v>
      </c>
      <c r="N164">
        <v>2.0000000000000002E-5</v>
      </c>
      <c r="O164">
        <v>1</v>
      </c>
      <c r="P164">
        <v>0</v>
      </c>
      <c r="Q164">
        <v>167</v>
      </c>
      <c r="R164">
        <v>556</v>
      </c>
      <c r="S164">
        <v>210</v>
      </c>
      <c r="T164">
        <v>0</v>
      </c>
      <c r="U164">
        <v>0</v>
      </c>
      <c r="V164">
        <f>MATCH(A164,'2019 On Peak'!$A$3:$A$2373,0)</f>
        <v>162</v>
      </c>
      <c r="W164" t="str">
        <f t="shared" si="4"/>
        <v>Old</v>
      </c>
      <c r="X164" t="str" cm="1">
        <f t="array" ref="X164">IF(ISNUMBER(V164),INDEX('2019 On Peak'!$K$3:$K$2373,V164),"Not 2019")</f>
        <v>Closed</v>
      </c>
      <c r="Y164" cm="1">
        <f t="array" ref="Y164">IF(ISNUMBER($V164),L164-INDEX('2019 On Peak'!$L$3:$S$2373,$V164,1),"-")</f>
        <v>0</v>
      </c>
      <c r="Z164" cm="1">
        <f t="array" ref="Z164">IF(ISNUMBER($V164),M164-INDEX('2019 On Peak'!$L$3:$S$2373,$V164,2),"-")</f>
        <v>0</v>
      </c>
      <c r="AA164" cm="1">
        <f t="array" ref="AA164">IF(ISNUMBER($V164),N164-INDEX('2019 On Peak'!$L$3:$S$2373,$V164,3),"-")</f>
        <v>0</v>
      </c>
      <c r="AB164" cm="1">
        <f t="array" ref="AB164">IF(ISNUMBER($V164),Q164-INDEX('2019 On Peak'!$L$3:$S$2373,$V164,6),"-")</f>
        <v>0</v>
      </c>
      <c r="AC164" cm="1">
        <f t="array" ref="AC164">IF(ISNUMBER($V164),S164-INDEX('2019 On Peak'!$L$3:$S$2373,$V164,8),"-")</f>
        <v>0</v>
      </c>
      <c r="AD164" t="b">
        <f t="shared" si="5"/>
        <v>0</v>
      </c>
    </row>
    <row r="165" spans="1:30" x14ac:dyDescent="0.25">
      <c r="A165" t="str">
        <f>B165&amp;"_"&amp;G165&amp;"_"&amp;J165</f>
        <v>1056_153_1</v>
      </c>
      <c r="B165">
        <v>1056</v>
      </c>
      <c r="C165" s="1" t="s">
        <v>464</v>
      </c>
      <c r="D165" s="1" t="s">
        <v>67</v>
      </c>
      <c r="E165" s="1" t="s">
        <v>67</v>
      </c>
      <c r="F165">
        <v>115</v>
      </c>
      <c r="G165">
        <v>153</v>
      </c>
      <c r="H165" s="1" t="s">
        <v>465</v>
      </c>
      <c r="I165">
        <v>115</v>
      </c>
      <c r="J165" s="1" t="s">
        <v>191</v>
      </c>
      <c r="K165" s="1" t="s">
        <v>25</v>
      </c>
      <c r="L165">
        <v>2.0000000000000002E-5</v>
      </c>
      <c r="M165">
        <v>6.9999999999999994E-5</v>
      </c>
      <c r="N165">
        <v>1.0000000000000001E-5</v>
      </c>
      <c r="O165">
        <v>1</v>
      </c>
      <c r="P165">
        <v>0</v>
      </c>
      <c r="Q165">
        <v>167</v>
      </c>
      <c r="R165">
        <v>556</v>
      </c>
      <c r="S165">
        <v>210</v>
      </c>
      <c r="T165">
        <v>0</v>
      </c>
      <c r="U165">
        <v>0</v>
      </c>
      <c r="V165">
        <f>MATCH(A165,'2019 On Peak'!$A$3:$A$2373,0)</f>
        <v>163</v>
      </c>
      <c r="W165" t="str">
        <f t="shared" si="4"/>
        <v>Old</v>
      </c>
      <c r="X165" t="str" cm="1">
        <f t="array" ref="X165">IF(ISNUMBER(V165),INDEX('2019 On Peak'!$K$3:$K$2373,V165),"Not 2019")</f>
        <v>Closed</v>
      </c>
      <c r="Y165" cm="1">
        <f t="array" ref="Y165">IF(ISNUMBER($V165),L165-INDEX('2019 On Peak'!$L$3:$S$2373,$V165,1),"-")</f>
        <v>0</v>
      </c>
      <c r="Z165" cm="1">
        <f t="array" ref="Z165">IF(ISNUMBER($V165),M165-INDEX('2019 On Peak'!$L$3:$S$2373,$V165,2),"-")</f>
        <v>0</v>
      </c>
      <c r="AA165" cm="1">
        <f t="array" ref="AA165">IF(ISNUMBER($V165),N165-INDEX('2019 On Peak'!$L$3:$S$2373,$V165,3),"-")</f>
        <v>0</v>
      </c>
      <c r="AB165" cm="1">
        <f t="array" ref="AB165">IF(ISNUMBER($V165),Q165-INDEX('2019 On Peak'!$L$3:$S$2373,$V165,6),"-")</f>
        <v>0</v>
      </c>
      <c r="AC165" cm="1">
        <f t="array" ref="AC165">IF(ISNUMBER($V165),S165-INDEX('2019 On Peak'!$L$3:$S$2373,$V165,8),"-")</f>
        <v>0</v>
      </c>
      <c r="AD165" t="b">
        <f t="shared" si="5"/>
        <v>0</v>
      </c>
    </row>
    <row r="166" spans="1:30" x14ac:dyDescent="0.25">
      <c r="A166" t="str">
        <f>B166&amp;"_"&amp;G166&amp;"_"&amp;J166</f>
        <v>1056_154_1</v>
      </c>
      <c r="B166">
        <v>1056</v>
      </c>
      <c r="C166" s="1" t="s">
        <v>464</v>
      </c>
      <c r="D166" s="1" t="s">
        <v>67</v>
      </c>
      <c r="E166" s="1" t="s">
        <v>67</v>
      </c>
      <c r="F166">
        <v>115</v>
      </c>
      <c r="G166">
        <v>154</v>
      </c>
      <c r="H166" s="1" t="s">
        <v>381</v>
      </c>
      <c r="I166">
        <v>115</v>
      </c>
      <c r="J166" s="1" t="s">
        <v>191</v>
      </c>
      <c r="K166" s="1" t="s">
        <v>25</v>
      </c>
      <c r="L166">
        <v>1.538E-2</v>
      </c>
      <c r="M166">
        <v>6.3600000000000004E-2</v>
      </c>
      <c r="N166">
        <v>1.0529999999999999E-2</v>
      </c>
      <c r="O166">
        <v>1</v>
      </c>
      <c r="P166">
        <v>0</v>
      </c>
      <c r="Q166">
        <v>167</v>
      </c>
      <c r="R166">
        <v>556</v>
      </c>
      <c r="S166">
        <v>210</v>
      </c>
      <c r="T166">
        <v>10.9</v>
      </c>
      <c r="U166">
        <v>12.8</v>
      </c>
      <c r="V166">
        <f>MATCH(A166,'2019 On Peak'!$A$3:$A$2373,0)</f>
        <v>164</v>
      </c>
      <c r="W166" t="str">
        <f t="shared" si="4"/>
        <v>Old</v>
      </c>
      <c r="X166" t="str" cm="1">
        <f t="array" ref="X166">IF(ISNUMBER(V166),INDEX('2019 On Peak'!$K$3:$K$2373,V166),"Not 2019")</f>
        <v>Closed</v>
      </c>
      <c r="Y166" cm="1">
        <f t="array" ref="Y166">IF(ISNUMBER($V166),L166-INDEX('2019 On Peak'!$L$3:$S$2373,$V166,1),"-")</f>
        <v>0</v>
      </c>
      <c r="Z166" cm="1">
        <f t="array" ref="Z166">IF(ISNUMBER($V166),M166-INDEX('2019 On Peak'!$L$3:$S$2373,$V166,2),"-")</f>
        <v>0</v>
      </c>
      <c r="AA166" cm="1">
        <f t="array" ref="AA166">IF(ISNUMBER($V166),N166-INDEX('2019 On Peak'!$L$3:$S$2373,$V166,3),"-")</f>
        <v>0</v>
      </c>
      <c r="AB166" cm="1">
        <f t="array" ref="AB166">IF(ISNUMBER($V166),Q166-INDEX('2019 On Peak'!$L$3:$S$2373,$V166,6),"-")</f>
        <v>0</v>
      </c>
      <c r="AC166" cm="1">
        <f t="array" ref="AC166">IF(ISNUMBER($V166),S166-INDEX('2019 On Peak'!$L$3:$S$2373,$V166,8),"-")</f>
        <v>0</v>
      </c>
      <c r="AD166" t="b">
        <f t="shared" si="5"/>
        <v>0</v>
      </c>
    </row>
    <row r="167" spans="1:30" x14ac:dyDescent="0.25">
      <c r="A167" t="str">
        <f>B167&amp;"_"&amp;G167&amp;"_"&amp;J167</f>
        <v>1056_366_1</v>
      </c>
      <c r="B167">
        <v>1056</v>
      </c>
      <c r="C167" s="1" t="s">
        <v>464</v>
      </c>
      <c r="D167" s="1" t="s">
        <v>67</v>
      </c>
      <c r="E167" s="1" t="s">
        <v>22</v>
      </c>
      <c r="F167">
        <v>115</v>
      </c>
      <c r="G167">
        <v>366</v>
      </c>
      <c r="H167" s="1" t="s">
        <v>835</v>
      </c>
      <c r="I167">
        <v>115</v>
      </c>
      <c r="J167" s="1" t="s">
        <v>191</v>
      </c>
      <c r="K167" s="1" t="s">
        <v>25</v>
      </c>
      <c r="L167">
        <v>1.4970000000000001E-2</v>
      </c>
      <c r="M167">
        <v>6.1899999999999997E-2</v>
      </c>
      <c r="N167">
        <v>1.025E-2</v>
      </c>
      <c r="O167">
        <v>1</v>
      </c>
      <c r="P167">
        <v>0</v>
      </c>
      <c r="Q167">
        <v>167</v>
      </c>
      <c r="R167">
        <v>556</v>
      </c>
      <c r="S167">
        <v>210</v>
      </c>
      <c r="T167">
        <v>10.9</v>
      </c>
      <c r="U167">
        <v>12.4</v>
      </c>
      <c r="V167">
        <f>MATCH(A167,'2019 On Peak'!$A$3:$A$2373,0)</f>
        <v>165</v>
      </c>
      <c r="W167" t="str">
        <f t="shared" si="4"/>
        <v>Old</v>
      </c>
      <c r="X167" t="str" cm="1">
        <f t="array" ref="X167">IF(ISNUMBER(V167),INDEX('2019 On Peak'!$K$3:$K$2373,V167),"Not 2019")</f>
        <v>Closed</v>
      </c>
      <c r="Y167" cm="1">
        <f t="array" ref="Y167">IF(ISNUMBER($V167),L167-INDEX('2019 On Peak'!$L$3:$S$2373,$V167,1),"-")</f>
        <v>0</v>
      </c>
      <c r="Z167" cm="1">
        <f t="array" ref="Z167">IF(ISNUMBER($V167),M167-INDEX('2019 On Peak'!$L$3:$S$2373,$V167,2),"-")</f>
        <v>0</v>
      </c>
      <c r="AA167" cm="1">
        <f t="array" ref="AA167">IF(ISNUMBER($V167),N167-INDEX('2019 On Peak'!$L$3:$S$2373,$V167,3),"-")</f>
        <v>0</v>
      </c>
      <c r="AB167" cm="1">
        <f t="array" ref="AB167">IF(ISNUMBER($V167),Q167-INDEX('2019 On Peak'!$L$3:$S$2373,$V167,6),"-")</f>
        <v>0</v>
      </c>
      <c r="AC167" cm="1">
        <f t="array" ref="AC167">IF(ISNUMBER($V167),S167-INDEX('2019 On Peak'!$L$3:$S$2373,$V167,8),"-")</f>
        <v>0</v>
      </c>
      <c r="AD167" t="b">
        <f t="shared" si="5"/>
        <v>0</v>
      </c>
    </row>
    <row r="168" spans="1:30" x14ac:dyDescent="0.25">
      <c r="A168" t="str">
        <f>B168&amp;"_"&amp;G168&amp;"_"&amp;J168</f>
        <v>1057_1058_1</v>
      </c>
      <c r="B168">
        <v>1057</v>
      </c>
      <c r="C168" s="1" t="s">
        <v>380</v>
      </c>
      <c r="D168" s="1" t="s">
        <v>67</v>
      </c>
      <c r="E168" s="1" t="s">
        <v>67</v>
      </c>
      <c r="F168">
        <v>115</v>
      </c>
      <c r="G168">
        <v>1058</v>
      </c>
      <c r="H168" s="1" t="s">
        <v>469</v>
      </c>
      <c r="I168">
        <v>115</v>
      </c>
      <c r="J168" s="1" t="s">
        <v>191</v>
      </c>
      <c r="K168" s="1" t="s">
        <v>25</v>
      </c>
      <c r="L168">
        <v>7.5000000000000002E-4</v>
      </c>
      <c r="M168">
        <v>3.0999999999999999E-3</v>
      </c>
      <c r="N168">
        <v>5.1000000000000004E-4</v>
      </c>
      <c r="O168">
        <v>1</v>
      </c>
      <c r="P168">
        <v>0</v>
      </c>
      <c r="Q168">
        <v>167</v>
      </c>
      <c r="R168">
        <v>556</v>
      </c>
      <c r="S168">
        <v>210</v>
      </c>
      <c r="T168">
        <v>0.6</v>
      </c>
      <c r="U168">
        <v>0.6</v>
      </c>
      <c r="V168">
        <f>MATCH(A168,'2019 On Peak'!$A$3:$A$2373,0)</f>
        <v>166</v>
      </c>
      <c r="W168" t="str">
        <f t="shared" si="4"/>
        <v>Old</v>
      </c>
      <c r="X168" t="str" cm="1">
        <f t="array" ref="X168">IF(ISNUMBER(V168),INDEX('2019 On Peak'!$K$3:$K$2373,V168),"Not 2019")</f>
        <v>Closed</v>
      </c>
      <c r="Y168" cm="1">
        <f t="array" ref="Y168">IF(ISNUMBER($V168),L168-INDEX('2019 On Peak'!$L$3:$S$2373,$V168,1),"-")</f>
        <v>0</v>
      </c>
      <c r="Z168" cm="1">
        <f t="array" ref="Z168">IF(ISNUMBER($V168),M168-INDEX('2019 On Peak'!$L$3:$S$2373,$V168,2),"-")</f>
        <v>0</v>
      </c>
      <c r="AA168" cm="1">
        <f t="array" ref="AA168">IF(ISNUMBER($V168),N168-INDEX('2019 On Peak'!$L$3:$S$2373,$V168,3),"-")</f>
        <v>0</v>
      </c>
      <c r="AB168" cm="1">
        <f t="array" ref="AB168">IF(ISNUMBER($V168),Q168-INDEX('2019 On Peak'!$L$3:$S$2373,$V168,6),"-")</f>
        <v>0</v>
      </c>
      <c r="AC168" cm="1">
        <f t="array" ref="AC168">IF(ISNUMBER($V168),S168-INDEX('2019 On Peak'!$L$3:$S$2373,$V168,8),"-")</f>
        <v>0</v>
      </c>
      <c r="AD168" t="b">
        <f t="shared" si="5"/>
        <v>0</v>
      </c>
    </row>
    <row r="169" spans="1:30" x14ac:dyDescent="0.25">
      <c r="A169" t="str">
        <f>B169&amp;"_"&amp;G169&amp;"_"&amp;J169</f>
        <v>1057_154_1</v>
      </c>
      <c r="B169">
        <v>1057</v>
      </c>
      <c r="C169" s="1" t="s">
        <v>380</v>
      </c>
      <c r="D169" s="1" t="s">
        <v>67</v>
      </c>
      <c r="E169" s="1" t="s">
        <v>67</v>
      </c>
      <c r="F169">
        <v>115</v>
      </c>
      <c r="G169">
        <v>154</v>
      </c>
      <c r="H169" s="1" t="s">
        <v>381</v>
      </c>
      <c r="I169">
        <v>115</v>
      </c>
      <c r="J169" s="1" t="s">
        <v>191</v>
      </c>
      <c r="K169" s="1" t="s">
        <v>25</v>
      </c>
      <c r="L169">
        <v>8.0000000000000007E-5</v>
      </c>
      <c r="M169">
        <v>3.3E-4</v>
      </c>
      <c r="N169">
        <v>6.0000000000000002E-5</v>
      </c>
      <c r="O169">
        <v>1</v>
      </c>
      <c r="P169">
        <v>0</v>
      </c>
      <c r="Q169">
        <v>167</v>
      </c>
      <c r="R169">
        <v>556</v>
      </c>
      <c r="S169">
        <v>210</v>
      </c>
      <c r="T169">
        <v>0.1</v>
      </c>
      <c r="U169">
        <v>0.1</v>
      </c>
      <c r="V169">
        <f>MATCH(A169,'2019 On Peak'!$A$3:$A$2373,0)</f>
        <v>167</v>
      </c>
      <c r="W169" t="str">
        <f t="shared" si="4"/>
        <v>Old</v>
      </c>
      <c r="X169" t="str" cm="1">
        <f t="array" ref="X169">IF(ISNUMBER(V169),INDEX('2019 On Peak'!$K$3:$K$2373,V169),"Not 2019")</f>
        <v>Closed</v>
      </c>
      <c r="Y169" cm="1">
        <f t="array" ref="Y169">IF(ISNUMBER($V169),L169-INDEX('2019 On Peak'!$L$3:$S$2373,$V169,1),"-")</f>
        <v>0</v>
      </c>
      <c r="Z169" cm="1">
        <f t="array" ref="Z169">IF(ISNUMBER($V169),M169-INDEX('2019 On Peak'!$L$3:$S$2373,$V169,2),"-")</f>
        <v>0</v>
      </c>
      <c r="AA169" cm="1">
        <f t="array" ref="AA169">IF(ISNUMBER($V169),N169-INDEX('2019 On Peak'!$L$3:$S$2373,$V169,3),"-")</f>
        <v>0</v>
      </c>
      <c r="AB169" cm="1">
        <f t="array" ref="AB169">IF(ISNUMBER($V169),Q169-INDEX('2019 On Peak'!$L$3:$S$2373,$V169,6),"-")</f>
        <v>0</v>
      </c>
      <c r="AC169" cm="1">
        <f t="array" ref="AC169">IF(ISNUMBER($V169),S169-INDEX('2019 On Peak'!$L$3:$S$2373,$V169,8),"-")</f>
        <v>0</v>
      </c>
      <c r="AD169" t="b">
        <f t="shared" si="5"/>
        <v>0</v>
      </c>
    </row>
    <row r="170" spans="1:30" x14ac:dyDescent="0.25">
      <c r="A170" t="str">
        <f>B170&amp;"_"&amp;G170&amp;"_"&amp;J170</f>
        <v>1057_328_1</v>
      </c>
      <c r="B170">
        <v>1057</v>
      </c>
      <c r="C170" s="1" t="s">
        <v>380</v>
      </c>
      <c r="D170" s="1" t="s">
        <v>67</v>
      </c>
      <c r="E170" s="1" t="s">
        <v>67</v>
      </c>
      <c r="F170">
        <v>115</v>
      </c>
      <c r="G170">
        <v>328</v>
      </c>
      <c r="H170" s="1" t="s">
        <v>462</v>
      </c>
      <c r="I170">
        <v>115</v>
      </c>
      <c r="J170" s="1" t="s">
        <v>191</v>
      </c>
      <c r="K170" s="1" t="s">
        <v>25</v>
      </c>
      <c r="L170">
        <v>2.4109999999999999E-2</v>
      </c>
      <c r="M170">
        <v>9.9709999999999993E-2</v>
      </c>
      <c r="N170">
        <v>1.651E-2</v>
      </c>
      <c r="O170">
        <v>1</v>
      </c>
      <c r="P170">
        <v>0</v>
      </c>
      <c r="Q170">
        <v>167</v>
      </c>
      <c r="R170">
        <v>556</v>
      </c>
      <c r="S170">
        <v>210</v>
      </c>
      <c r="T170">
        <v>13.7</v>
      </c>
      <c r="U170">
        <v>20</v>
      </c>
      <c r="V170">
        <f>MATCH(A170,'2019 On Peak'!$A$3:$A$2373,0)</f>
        <v>168</v>
      </c>
      <c r="W170" t="str">
        <f t="shared" si="4"/>
        <v>Old</v>
      </c>
      <c r="X170" t="str" cm="1">
        <f t="array" ref="X170">IF(ISNUMBER(V170),INDEX('2019 On Peak'!$K$3:$K$2373,V170),"Not 2019")</f>
        <v>Closed</v>
      </c>
      <c r="Y170" cm="1">
        <f t="array" ref="Y170">IF(ISNUMBER($V170),L170-INDEX('2019 On Peak'!$L$3:$S$2373,$V170,1),"-")</f>
        <v>0</v>
      </c>
      <c r="Z170" cm="1">
        <f t="array" ref="Z170">IF(ISNUMBER($V170),M170-INDEX('2019 On Peak'!$L$3:$S$2373,$V170,2),"-")</f>
        <v>0</v>
      </c>
      <c r="AA170" cm="1">
        <f t="array" ref="AA170">IF(ISNUMBER($V170),N170-INDEX('2019 On Peak'!$L$3:$S$2373,$V170,3),"-")</f>
        <v>0</v>
      </c>
      <c r="AB170" cm="1">
        <f t="array" ref="AB170">IF(ISNUMBER($V170),Q170-INDEX('2019 On Peak'!$L$3:$S$2373,$V170,6),"-")</f>
        <v>0</v>
      </c>
      <c r="AC170" cm="1">
        <f t="array" ref="AC170">IF(ISNUMBER($V170),S170-INDEX('2019 On Peak'!$L$3:$S$2373,$V170,8),"-")</f>
        <v>0</v>
      </c>
      <c r="AD170" t="b">
        <f t="shared" si="5"/>
        <v>0</v>
      </c>
    </row>
    <row r="171" spans="1:30" x14ac:dyDescent="0.25">
      <c r="A171" t="str">
        <f>B171&amp;"_"&amp;G171&amp;"_"&amp;J171</f>
        <v>1058_155_1</v>
      </c>
      <c r="B171">
        <v>1058</v>
      </c>
      <c r="C171" s="1" t="s">
        <v>469</v>
      </c>
      <c r="D171" s="1" t="s">
        <v>67</v>
      </c>
      <c r="E171" s="1" t="s">
        <v>67</v>
      </c>
      <c r="F171">
        <v>115</v>
      </c>
      <c r="G171">
        <v>155</v>
      </c>
      <c r="H171" s="1" t="s">
        <v>470</v>
      </c>
      <c r="I171">
        <v>115</v>
      </c>
      <c r="J171" s="1" t="s">
        <v>191</v>
      </c>
      <c r="K171" s="1" t="s">
        <v>25</v>
      </c>
      <c r="L171">
        <v>1.32E-3</v>
      </c>
      <c r="M171">
        <v>5.4599999999999996E-3</v>
      </c>
      <c r="N171">
        <v>8.9999999999999998E-4</v>
      </c>
      <c r="O171">
        <v>1</v>
      </c>
      <c r="P171">
        <v>0</v>
      </c>
      <c r="Q171">
        <v>167</v>
      </c>
      <c r="R171">
        <v>556</v>
      </c>
      <c r="S171">
        <v>210</v>
      </c>
      <c r="T171">
        <v>0.8</v>
      </c>
      <c r="U171">
        <v>1.1000000000000001</v>
      </c>
      <c r="V171">
        <f>MATCH(A171,'2019 On Peak'!$A$3:$A$2373,0)</f>
        <v>169</v>
      </c>
      <c r="W171" t="str">
        <f t="shared" si="4"/>
        <v>Old</v>
      </c>
      <c r="X171" t="str" cm="1">
        <f t="array" ref="X171">IF(ISNUMBER(V171),INDEX('2019 On Peak'!$K$3:$K$2373,V171),"Not 2019")</f>
        <v>Closed</v>
      </c>
      <c r="Y171" cm="1">
        <f t="array" ref="Y171">IF(ISNUMBER($V171),L171-INDEX('2019 On Peak'!$L$3:$S$2373,$V171,1),"-")</f>
        <v>0</v>
      </c>
      <c r="Z171" cm="1">
        <f t="array" ref="Z171">IF(ISNUMBER($V171),M171-INDEX('2019 On Peak'!$L$3:$S$2373,$V171,2),"-")</f>
        <v>0</v>
      </c>
      <c r="AA171" cm="1">
        <f t="array" ref="AA171">IF(ISNUMBER($V171),N171-INDEX('2019 On Peak'!$L$3:$S$2373,$V171,3),"-")</f>
        <v>0</v>
      </c>
      <c r="AB171" cm="1">
        <f t="array" ref="AB171">IF(ISNUMBER($V171),Q171-INDEX('2019 On Peak'!$L$3:$S$2373,$V171,6),"-")</f>
        <v>0</v>
      </c>
      <c r="AC171" cm="1">
        <f t="array" ref="AC171">IF(ISNUMBER($V171),S171-INDEX('2019 On Peak'!$L$3:$S$2373,$V171,8),"-")</f>
        <v>0</v>
      </c>
      <c r="AD171" t="b">
        <f t="shared" si="5"/>
        <v>0</v>
      </c>
    </row>
    <row r="172" spans="1:30" x14ac:dyDescent="0.25">
      <c r="A172" t="str">
        <f>B172&amp;"_"&amp;G172&amp;"_"&amp;J172</f>
        <v>1058_156_1</v>
      </c>
      <c r="B172">
        <v>1058</v>
      </c>
      <c r="C172" s="1" t="s">
        <v>469</v>
      </c>
      <c r="D172" s="1" t="s">
        <v>67</v>
      </c>
      <c r="E172" s="1" t="s">
        <v>67</v>
      </c>
      <c r="F172">
        <v>115</v>
      </c>
      <c r="G172">
        <v>156</v>
      </c>
      <c r="H172" s="1" t="s">
        <v>471</v>
      </c>
      <c r="I172">
        <v>115</v>
      </c>
      <c r="J172" s="1" t="s">
        <v>191</v>
      </c>
      <c r="K172" s="1" t="s">
        <v>25</v>
      </c>
      <c r="L172">
        <v>6.3499999999999997E-3</v>
      </c>
      <c r="M172">
        <v>2.6249999999999999E-2</v>
      </c>
      <c r="N172">
        <v>4.3499999999999997E-3</v>
      </c>
      <c r="O172">
        <v>1</v>
      </c>
      <c r="P172">
        <v>0</v>
      </c>
      <c r="Q172">
        <v>167</v>
      </c>
      <c r="R172">
        <v>556</v>
      </c>
      <c r="S172">
        <v>210</v>
      </c>
      <c r="T172">
        <v>2.6</v>
      </c>
      <c r="U172">
        <v>5.3</v>
      </c>
      <c r="V172">
        <f>MATCH(A172,'2019 On Peak'!$A$3:$A$2373,0)</f>
        <v>170</v>
      </c>
      <c r="W172" t="str">
        <f t="shared" si="4"/>
        <v>Old</v>
      </c>
      <c r="X172" t="str" cm="1">
        <f t="array" ref="X172">IF(ISNUMBER(V172),INDEX('2019 On Peak'!$K$3:$K$2373,V172),"Not 2019")</f>
        <v>Closed</v>
      </c>
      <c r="Y172" cm="1">
        <f t="array" ref="Y172">IF(ISNUMBER($V172),L172-INDEX('2019 On Peak'!$L$3:$S$2373,$V172,1),"-")</f>
        <v>0</v>
      </c>
      <c r="Z172" cm="1">
        <f t="array" ref="Z172">IF(ISNUMBER($V172),M172-INDEX('2019 On Peak'!$L$3:$S$2373,$V172,2),"-")</f>
        <v>0</v>
      </c>
      <c r="AA172" cm="1">
        <f t="array" ref="AA172">IF(ISNUMBER($V172),N172-INDEX('2019 On Peak'!$L$3:$S$2373,$V172,3),"-")</f>
        <v>0</v>
      </c>
      <c r="AB172" cm="1">
        <f t="array" ref="AB172">IF(ISNUMBER($V172),Q172-INDEX('2019 On Peak'!$L$3:$S$2373,$V172,6),"-")</f>
        <v>0</v>
      </c>
      <c r="AC172" cm="1">
        <f t="array" ref="AC172">IF(ISNUMBER($V172),S172-INDEX('2019 On Peak'!$L$3:$S$2373,$V172,8),"-")</f>
        <v>0</v>
      </c>
      <c r="AD172" t="b">
        <f t="shared" si="5"/>
        <v>0</v>
      </c>
    </row>
    <row r="173" spans="1:30" x14ac:dyDescent="0.25">
      <c r="A173" t="str">
        <f>B173&amp;"_"&amp;G173&amp;"_"&amp;J173</f>
        <v>1059_156_1</v>
      </c>
      <c r="B173">
        <v>1059</v>
      </c>
      <c r="C173" s="1" t="s">
        <v>472</v>
      </c>
      <c r="D173" s="1" t="s">
        <v>67</v>
      </c>
      <c r="E173" s="1" t="s">
        <v>67</v>
      </c>
      <c r="F173">
        <v>115</v>
      </c>
      <c r="G173">
        <v>156</v>
      </c>
      <c r="H173" s="1" t="s">
        <v>471</v>
      </c>
      <c r="I173">
        <v>115</v>
      </c>
      <c r="J173" s="1" t="s">
        <v>191</v>
      </c>
      <c r="K173" s="1" t="s">
        <v>25</v>
      </c>
      <c r="L173">
        <v>1.07E-3</v>
      </c>
      <c r="M173">
        <v>4.4400000000000004E-3</v>
      </c>
      <c r="N173">
        <v>7.3999999999999999E-4</v>
      </c>
      <c r="O173">
        <v>1</v>
      </c>
      <c r="P173">
        <v>0</v>
      </c>
      <c r="Q173">
        <v>167</v>
      </c>
      <c r="R173">
        <v>556</v>
      </c>
      <c r="S173">
        <v>210</v>
      </c>
      <c r="T173">
        <v>0.6</v>
      </c>
      <c r="U173">
        <v>0.9</v>
      </c>
      <c r="V173">
        <f>MATCH(A173,'2019 On Peak'!$A$3:$A$2373,0)</f>
        <v>171</v>
      </c>
      <c r="W173" t="str">
        <f t="shared" si="4"/>
        <v>Old</v>
      </c>
      <c r="X173" t="str" cm="1">
        <f t="array" ref="X173">IF(ISNUMBER(V173),INDEX('2019 On Peak'!$K$3:$K$2373,V173),"Not 2019")</f>
        <v>Closed</v>
      </c>
      <c r="Y173" cm="1">
        <f t="array" ref="Y173">IF(ISNUMBER($V173),L173-INDEX('2019 On Peak'!$L$3:$S$2373,$V173,1),"-")</f>
        <v>0</v>
      </c>
      <c r="Z173" cm="1">
        <f t="array" ref="Z173">IF(ISNUMBER($V173),M173-INDEX('2019 On Peak'!$L$3:$S$2373,$V173,2),"-")</f>
        <v>0</v>
      </c>
      <c r="AA173" cm="1">
        <f t="array" ref="AA173">IF(ISNUMBER($V173),N173-INDEX('2019 On Peak'!$L$3:$S$2373,$V173,3),"-")</f>
        <v>0</v>
      </c>
      <c r="AB173" cm="1">
        <f t="array" ref="AB173">IF(ISNUMBER($V173),Q173-INDEX('2019 On Peak'!$L$3:$S$2373,$V173,6),"-")</f>
        <v>0</v>
      </c>
      <c r="AC173" cm="1">
        <f t="array" ref="AC173">IF(ISNUMBER($V173),S173-INDEX('2019 On Peak'!$L$3:$S$2373,$V173,8),"-")</f>
        <v>0</v>
      </c>
      <c r="AD173" t="b">
        <f t="shared" si="5"/>
        <v>0</v>
      </c>
    </row>
    <row r="174" spans="1:30" x14ac:dyDescent="0.25">
      <c r="A174" t="str">
        <f>B174&amp;"_"&amp;G174&amp;"_"&amp;J174</f>
        <v>1059_157_1</v>
      </c>
      <c r="B174">
        <v>1059</v>
      </c>
      <c r="C174" s="1" t="s">
        <v>472</v>
      </c>
      <c r="D174" s="1" t="s">
        <v>67</v>
      </c>
      <c r="E174" s="1" t="s">
        <v>67</v>
      </c>
      <c r="F174">
        <v>115</v>
      </c>
      <c r="G174">
        <v>157</v>
      </c>
      <c r="H174" s="1" t="s">
        <v>473</v>
      </c>
      <c r="I174">
        <v>115</v>
      </c>
      <c r="J174" s="1" t="s">
        <v>191</v>
      </c>
      <c r="K174" s="1" t="s">
        <v>25</v>
      </c>
      <c r="L174">
        <v>6.0000000000000002E-5</v>
      </c>
      <c r="M174">
        <v>2.7E-4</v>
      </c>
      <c r="N174">
        <v>4.0000000000000003E-5</v>
      </c>
      <c r="O174">
        <v>1</v>
      </c>
      <c r="P174">
        <v>0</v>
      </c>
      <c r="Q174">
        <v>167</v>
      </c>
      <c r="R174">
        <v>556</v>
      </c>
      <c r="S174">
        <v>210</v>
      </c>
      <c r="T174">
        <v>0</v>
      </c>
      <c r="U174">
        <v>0.1</v>
      </c>
      <c r="V174">
        <f>MATCH(A174,'2019 On Peak'!$A$3:$A$2373,0)</f>
        <v>172</v>
      </c>
      <c r="W174" t="str">
        <f t="shared" si="4"/>
        <v>Old</v>
      </c>
      <c r="X174" t="str" cm="1">
        <f t="array" ref="X174">IF(ISNUMBER(V174),INDEX('2019 On Peak'!$K$3:$K$2373,V174),"Not 2019")</f>
        <v>Closed</v>
      </c>
      <c r="Y174" cm="1">
        <f t="array" ref="Y174">IF(ISNUMBER($V174),L174-INDEX('2019 On Peak'!$L$3:$S$2373,$V174,1),"-")</f>
        <v>0</v>
      </c>
      <c r="Z174" cm="1">
        <f t="array" ref="Z174">IF(ISNUMBER($V174),M174-INDEX('2019 On Peak'!$L$3:$S$2373,$V174,2),"-")</f>
        <v>0</v>
      </c>
      <c r="AA174" cm="1">
        <f t="array" ref="AA174">IF(ISNUMBER($V174),N174-INDEX('2019 On Peak'!$L$3:$S$2373,$V174,3),"-")</f>
        <v>0</v>
      </c>
      <c r="AB174" cm="1">
        <f t="array" ref="AB174">IF(ISNUMBER($V174),Q174-INDEX('2019 On Peak'!$L$3:$S$2373,$V174,6),"-")</f>
        <v>0</v>
      </c>
      <c r="AC174" cm="1">
        <f t="array" ref="AC174">IF(ISNUMBER($V174),S174-INDEX('2019 On Peak'!$L$3:$S$2373,$V174,8),"-")</f>
        <v>0</v>
      </c>
      <c r="AD174" t="b">
        <f t="shared" si="5"/>
        <v>0</v>
      </c>
    </row>
    <row r="175" spans="1:30" x14ac:dyDescent="0.25">
      <c r="A175" t="str">
        <f>B175&amp;"_"&amp;G175&amp;"_"&amp;J175</f>
        <v>1059_158_1</v>
      </c>
      <c r="B175">
        <v>1059</v>
      </c>
      <c r="C175" s="1" t="s">
        <v>472</v>
      </c>
      <c r="D175" s="1" t="s">
        <v>67</v>
      </c>
      <c r="E175" s="1" t="s">
        <v>67</v>
      </c>
      <c r="F175">
        <v>115</v>
      </c>
      <c r="G175">
        <v>158</v>
      </c>
      <c r="H175" s="1" t="s">
        <v>474</v>
      </c>
      <c r="I175">
        <v>115</v>
      </c>
      <c r="J175" s="1" t="s">
        <v>191</v>
      </c>
      <c r="K175" s="1" t="s">
        <v>25</v>
      </c>
      <c r="L175">
        <v>9.3999999999999997E-4</v>
      </c>
      <c r="M175">
        <v>3.8899999999999998E-3</v>
      </c>
      <c r="N175">
        <v>6.4000000000000005E-4</v>
      </c>
      <c r="O175">
        <v>1</v>
      </c>
      <c r="P175">
        <v>0</v>
      </c>
      <c r="Q175">
        <v>167</v>
      </c>
      <c r="R175">
        <v>556</v>
      </c>
      <c r="S175">
        <v>210</v>
      </c>
      <c r="T175">
        <v>0.6</v>
      </c>
      <c r="U175">
        <v>0.8</v>
      </c>
      <c r="V175">
        <f>MATCH(A175,'2019 On Peak'!$A$3:$A$2373,0)</f>
        <v>173</v>
      </c>
      <c r="W175" t="str">
        <f t="shared" si="4"/>
        <v>Old</v>
      </c>
      <c r="X175" t="str" cm="1">
        <f t="array" ref="X175">IF(ISNUMBER(V175),INDEX('2019 On Peak'!$K$3:$K$2373,V175),"Not 2019")</f>
        <v>Closed</v>
      </c>
      <c r="Y175" cm="1">
        <f t="array" ref="Y175">IF(ISNUMBER($V175),L175-INDEX('2019 On Peak'!$L$3:$S$2373,$V175,1),"-")</f>
        <v>0</v>
      </c>
      <c r="Z175" cm="1">
        <f t="array" ref="Z175">IF(ISNUMBER($V175),M175-INDEX('2019 On Peak'!$L$3:$S$2373,$V175,2),"-")</f>
        <v>0</v>
      </c>
      <c r="AA175" cm="1">
        <f t="array" ref="AA175">IF(ISNUMBER($V175),N175-INDEX('2019 On Peak'!$L$3:$S$2373,$V175,3),"-")</f>
        <v>0</v>
      </c>
      <c r="AB175" cm="1">
        <f t="array" ref="AB175">IF(ISNUMBER($V175),Q175-INDEX('2019 On Peak'!$L$3:$S$2373,$V175,6),"-")</f>
        <v>0</v>
      </c>
      <c r="AC175" cm="1">
        <f t="array" ref="AC175">IF(ISNUMBER($V175),S175-INDEX('2019 On Peak'!$L$3:$S$2373,$V175,8),"-")</f>
        <v>0</v>
      </c>
      <c r="AD175" t="b">
        <f t="shared" si="5"/>
        <v>0</v>
      </c>
    </row>
    <row r="176" spans="1:30" x14ac:dyDescent="0.25">
      <c r="A176" t="str">
        <f>B176&amp;"_"&amp;G176&amp;"_"&amp;J176</f>
        <v>106_1364_1</v>
      </c>
      <c r="B176">
        <v>106</v>
      </c>
      <c r="C176" s="1" t="s">
        <v>1456</v>
      </c>
      <c r="D176" s="1" t="s">
        <v>42</v>
      </c>
      <c r="E176" s="1" t="s">
        <v>42</v>
      </c>
      <c r="F176">
        <v>115</v>
      </c>
      <c r="G176">
        <v>1364</v>
      </c>
      <c r="H176" s="1" t="s">
        <v>356</v>
      </c>
      <c r="I176">
        <v>115</v>
      </c>
      <c r="J176" s="1" t="s">
        <v>191</v>
      </c>
      <c r="K176" s="1" t="s">
        <v>25</v>
      </c>
      <c r="L176">
        <v>6.0000000000000002E-5</v>
      </c>
      <c r="M176">
        <v>2.4000000000000001E-4</v>
      </c>
      <c r="N176">
        <v>4.0000000000000003E-5</v>
      </c>
      <c r="O176">
        <v>1</v>
      </c>
      <c r="P176">
        <v>0</v>
      </c>
      <c r="Q176">
        <v>167</v>
      </c>
      <c r="R176">
        <v>556</v>
      </c>
      <c r="S176">
        <v>210</v>
      </c>
      <c r="T176">
        <v>0</v>
      </c>
      <c r="U176">
        <v>0</v>
      </c>
      <c r="V176">
        <f>MATCH(A176,'2019 On Peak'!$A$3:$A$2373,0)</f>
        <v>174</v>
      </c>
      <c r="W176" t="str">
        <f t="shared" si="4"/>
        <v>Old</v>
      </c>
      <c r="X176" t="str" cm="1">
        <f t="array" ref="X176">IF(ISNUMBER(V176),INDEX('2019 On Peak'!$K$3:$K$2373,V176),"Not 2019")</f>
        <v>Closed</v>
      </c>
      <c r="Y176" cm="1">
        <f t="array" ref="Y176">IF(ISNUMBER($V176),L176-INDEX('2019 On Peak'!$L$3:$S$2373,$V176,1),"-")</f>
        <v>0</v>
      </c>
      <c r="Z176" cm="1">
        <f t="array" ref="Z176">IF(ISNUMBER($V176),M176-INDEX('2019 On Peak'!$L$3:$S$2373,$V176,2),"-")</f>
        <v>0</v>
      </c>
      <c r="AA176" cm="1">
        <f t="array" ref="AA176">IF(ISNUMBER($V176),N176-INDEX('2019 On Peak'!$L$3:$S$2373,$V176,3),"-")</f>
        <v>0</v>
      </c>
      <c r="AB176" cm="1">
        <f t="array" ref="AB176">IF(ISNUMBER($V176),Q176-INDEX('2019 On Peak'!$L$3:$S$2373,$V176,6),"-")</f>
        <v>0</v>
      </c>
      <c r="AC176" cm="1">
        <f t="array" ref="AC176">IF(ISNUMBER($V176),S176-INDEX('2019 On Peak'!$L$3:$S$2373,$V176,8),"-")</f>
        <v>0</v>
      </c>
      <c r="AD176" t="b">
        <f t="shared" si="5"/>
        <v>0</v>
      </c>
    </row>
    <row r="177" spans="1:30" x14ac:dyDescent="0.25">
      <c r="A177" t="str">
        <f>B177&amp;"_"&amp;G177&amp;"_"&amp;J177</f>
        <v>106_1365_1</v>
      </c>
      <c r="B177">
        <v>106</v>
      </c>
      <c r="C177" s="1" t="s">
        <v>1456</v>
      </c>
      <c r="D177" s="1" t="s">
        <v>42</v>
      </c>
      <c r="E177" s="1" t="s">
        <v>42</v>
      </c>
      <c r="F177">
        <v>115</v>
      </c>
      <c r="G177">
        <v>1365</v>
      </c>
      <c r="H177" s="1" t="s">
        <v>357</v>
      </c>
      <c r="I177">
        <v>115</v>
      </c>
      <c r="J177" s="1" t="s">
        <v>191</v>
      </c>
      <c r="K177" s="1" t="s">
        <v>25</v>
      </c>
      <c r="L177">
        <v>8.0000000000000007E-5</v>
      </c>
      <c r="M177">
        <v>3.4000000000000002E-4</v>
      </c>
      <c r="N177">
        <v>6.0000000000000002E-5</v>
      </c>
      <c r="O177">
        <v>1</v>
      </c>
      <c r="P177">
        <v>0</v>
      </c>
      <c r="Q177">
        <v>167</v>
      </c>
      <c r="R177">
        <v>556</v>
      </c>
      <c r="S177">
        <v>210</v>
      </c>
      <c r="T177">
        <v>0</v>
      </c>
      <c r="U177">
        <v>0.1</v>
      </c>
      <c r="V177">
        <f>MATCH(A177,'2019 On Peak'!$A$3:$A$2373,0)</f>
        <v>175</v>
      </c>
      <c r="W177" t="str">
        <f t="shared" si="4"/>
        <v>Old</v>
      </c>
      <c r="X177" t="str" cm="1">
        <f t="array" ref="X177">IF(ISNUMBER(V177),INDEX('2019 On Peak'!$K$3:$K$2373,V177),"Not 2019")</f>
        <v>Closed</v>
      </c>
      <c r="Y177" cm="1">
        <f t="array" ref="Y177">IF(ISNUMBER($V177),L177-INDEX('2019 On Peak'!$L$3:$S$2373,$V177,1),"-")</f>
        <v>0</v>
      </c>
      <c r="Z177" cm="1">
        <f t="array" ref="Z177">IF(ISNUMBER($V177),M177-INDEX('2019 On Peak'!$L$3:$S$2373,$V177,2),"-")</f>
        <v>0</v>
      </c>
      <c r="AA177" cm="1">
        <f t="array" ref="AA177">IF(ISNUMBER($V177),N177-INDEX('2019 On Peak'!$L$3:$S$2373,$V177,3),"-")</f>
        <v>0</v>
      </c>
      <c r="AB177" cm="1">
        <f t="array" ref="AB177">IF(ISNUMBER($V177),Q177-INDEX('2019 On Peak'!$L$3:$S$2373,$V177,6),"-")</f>
        <v>0</v>
      </c>
      <c r="AC177" cm="1">
        <f t="array" ref="AC177">IF(ISNUMBER($V177),S177-INDEX('2019 On Peak'!$L$3:$S$2373,$V177,8),"-")</f>
        <v>0</v>
      </c>
      <c r="AD177" t="b">
        <f t="shared" si="5"/>
        <v>0</v>
      </c>
    </row>
    <row r="178" spans="1:30" x14ac:dyDescent="0.25">
      <c r="A178" t="str">
        <f>B178&amp;"_"&amp;G178&amp;"_"&amp;J178</f>
        <v>1060_328_1</v>
      </c>
      <c r="B178">
        <v>1060</v>
      </c>
      <c r="C178" s="1" t="s">
        <v>461</v>
      </c>
      <c r="D178" s="1" t="s">
        <v>67</v>
      </c>
      <c r="E178" s="1" t="s">
        <v>67</v>
      </c>
      <c r="F178">
        <v>115</v>
      </c>
      <c r="G178">
        <v>328</v>
      </c>
      <c r="H178" s="1" t="s">
        <v>462</v>
      </c>
      <c r="I178">
        <v>115</v>
      </c>
      <c r="J178" s="1" t="s">
        <v>191</v>
      </c>
      <c r="K178" s="1" t="s">
        <v>25</v>
      </c>
      <c r="L178">
        <v>2.0820000000000002E-2</v>
      </c>
      <c r="M178">
        <v>8.6099999999999996E-2</v>
      </c>
      <c r="N178">
        <v>1.426E-2</v>
      </c>
      <c r="O178">
        <v>1</v>
      </c>
      <c r="P178">
        <v>0</v>
      </c>
      <c r="Q178">
        <v>167</v>
      </c>
      <c r="R178">
        <v>556</v>
      </c>
      <c r="S178">
        <v>210</v>
      </c>
      <c r="T178">
        <v>12.6</v>
      </c>
      <c r="U178">
        <v>17.3</v>
      </c>
      <c r="V178">
        <f>MATCH(A178,'2019 On Peak'!$A$3:$A$2373,0)</f>
        <v>176</v>
      </c>
      <c r="W178" t="str">
        <f t="shared" si="4"/>
        <v>Old</v>
      </c>
      <c r="X178" t="str" cm="1">
        <f t="array" ref="X178">IF(ISNUMBER(V178),INDEX('2019 On Peak'!$K$3:$K$2373,V178),"Not 2019")</f>
        <v>Closed</v>
      </c>
      <c r="Y178" cm="1">
        <f t="array" ref="Y178">IF(ISNUMBER($V178),L178-INDEX('2019 On Peak'!$L$3:$S$2373,$V178,1),"-")</f>
        <v>0</v>
      </c>
      <c r="Z178" cm="1">
        <f t="array" ref="Z178">IF(ISNUMBER($V178),M178-INDEX('2019 On Peak'!$L$3:$S$2373,$V178,2),"-")</f>
        <v>0</v>
      </c>
      <c r="AA178" cm="1">
        <f t="array" ref="AA178">IF(ISNUMBER($V178),N178-INDEX('2019 On Peak'!$L$3:$S$2373,$V178,3),"-")</f>
        <v>0</v>
      </c>
      <c r="AB178" cm="1">
        <f t="array" ref="AB178">IF(ISNUMBER($V178),Q178-INDEX('2019 On Peak'!$L$3:$S$2373,$V178,6),"-")</f>
        <v>0</v>
      </c>
      <c r="AC178" cm="1">
        <f t="array" ref="AC178">IF(ISNUMBER($V178),S178-INDEX('2019 On Peak'!$L$3:$S$2373,$V178,8),"-")</f>
        <v>0</v>
      </c>
      <c r="AD178" t="b">
        <f t="shared" si="5"/>
        <v>0</v>
      </c>
    </row>
    <row r="179" spans="1:30" x14ac:dyDescent="0.25">
      <c r="A179" t="str">
        <f>B179&amp;"_"&amp;G179&amp;"_"&amp;J179</f>
        <v>1060_329_1</v>
      </c>
      <c r="B179">
        <v>1060</v>
      </c>
      <c r="C179" s="1" t="s">
        <v>461</v>
      </c>
      <c r="D179" s="1" t="s">
        <v>67</v>
      </c>
      <c r="E179" s="1" t="s">
        <v>67</v>
      </c>
      <c r="F179">
        <v>115</v>
      </c>
      <c r="G179">
        <v>329</v>
      </c>
      <c r="H179" s="1" t="s">
        <v>771</v>
      </c>
      <c r="I179">
        <v>115</v>
      </c>
      <c r="J179" s="1" t="s">
        <v>191</v>
      </c>
      <c r="K179" s="1" t="s">
        <v>25</v>
      </c>
      <c r="L179">
        <v>4.6999999999999999E-4</v>
      </c>
      <c r="M179">
        <v>1.9300000000000001E-3</v>
      </c>
      <c r="N179">
        <v>3.2000000000000003E-4</v>
      </c>
      <c r="O179">
        <v>1</v>
      </c>
      <c r="P179">
        <v>0</v>
      </c>
      <c r="Q179">
        <v>167</v>
      </c>
      <c r="R179">
        <v>556</v>
      </c>
      <c r="S179">
        <v>210</v>
      </c>
      <c r="T179">
        <v>0.2</v>
      </c>
      <c r="U179">
        <v>0.4</v>
      </c>
      <c r="V179">
        <f>MATCH(A179,'2019 On Peak'!$A$3:$A$2373,0)</f>
        <v>177</v>
      </c>
      <c r="W179" t="str">
        <f t="shared" si="4"/>
        <v>Old</v>
      </c>
      <c r="X179" t="str" cm="1">
        <f t="array" ref="X179">IF(ISNUMBER(V179),INDEX('2019 On Peak'!$K$3:$K$2373,V179),"Not 2019")</f>
        <v>Closed</v>
      </c>
      <c r="Y179" cm="1">
        <f t="array" ref="Y179">IF(ISNUMBER($V179),L179-INDEX('2019 On Peak'!$L$3:$S$2373,$V179,1),"-")</f>
        <v>0</v>
      </c>
      <c r="Z179" cm="1">
        <f t="array" ref="Z179">IF(ISNUMBER($V179),M179-INDEX('2019 On Peak'!$L$3:$S$2373,$V179,2),"-")</f>
        <v>0</v>
      </c>
      <c r="AA179" cm="1">
        <f t="array" ref="AA179">IF(ISNUMBER($V179),N179-INDEX('2019 On Peak'!$L$3:$S$2373,$V179,3),"-")</f>
        <v>0</v>
      </c>
      <c r="AB179" cm="1">
        <f t="array" ref="AB179">IF(ISNUMBER($V179),Q179-INDEX('2019 On Peak'!$L$3:$S$2373,$V179,6),"-")</f>
        <v>0</v>
      </c>
      <c r="AC179" cm="1">
        <f t="array" ref="AC179">IF(ISNUMBER($V179),S179-INDEX('2019 On Peak'!$L$3:$S$2373,$V179,8),"-")</f>
        <v>0</v>
      </c>
      <c r="AD179" t="b">
        <f t="shared" si="5"/>
        <v>0</v>
      </c>
    </row>
    <row r="180" spans="1:30" x14ac:dyDescent="0.25">
      <c r="A180" t="str">
        <f>B180&amp;"_"&amp;G180&amp;"_"&amp;J180</f>
        <v>1060_338_1</v>
      </c>
      <c r="B180">
        <v>1060</v>
      </c>
      <c r="C180" s="1" t="s">
        <v>461</v>
      </c>
      <c r="D180" s="1" t="s">
        <v>67</v>
      </c>
      <c r="E180" s="1" t="s">
        <v>67</v>
      </c>
      <c r="F180">
        <v>115</v>
      </c>
      <c r="G180">
        <v>338</v>
      </c>
      <c r="H180" s="1" t="s">
        <v>784</v>
      </c>
      <c r="I180">
        <v>115</v>
      </c>
      <c r="J180" s="1" t="s">
        <v>191</v>
      </c>
      <c r="K180" s="1" t="s">
        <v>25</v>
      </c>
      <c r="L180">
        <v>4.1399999999999996E-3</v>
      </c>
      <c r="M180">
        <v>1.712E-2</v>
      </c>
      <c r="N180">
        <v>2.8300000000000001E-3</v>
      </c>
      <c r="O180">
        <v>1</v>
      </c>
      <c r="P180">
        <v>0</v>
      </c>
      <c r="Q180">
        <v>167</v>
      </c>
      <c r="R180">
        <v>556</v>
      </c>
      <c r="S180">
        <v>210</v>
      </c>
      <c r="T180">
        <v>2.7</v>
      </c>
      <c r="U180">
        <v>3.4</v>
      </c>
      <c r="V180">
        <f>MATCH(A180,'2019 On Peak'!$A$3:$A$2373,0)</f>
        <v>178</v>
      </c>
      <c r="W180" t="str">
        <f t="shared" si="4"/>
        <v>Old</v>
      </c>
      <c r="X180" t="str" cm="1">
        <f t="array" ref="X180">IF(ISNUMBER(V180),INDEX('2019 On Peak'!$K$3:$K$2373,V180),"Not 2019")</f>
        <v>Closed</v>
      </c>
      <c r="Y180" cm="1">
        <f t="array" ref="Y180">IF(ISNUMBER($V180),L180-INDEX('2019 On Peak'!$L$3:$S$2373,$V180,1),"-")</f>
        <v>0</v>
      </c>
      <c r="Z180" cm="1">
        <f t="array" ref="Z180">IF(ISNUMBER($V180),M180-INDEX('2019 On Peak'!$L$3:$S$2373,$V180,2),"-")</f>
        <v>0</v>
      </c>
      <c r="AA180" cm="1">
        <f t="array" ref="AA180">IF(ISNUMBER($V180),N180-INDEX('2019 On Peak'!$L$3:$S$2373,$V180,3),"-")</f>
        <v>0</v>
      </c>
      <c r="AB180" cm="1">
        <f t="array" ref="AB180">IF(ISNUMBER($V180),Q180-INDEX('2019 On Peak'!$L$3:$S$2373,$V180,6),"-")</f>
        <v>0</v>
      </c>
      <c r="AC180" cm="1">
        <f t="array" ref="AC180">IF(ISNUMBER($V180),S180-INDEX('2019 On Peak'!$L$3:$S$2373,$V180,8),"-")</f>
        <v>0</v>
      </c>
      <c r="AD180" t="b">
        <f t="shared" si="5"/>
        <v>0</v>
      </c>
    </row>
    <row r="181" spans="1:30" x14ac:dyDescent="0.25">
      <c r="A181" t="str">
        <f>B181&amp;"_"&amp;G181&amp;"_"&amp;J181</f>
        <v>1061_1478_1</v>
      </c>
      <c r="B181">
        <v>1061</v>
      </c>
      <c r="C181" s="1" t="s">
        <v>786</v>
      </c>
      <c r="D181" s="1" t="s">
        <v>67</v>
      </c>
      <c r="E181" s="1" t="s">
        <v>67</v>
      </c>
      <c r="F181">
        <v>115</v>
      </c>
      <c r="G181">
        <v>1478</v>
      </c>
      <c r="H181" s="1" t="s">
        <v>783</v>
      </c>
      <c r="I181">
        <v>115</v>
      </c>
      <c r="J181" s="1" t="s">
        <v>191</v>
      </c>
      <c r="K181" s="1" t="s">
        <v>25</v>
      </c>
      <c r="L181">
        <v>4.8999999999999998E-4</v>
      </c>
      <c r="M181">
        <v>2.0400000000000001E-3</v>
      </c>
      <c r="N181">
        <v>3.4000000000000002E-4</v>
      </c>
      <c r="O181">
        <v>1</v>
      </c>
      <c r="P181">
        <v>0</v>
      </c>
      <c r="Q181">
        <v>167</v>
      </c>
      <c r="R181">
        <v>556</v>
      </c>
      <c r="S181">
        <v>210</v>
      </c>
      <c r="T181">
        <v>0.1</v>
      </c>
      <c r="U181">
        <v>0.4</v>
      </c>
      <c r="V181">
        <f>MATCH(A181,'2019 On Peak'!$A$3:$A$2373,0)</f>
        <v>179</v>
      </c>
      <c r="W181" t="str">
        <f t="shared" si="4"/>
        <v>Old</v>
      </c>
      <c r="X181" t="str" cm="1">
        <f t="array" ref="X181">IF(ISNUMBER(V181),INDEX('2019 On Peak'!$K$3:$K$2373,V181),"Not 2019")</f>
        <v>Closed</v>
      </c>
      <c r="Y181" cm="1">
        <f t="array" ref="Y181">IF(ISNUMBER($V181),L181-INDEX('2019 On Peak'!$L$3:$S$2373,$V181,1),"-")</f>
        <v>0</v>
      </c>
      <c r="Z181" cm="1">
        <f t="array" ref="Z181">IF(ISNUMBER($V181),M181-INDEX('2019 On Peak'!$L$3:$S$2373,$V181,2),"-")</f>
        <v>0</v>
      </c>
      <c r="AA181" cm="1">
        <f t="array" ref="AA181">IF(ISNUMBER($V181),N181-INDEX('2019 On Peak'!$L$3:$S$2373,$V181,3),"-")</f>
        <v>0</v>
      </c>
      <c r="AB181" cm="1">
        <f t="array" ref="AB181">IF(ISNUMBER($V181),Q181-INDEX('2019 On Peak'!$L$3:$S$2373,$V181,6),"-")</f>
        <v>0</v>
      </c>
      <c r="AC181" cm="1">
        <f t="array" ref="AC181">IF(ISNUMBER($V181),S181-INDEX('2019 On Peak'!$L$3:$S$2373,$V181,8),"-")</f>
        <v>0</v>
      </c>
      <c r="AD181" t="b">
        <f t="shared" si="5"/>
        <v>0</v>
      </c>
    </row>
    <row r="182" spans="1:30" x14ac:dyDescent="0.25">
      <c r="A182" t="str">
        <f>B182&amp;"_"&amp;G182&amp;"_"&amp;J182</f>
        <v>1061_1553_1</v>
      </c>
      <c r="B182">
        <v>1061</v>
      </c>
      <c r="C182" s="1" t="s">
        <v>786</v>
      </c>
      <c r="D182" s="1" t="s">
        <v>67</v>
      </c>
      <c r="E182" s="1" t="s">
        <v>67</v>
      </c>
      <c r="F182">
        <v>115</v>
      </c>
      <c r="G182">
        <v>1553</v>
      </c>
      <c r="H182" s="1" t="s">
        <v>124</v>
      </c>
      <c r="I182">
        <v>115</v>
      </c>
      <c r="J182" s="1" t="s">
        <v>191</v>
      </c>
      <c r="K182" s="1" t="s">
        <v>25</v>
      </c>
      <c r="L182">
        <v>2.0719999999999999E-2</v>
      </c>
      <c r="M182">
        <v>8.5690000000000002E-2</v>
      </c>
      <c r="N182">
        <v>1.4189999999999999E-2</v>
      </c>
      <c r="O182">
        <v>1</v>
      </c>
      <c r="P182">
        <v>0</v>
      </c>
      <c r="Q182">
        <v>167</v>
      </c>
      <c r="R182">
        <v>556</v>
      </c>
      <c r="S182">
        <v>210</v>
      </c>
      <c r="T182">
        <v>12.2</v>
      </c>
      <c r="U182">
        <v>17.2</v>
      </c>
      <c r="V182">
        <f>MATCH(A182,'2019 On Peak'!$A$3:$A$2373,0)</f>
        <v>180</v>
      </c>
      <c r="W182" t="str">
        <f t="shared" si="4"/>
        <v>Old</v>
      </c>
      <c r="X182" t="str" cm="1">
        <f t="array" ref="X182">IF(ISNUMBER(V182),INDEX('2019 On Peak'!$K$3:$K$2373,V182),"Not 2019")</f>
        <v>Closed</v>
      </c>
      <c r="Y182" cm="1">
        <f t="array" ref="Y182">IF(ISNUMBER($V182),L182-INDEX('2019 On Peak'!$L$3:$S$2373,$V182,1),"-")</f>
        <v>0</v>
      </c>
      <c r="Z182" cm="1">
        <f t="array" ref="Z182">IF(ISNUMBER($V182),M182-INDEX('2019 On Peak'!$L$3:$S$2373,$V182,2),"-")</f>
        <v>0</v>
      </c>
      <c r="AA182" cm="1">
        <f t="array" ref="AA182">IF(ISNUMBER($V182),N182-INDEX('2019 On Peak'!$L$3:$S$2373,$V182,3),"-")</f>
        <v>0</v>
      </c>
      <c r="AB182" cm="1">
        <f t="array" ref="AB182">IF(ISNUMBER($V182),Q182-INDEX('2019 On Peak'!$L$3:$S$2373,$V182,6),"-")</f>
        <v>0</v>
      </c>
      <c r="AC182" cm="1">
        <f t="array" ref="AC182">IF(ISNUMBER($V182),S182-INDEX('2019 On Peak'!$L$3:$S$2373,$V182,8),"-")</f>
        <v>0</v>
      </c>
      <c r="AD182" t="b">
        <f t="shared" si="5"/>
        <v>0</v>
      </c>
    </row>
    <row r="183" spans="1:30" x14ac:dyDescent="0.25">
      <c r="A183" t="str">
        <f>B183&amp;"_"&amp;G183&amp;"_"&amp;J183</f>
        <v>1061_340_1</v>
      </c>
      <c r="B183">
        <v>1061</v>
      </c>
      <c r="C183" s="1" t="s">
        <v>786</v>
      </c>
      <c r="D183" s="1" t="s">
        <v>67</v>
      </c>
      <c r="E183" s="1" t="s">
        <v>67</v>
      </c>
      <c r="F183">
        <v>115</v>
      </c>
      <c r="G183">
        <v>340</v>
      </c>
      <c r="H183" s="1" t="s">
        <v>787</v>
      </c>
      <c r="I183">
        <v>115</v>
      </c>
      <c r="J183" s="1" t="s">
        <v>191</v>
      </c>
      <c r="K183" s="1" t="s">
        <v>25</v>
      </c>
      <c r="L183">
        <v>8.9599999999999992E-3</v>
      </c>
      <c r="M183">
        <v>3.705E-2</v>
      </c>
      <c r="N183">
        <v>6.13E-3</v>
      </c>
      <c r="O183">
        <v>1</v>
      </c>
      <c r="P183">
        <v>0</v>
      </c>
      <c r="Q183">
        <v>167</v>
      </c>
      <c r="R183">
        <v>556</v>
      </c>
      <c r="S183">
        <v>210</v>
      </c>
      <c r="T183">
        <v>3.5</v>
      </c>
      <c r="U183">
        <v>7.4</v>
      </c>
      <c r="V183">
        <f>MATCH(A183,'2019 On Peak'!$A$3:$A$2373,0)</f>
        <v>181</v>
      </c>
      <c r="W183" t="str">
        <f t="shared" si="4"/>
        <v>Old</v>
      </c>
      <c r="X183" t="str" cm="1">
        <f t="array" ref="X183">IF(ISNUMBER(V183),INDEX('2019 On Peak'!$K$3:$K$2373,V183),"Not 2019")</f>
        <v>Closed</v>
      </c>
      <c r="Y183" cm="1">
        <f t="array" ref="Y183">IF(ISNUMBER($V183),L183-INDEX('2019 On Peak'!$L$3:$S$2373,$V183,1),"-")</f>
        <v>0</v>
      </c>
      <c r="Z183" cm="1">
        <f t="array" ref="Z183">IF(ISNUMBER($V183),M183-INDEX('2019 On Peak'!$L$3:$S$2373,$V183,2),"-")</f>
        <v>0</v>
      </c>
      <c r="AA183" cm="1">
        <f t="array" ref="AA183">IF(ISNUMBER($V183),N183-INDEX('2019 On Peak'!$L$3:$S$2373,$V183,3),"-")</f>
        <v>0</v>
      </c>
      <c r="AB183" cm="1">
        <f t="array" ref="AB183">IF(ISNUMBER($V183),Q183-INDEX('2019 On Peak'!$L$3:$S$2373,$V183,6),"-")</f>
        <v>0</v>
      </c>
      <c r="AC183" cm="1">
        <f t="array" ref="AC183">IF(ISNUMBER($V183),S183-INDEX('2019 On Peak'!$L$3:$S$2373,$V183,8),"-")</f>
        <v>0</v>
      </c>
      <c r="AD183" t="b">
        <f t="shared" si="5"/>
        <v>0</v>
      </c>
    </row>
    <row r="184" spans="1:30" x14ac:dyDescent="0.25">
      <c r="A184" t="str">
        <f>B184&amp;"_"&amp;G184&amp;"_"&amp;J184</f>
        <v>1062_1064_1</v>
      </c>
      <c r="B184">
        <v>1062</v>
      </c>
      <c r="C184" s="1" t="s">
        <v>479</v>
      </c>
      <c r="D184" s="1" t="s">
        <v>67</v>
      </c>
      <c r="E184" s="1" t="s">
        <v>67</v>
      </c>
      <c r="F184">
        <v>115</v>
      </c>
      <c r="G184">
        <v>1064</v>
      </c>
      <c r="H184" s="1" t="s">
        <v>791</v>
      </c>
      <c r="I184">
        <v>115</v>
      </c>
      <c r="J184" s="1" t="s">
        <v>191</v>
      </c>
      <c r="K184" s="1" t="s">
        <v>25</v>
      </c>
      <c r="L184">
        <v>2.7E-4</v>
      </c>
      <c r="M184">
        <v>1.1100000000000001E-3</v>
      </c>
      <c r="N184">
        <v>1.8000000000000001E-4</v>
      </c>
      <c r="O184">
        <v>1</v>
      </c>
      <c r="P184">
        <v>0</v>
      </c>
      <c r="Q184">
        <v>167</v>
      </c>
      <c r="R184">
        <v>556</v>
      </c>
      <c r="S184">
        <v>210</v>
      </c>
      <c r="T184">
        <v>0.2</v>
      </c>
      <c r="U184">
        <v>0.2</v>
      </c>
      <c r="V184">
        <f>MATCH(A184,'2019 On Peak'!$A$3:$A$2373,0)</f>
        <v>182</v>
      </c>
      <c r="W184" t="str">
        <f t="shared" si="4"/>
        <v>Old</v>
      </c>
      <c r="X184" t="str" cm="1">
        <f t="array" ref="X184">IF(ISNUMBER(V184),INDEX('2019 On Peak'!$K$3:$K$2373,V184),"Not 2019")</f>
        <v>Closed</v>
      </c>
      <c r="Y184" cm="1">
        <f t="array" ref="Y184">IF(ISNUMBER($V184),L184-INDEX('2019 On Peak'!$L$3:$S$2373,$V184,1),"-")</f>
        <v>0</v>
      </c>
      <c r="Z184" cm="1">
        <f t="array" ref="Z184">IF(ISNUMBER($V184),M184-INDEX('2019 On Peak'!$L$3:$S$2373,$V184,2),"-")</f>
        <v>0</v>
      </c>
      <c r="AA184" cm="1">
        <f t="array" ref="AA184">IF(ISNUMBER($V184),N184-INDEX('2019 On Peak'!$L$3:$S$2373,$V184,3),"-")</f>
        <v>0</v>
      </c>
      <c r="AB184" cm="1">
        <f t="array" ref="AB184">IF(ISNUMBER($V184),Q184-INDEX('2019 On Peak'!$L$3:$S$2373,$V184,6),"-")</f>
        <v>0</v>
      </c>
      <c r="AC184" cm="1">
        <f t="array" ref="AC184">IF(ISNUMBER($V184),S184-INDEX('2019 On Peak'!$L$3:$S$2373,$V184,8),"-")</f>
        <v>0</v>
      </c>
      <c r="AD184" t="b">
        <f t="shared" si="5"/>
        <v>0</v>
      </c>
    </row>
    <row r="185" spans="1:30" x14ac:dyDescent="0.25">
      <c r="A185" t="str">
        <f>B185&amp;"_"&amp;G185&amp;"_"&amp;J185</f>
        <v>1062_343_1</v>
      </c>
      <c r="B185">
        <v>1062</v>
      </c>
      <c r="C185" s="1" t="s">
        <v>479</v>
      </c>
      <c r="D185" s="1" t="s">
        <v>67</v>
      </c>
      <c r="E185" s="1" t="s">
        <v>67</v>
      </c>
      <c r="F185">
        <v>115</v>
      </c>
      <c r="G185">
        <v>343</v>
      </c>
      <c r="H185" s="1" t="s">
        <v>794</v>
      </c>
      <c r="I185">
        <v>115</v>
      </c>
      <c r="J185" s="1" t="s">
        <v>191</v>
      </c>
      <c r="K185" s="1" t="s">
        <v>25</v>
      </c>
      <c r="L185">
        <v>3.6099999999999999E-3</v>
      </c>
      <c r="M185">
        <v>1.4930000000000001E-2</v>
      </c>
      <c r="N185">
        <v>2.47E-3</v>
      </c>
      <c r="O185">
        <v>1</v>
      </c>
      <c r="P185">
        <v>0</v>
      </c>
      <c r="Q185">
        <v>167</v>
      </c>
      <c r="R185">
        <v>556</v>
      </c>
      <c r="S185">
        <v>210</v>
      </c>
      <c r="T185">
        <v>2.2000000000000002</v>
      </c>
      <c r="U185">
        <v>3</v>
      </c>
      <c r="V185">
        <f>MATCH(A185,'2019 On Peak'!$A$3:$A$2373,0)</f>
        <v>183</v>
      </c>
      <c r="W185" t="str">
        <f t="shared" si="4"/>
        <v>Old</v>
      </c>
      <c r="X185" t="str" cm="1">
        <f t="array" ref="X185">IF(ISNUMBER(V185),INDEX('2019 On Peak'!$K$3:$K$2373,V185),"Not 2019")</f>
        <v>Closed</v>
      </c>
      <c r="Y185" cm="1">
        <f t="array" ref="Y185">IF(ISNUMBER($V185),L185-INDEX('2019 On Peak'!$L$3:$S$2373,$V185,1),"-")</f>
        <v>0</v>
      </c>
      <c r="Z185" cm="1">
        <f t="array" ref="Z185">IF(ISNUMBER($V185),M185-INDEX('2019 On Peak'!$L$3:$S$2373,$V185,2),"-")</f>
        <v>0</v>
      </c>
      <c r="AA185" cm="1">
        <f t="array" ref="AA185">IF(ISNUMBER($V185),N185-INDEX('2019 On Peak'!$L$3:$S$2373,$V185,3),"-")</f>
        <v>0</v>
      </c>
      <c r="AB185" cm="1">
        <f t="array" ref="AB185">IF(ISNUMBER($V185),Q185-INDEX('2019 On Peak'!$L$3:$S$2373,$V185,6),"-")</f>
        <v>0</v>
      </c>
      <c r="AC185" cm="1">
        <f t="array" ref="AC185">IF(ISNUMBER($V185),S185-INDEX('2019 On Peak'!$L$3:$S$2373,$V185,8),"-")</f>
        <v>0</v>
      </c>
      <c r="AD185" t="b">
        <f t="shared" si="5"/>
        <v>0</v>
      </c>
    </row>
    <row r="186" spans="1:30" x14ac:dyDescent="0.25">
      <c r="A186" t="str">
        <f>B186&amp;"_"&amp;G186&amp;"_"&amp;J186</f>
        <v>1062_344_1</v>
      </c>
      <c r="B186">
        <v>1062</v>
      </c>
      <c r="C186" s="1" t="s">
        <v>479</v>
      </c>
      <c r="D186" s="1" t="s">
        <v>67</v>
      </c>
      <c r="E186" s="1" t="s">
        <v>67</v>
      </c>
      <c r="F186">
        <v>115</v>
      </c>
      <c r="G186">
        <v>344</v>
      </c>
      <c r="H186" s="1" t="s">
        <v>480</v>
      </c>
      <c r="I186">
        <v>115</v>
      </c>
      <c r="J186" s="1" t="s">
        <v>191</v>
      </c>
      <c r="K186" s="1" t="s">
        <v>25</v>
      </c>
      <c r="L186">
        <v>1.3999999999999999E-4</v>
      </c>
      <c r="M186">
        <v>5.8E-4</v>
      </c>
      <c r="N186">
        <v>1E-4</v>
      </c>
      <c r="O186">
        <v>1</v>
      </c>
      <c r="P186">
        <v>0</v>
      </c>
      <c r="Q186">
        <v>167</v>
      </c>
      <c r="R186">
        <v>556</v>
      </c>
      <c r="S186">
        <v>210</v>
      </c>
      <c r="T186">
        <v>0.1</v>
      </c>
      <c r="U186">
        <v>0.1</v>
      </c>
      <c r="V186">
        <f>MATCH(A186,'2019 On Peak'!$A$3:$A$2373,0)</f>
        <v>184</v>
      </c>
      <c r="W186" t="str">
        <f t="shared" si="4"/>
        <v>Old</v>
      </c>
      <c r="X186" t="str" cm="1">
        <f t="array" ref="X186">IF(ISNUMBER(V186),INDEX('2019 On Peak'!$K$3:$K$2373,V186),"Not 2019")</f>
        <v>Closed</v>
      </c>
      <c r="Y186" cm="1">
        <f t="array" ref="Y186">IF(ISNUMBER($V186),L186-INDEX('2019 On Peak'!$L$3:$S$2373,$V186,1),"-")</f>
        <v>0</v>
      </c>
      <c r="Z186" cm="1">
        <f t="array" ref="Z186">IF(ISNUMBER($V186),M186-INDEX('2019 On Peak'!$L$3:$S$2373,$V186,2),"-")</f>
        <v>0</v>
      </c>
      <c r="AA186" cm="1">
        <f t="array" ref="AA186">IF(ISNUMBER($V186),N186-INDEX('2019 On Peak'!$L$3:$S$2373,$V186,3),"-")</f>
        <v>0</v>
      </c>
      <c r="AB186" cm="1">
        <f t="array" ref="AB186">IF(ISNUMBER($V186),Q186-INDEX('2019 On Peak'!$L$3:$S$2373,$V186,6),"-")</f>
        <v>0</v>
      </c>
      <c r="AC186" cm="1">
        <f t="array" ref="AC186">IF(ISNUMBER($V186),S186-INDEX('2019 On Peak'!$L$3:$S$2373,$V186,8),"-")</f>
        <v>0</v>
      </c>
      <c r="AD186" t="b">
        <f t="shared" si="5"/>
        <v>0</v>
      </c>
    </row>
    <row r="187" spans="1:30" x14ac:dyDescent="0.25">
      <c r="A187" t="str">
        <f>B187&amp;"_"&amp;G187&amp;"_"&amp;J187</f>
        <v>1063_1065_1</v>
      </c>
      <c r="B187">
        <v>1063</v>
      </c>
      <c r="C187" s="1" t="s">
        <v>795</v>
      </c>
      <c r="D187" s="1" t="s">
        <v>67</v>
      </c>
      <c r="E187" s="1" t="s">
        <v>67</v>
      </c>
      <c r="F187">
        <v>115</v>
      </c>
      <c r="G187">
        <v>1065</v>
      </c>
      <c r="H187" s="1" t="s">
        <v>477</v>
      </c>
      <c r="I187">
        <v>115</v>
      </c>
      <c r="J187" s="1" t="s">
        <v>191</v>
      </c>
      <c r="K187" s="1" t="s">
        <v>25</v>
      </c>
      <c r="L187">
        <v>2.7999999999999998E-4</v>
      </c>
      <c r="M187">
        <v>1.14E-3</v>
      </c>
      <c r="N187">
        <v>1.9000000000000001E-4</v>
      </c>
      <c r="O187">
        <v>1</v>
      </c>
      <c r="P187">
        <v>0</v>
      </c>
      <c r="Q187">
        <v>167</v>
      </c>
      <c r="R187">
        <v>556</v>
      </c>
      <c r="S187">
        <v>210</v>
      </c>
      <c r="T187">
        <v>0.2</v>
      </c>
      <c r="U187">
        <v>0.2</v>
      </c>
      <c r="V187">
        <f>MATCH(A187,'2019 On Peak'!$A$3:$A$2373,0)</f>
        <v>185</v>
      </c>
      <c r="W187" t="str">
        <f t="shared" si="4"/>
        <v>Old</v>
      </c>
      <c r="X187" t="str" cm="1">
        <f t="array" ref="X187">IF(ISNUMBER(V187),INDEX('2019 On Peak'!$K$3:$K$2373,V187),"Not 2019")</f>
        <v>Closed</v>
      </c>
      <c r="Y187" cm="1">
        <f t="array" ref="Y187">IF(ISNUMBER($V187),L187-INDEX('2019 On Peak'!$L$3:$S$2373,$V187,1),"-")</f>
        <v>0</v>
      </c>
      <c r="Z187" cm="1">
        <f t="array" ref="Z187">IF(ISNUMBER($V187),M187-INDEX('2019 On Peak'!$L$3:$S$2373,$V187,2),"-")</f>
        <v>0</v>
      </c>
      <c r="AA187" cm="1">
        <f t="array" ref="AA187">IF(ISNUMBER($V187),N187-INDEX('2019 On Peak'!$L$3:$S$2373,$V187,3),"-")</f>
        <v>0</v>
      </c>
      <c r="AB187" cm="1">
        <f t="array" ref="AB187">IF(ISNUMBER($V187),Q187-INDEX('2019 On Peak'!$L$3:$S$2373,$V187,6),"-")</f>
        <v>0</v>
      </c>
      <c r="AC187" cm="1">
        <f t="array" ref="AC187">IF(ISNUMBER($V187),S187-INDEX('2019 On Peak'!$L$3:$S$2373,$V187,8),"-")</f>
        <v>0</v>
      </c>
      <c r="AD187" t="b">
        <f t="shared" si="5"/>
        <v>0</v>
      </c>
    </row>
    <row r="188" spans="1:30" x14ac:dyDescent="0.25">
      <c r="A188" t="str">
        <f>B188&amp;"_"&amp;G188&amp;"_"&amp;J188</f>
        <v>1063_343_1</v>
      </c>
      <c r="B188">
        <v>1063</v>
      </c>
      <c r="C188" s="1" t="s">
        <v>795</v>
      </c>
      <c r="D188" s="1" t="s">
        <v>67</v>
      </c>
      <c r="E188" s="1" t="s">
        <v>67</v>
      </c>
      <c r="F188">
        <v>115</v>
      </c>
      <c r="G188">
        <v>343</v>
      </c>
      <c r="H188" s="1" t="s">
        <v>794</v>
      </c>
      <c r="I188">
        <v>115</v>
      </c>
      <c r="J188" s="1" t="s">
        <v>191</v>
      </c>
      <c r="K188" s="1" t="s">
        <v>25</v>
      </c>
      <c r="L188">
        <v>3.6099999999999999E-3</v>
      </c>
      <c r="M188">
        <v>1.4919999999999999E-2</v>
      </c>
      <c r="N188">
        <v>2.47E-3</v>
      </c>
      <c r="O188">
        <v>1</v>
      </c>
      <c r="P188">
        <v>0</v>
      </c>
      <c r="Q188">
        <v>167</v>
      </c>
      <c r="R188">
        <v>556</v>
      </c>
      <c r="S188">
        <v>210</v>
      </c>
      <c r="T188">
        <v>2.2000000000000002</v>
      </c>
      <c r="U188">
        <v>3</v>
      </c>
      <c r="V188">
        <f>MATCH(A188,'2019 On Peak'!$A$3:$A$2373,0)</f>
        <v>186</v>
      </c>
      <c r="W188" t="str">
        <f t="shared" si="4"/>
        <v>Old</v>
      </c>
      <c r="X188" t="str" cm="1">
        <f t="array" ref="X188">IF(ISNUMBER(V188),INDEX('2019 On Peak'!$K$3:$K$2373,V188),"Not 2019")</f>
        <v>Closed</v>
      </c>
      <c r="Y188" cm="1">
        <f t="array" ref="Y188">IF(ISNUMBER($V188),L188-INDEX('2019 On Peak'!$L$3:$S$2373,$V188,1),"-")</f>
        <v>0</v>
      </c>
      <c r="Z188" cm="1">
        <f t="array" ref="Z188">IF(ISNUMBER($V188),M188-INDEX('2019 On Peak'!$L$3:$S$2373,$V188,2),"-")</f>
        <v>0</v>
      </c>
      <c r="AA188" cm="1">
        <f t="array" ref="AA188">IF(ISNUMBER($V188),N188-INDEX('2019 On Peak'!$L$3:$S$2373,$V188,3),"-")</f>
        <v>0</v>
      </c>
      <c r="AB188" cm="1">
        <f t="array" ref="AB188">IF(ISNUMBER($V188),Q188-INDEX('2019 On Peak'!$L$3:$S$2373,$V188,6),"-")</f>
        <v>0</v>
      </c>
      <c r="AC188" cm="1">
        <f t="array" ref="AC188">IF(ISNUMBER($V188),S188-INDEX('2019 On Peak'!$L$3:$S$2373,$V188,8),"-")</f>
        <v>0</v>
      </c>
      <c r="AD188" t="b">
        <f t="shared" si="5"/>
        <v>0</v>
      </c>
    </row>
    <row r="189" spans="1:30" x14ac:dyDescent="0.25">
      <c r="A189" t="str">
        <f>B189&amp;"_"&amp;G189&amp;"_"&amp;J189</f>
        <v>1063_344_1</v>
      </c>
      <c r="B189">
        <v>1063</v>
      </c>
      <c r="C189" s="1" t="s">
        <v>795</v>
      </c>
      <c r="D189" s="1" t="s">
        <v>67</v>
      </c>
      <c r="E189" s="1" t="s">
        <v>67</v>
      </c>
      <c r="F189">
        <v>115</v>
      </c>
      <c r="G189">
        <v>344</v>
      </c>
      <c r="H189" s="1" t="s">
        <v>480</v>
      </c>
      <c r="I189">
        <v>115</v>
      </c>
      <c r="J189" s="1" t="s">
        <v>191</v>
      </c>
      <c r="K189" s="1" t="s">
        <v>25</v>
      </c>
      <c r="L189">
        <v>9.0000000000000006E-5</v>
      </c>
      <c r="M189">
        <v>3.8000000000000002E-4</v>
      </c>
      <c r="N189">
        <v>6.0000000000000002E-5</v>
      </c>
      <c r="O189">
        <v>1</v>
      </c>
      <c r="P189">
        <v>0</v>
      </c>
      <c r="Q189">
        <v>167</v>
      </c>
      <c r="R189">
        <v>556</v>
      </c>
      <c r="S189">
        <v>210</v>
      </c>
      <c r="T189">
        <v>0.1</v>
      </c>
      <c r="U189">
        <v>0.1</v>
      </c>
      <c r="V189">
        <f>MATCH(A189,'2019 On Peak'!$A$3:$A$2373,0)</f>
        <v>187</v>
      </c>
      <c r="W189" t="str">
        <f t="shared" si="4"/>
        <v>Old</v>
      </c>
      <c r="X189" t="str" cm="1">
        <f t="array" ref="X189">IF(ISNUMBER(V189),INDEX('2019 On Peak'!$K$3:$K$2373,V189),"Not 2019")</f>
        <v>Closed</v>
      </c>
      <c r="Y189" cm="1">
        <f t="array" ref="Y189">IF(ISNUMBER($V189),L189-INDEX('2019 On Peak'!$L$3:$S$2373,$V189,1),"-")</f>
        <v>0</v>
      </c>
      <c r="Z189" cm="1">
        <f t="array" ref="Z189">IF(ISNUMBER($V189),M189-INDEX('2019 On Peak'!$L$3:$S$2373,$V189,2),"-")</f>
        <v>0</v>
      </c>
      <c r="AA189" cm="1">
        <f t="array" ref="AA189">IF(ISNUMBER($V189),N189-INDEX('2019 On Peak'!$L$3:$S$2373,$V189,3),"-")</f>
        <v>0</v>
      </c>
      <c r="AB189" cm="1">
        <f t="array" ref="AB189">IF(ISNUMBER($V189),Q189-INDEX('2019 On Peak'!$L$3:$S$2373,$V189,6),"-")</f>
        <v>0</v>
      </c>
      <c r="AC189" cm="1">
        <f t="array" ref="AC189">IF(ISNUMBER($V189),S189-INDEX('2019 On Peak'!$L$3:$S$2373,$V189,8),"-")</f>
        <v>0</v>
      </c>
      <c r="AD189" t="b">
        <f t="shared" si="5"/>
        <v>0</v>
      </c>
    </row>
    <row r="190" spans="1:30" x14ac:dyDescent="0.25">
      <c r="A190" t="str">
        <f>B190&amp;"_"&amp;G190&amp;"_"&amp;J190</f>
        <v>1064_1478_1</v>
      </c>
      <c r="B190">
        <v>1064</v>
      </c>
      <c r="C190" s="1" t="s">
        <v>791</v>
      </c>
      <c r="D190" s="1" t="s">
        <v>67</v>
      </c>
      <c r="E190" s="1" t="s">
        <v>67</v>
      </c>
      <c r="F190">
        <v>115</v>
      </c>
      <c r="G190">
        <v>1478</v>
      </c>
      <c r="H190" s="1" t="s">
        <v>783</v>
      </c>
      <c r="I190">
        <v>115</v>
      </c>
      <c r="J190" s="1" t="s">
        <v>191</v>
      </c>
      <c r="K190" s="1" t="s">
        <v>25</v>
      </c>
      <c r="L190">
        <v>2.6700000000000001E-3</v>
      </c>
      <c r="M190">
        <v>1.1050000000000001E-2</v>
      </c>
      <c r="N190">
        <v>1.83E-3</v>
      </c>
      <c r="O190">
        <v>1</v>
      </c>
      <c r="P190">
        <v>0</v>
      </c>
      <c r="Q190">
        <v>167</v>
      </c>
      <c r="R190">
        <v>556</v>
      </c>
      <c r="S190">
        <v>210</v>
      </c>
      <c r="T190">
        <v>1.5</v>
      </c>
      <c r="U190">
        <v>2.2000000000000002</v>
      </c>
      <c r="V190">
        <f>MATCH(A190,'2019 On Peak'!$A$3:$A$2373,0)</f>
        <v>188</v>
      </c>
      <c r="W190" t="str">
        <f t="shared" si="4"/>
        <v>Old</v>
      </c>
      <c r="X190" t="str" cm="1">
        <f t="array" ref="X190">IF(ISNUMBER(V190),INDEX('2019 On Peak'!$K$3:$K$2373,V190),"Not 2019")</f>
        <v>Closed</v>
      </c>
      <c r="Y190" cm="1">
        <f t="array" ref="Y190">IF(ISNUMBER($V190),L190-INDEX('2019 On Peak'!$L$3:$S$2373,$V190,1),"-")</f>
        <v>0</v>
      </c>
      <c r="Z190" cm="1">
        <f t="array" ref="Z190">IF(ISNUMBER($V190),M190-INDEX('2019 On Peak'!$L$3:$S$2373,$V190,2),"-")</f>
        <v>0</v>
      </c>
      <c r="AA190" cm="1">
        <f t="array" ref="AA190">IF(ISNUMBER($V190),N190-INDEX('2019 On Peak'!$L$3:$S$2373,$V190,3),"-")</f>
        <v>0</v>
      </c>
      <c r="AB190" cm="1">
        <f t="array" ref="AB190">IF(ISNUMBER($V190),Q190-INDEX('2019 On Peak'!$L$3:$S$2373,$V190,6),"-")</f>
        <v>0</v>
      </c>
      <c r="AC190" cm="1">
        <f t="array" ref="AC190">IF(ISNUMBER($V190),S190-INDEX('2019 On Peak'!$L$3:$S$2373,$V190,8),"-")</f>
        <v>0</v>
      </c>
      <c r="AD190" t="b">
        <f t="shared" si="5"/>
        <v>0</v>
      </c>
    </row>
    <row r="191" spans="1:30" x14ac:dyDescent="0.25">
      <c r="A191" t="str">
        <f>B191&amp;"_"&amp;G191&amp;"_"&amp;J191</f>
        <v>1064_342_1</v>
      </c>
      <c r="B191">
        <v>1064</v>
      </c>
      <c r="C191" s="1" t="s">
        <v>791</v>
      </c>
      <c r="D191" s="1" t="s">
        <v>67</v>
      </c>
      <c r="E191" s="1" t="s">
        <v>67</v>
      </c>
      <c r="F191">
        <v>115</v>
      </c>
      <c r="G191">
        <v>342</v>
      </c>
      <c r="H191" s="1" t="s">
        <v>478</v>
      </c>
      <c r="I191">
        <v>115</v>
      </c>
      <c r="J191" s="1" t="s">
        <v>191</v>
      </c>
      <c r="K191" s="1" t="s">
        <v>25</v>
      </c>
      <c r="L191">
        <v>9.0000000000000006E-5</v>
      </c>
      <c r="M191">
        <v>3.8000000000000002E-4</v>
      </c>
      <c r="N191">
        <v>6.0000000000000002E-5</v>
      </c>
      <c r="O191">
        <v>1</v>
      </c>
      <c r="P191">
        <v>0</v>
      </c>
      <c r="Q191">
        <v>167</v>
      </c>
      <c r="R191">
        <v>556</v>
      </c>
      <c r="S191">
        <v>210</v>
      </c>
      <c r="T191">
        <v>0</v>
      </c>
      <c r="U191">
        <v>0.1</v>
      </c>
      <c r="V191">
        <f>MATCH(A191,'2019 On Peak'!$A$3:$A$2373,0)</f>
        <v>189</v>
      </c>
      <c r="W191" t="str">
        <f t="shared" si="4"/>
        <v>Old</v>
      </c>
      <c r="X191" t="str" cm="1">
        <f t="array" ref="X191">IF(ISNUMBER(V191),INDEX('2019 On Peak'!$K$3:$K$2373,V191),"Not 2019")</f>
        <v>Closed</v>
      </c>
      <c r="Y191" cm="1">
        <f t="array" ref="Y191">IF(ISNUMBER($V191),L191-INDEX('2019 On Peak'!$L$3:$S$2373,$V191,1),"-")</f>
        <v>0</v>
      </c>
      <c r="Z191" cm="1">
        <f t="array" ref="Z191">IF(ISNUMBER($V191),M191-INDEX('2019 On Peak'!$L$3:$S$2373,$V191,2),"-")</f>
        <v>0</v>
      </c>
      <c r="AA191" cm="1">
        <f t="array" ref="AA191">IF(ISNUMBER($V191),N191-INDEX('2019 On Peak'!$L$3:$S$2373,$V191,3),"-")</f>
        <v>0</v>
      </c>
      <c r="AB191" cm="1">
        <f t="array" ref="AB191">IF(ISNUMBER($V191),Q191-INDEX('2019 On Peak'!$L$3:$S$2373,$V191,6),"-")</f>
        <v>0</v>
      </c>
      <c r="AC191" cm="1">
        <f t="array" ref="AC191">IF(ISNUMBER($V191),S191-INDEX('2019 On Peak'!$L$3:$S$2373,$V191,8),"-")</f>
        <v>0</v>
      </c>
      <c r="AD191" t="b">
        <f t="shared" si="5"/>
        <v>0</v>
      </c>
    </row>
    <row r="192" spans="1:30" x14ac:dyDescent="0.25">
      <c r="A192" t="str">
        <f>B192&amp;"_"&amp;G192&amp;"_"&amp;J192</f>
        <v>1065_1478_1</v>
      </c>
      <c r="B192">
        <v>1065</v>
      </c>
      <c r="C192" s="1" t="s">
        <v>477</v>
      </c>
      <c r="D192" s="1" t="s">
        <v>67</v>
      </c>
      <c r="E192" s="1" t="s">
        <v>67</v>
      </c>
      <c r="F192">
        <v>115</v>
      </c>
      <c r="G192">
        <v>1478</v>
      </c>
      <c r="H192" s="1" t="s">
        <v>783</v>
      </c>
      <c r="I192">
        <v>115</v>
      </c>
      <c r="J192" s="1" t="s">
        <v>191</v>
      </c>
      <c r="K192" s="1" t="s">
        <v>25</v>
      </c>
      <c r="L192">
        <v>2.6700000000000001E-3</v>
      </c>
      <c r="M192">
        <v>1.102E-2</v>
      </c>
      <c r="N192">
        <v>1.83E-3</v>
      </c>
      <c r="O192">
        <v>1</v>
      </c>
      <c r="P192">
        <v>0</v>
      </c>
      <c r="Q192">
        <v>167</v>
      </c>
      <c r="R192">
        <v>556</v>
      </c>
      <c r="S192">
        <v>210</v>
      </c>
      <c r="T192">
        <v>1.5</v>
      </c>
      <c r="U192">
        <v>2.2000000000000002</v>
      </c>
      <c r="V192">
        <f>MATCH(A192,'2019 On Peak'!$A$3:$A$2373,0)</f>
        <v>190</v>
      </c>
      <c r="W192" t="str">
        <f t="shared" si="4"/>
        <v>Old</v>
      </c>
      <c r="X192" t="str" cm="1">
        <f t="array" ref="X192">IF(ISNUMBER(V192),INDEX('2019 On Peak'!$K$3:$K$2373,V192),"Not 2019")</f>
        <v>Closed</v>
      </c>
      <c r="Y192" cm="1">
        <f t="array" ref="Y192">IF(ISNUMBER($V192),L192-INDEX('2019 On Peak'!$L$3:$S$2373,$V192,1),"-")</f>
        <v>0</v>
      </c>
      <c r="Z192" cm="1">
        <f t="array" ref="Z192">IF(ISNUMBER($V192),M192-INDEX('2019 On Peak'!$L$3:$S$2373,$V192,2),"-")</f>
        <v>0</v>
      </c>
      <c r="AA192" cm="1">
        <f t="array" ref="AA192">IF(ISNUMBER($V192),N192-INDEX('2019 On Peak'!$L$3:$S$2373,$V192,3),"-")</f>
        <v>0</v>
      </c>
      <c r="AB192" cm="1">
        <f t="array" ref="AB192">IF(ISNUMBER($V192),Q192-INDEX('2019 On Peak'!$L$3:$S$2373,$V192,6),"-")</f>
        <v>0</v>
      </c>
      <c r="AC192" cm="1">
        <f t="array" ref="AC192">IF(ISNUMBER($V192),S192-INDEX('2019 On Peak'!$L$3:$S$2373,$V192,8),"-")</f>
        <v>0</v>
      </c>
      <c r="AD192" t="b">
        <f t="shared" si="5"/>
        <v>0</v>
      </c>
    </row>
    <row r="193" spans="1:30" x14ac:dyDescent="0.25">
      <c r="A193" t="str">
        <f>B193&amp;"_"&amp;G193&amp;"_"&amp;J193</f>
        <v>1065_342_1</v>
      </c>
      <c r="B193">
        <v>1065</v>
      </c>
      <c r="C193" s="1" t="s">
        <v>477</v>
      </c>
      <c r="D193" s="1" t="s">
        <v>67</v>
      </c>
      <c r="E193" s="1" t="s">
        <v>67</v>
      </c>
      <c r="F193">
        <v>115</v>
      </c>
      <c r="G193">
        <v>342</v>
      </c>
      <c r="H193" s="1" t="s">
        <v>478</v>
      </c>
      <c r="I193">
        <v>115</v>
      </c>
      <c r="J193" s="1" t="s">
        <v>191</v>
      </c>
      <c r="K193" s="1" t="s">
        <v>25</v>
      </c>
      <c r="L193">
        <v>5.0000000000000002E-5</v>
      </c>
      <c r="M193">
        <v>2.0000000000000001E-4</v>
      </c>
      <c r="N193">
        <v>3.0000000000000001E-5</v>
      </c>
      <c r="O193">
        <v>1</v>
      </c>
      <c r="P193">
        <v>0</v>
      </c>
      <c r="Q193">
        <v>167</v>
      </c>
      <c r="R193">
        <v>556</v>
      </c>
      <c r="S193">
        <v>210</v>
      </c>
      <c r="T193">
        <v>0</v>
      </c>
      <c r="U193">
        <v>0</v>
      </c>
      <c r="V193">
        <f>MATCH(A193,'2019 On Peak'!$A$3:$A$2373,0)</f>
        <v>191</v>
      </c>
      <c r="W193" t="str">
        <f t="shared" si="4"/>
        <v>Old</v>
      </c>
      <c r="X193" t="str" cm="1">
        <f t="array" ref="X193">IF(ISNUMBER(V193),INDEX('2019 On Peak'!$K$3:$K$2373,V193),"Not 2019")</f>
        <v>Closed</v>
      </c>
      <c r="Y193" cm="1">
        <f t="array" ref="Y193">IF(ISNUMBER($V193),L193-INDEX('2019 On Peak'!$L$3:$S$2373,$V193,1),"-")</f>
        <v>0</v>
      </c>
      <c r="Z193" cm="1">
        <f t="array" ref="Z193">IF(ISNUMBER($V193),M193-INDEX('2019 On Peak'!$L$3:$S$2373,$V193,2),"-")</f>
        <v>0</v>
      </c>
      <c r="AA193" cm="1">
        <f t="array" ref="AA193">IF(ISNUMBER($V193),N193-INDEX('2019 On Peak'!$L$3:$S$2373,$V193,3),"-")</f>
        <v>0</v>
      </c>
      <c r="AB193" cm="1">
        <f t="array" ref="AB193">IF(ISNUMBER($V193),Q193-INDEX('2019 On Peak'!$L$3:$S$2373,$V193,6),"-")</f>
        <v>0</v>
      </c>
      <c r="AC193" cm="1">
        <f t="array" ref="AC193">IF(ISNUMBER($V193),S193-INDEX('2019 On Peak'!$L$3:$S$2373,$V193,8),"-")</f>
        <v>0</v>
      </c>
      <c r="AD193" t="b">
        <f t="shared" si="5"/>
        <v>0</v>
      </c>
    </row>
    <row r="194" spans="1:30" x14ac:dyDescent="0.25">
      <c r="A194" t="str">
        <f>B194&amp;"_"&amp;G194&amp;"_"&amp;J194</f>
        <v>1066_1072_1</v>
      </c>
      <c r="B194">
        <v>1066</v>
      </c>
      <c r="C194" s="1" t="s">
        <v>788</v>
      </c>
      <c r="D194" s="1" t="s">
        <v>67</v>
      </c>
      <c r="E194" s="1" t="s">
        <v>67</v>
      </c>
      <c r="F194">
        <v>115</v>
      </c>
      <c r="G194">
        <v>1072</v>
      </c>
      <c r="H194" s="1" t="s">
        <v>804</v>
      </c>
      <c r="I194">
        <v>115</v>
      </c>
      <c r="J194" s="1" t="s">
        <v>191</v>
      </c>
      <c r="K194" s="1" t="s">
        <v>25</v>
      </c>
      <c r="L194">
        <v>3.5599999999999998E-3</v>
      </c>
      <c r="M194">
        <v>1.4710000000000001E-2</v>
      </c>
      <c r="N194">
        <v>2.4399999999999999E-3</v>
      </c>
      <c r="O194">
        <v>1</v>
      </c>
      <c r="P194">
        <v>0</v>
      </c>
      <c r="Q194">
        <v>167</v>
      </c>
      <c r="R194">
        <v>556</v>
      </c>
      <c r="S194">
        <v>210</v>
      </c>
      <c r="T194">
        <v>2.5</v>
      </c>
      <c r="U194">
        <v>3</v>
      </c>
      <c r="V194">
        <f>MATCH(A194,'2019 On Peak'!$A$3:$A$2373,0)</f>
        <v>192</v>
      </c>
      <c r="W194" t="str">
        <f t="shared" si="4"/>
        <v>Old</v>
      </c>
      <c r="X194" t="str" cm="1">
        <f t="array" ref="X194">IF(ISNUMBER(V194),INDEX('2019 On Peak'!$K$3:$K$2373,V194),"Not 2019")</f>
        <v>Closed</v>
      </c>
      <c r="Y194" cm="1">
        <f t="array" ref="Y194">IF(ISNUMBER($V194),L194-INDEX('2019 On Peak'!$L$3:$S$2373,$V194,1),"-")</f>
        <v>0</v>
      </c>
      <c r="Z194" cm="1">
        <f t="array" ref="Z194">IF(ISNUMBER($V194),M194-INDEX('2019 On Peak'!$L$3:$S$2373,$V194,2),"-")</f>
        <v>0</v>
      </c>
      <c r="AA194" cm="1">
        <f t="array" ref="AA194">IF(ISNUMBER($V194),N194-INDEX('2019 On Peak'!$L$3:$S$2373,$V194,3),"-")</f>
        <v>0</v>
      </c>
      <c r="AB194" cm="1">
        <f t="array" ref="AB194">IF(ISNUMBER($V194),Q194-INDEX('2019 On Peak'!$L$3:$S$2373,$V194,6),"-")</f>
        <v>0</v>
      </c>
      <c r="AC194" cm="1">
        <f t="array" ref="AC194">IF(ISNUMBER($V194),S194-INDEX('2019 On Peak'!$L$3:$S$2373,$V194,8),"-")</f>
        <v>0</v>
      </c>
      <c r="AD194" t="b">
        <f t="shared" si="5"/>
        <v>0</v>
      </c>
    </row>
    <row r="195" spans="1:30" x14ac:dyDescent="0.25">
      <c r="A195" t="str">
        <f>B195&amp;"_"&amp;G195&amp;"_"&amp;J195</f>
        <v>1066_1478_1</v>
      </c>
      <c r="B195">
        <v>1066</v>
      </c>
      <c r="C195" s="1" t="s">
        <v>788</v>
      </c>
      <c r="D195" s="1" t="s">
        <v>67</v>
      </c>
      <c r="E195" s="1" t="s">
        <v>67</v>
      </c>
      <c r="F195">
        <v>115</v>
      </c>
      <c r="G195">
        <v>1478</v>
      </c>
      <c r="H195" s="1" t="s">
        <v>783</v>
      </c>
      <c r="I195">
        <v>115</v>
      </c>
      <c r="J195" s="1" t="s">
        <v>191</v>
      </c>
      <c r="K195" s="1" t="s">
        <v>25</v>
      </c>
      <c r="L195">
        <v>2.0000000000000001E-4</v>
      </c>
      <c r="M195">
        <v>8.0999999999999996E-4</v>
      </c>
      <c r="N195">
        <v>1.2999999999999999E-4</v>
      </c>
      <c r="O195">
        <v>1</v>
      </c>
      <c r="P195">
        <v>0</v>
      </c>
      <c r="Q195">
        <v>167</v>
      </c>
      <c r="R195">
        <v>556</v>
      </c>
      <c r="S195">
        <v>210</v>
      </c>
      <c r="T195">
        <v>0.1</v>
      </c>
      <c r="U195">
        <v>0.2</v>
      </c>
      <c r="V195">
        <f>MATCH(A195,'2019 On Peak'!$A$3:$A$2373,0)</f>
        <v>193</v>
      </c>
      <c r="W195" t="str">
        <f t="shared" si="4"/>
        <v>Old</v>
      </c>
      <c r="X195" t="str" cm="1">
        <f t="array" ref="X195">IF(ISNUMBER(V195),INDEX('2019 On Peak'!$K$3:$K$2373,V195),"Not 2019")</f>
        <v>Closed</v>
      </c>
      <c r="Y195" cm="1">
        <f t="array" ref="Y195">IF(ISNUMBER($V195),L195-INDEX('2019 On Peak'!$L$3:$S$2373,$V195,1),"-")</f>
        <v>0</v>
      </c>
      <c r="Z195" cm="1">
        <f t="array" ref="Z195">IF(ISNUMBER($V195),M195-INDEX('2019 On Peak'!$L$3:$S$2373,$V195,2),"-")</f>
        <v>0</v>
      </c>
      <c r="AA195" cm="1">
        <f t="array" ref="AA195">IF(ISNUMBER($V195),N195-INDEX('2019 On Peak'!$L$3:$S$2373,$V195,3),"-")</f>
        <v>0</v>
      </c>
      <c r="AB195" cm="1">
        <f t="array" ref="AB195">IF(ISNUMBER($V195),Q195-INDEX('2019 On Peak'!$L$3:$S$2373,$V195,6),"-")</f>
        <v>0</v>
      </c>
      <c r="AC195" cm="1">
        <f t="array" ref="AC195">IF(ISNUMBER($V195),S195-INDEX('2019 On Peak'!$L$3:$S$2373,$V195,8),"-")</f>
        <v>0</v>
      </c>
      <c r="AD195" t="b">
        <f t="shared" si="5"/>
        <v>0</v>
      </c>
    </row>
    <row r="196" spans="1:30" x14ac:dyDescent="0.25">
      <c r="A196" t="str">
        <f>B196&amp;"_"&amp;G196&amp;"_"&amp;J196</f>
        <v>1066_341_1</v>
      </c>
      <c r="B196">
        <v>1066</v>
      </c>
      <c r="C196" s="1" t="s">
        <v>788</v>
      </c>
      <c r="D196" s="1" t="s">
        <v>67</v>
      </c>
      <c r="E196" s="1" t="s">
        <v>67</v>
      </c>
      <c r="F196">
        <v>115</v>
      </c>
      <c r="G196">
        <v>341</v>
      </c>
      <c r="H196" s="1" t="s">
        <v>789</v>
      </c>
      <c r="I196">
        <v>115</v>
      </c>
      <c r="J196" s="1" t="s">
        <v>191</v>
      </c>
      <c r="K196" s="1" t="s">
        <v>25</v>
      </c>
      <c r="L196">
        <v>4.0000000000000003E-5</v>
      </c>
      <c r="M196">
        <v>1.8000000000000001E-4</v>
      </c>
      <c r="N196">
        <v>3.0000000000000001E-5</v>
      </c>
      <c r="O196">
        <v>1</v>
      </c>
      <c r="P196">
        <v>0</v>
      </c>
      <c r="Q196">
        <v>167</v>
      </c>
      <c r="R196">
        <v>556</v>
      </c>
      <c r="S196">
        <v>210</v>
      </c>
      <c r="T196">
        <v>0</v>
      </c>
      <c r="U196">
        <v>0</v>
      </c>
      <c r="V196">
        <f>MATCH(A196,'2019 On Peak'!$A$3:$A$2373,0)</f>
        <v>194</v>
      </c>
      <c r="W196" t="str">
        <f t="shared" ref="W196:W259" si="6">IF(ISNUMBER(V196),"Old","New")</f>
        <v>Old</v>
      </c>
      <c r="X196" t="str" cm="1">
        <f t="array" ref="X196">IF(ISNUMBER(V196),INDEX('2019 On Peak'!$K$3:$K$2373,V196),"Not 2019")</f>
        <v>Closed</v>
      </c>
      <c r="Y196" cm="1">
        <f t="array" ref="Y196">IF(ISNUMBER($V196),L196-INDEX('2019 On Peak'!$L$3:$S$2373,$V196,1),"-")</f>
        <v>0</v>
      </c>
      <c r="Z196" cm="1">
        <f t="array" ref="Z196">IF(ISNUMBER($V196),M196-INDEX('2019 On Peak'!$L$3:$S$2373,$V196,2),"-")</f>
        <v>0</v>
      </c>
      <c r="AA196" cm="1">
        <f t="array" ref="AA196">IF(ISNUMBER($V196),N196-INDEX('2019 On Peak'!$L$3:$S$2373,$V196,3),"-")</f>
        <v>0</v>
      </c>
      <c r="AB196" cm="1">
        <f t="array" ref="AB196">IF(ISNUMBER($V196),Q196-INDEX('2019 On Peak'!$L$3:$S$2373,$V196,6),"-")</f>
        <v>0</v>
      </c>
      <c r="AC196" cm="1">
        <f t="array" ref="AC196">IF(ISNUMBER($V196),S196-INDEX('2019 On Peak'!$L$3:$S$2373,$V196,8),"-")</f>
        <v>0</v>
      </c>
      <c r="AD196" t="b">
        <f t="shared" ref="AD196:AD259" si="7">OR(Y196,Z196,AA196,AB196,AC196)</f>
        <v>0</v>
      </c>
    </row>
    <row r="197" spans="1:30" x14ac:dyDescent="0.25">
      <c r="A197" t="str">
        <f>B197&amp;"_"&amp;G197&amp;"_"&amp;J197</f>
        <v>1067_1071_1</v>
      </c>
      <c r="B197">
        <v>1067</v>
      </c>
      <c r="C197" s="1" t="s">
        <v>790</v>
      </c>
      <c r="D197" s="1" t="s">
        <v>67</v>
      </c>
      <c r="E197" s="1" t="s">
        <v>67</v>
      </c>
      <c r="F197">
        <v>115</v>
      </c>
      <c r="G197">
        <v>1071</v>
      </c>
      <c r="H197" s="1" t="s">
        <v>802</v>
      </c>
      <c r="I197">
        <v>115</v>
      </c>
      <c r="J197" s="1" t="s">
        <v>191</v>
      </c>
      <c r="K197" s="1" t="s">
        <v>25</v>
      </c>
      <c r="L197">
        <v>3.5599999999999998E-3</v>
      </c>
      <c r="M197">
        <v>1.473E-2</v>
      </c>
      <c r="N197">
        <v>2.4399999999999999E-3</v>
      </c>
      <c r="O197">
        <v>1</v>
      </c>
      <c r="P197">
        <v>0</v>
      </c>
      <c r="Q197">
        <v>167</v>
      </c>
      <c r="R197">
        <v>556</v>
      </c>
      <c r="S197">
        <v>210</v>
      </c>
      <c r="T197">
        <v>2.5</v>
      </c>
      <c r="U197">
        <v>3</v>
      </c>
      <c r="V197">
        <f>MATCH(A197,'2019 On Peak'!$A$3:$A$2373,0)</f>
        <v>195</v>
      </c>
      <c r="W197" t="str">
        <f t="shared" si="6"/>
        <v>Old</v>
      </c>
      <c r="X197" t="str" cm="1">
        <f t="array" ref="X197">IF(ISNUMBER(V197),INDEX('2019 On Peak'!$K$3:$K$2373,V197),"Not 2019")</f>
        <v>Closed</v>
      </c>
      <c r="Y197" cm="1">
        <f t="array" ref="Y197">IF(ISNUMBER($V197),L197-INDEX('2019 On Peak'!$L$3:$S$2373,$V197,1),"-")</f>
        <v>0</v>
      </c>
      <c r="Z197" cm="1">
        <f t="array" ref="Z197">IF(ISNUMBER($V197),M197-INDEX('2019 On Peak'!$L$3:$S$2373,$V197,2),"-")</f>
        <v>0</v>
      </c>
      <c r="AA197" cm="1">
        <f t="array" ref="AA197">IF(ISNUMBER($V197),N197-INDEX('2019 On Peak'!$L$3:$S$2373,$V197,3),"-")</f>
        <v>0</v>
      </c>
      <c r="AB197" cm="1">
        <f t="array" ref="AB197">IF(ISNUMBER($V197),Q197-INDEX('2019 On Peak'!$L$3:$S$2373,$V197,6),"-")</f>
        <v>0</v>
      </c>
      <c r="AC197" cm="1">
        <f t="array" ref="AC197">IF(ISNUMBER($V197),S197-INDEX('2019 On Peak'!$L$3:$S$2373,$V197,8),"-")</f>
        <v>0</v>
      </c>
      <c r="AD197" t="b">
        <f t="shared" si="7"/>
        <v>0</v>
      </c>
    </row>
    <row r="198" spans="1:30" x14ac:dyDescent="0.25">
      <c r="A198" t="str">
        <f>B198&amp;"_"&amp;G198&amp;"_"&amp;J198</f>
        <v>1067_1478_1</v>
      </c>
      <c r="B198">
        <v>1067</v>
      </c>
      <c r="C198" s="1" t="s">
        <v>790</v>
      </c>
      <c r="D198" s="1" t="s">
        <v>67</v>
      </c>
      <c r="E198" s="1" t="s">
        <v>67</v>
      </c>
      <c r="F198">
        <v>115</v>
      </c>
      <c r="G198">
        <v>1478</v>
      </c>
      <c r="H198" s="1" t="s">
        <v>783</v>
      </c>
      <c r="I198">
        <v>115</v>
      </c>
      <c r="J198" s="1" t="s">
        <v>191</v>
      </c>
      <c r="K198" s="1" t="s">
        <v>25</v>
      </c>
      <c r="L198">
        <v>1.7000000000000001E-4</v>
      </c>
      <c r="M198">
        <v>7.1000000000000002E-4</v>
      </c>
      <c r="N198">
        <v>1.2E-4</v>
      </c>
      <c r="O198">
        <v>1</v>
      </c>
      <c r="P198">
        <v>0</v>
      </c>
      <c r="Q198">
        <v>167</v>
      </c>
      <c r="R198">
        <v>556</v>
      </c>
      <c r="S198">
        <v>210</v>
      </c>
      <c r="T198">
        <v>0.1</v>
      </c>
      <c r="U198">
        <v>0.1</v>
      </c>
      <c r="V198">
        <f>MATCH(A198,'2019 On Peak'!$A$3:$A$2373,0)</f>
        <v>196</v>
      </c>
      <c r="W198" t="str">
        <f t="shared" si="6"/>
        <v>Old</v>
      </c>
      <c r="X198" t="str" cm="1">
        <f t="array" ref="X198">IF(ISNUMBER(V198),INDEX('2019 On Peak'!$K$3:$K$2373,V198),"Not 2019")</f>
        <v>Closed</v>
      </c>
      <c r="Y198" cm="1">
        <f t="array" ref="Y198">IF(ISNUMBER($V198),L198-INDEX('2019 On Peak'!$L$3:$S$2373,$V198,1),"-")</f>
        <v>0</v>
      </c>
      <c r="Z198" cm="1">
        <f t="array" ref="Z198">IF(ISNUMBER($V198),M198-INDEX('2019 On Peak'!$L$3:$S$2373,$V198,2),"-")</f>
        <v>0</v>
      </c>
      <c r="AA198" cm="1">
        <f t="array" ref="AA198">IF(ISNUMBER($V198),N198-INDEX('2019 On Peak'!$L$3:$S$2373,$V198,3),"-")</f>
        <v>0</v>
      </c>
      <c r="AB198" cm="1">
        <f t="array" ref="AB198">IF(ISNUMBER($V198),Q198-INDEX('2019 On Peak'!$L$3:$S$2373,$V198,6),"-")</f>
        <v>0</v>
      </c>
      <c r="AC198" cm="1">
        <f t="array" ref="AC198">IF(ISNUMBER($V198),S198-INDEX('2019 On Peak'!$L$3:$S$2373,$V198,8),"-")</f>
        <v>0</v>
      </c>
      <c r="AD198" t="b">
        <f t="shared" si="7"/>
        <v>0</v>
      </c>
    </row>
    <row r="199" spans="1:30" x14ac:dyDescent="0.25">
      <c r="A199" t="str">
        <f>B199&amp;"_"&amp;G199&amp;"_"&amp;J199</f>
        <v>1067_341_1</v>
      </c>
      <c r="B199">
        <v>1067</v>
      </c>
      <c r="C199" s="1" t="s">
        <v>790</v>
      </c>
      <c r="D199" s="1" t="s">
        <v>67</v>
      </c>
      <c r="E199" s="1" t="s">
        <v>67</v>
      </c>
      <c r="F199">
        <v>115</v>
      </c>
      <c r="G199">
        <v>341</v>
      </c>
      <c r="H199" s="1" t="s">
        <v>789</v>
      </c>
      <c r="I199">
        <v>115</v>
      </c>
      <c r="J199" s="1" t="s">
        <v>191</v>
      </c>
      <c r="K199" s="1" t="s">
        <v>25</v>
      </c>
      <c r="L199">
        <v>3.0000000000000001E-5</v>
      </c>
      <c r="M199">
        <v>1.3999999999999999E-4</v>
      </c>
      <c r="N199">
        <v>2.0000000000000002E-5</v>
      </c>
      <c r="O199">
        <v>1</v>
      </c>
      <c r="P199">
        <v>0</v>
      </c>
      <c r="Q199">
        <v>167</v>
      </c>
      <c r="R199">
        <v>556</v>
      </c>
      <c r="S199">
        <v>210</v>
      </c>
      <c r="T199">
        <v>0</v>
      </c>
      <c r="U199">
        <v>0</v>
      </c>
      <c r="V199">
        <f>MATCH(A199,'2019 On Peak'!$A$3:$A$2373,0)</f>
        <v>197</v>
      </c>
      <c r="W199" t="str">
        <f t="shared" si="6"/>
        <v>Old</v>
      </c>
      <c r="X199" t="str" cm="1">
        <f t="array" ref="X199">IF(ISNUMBER(V199),INDEX('2019 On Peak'!$K$3:$K$2373,V199),"Not 2019")</f>
        <v>Closed</v>
      </c>
      <c r="Y199" cm="1">
        <f t="array" ref="Y199">IF(ISNUMBER($V199),L199-INDEX('2019 On Peak'!$L$3:$S$2373,$V199,1),"-")</f>
        <v>0</v>
      </c>
      <c r="Z199" cm="1">
        <f t="array" ref="Z199">IF(ISNUMBER($V199),M199-INDEX('2019 On Peak'!$L$3:$S$2373,$V199,2),"-")</f>
        <v>0</v>
      </c>
      <c r="AA199" cm="1">
        <f t="array" ref="AA199">IF(ISNUMBER($V199),N199-INDEX('2019 On Peak'!$L$3:$S$2373,$V199,3),"-")</f>
        <v>0</v>
      </c>
      <c r="AB199" cm="1">
        <f t="array" ref="AB199">IF(ISNUMBER($V199),Q199-INDEX('2019 On Peak'!$L$3:$S$2373,$V199,6),"-")</f>
        <v>0</v>
      </c>
      <c r="AC199" cm="1">
        <f t="array" ref="AC199">IF(ISNUMBER($V199),S199-INDEX('2019 On Peak'!$L$3:$S$2373,$V199,8),"-")</f>
        <v>0</v>
      </c>
      <c r="AD199" t="b">
        <f t="shared" si="7"/>
        <v>0</v>
      </c>
    </row>
    <row r="200" spans="1:30" x14ac:dyDescent="0.25">
      <c r="A200" t="str">
        <f>B200&amp;"_"&amp;G200&amp;"_"&amp;J200</f>
        <v>1068_1069_1</v>
      </c>
      <c r="B200">
        <v>1068</v>
      </c>
      <c r="C200" s="1" t="s">
        <v>282</v>
      </c>
      <c r="D200" s="1" t="s">
        <v>67</v>
      </c>
      <c r="E200" s="1" t="s">
        <v>67</v>
      </c>
      <c r="F200">
        <v>115</v>
      </c>
      <c r="G200">
        <v>1069</v>
      </c>
      <c r="H200" s="1" t="s">
        <v>798</v>
      </c>
      <c r="I200">
        <v>115</v>
      </c>
      <c r="J200" s="1" t="s">
        <v>191</v>
      </c>
      <c r="K200" s="1" t="s">
        <v>25</v>
      </c>
      <c r="L200">
        <v>2.5999999999999998E-4</v>
      </c>
      <c r="M200">
        <v>1.07E-3</v>
      </c>
      <c r="N200">
        <v>1.8000000000000001E-4</v>
      </c>
      <c r="O200">
        <v>1</v>
      </c>
      <c r="P200">
        <v>0</v>
      </c>
      <c r="Q200">
        <v>167</v>
      </c>
      <c r="R200">
        <v>556</v>
      </c>
      <c r="S200">
        <v>210</v>
      </c>
      <c r="T200">
        <v>0.2</v>
      </c>
      <c r="U200">
        <v>0.2</v>
      </c>
      <c r="V200">
        <f>MATCH(A200,'2019 On Peak'!$A$3:$A$2373,0)</f>
        <v>198</v>
      </c>
      <c r="W200" t="str">
        <f t="shared" si="6"/>
        <v>Old</v>
      </c>
      <c r="X200" t="str" cm="1">
        <f t="array" ref="X200">IF(ISNUMBER(V200),INDEX('2019 On Peak'!$K$3:$K$2373,V200),"Not 2019")</f>
        <v>Closed</v>
      </c>
      <c r="Y200" cm="1">
        <f t="array" ref="Y200">IF(ISNUMBER($V200),L200-INDEX('2019 On Peak'!$L$3:$S$2373,$V200,1),"-")</f>
        <v>0</v>
      </c>
      <c r="Z200" cm="1">
        <f t="array" ref="Z200">IF(ISNUMBER($V200),M200-INDEX('2019 On Peak'!$L$3:$S$2373,$V200,2),"-")</f>
        <v>0</v>
      </c>
      <c r="AA200" cm="1">
        <f t="array" ref="AA200">IF(ISNUMBER($V200),N200-INDEX('2019 On Peak'!$L$3:$S$2373,$V200,3),"-")</f>
        <v>0</v>
      </c>
      <c r="AB200" cm="1">
        <f t="array" ref="AB200">IF(ISNUMBER($V200),Q200-INDEX('2019 On Peak'!$L$3:$S$2373,$V200,6),"-")</f>
        <v>0</v>
      </c>
      <c r="AC200" cm="1">
        <f t="array" ref="AC200">IF(ISNUMBER($V200),S200-INDEX('2019 On Peak'!$L$3:$S$2373,$V200,8),"-")</f>
        <v>0</v>
      </c>
      <c r="AD200" t="b">
        <f t="shared" si="7"/>
        <v>0</v>
      </c>
    </row>
    <row r="201" spans="1:30" x14ac:dyDescent="0.25">
      <c r="A201" t="str">
        <f>B201&amp;"_"&amp;G201&amp;"_"&amp;J201</f>
        <v>1068_1478_1</v>
      </c>
      <c r="B201">
        <v>1068</v>
      </c>
      <c r="C201" s="1" t="s">
        <v>282</v>
      </c>
      <c r="D201" s="1" t="s">
        <v>67</v>
      </c>
      <c r="E201" s="1" t="s">
        <v>67</v>
      </c>
      <c r="F201">
        <v>115</v>
      </c>
      <c r="G201">
        <v>1478</v>
      </c>
      <c r="H201" s="1" t="s">
        <v>783</v>
      </c>
      <c r="I201">
        <v>115</v>
      </c>
      <c r="J201" s="1" t="s">
        <v>191</v>
      </c>
      <c r="K201" s="1" t="s">
        <v>25</v>
      </c>
      <c r="L201">
        <v>4.4999999999999997E-3</v>
      </c>
      <c r="M201">
        <v>1.8610000000000002E-2</v>
      </c>
      <c r="N201">
        <v>3.0799999999999998E-3</v>
      </c>
      <c r="O201">
        <v>1</v>
      </c>
      <c r="P201">
        <v>0</v>
      </c>
      <c r="Q201">
        <v>167</v>
      </c>
      <c r="R201">
        <v>556</v>
      </c>
      <c r="S201">
        <v>210</v>
      </c>
      <c r="T201">
        <v>2.1</v>
      </c>
      <c r="U201">
        <v>3.7</v>
      </c>
      <c r="V201">
        <f>MATCH(A201,'2019 On Peak'!$A$3:$A$2373,0)</f>
        <v>199</v>
      </c>
      <c r="W201" t="str">
        <f t="shared" si="6"/>
        <v>Old</v>
      </c>
      <c r="X201" t="str" cm="1">
        <f t="array" ref="X201">IF(ISNUMBER(V201),INDEX('2019 On Peak'!$K$3:$K$2373,V201),"Not 2019")</f>
        <v>Closed</v>
      </c>
      <c r="Y201" cm="1">
        <f t="array" ref="Y201">IF(ISNUMBER($V201),L201-INDEX('2019 On Peak'!$L$3:$S$2373,$V201,1),"-")</f>
        <v>0</v>
      </c>
      <c r="Z201" cm="1">
        <f t="array" ref="Z201">IF(ISNUMBER($V201),M201-INDEX('2019 On Peak'!$L$3:$S$2373,$V201,2),"-")</f>
        <v>0</v>
      </c>
      <c r="AA201" cm="1">
        <f t="array" ref="AA201">IF(ISNUMBER($V201),N201-INDEX('2019 On Peak'!$L$3:$S$2373,$V201,3),"-")</f>
        <v>0</v>
      </c>
      <c r="AB201" cm="1">
        <f t="array" ref="AB201">IF(ISNUMBER($V201),Q201-INDEX('2019 On Peak'!$L$3:$S$2373,$V201,6),"-")</f>
        <v>0</v>
      </c>
      <c r="AC201" cm="1">
        <f t="array" ref="AC201">IF(ISNUMBER($V201),S201-INDEX('2019 On Peak'!$L$3:$S$2373,$V201,8),"-")</f>
        <v>0</v>
      </c>
      <c r="AD201" t="b">
        <f t="shared" si="7"/>
        <v>0</v>
      </c>
    </row>
    <row r="202" spans="1:30" x14ac:dyDescent="0.25">
      <c r="A202" t="str">
        <f>B202&amp;"_"&amp;G202&amp;"_"&amp;J202</f>
        <v>1068_27_1</v>
      </c>
      <c r="B202">
        <v>1068</v>
      </c>
      <c r="C202" s="1" t="s">
        <v>282</v>
      </c>
      <c r="D202" s="1" t="s">
        <v>67</v>
      </c>
      <c r="E202" s="1" t="s">
        <v>67</v>
      </c>
      <c r="F202">
        <v>115</v>
      </c>
      <c r="G202">
        <v>27</v>
      </c>
      <c r="H202" s="1" t="s">
        <v>283</v>
      </c>
      <c r="I202">
        <v>115</v>
      </c>
      <c r="J202" s="1" t="s">
        <v>191</v>
      </c>
      <c r="K202" s="1" t="s">
        <v>25</v>
      </c>
      <c r="L202">
        <v>6.9999999999999994E-5</v>
      </c>
      <c r="M202">
        <v>2.9999999999999997E-4</v>
      </c>
      <c r="N202">
        <v>5.0000000000000002E-5</v>
      </c>
      <c r="O202">
        <v>1</v>
      </c>
      <c r="P202">
        <v>0</v>
      </c>
      <c r="Q202">
        <v>167</v>
      </c>
      <c r="R202">
        <v>556</v>
      </c>
      <c r="S202">
        <v>210</v>
      </c>
      <c r="T202">
        <v>0</v>
      </c>
      <c r="U202">
        <v>0.1</v>
      </c>
      <c r="V202">
        <f>MATCH(A202,'2019 On Peak'!$A$3:$A$2373,0)</f>
        <v>200</v>
      </c>
      <c r="W202" t="str">
        <f t="shared" si="6"/>
        <v>Old</v>
      </c>
      <c r="X202" t="str" cm="1">
        <f t="array" ref="X202">IF(ISNUMBER(V202),INDEX('2019 On Peak'!$K$3:$K$2373,V202),"Not 2019")</f>
        <v>Closed</v>
      </c>
      <c r="Y202" cm="1">
        <f t="array" ref="Y202">IF(ISNUMBER($V202),L202-INDEX('2019 On Peak'!$L$3:$S$2373,$V202,1),"-")</f>
        <v>0</v>
      </c>
      <c r="Z202" cm="1">
        <f t="array" ref="Z202">IF(ISNUMBER($V202),M202-INDEX('2019 On Peak'!$L$3:$S$2373,$V202,2),"-")</f>
        <v>0</v>
      </c>
      <c r="AA202" cm="1">
        <f t="array" ref="AA202">IF(ISNUMBER($V202),N202-INDEX('2019 On Peak'!$L$3:$S$2373,$V202,3),"-")</f>
        <v>0</v>
      </c>
      <c r="AB202" cm="1">
        <f t="array" ref="AB202">IF(ISNUMBER($V202),Q202-INDEX('2019 On Peak'!$L$3:$S$2373,$V202,6),"-")</f>
        <v>0</v>
      </c>
      <c r="AC202" cm="1">
        <f t="array" ref="AC202">IF(ISNUMBER($V202),S202-INDEX('2019 On Peak'!$L$3:$S$2373,$V202,8),"-")</f>
        <v>0</v>
      </c>
      <c r="AD202" t="b">
        <f t="shared" si="7"/>
        <v>0</v>
      </c>
    </row>
    <row r="203" spans="1:30" x14ac:dyDescent="0.25">
      <c r="A203" t="str">
        <f>B203&amp;"_"&amp;G203&amp;"_"&amp;J203</f>
        <v>1069_345_1</v>
      </c>
      <c r="B203">
        <v>1069</v>
      </c>
      <c r="C203" s="1" t="s">
        <v>798</v>
      </c>
      <c r="D203" s="1" t="s">
        <v>67</v>
      </c>
      <c r="E203" s="1" t="s">
        <v>67</v>
      </c>
      <c r="F203">
        <v>115</v>
      </c>
      <c r="G203">
        <v>345</v>
      </c>
      <c r="H203" s="1" t="s">
        <v>799</v>
      </c>
      <c r="I203">
        <v>115</v>
      </c>
      <c r="J203" s="1" t="s">
        <v>191</v>
      </c>
      <c r="K203" s="1" t="s">
        <v>25</v>
      </c>
      <c r="L203">
        <v>3.0000000000000001E-5</v>
      </c>
      <c r="M203">
        <v>1.2E-4</v>
      </c>
      <c r="N203">
        <v>2.0000000000000002E-5</v>
      </c>
      <c r="O203">
        <v>1</v>
      </c>
      <c r="P203">
        <v>0</v>
      </c>
      <c r="Q203">
        <v>167</v>
      </c>
      <c r="R203">
        <v>556</v>
      </c>
      <c r="S203">
        <v>210</v>
      </c>
      <c r="T203">
        <v>0</v>
      </c>
      <c r="U203">
        <v>0</v>
      </c>
      <c r="V203">
        <f>MATCH(A203,'2019 On Peak'!$A$3:$A$2373,0)</f>
        <v>201</v>
      </c>
      <c r="W203" t="str">
        <f t="shared" si="6"/>
        <v>Old</v>
      </c>
      <c r="X203" t="str" cm="1">
        <f t="array" ref="X203">IF(ISNUMBER(V203),INDEX('2019 On Peak'!$K$3:$K$2373,V203),"Not 2019")</f>
        <v>Closed</v>
      </c>
      <c r="Y203" cm="1">
        <f t="array" ref="Y203">IF(ISNUMBER($V203),L203-INDEX('2019 On Peak'!$L$3:$S$2373,$V203,1),"-")</f>
        <v>0</v>
      </c>
      <c r="Z203" cm="1">
        <f t="array" ref="Z203">IF(ISNUMBER($V203),M203-INDEX('2019 On Peak'!$L$3:$S$2373,$V203,2),"-")</f>
        <v>0</v>
      </c>
      <c r="AA203" cm="1">
        <f t="array" ref="AA203">IF(ISNUMBER($V203),N203-INDEX('2019 On Peak'!$L$3:$S$2373,$V203,3),"-")</f>
        <v>0</v>
      </c>
      <c r="AB203" cm="1">
        <f t="array" ref="AB203">IF(ISNUMBER($V203),Q203-INDEX('2019 On Peak'!$L$3:$S$2373,$V203,6),"-")</f>
        <v>0</v>
      </c>
      <c r="AC203" cm="1">
        <f t="array" ref="AC203">IF(ISNUMBER($V203),S203-INDEX('2019 On Peak'!$L$3:$S$2373,$V203,8),"-")</f>
        <v>0</v>
      </c>
      <c r="AD203" t="b">
        <f t="shared" si="7"/>
        <v>0</v>
      </c>
    </row>
    <row r="204" spans="1:30" x14ac:dyDescent="0.25">
      <c r="A204" t="str">
        <f>B204&amp;"_"&amp;G204&amp;"_"&amp;J204</f>
        <v>1069_346_1</v>
      </c>
      <c r="B204">
        <v>1069</v>
      </c>
      <c r="C204" s="1" t="s">
        <v>798</v>
      </c>
      <c r="D204" s="1" t="s">
        <v>67</v>
      </c>
      <c r="E204" s="1" t="s">
        <v>67</v>
      </c>
      <c r="F204">
        <v>115</v>
      </c>
      <c r="G204">
        <v>346</v>
      </c>
      <c r="H204" s="1" t="s">
        <v>800</v>
      </c>
      <c r="I204">
        <v>115</v>
      </c>
      <c r="J204" s="1" t="s">
        <v>191</v>
      </c>
      <c r="K204" s="1" t="s">
        <v>25</v>
      </c>
      <c r="L204">
        <v>4.8999999999999998E-4</v>
      </c>
      <c r="M204">
        <v>2.0400000000000001E-3</v>
      </c>
      <c r="N204">
        <v>3.4000000000000002E-4</v>
      </c>
      <c r="O204">
        <v>1</v>
      </c>
      <c r="P204">
        <v>0</v>
      </c>
      <c r="Q204">
        <v>167</v>
      </c>
      <c r="R204">
        <v>556</v>
      </c>
      <c r="S204">
        <v>210</v>
      </c>
      <c r="T204">
        <v>0.2</v>
      </c>
      <c r="U204">
        <v>0.4</v>
      </c>
      <c r="V204">
        <f>MATCH(A204,'2019 On Peak'!$A$3:$A$2373,0)</f>
        <v>202</v>
      </c>
      <c r="W204" t="str">
        <f t="shared" si="6"/>
        <v>Old</v>
      </c>
      <c r="X204" t="str" cm="1">
        <f t="array" ref="X204">IF(ISNUMBER(V204),INDEX('2019 On Peak'!$K$3:$K$2373,V204),"Not 2019")</f>
        <v>Closed</v>
      </c>
      <c r="Y204" cm="1">
        <f t="array" ref="Y204">IF(ISNUMBER($V204),L204-INDEX('2019 On Peak'!$L$3:$S$2373,$V204,1),"-")</f>
        <v>0</v>
      </c>
      <c r="Z204" cm="1">
        <f t="array" ref="Z204">IF(ISNUMBER($V204),M204-INDEX('2019 On Peak'!$L$3:$S$2373,$V204,2),"-")</f>
        <v>0</v>
      </c>
      <c r="AA204" cm="1">
        <f t="array" ref="AA204">IF(ISNUMBER($V204),N204-INDEX('2019 On Peak'!$L$3:$S$2373,$V204,3),"-")</f>
        <v>0</v>
      </c>
      <c r="AB204" cm="1">
        <f t="array" ref="AB204">IF(ISNUMBER($V204),Q204-INDEX('2019 On Peak'!$L$3:$S$2373,$V204,6),"-")</f>
        <v>0</v>
      </c>
      <c r="AC204" cm="1">
        <f t="array" ref="AC204">IF(ISNUMBER($V204),S204-INDEX('2019 On Peak'!$L$3:$S$2373,$V204,8),"-")</f>
        <v>0</v>
      </c>
      <c r="AD204" t="b">
        <f t="shared" si="7"/>
        <v>0</v>
      </c>
    </row>
    <row r="205" spans="1:30" x14ac:dyDescent="0.25">
      <c r="A205" t="str">
        <f>B205&amp;"_"&amp;G205&amp;"_"&amp;J205</f>
        <v>107_1364_1</v>
      </c>
      <c r="B205">
        <v>107</v>
      </c>
      <c r="C205" s="1" t="s">
        <v>61</v>
      </c>
      <c r="D205" s="1" t="s">
        <v>42</v>
      </c>
      <c r="E205" s="1" t="s">
        <v>42</v>
      </c>
      <c r="F205">
        <v>115</v>
      </c>
      <c r="G205">
        <v>1364</v>
      </c>
      <c r="H205" s="1" t="s">
        <v>356</v>
      </c>
      <c r="I205">
        <v>115</v>
      </c>
      <c r="J205" s="1" t="s">
        <v>191</v>
      </c>
      <c r="K205" s="1" t="s">
        <v>25</v>
      </c>
      <c r="L205">
        <v>5.3E-3</v>
      </c>
      <c r="M205">
        <v>2.1899999999999999E-2</v>
      </c>
      <c r="N205">
        <v>3.63E-3</v>
      </c>
      <c r="O205">
        <v>1</v>
      </c>
      <c r="P205">
        <v>0</v>
      </c>
      <c r="Q205">
        <v>167</v>
      </c>
      <c r="R205">
        <v>556</v>
      </c>
      <c r="S205">
        <v>210</v>
      </c>
      <c r="T205">
        <v>3.2</v>
      </c>
      <c r="U205">
        <v>4.4000000000000004</v>
      </c>
      <c r="V205">
        <f>MATCH(A205,'2019 On Peak'!$A$3:$A$2373,0)</f>
        <v>203</v>
      </c>
      <c r="W205" t="str">
        <f t="shared" si="6"/>
        <v>Old</v>
      </c>
      <c r="X205" t="str" cm="1">
        <f t="array" ref="X205">IF(ISNUMBER(V205),INDEX('2019 On Peak'!$K$3:$K$2373,V205),"Not 2019")</f>
        <v>Closed</v>
      </c>
      <c r="Y205" cm="1">
        <f t="array" ref="Y205">IF(ISNUMBER($V205),L205-INDEX('2019 On Peak'!$L$3:$S$2373,$V205,1),"-")</f>
        <v>0</v>
      </c>
      <c r="Z205" cm="1">
        <f t="array" ref="Z205">IF(ISNUMBER($V205),M205-INDEX('2019 On Peak'!$L$3:$S$2373,$V205,2),"-")</f>
        <v>0</v>
      </c>
      <c r="AA205" cm="1">
        <f t="array" ref="AA205">IF(ISNUMBER($V205),N205-INDEX('2019 On Peak'!$L$3:$S$2373,$V205,3),"-")</f>
        <v>0</v>
      </c>
      <c r="AB205" cm="1">
        <f t="array" ref="AB205">IF(ISNUMBER($V205),Q205-INDEX('2019 On Peak'!$L$3:$S$2373,$V205,6),"-")</f>
        <v>0</v>
      </c>
      <c r="AC205" cm="1">
        <f t="array" ref="AC205">IF(ISNUMBER($V205),S205-INDEX('2019 On Peak'!$L$3:$S$2373,$V205,8),"-")</f>
        <v>0</v>
      </c>
      <c r="AD205" t="b">
        <f t="shared" si="7"/>
        <v>0</v>
      </c>
    </row>
    <row r="206" spans="1:30" x14ac:dyDescent="0.25">
      <c r="A206" t="str">
        <f>B206&amp;"_"&amp;G206&amp;"_"&amp;J206</f>
        <v>107_1365_1</v>
      </c>
      <c r="B206">
        <v>107</v>
      </c>
      <c r="C206" s="1" t="s">
        <v>61</v>
      </c>
      <c r="D206" s="1" t="s">
        <v>42</v>
      </c>
      <c r="E206" s="1" t="s">
        <v>42</v>
      </c>
      <c r="F206">
        <v>115</v>
      </c>
      <c r="G206">
        <v>1365</v>
      </c>
      <c r="H206" s="1" t="s">
        <v>357</v>
      </c>
      <c r="I206">
        <v>115</v>
      </c>
      <c r="J206" s="1" t="s">
        <v>191</v>
      </c>
      <c r="K206" s="1" t="s">
        <v>25</v>
      </c>
      <c r="L206">
        <v>5.28E-3</v>
      </c>
      <c r="M206">
        <v>2.1839999999999998E-2</v>
      </c>
      <c r="N206">
        <v>3.62E-3</v>
      </c>
      <c r="O206">
        <v>1</v>
      </c>
      <c r="P206">
        <v>0</v>
      </c>
      <c r="Q206">
        <v>167</v>
      </c>
      <c r="R206">
        <v>556</v>
      </c>
      <c r="S206">
        <v>210</v>
      </c>
      <c r="T206">
        <v>3.2</v>
      </c>
      <c r="U206">
        <v>4.4000000000000004</v>
      </c>
      <c r="V206">
        <f>MATCH(A206,'2019 On Peak'!$A$3:$A$2373,0)</f>
        <v>204</v>
      </c>
      <c r="W206" t="str">
        <f t="shared" si="6"/>
        <v>Old</v>
      </c>
      <c r="X206" t="str" cm="1">
        <f t="array" ref="X206">IF(ISNUMBER(V206),INDEX('2019 On Peak'!$K$3:$K$2373,V206),"Not 2019")</f>
        <v>Closed</v>
      </c>
      <c r="Y206" cm="1">
        <f t="array" ref="Y206">IF(ISNUMBER($V206),L206-INDEX('2019 On Peak'!$L$3:$S$2373,$V206,1),"-")</f>
        <v>0</v>
      </c>
      <c r="Z206" cm="1">
        <f t="array" ref="Z206">IF(ISNUMBER($V206),M206-INDEX('2019 On Peak'!$L$3:$S$2373,$V206,2),"-")</f>
        <v>0</v>
      </c>
      <c r="AA206" cm="1">
        <f t="array" ref="AA206">IF(ISNUMBER($V206),N206-INDEX('2019 On Peak'!$L$3:$S$2373,$V206,3),"-")</f>
        <v>0</v>
      </c>
      <c r="AB206" cm="1">
        <f t="array" ref="AB206">IF(ISNUMBER($V206),Q206-INDEX('2019 On Peak'!$L$3:$S$2373,$V206,6),"-")</f>
        <v>0</v>
      </c>
      <c r="AC206" cm="1">
        <f t="array" ref="AC206">IF(ISNUMBER($V206),S206-INDEX('2019 On Peak'!$L$3:$S$2373,$V206,8),"-")</f>
        <v>0</v>
      </c>
      <c r="AD206" t="b">
        <f t="shared" si="7"/>
        <v>0</v>
      </c>
    </row>
    <row r="207" spans="1:30" x14ac:dyDescent="0.25">
      <c r="A207" t="str">
        <f>B207&amp;"_"&amp;G207&amp;"_"&amp;J207</f>
        <v>107_1566_1</v>
      </c>
      <c r="B207">
        <v>107</v>
      </c>
      <c r="C207" s="1" t="s">
        <v>61</v>
      </c>
      <c r="D207" s="1" t="s">
        <v>42</v>
      </c>
      <c r="E207" s="1" t="s">
        <v>42</v>
      </c>
      <c r="F207">
        <v>115</v>
      </c>
      <c r="G207">
        <v>1566</v>
      </c>
      <c r="H207" s="1" t="s">
        <v>62</v>
      </c>
      <c r="I207">
        <v>115</v>
      </c>
      <c r="J207" s="1" t="s">
        <v>191</v>
      </c>
      <c r="K207" s="1" t="s">
        <v>25</v>
      </c>
      <c r="L207">
        <v>7.8499999999999993E-3</v>
      </c>
      <c r="M207">
        <v>3.2439999999999997E-2</v>
      </c>
      <c r="N207">
        <v>5.3699999999999998E-3</v>
      </c>
      <c r="O207">
        <v>1</v>
      </c>
      <c r="P207">
        <v>0</v>
      </c>
      <c r="Q207">
        <v>167</v>
      </c>
      <c r="R207">
        <v>556</v>
      </c>
      <c r="S207">
        <v>210</v>
      </c>
      <c r="T207">
        <v>4.4000000000000004</v>
      </c>
      <c r="U207">
        <v>6.5</v>
      </c>
      <c r="V207">
        <f>MATCH(A207,'2019 On Peak'!$A$3:$A$2373,0)</f>
        <v>205</v>
      </c>
      <c r="W207" t="str">
        <f t="shared" si="6"/>
        <v>Old</v>
      </c>
      <c r="X207" t="str" cm="1">
        <f t="array" ref="X207">IF(ISNUMBER(V207),INDEX('2019 On Peak'!$K$3:$K$2373,V207),"Not 2019")</f>
        <v>Closed</v>
      </c>
      <c r="Y207" cm="1">
        <f t="array" ref="Y207">IF(ISNUMBER($V207),L207-INDEX('2019 On Peak'!$L$3:$S$2373,$V207,1),"-")</f>
        <v>0</v>
      </c>
      <c r="Z207" cm="1">
        <f t="array" ref="Z207">IF(ISNUMBER($V207),M207-INDEX('2019 On Peak'!$L$3:$S$2373,$V207,2),"-")</f>
        <v>0</v>
      </c>
      <c r="AA207" cm="1">
        <f t="array" ref="AA207">IF(ISNUMBER($V207),N207-INDEX('2019 On Peak'!$L$3:$S$2373,$V207,3),"-")</f>
        <v>0</v>
      </c>
      <c r="AB207" cm="1">
        <f t="array" ref="AB207">IF(ISNUMBER($V207),Q207-INDEX('2019 On Peak'!$L$3:$S$2373,$V207,6),"-")</f>
        <v>0</v>
      </c>
      <c r="AC207" cm="1">
        <f t="array" ref="AC207">IF(ISNUMBER($V207),S207-INDEX('2019 On Peak'!$L$3:$S$2373,$V207,8),"-")</f>
        <v>0</v>
      </c>
      <c r="AD207" t="b">
        <f t="shared" si="7"/>
        <v>0</v>
      </c>
    </row>
    <row r="208" spans="1:30" x14ac:dyDescent="0.25">
      <c r="A208" t="str">
        <f>B208&amp;"_"&amp;G208&amp;"_"&amp;J208</f>
        <v>107_1566_2</v>
      </c>
      <c r="B208">
        <v>107</v>
      </c>
      <c r="C208" s="1" t="s">
        <v>61</v>
      </c>
      <c r="D208" s="1" t="s">
        <v>42</v>
      </c>
      <c r="E208" s="1" t="s">
        <v>42</v>
      </c>
      <c r="F208">
        <v>115</v>
      </c>
      <c r="G208">
        <v>1566</v>
      </c>
      <c r="H208" s="1" t="s">
        <v>62</v>
      </c>
      <c r="I208">
        <v>115</v>
      </c>
      <c r="J208" s="1" t="s">
        <v>74</v>
      </c>
      <c r="K208" s="1" t="s">
        <v>25</v>
      </c>
      <c r="L208">
        <v>7.77E-3</v>
      </c>
      <c r="M208">
        <v>3.2129999999999999E-2</v>
      </c>
      <c r="N208">
        <v>5.3200000000000001E-3</v>
      </c>
      <c r="O208">
        <v>1</v>
      </c>
      <c r="P208">
        <v>0</v>
      </c>
      <c r="Q208">
        <v>167</v>
      </c>
      <c r="R208">
        <v>556</v>
      </c>
      <c r="S208">
        <v>210</v>
      </c>
      <c r="T208">
        <v>4.4000000000000004</v>
      </c>
      <c r="U208">
        <v>6.5</v>
      </c>
      <c r="V208">
        <f>MATCH(A208,'2019 On Peak'!$A$3:$A$2373,0)</f>
        <v>206</v>
      </c>
      <c r="W208" t="str">
        <f t="shared" si="6"/>
        <v>Old</v>
      </c>
      <c r="X208" t="str" cm="1">
        <f t="array" ref="X208">IF(ISNUMBER(V208),INDEX('2019 On Peak'!$K$3:$K$2373,V208),"Not 2019")</f>
        <v>Closed</v>
      </c>
      <c r="Y208" cm="1">
        <f t="array" ref="Y208">IF(ISNUMBER($V208),L208-INDEX('2019 On Peak'!$L$3:$S$2373,$V208,1),"-")</f>
        <v>0</v>
      </c>
      <c r="Z208" cm="1">
        <f t="array" ref="Z208">IF(ISNUMBER($V208),M208-INDEX('2019 On Peak'!$L$3:$S$2373,$V208,2),"-")</f>
        <v>0</v>
      </c>
      <c r="AA208" cm="1">
        <f t="array" ref="AA208">IF(ISNUMBER($V208),N208-INDEX('2019 On Peak'!$L$3:$S$2373,$V208,3),"-")</f>
        <v>0</v>
      </c>
      <c r="AB208" cm="1">
        <f t="array" ref="AB208">IF(ISNUMBER($V208),Q208-INDEX('2019 On Peak'!$L$3:$S$2373,$V208,6),"-")</f>
        <v>0</v>
      </c>
      <c r="AC208" cm="1">
        <f t="array" ref="AC208">IF(ISNUMBER($V208),S208-INDEX('2019 On Peak'!$L$3:$S$2373,$V208,8),"-")</f>
        <v>0</v>
      </c>
      <c r="AD208" t="b">
        <f t="shared" si="7"/>
        <v>0</v>
      </c>
    </row>
    <row r="209" spans="1:30" x14ac:dyDescent="0.25">
      <c r="A209" t="str">
        <f>B209&amp;"_"&amp;G209&amp;"_"&amp;J209</f>
        <v>107_1566_3</v>
      </c>
      <c r="B209">
        <v>107</v>
      </c>
      <c r="C209" s="1" t="s">
        <v>61</v>
      </c>
      <c r="D209" s="1" t="s">
        <v>42</v>
      </c>
      <c r="E209" s="1" t="s">
        <v>42</v>
      </c>
      <c r="F209">
        <v>115</v>
      </c>
      <c r="G209">
        <v>1566</v>
      </c>
      <c r="H209" s="1" t="s">
        <v>62</v>
      </c>
      <c r="I209">
        <v>115</v>
      </c>
      <c r="J209" s="1" t="s">
        <v>55</v>
      </c>
      <c r="K209" s="1" t="s">
        <v>25</v>
      </c>
      <c r="L209">
        <v>7.77E-3</v>
      </c>
      <c r="M209">
        <v>3.2140000000000002E-2</v>
      </c>
      <c r="N209">
        <v>5.3200000000000001E-3</v>
      </c>
      <c r="O209">
        <v>1</v>
      </c>
      <c r="P209">
        <v>0</v>
      </c>
      <c r="Q209">
        <v>167</v>
      </c>
      <c r="R209">
        <v>556</v>
      </c>
      <c r="S209">
        <v>210</v>
      </c>
      <c r="T209">
        <v>4.4000000000000004</v>
      </c>
      <c r="U209">
        <v>6.5</v>
      </c>
      <c r="V209">
        <f>MATCH(A209,'2019 On Peak'!$A$3:$A$2373,0)</f>
        <v>207</v>
      </c>
      <c r="W209" t="str">
        <f t="shared" si="6"/>
        <v>Old</v>
      </c>
      <c r="X209" t="str" cm="1">
        <f t="array" ref="X209">IF(ISNUMBER(V209),INDEX('2019 On Peak'!$K$3:$K$2373,V209),"Not 2019")</f>
        <v>Closed</v>
      </c>
      <c r="Y209" cm="1">
        <f t="array" ref="Y209">IF(ISNUMBER($V209),L209-INDEX('2019 On Peak'!$L$3:$S$2373,$V209,1),"-")</f>
        <v>0</v>
      </c>
      <c r="Z209" cm="1">
        <f t="array" ref="Z209">IF(ISNUMBER($V209),M209-INDEX('2019 On Peak'!$L$3:$S$2373,$V209,2),"-")</f>
        <v>0</v>
      </c>
      <c r="AA209" cm="1">
        <f t="array" ref="AA209">IF(ISNUMBER($V209),N209-INDEX('2019 On Peak'!$L$3:$S$2373,$V209,3),"-")</f>
        <v>0</v>
      </c>
      <c r="AB209" cm="1">
        <f t="array" ref="AB209">IF(ISNUMBER($V209),Q209-INDEX('2019 On Peak'!$L$3:$S$2373,$V209,6),"-")</f>
        <v>0</v>
      </c>
      <c r="AC209" cm="1">
        <f t="array" ref="AC209">IF(ISNUMBER($V209),S209-INDEX('2019 On Peak'!$L$3:$S$2373,$V209,8),"-")</f>
        <v>0</v>
      </c>
      <c r="AD209" t="b">
        <f t="shared" si="7"/>
        <v>0</v>
      </c>
    </row>
    <row r="210" spans="1:30" x14ac:dyDescent="0.25">
      <c r="A210" t="str">
        <f>B210&amp;"_"&amp;G210&amp;"_"&amp;J210</f>
        <v>1070_1075_1</v>
      </c>
      <c r="B210">
        <v>1070</v>
      </c>
      <c r="C210" s="1" t="s">
        <v>492</v>
      </c>
      <c r="D210" s="1" t="s">
        <v>67</v>
      </c>
      <c r="E210" s="1" t="s">
        <v>67</v>
      </c>
      <c r="F210">
        <v>115</v>
      </c>
      <c r="G210">
        <v>1075</v>
      </c>
      <c r="H210" s="1" t="s">
        <v>801</v>
      </c>
      <c r="I210">
        <v>115</v>
      </c>
      <c r="J210" s="1" t="s">
        <v>191</v>
      </c>
      <c r="K210" s="1" t="s">
        <v>25</v>
      </c>
      <c r="L210">
        <v>4.4999999999999999E-4</v>
      </c>
      <c r="M210">
        <v>1.8799999999999999E-3</v>
      </c>
      <c r="N210">
        <v>3.1E-4</v>
      </c>
      <c r="O210">
        <v>1</v>
      </c>
      <c r="P210">
        <v>0</v>
      </c>
      <c r="Q210">
        <v>167</v>
      </c>
      <c r="R210">
        <v>556</v>
      </c>
      <c r="S210">
        <v>210</v>
      </c>
      <c r="T210">
        <v>0.3</v>
      </c>
      <c r="U210">
        <v>0.4</v>
      </c>
      <c r="V210">
        <f>MATCH(A210,'2019 On Peak'!$A$3:$A$2373,0)</f>
        <v>208</v>
      </c>
      <c r="W210" t="str">
        <f t="shared" si="6"/>
        <v>Old</v>
      </c>
      <c r="X210" t="str" cm="1">
        <f t="array" ref="X210">IF(ISNUMBER(V210),INDEX('2019 On Peak'!$K$3:$K$2373,V210),"Not 2019")</f>
        <v>Closed</v>
      </c>
      <c r="Y210" cm="1">
        <f t="array" ref="Y210">IF(ISNUMBER($V210),L210-INDEX('2019 On Peak'!$L$3:$S$2373,$V210,1),"-")</f>
        <v>0</v>
      </c>
      <c r="Z210" cm="1">
        <f t="array" ref="Z210">IF(ISNUMBER($V210),M210-INDEX('2019 On Peak'!$L$3:$S$2373,$V210,2),"-")</f>
        <v>0</v>
      </c>
      <c r="AA210" cm="1">
        <f t="array" ref="AA210">IF(ISNUMBER($V210),N210-INDEX('2019 On Peak'!$L$3:$S$2373,$V210,3),"-")</f>
        <v>0</v>
      </c>
      <c r="AB210" cm="1">
        <f t="array" ref="AB210">IF(ISNUMBER($V210),Q210-INDEX('2019 On Peak'!$L$3:$S$2373,$V210,6),"-")</f>
        <v>0</v>
      </c>
      <c r="AC210" cm="1">
        <f t="array" ref="AC210">IF(ISNUMBER($V210),S210-INDEX('2019 On Peak'!$L$3:$S$2373,$V210,8),"-")</f>
        <v>0</v>
      </c>
      <c r="AD210" t="b">
        <f t="shared" si="7"/>
        <v>0</v>
      </c>
    </row>
    <row r="211" spans="1:30" x14ac:dyDescent="0.25">
      <c r="A211" t="str">
        <f>B211&amp;"_"&amp;G211&amp;"_"&amp;J211</f>
        <v>1070_27_1</v>
      </c>
      <c r="B211">
        <v>1070</v>
      </c>
      <c r="C211" s="1" t="s">
        <v>492</v>
      </c>
      <c r="D211" s="1" t="s">
        <v>67</v>
      </c>
      <c r="E211" s="1" t="s">
        <v>67</v>
      </c>
      <c r="F211">
        <v>115</v>
      </c>
      <c r="G211">
        <v>27</v>
      </c>
      <c r="H211" s="1" t="s">
        <v>283</v>
      </c>
      <c r="I211">
        <v>115</v>
      </c>
      <c r="J211" s="1" t="s">
        <v>191</v>
      </c>
      <c r="K211" s="1" t="s">
        <v>25</v>
      </c>
      <c r="L211">
        <v>3.3E-4</v>
      </c>
      <c r="M211">
        <v>1.3600000000000001E-3</v>
      </c>
      <c r="N211">
        <v>2.2000000000000001E-4</v>
      </c>
      <c r="O211">
        <v>1</v>
      </c>
      <c r="P211">
        <v>0</v>
      </c>
      <c r="Q211">
        <v>167</v>
      </c>
      <c r="R211">
        <v>556</v>
      </c>
      <c r="S211">
        <v>210</v>
      </c>
      <c r="T211">
        <v>0.2</v>
      </c>
      <c r="U211">
        <v>0.3</v>
      </c>
      <c r="V211">
        <f>MATCH(A211,'2019 On Peak'!$A$3:$A$2373,0)</f>
        <v>209</v>
      </c>
      <c r="W211" t="str">
        <f t="shared" si="6"/>
        <v>Old</v>
      </c>
      <c r="X211" t="str" cm="1">
        <f t="array" ref="X211">IF(ISNUMBER(V211),INDEX('2019 On Peak'!$K$3:$K$2373,V211),"Not 2019")</f>
        <v>Closed</v>
      </c>
      <c r="Y211" cm="1">
        <f t="array" ref="Y211">IF(ISNUMBER($V211),L211-INDEX('2019 On Peak'!$L$3:$S$2373,$V211,1),"-")</f>
        <v>0</v>
      </c>
      <c r="Z211" cm="1">
        <f t="array" ref="Z211">IF(ISNUMBER($V211),M211-INDEX('2019 On Peak'!$L$3:$S$2373,$V211,2),"-")</f>
        <v>0</v>
      </c>
      <c r="AA211" cm="1">
        <f t="array" ref="AA211">IF(ISNUMBER($V211),N211-INDEX('2019 On Peak'!$L$3:$S$2373,$V211,3),"-")</f>
        <v>0</v>
      </c>
      <c r="AB211" cm="1">
        <f t="array" ref="AB211">IF(ISNUMBER($V211),Q211-INDEX('2019 On Peak'!$L$3:$S$2373,$V211,6),"-")</f>
        <v>0</v>
      </c>
      <c r="AC211" cm="1">
        <f t="array" ref="AC211">IF(ISNUMBER($V211),S211-INDEX('2019 On Peak'!$L$3:$S$2373,$V211,8),"-")</f>
        <v>0</v>
      </c>
      <c r="AD211" t="b">
        <f t="shared" si="7"/>
        <v>0</v>
      </c>
    </row>
    <row r="212" spans="1:30" x14ac:dyDescent="0.25">
      <c r="A212" t="str">
        <f>B212&amp;"_"&amp;G212&amp;"_"&amp;J212</f>
        <v>1070_345_1</v>
      </c>
      <c r="B212">
        <v>1070</v>
      </c>
      <c r="C212" s="1" t="s">
        <v>492</v>
      </c>
      <c r="D212" s="1" t="s">
        <v>67</v>
      </c>
      <c r="E212" s="1" t="s">
        <v>67</v>
      </c>
      <c r="F212">
        <v>115</v>
      </c>
      <c r="G212">
        <v>345</v>
      </c>
      <c r="H212" s="1" t="s">
        <v>799</v>
      </c>
      <c r="I212">
        <v>115</v>
      </c>
      <c r="J212" s="1" t="s">
        <v>191</v>
      </c>
      <c r="K212" s="1" t="s">
        <v>25</v>
      </c>
      <c r="L212">
        <v>4.0000000000000003E-5</v>
      </c>
      <c r="M212">
        <v>1.7000000000000001E-4</v>
      </c>
      <c r="N212">
        <v>3.0000000000000001E-5</v>
      </c>
      <c r="O212">
        <v>1</v>
      </c>
      <c r="P212">
        <v>0</v>
      </c>
      <c r="Q212">
        <v>167</v>
      </c>
      <c r="R212">
        <v>556</v>
      </c>
      <c r="S212">
        <v>210</v>
      </c>
      <c r="T212">
        <v>0</v>
      </c>
      <c r="U212">
        <v>0</v>
      </c>
      <c r="V212">
        <f>MATCH(A212,'2019 On Peak'!$A$3:$A$2373,0)</f>
        <v>210</v>
      </c>
      <c r="W212" t="str">
        <f t="shared" si="6"/>
        <v>Old</v>
      </c>
      <c r="X212" t="str" cm="1">
        <f t="array" ref="X212">IF(ISNUMBER(V212),INDEX('2019 On Peak'!$K$3:$K$2373,V212),"Not 2019")</f>
        <v>Closed</v>
      </c>
      <c r="Y212" cm="1">
        <f t="array" ref="Y212">IF(ISNUMBER($V212),L212-INDEX('2019 On Peak'!$L$3:$S$2373,$V212,1),"-")</f>
        <v>0</v>
      </c>
      <c r="Z212" cm="1">
        <f t="array" ref="Z212">IF(ISNUMBER($V212),M212-INDEX('2019 On Peak'!$L$3:$S$2373,$V212,2),"-")</f>
        <v>0</v>
      </c>
      <c r="AA212" cm="1">
        <f t="array" ref="AA212">IF(ISNUMBER($V212),N212-INDEX('2019 On Peak'!$L$3:$S$2373,$V212,3),"-")</f>
        <v>0</v>
      </c>
      <c r="AB212" cm="1">
        <f t="array" ref="AB212">IF(ISNUMBER($V212),Q212-INDEX('2019 On Peak'!$L$3:$S$2373,$V212,6),"-")</f>
        <v>0</v>
      </c>
      <c r="AC212" cm="1">
        <f t="array" ref="AC212">IF(ISNUMBER($V212),S212-INDEX('2019 On Peak'!$L$3:$S$2373,$V212,8),"-")</f>
        <v>0</v>
      </c>
      <c r="AD212" t="b">
        <f t="shared" si="7"/>
        <v>0</v>
      </c>
    </row>
    <row r="213" spans="1:30" x14ac:dyDescent="0.25">
      <c r="A213" t="str">
        <f>B213&amp;"_"&amp;G213&amp;"_"&amp;J213</f>
        <v>1071_1081_1</v>
      </c>
      <c r="B213">
        <v>1071</v>
      </c>
      <c r="C213" s="1" t="s">
        <v>802</v>
      </c>
      <c r="D213" s="1" t="s">
        <v>67</v>
      </c>
      <c r="E213" s="1" t="s">
        <v>67</v>
      </c>
      <c r="F213">
        <v>115</v>
      </c>
      <c r="G213">
        <v>1081</v>
      </c>
      <c r="H213" s="1" t="s">
        <v>1007</v>
      </c>
      <c r="I213">
        <v>115</v>
      </c>
      <c r="J213" s="1" t="s">
        <v>191</v>
      </c>
      <c r="K213" s="1" t="s">
        <v>25</v>
      </c>
      <c r="L213">
        <v>3.3899999999999998E-3</v>
      </c>
      <c r="M213">
        <v>1.4019999999999999E-2</v>
      </c>
      <c r="N213">
        <v>2.32E-3</v>
      </c>
      <c r="O213">
        <v>1</v>
      </c>
      <c r="P213">
        <v>0</v>
      </c>
      <c r="Q213">
        <v>167</v>
      </c>
      <c r="R213">
        <v>556</v>
      </c>
      <c r="S213">
        <v>210</v>
      </c>
      <c r="T213">
        <v>1.5</v>
      </c>
      <c r="U213">
        <v>2.8</v>
      </c>
      <c r="V213">
        <f>MATCH(A213,'2019 On Peak'!$A$3:$A$2373,0)</f>
        <v>211</v>
      </c>
      <c r="W213" t="str">
        <f t="shared" si="6"/>
        <v>Old</v>
      </c>
      <c r="X213" t="str" cm="1">
        <f t="array" ref="X213">IF(ISNUMBER(V213),INDEX('2019 On Peak'!$K$3:$K$2373,V213),"Not 2019")</f>
        <v>Closed</v>
      </c>
      <c r="Y213" cm="1">
        <f t="array" ref="Y213">IF(ISNUMBER($V213),L213-INDEX('2019 On Peak'!$L$3:$S$2373,$V213,1),"-")</f>
        <v>0</v>
      </c>
      <c r="Z213" cm="1">
        <f t="array" ref="Z213">IF(ISNUMBER($V213),M213-INDEX('2019 On Peak'!$L$3:$S$2373,$V213,2),"-")</f>
        <v>0</v>
      </c>
      <c r="AA213" cm="1">
        <f t="array" ref="AA213">IF(ISNUMBER($V213),N213-INDEX('2019 On Peak'!$L$3:$S$2373,$V213,3),"-")</f>
        <v>0</v>
      </c>
      <c r="AB213" cm="1">
        <f t="array" ref="AB213">IF(ISNUMBER($V213),Q213-INDEX('2019 On Peak'!$L$3:$S$2373,$V213,6),"-")</f>
        <v>0</v>
      </c>
      <c r="AC213" cm="1">
        <f t="array" ref="AC213">IF(ISNUMBER($V213),S213-INDEX('2019 On Peak'!$L$3:$S$2373,$V213,8),"-")</f>
        <v>0</v>
      </c>
      <c r="AD213" t="b">
        <f t="shared" si="7"/>
        <v>0</v>
      </c>
    </row>
    <row r="214" spans="1:30" x14ac:dyDescent="0.25">
      <c r="A214" t="str">
        <f>B214&amp;"_"&amp;G214&amp;"_"&amp;J214</f>
        <v>1071_347_1</v>
      </c>
      <c r="B214">
        <v>1071</v>
      </c>
      <c r="C214" s="1" t="s">
        <v>802</v>
      </c>
      <c r="D214" s="1" t="s">
        <v>67</v>
      </c>
      <c r="E214" s="1" t="s">
        <v>67</v>
      </c>
      <c r="F214">
        <v>115</v>
      </c>
      <c r="G214">
        <v>347</v>
      </c>
      <c r="H214" s="1" t="s">
        <v>803</v>
      </c>
      <c r="I214">
        <v>115</v>
      </c>
      <c r="J214" s="1" t="s">
        <v>191</v>
      </c>
      <c r="K214" s="1" t="s">
        <v>25</v>
      </c>
      <c r="L214">
        <v>1.4300000000000001E-3</v>
      </c>
      <c r="M214">
        <v>5.9300000000000004E-3</v>
      </c>
      <c r="N214">
        <v>9.7999999999999997E-4</v>
      </c>
      <c r="O214">
        <v>1</v>
      </c>
      <c r="P214">
        <v>0</v>
      </c>
      <c r="Q214">
        <v>167</v>
      </c>
      <c r="R214">
        <v>556</v>
      </c>
      <c r="S214">
        <v>210</v>
      </c>
      <c r="T214">
        <v>0.9</v>
      </c>
      <c r="U214">
        <v>1.2</v>
      </c>
      <c r="V214">
        <f>MATCH(A214,'2019 On Peak'!$A$3:$A$2373,0)</f>
        <v>212</v>
      </c>
      <c r="W214" t="str">
        <f t="shared" si="6"/>
        <v>Old</v>
      </c>
      <c r="X214" t="str" cm="1">
        <f t="array" ref="X214">IF(ISNUMBER(V214),INDEX('2019 On Peak'!$K$3:$K$2373,V214),"Not 2019")</f>
        <v>Closed</v>
      </c>
      <c r="Y214" cm="1">
        <f t="array" ref="Y214">IF(ISNUMBER($V214),L214-INDEX('2019 On Peak'!$L$3:$S$2373,$V214,1),"-")</f>
        <v>0</v>
      </c>
      <c r="Z214" cm="1">
        <f t="array" ref="Z214">IF(ISNUMBER($V214),M214-INDEX('2019 On Peak'!$L$3:$S$2373,$V214,2),"-")</f>
        <v>0</v>
      </c>
      <c r="AA214" cm="1">
        <f t="array" ref="AA214">IF(ISNUMBER($V214),N214-INDEX('2019 On Peak'!$L$3:$S$2373,$V214,3),"-")</f>
        <v>0</v>
      </c>
      <c r="AB214" cm="1">
        <f t="array" ref="AB214">IF(ISNUMBER($V214),Q214-INDEX('2019 On Peak'!$L$3:$S$2373,$V214,6),"-")</f>
        <v>0</v>
      </c>
      <c r="AC214" cm="1">
        <f t="array" ref="AC214">IF(ISNUMBER($V214),S214-INDEX('2019 On Peak'!$L$3:$S$2373,$V214,8),"-")</f>
        <v>0</v>
      </c>
      <c r="AD214" t="b">
        <f t="shared" si="7"/>
        <v>0</v>
      </c>
    </row>
    <row r="215" spans="1:30" x14ac:dyDescent="0.25">
      <c r="A215" t="str">
        <f>B215&amp;"_"&amp;G215&amp;"_"&amp;J215</f>
        <v>1072_1074_1</v>
      </c>
      <c r="B215">
        <v>1072</v>
      </c>
      <c r="C215" s="1" t="s">
        <v>804</v>
      </c>
      <c r="D215" s="1" t="s">
        <v>67</v>
      </c>
      <c r="E215" s="1" t="s">
        <v>67</v>
      </c>
      <c r="F215">
        <v>115</v>
      </c>
      <c r="G215">
        <v>1074</v>
      </c>
      <c r="H215" s="1" t="s">
        <v>496</v>
      </c>
      <c r="I215">
        <v>115</v>
      </c>
      <c r="J215" s="1" t="s">
        <v>191</v>
      </c>
      <c r="K215" s="1" t="s">
        <v>25</v>
      </c>
      <c r="L215">
        <v>3.5599999999999998E-3</v>
      </c>
      <c r="M215">
        <v>1.47E-2</v>
      </c>
      <c r="N215">
        <v>2.4299999999999999E-3</v>
      </c>
      <c r="O215">
        <v>1</v>
      </c>
      <c r="P215">
        <v>0</v>
      </c>
      <c r="Q215">
        <v>167</v>
      </c>
      <c r="R215">
        <v>556</v>
      </c>
      <c r="S215">
        <v>210</v>
      </c>
      <c r="T215">
        <v>1.6</v>
      </c>
      <c r="U215">
        <v>3</v>
      </c>
      <c r="V215">
        <f>MATCH(A215,'2019 On Peak'!$A$3:$A$2373,0)</f>
        <v>213</v>
      </c>
      <c r="W215" t="str">
        <f t="shared" si="6"/>
        <v>Old</v>
      </c>
      <c r="X215" t="str" cm="1">
        <f t="array" ref="X215">IF(ISNUMBER(V215),INDEX('2019 On Peak'!$K$3:$K$2373,V215),"Not 2019")</f>
        <v>Closed</v>
      </c>
      <c r="Y215" cm="1">
        <f t="array" ref="Y215">IF(ISNUMBER($V215),L215-INDEX('2019 On Peak'!$L$3:$S$2373,$V215,1),"-")</f>
        <v>0</v>
      </c>
      <c r="Z215" cm="1">
        <f t="array" ref="Z215">IF(ISNUMBER($V215),M215-INDEX('2019 On Peak'!$L$3:$S$2373,$V215,2),"-")</f>
        <v>0</v>
      </c>
      <c r="AA215" cm="1">
        <f t="array" ref="AA215">IF(ISNUMBER($V215),N215-INDEX('2019 On Peak'!$L$3:$S$2373,$V215,3),"-")</f>
        <v>0</v>
      </c>
      <c r="AB215" cm="1">
        <f t="array" ref="AB215">IF(ISNUMBER($V215),Q215-INDEX('2019 On Peak'!$L$3:$S$2373,$V215,6),"-")</f>
        <v>0</v>
      </c>
      <c r="AC215" cm="1">
        <f t="array" ref="AC215">IF(ISNUMBER($V215),S215-INDEX('2019 On Peak'!$L$3:$S$2373,$V215,8),"-")</f>
        <v>0</v>
      </c>
      <c r="AD215" t="b">
        <f t="shared" si="7"/>
        <v>0</v>
      </c>
    </row>
    <row r="216" spans="1:30" x14ac:dyDescent="0.25">
      <c r="A216" t="str">
        <f>B216&amp;"_"&amp;G216&amp;"_"&amp;J216</f>
        <v>1072_347_1</v>
      </c>
      <c r="B216">
        <v>1072</v>
      </c>
      <c r="C216" s="1" t="s">
        <v>804</v>
      </c>
      <c r="D216" s="1" t="s">
        <v>67</v>
      </c>
      <c r="E216" s="1" t="s">
        <v>67</v>
      </c>
      <c r="F216">
        <v>115</v>
      </c>
      <c r="G216">
        <v>347</v>
      </c>
      <c r="H216" s="1" t="s">
        <v>803</v>
      </c>
      <c r="I216">
        <v>115</v>
      </c>
      <c r="J216" s="1" t="s">
        <v>191</v>
      </c>
      <c r="K216" s="1" t="s">
        <v>25</v>
      </c>
      <c r="L216">
        <v>1.4400000000000001E-3</v>
      </c>
      <c r="M216">
        <v>5.94E-3</v>
      </c>
      <c r="N216">
        <v>9.7999999999999997E-4</v>
      </c>
      <c r="O216">
        <v>1</v>
      </c>
      <c r="P216">
        <v>0</v>
      </c>
      <c r="Q216">
        <v>167</v>
      </c>
      <c r="R216">
        <v>556</v>
      </c>
      <c r="S216">
        <v>210</v>
      </c>
      <c r="T216">
        <v>0.9</v>
      </c>
      <c r="U216">
        <v>1.2</v>
      </c>
      <c r="V216">
        <f>MATCH(A216,'2019 On Peak'!$A$3:$A$2373,0)</f>
        <v>214</v>
      </c>
      <c r="W216" t="str">
        <f t="shared" si="6"/>
        <v>Old</v>
      </c>
      <c r="X216" t="str" cm="1">
        <f t="array" ref="X216">IF(ISNUMBER(V216),INDEX('2019 On Peak'!$K$3:$K$2373,V216),"Not 2019")</f>
        <v>Closed</v>
      </c>
      <c r="Y216" cm="1">
        <f t="array" ref="Y216">IF(ISNUMBER($V216),L216-INDEX('2019 On Peak'!$L$3:$S$2373,$V216,1),"-")</f>
        <v>0</v>
      </c>
      <c r="Z216" cm="1">
        <f t="array" ref="Z216">IF(ISNUMBER($V216),M216-INDEX('2019 On Peak'!$L$3:$S$2373,$V216,2),"-")</f>
        <v>0</v>
      </c>
      <c r="AA216" cm="1">
        <f t="array" ref="AA216">IF(ISNUMBER($V216),N216-INDEX('2019 On Peak'!$L$3:$S$2373,$V216,3),"-")</f>
        <v>0</v>
      </c>
      <c r="AB216" cm="1">
        <f t="array" ref="AB216">IF(ISNUMBER($V216),Q216-INDEX('2019 On Peak'!$L$3:$S$2373,$V216,6),"-")</f>
        <v>0</v>
      </c>
      <c r="AC216" cm="1">
        <f t="array" ref="AC216">IF(ISNUMBER($V216),S216-INDEX('2019 On Peak'!$L$3:$S$2373,$V216,8),"-")</f>
        <v>0</v>
      </c>
      <c r="AD216" t="b">
        <f t="shared" si="7"/>
        <v>0</v>
      </c>
    </row>
    <row r="217" spans="1:30" x14ac:dyDescent="0.25">
      <c r="A217" t="str">
        <f>B217&amp;"_"&amp;G217&amp;"_"&amp;J217</f>
        <v>1073_1074_1</v>
      </c>
      <c r="B217">
        <v>1073</v>
      </c>
      <c r="C217" s="1" t="s">
        <v>805</v>
      </c>
      <c r="D217" s="1" t="s">
        <v>67</v>
      </c>
      <c r="E217" s="1" t="s">
        <v>67</v>
      </c>
      <c r="F217">
        <v>115</v>
      </c>
      <c r="G217">
        <v>1074</v>
      </c>
      <c r="H217" s="1" t="s">
        <v>496</v>
      </c>
      <c r="I217">
        <v>115</v>
      </c>
      <c r="J217" s="1" t="s">
        <v>191</v>
      </c>
      <c r="K217" s="1" t="s">
        <v>25</v>
      </c>
      <c r="L217">
        <v>2.7999999999999998E-4</v>
      </c>
      <c r="M217">
        <v>1.15E-3</v>
      </c>
      <c r="N217">
        <v>1.9000000000000001E-4</v>
      </c>
      <c r="O217">
        <v>1</v>
      </c>
      <c r="P217">
        <v>0</v>
      </c>
      <c r="Q217">
        <v>167</v>
      </c>
      <c r="R217">
        <v>556</v>
      </c>
      <c r="S217">
        <v>210</v>
      </c>
      <c r="T217">
        <v>0.2</v>
      </c>
      <c r="U217">
        <v>0.2</v>
      </c>
      <c r="V217">
        <f>MATCH(A217,'2019 On Peak'!$A$3:$A$2373,0)</f>
        <v>215</v>
      </c>
      <c r="W217" t="str">
        <f t="shared" si="6"/>
        <v>Old</v>
      </c>
      <c r="X217" t="str" cm="1">
        <f t="array" ref="X217">IF(ISNUMBER(V217),INDEX('2019 On Peak'!$K$3:$K$2373,V217),"Not 2019")</f>
        <v>Closed</v>
      </c>
      <c r="Y217" cm="1">
        <f t="array" ref="Y217">IF(ISNUMBER($V217),L217-INDEX('2019 On Peak'!$L$3:$S$2373,$V217,1),"-")</f>
        <v>0</v>
      </c>
      <c r="Z217" cm="1">
        <f t="array" ref="Z217">IF(ISNUMBER($V217),M217-INDEX('2019 On Peak'!$L$3:$S$2373,$V217,2),"-")</f>
        <v>0</v>
      </c>
      <c r="AA217" cm="1">
        <f t="array" ref="AA217">IF(ISNUMBER($V217),N217-INDEX('2019 On Peak'!$L$3:$S$2373,$V217,3),"-")</f>
        <v>0</v>
      </c>
      <c r="AB217" cm="1">
        <f t="array" ref="AB217">IF(ISNUMBER($V217),Q217-INDEX('2019 On Peak'!$L$3:$S$2373,$V217,6),"-")</f>
        <v>0</v>
      </c>
      <c r="AC217" cm="1">
        <f t="array" ref="AC217">IF(ISNUMBER($V217),S217-INDEX('2019 On Peak'!$L$3:$S$2373,$V217,8),"-")</f>
        <v>0</v>
      </c>
      <c r="AD217" t="b">
        <f t="shared" si="7"/>
        <v>0</v>
      </c>
    </row>
    <row r="218" spans="1:30" x14ac:dyDescent="0.25">
      <c r="A218" t="str">
        <f>B218&amp;"_"&amp;G218&amp;"_"&amp;J218</f>
        <v>1073_348_1</v>
      </c>
      <c r="B218">
        <v>1073</v>
      </c>
      <c r="C218" s="1" t="s">
        <v>805</v>
      </c>
      <c r="D218" s="1" t="s">
        <v>67</v>
      </c>
      <c r="E218" s="1" t="s">
        <v>67</v>
      </c>
      <c r="F218">
        <v>115</v>
      </c>
      <c r="G218">
        <v>348</v>
      </c>
      <c r="H218" s="1" t="s">
        <v>1321</v>
      </c>
      <c r="I218">
        <v>115</v>
      </c>
      <c r="J218" s="1" t="s">
        <v>191</v>
      </c>
      <c r="K218" s="1" t="s">
        <v>25</v>
      </c>
      <c r="L218">
        <v>2.5000000000000001E-4</v>
      </c>
      <c r="M218">
        <v>1.0200000000000001E-3</v>
      </c>
      <c r="N218">
        <v>1.7000000000000001E-4</v>
      </c>
      <c r="O218">
        <v>1</v>
      </c>
      <c r="P218">
        <v>0</v>
      </c>
      <c r="Q218">
        <v>167</v>
      </c>
      <c r="R218">
        <v>556</v>
      </c>
      <c r="S218">
        <v>210</v>
      </c>
      <c r="T218">
        <v>0.2</v>
      </c>
      <c r="U218">
        <v>0.2</v>
      </c>
      <c r="V218">
        <f>MATCH(A218,'2019 On Peak'!$A$3:$A$2373,0)</f>
        <v>216</v>
      </c>
      <c r="W218" t="str">
        <f t="shared" si="6"/>
        <v>Old</v>
      </c>
      <c r="X218" t="str" cm="1">
        <f t="array" ref="X218">IF(ISNUMBER(V218),INDEX('2019 On Peak'!$K$3:$K$2373,V218),"Not 2019")</f>
        <v>Closed</v>
      </c>
      <c r="Y218" cm="1">
        <f t="array" ref="Y218">IF(ISNUMBER($V218),L218-INDEX('2019 On Peak'!$L$3:$S$2373,$V218,1),"-")</f>
        <v>0</v>
      </c>
      <c r="Z218" cm="1">
        <f t="array" ref="Z218">IF(ISNUMBER($V218),M218-INDEX('2019 On Peak'!$L$3:$S$2373,$V218,2),"-")</f>
        <v>0</v>
      </c>
      <c r="AA218" cm="1">
        <f t="array" ref="AA218">IF(ISNUMBER($V218),N218-INDEX('2019 On Peak'!$L$3:$S$2373,$V218,3),"-")</f>
        <v>0</v>
      </c>
      <c r="AB218" cm="1">
        <f t="array" ref="AB218">IF(ISNUMBER($V218),Q218-INDEX('2019 On Peak'!$L$3:$S$2373,$V218,6),"-")</f>
        <v>0</v>
      </c>
      <c r="AC218" cm="1">
        <f t="array" ref="AC218">IF(ISNUMBER($V218),S218-INDEX('2019 On Peak'!$L$3:$S$2373,$V218,8),"-")</f>
        <v>0</v>
      </c>
      <c r="AD218" t="b">
        <f t="shared" si="7"/>
        <v>0</v>
      </c>
    </row>
    <row r="219" spans="1:30" x14ac:dyDescent="0.25">
      <c r="A219" t="str">
        <f>B219&amp;"_"&amp;G219&amp;"_"&amp;J219</f>
        <v>1073_349_1</v>
      </c>
      <c r="B219">
        <v>1073</v>
      </c>
      <c r="C219" s="1" t="s">
        <v>805</v>
      </c>
      <c r="D219" s="1" t="s">
        <v>67</v>
      </c>
      <c r="E219" s="1" t="s">
        <v>67</v>
      </c>
      <c r="F219">
        <v>115</v>
      </c>
      <c r="G219">
        <v>349</v>
      </c>
      <c r="H219" s="1" t="s">
        <v>806</v>
      </c>
      <c r="I219">
        <v>115</v>
      </c>
      <c r="J219" s="1" t="s">
        <v>191</v>
      </c>
      <c r="K219" s="1" t="s">
        <v>25</v>
      </c>
      <c r="L219">
        <v>2.1000000000000001E-4</v>
      </c>
      <c r="M219">
        <v>8.5999999999999998E-4</v>
      </c>
      <c r="N219">
        <v>1.3999999999999999E-4</v>
      </c>
      <c r="O219">
        <v>1</v>
      </c>
      <c r="P219">
        <v>0</v>
      </c>
      <c r="Q219">
        <v>167</v>
      </c>
      <c r="R219">
        <v>556</v>
      </c>
      <c r="S219">
        <v>210</v>
      </c>
      <c r="T219">
        <v>0.1</v>
      </c>
      <c r="U219">
        <v>0.2</v>
      </c>
      <c r="V219">
        <f>MATCH(A219,'2019 On Peak'!$A$3:$A$2373,0)</f>
        <v>217</v>
      </c>
      <c r="W219" t="str">
        <f t="shared" si="6"/>
        <v>Old</v>
      </c>
      <c r="X219" t="str" cm="1">
        <f t="array" ref="X219">IF(ISNUMBER(V219),INDEX('2019 On Peak'!$K$3:$K$2373,V219),"Not 2019")</f>
        <v>Closed</v>
      </c>
      <c r="Y219" cm="1">
        <f t="array" ref="Y219">IF(ISNUMBER($V219),L219-INDEX('2019 On Peak'!$L$3:$S$2373,$V219,1),"-")</f>
        <v>0</v>
      </c>
      <c r="Z219" cm="1">
        <f t="array" ref="Z219">IF(ISNUMBER($V219),M219-INDEX('2019 On Peak'!$L$3:$S$2373,$V219,2),"-")</f>
        <v>0</v>
      </c>
      <c r="AA219" cm="1">
        <f t="array" ref="AA219">IF(ISNUMBER($V219),N219-INDEX('2019 On Peak'!$L$3:$S$2373,$V219,3),"-")</f>
        <v>0</v>
      </c>
      <c r="AB219" cm="1">
        <f t="array" ref="AB219">IF(ISNUMBER($V219),Q219-INDEX('2019 On Peak'!$L$3:$S$2373,$V219,6),"-")</f>
        <v>0</v>
      </c>
      <c r="AC219" cm="1">
        <f t="array" ref="AC219">IF(ISNUMBER($V219),S219-INDEX('2019 On Peak'!$L$3:$S$2373,$V219,8),"-")</f>
        <v>0</v>
      </c>
      <c r="AD219" t="b">
        <f t="shared" si="7"/>
        <v>0</v>
      </c>
    </row>
    <row r="220" spans="1:30" x14ac:dyDescent="0.25">
      <c r="A220" t="str">
        <f>B220&amp;"_"&amp;G220&amp;"_"&amp;J220</f>
        <v>1074_171_1</v>
      </c>
      <c r="B220">
        <v>1074</v>
      </c>
      <c r="C220" s="1" t="s">
        <v>496</v>
      </c>
      <c r="D220" s="1" t="s">
        <v>67</v>
      </c>
      <c r="E220" s="1" t="s">
        <v>67</v>
      </c>
      <c r="F220">
        <v>115</v>
      </c>
      <c r="G220">
        <v>171</v>
      </c>
      <c r="H220" s="1" t="s">
        <v>285</v>
      </c>
      <c r="I220">
        <v>115</v>
      </c>
      <c r="J220" s="1" t="s">
        <v>191</v>
      </c>
      <c r="K220" s="1" t="s">
        <v>25</v>
      </c>
      <c r="L220">
        <v>5.0000000000000001E-3</v>
      </c>
      <c r="M220">
        <v>2.069E-2</v>
      </c>
      <c r="N220">
        <v>3.4299999999999999E-3</v>
      </c>
      <c r="O220">
        <v>1</v>
      </c>
      <c r="P220">
        <v>0</v>
      </c>
      <c r="Q220">
        <v>167</v>
      </c>
      <c r="R220">
        <v>556</v>
      </c>
      <c r="S220">
        <v>210</v>
      </c>
      <c r="T220">
        <v>2.7</v>
      </c>
      <c r="U220">
        <v>4.2</v>
      </c>
      <c r="V220">
        <f>MATCH(A220,'2019 On Peak'!$A$3:$A$2373,0)</f>
        <v>218</v>
      </c>
      <c r="W220" t="str">
        <f t="shared" si="6"/>
        <v>Old</v>
      </c>
      <c r="X220" t="str" cm="1">
        <f t="array" ref="X220">IF(ISNUMBER(V220),INDEX('2019 On Peak'!$K$3:$K$2373,V220),"Not 2019")</f>
        <v>Closed</v>
      </c>
      <c r="Y220" cm="1">
        <f t="array" ref="Y220">IF(ISNUMBER($V220),L220-INDEX('2019 On Peak'!$L$3:$S$2373,$V220,1),"-")</f>
        <v>0</v>
      </c>
      <c r="Z220" cm="1">
        <f t="array" ref="Z220">IF(ISNUMBER($V220),M220-INDEX('2019 On Peak'!$L$3:$S$2373,$V220,2),"-")</f>
        <v>0</v>
      </c>
      <c r="AA220" cm="1">
        <f t="array" ref="AA220">IF(ISNUMBER($V220),N220-INDEX('2019 On Peak'!$L$3:$S$2373,$V220,3),"-")</f>
        <v>0</v>
      </c>
      <c r="AB220" cm="1">
        <f t="array" ref="AB220">IF(ISNUMBER($V220),Q220-INDEX('2019 On Peak'!$L$3:$S$2373,$V220,6),"-")</f>
        <v>0</v>
      </c>
      <c r="AC220" cm="1">
        <f t="array" ref="AC220">IF(ISNUMBER($V220),S220-INDEX('2019 On Peak'!$L$3:$S$2373,$V220,8),"-")</f>
        <v>0</v>
      </c>
      <c r="AD220" t="b">
        <f t="shared" si="7"/>
        <v>0</v>
      </c>
    </row>
    <row r="221" spans="1:30" x14ac:dyDescent="0.25">
      <c r="A221" t="str">
        <f>B221&amp;"_"&amp;G221&amp;"_"&amp;J221</f>
        <v>1075_1292_1</v>
      </c>
      <c r="B221">
        <v>1075</v>
      </c>
      <c r="C221" s="1" t="s">
        <v>801</v>
      </c>
      <c r="D221" s="1" t="s">
        <v>67</v>
      </c>
      <c r="E221" s="1" t="s">
        <v>67</v>
      </c>
      <c r="F221">
        <v>115</v>
      </c>
      <c r="G221">
        <v>1292</v>
      </c>
      <c r="H221" s="1" t="s">
        <v>223</v>
      </c>
      <c r="I221">
        <v>115</v>
      </c>
      <c r="J221" s="1" t="s">
        <v>191</v>
      </c>
      <c r="K221" s="1" t="s">
        <v>25</v>
      </c>
      <c r="L221">
        <v>1.66E-3</v>
      </c>
      <c r="M221">
        <v>6.8599999999999998E-3</v>
      </c>
      <c r="N221">
        <v>1.14E-3</v>
      </c>
      <c r="O221">
        <v>1</v>
      </c>
      <c r="P221">
        <v>0</v>
      </c>
      <c r="Q221">
        <v>167</v>
      </c>
      <c r="R221">
        <v>556</v>
      </c>
      <c r="S221">
        <v>210</v>
      </c>
      <c r="T221">
        <v>1.1000000000000001</v>
      </c>
      <c r="U221">
        <v>1.4</v>
      </c>
      <c r="V221">
        <f>MATCH(A221,'2019 On Peak'!$A$3:$A$2373,0)</f>
        <v>219</v>
      </c>
      <c r="W221" t="str">
        <f t="shared" si="6"/>
        <v>Old</v>
      </c>
      <c r="X221" t="str" cm="1">
        <f t="array" ref="X221">IF(ISNUMBER(V221),INDEX('2019 On Peak'!$K$3:$K$2373,V221),"Not 2019")</f>
        <v>Closed</v>
      </c>
      <c r="Y221" cm="1">
        <f t="array" ref="Y221">IF(ISNUMBER($V221),L221-INDEX('2019 On Peak'!$L$3:$S$2373,$V221,1),"-")</f>
        <v>0</v>
      </c>
      <c r="Z221" cm="1">
        <f t="array" ref="Z221">IF(ISNUMBER($V221),M221-INDEX('2019 On Peak'!$L$3:$S$2373,$V221,2),"-")</f>
        <v>0</v>
      </c>
      <c r="AA221" cm="1">
        <f t="array" ref="AA221">IF(ISNUMBER($V221),N221-INDEX('2019 On Peak'!$L$3:$S$2373,$V221,3),"-")</f>
        <v>0</v>
      </c>
      <c r="AB221" cm="1">
        <f t="array" ref="AB221">IF(ISNUMBER($V221),Q221-INDEX('2019 On Peak'!$L$3:$S$2373,$V221,6),"-")</f>
        <v>0</v>
      </c>
      <c r="AC221" cm="1">
        <f t="array" ref="AC221">IF(ISNUMBER($V221),S221-INDEX('2019 On Peak'!$L$3:$S$2373,$V221,8),"-")</f>
        <v>0</v>
      </c>
      <c r="AD221" t="b">
        <f t="shared" si="7"/>
        <v>0</v>
      </c>
    </row>
    <row r="222" spans="1:30" x14ac:dyDescent="0.25">
      <c r="A222" t="str">
        <f>B222&amp;"_"&amp;G222&amp;"_"&amp;J222</f>
        <v>1075_346_1</v>
      </c>
      <c r="B222">
        <v>1075</v>
      </c>
      <c r="C222" s="1" t="s">
        <v>801</v>
      </c>
      <c r="D222" s="1" t="s">
        <v>67</v>
      </c>
      <c r="E222" s="1" t="s">
        <v>67</v>
      </c>
      <c r="F222">
        <v>115</v>
      </c>
      <c r="G222">
        <v>346</v>
      </c>
      <c r="H222" s="1" t="s">
        <v>800</v>
      </c>
      <c r="I222">
        <v>115</v>
      </c>
      <c r="J222" s="1" t="s">
        <v>191</v>
      </c>
      <c r="K222" s="1" t="s">
        <v>25</v>
      </c>
      <c r="L222">
        <v>8.0000000000000007E-5</v>
      </c>
      <c r="M222">
        <v>3.4000000000000002E-4</v>
      </c>
      <c r="N222">
        <v>6.0000000000000002E-5</v>
      </c>
      <c r="O222">
        <v>1</v>
      </c>
      <c r="P222">
        <v>0</v>
      </c>
      <c r="Q222">
        <v>167</v>
      </c>
      <c r="R222">
        <v>556</v>
      </c>
      <c r="S222">
        <v>210</v>
      </c>
      <c r="T222">
        <v>0.1</v>
      </c>
      <c r="U222">
        <v>0.1</v>
      </c>
      <c r="V222">
        <f>MATCH(A222,'2019 On Peak'!$A$3:$A$2373,0)</f>
        <v>220</v>
      </c>
      <c r="W222" t="str">
        <f t="shared" si="6"/>
        <v>Old</v>
      </c>
      <c r="X222" t="str" cm="1">
        <f t="array" ref="X222">IF(ISNUMBER(V222),INDEX('2019 On Peak'!$K$3:$K$2373,V222),"Not 2019")</f>
        <v>Closed</v>
      </c>
      <c r="Y222" cm="1">
        <f t="array" ref="Y222">IF(ISNUMBER($V222),L222-INDEX('2019 On Peak'!$L$3:$S$2373,$V222,1),"-")</f>
        <v>0</v>
      </c>
      <c r="Z222" cm="1">
        <f t="array" ref="Z222">IF(ISNUMBER($V222),M222-INDEX('2019 On Peak'!$L$3:$S$2373,$V222,2),"-")</f>
        <v>0</v>
      </c>
      <c r="AA222" cm="1">
        <f t="array" ref="AA222">IF(ISNUMBER($V222),N222-INDEX('2019 On Peak'!$L$3:$S$2373,$V222,3),"-")</f>
        <v>0</v>
      </c>
      <c r="AB222" cm="1">
        <f t="array" ref="AB222">IF(ISNUMBER($V222),Q222-INDEX('2019 On Peak'!$L$3:$S$2373,$V222,6),"-")</f>
        <v>0</v>
      </c>
      <c r="AC222" cm="1">
        <f t="array" ref="AC222">IF(ISNUMBER($V222),S222-INDEX('2019 On Peak'!$L$3:$S$2373,$V222,8),"-")</f>
        <v>0</v>
      </c>
      <c r="AD222" t="b">
        <f t="shared" si="7"/>
        <v>0</v>
      </c>
    </row>
    <row r="223" spans="1:30" x14ac:dyDescent="0.25">
      <c r="A223" t="str">
        <f>B223&amp;"_"&amp;G223&amp;"_"&amp;J223</f>
        <v>1076_1098_1</v>
      </c>
      <c r="B223">
        <v>1076</v>
      </c>
      <c r="C223" s="1" t="s">
        <v>497</v>
      </c>
      <c r="D223" s="1" t="s">
        <v>67</v>
      </c>
      <c r="E223" s="1" t="s">
        <v>67</v>
      </c>
      <c r="F223">
        <v>115</v>
      </c>
      <c r="G223">
        <v>1098</v>
      </c>
      <c r="H223" s="1" t="s">
        <v>809</v>
      </c>
      <c r="I223">
        <v>115</v>
      </c>
      <c r="J223" s="1" t="s">
        <v>191</v>
      </c>
      <c r="K223" s="1" t="s">
        <v>25</v>
      </c>
      <c r="L223">
        <v>7.11E-3</v>
      </c>
      <c r="M223">
        <v>2.9409999999999999E-2</v>
      </c>
      <c r="N223">
        <v>4.8700000000000002E-3</v>
      </c>
      <c r="O223">
        <v>1</v>
      </c>
      <c r="P223">
        <v>0</v>
      </c>
      <c r="Q223">
        <v>167</v>
      </c>
      <c r="R223">
        <v>556</v>
      </c>
      <c r="S223">
        <v>210</v>
      </c>
      <c r="T223">
        <v>4.2</v>
      </c>
      <c r="U223">
        <v>5.9</v>
      </c>
      <c r="V223">
        <f>MATCH(A223,'2019 On Peak'!$A$3:$A$2373,0)</f>
        <v>221</v>
      </c>
      <c r="W223" t="str">
        <f t="shared" si="6"/>
        <v>Old</v>
      </c>
      <c r="X223" t="str" cm="1">
        <f t="array" ref="X223">IF(ISNUMBER(V223),INDEX('2019 On Peak'!$K$3:$K$2373,V223),"Not 2019")</f>
        <v>Closed</v>
      </c>
      <c r="Y223" cm="1">
        <f t="array" ref="Y223">IF(ISNUMBER($V223),L223-INDEX('2019 On Peak'!$L$3:$S$2373,$V223,1),"-")</f>
        <v>0</v>
      </c>
      <c r="Z223" cm="1">
        <f t="array" ref="Z223">IF(ISNUMBER($V223),M223-INDEX('2019 On Peak'!$L$3:$S$2373,$V223,2),"-")</f>
        <v>0</v>
      </c>
      <c r="AA223" cm="1">
        <f t="array" ref="AA223">IF(ISNUMBER($V223),N223-INDEX('2019 On Peak'!$L$3:$S$2373,$V223,3),"-")</f>
        <v>0</v>
      </c>
      <c r="AB223" cm="1">
        <f t="array" ref="AB223">IF(ISNUMBER($V223),Q223-INDEX('2019 On Peak'!$L$3:$S$2373,$V223,6),"-")</f>
        <v>0</v>
      </c>
      <c r="AC223" cm="1">
        <f t="array" ref="AC223">IF(ISNUMBER($V223),S223-INDEX('2019 On Peak'!$L$3:$S$2373,$V223,8),"-")</f>
        <v>0</v>
      </c>
      <c r="AD223" t="b">
        <f t="shared" si="7"/>
        <v>0</v>
      </c>
    </row>
    <row r="224" spans="1:30" x14ac:dyDescent="0.25">
      <c r="A224" t="str">
        <f>B224&amp;"_"&amp;G224&amp;"_"&amp;J224</f>
        <v>1076_171_1</v>
      </c>
      <c r="B224">
        <v>1076</v>
      </c>
      <c r="C224" s="1" t="s">
        <v>497</v>
      </c>
      <c r="D224" s="1" t="s">
        <v>67</v>
      </c>
      <c r="E224" s="1" t="s">
        <v>67</v>
      </c>
      <c r="F224">
        <v>115</v>
      </c>
      <c r="G224">
        <v>171</v>
      </c>
      <c r="H224" s="1" t="s">
        <v>285</v>
      </c>
      <c r="I224">
        <v>115</v>
      </c>
      <c r="J224" s="1" t="s">
        <v>191</v>
      </c>
      <c r="K224" s="1" t="s">
        <v>25</v>
      </c>
      <c r="L224">
        <v>5.0099999999999997E-3</v>
      </c>
      <c r="M224">
        <v>2.07E-2</v>
      </c>
      <c r="N224">
        <v>3.4299999999999999E-3</v>
      </c>
      <c r="O224">
        <v>1</v>
      </c>
      <c r="P224">
        <v>0</v>
      </c>
      <c r="Q224">
        <v>167</v>
      </c>
      <c r="R224">
        <v>556</v>
      </c>
      <c r="S224">
        <v>210</v>
      </c>
      <c r="T224">
        <v>3</v>
      </c>
      <c r="U224">
        <v>4.2</v>
      </c>
      <c r="V224">
        <f>MATCH(A224,'2019 On Peak'!$A$3:$A$2373,0)</f>
        <v>222</v>
      </c>
      <c r="W224" t="str">
        <f t="shared" si="6"/>
        <v>Old</v>
      </c>
      <c r="X224" t="str" cm="1">
        <f t="array" ref="X224">IF(ISNUMBER(V224),INDEX('2019 On Peak'!$K$3:$K$2373,V224),"Not 2019")</f>
        <v>Closed</v>
      </c>
      <c r="Y224" cm="1">
        <f t="array" ref="Y224">IF(ISNUMBER($V224),L224-INDEX('2019 On Peak'!$L$3:$S$2373,$V224,1),"-")</f>
        <v>0</v>
      </c>
      <c r="Z224" cm="1">
        <f t="array" ref="Z224">IF(ISNUMBER($V224),M224-INDEX('2019 On Peak'!$L$3:$S$2373,$V224,2),"-")</f>
        <v>0</v>
      </c>
      <c r="AA224" cm="1">
        <f t="array" ref="AA224">IF(ISNUMBER($V224),N224-INDEX('2019 On Peak'!$L$3:$S$2373,$V224,3),"-")</f>
        <v>0</v>
      </c>
      <c r="AB224" cm="1">
        <f t="array" ref="AB224">IF(ISNUMBER($V224),Q224-INDEX('2019 On Peak'!$L$3:$S$2373,$V224,6),"-")</f>
        <v>0</v>
      </c>
      <c r="AC224" cm="1">
        <f t="array" ref="AC224">IF(ISNUMBER($V224),S224-INDEX('2019 On Peak'!$L$3:$S$2373,$V224,8),"-")</f>
        <v>0</v>
      </c>
      <c r="AD224" t="b">
        <f t="shared" si="7"/>
        <v>0</v>
      </c>
    </row>
    <row r="225" spans="1:30" x14ac:dyDescent="0.25">
      <c r="A225" t="str">
        <f>B225&amp;"_"&amp;G225&amp;"_"&amp;J225</f>
        <v>1076_172_1</v>
      </c>
      <c r="B225">
        <v>1076</v>
      </c>
      <c r="C225" s="1" t="s">
        <v>497</v>
      </c>
      <c r="D225" s="1" t="s">
        <v>67</v>
      </c>
      <c r="E225" s="1" t="s">
        <v>67</v>
      </c>
      <c r="F225">
        <v>115</v>
      </c>
      <c r="G225">
        <v>172</v>
      </c>
      <c r="H225" s="1" t="s">
        <v>499</v>
      </c>
      <c r="I225">
        <v>115</v>
      </c>
      <c r="J225" s="1" t="s">
        <v>191</v>
      </c>
      <c r="K225" s="1" t="s">
        <v>25</v>
      </c>
      <c r="L225">
        <v>9.0000000000000006E-5</v>
      </c>
      <c r="M225">
        <v>3.8999999999999999E-4</v>
      </c>
      <c r="N225">
        <v>6.0000000000000002E-5</v>
      </c>
      <c r="O225">
        <v>1</v>
      </c>
      <c r="P225">
        <v>0</v>
      </c>
      <c r="Q225">
        <v>167</v>
      </c>
      <c r="R225">
        <v>556</v>
      </c>
      <c r="S225">
        <v>210</v>
      </c>
      <c r="T225">
        <v>0.1</v>
      </c>
      <c r="U225">
        <v>0.1</v>
      </c>
      <c r="V225">
        <f>MATCH(A225,'2019 On Peak'!$A$3:$A$2373,0)</f>
        <v>223</v>
      </c>
      <c r="W225" t="str">
        <f t="shared" si="6"/>
        <v>Old</v>
      </c>
      <c r="X225" t="str" cm="1">
        <f t="array" ref="X225">IF(ISNUMBER(V225),INDEX('2019 On Peak'!$K$3:$K$2373,V225),"Not 2019")</f>
        <v>Closed</v>
      </c>
      <c r="Y225" cm="1">
        <f t="array" ref="Y225">IF(ISNUMBER($V225),L225-INDEX('2019 On Peak'!$L$3:$S$2373,$V225,1),"-")</f>
        <v>0</v>
      </c>
      <c r="Z225" cm="1">
        <f t="array" ref="Z225">IF(ISNUMBER($V225),M225-INDEX('2019 On Peak'!$L$3:$S$2373,$V225,2),"-")</f>
        <v>0</v>
      </c>
      <c r="AA225" cm="1">
        <f t="array" ref="AA225">IF(ISNUMBER($V225),N225-INDEX('2019 On Peak'!$L$3:$S$2373,$V225,3),"-")</f>
        <v>0</v>
      </c>
      <c r="AB225" cm="1">
        <f t="array" ref="AB225">IF(ISNUMBER($V225),Q225-INDEX('2019 On Peak'!$L$3:$S$2373,$V225,6),"-")</f>
        <v>0</v>
      </c>
      <c r="AC225" cm="1">
        <f t="array" ref="AC225">IF(ISNUMBER($V225),S225-INDEX('2019 On Peak'!$L$3:$S$2373,$V225,8),"-")</f>
        <v>0</v>
      </c>
      <c r="AD225" t="b">
        <f t="shared" si="7"/>
        <v>0</v>
      </c>
    </row>
    <row r="226" spans="1:30" x14ac:dyDescent="0.25">
      <c r="A226" t="str">
        <f>B226&amp;"_"&amp;G226&amp;"_"&amp;J226</f>
        <v>1077_1079_1</v>
      </c>
      <c r="B226">
        <v>1077</v>
      </c>
      <c r="C226" s="1" t="s">
        <v>498</v>
      </c>
      <c r="D226" s="1" t="s">
        <v>67</v>
      </c>
      <c r="E226" s="1" t="s">
        <v>67</v>
      </c>
      <c r="F226">
        <v>115</v>
      </c>
      <c r="G226">
        <v>1079</v>
      </c>
      <c r="H226" s="1" t="s">
        <v>505</v>
      </c>
      <c r="I226">
        <v>115</v>
      </c>
      <c r="J226" s="1" t="s">
        <v>191</v>
      </c>
      <c r="K226" s="1" t="s">
        <v>25</v>
      </c>
      <c r="L226">
        <v>3.8700000000000002E-3</v>
      </c>
      <c r="M226">
        <v>1.5990000000000001E-2</v>
      </c>
      <c r="N226">
        <v>2.65E-3</v>
      </c>
      <c r="O226">
        <v>1</v>
      </c>
      <c r="P226">
        <v>0</v>
      </c>
      <c r="Q226">
        <v>167</v>
      </c>
      <c r="R226">
        <v>556</v>
      </c>
      <c r="S226">
        <v>210</v>
      </c>
      <c r="T226">
        <v>2.4</v>
      </c>
      <c r="U226">
        <v>3.2</v>
      </c>
      <c r="V226">
        <f>MATCH(A226,'2019 On Peak'!$A$3:$A$2373,0)</f>
        <v>224</v>
      </c>
      <c r="W226" t="str">
        <f t="shared" si="6"/>
        <v>Old</v>
      </c>
      <c r="X226" t="str" cm="1">
        <f t="array" ref="X226">IF(ISNUMBER(V226),INDEX('2019 On Peak'!$K$3:$K$2373,V226),"Not 2019")</f>
        <v>Closed</v>
      </c>
      <c r="Y226" cm="1">
        <f t="array" ref="Y226">IF(ISNUMBER($V226),L226-INDEX('2019 On Peak'!$L$3:$S$2373,$V226,1),"-")</f>
        <v>0</v>
      </c>
      <c r="Z226" cm="1">
        <f t="array" ref="Z226">IF(ISNUMBER($V226),M226-INDEX('2019 On Peak'!$L$3:$S$2373,$V226,2),"-")</f>
        <v>0</v>
      </c>
      <c r="AA226" cm="1">
        <f t="array" ref="AA226">IF(ISNUMBER($V226),N226-INDEX('2019 On Peak'!$L$3:$S$2373,$V226,3),"-")</f>
        <v>0</v>
      </c>
      <c r="AB226" cm="1">
        <f t="array" ref="AB226">IF(ISNUMBER($V226),Q226-INDEX('2019 On Peak'!$L$3:$S$2373,$V226,6),"-")</f>
        <v>0</v>
      </c>
      <c r="AC226" cm="1">
        <f t="array" ref="AC226">IF(ISNUMBER($V226),S226-INDEX('2019 On Peak'!$L$3:$S$2373,$V226,8),"-")</f>
        <v>0</v>
      </c>
      <c r="AD226" t="b">
        <f t="shared" si="7"/>
        <v>0</v>
      </c>
    </row>
    <row r="227" spans="1:30" x14ac:dyDescent="0.25">
      <c r="A227" t="str">
        <f>B227&amp;"_"&amp;G227&amp;"_"&amp;J227</f>
        <v>1077_171_1</v>
      </c>
      <c r="B227">
        <v>1077</v>
      </c>
      <c r="C227" s="1" t="s">
        <v>498</v>
      </c>
      <c r="D227" s="1" t="s">
        <v>67</v>
      </c>
      <c r="E227" s="1" t="s">
        <v>67</v>
      </c>
      <c r="F227">
        <v>115</v>
      </c>
      <c r="G227">
        <v>171</v>
      </c>
      <c r="H227" s="1" t="s">
        <v>285</v>
      </c>
      <c r="I227">
        <v>115</v>
      </c>
      <c r="J227" s="1" t="s">
        <v>191</v>
      </c>
      <c r="K227" s="1" t="s">
        <v>25</v>
      </c>
      <c r="L227">
        <v>4.9899999999999996E-3</v>
      </c>
      <c r="M227">
        <v>2.0650000000000002E-2</v>
      </c>
      <c r="N227">
        <v>3.4199999999999999E-3</v>
      </c>
      <c r="O227">
        <v>1</v>
      </c>
      <c r="P227">
        <v>0</v>
      </c>
      <c r="Q227">
        <v>167</v>
      </c>
      <c r="R227">
        <v>556</v>
      </c>
      <c r="S227">
        <v>210</v>
      </c>
      <c r="T227">
        <v>3</v>
      </c>
      <c r="U227">
        <v>4.2</v>
      </c>
      <c r="V227">
        <f>MATCH(A227,'2019 On Peak'!$A$3:$A$2373,0)</f>
        <v>225</v>
      </c>
      <c r="W227" t="str">
        <f t="shared" si="6"/>
        <v>Old</v>
      </c>
      <c r="X227" t="str" cm="1">
        <f t="array" ref="X227">IF(ISNUMBER(V227),INDEX('2019 On Peak'!$K$3:$K$2373,V227),"Not 2019")</f>
        <v>Closed</v>
      </c>
      <c r="Y227" cm="1">
        <f t="array" ref="Y227">IF(ISNUMBER($V227),L227-INDEX('2019 On Peak'!$L$3:$S$2373,$V227,1),"-")</f>
        <v>0</v>
      </c>
      <c r="Z227" cm="1">
        <f t="array" ref="Z227">IF(ISNUMBER($V227),M227-INDEX('2019 On Peak'!$L$3:$S$2373,$V227,2),"-")</f>
        <v>0</v>
      </c>
      <c r="AA227" cm="1">
        <f t="array" ref="AA227">IF(ISNUMBER($V227),N227-INDEX('2019 On Peak'!$L$3:$S$2373,$V227,3),"-")</f>
        <v>0</v>
      </c>
      <c r="AB227" cm="1">
        <f t="array" ref="AB227">IF(ISNUMBER($V227),Q227-INDEX('2019 On Peak'!$L$3:$S$2373,$V227,6),"-")</f>
        <v>0</v>
      </c>
      <c r="AC227" cm="1">
        <f t="array" ref="AC227">IF(ISNUMBER($V227),S227-INDEX('2019 On Peak'!$L$3:$S$2373,$V227,8),"-")</f>
        <v>0</v>
      </c>
      <c r="AD227" t="b">
        <f t="shared" si="7"/>
        <v>0</v>
      </c>
    </row>
    <row r="228" spans="1:30" x14ac:dyDescent="0.25">
      <c r="A228" t="str">
        <f>B228&amp;"_"&amp;G228&amp;"_"&amp;J228</f>
        <v>1077_172_1</v>
      </c>
      <c r="B228">
        <v>1077</v>
      </c>
      <c r="C228" s="1" t="s">
        <v>498</v>
      </c>
      <c r="D228" s="1" t="s">
        <v>67</v>
      </c>
      <c r="E228" s="1" t="s">
        <v>67</v>
      </c>
      <c r="F228">
        <v>115</v>
      </c>
      <c r="G228">
        <v>172</v>
      </c>
      <c r="H228" s="1" t="s">
        <v>499</v>
      </c>
      <c r="I228">
        <v>115</v>
      </c>
      <c r="J228" s="1" t="s">
        <v>191</v>
      </c>
      <c r="K228" s="1" t="s">
        <v>25</v>
      </c>
      <c r="L228">
        <v>1.4999999999999999E-4</v>
      </c>
      <c r="M228">
        <v>6.0999999999999997E-4</v>
      </c>
      <c r="N228">
        <v>1E-4</v>
      </c>
      <c r="O228">
        <v>1</v>
      </c>
      <c r="P228">
        <v>0</v>
      </c>
      <c r="Q228">
        <v>167</v>
      </c>
      <c r="R228">
        <v>556</v>
      </c>
      <c r="S228">
        <v>210</v>
      </c>
      <c r="T228">
        <v>0.1</v>
      </c>
      <c r="U228">
        <v>0.1</v>
      </c>
      <c r="V228">
        <f>MATCH(A228,'2019 On Peak'!$A$3:$A$2373,0)</f>
        <v>226</v>
      </c>
      <c r="W228" t="str">
        <f t="shared" si="6"/>
        <v>Old</v>
      </c>
      <c r="X228" t="str" cm="1">
        <f t="array" ref="X228">IF(ISNUMBER(V228),INDEX('2019 On Peak'!$K$3:$K$2373,V228),"Not 2019")</f>
        <v>Closed</v>
      </c>
      <c r="Y228" cm="1">
        <f t="array" ref="Y228">IF(ISNUMBER($V228),L228-INDEX('2019 On Peak'!$L$3:$S$2373,$V228,1),"-")</f>
        <v>0</v>
      </c>
      <c r="Z228" cm="1">
        <f t="array" ref="Z228">IF(ISNUMBER($V228),M228-INDEX('2019 On Peak'!$L$3:$S$2373,$V228,2),"-")</f>
        <v>0</v>
      </c>
      <c r="AA228" cm="1">
        <f t="array" ref="AA228">IF(ISNUMBER($V228),N228-INDEX('2019 On Peak'!$L$3:$S$2373,$V228,3),"-")</f>
        <v>0</v>
      </c>
      <c r="AB228" cm="1">
        <f t="array" ref="AB228">IF(ISNUMBER($V228),Q228-INDEX('2019 On Peak'!$L$3:$S$2373,$V228,6),"-")</f>
        <v>0</v>
      </c>
      <c r="AC228" cm="1">
        <f t="array" ref="AC228">IF(ISNUMBER($V228),S228-INDEX('2019 On Peak'!$L$3:$S$2373,$V228,8),"-")</f>
        <v>0</v>
      </c>
      <c r="AD228" t="b">
        <f t="shared" si="7"/>
        <v>0</v>
      </c>
    </row>
    <row r="229" spans="1:30" x14ac:dyDescent="0.25">
      <c r="A229" t="str">
        <f>B229&amp;"_"&amp;G229&amp;"_"&amp;J229</f>
        <v>1078_1080_1</v>
      </c>
      <c r="B229">
        <v>1078</v>
      </c>
      <c r="C229" s="1" t="s">
        <v>500</v>
      </c>
      <c r="D229" s="1" t="s">
        <v>67</v>
      </c>
      <c r="E229" s="1" t="s">
        <v>67</v>
      </c>
      <c r="F229">
        <v>115</v>
      </c>
      <c r="G229">
        <v>1080</v>
      </c>
      <c r="H229" s="1" t="s">
        <v>506</v>
      </c>
      <c r="I229">
        <v>115</v>
      </c>
      <c r="J229" s="1" t="s">
        <v>191</v>
      </c>
      <c r="K229" s="1" t="s">
        <v>25</v>
      </c>
      <c r="L229">
        <v>3.5699999999999998E-3</v>
      </c>
      <c r="M229">
        <v>1.4760000000000001E-2</v>
      </c>
      <c r="N229">
        <v>2.4399999999999999E-3</v>
      </c>
      <c r="O229">
        <v>1</v>
      </c>
      <c r="P229">
        <v>0</v>
      </c>
      <c r="Q229">
        <v>167</v>
      </c>
      <c r="R229">
        <v>556</v>
      </c>
      <c r="S229">
        <v>210</v>
      </c>
      <c r="T229">
        <v>2.2000000000000002</v>
      </c>
      <c r="U229">
        <v>3</v>
      </c>
      <c r="V229">
        <f>MATCH(A229,'2019 On Peak'!$A$3:$A$2373,0)</f>
        <v>227</v>
      </c>
      <c r="W229" t="str">
        <f t="shared" si="6"/>
        <v>Old</v>
      </c>
      <c r="X229" t="str" cm="1">
        <f t="array" ref="X229">IF(ISNUMBER(V229),INDEX('2019 On Peak'!$K$3:$K$2373,V229),"Not 2019")</f>
        <v>Closed</v>
      </c>
      <c r="Y229" cm="1">
        <f t="array" ref="Y229">IF(ISNUMBER($V229),L229-INDEX('2019 On Peak'!$L$3:$S$2373,$V229,1),"-")</f>
        <v>0</v>
      </c>
      <c r="Z229" cm="1">
        <f t="array" ref="Z229">IF(ISNUMBER($V229),M229-INDEX('2019 On Peak'!$L$3:$S$2373,$V229,2),"-")</f>
        <v>0</v>
      </c>
      <c r="AA229" cm="1">
        <f t="array" ref="AA229">IF(ISNUMBER($V229),N229-INDEX('2019 On Peak'!$L$3:$S$2373,$V229,3),"-")</f>
        <v>0</v>
      </c>
      <c r="AB229" cm="1">
        <f t="array" ref="AB229">IF(ISNUMBER($V229),Q229-INDEX('2019 On Peak'!$L$3:$S$2373,$V229,6),"-")</f>
        <v>0</v>
      </c>
      <c r="AC229" cm="1">
        <f t="array" ref="AC229">IF(ISNUMBER($V229),S229-INDEX('2019 On Peak'!$L$3:$S$2373,$V229,8),"-")</f>
        <v>0</v>
      </c>
      <c r="AD229" t="b">
        <f t="shared" si="7"/>
        <v>0</v>
      </c>
    </row>
    <row r="230" spans="1:30" x14ac:dyDescent="0.25">
      <c r="A230" t="str">
        <f>B230&amp;"_"&amp;G230&amp;"_"&amp;J230</f>
        <v>1078_173_1</v>
      </c>
      <c r="B230">
        <v>1078</v>
      </c>
      <c r="C230" s="1" t="s">
        <v>500</v>
      </c>
      <c r="D230" s="1" t="s">
        <v>67</v>
      </c>
      <c r="E230" s="1" t="s">
        <v>67</v>
      </c>
      <c r="F230">
        <v>115</v>
      </c>
      <c r="G230">
        <v>173</v>
      </c>
      <c r="H230" s="1" t="s">
        <v>501</v>
      </c>
      <c r="I230">
        <v>115</v>
      </c>
      <c r="J230" s="1" t="s">
        <v>191</v>
      </c>
      <c r="K230" s="1" t="s">
        <v>25</v>
      </c>
      <c r="L230">
        <v>1.8500000000000001E-3</v>
      </c>
      <c r="M230">
        <v>7.6600000000000001E-3</v>
      </c>
      <c r="N230">
        <v>1.2700000000000001E-3</v>
      </c>
      <c r="O230">
        <v>1</v>
      </c>
      <c r="P230">
        <v>0</v>
      </c>
      <c r="Q230">
        <v>167</v>
      </c>
      <c r="R230">
        <v>556</v>
      </c>
      <c r="S230">
        <v>210</v>
      </c>
      <c r="T230">
        <v>1.1000000000000001</v>
      </c>
      <c r="U230">
        <v>1.5</v>
      </c>
      <c r="V230">
        <f>MATCH(A230,'2019 On Peak'!$A$3:$A$2373,0)</f>
        <v>228</v>
      </c>
      <c r="W230" t="str">
        <f t="shared" si="6"/>
        <v>Old</v>
      </c>
      <c r="X230" t="str" cm="1">
        <f t="array" ref="X230">IF(ISNUMBER(V230),INDEX('2019 On Peak'!$K$3:$K$2373,V230),"Not 2019")</f>
        <v>Closed</v>
      </c>
      <c r="Y230" cm="1">
        <f t="array" ref="Y230">IF(ISNUMBER($V230),L230-INDEX('2019 On Peak'!$L$3:$S$2373,$V230,1),"-")</f>
        <v>0</v>
      </c>
      <c r="Z230" cm="1">
        <f t="array" ref="Z230">IF(ISNUMBER($V230),M230-INDEX('2019 On Peak'!$L$3:$S$2373,$V230,2),"-")</f>
        <v>0</v>
      </c>
      <c r="AA230" cm="1">
        <f t="array" ref="AA230">IF(ISNUMBER($V230),N230-INDEX('2019 On Peak'!$L$3:$S$2373,$V230,3),"-")</f>
        <v>0</v>
      </c>
      <c r="AB230" cm="1">
        <f t="array" ref="AB230">IF(ISNUMBER($V230),Q230-INDEX('2019 On Peak'!$L$3:$S$2373,$V230,6),"-")</f>
        <v>0</v>
      </c>
      <c r="AC230" cm="1">
        <f t="array" ref="AC230">IF(ISNUMBER($V230),S230-INDEX('2019 On Peak'!$L$3:$S$2373,$V230,8),"-")</f>
        <v>0</v>
      </c>
      <c r="AD230" t="b">
        <f t="shared" si="7"/>
        <v>0</v>
      </c>
    </row>
    <row r="231" spans="1:30" x14ac:dyDescent="0.25">
      <c r="A231" t="str">
        <f>B231&amp;"_"&amp;G231&amp;"_"&amp;J231</f>
        <v>1078_174_1</v>
      </c>
      <c r="B231">
        <v>1078</v>
      </c>
      <c r="C231" s="1" t="s">
        <v>500</v>
      </c>
      <c r="D231" s="1" t="s">
        <v>67</v>
      </c>
      <c r="E231" s="1" t="s">
        <v>67</v>
      </c>
      <c r="F231">
        <v>115</v>
      </c>
      <c r="G231">
        <v>174</v>
      </c>
      <c r="H231" s="1" t="s">
        <v>504</v>
      </c>
      <c r="I231">
        <v>115</v>
      </c>
      <c r="J231" s="1" t="s">
        <v>191</v>
      </c>
      <c r="K231" s="1" t="s">
        <v>25</v>
      </c>
      <c r="L231">
        <v>5.0000000000000002E-5</v>
      </c>
      <c r="M231">
        <v>1.9000000000000001E-4</v>
      </c>
      <c r="N231">
        <v>3.0000000000000001E-5</v>
      </c>
      <c r="O231">
        <v>1</v>
      </c>
      <c r="P231">
        <v>0</v>
      </c>
      <c r="Q231">
        <v>167</v>
      </c>
      <c r="R231">
        <v>556</v>
      </c>
      <c r="S231">
        <v>210</v>
      </c>
      <c r="T231">
        <v>0</v>
      </c>
      <c r="U231">
        <v>0</v>
      </c>
      <c r="V231">
        <f>MATCH(A231,'2019 On Peak'!$A$3:$A$2373,0)</f>
        <v>229</v>
      </c>
      <c r="W231" t="str">
        <f t="shared" si="6"/>
        <v>Old</v>
      </c>
      <c r="X231" t="str" cm="1">
        <f t="array" ref="X231">IF(ISNUMBER(V231),INDEX('2019 On Peak'!$K$3:$K$2373,V231),"Not 2019")</f>
        <v>Closed</v>
      </c>
      <c r="Y231" cm="1">
        <f t="array" ref="Y231">IF(ISNUMBER($V231),L231-INDEX('2019 On Peak'!$L$3:$S$2373,$V231,1),"-")</f>
        <v>0</v>
      </c>
      <c r="Z231" cm="1">
        <f t="array" ref="Z231">IF(ISNUMBER($V231),M231-INDEX('2019 On Peak'!$L$3:$S$2373,$V231,2),"-")</f>
        <v>0</v>
      </c>
      <c r="AA231" cm="1">
        <f t="array" ref="AA231">IF(ISNUMBER($V231),N231-INDEX('2019 On Peak'!$L$3:$S$2373,$V231,3),"-")</f>
        <v>0</v>
      </c>
      <c r="AB231" cm="1">
        <f t="array" ref="AB231">IF(ISNUMBER($V231),Q231-INDEX('2019 On Peak'!$L$3:$S$2373,$V231,6),"-")</f>
        <v>0</v>
      </c>
      <c r="AC231" cm="1">
        <f t="array" ref="AC231">IF(ISNUMBER($V231),S231-INDEX('2019 On Peak'!$L$3:$S$2373,$V231,8),"-")</f>
        <v>0</v>
      </c>
      <c r="AD231" t="b">
        <f t="shared" si="7"/>
        <v>0</v>
      </c>
    </row>
    <row r="232" spans="1:30" x14ac:dyDescent="0.25">
      <c r="A232" t="str">
        <f>B232&amp;"_"&amp;G232&amp;"_"&amp;J232</f>
        <v>1079_1089_1</v>
      </c>
      <c r="B232">
        <v>1079</v>
      </c>
      <c r="C232" s="1" t="s">
        <v>505</v>
      </c>
      <c r="D232" s="1" t="s">
        <v>67</v>
      </c>
      <c r="E232" s="1" t="s">
        <v>67</v>
      </c>
      <c r="F232">
        <v>115</v>
      </c>
      <c r="G232">
        <v>1089</v>
      </c>
      <c r="H232" s="1" t="s">
        <v>1447</v>
      </c>
      <c r="I232">
        <v>115</v>
      </c>
      <c r="J232" s="1" t="s">
        <v>191</v>
      </c>
      <c r="K232" s="1" t="s">
        <v>25</v>
      </c>
      <c r="L232">
        <v>4.3800000000000002E-3</v>
      </c>
      <c r="M232">
        <v>1.8110000000000001E-2</v>
      </c>
      <c r="N232">
        <v>3.0000000000000001E-3</v>
      </c>
      <c r="O232">
        <v>1</v>
      </c>
      <c r="P232">
        <v>0</v>
      </c>
      <c r="Q232">
        <v>167</v>
      </c>
      <c r="R232">
        <v>556</v>
      </c>
      <c r="S232">
        <v>210</v>
      </c>
      <c r="T232">
        <v>2.8</v>
      </c>
      <c r="U232">
        <v>3.6</v>
      </c>
      <c r="V232">
        <f>MATCH(A232,'2019 On Peak'!$A$3:$A$2373,0)</f>
        <v>230</v>
      </c>
      <c r="W232" t="str">
        <f t="shared" si="6"/>
        <v>Old</v>
      </c>
      <c r="X232" t="str" cm="1">
        <f t="array" ref="X232">IF(ISNUMBER(V232),INDEX('2019 On Peak'!$K$3:$K$2373,V232),"Not 2019")</f>
        <v>Closed</v>
      </c>
      <c r="Y232" cm="1">
        <f t="array" ref="Y232">IF(ISNUMBER($V232),L232-INDEX('2019 On Peak'!$L$3:$S$2373,$V232,1),"-")</f>
        <v>0</v>
      </c>
      <c r="Z232" cm="1">
        <f t="array" ref="Z232">IF(ISNUMBER($V232),M232-INDEX('2019 On Peak'!$L$3:$S$2373,$V232,2),"-")</f>
        <v>0</v>
      </c>
      <c r="AA232" cm="1">
        <f t="array" ref="AA232">IF(ISNUMBER($V232),N232-INDEX('2019 On Peak'!$L$3:$S$2373,$V232,3),"-")</f>
        <v>0</v>
      </c>
      <c r="AB232" cm="1">
        <f t="array" ref="AB232">IF(ISNUMBER($V232),Q232-INDEX('2019 On Peak'!$L$3:$S$2373,$V232,6),"-")</f>
        <v>0</v>
      </c>
      <c r="AC232" cm="1">
        <f t="array" ref="AC232">IF(ISNUMBER($V232),S232-INDEX('2019 On Peak'!$L$3:$S$2373,$V232,8),"-")</f>
        <v>0</v>
      </c>
      <c r="AD232" t="b">
        <f t="shared" si="7"/>
        <v>0</v>
      </c>
    </row>
    <row r="233" spans="1:30" x14ac:dyDescent="0.25">
      <c r="A233" t="str">
        <f>B233&amp;"_"&amp;G233&amp;"_"&amp;J233</f>
        <v>1079_174_1</v>
      </c>
      <c r="B233">
        <v>1079</v>
      </c>
      <c r="C233" s="1" t="s">
        <v>505</v>
      </c>
      <c r="D233" s="1" t="s">
        <v>67</v>
      </c>
      <c r="E233" s="1" t="s">
        <v>67</v>
      </c>
      <c r="F233">
        <v>115</v>
      </c>
      <c r="G233">
        <v>174</v>
      </c>
      <c r="H233" s="1" t="s">
        <v>504</v>
      </c>
      <c r="I233">
        <v>115</v>
      </c>
      <c r="J233" s="1" t="s">
        <v>191</v>
      </c>
      <c r="K233" s="1" t="s">
        <v>25</v>
      </c>
      <c r="L233">
        <v>5.0000000000000002E-5</v>
      </c>
      <c r="M233">
        <v>2.2000000000000001E-4</v>
      </c>
      <c r="N233">
        <v>4.0000000000000003E-5</v>
      </c>
      <c r="O233">
        <v>1</v>
      </c>
      <c r="P233">
        <v>0</v>
      </c>
      <c r="Q233">
        <v>167</v>
      </c>
      <c r="R233">
        <v>556</v>
      </c>
      <c r="S233">
        <v>210</v>
      </c>
      <c r="T233">
        <v>0</v>
      </c>
      <c r="U233">
        <v>0</v>
      </c>
      <c r="V233">
        <f>MATCH(A233,'2019 On Peak'!$A$3:$A$2373,0)</f>
        <v>231</v>
      </c>
      <c r="W233" t="str">
        <f t="shared" si="6"/>
        <v>Old</v>
      </c>
      <c r="X233" t="str" cm="1">
        <f t="array" ref="X233">IF(ISNUMBER(V233),INDEX('2019 On Peak'!$K$3:$K$2373,V233),"Not 2019")</f>
        <v>Closed</v>
      </c>
      <c r="Y233" cm="1">
        <f t="array" ref="Y233">IF(ISNUMBER($V233),L233-INDEX('2019 On Peak'!$L$3:$S$2373,$V233,1),"-")</f>
        <v>0</v>
      </c>
      <c r="Z233" cm="1">
        <f t="array" ref="Z233">IF(ISNUMBER($V233),M233-INDEX('2019 On Peak'!$L$3:$S$2373,$V233,2),"-")</f>
        <v>0</v>
      </c>
      <c r="AA233" cm="1">
        <f t="array" ref="AA233">IF(ISNUMBER($V233),N233-INDEX('2019 On Peak'!$L$3:$S$2373,$V233,3),"-")</f>
        <v>0</v>
      </c>
      <c r="AB233" cm="1">
        <f t="array" ref="AB233">IF(ISNUMBER($V233),Q233-INDEX('2019 On Peak'!$L$3:$S$2373,$V233,6),"-")</f>
        <v>0</v>
      </c>
      <c r="AC233" cm="1">
        <f t="array" ref="AC233">IF(ISNUMBER($V233),S233-INDEX('2019 On Peak'!$L$3:$S$2373,$V233,8),"-")</f>
        <v>0</v>
      </c>
      <c r="AD233" t="b">
        <f t="shared" si="7"/>
        <v>0</v>
      </c>
    </row>
    <row r="234" spans="1:30" x14ac:dyDescent="0.25">
      <c r="A234" t="str">
        <f>B234&amp;"_"&amp;G234&amp;"_"&amp;J234</f>
        <v>108_133_1</v>
      </c>
      <c r="B234">
        <v>108</v>
      </c>
      <c r="C234" s="1" t="s">
        <v>1227</v>
      </c>
      <c r="D234" s="1" t="s">
        <v>67</v>
      </c>
      <c r="E234" s="1" t="s">
        <v>67</v>
      </c>
      <c r="F234">
        <v>115</v>
      </c>
      <c r="G234">
        <v>133</v>
      </c>
      <c r="H234" s="1" t="s">
        <v>431</v>
      </c>
      <c r="I234">
        <v>115</v>
      </c>
      <c r="J234" s="1" t="s">
        <v>191</v>
      </c>
      <c r="K234" s="1" t="s">
        <v>25</v>
      </c>
      <c r="L234">
        <v>2.3019999999999999E-2</v>
      </c>
      <c r="M234">
        <v>9.5189999999999997E-2</v>
      </c>
      <c r="N234">
        <v>1.576E-2</v>
      </c>
      <c r="O234">
        <v>1</v>
      </c>
      <c r="P234">
        <v>0</v>
      </c>
      <c r="Q234">
        <v>167</v>
      </c>
      <c r="R234">
        <v>556</v>
      </c>
      <c r="S234">
        <v>210</v>
      </c>
      <c r="T234">
        <v>11</v>
      </c>
      <c r="U234">
        <v>19.100000000000001</v>
      </c>
      <c r="V234">
        <f>MATCH(A234,'2019 On Peak'!$A$3:$A$2373,0)</f>
        <v>232</v>
      </c>
      <c r="W234" t="str">
        <f t="shared" si="6"/>
        <v>Old</v>
      </c>
      <c r="X234" t="str" cm="1">
        <f t="array" ref="X234">IF(ISNUMBER(V234),INDEX('2019 On Peak'!$K$3:$K$2373,V234),"Not 2019")</f>
        <v>Closed</v>
      </c>
      <c r="Y234" cm="1">
        <f t="array" ref="Y234">IF(ISNUMBER($V234),L234-INDEX('2019 On Peak'!$L$3:$S$2373,$V234,1),"-")</f>
        <v>0</v>
      </c>
      <c r="Z234" cm="1">
        <f t="array" ref="Z234">IF(ISNUMBER($V234),M234-INDEX('2019 On Peak'!$L$3:$S$2373,$V234,2),"-")</f>
        <v>0</v>
      </c>
      <c r="AA234" cm="1">
        <f t="array" ref="AA234">IF(ISNUMBER($V234),N234-INDEX('2019 On Peak'!$L$3:$S$2373,$V234,3),"-")</f>
        <v>0</v>
      </c>
      <c r="AB234" cm="1">
        <f t="array" ref="AB234">IF(ISNUMBER($V234),Q234-INDEX('2019 On Peak'!$L$3:$S$2373,$V234,6),"-")</f>
        <v>0</v>
      </c>
      <c r="AC234" cm="1">
        <f t="array" ref="AC234">IF(ISNUMBER($V234),S234-INDEX('2019 On Peak'!$L$3:$S$2373,$V234,8),"-")</f>
        <v>0</v>
      </c>
      <c r="AD234" t="b">
        <f t="shared" si="7"/>
        <v>0</v>
      </c>
    </row>
    <row r="235" spans="1:30" x14ac:dyDescent="0.25">
      <c r="A235" t="str">
        <f>B235&amp;"_"&amp;G235&amp;"_"&amp;J235</f>
        <v>108_1568_1</v>
      </c>
      <c r="B235">
        <v>108</v>
      </c>
      <c r="C235" s="1" t="s">
        <v>1227</v>
      </c>
      <c r="D235" s="1" t="s">
        <v>67</v>
      </c>
      <c r="E235" s="1" t="s">
        <v>67</v>
      </c>
      <c r="F235">
        <v>115</v>
      </c>
      <c r="G235">
        <v>1568</v>
      </c>
      <c r="H235" s="1" t="s">
        <v>252</v>
      </c>
      <c r="I235">
        <v>115</v>
      </c>
      <c r="J235" s="1" t="s">
        <v>191</v>
      </c>
      <c r="K235" s="1" t="s">
        <v>25</v>
      </c>
      <c r="L235">
        <v>6.8500000000000002E-3</v>
      </c>
      <c r="M235">
        <v>2.8320000000000001E-2</v>
      </c>
      <c r="N235">
        <v>4.6899999999999997E-3</v>
      </c>
      <c r="O235">
        <v>1</v>
      </c>
      <c r="P235">
        <v>0</v>
      </c>
      <c r="Q235">
        <v>167</v>
      </c>
      <c r="R235">
        <v>556</v>
      </c>
      <c r="S235">
        <v>210</v>
      </c>
      <c r="T235">
        <v>3</v>
      </c>
      <c r="U235">
        <v>5.7</v>
      </c>
      <c r="V235">
        <f>MATCH(A235,'2019 On Peak'!$A$3:$A$2373,0)</f>
        <v>233</v>
      </c>
      <c r="W235" t="str">
        <f t="shared" si="6"/>
        <v>Old</v>
      </c>
      <c r="X235" t="str" cm="1">
        <f t="array" ref="X235">IF(ISNUMBER(V235),INDEX('2019 On Peak'!$K$3:$K$2373,V235),"Not 2019")</f>
        <v>Closed</v>
      </c>
      <c r="Y235" cm="1">
        <f t="array" ref="Y235">IF(ISNUMBER($V235),L235-INDEX('2019 On Peak'!$L$3:$S$2373,$V235,1),"-")</f>
        <v>0</v>
      </c>
      <c r="Z235" cm="1">
        <f t="array" ref="Z235">IF(ISNUMBER($V235),M235-INDEX('2019 On Peak'!$L$3:$S$2373,$V235,2),"-")</f>
        <v>0</v>
      </c>
      <c r="AA235" cm="1">
        <f t="array" ref="AA235">IF(ISNUMBER($V235),N235-INDEX('2019 On Peak'!$L$3:$S$2373,$V235,3),"-")</f>
        <v>0</v>
      </c>
      <c r="AB235" cm="1">
        <f t="array" ref="AB235">IF(ISNUMBER($V235),Q235-INDEX('2019 On Peak'!$L$3:$S$2373,$V235,6),"-")</f>
        <v>0</v>
      </c>
      <c r="AC235" cm="1">
        <f t="array" ref="AC235">IF(ISNUMBER($V235),S235-INDEX('2019 On Peak'!$L$3:$S$2373,$V235,8),"-")</f>
        <v>0</v>
      </c>
      <c r="AD235" t="b">
        <f t="shared" si="7"/>
        <v>0</v>
      </c>
    </row>
    <row r="236" spans="1:30" x14ac:dyDescent="0.25">
      <c r="A236" t="str">
        <f>B236&amp;"_"&amp;G236&amp;"_"&amp;J236</f>
        <v>1080_1088_1</v>
      </c>
      <c r="B236">
        <v>1080</v>
      </c>
      <c r="C236" s="1" t="s">
        <v>506</v>
      </c>
      <c r="D236" s="1" t="s">
        <v>67</v>
      </c>
      <c r="E236" s="1" t="s">
        <v>67</v>
      </c>
      <c r="F236">
        <v>115</v>
      </c>
      <c r="G236">
        <v>1088</v>
      </c>
      <c r="H236" s="1" t="s">
        <v>780</v>
      </c>
      <c r="I236">
        <v>115</v>
      </c>
      <c r="J236" s="1" t="s">
        <v>191</v>
      </c>
      <c r="K236" s="1" t="s">
        <v>25</v>
      </c>
      <c r="L236">
        <v>8.1999999999999998E-4</v>
      </c>
      <c r="M236">
        <v>3.4099999999999998E-3</v>
      </c>
      <c r="N236">
        <v>5.5999999999999995E-4</v>
      </c>
      <c r="O236">
        <v>1</v>
      </c>
      <c r="P236">
        <v>0</v>
      </c>
      <c r="Q236">
        <v>167</v>
      </c>
      <c r="R236">
        <v>556</v>
      </c>
      <c r="S236">
        <v>210</v>
      </c>
      <c r="T236">
        <v>0.5</v>
      </c>
      <c r="U236">
        <v>0.7</v>
      </c>
      <c r="V236">
        <f>MATCH(A236,'2019 On Peak'!$A$3:$A$2373,0)</f>
        <v>234</v>
      </c>
      <c r="W236" t="str">
        <f t="shared" si="6"/>
        <v>Old</v>
      </c>
      <c r="X236" t="str" cm="1">
        <f t="array" ref="X236">IF(ISNUMBER(V236),INDEX('2019 On Peak'!$K$3:$K$2373,V236),"Not 2019")</f>
        <v>Closed</v>
      </c>
      <c r="Y236" cm="1">
        <f t="array" ref="Y236">IF(ISNUMBER($V236),L236-INDEX('2019 On Peak'!$L$3:$S$2373,$V236,1),"-")</f>
        <v>0</v>
      </c>
      <c r="Z236" cm="1">
        <f t="array" ref="Z236">IF(ISNUMBER($V236),M236-INDEX('2019 On Peak'!$L$3:$S$2373,$V236,2),"-")</f>
        <v>0</v>
      </c>
      <c r="AA236" cm="1">
        <f t="array" ref="AA236">IF(ISNUMBER($V236),N236-INDEX('2019 On Peak'!$L$3:$S$2373,$V236,3),"-")</f>
        <v>0</v>
      </c>
      <c r="AB236" cm="1">
        <f t="array" ref="AB236">IF(ISNUMBER($V236),Q236-INDEX('2019 On Peak'!$L$3:$S$2373,$V236,6),"-")</f>
        <v>0</v>
      </c>
      <c r="AC236" cm="1">
        <f t="array" ref="AC236">IF(ISNUMBER($V236),S236-INDEX('2019 On Peak'!$L$3:$S$2373,$V236,8),"-")</f>
        <v>0</v>
      </c>
      <c r="AD236" t="b">
        <f t="shared" si="7"/>
        <v>0</v>
      </c>
    </row>
    <row r="237" spans="1:30" x14ac:dyDescent="0.25">
      <c r="A237" t="str">
        <f>B237&amp;"_"&amp;G237&amp;"_"&amp;J237</f>
        <v>1080_175_1</v>
      </c>
      <c r="B237">
        <v>1080</v>
      </c>
      <c r="C237" s="1" t="s">
        <v>506</v>
      </c>
      <c r="D237" s="1" t="s">
        <v>67</v>
      </c>
      <c r="E237" s="1" t="s">
        <v>67</v>
      </c>
      <c r="F237">
        <v>115</v>
      </c>
      <c r="G237">
        <v>175</v>
      </c>
      <c r="H237" s="1" t="s">
        <v>507</v>
      </c>
      <c r="I237">
        <v>115</v>
      </c>
      <c r="J237" s="1" t="s">
        <v>191</v>
      </c>
      <c r="K237" s="1" t="s">
        <v>25</v>
      </c>
      <c r="L237">
        <v>5.0000000000000002E-5</v>
      </c>
      <c r="M237">
        <v>2.1000000000000001E-4</v>
      </c>
      <c r="N237">
        <v>4.0000000000000003E-5</v>
      </c>
      <c r="O237">
        <v>1</v>
      </c>
      <c r="P237">
        <v>0</v>
      </c>
      <c r="Q237">
        <v>167</v>
      </c>
      <c r="R237">
        <v>556</v>
      </c>
      <c r="S237">
        <v>210</v>
      </c>
      <c r="T237">
        <v>0</v>
      </c>
      <c r="U237">
        <v>0</v>
      </c>
      <c r="V237">
        <f>MATCH(A237,'2019 On Peak'!$A$3:$A$2373,0)</f>
        <v>235</v>
      </c>
      <c r="W237" t="str">
        <f t="shared" si="6"/>
        <v>Old</v>
      </c>
      <c r="X237" t="str" cm="1">
        <f t="array" ref="X237">IF(ISNUMBER(V237),INDEX('2019 On Peak'!$K$3:$K$2373,V237),"Not 2019")</f>
        <v>Closed</v>
      </c>
      <c r="Y237" cm="1">
        <f t="array" ref="Y237">IF(ISNUMBER($V237),L237-INDEX('2019 On Peak'!$L$3:$S$2373,$V237,1),"-")</f>
        <v>0</v>
      </c>
      <c r="Z237" cm="1">
        <f t="array" ref="Z237">IF(ISNUMBER($V237),M237-INDEX('2019 On Peak'!$L$3:$S$2373,$V237,2),"-")</f>
        <v>0</v>
      </c>
      <c r="AA237" cm="1">
        <f t="array" ref="AA237">IF(ISNUMBER($V237),N237-INDEX('2019 On Peak'!$L$3:$S$2373,$V237,3),"-")</f>
        <v>0</v>
      </c>
      <c r="AB237" cm="1">
        <f t="array" ref="AB237">IF(ISNUMBER($V237),Q237-INDEX('2019 On Peak'!$L$3:$S$2373,$V237,6),"-")</f>
        <v>0</v>
      </c>
      <c r="AC237" cm="1">
        <f t="array" ref="AC237">IF(ISNUMBER($V237),S237-INDEX('2019 On Peak'!$L$3:$S$2373,$V237,8),"-")</f>
        <v>0</v>
      </c>
      <c r="AD237" t="b">
        <f t="shared" si="7"/>
        <v>0</v>
      </c>
    </row>
    <row r="238" spans="1:30" x14ac:dyDescent="0.25">
      <c r="A238" t="str">
        <f>B238&amp;"_"&amp;G238&amp;"_"&amp;J238</f>
        <v>1081_1096_1</v>
      </c>
      <c r="B238">
        <v>1081</v>
      </c>
      <c r="C238" s="1" t="s">
        <v>1007</v>
      </c>
      <c r="D238" s="1" t="s">
        <v>67</v>
      </c>
      <c r="E238" s="1" t="s">
        <v>67</v>
      </c>
      <c r="F238">
        <v>115</v>
      </c>
      <c r="G238">
        <v>1096</v>
      </c>
      <c r="H238" s="1" t="s">
        <v>489</v>
      </c>
      <c r="I238">
        <v>115</v>
      </c>
      <c r="J238" s="1" t="s">
        <v>191</v>
      </c>
      <c r="K238" s="1" t="s">
        <v>25</v>
      </c>
      <c r="L238">
        <v>5.7099999999999998E-3</v>
      </c>
      <c r="M238">
        <v>2.359E-2</v>
      </c>
      <c r="N238">
        <v>3.9100000000000003E-3</v>
      </c>
      <c r="O238">
        <v>1</v>
      </c>
      <c r="P238">
        <v>0</v>
      </c>
      <c r="Q238">
        <v>167</v>
      </c>
      <c r="R238">
        <v>556</v>
      </c>
      <c r="S238">
        <v>210</v>
      </c>
      <c r="T238">
        <v>4.0999999999999996</v>
      </c>
      <c r="U238">
        <v>4.7</v>
      </c>
      <c r="V238">
        <f>MATCH(A238,'2019 On Peak'!$A$3:$A$2373,0)</f>
        <v>236</v>
      </c>
      <c r="W238" t="str">
        <f t="shared" si="6"/>
        <v>Old</v>
      </c>
      <c r="X238" t="str" cm="1">
        <f t="array" ref="X238">IF(ISNUMBER(V238),INDEX('2019 On Peak'!$K$3:$K$2373,V238),"Not 2019")</f>
        <v>Closed</v>
      </c>
      <c r="Y238" cm="1">
        <f t="array" ref="Y238">IF(ISNUMBER($V238),L238-INDEX('2019 On Peak'!$L$3:$S$2373,$V238,1),"-")</f>
        <v>0</v>
      </c>
      <c r="Z238" cm="1">
        <f t="array" ref="Z238">IF(ISNUMBER($V238),M238-INDEX('2019 On Peak'!$L$3:$S$2373,$V238,2),"-")</f>
        <v>0</v>
      </c>
      <c r="AA238" cm="1">
        <f t="array" ref="AA238">IF(ISNUMBER($V238),N238-INDEX('2019 On Peak'!$L$3:$S$2373,$V238,3),"-")</f>
        <v>0</v>
      </c>
      <c r="AB238" cm="1">
        <f t="array" ref="AB238">IF(ISNUMBER($V238),Q238-INDEX('2019 On Peak'!$L$3:$S$2373,$V238,6),"-")</f>
        <v>0</v>
      </c>
      <c r="AC238" cm="1">
        <f t="array" ref="AC238">IF(ISNUMBER($V238),S238-INDEX('2019 On Peak'!$L$3:$S$2373,$V238,8),"-")</f>
        <v>0</v>
      </c>
      <c r="AD238" t="b">
        <f t="shared" si="7"/>
        <v>0</v>
      </c>
    </row>
    <row r="239" spans="1:30" x14ac:dyDescent="0.25">
      <c r="A239" t="str">
        <f>B239&amp;"_"&amp;G239&amp;"_"&amp;J239</f>
        <v>1081_348_1</v>
      </c>
      <c r="B239">
        <v>1081</v>
      </c>
      <c r="C239" s="1" t="s">
        <v>1007</v>
      </c>
      <c r="D239" s="1" t="s">
        <v>67</v>
      </c>
      <c r="E239" s="1" t="s">
        <v>67</v>
      </c>
      <c r="F239">
        <v>115</v>
      </c>
      <c r="G239">
        <v>348</v>
      </c>
      <c r="H239" s="1" t="s">
        <v>1321</v>
      </c>
      <c r="I239">
        <v>115</v>
      </c>
      <c r="J239" s="1" t="s">
        <v>191</v>
      </c>
      <c r="K239" s="1" t="s">
        <v>25</v>
      </c>
      <c r="L239">
        <v>3.6999999999999999E-4</v>
      </c>
      <c r="M239">
        <v>1.5200000000000001E-3</v>
      </c>
      <c r="N239">
        <v>2.5000000000000001E-4</v>
      </c>
      <c r="O239">
        <v>1</v>
      </c>
      <c r="P239">
        <v>0</v>
      </c>
      <c r="Q239">
        <v>167</v>
      </c>
      <c r="R239">
        <v>556</v>
      </c>
      <c r="S239">
        <v>210</v>
      </c>
      <c r="T239">
        <v>0.3</v>
      </c>
      <c r="U239">
        <v>0.3</v>
      </c>
      <c r="V239">
        <f>MATCH(A239,'2019 On Peak'!$A$3:$A$2373,0)</f>
        <v>237</v>
      </c>
      <c r="W239" t="str">
        <f t="shared" si="6"/>
        <v>Old</v>
      </c>
      <c r="X239" t="str" cm="1">
        <f t="array" ref="X239">IF(ISNUMBER(V239),INDEX('2019 On Peak'!$K$3:$K$2373,V239),"Not 2019")</f>
        <v>Closed</v>
      </c>
      <c r="Y239" cm="1">
        <f t="array" ref="Y239">IF(ISNUMBER($V239),L239-INDEX('2019 On Peak'!$L$3:$S$2373,$V239,1),"-")</f>
        <v>0</v>
      </c>
      <c r="Z239" cm="1">
        <f t="array" ref="Z239">IF(ISNUMBER($V239),M239-INDEX('2019 On Peak'!$L$3:$S$2373,$V239,2),"-")</f>
        <v>0</v>
      </c>
      <c r="AA239" cm="1">
        <f t="array" ref="AA239">IF(ISNUMBER($V239),N239-INDEX('2019 On Peak'!$L$3:$S$2373,$V239,3),"-")</f>
        <v>0</v>
      </c>
      <c r="AB239" cm="1">
        <f t="array" ref="AB239">IF(ISNUMBER($V239),Q239-INDEX('2019 On Peak'!$L$3:$S$2373,$V239,6),"-")</f>
        <v>0</v>
      </c>
      <c r="AC239" cm="1">
        <f t="array" ref="AC239">IF(ISNUMBER($V239),S239-INDEX('2019 On Peak'!$L$3:$S$2373,$V239,8),"-")</f>
        <v>0</v>
      </c>
      <c r="AD239" t="b">
        <f t="shared" si="7"/>
        <v>0</v>
      </c>
    </row>
    <row r="240" spans="1:30" x14ac:dyDescent="0.25">
      <c r="A240" t="str">
        <f>B240&amp;"_"&amp;G240&amp;"_"&amp;J240</f>
        <v>1082_1477_1</v>
      </c>
      <c r="B240">
        <v>1082</v>
      </c>
      <c r="C240" s="1" t="s">
        <v>778</v>
      </c>
      <c r="D240" s="1" t="s">
        <v>67</v>
      </c>
      <c r="E240" s="1" t="s">
        <v>67</v>
      </c>
      <c r="F240">
        <v>115</v>
      </c>
      <c r="G240">
        <v>1477</v>
      </c>
      <c r="H240" s="1" t="s">
        <v>68</v>
      </c>
      <c r="I240">
        <v>115</v>
      </c>
      <c r="J240" s="1" t="s">
        <v>191</v>
      </c>
      <c r="K240" s="1" t="s">
        <v>25</v>
      </c>
      <c r="L240">
        <v>8.8999999999999999E-3</v>
      </c>
      <c r="M240">
        <v>3.6810000000000002E-2</v>
      </c>
      <c r="N240">
        <v>6.1000000000000004E-3</v>
      </c>
      <c r="O240">
        <v>1</v>
      </c>
      <c r="P240">
        <v>0</v>
      </c>
      <c r="Q240">
        <v>167</v>
      </c>
      <c r="R240">
        <v>556</v>
      </c>
      <c r="S240">
        <v>210</v>
      </c>
      <c r="T240">
        <v>5.5</v>
      </c>
      <c r="U240">
        <v>7.4</v>
      </c>
      <c r="V240">
        <f>MATCH(A240,'2019 On Peak'!$A$3:$A$2373,0)</f>
        <v>238</v>
      </c>
      <c r="W240" t="str">
        <f t="shared" si="6"/>
        <v>Old</v>
      </c>
      <c r="X240" t="str" cm="1">
        <f t="array" ref="X240">IF(ISNUMBER(V240),INDEX('2019 On Peak'!$K$3:$K$2373,V240),"Not 2019")</f>
        <v>Closed</v>
      </c>
      <c r="Y240" cm="1">
        <f t="array" ref="Y240">IF(ISNUMBER($V240),L240-INDEX('2019 On Peak'!$L$3:$S$2373,$V240,1),"-")</f>
        <v>0</v>
      </c>
      <c r="Z240" cm="1">
        <f t="array" ref="Z240">IF(ISNUMBER($V240),M240-INDEX('2019 On Peak'!$L$3:$S$2373,$V240,2),"-")</f>
        <v>0</v>
      </c>
      <c r="AA240" cm="1">
        <f t="array" ref="AA240">IF(ISNUMBER($V240),N240-INDEX('2019 On Peak'!$L$3:$S$2373,$V240,3),"-")</f>
        <v>0</v>
      </c>
      <c r="AB240" cm="1">
        <f t="array" ref="AB240">IF(ISNUMBER($V240),Q240-INDEX('2019 On Peak'!$L$3:$S$2373,$V240,6),"-")</f>
        <v>0</v>
      </c>
      <c r="AC240" cm="1">
        <f t="array" ref="AC240">IF(ISNUMBER($V240),S240-INDEX('2019 On Peak'!$L$3:$S$2373,$V240,8),"-")</f>
        <v>0</v>
      </c>
      <c r="AD240" t="b">
        <f t="shared" si="7"/>
        <v>0</v>
      </c>
    </row>
    <row r="241" spans="1:30" x14ac:dyDescent="0.25">
      <c r="A241" t="str">
        <f>B241&amp;"_"&amp;G241&amp;"_"&amp;J241</f>
        <v>1082_180_1</v>
      </c>
      <c r="B241">
        <v>1082</v>
      </c>
      <c r="C241" s="1" t="s">
        <v>778</v>
      </c>
      <c r="D241" s="1" t="s">
        <v>67</v>
      </c>
      <c r="E241" s="1" t="s">
        <v>67</v>
      </c>
      <c r="F241">
        <v>115</v>
      </c>
      <c r="G241">
        <v>180</v>
      </c>
      <c r="H241" s="1" t="s">
        <v>300</v>
      </c>
      <c r="I241">
        <v>115</v>
      </c>
      <c r="J241" s="1" t="s">
        <v>191</v>
      </c>
      <c r="K241" s="1" t="s">
        <v>25</v>
      </c>
      <c r="L241">
        <v>8.0000000000000007E-5</v>
      </c>
      <c r="M241">
        <v>3.2000000000000003E-4</v>
      </c>
      <c r="N241">
        <v>5.0000000000000002E-5</v>
      </c>
      <c r="O241">
        <v>1</v>
      </c>
      <c r="P241">
        <v>0</v>
      </c>
      <c r="Q241">
        <v>167</v>
      </c>
      <c r="R241">
        <v>556</v>
      </c>
      <c r="S241">
        <v>210</v>
      </c>
      <c r="T241">
        <v>0.1</v>
      </c>
      <c r="U241">
        <v>0.1</v>
      </c>
      <c r="V241">
        <f>MATCH(A241,'2019 On Peak'!$A$3:$A$2373,0)</f>
        <v>239</v>
      </c>
      <c r="W241" t="str">
        <f t="shared" si="6"/>
        <v>Old</v>
      </c>
      <c r="X241" t="str" cm="1">
        <f t="array" ref="X241">IF(ISNUMBER(V241),INDEX('2019 On Peak'!$K$3:$K$2373,V241),"Not 2019")</f>
        <v>Closed</v>
      </c>
      <c r="Y241" cm="1">
        <f t="array" ref="Y241">IF(ISNUMBER($V241),L241-INDEX('2019 On Peak'!$L$3:$S$2373,$V241,1),"-")</f>
        <v>0</v>
      </c>
      <c r="Z241" cm="1">
        <f t="array" ref="Z241">IF(ISNUMBER($V241),M241-INDEX('2019 On Peak'!$L$3:$S$2373,$V241,2),"-")</f>
        <v>0</v>
      </c>
      <c r="AA241" cm="1">
        <f t="array" ref="AA241">IF(ISNUMBER($V241),N241-INDEX('2019 On Peak'!$L$3:$S$2373,$V241,3),"-")</f>
        <v>0</v>
      </c>
      <c r="AB241" cm="1">
        <f t="array" ref="AB241">IF(ISNUMBER($V241),Q241-INDEX('2019 On Peak'!$L$3:$S$2373,$V241,6),"-")</f>
        <v>0</v>
      </c>
      <c r="AC241" cm="1">
        <f t="array" ref="AC241">IF(ISNUMBER($V241),S241-INDEX('2019 On Peak'!$L$3:$S$2373,$V241,8),"-")</f>
        <v>0</v>
      </c>
      <c r="AD241" t="b">
        <f t="shared" si="7"/>
        <v>0</v>
      </c>
    </row>
    <row r="242" spans="1:30" x14ac:dyDescent="0.25">
      <c r="A242" t="str">
        <f>B242&amp;"_"&amp;G242&amp;"_"&amp;J242</f>
        <v>1082_334_1</v>
      </c>
      <c r="B242">
        <v>1082</v>
      </c>
      <c r="C242" s="1" t="s">
        <v>778</v>
      </c>
      <c r="D242" s="1" t="s">
        <v>67</v>
      </c>
      <c r="E242" s="1" t="s">
        <v>67</v>
      </c>
      <c r="F242">
        <v>115</v>
      </c>
      <c r="G242">
        <v>334</v>
      </c>
      <c r="H242" s="1" t="s">
        <v>468</v>
      </c>
      <c r="I242">
        <v>115</v>
      </c>
      <c r="J242" s="1" t="s">
        <v>191</v>
      </c>
      <c r="K242" s="1" t="s">
        <v>25</v>
      </c>
      <c r="L242">
        <v>4.0200000000000001E-3</v>
      </c>
      <c r="M242">
        <v>1.6619999999999999E-2</v>
      </c>
      <c r="N242">
        <v>2.7499999999999998E-3</v>
      </c>
      <c r="O242">
        <v>1</v>
      </c>
      <c r="P242">
        <v>0</v>
      </c>
      <c r="Q242">
        <v>167</v>
      </c>
      <c r="R242">
        <v>556</v>
      </c>
      <c r="S242">
        <v>210</v>
      </c>
      <c r="T242">
        <v>2.5</v>
      </c>
      <c r="U242">
        <v>3.3</v>
      </c>
      <c r="V242">
        <f>MATCH(A242,'2019 On Peak'!$A$3:$A$2373,0)</f>
        <v>240</v>
      </c>
      <c r="W242" t="str">
        <f t="shared" si="6"/>
        <v>Old</v>
      </c>
      <c r="X242" t="str" cm="1">
        <f t="array" ref="X242">IF(ISNUMBER(V242),INDEX('2019 On Peak'!$K$3:$K$2373,V242),"Not 2019")</f>
        <v>Closed</v>
      </c>
      <c r="Y242" cm="1">
        <f t="array" ref="Y242">IF(ISNUMBER($V242),L242-INDEX('2019 On Peak'!$L$3:$S$2373,$V242,1),"-")</f>
        <v>0</v>
      </c>
      <c r="Z242" cm="1">
        <f t="array" ref="Z242">IF(ISNUMBER($V242),M242-INDEX('2019 On Peak'!$L$3:$S$2373,$V242,2),"-")</f>
        <v>0</v>
      </c>
      <c r="AA242" cm="1">
        <f t="array" ref="AA242">IF(ISNUMBER($V242),N242-INDEX('2019 On Peak'!$L$3:$S$2373,$V242,3),"-")</f>
        <v>0</v>
      </c>
      <c r="AB242" cm="1">
        <f t="array" ref="AB242">IF(ISNUMBER($V242),Q242-INDEX('2019 On Peak'!$L$3:$S$2373,$V242,6),"-")</f>
        <v>0</v>
      </c>
      <c r="AC242" cm="1">
        <f t="array" ref="AC242">IF(ISNUMBER($V242),S242-INDEX('2019 On Peak'!$L$3:$S$2373,$V242,8),"-")</f>
        <v>0</v>
      </c>
      <c r="AD242" t="b">
        <f t="shared" si="7"/>
        <v>0</v>
      </c>
    </row>
    <row r="243" spans="1:30" x14ac:dyDescent="0.25">
      <c r="A243" t="str">
        <f>B243&amp;"_"&amp;G243&amp;"_"&amp;J243</f>
        <v>1083_1477_1</v>
      </c>
      <c r="B243">
        <v>1083</v>
      </c>
      <c r="C243" s="1" t="s">
        <v>299</v>
      </c>
      <c r="D243" s="1" t="s">
        <v>67</v>
      </c>
      <c r="E243" s="1" t="s">
        <v>67</v>
      </c>
      <c r="F243">
        <v>115</v>
      </c>
      <c r="G243">
        <v>1477</v>
      </c>
      <c r="H243" s="1" t="s">
        <v>68</v>
      </c>
      <c r="I243">
        <v>115</v>
      </c>
      <c r="J243" s="1" t="s">
        <v>191</v>
      </c>
      <c r="K243" s="1" t="s">
        <v>25</v>
      </c>
      <c r="L243">
        <v>8.9200000000000008E-3</v>
      </c>
      <c r="M243">
        <v>3.6880000000000003E-2</v>
      </c>
      <c r="N243">
        <v>6.11E-3</v>
      </c>
      <c r="O243">
        <v>1</v>
      </c>
      <c r="P243">
        <v>0</v>
      </c>
      <c r="Q243">
        <v>167</v>
      </c>
      <c r="R243">
        <v>556</v>
      </c>
      <c r="S243">
        <v>210</v>
      </c>
      <c r="T243">
        <v>5.5</v>
      </c>
      <c r="U243">
        <v>7.4</v>
      </c>
      <c r="V243">
        <f>MATCH(A243,'2019 On Peak'!$A$3:$A$2373,0)</f>
        <v>241</v>
      </c>
      <c r="W243" t="str">
        <f t="shared" si="6"/>
        <v>Old</v>
      </c>
      <c r="X243" t="str" cm="1">
        <f t="array" ref="X243">IF(ISNUMBER(V243),INDEX('2019 On Peak'!$K$3:$K$2373,V243),"Not 2019")</f>
        <v>Closed</v>
      </c>
      <c r="Y243" cm="1">
        <f t="array" ref="Y243">IF(ISNUMBER($V243),L243-INDEX('2019 On Peak'!$L$3:$S$2373,$V243,1),"-")</f>
        <v>0</v>
      </c>
      <c r="Z243" cm="1">
        <f t="array" ref="Z243">IF(ISNUMBER($V243),M243-INDEX('2019 On Peak'!$L$3:$S$2373,$V243,2),"-")</f>
        <v>0</v>
      </c>
      <c r="AA243" cm="1">
        <f t="array" ref="AA243">IF(ISNUMBER($V243),N243-INDEX('2019 On Peak'!$L$3:$S$2373,$V243,3),"-")</f>
        <v>0</v>
      </c>
      <c r="AB243" cm="1">
        <f t="array" ref="AB243">IF(ISNUMBER($V243),Q243-INDEX('2019 On Peak'!$L$3:$S$2373,$V243,6),"-")</f>
        <v>0</v>
      </c>
      <c r="AC243" cm="1">
        <f t="array" ref="AC243">IF(ISNUMBER($V243),S243-INDEX('2019 On Peak'!$L$3:$S$2373,$V243,8),"-")</f>
        <v>0</v>
      </c>
      <c r="AD243" t="b">
        <f t="shared" si="7"/>
        <v>0</v>
      </c>
    </row>
    <row r="244" spans="1:30" x14ac:dyDescent="0.25">
      <c r="A244" t="str">
        <f>B244&amp;"_"&amp;G244&amp;"_"&amp;J244</f>
        <v>1083_180_1</v>
      </c>
      <c r="B244">
        <v>1083</v>
      </c>
      <c r="C244" s="1" t="s">
        <v>299</v>
      </c>
      <c r="D244" s="1" t="s">
        <v>67</v>
      </c>
      <c r="E244" s="1" t="s">
        <v>67</v>
      </c>
      <c r="F244">
        <v>115</v>
      </c>
      <c r="G244">
        <v>180</v>
      </c>
      <c r="H244" s="1" t="s">
        <v>300</v>
      </c>
      <c r="I244">
        <v>115</v>
      </c>
      <c r="J244" s="1" t="s">
        <v>191</v>
      </c>
      <c r="K244" s="1" t="s">
        <v>25</v>
      </c>
      <c r="L244">
        <v>6.9999999999999994E-5</v>
      </c>
      <c r="M244">
        <v>2.9E-4</v>
      </c>
      <c r="N244">
        <v>5.0000000000000002E-5</v>
      </c>
      <c r="O244">
        <v>1</v>
      </c>
      <c r="P244">
        <v>0</v>
      </c>
      <c r="Q244">
        <v>167</v>
      </c>
      <c r="R244">
        <v>556</v>
      </c>
      <c r="S244">
        <v>210</v>
      </c>
      <c r="T244">
        <v>0.1</v>
      </c>
      <c r="U244">
        <v>0.1</v>
      </c>
      <c r="V244">
        <f>MATCH(A244,'2019 On Peak'!$A$3:$A$2373,0)</f>
        <v>242</v>
      </c>
      <c r="W244" t="str">
        <f t="shared" si="6"/>
        <v>Old</v>
      </c>
      <c r="X244" t="str" cm="1">
        <f t="array" ref="X244">IF(ISNUMBER(V244),INDEX('2019 On Peak'!$K$3:$K$2373,V244),"Not 2019")</f>
        <v>Closed</v>
      </c>
      <c r="Y244" cm="1">
        <f t="array" ref="Y244">IF(ISNUMBER($V244),L244-INDEX('2019 On Peak'!$L$3:$S$2373,$V244,1),"-")</f>
        <v>0</v>
      </c>
      <c r="Z244" cm="1">
        <f t="array" ref="Z244">IF(ISNUMBER($V244),M244-INDEX('2019 On Peak'!$L$3:$S$2373,$V244,2),"-")</f>
        <v>0</v>
      </c>
      <c r="AA244" cm="1">
        <f t="array" ref="AA244">IF(ISNUMBER($V244),N244-INDEX('2019 On Peak'!$L$3:$S$2373,$V244,3),"-")</f>
        <v>0</v>
      </c>
      <c r="AB244" cm="1">
        <f t="array" ref="AB244">IF(ISNUMBER($V244),Q244-INDEX('2019 On Peak'!$L$3:$S$2373,$V244,6),"-")</f>
        <v>0</v>
      </c>
      <c r="AC244" cm="1">
        <f t="array" ref="AC244">IF(ISNUMBER($V244),S244-INDEX('2019 On Peak'!$L$3:$S$2373,$V244,8),"-")</f>
        <v>0</v>
      </c>
      <c r="AD244" t="b">
        <f t="shared" si="7"/>
        <v>0</v>
      </c>
    </row>
    <row r="245" spans="1:30" x14ac:dyDescent="0.25">
      <c r="A245" t="str">
        <f>B245&amp;"_"&amp;G245&amp;"_"&amp;J245</f>
        <v>1083_334_1</v>
      </c>
      <c r="B245">
        <v>1083</v>
      </c>
      <c r="C245" s="1" t="s">
        <v>299</v>
      </c>
      <c r="D245" s="1" t="s">
        <v>67</v>
      </c>
      <c r="E245" s="1" t="s">
        <v>67</v>
      </c>
      <c r="F245">
        <v>115</v>
      </c>
      <c r="G245">
        <v>334</v>
      </c>
      <c r="H245" s="1" t="s">
        <v>468</v>
      </c>
      <c r="I245">
        <v>115</v>
      </c>
      <c r="J245" s="1" t="s">
        <v>191</v>
      </c>
      <c r="K245" s="1" t="s">
        <v>25</v>
      </c>
      <c r="L245">
        <v>3.9899999999999996E-3</v>
      </c>
      <c r="M245">
        <v>1.6490000000000001E-2</v>
      </c>
      <c r="N245">
        <v>2.7299999999999998E-3</v>
      </c>
      <c r="O245">
        <v>1</v>
      </c>
      <c r="P245">
        <v>0</v>
      </c>
      <c r="Q245">
        <v>167</v>
      </c>
      <c r="R245">
        <v>556</v>
      </c>
      <c r="S245">
        <v>210</v>
      </c>
      <c r="T245">
        <v>2.5</v>
      </c>
      <c r="U245">
        <v>3.3</v>
      </c>
      <c r="V245">
        <f>MATCH(A245,'2019 On Peak'!$A$3:$A$2373,0)</f>
        <v>243</v>
      </c>
      <c r="W245" t="str">
        <f t="shared" si="6"/>
        <v>Old</v>
      </c>
      <c r="X245" t="str" cm="1">
        <f t="array" ref="X245">IF(ISNUMBER(V245),INDEX('2019 On Peak'!$K$3:$K$2373,V245),"Not 2019")</f>
        <v>Closed</v>
      </c>
      <c r="Y245" cm="1">
        <f t="array" ref="Y245">IF(ISNUMBER($V245),L245-INDEX('2019 On Peak'!$L$3:$S$2373,$V245,1),"-")</f>
        <v>0</v>
      </c>
      <c r="Z245" cm="1">
        <f t="array" ref="Z245">IF(ISNUMBER($V245),M245-INDEX('2019 On Peak'!$L$3:$S$2373,$V245,2),"-")</f>
        <v>0</v>
      </c>
      <c r="AA245" cm="1">
        <f t="array" ref="AA245">IF(ISNUMBER($V245),N245-INDEX('2019 On Peak'!$L$3:$S$2373,$V245,3),"-")</f>
        <v>0</v>
      </c>
      <c r="AB245" cm="1">
        <f t="array" ref="AB245">IF(ISNUMBER($V245),Q245-INDEX('2019 On Peak'!$L$3:$S$2373,$V245,6),"-")</f>
        <v>0</v>
      </c>
      <c r="AC245" cm="1">
        <f t="array" ref="AC245">IF(ISNUMBER($V245),S245-INDEX('2019 On Peak'!$L$3:$S$2373,$V245,8),"-")</f>
        <v>0</v>
      </c>
      <c r="AD245" t="b">
        <f t="shared" si="7"/>
        <v>0</v>
      </c>
    </row>
    <row r="246" spans="1:30" x14ac:dyDescent="0.25">
      <c r="A246" t="str">
        <f>B246&amp;"_"&amp;G246&amp;"_"&amp;J246</f>
        <v>1084_1087_1</v>
      </c>
      <c r="B246">
        <v>1084</v>
      </c>
      <c r="C246" s="1" t="s">
        <v>522</v>
      </c>
      <c r="D246" s="1" t="s">
        <v>67</v>
      </c>
      <c r="E246" s="1" t="s">
        <v>67</v>
      </c>
      <c r="F246">
        <v>115</v>
      </c>
      <c r="G246">
        <v>1087</v>
      </c>
      <c r="H246" s="1" t="s">
        <v>1448</v>
      </c>
      <c r="I246">
        <v>115</v>
      </c>
      <c r="J246" s="1" t="s">
        <v>191</v>
      </c>
      <c r="K246" s="1" t="s">
        <v>25</v>
      </c>
      <c r="L246">
        <v>4.4799999999999996E-3</v>
      </c>
      <c r="M246">
        <v>1.8509999999999999E-2</v>
      </c>
      <c r="N246">
        <v>3.0599999999999998E-3</v>
      </c>
      <c r="O246">
        <v>1</v>
      </c>
      <c r="P246">
        <v>0</v>
      </c>
      <c r="Q246">
        <v>167</v>
      </c>
      <c r="R246">
        <v>556</v>
      </c>
      <c r="S246">
        <v>210</v>
      </c>
      <c r="T246">
        <v>2.4</v>
      </c>
      <c r="U246">
        <v>3.7</v>
      </c>
      <c r="V246">
        <f>MATCH(A246,'2019 On Peak'!$A$3:$A$2373,0)</f>
        <v>244</v>
      </c>
      <c r="W246" t="str">
        <f t="shared" si="6"/>
        <v>Old</v>
      </c>
      <c r="X246" t="str" cm="1">
        <f t="array" ref="X246">IF(ISNUMBER(V246),INDEX('2019 On Peak'!$K$3:$K$2373,V246),"Not 2019")</f>
        <v>Closed</v>
      </c>
      <c r="Y246" cm="1">
        <f t="array" ref="Y246">IF(ISNUMBER($V246),L246-INDEX('2019 On Peak'!$L$3:$S$2373,$V246,1),"-")</f>
        <v>0</v>
      </c>
      <c r="Z246" cm="1">
        <f t="array" ref="Z246">IF(ISNUMBER($V246),M246-INDEX('2019 On Peak'!$L$3:$S$2373,$V246,2),"-")</f>
        <v>0</v>
      </c>
      <c r="AA246" cm="1">
        <f t="array" ref="AA246">IF(ISNUMBER($V246),N246-INDEX('2019 On Peak'!$L$3:$S$2373,$V246,3),"-")</f>
        <v>0</v>
      </c>
      <c r="AB246" cm="1">
        <f t="array" ref="AB246">IF(ISNUMBER($V246),Q246-INDEX('2019 On Peak'!$L$3:$S$2373,$V246,6),"-")</f>
        <v>0</v>
      </c>
      <c r="AC246" cm="1">
        <f t="array" ref="AC246">IF(ISNUMBER($V246),S246-INDEX('2019 On Peak'!$L$3:$S$2373,$V246,8),"-")</f>
        <v>0</v>
      </c>
      <c r="AD246" t="b">
        <f t="shared" si="7"/>
        <v>0</v>
      </c>
    </row>
    <row r="247" spans="1:30" x14ac:dyDescent="0.25">
      <c r="A247" t="str">
        <f>B247&amp;"_"&amp;G247&amp;"_"&amp;J247</f>
        <v>1084_182_1</v>
      </c>
      <c r="B247">
        <v>1084</v>
      </c>
      <c r="C247" s="1" t="s">
        <v>522</v>
      </c>
      <c r="D247" s="1" t="s">
        <v>67</v>
      </c>
      <c r="E247" s="1" t="s">
        <v>67</v>
      </c>
      <c r="F247">
        <v>115</v>
      </c>
      <c r="G247">
        <v>182</v>
      </c>
      <c r="H247" s="1" t="s">
        <v>523</v>
      </c>
      <c r="I247">
        <v>115</v>
      </c>
      <c r="J247" s="1" t="s">
        <v>191</v>
      </c>
      <c r="K247" s="1" t="s">
        <v>25</v>
      </c>
      <c r="L247">
        <v>9.3000000000000005E-4</v>
      </c>
      <c r="M247">
        <v>3.8600000000000001E-3</v>
      </c>
      <c r="N247">
        <v>6.4000000000000005E-4</v>
      </c>
      <c r="O247">
        <v>1</v>
      </c>
      <c r="P247">
        <v>0</v>
      </c>
      <c r="Q247">
        <v>167</v>
      </c>
      <c r="R247">
        <v>556</v>
      </c>
      <c r="S247">
        <v>210</v>
      </c>
      <c r="T247">
        <v>0.5</v>
      </c>
      <c r="U247">
        <v>0.8</v>
      </c>
      <c r="V247">
        <f>MATCH(A247,'2019 On Peak'!$A$3:$A$2373,0)</f>
        <v>245</v>
      </c>
      <c r="W247" t="str">
        <f t="shared" si="6"/>
        <v>Old</v>
      </c>
      <c r="X247" t="str" cm="1">
        <f t="array" ref="X247">IF(ISNUMBER(V247),INDEX('2019 On Peak'!$K$3:$K$2373,V247),"Not 2019")</f>
        <v>Closed</v>
      </c>
      <c r="Y247" cm="1">
        <f t="array" ref="Y247">IF(ISNUMBER($V247),L247-INDEX('2019 On Peak'!$L$3:$S$2373,$V247,1),"-")</f>
        <v>0</v>
      </c>
      <c r="Z247" cm="1">
        <f t="array" ref="Z247">IF(ISNUMBER($V247),M247-INDEX('2019 On Peak'!$L$3:$S$2373,$V247,2),"-")</f>
        <v>0</v>
      </c>
      <c r="AA247" cm="1">
        <f t="array" ref="AA247">IF(ISNUMBER($V247),N247-INDEX('2019 On Peak'!$L$3:$S$2373,$V247,3),"-")</f>
        <v>0</v>
      </c>
      <c r="AB247" cm="1">
        <f t="array" ref="AB247">IF(ISNUMBER($V247),Q247-INDEX('2019 On Peak'!$L$3:$S$2373,$V247,6),"-")</f>
        <v>0</v>
      </c>
      <c r="AC247" cm="1">
        <f t="array" ref="AC247">IF(ISNUMBER($V247),S247-INDEX('2019 On Peak'!$L$3:$S$2373,$V247,8),"-")</f>
        <v>0</v>
      </c>
      <c r="AD247" t="b">
        <f t="shared" si="7"/>
        <v>0</v>
      </c>
    </row>
    <row r="248" spans="1:30" x14ac:dyDescent="0.25">
      <c r="A248" t="str">
        <f>B248&amp;"_"&amp;G248&amp;"_"&amp;J248</f>
        <v>1084_183_1</v>
      </c>
      <c r="B248">
        <v>1084</v>
      </c>
      <c r="C248" s="1" t="s">
        <v>522</v>
      </c>
      <c r="D248" s="1" t="s">
        <v>67</v>
      </c>
      <c r="E248" s="1" t="s">
        <v>67</v>
      </c>
      <c r="F248">
        <v>115</v>
      </c>
      <c r="G248">
        <v>183</v>
      </c>
      <c r="H248" s="1" t="s">
        <v>525</v>
      </c>
      <c r="I248">
        <v>115</v>
      </c>
      <c r="J248" s="1" t="s">
        <v>191</v>
      </c>
      <c r="K248" s="1" t="s">
        <v>25</v>
      </c>
      <c r="L248">
        <v>5.0000000000000002E-5</v>
      </c>
      <c r="M248">
        <v>2.1000000000000001E-4</v>
      </c>
      <c r="N248">
        <v>3.0000000000000001E-5</v>
      </c>
      <c r="O248">
        <v>1</v>
      </c>
      <c r="P248">
        <v>0</v>
      </c>
      <c r="Q248">
        <v>167</v>
      </c>
      <c r="R248">
        <v>556</v>
      </c>
      <c r="S248">
        <v>210</v>
      </c>
      <c r="T248">
        <v>0</v>
      </c>
      <c r="U248">
        <v>0</v>
      </c>
      <c r="V248">
        <f>MATCH(A248,'2019 On Peak'!$A$3:$A$2373,0)</f>
        <v>246</v>
      </c>
      <c r="W248" t="str">
        <f t="shared" si="6"/>
        <v>Old</v>
      </c>
      <c r="X248" t="str" cm="1">
        <f t="array" ref="X248">IF(ISNUMBER(V248),INDEX('2019 On Peak'!$K$3:$K$2373,V248),"Not 2019")</f>
        <v>Closed</v>
      </c>
      <c r="Y248" cm="1">
        <f t="array" ref="Y248">IF(ISNUMBER($V248),L248-INDEX('2019 On Peak'!$L$3:$S$2373,$V248,1),"-")</f>
        <v>0</v>
      </c>
      <c r="Z248" cm="1">
        <f t="array" ref="Z248">IF(ISNUMBER($V248),M248-INDEX('2019 On Peak'!$L$3:$S$2373,$V248,2),"-")</f>
        <v>0</v>
      </c>
      <c r="AA248" cm="1">
        <f t="array" ref="AA248">IF(ISNUMBER($V248),N248-INDEX('2019 On Peak'!$L$3:$S$2373,$V248,3),"-")</f>
        <v>0</v>
      </c>
      <c r="AB248" cm="1">
        <f t="array" ref="AB248">IF(ISNUMBER($V248),Q248-INDEX('2019 On Peak'!$L$3:$S$2373,$V248,6),"-")</f>
        <v>0</v>
      </c>
      <c r="AC248" cm="1">
        <f t="array" ref="AC248">IF(ISNUMBER($V248),S248-INDEX('2019 On Peak'!$L$3:$S$2373,$V248,8),"-")</f>
        <v>0</v>
      </c>
      <c r="AD248" t="b">
        <f t="shared" si="7"/>
        <v>0</v>
      </c>
    </row>
    <row r="249" spans="1:30" x14ac:dyDescent="0.25">
      <c r="A249" t="str">
        <f>B249&amp;"_"&amp;G249&amp;"_"&amp;J249</f>
        <v>1085_1086_1</v>
      </c>
      <c r="B249">
        <v>1085</v>
      </c>
      <c r="C249" s="1" t="s">
        <v>524</v>
      </c>
      <c r="D249" s="1" t="s">
        <v>67</v>
      </c>
      <c r="E249" s="1" t="s">
        <v>67</v>
      </c>
      <c r="F249">
        <v>115</v>
      </c>
      <c r="G249">
        <v>1086</v>
      </c>
      <c r="H249" s="1" t="s">
        <v>817</v>
      </c>
      <c r="I249">
        <v>115</v>
      </c>
      <c r="J249" s="1" t="s">
        <v>191</v>
      </c>
      <c r="K249" s="1" t="s">
        <v>25</v>
      </c>
      <c r="L249">
        <v>4.45E-3</v>
      </c>
      <c r="M249">
        <v>1.8419999999999999E-2</v>
      </c>
      <c r="N249">
        <v>3.0500000000000002E-3</v>
      </c>
      <c r="O249">
        <v>1</v>
      </c>
      <c r="P249">
        <v>0</v>
      </c>
      <c r="Q249">
        <v>167</v>
      </c>
      <c r="R249">
        <v>556</v>
      </c>
      <c r="S249">
        <v>210</v>
      </c>
      <c r="T249">
        <v>2.4</v>
      </c>
      <c r="U249">
        <v>3.7</v>
      </c>
      <c r="V249">
        <f>MATCH(A249,'2019 On Peak'!$A$3:$A$2373,0)</f>
        <v>247</v>
      </c>
      <c r="W249" t="str">
        <f t="shared" si="6"/>
        <v>Old</v>
      </c>
      <c r="X249" t="str" cm="1">
        <f t="array" ref="X249">IF(ISNUMBER(V249),INDEX('2019 On Peak'!$K$3:$K$2373,V249),"Not 2019")</f>
        <v>Closed</v>
      </c>
      <c r="Y249" cm="1">
        <f t="array" ref="Y249">IF(ISNUMBER($V249),L249-INDEX('2019 On Peak'!$L$3:$S$2373,$V249,1),"-")</f>
        <v>0</v>
      </c>
      <c r="Z249" cm="1">
        <f t="array" ref="Z249">IF(ISNUMBER($V249),M249-INDEX('2019 On Peak'!$L$3:$S$2373,$V249,2),"-")</f>
        <v>0</v>
      </c>
      <c r="AA249" cm="1">
        <f t="array" ref="AA249">IF(ISNUMBER($V249),N249-INDEX('2019 On Peak'!$L$3:$S$2373,$V249,3),"-")</f>
        <v>0</v>
      </c>
      <c r="AB249" cm="1">
        <f t="array" ref="AB249">IF(ISNUMBER($V249),Q249-INDEX('2019 On Peak'!$L$3:$S$2373,$V249,6),"-")</f>
        <v>0</v>
      </c>
      <c r="AC249" cm="1">
        <f t="array" ref="AC249">IF(ISNUMBER($V249),S249-INDEX('2019 On Peak'!$L$3:$S$2373,$V249,8),"-")</f>
        <v>0</v>
      </c>
      <c r="AD249" t="b">
        <f t="shared" si="7"/>
        <v>0</v>
      </c>
    </row>
    <row r="250" spans="1:30" x14ac:dyDescent="0.25">
      <c r="A250" t="str">
        <f>B250&amp;"_"&amp;G250&amp;"_"&amp;J250</f>
        <v>1085_182_1</v>
      </c>
      <c r="B250">
        <v>1085</v>
      </c>
      <c r="C250" s="1" t="s">
        <v>524</v>
      </c>
      <c r="D250" s="1" t="s">
        <v>67</v>
      </c>
      <c r="E250" s="1" t="s">
        <v>67</v>
      </c>
      <c r="F250">
        <v>115</v>
      </c>
      <c r="G250">
        <v>182</v>
      </c>
      <c r="H250" s="1" t="s">
        <v>523</v>
      </c>
      <c r="I250">
        <v>115</v>
      </c>
      <c r="J250" s="1" t="s">
        <v>191</v>
      </c>
      <c r="K250" s="1" t="s">
        <v>25</v>
      </c>
      <c r="L250">
        <v>9.5E-4</v>
      </c>
      <c r="M250">
        <v>3.9199999999999999E-3</v>
      </c>
      <c r="N250">
        <v>6.4999999999999997E-4</v>
      </c>
      <c r="O250">
        <v>1</v>
      </c>
      <c r="P250">
        <v>0</v>
      </c>
      <c r="Q250">
        <v>167</v>
      </c>
      <c r="R250">
        <v>556</v>
      </c>
      <c r="S250">
        <v>210</v>
      </c>
      <c r="T250">
        <v>0.6</v>
      </c>
      <c r="U250">
        <v>0.8</v>
      </c>
      <c r="V250">
        <f>MATCH(A250,'2019 On Peak'!$A$3:$A$2373,0)</f>
        <v>248</v>
      </c>
      <c r="W250" t="str">
        <f t="shared" si="6"/>
        <v>Old</v>
      </c>
      <c r="X250" t="str" cm="1">
        <f t="array" ref="X250">IF(ISNUMBER(V250),INDEX('2019 On Peak'!$K$3:$K$2373,V250),"Not 2019")</f>
        <v>Closed</v>
      </c>
      <c r="Y250" cm="1">
        <f t="array" ref="Y250">IF(ISNUMBER($V250),L250-INDEX('2019 On Peak'!$L$3:$S$2373,$V250,1),"-")</f>
        <v>0</v>
      </c>
      <c r="Z250" cm="1">
        <f t="array" ref="Z250">IF(ISNUMBER($V250),M250-INDEX('2019 On Peak'!$L$3:$S$2373,$V250,2),"-")</f>
        <v>0</v>
      </c>
      <c r="AA250" cm="1">
        <f t="array" ref="AA250">IF(ISNUMBER($V250),N250-INDEX('2019 On Peak'!$L$3:$S$2373,$V250,3),"-")</f>
        <v>0</v>
      </c>
      <c r="AB250" cm="1">
        <f t="array" ref="AB250">IF(ISNUMBER($V250),Q250-INDEX('2019 On Peak'!$L$3:$S$2373,$V250,6),"-")</f>
        <v>0</v>
      </c>
      <c r="AC250" cm="1">
        <f t="array" ref="AC250">IF(ISNUMBER($V250),S250-INDEX('2019 On Peak'!$L$3:$S$2373,$V250,8),"-")</f>
        <v>0</v>
      </c>
      <c r="AD250" t="b">
        <f t="shared" si="7"/>
        <v>0</v>
      </c>
    </row>
    <row r="251" spans="1:30" x14ac:dyDescent="0.25">
      <c r="A251" t="str">
        <f>B251&amp;"_"&amp;G251&amp;"_"&amp;J251</f>
        <v>1085_183_1</v>
      </c>
      <c r="B251">
        <v>1085</v>
      </c>
      <c r="C251" s="1" t="s">
        <v>524</v>
      </c>
      <c r="D251" s="1" t="s">
        <v>67</v>
      </c>
      <c r="E251" s="1" t="s">
        <v>67</v>
      </c>
      <c r="F251">
        <v>115</v>
      </c>
      <c r="G251">
        <v>183</v>
      </c>
      <c r="H251" s="1" t="s">
        <v>525</v>
      </c>
      <c r="I251">
        <v>115</v>
      </c>
      <c r="J251" s="1" t="s">
        <v>191</v>
      </c>
      <c r="K251" s="1" t="s">
        <v>25</v>
      </c>
      <c r="L251">
        <v>4.0000000000000003E-5</v>
      </c>
      <c r="M251">
        <v>1.7000000000000001E-4</v>
      </c>
      <c r="N251">
        <v>3.0000000000000001E-5</v>
      </c>
      <c r="O251">
        <v>1</v>
      </c>
      <c r="P251">
        <v>0</v>
      </c>
      <c r="Q251">
        <v>167</v>
      </c>
      <c r="R251">
        <v>556</v>
      </c>
      <c r="S251">
        <v>210</v>
      </c>
      <c r="T251">
        <v>0</v>
      </c>
      <c r="U251">
        <v>0</v>
      </c>
      <c r="V251">
        <f>MATCH(A251,'2019 On Peak'!$A$3:$A$2373,0)</f>
        <v>249</v>
      </c>
      <c r="W251" t="str">
        <f t="shared" si="6"/>
        <v>Old</v>
      </c>
      <c r="X251" t="str" cm="1">
        <f t="array" ref="X251">IF(ISNUMBER(V251),INDEX('2019 On Peak'!$K$3:$K$2373,V251),"Not 2019")</f>
        <v>Closed</v>
      </c>
      <c r="Y251" cm="1">
        <f t="array" ref="Y251">IF(ISNUMBER($V251),L251-INDEX('2019 On Peak'!$L$3:$S$2373,$V251,1),"-")</f>
        <v>0</v>
      </c>
      <c r="Z251" cm="1">
        <f t="array" ref="Z251">IF(ISNUMBER($V251),M251-INDEX('2019 On Peak'!$L$3:$S$2373,$V251,2),"-")</f>
        <v>0</v>
      </c>
      <c r="AA251" cm="1">
        <f t="array" ref="AA251">IF(ISNUMBER($V251),N251-INDEX('2019 On Peak'!$L$3:$S$2373,$V251,3),"-")</f>
        <v>0</v>
      </c>
      <c r="AB251" cm="1">
        <f t="array" ref="AB251">IF(ISNUMBER($V251),Q251-INDEX('2019 On Peak'!$L$3:$S$2373,$V251,6),"-")</f>
        <v>0</v>
      </c>
      <c r="AC251" cm="1">
        <f t="array" ref="AC251">IF(ISNUMBER($V251),S251-INDEX('2019 On Peak'!$L$3:$S$2373,$V251,8),"-")</f>
        <v>0</v>
      </c>
      <c r="AD251" t="b">
        <f t="shared" si="7"/>
        <v>0</v>
      </c>
    </row>
    <row r="252" spans="1:30" x14ac:dyDescent="0.25">
      <c r="A252" t="str">
        <f>B252&amp;"_"&amp;G252&amp;"_"&amp;J252</f>
        <v>1086_1091_1</v>
      </c>
      <c r="B252">
        <v>1086</v>
      </c>
      <c r="C252" s="1" t="s">
        <v>817</v>
      </c>
      <c r="D252" s="1" t="s">
        <v>67</v>
      </c>
      <c r="E252" s="1" t="s">
        <v>67</v>
      </c>
      <c r="F252">
        <v>115</v>
      </c>
      <c r="G252">
        <v>1091</v>
      </c>
      <c r="H252" s="1" t="s">
        <v>882</v>
      </c>
      <c r="I252">
        <v>115</v>
      </c>
      <c r="J252" s="1" t="s">
        <v>191</v>
      </c>
      <c r="K252" s="1" t="s">
        <v>25</v>
      </c>
      <c r="L252">
        <v>2.3999999999999998E-3</v>
      </c>
      <c r="M252">
        <v>9.9399999999999992E-3</v>
      </c>
      <c r="N252">
        <v>1.65E-3</v>
      </c>
      <c r="O252">
        <v>1</v>
      </c>
      <c r="P252">
        <v>0</v>
      </c>
      <c r="Q252">
        <v>167</v>
      </c>
      <c r="R252">
        <v>556</v>
      </c>
      <c r="S252">
        <v>210</v>
      </c>
      <c r="T252">
        <v>1.8</v>
      </c>
      <c r="U252">
        <v>2</v>
      </c>
      <c r="V252">
        <f>MATCH(A252,'2019 On Peak'!$A$3:$A$2373,0)</f>
        <v>250</v>
      </c>
      <c r="W252" t="str">
        <f t="shared" si="6"/>
        <v>Old</v>
      </c>
      <c r="X252" t="str" cm="1">
        <f t="array" ref="X252">IF(ISNUMBER(V252),INDEX('2019 On Peak'!$K$3:$K$2373,V252),"Not 2019")</f>
        <v>Closed</v>
      </c>
      <c r="Y252" cm="1">
        <f t="array" ref="Y252">IF(ISNUMBER($V252),L252-INDEX('2019 On Peak'!$L$3:$S$2373,$V252,1),"-")</f>
        <v>0</v>
      </c>
      <c r="Z252" cm="1">
        <f t="array" ref="Z252">IF(ISNUMBER($V252),M252-INDEX('2019 On Peak'!$L$3:$S$2373,$V252,2),"-")</f>
        <v>0</v>
      </c>
      <c r="AA252" cm="1">
        <f t="array" ref="AA252">IF(ISNUMBER($V252),N252-INDEX('2019 On Peak'!$L$3:$S$2373,$V252,3),"-")</f>
        <v>0</v>
      </c>
      <c r="AB252" cm="1">
        <f t="array" ref="AB252">IF(ISNUMBER($V252),Q252-INDEX('2019 On Peak'!$L$3:$S$2373,$V252,6),"-")</f>
        <v>0</v>
      </c>
      <c r="AC252" cm="1">
        <f t="array" ref="AC252">IF(ISNUMBER($V252),S252-INDEX('2019 On Peak'!$L$3:$S$2373,$V252,8),"-")</f>
        <v>0</v>
      </c>
      <c r="AD252" t="b">
        <f t="shared" si="7"/>
        <v>0</v>
      </c>
    </row>
    <row r="253" spans="1:30" x14ac:dyDescent="0.25">
      <c r="A253" t="str">
        <f>B253&amp;"_"&amp;G253&amp;"_"&amp;J253</f>
        <v>1086_354_1</v>
      </c>
      <c r="B253">
        <v>1086</v>
      </c>
      <c r="C253" s="1" t="s">
        <v>817</v>
      </c>
      <c r="D253" s="1" t="s">
        <v>67</v>
      </c>
      <c r="E253" s="1" t="s">
        <v>67</v>
      </c>
      <c r="F253">
        <v>115</v>
      </c>
      <c r="G253">
        <v>354</v>
      </c>
      <c r="H253" s="1" t="s">
        <v>813</v>
      </c>
      <c r="I253">
        <v>115</v>
      </c>
      <c r="J253" s="1" t="s">
        <v>191</v>
      </c>
      <c r="K253" s="1" t="s">
        <v>25</v>
      </c>
      <c r="L253">
        <v>1.5779999999999999E-2</v>
      </c>
      <c r="M253">
        <v>6.5269999999999995E-2</v>
      </c>
      <c r="N253">
        <v>1.081E-2</v>
      </c>
      <c r="O253">
        <v>1</v>
      </c>
      <c r="P253">
        <v>0</v>
      </c>
      <c r="Q253">
        <v>167</v>
      </c>
      <c r="R253">
        <v>556</v>
      </c>
      <c r="S253">
        <v>210</v>
      </c>
      <c r="T253">
        <v>8.6</v>
      </c>
      <c r="U253">
        <v>13.1</v>
      </c>
      <c r="V253">
        <f>MATCH(A253,'2019 On Peak'!$A$3:$A$2373,0)</f>
        <v>251</v>
      </c>
      <c r="W253" t="str">
        <f t="shared" si="6"/>
        <v>Old</v>
      </c>
      <c r="X253" t="str" cm="1">
        <f t="array" ref="X253">IF(ISNUMBER(V253),INDEX('2019 On Peak'!$K$3:$K$2373,V253),"Not 2019")</f>
        <v>Closed</v>
      </c>
      <c r="Y253" cm="1">
        <f t="array" ref="Y253">IF(ISNUMBER($V253),L253-INDEX('2019 On Peak'!$L$3:$S$2373,$V253,1),"-")</f>
        <v>0</v>
      </c>
      <c r="Z253" cm="1">
        <f t="array" ref="Z253">IF(ISNUMBER($V253),M253-INDEX('2019 On Peak'!$L$3:$S$2373,$V253,2),"-")</f>
        <v>0</v>
      </c>
      <c r="AA253" cm="1">
        <f t="array" ref="AA253">IF(ISNUMBER($V253),N253-INDEX('2019 On Peak'!$L$3:$S$2373,$V253,3),"-")</f>
        <v>0</v>
      </c>
      <c r="AB253" cm="1">
        <f t="array" ref="AB253">IF(ISNUMBER($V253),Q253-INDEX('2019 On Peak'!$L$3:$S$2373,$V253,6),"-")</f>
        <v>0</v>
      </c>
      <c r="AC253" cm="1">
        <f t="array" ref="AC253">IF(ISNUMBER($V253),S253-INDEX('2019 On Peak'!$L$3:$S$2373,$V253,8),"-")</f>
        <v>0</v>
      </c>
      <c r="AD253" t="b">
        <f t="shared" si="7"/>
        <v>0</v>
      </c>
    </row>
    <row r="254" spans="1:30" x14ac:dyDescent="0.25">
      <c r="A254" t="str">
        <f>B254&amp;"_"&amp;G254&amp;"_"&amp;J254</f>
        <v>1087_1090_1</v>
      </c>
      <c r="B254">
        <v>1087</v>
      </c>
      <c r="C254" s="1" t="s">
        <v>1448</v>
      </c>
      <c r="D254" s="1" t="s">
        <v>67</v>
      </c>
      <c r="E254" s="1" t="s">
        <v>67</v>
      </c>
      <c r="F254">
        <v>115</v>
      </c>
      <c r="G254">
        <v>1090</v>
      </c>
      <c r="H254" s="1" t="s">
        <v>781</v>
      </c>
      <c r="I254">
        <v>115</v>
      </c>
      <c r="J254" s="1" t="s">
        <v>191</v>
      </c>
      <c r="K254" s="1" t="s">
        <v>25</v>
      </c>
      <c r="L254">
        <v>2.3900000000000002E-3</v>
      </c>
      <c r="M254">
        <v>9.9000000000000008E-3</v>
      </c>
      <c r="N254">
        <v>1.64E-3</v>
      </c>
      <c r="O254">
        <v>1</v>
      </c>
      <c r="P254">
        <v>0</v>
      </c>
      <c r="Q254">
        <v>167</v>
      </c>
      <c r="R254">
        <v>556</v>
      </c>
      <c r="S254">
        <v>210</v>
      </c>
      <c r="T254">
        <v>1.8</v>
      </c>
      <c r="U254">
        <v>2</v>
      </c>
      <c r="V254">
        <f>MATCH(A254,'2019 On Peak'!$A$3:$A$2373,0)</f>
        <v>252</v>
      </c>
      <c r="W254" t="str">
        <f t="shared" si="6"/>
        <v>Old</v>
      </c>
      <c r="X254" t="str" cm="1">
        <f t="array" ref="X254">IF(ISNUMBER(V254),INDEX('2019 On Peak'!$K$3:$K$2373,V254),"Not 2019")</f>
        <v>Closed</v>
      </c>
      <c r="Y254" cm="1">
        <f t="array" ref="Y254">IF(ISNUMBER($V254),L254-INDEX('2019 On Peak'!$L$3:$S$2373,$V254,1),"-")</f>
        <v>0</v>
      </c>
      <c r="Z254" cm="1">
        <f t="array" ref="Z254">IF(ISNUMBER($V254),M254-INDEX('2019 On Peak'!$L$3:$S$2373,$V254,2),"-")</f>
        <v>0</v>
      </c>
      <c r="AA254" cm="1">
        <f t="array" ref="AA254">IF(ISNUMBER($V254),N254-INDEX('2019 On Peak'!$L$3:$S$2373,$V254,3),"-")</f>
        <v>0</v>
      </c>
      <c r="AB254" cm="1">
        <f t="array" ref="AB254">IF(ISNUMBER($V254),Q254-INDEX('2019 On Peak'!$L$3:$S$2373,$V254,6),"-")</f>
        <v>0</v>
      </c>
      <c r="AC254" cm="1">
        <f t="array" ref="AC254">IF(ISNUMBER($V254),S254-INDEX('2019 On Peak'!$L$3:$S$2373,$V254,8),"-")</f>
        <v>0</v>
      </c>
      <c r="AD254" t="b">
        <f t="shared" si="7"/>
        <v>0</v>
      </c>
    </row>
    <row r="255" spans="1:30" x14ac:dyDescent="0.25">
      <c r="A255" t="str">
        <f>B255&amp;"_"&amp;G255&amp;"_"&amp;J255</f>
        <v>1087_1460_1</v>
      </c>
      <c r="B255">
        <v>1087</v>
      </c>
      <c r="C255" s="1" t="s">
        <v>1448</v>
      </c>
      <c r="D255" s="1" t="s">
        <v>67</v>
      </c>
      <c r="E255" s="1" t="s">
        <v>67</v>
      </c>
      <c r="F255">
        <v>115</v>
      </c>
      <c r="G255">
        <v>1460</v>
      </c>
      <c r="H255" s="1" t="s">
        <v>656</v>
      </c>
      <c r="I255">
        <v>115</v>
      </c>
      <c r="J255" s="1" t="s">
        <v>191</v>
      </c>
      <c r="K255" s="1" t="s">
        <v>25</v>
      </c>
      <c r="L255">
        <v>2.445E-2</v>
      </c>
      <c r="M255">
        <v>0.1011</v>
      </c>
      <c r="N255">
        <v>1.6740000000000001E-2</v>
      </c>
      <c r="O255">
        <v>1</v>
      </c>
      <c r="P255">
        <v>0</v>
      </c>
      <c r="Q255">
        <v>167</v>
      </c>
      <c r="R255">
        <v>556</v>
      </c>
      <c r="S255">
        <v>210</v>
      </c>
      <c r="T255">
        <v>19</v>
      </c>
      <c r="U255">
        <v>20.3</v>
      </c>
      <c r="V255">
        <f>MATCH(A255,'2019 On Peak'!$A$3:$A$2373,0)</f>
        <v>253</v>
      </c>
      <c r="W255" t="str">
        <f t="shared" si="6"/>
        <v>Old</v>
      </c>
      <c r="X255" t="str" cm="1">
        <f t="array" ref="X255">IF(ISNUMBER(V255),INDEX('2019 On Peak'!$K$3:$K$2373,V255),"Not 2019")</f>
        <v>Closed</v>
      </c>
      <c r="Y255" cm="1">
        <f t="array" ref="Y255">IF(ISNUMBER($V255),L255-INDEX('2019 On Peak'!$L$3:$S$2373,$V255,1),"-")</f>
        <v>0</v>
      </c>
      <c r="Z255" cm="1">
        <f t="array" ref="Z255">IF(ISNUMBER($V255),M255-INDEX('2019 On Peak'!$L$3:$S$2373,$V255,2),"-")</f>
        <v>0</v>
      </c>
      <c r="AA255" cm="1">
        <f t="array" ref="AA255">IF(ISNUMBER($V255),N255-INDEX('2019 On Peak'!$L$3:$S$2373,$V255,3),"-")</f>
        <v>0</v>
      </c>
      <c r="AB255" cm="1">
        <f t="array" ref="AB255">IF(ISNUMBER($V255),Q255-INDEX('2019 On Peak'!$L$3:$S$2373,$V255,6),"-")</f>
        <v>0</v>
      </c>
      <c r="AC255" cm="1">
        <f t="array" ref="AC255">IF(ISNUMBER($V255),S255-INDEX('2019 On Peak'!$L$3:$S$2373,$V255,8),"-")</f>
        <v>0</v>
      </c>
      <c r="AD255" t="b">
        <f t="shared" si="7"/>
        <v>0</v>
      </c>
    </row>
    <row r="256" spans="1:30" x14ac:dyDescent="0.25">
      <c r="A256" t="str">
        <f>B256&amp;"_"&amp;G256&amp;"_"&amp;J256</f>
        <v>1088_1477_1</v>
      </c>
      <c r="B256">
        <v>1088</v>
      </c>
      <c r="C256" s="1" t="s">
        <v>780</v>
      </c>
      <c r="D256" s="1" t="s">
        <v>67</v>
      </c>
      <c r="E256" s="1" t="s">
        <v>67</v>
      </c>
      <c r="F256">
        <v>115</v>
      </c>
      <c r="G256">
        <v>1477</v>
      </c>
      <c r="H256" s="1" t="s">
        <v>68</v>
      </c>
      <c r="I256">
        <v>115</v>
      </c>
      <c r="J256" s="1" t="s">
        <v>191</v>
      </c>
      <c r="K256" s="1" t="s">
        <v>25</v>
      </c>
      <c r="L256">
        <v>1.175E-2</v>
      </c>
      <c r="M256">
        <v>4.8590000000000001E-2</v>
      </c>
      <c r="N256">
        <v>8.0499999999999999E-3</v>
      </c>
      <c r="O256">
        <v>1</v>
      </c>
      <c r="P256">
        <v>0</v>
      </c>
      <c r="Q256">
        <v>167</v>
      </c>
      <c r="R256">
        <v>556</v>
      </c>
      <c r="S256">
        <v>210</v>
      </c>
      <c r="T256">
        <v>7.7</v>
      </c>
      <c r="U256">
        <v>9.8000000000000007</v>
      </c>
      <c r="V256">
        <f>MATCH(A256,'2019 On Peak'!$A$3:$A$2373,0)</f>
        <v>254</v>
      </c>
      <c r="W256" t="str">
        <f t="shared" si="6"/>
        <v>Old</v>
      </c>
      <c r="X256" t="str" cm="1">
        <f t="array" ref="X256">IF(ISNUMBER(V256),INDEX('2019 On Peak'!$K$3:$K$2373,V256),"Not 2019")</f>
        <v>Closed</v>
      </c>
      <c r="Y256" cm="1">
        <f t="array" ref="Y256">IF(ISNUMBER($V256),L256-INDEX('2019 On Peak'!$L$3:$S$2373,$V256,1),"-")</f>
        <v>0</v>
      </c>
      <c r="Z256" cm="1">
        <f t="array" ref="Z256">IF(ISNUMBER($V256),M256-INDEX('2019 On Peak'!$L$3:$S$2373,$V256,2),"-")</f>
        <v>0</v>
      </c>
      <c r="AA256" cm="1">
        <f t="array" ref="AA256">IF(ISNUMBER($V256),N256-INDEX('2019 On Peak'!$L$3:$S$2373,$V256,3),"-")</f>
        <v>0</v>
      </c>
      <c r="AB256" cm="1">
        <f t="array" ref="AB256">IF(ISNUMBER($V256),Q256-INDEX('2019 On Peak'!$L$3:$S$2373,$V256,6),"-")</f>
        <v>0</v>
      </c>
      <c r="AC256" cm="1">
        <f t="array" ref="AC256">IF(ISNUMBER($V256),S256-INDEX('2019 On Peak'!$L$3:$S$2373,$V256,8),"-")</f>
        <v>0</v>
      </c>
      <c r="AD256" t="b">
        <f t="shared" si="7"/>
        <v>0</v>
      </c>
    </row>
    <row r="257" spans="1:30" x14ac:dyDescent="0.25">
      <c r="A257" t="str">
        <f>B257&amp;"_"&amp;G257&amp;"_"&amp;J257</f>
        <v>1088_334_1</v>
      </c>
      <c r="B257">
        <v>1088</v>
      </c>
      <c r="C257" s="1" t="s">
        <v>780</v>
      </c>
      <c r="D257" s="1" t="s">
        <v>67</v>
      </c>
      <c r="E257" s="1" t="s">
        <v>67</v>
      </c>
      <c r="F257">
        <v>115</v>
      </c>
      <c r="G257">
        <v>334</v>
      </c>
      <c r="H257" s="1" t="s">
        <v>468</v>
      </c>
      <c r="I257">
        <v>115</v>
      </c>
      <c r="J257" s="1" t="s">
        <v>191</v>
      </c>
      <c r="K257" s="1" t="s">
        <v>25</v>
      </c>
      <c r="L257">
        <v>4.5399999999999998E-3</v>
      </c>
      <c r="M257">
        <v>1.8759999999999999E-2</v>
      </c>
      <c r="N257">
        <v>3.1099999999999999E-3</v>
      </c>
      <c r="O257">
        <v>1</v>
      </c>
      <c r="P257">
        <v>0</v>
      </c>
      <c r="Q257">
        <v>167</v>
      </c>
      <c r="R257">
        <v>556</v>
      </c>
      <c r="S257">
        <v>210</v>
      </c>
      <c r="T257">
        <v>3.3</v>
      </c>
      <c r="U257">
        <v>3.8</v>
      </c>
      <c r="V257">
        <f>MATCH(A257,'2019 On Peak'!$A$3:$A$2373,0)</f>
        <v>255</v>
      </c>
      <c r="W257" t="str">
        <f t="shared" si="6"/>
        <v>Old</v>
      </c>
      <c r="X257" t="str" cm="1">
        <f t="array" ref="X257">IF(ISNUMBER(V257),INDEX('2019 On Peak'!$K$3:$K$2373,V257),"Not 2019")</f>
        <v>Closed</v>
      </c>
      <c r="Y257" cm="1">
        <f t="array" ref="Y257">IF(ISNUMBER($V257),L257-INDEX('2019 On Peak'!$L$3:$S$2373,$V257,1),"-")</f>
        <v>0</v>
      </c>
      <c r="Z257" cm="1">
        <f t="array" ref="Z257">IF(ISNUMBER($V257),M257-INDEX('2019 On Peak'!$L$3:$S$2373,$V257,2),"-")</f>
        <v>0</v>
      </c>
      <c r="AA257" cm="1">
        <f t="array" ref="AA257">IF(ISNUMBER($V257),N257-INDEX('2019 On Peak'!$L$3:$S$2373,$V257,3),"-")</f>
        <v>0</v>
      </c>
      <c r="AB257" cm="1">
        <f t="array" ref="AB257">IF(ISNUMBER($V257),Q257-INDEX('2019 On Peak'!$L$3:$S$2373,$V257,6),"-")</f>
        <v>0</v>
      </c>
      <c r="AC257" cm="1">
        <f t="array" ref="AC257">IF(ISNUMBER($V257),S257-INDEX('2019 On Peak'!$L$3:$S$2373,$V257,8),"-")</f>
        <v>0</v>
      </c>
      <c r="AD257" t="b">
        <f t="shared" si="7"/>
        <v>0</v>
      </c>
    </row>
    <row r="258" spans="1:30" x14ac:dyDescent="0.25">
      <c r="A258" t="str">
        <f>B258&amp;"_"&amp;G258&amp;"_"&amp;J258</f>
        <v>1089_1091_1</v>
      </c>
      <c r="B258">
        <v>1089</v>
      </c>
      <c r="C258" s="1" t="s">
        <v>1447</v>
      </c>
      <c r="D258" s="1" t="s">
        <v>67</v>
      </c>
      <c r="E258" s="1" t="s">
        <v>67</v>
      </c>
      <c r="F258">
        <v>115</v>
      </c>
      <c r="G258">
        <v>1091</v>
      </c>
      <c r="H258" s="1" t="s">
        <v>882</v>
      </c>
      <c r="I258">
        <v>115</v>
      </c>
      <c r="J258" s="1" t="s">
        <v>191</v>
      </c>
      <c r="K258" s="1" t="s">
        <v>25</v>
      </c>
      <c r="L258">
        <v>9.0799999999999995E-3</v>
      </c>
      <c r="M258">
        <v>3.7539999999999997E-2</v>
      </c>
      <c r="N258">
        <v>6.2199999999999998E-3</v>
      </c>
      <c r="O258">
        <v>1</v>
      </c>
      <c r="P258">
        <v>0</v>
      </c>
      <c r="Q258">
        <v>167</v>
      </c>
      <c r="R258">
        <v>556</v>
      </c>
      <c r="S258">
        <v>210</v>
      </c>
      <c r="T258">
        <v>5.8</v>
      </c>
      <c r="U258">
        <v>7.6</v>
      </c>
      <c r="V258">
        <f>MATCH(A258,'2019 On Peak'!$A$3:$A$2373,0)</f>
        <v>256</v>
      </c>
      <c r="W258" t="str">
        <f t="shared" si="6"/>
        <v>Old</v>
      </c>
      <c r="X258" t="str" cm="1">
        <f t="array" ref="X258">IF(ISNUMBER(V258),INDEX('2019 On Peak'!$K$3:$K$2373,V258),"Not 2019")</f>
        <v>Closed</v>
      </c>
      <c r="Y258" cm="1">
        <f t="array" ref="Y258">IF(ISNUMBER($V258),L258-INDEX('2019 On Peak'!$L$3:$S$2373,$V258,1),"-")</f>
        <v>0</v>
      </c>
      <c r="Z258" cm="1">
        <f t="array" ref="Z258">IF(ISNUMBER($V258),M258-INDEX('2019 On Peak'!$L$3:$S$2373,$V258,2),"-")</f>
        <v>0</v>
      </c>
      <c r="AA258" cm="1">
        <f t="array" ref="AA258">IF(ISNUMBER($V258),N258-INDEX('2019 On Peak'!$L$3:$S$2373,$V258,3),"-")</f>
        <v>0</v>
      </c>
      <c r="AB258" cm="1">
        <f t="array" ref="AB258">IF(ISNUMBER($V258),Q258-INDEX('2019 On Peak'!$L$3:$S$2373,$V258,6),"-")</f>
        <v>0</v>
      </c>
      <c r="AC258" cm="1">
        <f t="array" ref="AC258">IF(ISNUMBER($V258),S258-INDEX('2019 On Peak'!$L$3:$S$2373,$V258,8),"-")</f>
        <v>0</v>
      </c>
      <c r="AD258" t="b">
        <f t="shared" si="7"/>
        <v>0</v>
      </c>
    </row>
    <row r="259" spans="1:30" x14ac:dyDescent="0.25">
      <c r="A259" t="str">
        <f>B259&amp;"_"&amp;G259&amp;"_"&amp;J259</f>
        <v>1089_1477_1</v>
      </c>
      <c r="B259">
        <v>1089</v>
      </c>
      <c r="C259" s="1" t="s">
        <v>1447</v>
      </c>
      <c r="D259" s="1" t="s">
        <v>67</v>
      </c>
      <c r="E259" s="1" t="s">
        <v>67</v>
      </c>
      <c r="F259">
        <v>115</v>
      </c>
      <c r="G259">
        <v>1477</v>
      </c>
      <c r="H259" s="1" t="s">
        <v>68</v>
      </c>
      <c r="I259">
        <v>115</v>
      </c>
      <c r="J259" s="1" t="s">
        <v>191</v>
      </c>
      <c r="K259" s="1" t="s">
        <v>25</v>
      </c>
      <c r="L259">
        <v>1.1769999999999999E-2</v>
      </c>
      <c r="M259">
        <v>4.8680000000000001E-2</v>
      </c>
      <c r="N259">
        <v>8.0599999999999995E-3</v>
      </c>
      <c r="O259">
        <v>1</v>
      </c>
      <c r="P259">
        <v>0</v>
      </c>
      <c r="Q259">
        <v>167</v>
      </c>
      <c r="R259">
        <v>556</v>
      </c>
      <c r="S259">
        <v>210</v>
      </c>
      <c r="T259">
        <v>7.7</v>
      </c>
      <c r="U259">
        <v>9.8000000000000007</v>
      </c>
      <c r="V259">
        <f>MATCH(A259,'2019 On Peak'!$A$3:$A$2373,0)</f>
        <v>257</v>
      </c>
      <c r="W259" t="str">
        <f t="shared" si="6"/>
        <v>Old</v>
      </c>
      <c r="X259" t="str" cm="1">
        <f t="array" ref="X259">IF(ISNUMBER(V259),INDEX('2019 On Peak'!$K$3:$K$2373,V259),"Not 2019")</f>
        <v>Closed</v>
      </c>
      <c r="Y259" cm="1">
        <f t="array" ref="Y259">IF(ISNUMBER($V259),L259-INDEX('2019 On Peak'!$L$3:$S$2373,$V259,1),"-")</f>
        <v>0</v>
      </c>
      <c r="Z259" cm="1">
        <f t="array" ref="Z259">IF(ISNUMBER($V259),M259-INDEX('2019 On Peak'!$L$3:$S$2373,$V259,2),"-")</f>
        <v>0</v>
      </c>
      <c r="AA259" cm="1">
        <f t="array" ref="AA259">IF(ISNUMBER($V259),N259-INDEX('2019 On Peak'!$L$3:$S$2373,$V259,3),"-")</f>
        <v>0</v>
      </c>
      <c r="AB259" cm="1">
        <f t="array" ref="AB259">IF(ISNUMBER($V259),Q259-INDEX('2019 On Peak'!$L$3:$S$2373,$V259,6),"-")</f>
        <v>0</v>
      </c>
      <c r="AC259" cm="1">
        <f t="array" ref="AC259">IF(ISNUMBER($V259),S259-INDEX('2019 On Peak'!$L$3:$S$2373,$V259,8),"-")</f>
        <v>0</v>
      </c>
      <c r="AD259" t="b">
        <f t="shared" si="7"/>
        <v>0</v>
      </c>
    </row>
    <row r="260" spans="1:30" x14ac:dyDescent="0.25">
      <c r="A260" t="str">
        <f>B260&amp;"_"&amp;G260&amp;"_"&amp;J260</f>
        <v>109_124_1</v>
      </c>
      <c r="B260">
        <v>109</v>
      </c>
      <c r="C260" s="1" t="s">
        <v>1193</v>
      </c>
      <c r="D260" s="1" t="s">
        <v>67</v>
      </c>
      <c r="E260" s="1" t="s">
        <v>67</v>
      </c>
      <c r="F260">
        <v>115</v>
      </c>
      <c r="G260">
        <v>124</v>
      </c>
      <c r="H260" s="1" t="s">
        <v>268</v>
      </c>
      <c r="I260">
        <v>115</v>
      </c>
      <c r="J260" s="1" t="s">
        <v>191</v>
      </c>
      <c r="K260" s="1" t="s">
        <v>25</v>
      </c>
      <c r="L260">
        <v>1.167E-2</v>
      </c>
      <c r="M260">
        <v>4.8259999999999997E-2</v>
      </c>
      <c r="N260">
        <v>7.9900000000000006E-3</v>
      </c>
      <c r="O260">
        <v>1</v>
      </c>
      <c r="P260">
        <v>0</v>
      </c>
      <c r="Q260">
        <v>167</v>
      </c>
      <c r="R260">
        <v>556</v>
      </c>
      <c r="S260">
        <v>210</v>
      </c>
      <c r="T260">
        <v>9.3000000000000007</v>
      </c>
      <c r="U260">
        <v>9.6999999999999993</v>
      </c>
      <c r="V260">
        <f>MATCH(A260,'2019 On Peak'!$A$3:$A$2373,0)</f>
        <v>258</v>
      </c>
      <c r="W260" t="str">
        <f t="shared" ref="W260:W323" si="8">IF(ISNUMBER(V260),"Old","New")</f>
        <v>Old</v>
      </c>
      <c r="X260" t="str" cm="1">
        <f t="array" ref="X260">IF(ISNUMBER(V260),INDEX('2019 On Peak'!$K$3:$K$2373,V260),"Not 2019")</f>
        <v>Closed</v>
      </c>
      <c r="Y260" cm="1">
        <f t="array" ref="Y260">IF(ISNUMBER($V260),L260-INDEX('2019 On Peak'!$L$3:$S$2373,$V260,1),"-")</f>
        <v>0</v>
      </c>
      <c r="Z260" cm="1">
        <f t="array" ref="Z260">IF(ISNUMBER($V260),M260-INDEX('2019 On Peak'!$L$3:$S$2373,$V260,2),"-")</f>
        <v>0</v>
      </c>
      <c r="AA260" cm="1">
        <f t="array" ref="AA260">IF(ISNUMBER($V260),N260-INDEX('2019 On Peak'!$L$3:$S$2373,$V260,3),"-")</f>
        <v>0</v>
      </c>
      <c r="AB260" cm="1">
        <f t="array" ref="AB260">IF(ISNUMBER($V260),Q260-INDEX('2019 On Peak'!$L$3:$S$2373,$V260,6),"-")</f>
        <v>0</v>
      </c>
      <c r="AC260" cm="1">
        <f t="array" ref="AC260">IF(ISNUMBER($V260),S260-INDEX('2019 On Peak'!$L$3:$S$2373,$V260,8),"-")</f>
        <v>0</v>
      </c>
      <c r="AD260" t="b">
        <f t="shared" ref="AD260:AD323" si="9">OR(Y260,Z260,AA260,AB260,AC260)</f>
        <v>0</v>
      </c>
    </row>
    <row r="261" spans="1:30" x14ac:dyDescent="0.25">
      <c r="A261" t="str">
        <f>B261&amp;"_"&amp;G261&amp;"_"&amp;J261</f>
        <v>109_1568_1</v>
      </c>
      <c r="B261">
        <v>109</v>
      </c>
      <c r="C261" s="1" t="s">
        <v>1193</v>
      </c>
      <c r="D261" s="1" t="s">
        <v>67</v>
      </c>
      <c r="E261" s="1" t="s">
        <v>67</v>
      </c>
      <c r="F261">
        <v>115</v>
      </c>
      <c r="G261">
        <v>1568</v>
      </c>
      <c r="H261" s="1" t="s">
        <v>252</v>
      </c>
      <c r="I261">
        <v>115</v>
      </c>
      <c r="J261" s="1" t="s">
        <v>191</v>
      </c>
      <c r="K261" s="1" t="s">
        <v>25</v>
      </c>
      <c r="L261">
        <v>7.8899999999999994E-3</v>
      </c>
      <c r="M261">
        <v>3.261E-2</v>
      </c>
      <c r="N261">
        <v>5.4000000000000003E-3</v>
      </c>
      <c r="O261">
        <v>1</v>
      </c>
      <c r="P261">
        <v>0</v>
      </c>
      <c r="Q261">
        <v>167</v>
      </c>
      <c r="R261">
        <v>556</v>
      </c>
      <c r="S261">
        <v>210</v>
      </c>
      <c r="T261">
        <v>6.5</v>
      </c>
      <c r="U261">
        <v>6.6</v>
      </c>
      <c r="V261">
        <f>MATCH(A261,'2019 On Peak'!$A$3:$A$2373,0)</f>
        <v>259</v>
      </c>
      <c r="W261" t="str">
        <f t="shared" si="8"/>
        <v>Old</v>
      </c>
      <c r="X261" t="str" cm="1">
        <f t="array" ref="X261">IF(ISNUMBER(V261),INDEX('2019 On Peak'!$K$3:$K$2373,V261),"Not 2019")</f>
        <v>Closed</v>
      </c>
      <c r="Y261" cm="1">
        <f t="array" ref="Y261">IF(ISNUMBER($V261),L261-INDEX('2019 On Peak'!$L$3:$S$2373,$V261,1),"-")</f>
        <v>0</v>
      </c>
      <c r="Z261" cm="1">
        <f t="array" ref="Z261">IF(ISNUMBER($V261),M261-INDEX('2019 On Peak'!$L$3:$S$2373,$V261,2),"-")</f>
        <v>0</v>
      </c>
      <c r="AA261" cm="1">
        <f t="array" ref="AA261">IF(ISNUMBER($V261),N261-INDEX('2019 On Peak'!$L$3:$S$2373,$V261,3),"-")</f>
        <v>0</v>
      </c>
      <c r="AB261" cm="1">
        <f t="array" ref="AB261">IF(ISNUMBER($V261),Q261-INDEX('2019 On Peak'!$L$3:$S$2373,$V261,6),"-")</f>
        <v>0</v>
      </c>
      <c r="AC261" cm="1">
        <f t="array" ref="AC261">IF(ISNUMBER($V261),S261-INDEX('2019 On Peak'!$L$3:$S$2373,$V261,8),"-")</f>
        <v>0</v>
      </c>
      <c r="AD261" t="b">
        <f t="shared" si="9"/>
        <v>0</v>
      </c>
    </row>
    <row r="262" spans="1:30" x14ac:dyDescent="0.25">
      <c r="A262" t="str">
        <f>B262&amp;"_"&amp;G262&amp;"_"&amp;J262</f>
        <v>1090_185_1</v>
      </c>
      <c r="B262">
        <v>1090</v>
      </c>
      <c r="C262" s="1" t="s">
        <v>781</v>
      </c>
      <c r="D262" s="1" t="s">
        <v>67</v>
      </c>
      <c r="E262" s="1" t="s">
        <v>67</v>
      </c>
      <c r="F262">
        <v>115</v>
      </c>
      <c r="G262">
        <v>185</v>
      </c>
      <c r="H262" s="1" t="s">
        <v>883</v>
      </c>
      <c r="I262">
        <v>115</v>
      </c>
      <c r="J262" s="1" t="s">
        <v>191</v>
      </c>
      <c r="K262" s="1" t="s">
        <v>25</v>
      </c>
      <c r="L262">
        <v>1.3999999999999999E-4</v>
      </c>
      <c r="M262">
        <v>5.9000000000000003E-4</v>
      </c>
      <c r="N262">
        <v>1E-4</v>
      </c>
      <c r="O262">
        <v>1</v>
      </c>
      <c r="P262">
        <v>0</v>
      </c>
      <c r="Q262">
        <v>167</v>
      </c>
      <c r="R262">
        <v>556</v>
      </c>
      <c r="S262">
        <v>210</v>
      </c>
      <c r="T262">
        <v>0.1</v>
      </c>
      <c r="U262">
        <v>0.1</v>
      </c>
      <c r="V262">
        <f>MATCH(A262,'2019 On Peak'!$A$3:$A$2373,0)</f>
        <v>260</v>
      </c>
      <c r="W262" t="str">
        <f t="shared" si="8"/>
        <v>Old</v>
      </c>
      <c r="X262" t="str" cm="1">
        <f t="array" ref="X262">IF(ISNUMBER(V262),INDEX('2019 On Peak'!$K$3:$K$2373,V262),"Not 2019")</f>
        <v>Closed</v>
      </c>
      <c r="Y262" cm="1">
        <f t="array" ref="Y262">IF(ISNUMBER($V262),L262-INDEX('2019 On Peak'!$L$3:$S$2373,$V262,1),"-")</f>
        <v>0</v>
      </c>
      <c r="Z262" cm="1">
        <f t="array" ref="Z262">IF(ISNUMBER($V262),M262-INDEX('2019 On Peak'!$L$3:$S$2373,$V262,2),"-")</f>
        <v>0</v>
      </c>
      <c r="AA262" cm="1">
        <f t="array" ref="AA262">IF(ISNUMBER($V262),N262-INDEX('2019 On Peak'!$L$3:$S$2373,$V262,3),"-")</f>
        <v>0</v>
      </c>
      <c r="AB262" cm="1">
        <f t="array" ref="AB262">IF(ISNUMBER($V262),Q262-INDEX('2019 On Peak'!$L$3:$S$2373,$V262,6),"-")</f>
        <v>0</v>
      </c>
      <c r="AC262" cm="1">
        <f t="array" ref="AC262">IF(ISNUMBER($V262),S262-INDEX('2019 On Peak'!$L$3:$S$2373,$V262,8),"-")</f>
        <v>0</v>
      </c>
      <c r="AD262" t="b">
        <f t="shared" si="9"/>
        <v>0</v>
      </c>
    </row>
    <row r="263" spans="1:30" x14ac:dyDescent="0.25">
      <c r="A263" t="str">
        <f>B263&amp;"_"&amp;G263&amp;"_"&amp;J263</f>
        <v>1090_334_1</v>
      </c>
      <c r="B263">
        <v>1090</v>
      </c>
      <c r="C263" s="1" t="s">
        <v>781</v>
      </c>
      <c r="D263" s="1" t="s">
        <v>67</v>
      </c>
      <c r="E263" s="1" t="s">
        <v>67</v>
      </c>
      <c r="F263">
        <v>115</v>
      </c>
      <c r="G263">
        <v>334</v>
      </c>
      <c r="H263" s="1" t="s">
        <v>468</v>
      </c>
      <c r="I263">
        <v>115</v>
      </c>
      <c r="J263" s="1" t="s">
        <v>191</v>
      </c>
      <c r="K263" s="1" t="s">
        <v>25</v>
      </c>
      <c r="L263">
        <v>1.362E-2</v>
      </c>
      <c r="M263">
        <v>5.6309999999999999E-2</v>
      </c>
      <c r="N263">
        <v>9.3200000000000002E-3</v>
      </c>
      <c r="O263">
        <v>1</v>
      </c>
      <c r="P263">
        <v>0</v>
      </c>
      <c r="Q263">
        <v>167</v>
      </c>
      <c r="R263">
        <v>556</v>
      </c>
      <c r="S263">
        <v>210</v>
      </c>
      <c r="T263">
        <v>8.9</v>
      </c>
      <c r="U263">
        <v>11.3</v>
      </c>
      <c r="V263">
        <f>MATCH(A263,'2019 On Peak'!$A$3:$A$2373,0)</f>
        <v>261</v>
      </c>
      <c r="W263" t="str">
        <f t="shared" si="8"/>
        <v>Old</v>
      </c>
      <c r="X263" t="str" cm="1">
        <f t="array" ref="X263">IF(ISNUMBER(V263),INDEX('2019 On Peak'!$K$3:$K$2373,V263),"Not 2019")</f>
        <v>Closed</v>
      </c>
      <c r="Y263" cm="1">
        <f t="array" ref="Y263">IF(ISNUMBER($V263),L263-INDEX('2019 On Peak'!$L$3:$S$2373,$V263,1),"-")</f>
        <v>0</v>
      </c>
      <c r="Z263" cm="1">
        <f t="array" ref="Z263">IF(ISNUMBER($V263),M263-INDEX('2019 On Peak'!$L$3:$S$2373,$V263,2),"-")</f>
        <v>0</v>
      </c>
      <c r="AA263" cm="1">
        <f t="array" ref="AA263">IF(ISNUMBER($V263),N263-INDEX('2019 On Peak'!$L$3:$S$2373,$V263,3),"-")</f>
        <v>0</v>
      </c>
      <c r="AB263" cm="1">
        <f t="array" ref="AB263">IF(ISNUMBER($V263),Q263-INDEX('2019 On Peak'!$L$3:$S$2373,$V263,6),"-")</f>
        <v>0</v>
      </c>
      <c r="AC263" cm="1">
        <f t="array" ref="AC263">IF(ISNUMBER($V263),S263-INDEX('2019 On Peak'!$L$3:$S$2373,$V263,8),"-")</f>
        <v>0</v>
      </c>
      <c r="AD263" t="b">
        <f t="shared" si="9"/>
        <v>0</v>
      </c>
    </row>
    <row r="264" spans="1:30" x14ac:dyDescent="0.25">
      <c r="A264" t="str">
        <f>B264&amp;"_"&amp;G264&amp;"_"&amp;J264</f>
        <v>1091_185_1</v>
      </c>
      <c r="B264">
        <v>1091</v>
      </c>
      <c r="C264" s="1" t="s">
        <v>882</v>
      </c>
      <c r="D264" s="1" t="s">
        <v>67</v>
      </c>
      <c r="E264" s="1" t="s">
        <v>67</v>
      </c>
      <c r="F264">
        <v>115</v>
      </c>
      <c r="G264">
        <v>185</v>
      </c>
      <c r="H264" s="1" t="s">
        <v>883</v>
      </c>
      <c r="I264">
        <v>115</v>
      </c>
      <c r="J264" s="1" t="s">
        <v>191</v>
      </c>
      <c r="K264" s="1" t="s">
        <v>25</v>
      </c>
      <c r="L264">
        <v>1.2E-4</v>
      </c>
      <c r="M264">
        <v>5.1999999999999995E-4</v>
      </c>
      <c r="N264">
        <v>9.0000000000000006E-5</v>
      </c>
      <c r="O264">
        <v>1</v>
      </c>
      <c r="P264">
        <v>0</v>
      </c>
      <c r="Q264">
        <v>167</v>
      </c>
      <c r="R264">
        <v>556</v>
      </c>
      <c r="S264">
        <v>210</v>
      </c>
      <c r="T264">
        <v>0.1</v>
      </c>
      <c r="U264">
        <v>0.1</v>
      </c>
      <c r="V264">
        <f>MATCH(A264,'2019 On Peak'!$A$3:$A$2373,0)</f>
        <v>262</v>
      </c>
      <c r="W264" t="str">
        <f t="shared" si="8"/>
        <v>Old</v>
      </c>
      <c r="X264" t="str" cm="1">
        <f t="array" ref="X264">IF(ISNUMBER(V264),INDEX('2019 On Peak'!$K$3:$K$2373,V264),"Not 2019")</f>
        <v>Closed</v>
      </c>
      <c r="Y264" cm="1">
        <f t="array" ref="Y264">IF(ISNUMBER($V264),L264-INDEX('2019 On Peak'!$L$3:$S$2373,$V264,1),"-")</f>
        <v>0</v>
      </c>
      <c r="Z264" cm="1">
        <f t="array" ref="Z264">IF(ISNUMBER($V264),M264-INDEX('2019 On Peak'!$L$3:$S$2373,$V264,2),"-")</f>
        <v>0</v>
      </c>
      <c r="AA264" cm="1">
        <f t="array" ref="AA264">IF(ISNUMBER($V264),N264-INDEX('2019 On Peak'!$L$3:$S$2373,$V264,3),"-")</f>
        <v>0</v>
      </c>
      <c r="AB264" cm="1">
        <f t="array" ref="AB264">IF(ISNUMBER($V264),Q264-INDEX('2019 On Peak'!$L$3:$S$2373,$V264,6),"-")</f>
        <v>0</v>
      </c>
      <c r="AC264" cm="1">
        <f t="array" ref="AC264">IF(ISNUMBER($V264),S264-INDEX('2019 On Peak'!$L$3:$S$2373,$V264,8),"-")</f>
        <v>0</v>
      </c>
      <c r="AD264" t="b">
        <f t="shared" si="9"/>
        <v>0</v>
      </c>
    </row>
    <row r="265" spans="1:30" x14ac:dyDescent="0.25">
      <c r="A265" t="str">
        <f>B265&amp;"_"&amp;G265&amp;"_"&amp;J265</f>
        <v>1092_1266_1</v>
      </c>
      <c r="B265">
        <v>1092</v>
      </c>
      <c r="C265" s="1" t="s">
        <v>1413</v>
      </c>
      <c r="D265" s="1" t="s">
        <v>67</v>
      </c>
      <c r="E265" s="1" t="s">
        <v>67</v>
      </c>
      <c r="F265">
        <v>115</v>
      </c>
      <c r="G265">
        <v>1266</v>
      </c>
      <c r="H265" s="1" t="s">
        <v>503</v>
      </c>
      <c r="I265">
        <v>115</v>
      </c>
      <c r="J265" s="1" t="s">
        <v>191</v>
      </c>
      <c r="K265" s="1" t="s">
        <v>25</v>
      </c>
      <c r="L265">
        <v>5.7299999999999999E-3</v>
      </c>
      <c r="M265">
        <v>2.3689999999999999E-2</v>
      </c>
      <c r="N265">
        <v>3.9199999999999999E-3</v>
      </c>
      <c r="O265">
        <v>1</v>
      </c>
      <c r="P265">
        <v>0</v>
      </c>
      <c r="Q265">
        <v>167</v>
      </c>
      <c r="R265">
        <v>556</v>
      </c>
      <c r="S265">
        <v>210</v>
      </c>
      <c r="T265">
        <v>4.4000000000000004</v>
      </c>
      <c r="U265">
        <v>4.8</v>
      </c>
      <c r="V265">
        <f>MATCH(A265,'2019 On Peak'!$A$3:$A$2373,0)</f>
        <v>263</v>
      </c>
      <c r="W265" t="str">
        <f t="shared" si="8"/>
        <v>Old</v>
      </c>
      <c r="X265" t="str" cm="1">
        <f t="array" ref="X265">IF(ISNUMBER(V265),INDEX('2019 On Peak'!$K$3:$K$2373,V265),"Not 2019")</f>
        <v>Closed</v>
      </c>
      <c r="Y265" cm="1">
        <f t="array" ref="Y265">IF(ISNUMBER($V265),L265-INDEX('2019 On Peak'!$L$3:$S$2373,$V265,1),"-")</f>
        <v>0</v>
      </c>
      <c r="Z265" cm="1">
        <f t="array" ref="Z265">IF(ISNUMBER($V265),M265-INDEX('2019 On Peak'!$L$3:$S$2373,$V265,2),"-")</f>
        <v>0</v>
      </c>
      <c r="AA265" cm="1">
        <f t="array" ref="AA265">IF(ISNUMBER($V265),N265-INDEX('2019 On Peak'!$L$3:$S$2373,$V265,3),"-")</f>
        <v>0</v>
      </c>
      <c r="AB265" cm="1">
        <f t="array" ref="AB265">IF(ISNUMBER($V265),Q265-INDEX('2019 On Peak'!$L$3:$S$2373,$V265,6),"-")</f>
        <v>0</v>
      </c>
      <c r="AC265" cm="1">
        <f t="array" ref="AC265">IF(ISNUMBER($V265),S265-INDEX('2019 On Peak'!$L$3:$S$2373,$V265,8),"-")</f>
        <v>0</v>
      </c>
      <c r="AD265" t="b">
        <f t="shared" si="9"/>
        <v>0</v>
      </c>
    </row>
    <row r="266" spans="1:30" x14ac:dyDescent="0.25">
      <c r="A266" t="str">
        <f>B266&amp;"_"&amp;G266&amp;"_"&amp;J266</f>
        <v>1092_1553_1</v>
      </c>
      <c r="B266">
        <v>1092</v>
      </c>
      <c r="C266" s="1" t="s">
        <v>1413</v>
      </c>
      <c r="D266" s="1" t="s">
        <v>67</v>
      </c>
      <c r="E266" s="1" t="s">
        <v>67</v>
      </c>
      <c r="F266">
        <v>115</v>
      </c>
      <c r="G266">
        <v>1553</v>
      </c>
      <c r="H266" s="1" t="s">
        <v>124</v>
      </c>
      <c r="I266">
        <v>115</v>
      </c>
      <c r="J266" s="1" t="s">
        <v>191</v>
      </c>
      <c r="K266" s="1" t="s">
        <v>25</v>
      </c>
      <c r="L266">
        <v>3.8000000000000002E-4</v>
      </c>
      <c r="M266">
        <v>1.58E-3</v>
      </c>
      <c r="N266">
        <v>2.5999999999999998E-4</v>
      </c>
      <c r="O266">
        <v>1</v>
      </c>
      <c r="P266">
        <v>0</v>
      </c>
      <c r="Q266">
        <v>167</v>
      </c>
      <c r="R266">
        <v>556</v>
      </c>
      <c r="S266">
        <v>210</v>
      </c>
      <c r="T266">
        <v>0.2</v>
      </c>
      <c r="U266">
        <v>0.3</v>
      </c>
      <c r="V266">
        <f>MATCH(A266,'2019 On Peak'!$A$3:$A$2373,0)</f>
        <v>264</v>
      </c>
      <c r="W266" t="str">
        <f t="shared" si="8"/>
        <v>Old</v>
      </c>
      <c r="X266" t="str" cm="1">
        <f t="array" ref="X266">IF(ISNUMBER(V266),INDEX('2019 On Peak'!$K$3:$K$2373,V266),"Not 2019")</f>
        <v>Closed</v>
      </c>
      <c r="Y266" cm="1">
        <f t="array" ref="Y266">IF(ISNUMBER($V266),L266-INDEX('2019 On Peak'!$L$3:$S$2373,$V266,1),"-")</f>
        <v>0</v>
      </c>
      <c r="Z266" cm="1">
        <f t="array" ref="Z266">IF(ISNUMBER($V266),M266-INDEX('2019 On Peak'!$L$3:$S$2373,$V266,2),"-")</f>
        <v>0</v>
      </c>
      <c r="AA266" cm="1">
        <f t="array" ref="AA266">IF(ISNUMBER($V266),N266-INDEX('2019 On Peak'!$L$3:$S$2373,$V266,3),"-")</f>
        <v>0</v>
      </c>
      <c r="AB266" cm="1">
        <f t="array" ref="AB266">IF(ISNUMBER($V266),Q266-INDEX('2019 On Peak'!$L$3:$S$2373,$V266,6),"-")</f>
        <v>0</v>
      </c>
      <c r="AC266" cm="1">
        <f t="array" ref="AC266">IF(ISNUMBER($V266),S266-INDEX('2019 On Peak'!$L$3:$S$2373,$V266,8),"-")</f>
        <v>0</v>
      </c>
      <c r="AD266" t="b">
        <f t="shared" si="9"/>
        <v>0</v>
      </c>
    </row>
    <row r="267" spans="1:30" x14ac:dyDescent="0.25">
      <c r="A267" t="str">
        <f>B267&amp;"_"&amp;G267&amp;"_"&amp;J267</f>
        <v>1092_908_1</v>
      </c>
      <c r="B267">
        <v>1092</v>
      </c>
      <c r="C267" s="1" t="s">
        <v>1413</v>
      </c>
      <c r="D267" s="1" t="s">
        <v>67</v>
      </c>
      <c r="E267" s="1" t="s">
        <v>67</v>
      </c>
      <c r="F267">
        <v>115</v>
      </c>
      <c r="G267">
        <v>908</v>
      </c>
      <c r="H267" s="1" t="s">
        <v>401</v>
      </c>
      <c r="I267">
        <v>115</v>
      </c>
      <c r="J267" s="1" t="s">
        <v>191</v>
      </c>
      <c r="K267" s="1" t="s">
        <v>25</v>
      </c>
      <c r="L267">
        <v>3.1879999999999999E-2</v>
      </c>
      <c r="M267">
        <v>0.13181999999999999</v>
      </c>
      <c r="N267">
        <v>2.1829999999999999E-2</v>
      </c>
      <c r="O267">
        <v>1</v>
      </c>
      <c r="P267">
        <v>0</v>
      </c>
      <c r="Q267">
        <v>167</v>
      </c>
      <c r="R267">
        <v>556</v>
      </c>
      <c r="S267">
        <v>210</v>
      </c>
      <c r="T267">
        <v>24</v>
      </c>
      <c r="U267">
        <v>26.5</v>
      </c>
      <c r="V267">
        <f>MATCH(A267,'2019 On Peak'!$A$3:$A$2373,0)</f>
        <v>265</v>
      </c>
      <c r="W267" t="str">
        <f t="shared" si="8"/>
        <v>Old</v>
      </c>
      <c r="X267" t="str" cm="1">
        <f t="array" ref="X267">IF(ISNUMBER(V267),INDEX('2019 On Peak'!$K$3:$K$2373,V267),"Not 2019")</f>
        <v>Closed</v>
      </c>
      <c r="Y267" cm="1">
        <f t="array" ref="Y267">IF(ISNUMBER($V267),L267-INDEX('2019 On Peak'!$L$3:$S$2373,$V267,1),"-")</f>
        <v>0</v>
      </c>
      <c r="Z267" cm="1">
        <f t="array" ref="Z267">IF(ISNUMBER($V267),M267-INDEX('2019 On Peak'!$L$3:$S$2373,$V267,2),"-")</f>
        <v>0</v>
      </c>
      <c r="AA267" cm="1">
        <f t="array" ref="AA267">IF(ISNUMBER($V267),N267-INDEX('2019 On Peak'!$L$3:$S$2373,$V267,3),"-")</f>
        <v>0</v>
      </c>
      <c r="AB267" cm="1">
        <f t="array" ref="AB267">IF(ISNUMBER($V267),Q267-INDEX('2019 On Peak'!$L$3:$S$2373,$V267,6),"-")</f>
        <v>0</v>
      </c>
      <c r="AC267" cm="1">
        <f t="array" ref="AC267">IF(ISNUMBER($V267),S267-INDEX('2019 On Peak'!$L$3:$S$2373,$V267,8),"-")</f>
        <v>0</v>
      </c>
      <c r="AD267" t="b">
        <f t="shared" si="9"/>
        <v>0</v>
      </c>
    </row>
    <row r="268" spans="1:30" x14ac:dyDescent="0.25">
      <c r="A268" t="str">
        <f>B268&amp;"_"&amp;G268&amp;"_"&amp;J268</f>
        <v>1093_1095_1</v>
      </c>
      <c r="B268">
        <v>1093</v>
      </c>
      <c r="C268" s="1" t="s">
        <v>807</v>
      </c>
      <c r="D268" s="1" t="s">
        <v>67</v>
      </c>
      <c r="E268" s="1" t="s">
        <v>67</v>
      </c>
      <c r="F268">
        <v>115</v>
      </c>
      <c r="G268">
        <v>1095</v>
      </c>
      <c r="H268" s="1" t="s">
        <v>487</v>
      </c>
      <c r="I268">
        <v>115</v>
      </c>
      <c r="J268" s="1" t="s">
        <v>191</v>
      </c>
      <c r="K268" s="1" t="s">
        <v>25</v>
      </c>
      <c r="L268">
        <v>6.6899999999999998E-3</v>
      </c>
      <c r="M268">
        <v>2.7650000000000001E-2</v>
      </c>
      <c r="N268">
        <v>4.5799999999999999E-3</v>
      </c>
      <c r="O268">
        <v>1</v>
      </c>
      <c r="P268">
        <v>0</v>
      </c>
      <c r="Q268">
        <v>167</v>
      </c>
      <c r="R268">
        <v>556</v>
      </c>
      <c r="S268">
        <v>210</v>
      </c>
      <c r="T268">
        <v>5.3</v>
      </c>
      <c r="U268">
        <v>5.6</v>
      </c>
      <c r="V268">
        <f>MATCH(A268,'2019 On Peak'!$A$3:$A$2373,0)</f>
        <v>266</v>
      </c>
      <c r="W268" t="str">
        <f t="shared" si="8"/>
        <v>Old</v>
      </c>
      <c r="X268" t="str" cm="1">
        <f t="array" ref="X268">IF(ISNUMBER(V268),INDEX('2019 On Peak'!$K$3:$K$2373,V268),"Not 2019")</f>
        <v>Closed</v>
      </c>
      <c r="Y268" cm="1">
        <f t="array" ref="Y268">IF(ISNUMBER($V268),L268-INDEX('2019 On Peak'!$L$3:$S$2373,$V268,1),"-")</f>
        <v>0</v>
      </c>
      <c r="Z268" cm="1">
        <f t="array" ref="Z268">IF(ISNUMBER($V268),M268-INDEX('2019 On Peak'!$L$3:$S$2373,$V268,2),"-")</f>
        <v>0</v>
      </c>
      <c r="AA268" cm="1">
        <f t="array" ref="AA268">IF(ISNUMBER($V268),N268-INDEX('2019 On Peak'!$L$3:$S$2373,$V268,3),"-")</f>
        <v>0</v>
      </c>
      <c r="AB268" cm="1">
        <f t="array" ref="AB268">IF(ISNUMBER($V268),Q268-INDEX('2019 On Peak'!$L$3:$S$2373,$V268,6),"-")</f>
        <v>0</v>
      </c>
      <c r="AC268" cm="1">
        <f t="array" ref="AC268">IF(ISNUMBER($V268),S268-INDEX('2019 On Peak'!$L$3:$S$2373,$V268,8),"-")</f>
        <v>0</v>
      </c>
      <c r="AD268" t="b">
        <f t="shared" si="9"/>
        <v>0</v>
      </c>
    </row>
    <row r="269" spans="1:30" x14ac:dyDescent="0.25">
      <c r="A269" t="str">
        <f>B269&amp;"_"&amp;G269&amp;"_"&amp;J269</f>
        <v>1093_1553_1</v>
      </c>
      <c r="B269">
        <v>1093</v>
      </c>
      <c r="C269" s="1" t="s">
        <v>807</v>
      </c>
      <c r="D269" s="1" t="s">
        <v>67</v>
      </c>
      <c r="E269" s="1" t="s">
        <v>67</v>
      </c>
      <c r="F269">
        <v>115</v>
      </c>
      <c r="G269">
        <v>1553</v>
      </c>
      <c r="H269" s="1" t="s">
        <v>124</v>
      </c>
      <c r="I269">
        <v>115</v>
      </c>
      <c r="J269" s="1" t="s">
        <v>191</v>
      </c>
      <c r="K269" s="1" t="s">
        <v>25</v>
      </c>
      <c r="L269">
        <v>5.4400000000000004E-3</v>
      </c>
      <c r="M269">
        <v>2.2499999999999999E-2</v>
      </c>
      <c r="N269">
        <v>3.7299999999999998E-3</v>
      </c>
      <c r="O269">
        <v>1</v>
      </c>
      <c r="P269">
        <v>0</v>
      </c>
      <c r="Q269">
        <v>167</v>
      </c>
      <c r="R269">
        <v>556</v>
      </c>
      <c r="S269">
        <v>210</v>
      </c>
      <c r="T269">
        <v>2.5</v>
      </c>
      <c r="U269">
        <v>4.5</v>
      </c>
      <c r="V269">
        <f>MATCH(A269,'2019 On Peak'!$A$3:$A$2373,0)</f>
        <v>267</v>
      </c>
      <c r="W269" t="str">
        <f t="shared" si="8"/>
        <v>Old</v>
      </c>
      <c r="X269" t="str" cm="1">
        <f t="array" ref="X269">IF(ISNUMBER(V269),INDEX('2019 On Peak'!$K$3:$K$2373,V269),"Not 2019")</f>
        <v>Closed</v>
      </c>
      <c r="Y269" cm="1">
        <f t="array" ref="Y269">IF(ISNUMBER($V269),L269-INDEX('2019 On Peak'!$L$3:$S$2373,$V269,1),"-")</f>
        <v>0</v>
      </c>
      <c r="Z269" cm="1">
        <f t="array" ref="Z269">IF(ISNUMBER($V269),M269-INDEX('2019 On Peak'!$L$3:$S$2373,$V269,2),"-")</f>
        <v>0</v>
      </c>
      <c r="AA269" cm="1">
        <f t="array" ref="AA269">IF(ISNUMBER($V269),N269-INDEX('2019 On Peak'!$L$3:$S$2373,$V269,3),"-")</f>
        <v>0</v>
      </c>
      <c r="AB269" cm="1">
        <f t="array" ref="AB269">IF(ISNUMBER($V269),Q269-INDEX('2019 On Peak'!$L$3:$S$2373,$V269,6),"-")</f>
        <v>0</v>
      </c>
      <c r="AC269" cm="1">
        <f t="array" ref="AC269">IF(ISNUMBER($V269),S269-INDEX('2019 On Peak'!$L$3:$S$2373,$V269,8),"-")</f>
        <v>0</v>
      </c>
      <c r="AD269" t="b">
        <f t="shared" si="9"/>
        <v>0</v>
      </c>
    </row>
    <row r="270" spans="1:30" x14ac:dyDescent="0.25">
      <c r="A270" t="str">
        <f>B270&amp;"_"&amp;G270&amp;"_"&amp;J270</f>
        <v>1093_350_1</v>
      </c>
      <c r="B270">
        <v>1093</v>
      </c>
      <c r="C270" s="1" t="s">
        <v>807</v>
      </c>
      <c r="D270" s="1" t="s">
        <v>67</v>
      </c>
      <c r="E270" s="1" t="s">
        <v>67</v>
      </c>
      <c r="F270">
        <v>115</v>
      </c>
      <c r="G270">
        <v>350</v>
      </c>
      <c r="H270" s="1" t="s">
        <v>486</v>
      </c>
      <c r="I270">
        <v>115</v>
      </c>
      <c r="J270" s="1" t="s">
        <v>191</v>
      </c>
      <c r="K270" s="1" t="s">
        <v>25</v>
      </c>
      <c r="L270">
        <v>8.0000000000000007E-5</v>
      </c>
      <c r="M270">
        <v>3.2000000000000003E-4</v>
      </c>
      <c r="N270">
        <v>5.0000000000000002E-5</v>
      </c>
      <c r="O270">
        <v>1</v>
      </c>
      <c r="P270">
        <v>0</v>
      </c>
      <c r="Q270">
        <v>167</v>
      </c>
      <c r="R270">
        <v>556</v>
      </c>
      <c r="S270">
        <v>210</v>
      </c>
      <c r="T270">
        <v>0</v>
      </c>
      <c r="U270">
        <v>0.1</v>
      </c>
      <c r="V270">
        <f>MATCH(A270,'2019 On Peak'!$A$3:$A$2373,0)</f>
        <v>268</v>
      </c>
      <c r="W270" t="str">
        <f t="shared" si="8"/>
        <v>Old</v>
      </c>
      <c r="X270" t="str" cm="1">
        <f t="array" ref="X270">IF(ISNUMBER(V270),INDEX('2019 On Peak'!$K$3:$K$2373,V270),"Not 2019")</f>
        <v>Closed</v>
      </c>
      <c r="Y270" cm="1">
        <f t="array" ref="Y270">IF(ISNUMBER($V270),L270-INDEX('2019 On Peak'!$L$3:$S$2373,$V270,1),"-")</f>
        <v>0</v>
      </c>
      <c r="Z270" cm="1">
        <f t="array" ref="Z270">IF(ISNUMBER($V270),M270-INDEX('2019 On Peak'!$L$3:$S$2373,$V270,2),"-")</f>
        <v>0</v>
      </c>
      <c r="AA270" cm="1">
        <f t="array" ref="AA270">IF(ISNUMBER($V270),N270-INDEX('2019 On Peak'!$L$3:$S$2373,$V270,3),"-")</f>
        <v>0</v>
      </c>
      <c r="AB270" cm="1">
        <f t="array" ref="AB270">IF(ISNUMBER($V270),Q270-INDEX('2019 On Peak'!$L$3:$S$2373,$V270,6),"-")</f>
        <v>0</v>
      </c>
      <c r="AC270" cm="1">
        <f t="array" ref="AC270">IF(ISNUMBER($V270),S270-INDEX('2019 On Peak'!$L$3:$S$2373,$V270,8),"-")</f>
        <v>0</v>
      </c>
      <c r="AD270" t="b">
        <f t="shared" si="9"/>
        <v>0</v>
      </c>
    </row>
    <row r="271" spans="1:30" x14ac:dyDescent="0.25">
      <c r="A271" t="str">
        <f>B271&amp;"_"&amp;G271&amp;"_"&amp;J271</f>
        <v>1094_1096_1</v>
      </c>
      <c r="B271">
        <v>1094</v>
      </c>
      <c r="C271" s="1" t="s">
        <v>485</v>
      </c>
      <c r="D271" s="1" t="s">
        <v>67</v>
      </c>
      <c r="E271" s="1" t="s">
        <v>67</v>
      </c>
      <c r="F271">
        <v>115</v>
      </c>
      <c r="G271">
        <v>1096</v>
      </c>
      <c r="H271" s="1" t="s">
        <v>489</v>
      </c>
      <c r="I271">
        <v>115</v>
      </c>
      <c r="J271" s="1" t="s">
        <v>191</v>
      </c>
      <c r="K271" s="1" t="s">
        <v>25</v>
      </c>
      <c r="L271">
        <v>6.6800000000000002E-3</v>
      </c>
      <c r="M271">
        <v>2.76E-2</v>
      </c>
      <c r="N271">
        <v>4.5700000000000003E-3</v>
      </c>
      <c r="O271">
        <v>1</v>
      </c>
      <c r="P271">
        <v>0</v>
      </c>
      <c r="Q271">
        <v>167</v>
      </c>
      <c r="R271">
        <v>556</v>
      </c>
      <c r="S271">
        <v>210</v>
      </c>
      <c r="T271">
        <v>5.3</v>
      </c>
      <c r="U271">
        <v>5.5</v>
      </c>
      <c r="V271">
        <f>MATCH(A271,'2019 On Peak'!$A$3:$A$2373,0)</f>
        <v>269</v>
      </c>
      <c r="W271" t="str">
        <f t="shared" si="8"/>
        <v>Old</v>
      </c>
      <c r="X271" t="str" cm="1">
        <f t="array" ref="X271">IF(ISNUMBER(V271),INDEX('2019 On Peak'!$K$3:$K$2373,V271),"Not 2019")</f>
        <v>Closed</v>
      </c>
      <c r="Y271" cm="1">
        <f t="array" ref="Y271">IF(ISNUMBER($V271),L271-INDEX('2019 On Peak'!$L$3:$S$2373,$V271,1),"-")</f>
        <v>0</v>
      </c>
      <c r="Z271" cm="1">
        <f t="array" ref="Z271">IF(ISNUMBER($V271),M271-INDEX('2019 On Peak'!$L$3:$S$2373,$V271,2),"-")</f>
        <v>0</v>
      </c>
      <c r="AA271" cm="1">
        <f t="array" ref="AA271">IF(ISNUMBER($V271),N271-INDEX('2019 On Peak'!$L$3:$S$2373,$V271,3),"-")</f>
        <v>0</v>
      </c>
      <c r="AB271" cm="1">
        <f t="array" ref="AB271">IF(ISNUMBER($V271),Q271-INDEX('2019 On Peak'!$L$3:$S$2373,$V271,6),"-")</f>
        <v>0</v>
      </c>
      <c r="AC271" cm="1">
        <f t="array" ref="AC271">IF(ISNUMBER($V271),S271-INDEX('2019 On Peak'!$L$3:$S$2373,$V271,8),"-")</f>
        <v>0</v>
      </c>
      <c r="AD271" t="b">
        <f t="shared" si="9"/>
        <v>0</v>
      </c>
    </row>
    <row r="272" spans="1:30" x14ac:dyDescent="0.25">
      <c r="A272" t="str">
        <f>B272&amp;"_"&amp;G272&amp;"_"&amp;J272</f>
        <v>1094_1553_1</v>
      </c>
      <c r="B272">
        <v>1094</v>
      </c>
      <c r="C272" s="1" t="s">
        <v>485</v>
      </c>
      <c r="D272" s="1" t="s">
        <v>67</v>
      </c>
      <c r="E272" s="1" t="s">
        <v>67</v>
      </c>
      <c r="F272">
        <v>115</v>
      </c>
      <c r="G272">
        <v>1553</v>
      </c>
      <c r="H272" s="1" t="s">
        <v>124</v>
      </c>
      <c r="I272">
        <v>115</v>
      </c>
      <c r="J272" s="1" t="s">
        <v>191</v>
      </c>
      <c r="K272" s="1" t="s">
        <v>25</v>
      </c>
      <c r="L272">
        <v>5.4200000000000003E-3</v>
      </c>
      <c r="M272">
        <v>2.24E-2</v>
      </c>
      <c r="N272">
        <v>3.7100000000000002E-3</v>
      </c>
      <c r="O272">
        <v>1</v>
      </c>
      <c r="P272">
        <v>0</v>
      </c>
      <c r="Q272">
        <v>167</v>
      </c>
      <c r="R272">
        <v>556</v>
      </c>
      <c r="S272">
        <v>210</v>
      </c>
      <c r="T272">
        <v>2.5</v>
      </c>
      <c r="U272">
        <v>4.5</v>
      </c>
      <c r="V272">
        <f>MATCH(A272,'2019 On Peak'!$A$3:$A$2373,0)</f>
        <v>270</v>
      </c>
      <c r="W272" t="str">
        <f t="shared" si="8"/>
        <v>Old</v>
      </c>
      <c r="X272" t="str" cm="1">
        <f t="array" ref="X272">IF(ISNUMBER(V272),INDEX('2019 On Peak'!$K$3:$K$2373,V272),"Not 2019")</f>
        <v>Closed</v>
      </c>
      <c r="Y272" cm="1">
        <f t="array" ref="Y272">IF(ISNUMBER($V272),L272-INDEX('2019 On Peak'!$L$3:$S$2373,$V272,1),"-")</f>
        <v>0</v>
      </c>
      <c r="Z272" cm="1">
        <f t="array" ref="Z272">IF(ISNUMBER($V272),M272-INDEX('2019 On Peak'!$L$3:$S$2373,$V272,2),"-")</f>
        <v>0</v>
      </c>
      <c r="AA272" cm="1">
        <f t="array" ref="AA272">IF(ISNUMBER($V272),N272-INDEX('2019 On Peak'!$L$3:$S$2373,$V272,3),"-")</f>
        <v>0</v>
      </c>
      <c r="AB272" cm="1">
        <f t="array" ref="AB272">IF(ISNUMBER($V272),Q272-INDEX('2019 On Peak'!$L$3:$S$2373,$V272,6),"-")</f>
        <v>0</v>
      </c>
      <c r="AC272" cm="1">
        <f t="array" ref="AC272">IF(ISNUMBER($V272),S272-INDEX('2019 On Peak'!$L$3:$S$2373,$V272,8),"-")</f>
        <v>0</v>
      </c>
      <c r="AD272" t="b">
        <f t="shared" si="9"/>
        <v>0</v>
      </c>
    </row>
    <row r="273" spans="1:30" x14ac:dyDescent="0.25">
      <c r="A273" t="str">
        <f>B273&amp;"_"&amp;G273&amp;"_"&amp;J273</f>
        <v>1094_350_1</v>
      </c>
      <c r="B273">
        <v>1094</v>
      </c>
      <c r="C273" s="1" t="s">
        <v>485</v>
      </c>
      <c r="D273" s="1" t="s">
        <v>67</v>
      </c>
      <c r="E273" s="1" t="s">
        <v>67</v>
      </c>
      <c r="F273">
        <v>115</v>
      </c>
      <c r="G273">
        <v>350</v>
      </c>
      <c r="H273" s="1" t="s">
        <v>486</v>
      </c>
      <c r="I273">
        <v>115</v>
      </c>
      <c r="J273" s="1" t="s">
        <v>191</v>
      </c>
      <c r="K273" s="1" t="s">
        <v>25</v>
      </c>
      <c r="L273">
        <v>6.9999999999999994E-5</v>
      </c>
      <c r="M273">
        <v>2.9999999999999997E-4</v>
      </c>
      <c r="N273">
        <v>5.0000000000000002E-5</v>
      </c>
      <c r="O273">
        <v>1</v>
      </c>
      <c r="P273">
        <v>0</v>
      </c>
      <c r="Q273">
        <v>167</v>
      </c>
      <c r="R273">
        <v>556</v>
      </c>
      <c r="S273">
        <v>210</v>
      </c>
      <c r="T273">
        <v>0</v>
      </c>
      <c r="U273">
        <v>0.1</v>
      </c>
      <c r="V273">
        <f>MATCH(A273,'2019 On Peak'!$A$3:$A$2373,0)</f>
        <v>271</v>
      </c>
      <c r="W273" t="str">
        <f t="shared" si="8"/>
        <v>Old</v>
      </c>
      <c r="X273" t="str" cm="1">
        <f t="array" ref="X273">IF(ISNUMBER(V273),INDEX('2019 On Peak'!$K$3:$K$2373,V273),"Not 2019")</f>
        <v>Closed</v>
      </c>
      <c r="Y273" cm="1">
        <f t="array" ref="Y273">IF(ISNUMBER($V273),L273-INDEX('2019 On Peak'!$L$3:$S$2373,$V273,1),"-")</f>
        <v>0</v>
      </c>
      <c r="Z273" cm="1">
        <f t="array" ref="Z273">IF(ISNUMBER($V273),M273-INDEX('2019 On Peak'!$L$3:$S$2373,$V273,2),"-")</f>
        <v>0</v>
      </c>
      <c r="AA273" cm="1">
        <f t="array" ref="AA273">IF(ISNUMBER($V273),N273-INDEX('2019 On Peak'!$L$3:$S$2373,$V273,3),"-")</f>
        <v>0</v>
      </c>
      <c r="AB273" cm="1">
        <f t="array" ref="AB273">IF(ISNUMBER($V273),Q273-INDEX('2019 On Peak'!$L$3:$S$2373,$V273,6),"-")</f>
        <v>0</v>
      </c>
      <c r="AC273" cm="1">
        <f t="array" ref="AC273">IF(ISNUMBER($V273),S273-INDEX('2019 On Peak'!$L$3:$S$2373,$V273,8),"-")</f>
        <v>0</v>
      </c>
      <c r="AD273" t="b">
        <f t="shared" si="9"/>
        <v>0</v>
      </c>
    </row>
    <row r="274" spans="1:30" x14ac:dyDescent="0.25">
      <c r="A274" t="str">
        <f>B274&amp;"_"&amp;G274&amp;"_"&amp;J274</f>
        <v>1095_167_1</v>
      </c>
      <c r="B274">
        <v>1095</v>
      </c>
      <c r="C274" s="1" t="s">
        <v>487</v>
      </c>
      <c r="D274" s="1" t="s">
        <v>67</v>
      </c>
      <c r="E274" s="1" t="s">
        <v>67</v>
      </c>
      <c r="F274">
        <v>115</v>
      </c>
      <c r="G274">
        <v>167</v>
      </c>
      <c r="H274" s="1" t="s">
        <v>488</v>
      </c>
      <c r="I274">
        <v>115</v>
      </c>
      <c r="J274" s="1" t="s">
        <v>191</v>
      </c>
      <c r="K274" s="1" t="s">
        <v>25</v>
      </c>
      <c r="L274">
        <v>1E-4</v>
      </c>
      <c r="M274">
        <v>4.0000000000000002E-4</v>
      </c>
      <c r="N274">
        <v>6.9999999999999994E-5</v>
      </c>
      <c r="O274">
        <v>1</v>
      </c>
      <c r="P274">
        <v>0</v>
      </c>
      <c r="Q274">
        <v>167</v>
      </c>
      <c r="R274">
        <v>556</v>
      </c>
      <c r="S274">
        <v>210</v>
      </c>
      <c r="T274">
        <v>0.1</v>
      </c>
      <c r="U274">
        <v>0.1</v>
      </c>
      <c r="V274">
        <f>MATCH(A274,'2019 On Peak'!$A$3:$A$2373,0)</f>
        <v>272</v>
      </c>
      <c r="W274" t="str">
        <f t="shared" si="8"/>
        <v>Old</v>
      </c>
      <c r="X274" t="str" cm="1">
        <f t="array" ref="X274">IF(ISNUMBER(V274),INDEX('2019 On Peak'!$K$3:$K$2373,V274),"Not 2019")</f>
        <v>Closed</v>
      </c>
      <c r="Y274" cm="1">
        <f t="array" ref="Y274">IF(ISNUMBER($V274),L274-INDEX('2019 On Peak'!$L$3:$S$2373,$V274,1),"-")</f>
        <v>0</v>
      </c>
      <c r="Z274" cm="1">
        <f t="array" ref="Z274">IF(ISNUMBER($V274),M274-INDEX('2019 On Peak'!$L$3:$S$2373,$V274,2),"-")</f>
        <v>0</v>
      </c>
      <c r="AA274" cm="1">
        <f t="array" ref="AA274">IF(ISNUMBER($V274),N274-INDEX('2019 On Peak'!$L$3:$S$2373,$V274,3),"-")</f>
        <v>0</v>
      </c>
      <c r="AB274" cm="1">
        <f t="array" ref="AB274">IF(ISNUMBER($V274),Q274-INDEX('2019 On Peak'!$L$3:$S$2373,$V274,6),"-")</f>
        <v>0</v>
      </c>
      <c r="AC274" cm="1">
        <f t="array" ref="AC274">IF(ISNUMBER($V274),S274-INDEX('2019 On Peak'!$L$3:$S$2373,$V274,8),"-")</f>
        <v>0</v>
      </c>
      <c r="AD274" t="b">
        <f t="shared" si="9"/>
        <v>0</v>
      </c>
    </row>
    <row r="275" spans="1:30" x14ac:dyDescent="0.25">
      <c r="A275" t="str">
        <f>B275&amp;"_"&amp;G275&amp;"_"&amp;J275</f>
        <v>1095_169_1</v>
      </c>
      <c r="B275">
        <v>1095</v>
      </c>
      <c r="C275" s="1" t="s">
        <v>487</v>
      </c>
      <c r="D275" s="1" t="s">
        <v>67</v>
      </c>
      <c r="E275" s="1" t="s">
        <v>67</v>
      </c>
      <c r="F275">
        <v>115</v>
      </c>
      <c r="G275">
        <v>169</v>
      </c>
      <c r="H275" s="1" t="s">
        <v>493</v>
      </c>
      <c r="I275">
        <v>115</v>
      </c>
      <c r="J275" s="1" t="s">
        <v>191</v>
      </c>
      <c r="K275" s="1" t="s">
        <v>25</v>
      </c>
      <c r="L275">
        <v>6.2599999999999999E-3</v>
      </c>
      <c r="M275">
        <v>2.5870000000000001E-2</v>
      </c>
      <c r="N275">
        <v>4.28E-3</v>
      </c>
      <c r="O275">
        <v>1</v>
      </c>
      <c r="P275">
        <v>0</v>
      </c>
      <c r="Q275">
        <v>167</v>
      </c>
      <c r="R275">
        <v>556</v>
      </c>
      <c r="S275">
        <v>210</v>
      </c>
      <c r="T275">
        <v>3.7</v>
      </c>
      <c r="U275">
        <v>5.2</v>
      </c>
      <c r="V275">
        <f>MATCH(A275,'2019 On Peak'!$A$3:$A$2373,0)</f>
        <v>273</v>
      </c>
      <c r="W275" t="str">
        <f t="shared" si="8"/>
        <v>Old</v>
      </c>
      <c r="X275" t="str" cm="1">
        <f t="array" ref="X275">IF(ISNUMBER(V275),INDEX('2019 On Peak'!$K$3:$K$2373,V275),"Not 2019")</f>
        <v>Closed</v>
      </c>
      <c r="Y275" cm="1">
        <f t="array" ref="Y275">IF(ISNUMBER($V275),L275-INDEX('2019 On Peak'!$L$3:$S$2373,$V275,1),"-")</f>
        <v>0</v>
      </c>
      <c r="Z275" cm="1">
        <f t="array" ref="Z275">IF(ISNUMBER($V275),M275-INDEX('2019 On Peak'!$L$3:$S$2373,$V275,2),"-")</f>
        <v>0</v>
      </c>
      <c r="AA275" cm="1">
        <f t="array" ref="AA275">IF(ISNUMBER($V275),N275-INDEX('2019 On Peak'!$L$3:$S$2373,$V275,3),"-")</f>
        <v>0</v>
      </c>
      <c r="AB275" cm="1">
        <f t="array" ref="AB275">IF(ISNUMBER($V275),Q275-INDEX('2019 On Peak'!$L$3:$S$2373,$V275,6),"-")</f>
        <v>0</v>
      </c>
      <c r="AC275" cm="1">
        <f t="array" ref="AC275">IF(ISNUMBER($V275),S275-INDEX('2019 On Peak'!$L$3:$S$2373,$V275,8),"-")</f>
        <v>0</v>
      </c>
      <c r="AD275" t="b">
        <f t="shared" si="9"/>
        <v>0</v>
      </c>
    </row>
    <row r="276" spans="1:30" x14ac:dyDescent="0.25">
      <c r="A276" t="str">
        <f>B276&amp;"_"&amp;G276&amp;"_"&amp;J276</f>
        <v>1096_167_1</v>
      </c>
      <c r="B276">
        <v>1096</v>
      </c>
      <c r="C276" s="1" t="s">
        <v>489</v>
      </c>
      <c r="D276" s="1" t="s">
        <v>67</v>
      </c>
      <c r="E276" s="1" t="s">
        <v>67</v>
      </c>
      <c r="F276">
        <v>115</v>
      </c>
      <c r="G276">
        <v>167</v>
      </c>
      <c r="H276" s="1" t="s">
        <v>488</v>
      </c>
      <c r="I276">
        <v>115</v>
      </c>
      <c r="J276" s="1" t="s">
        <v>191</v>
      </c>
      <c r="K276" s="1" t="s">
        <v>25</v>
      </c>
      <c r="L276">
        <v>1.2E-4</v>
      </c>
      <c r="M276">
        <v>5.1000000000000004E-4</v>
      </c>
      <c r="N276">
        <v>8.0000000000000007E-5</v>
      </c>
      <c r="O276">
        <v>1</v>
      </c>
      <c r="P276">
        <v>0</v>
      </c>
      <c r="Q276">
        <v>167</v>
      </c>
      <c r="R276">
        <v>556</v>
      </c>
      <c r="S276">
        <v>210</v>
      </c>
      <c r="T276">
        <v>0.1</v>
      </c>
      <c r="U276">
        <v>0.1</v>
      </c>
      <c r="V276">
        <f>MATCH(A276,'2019 On Peak'!$A$3:$A$2373,0)</f>
        <v>274</v>
      </c>
      <c r="W276" t="str">
        <f t="shared" si="8"/>
        <v>Old</v>
      </c>
      <c r="X276" t="str" cm="1">
        <f t="array" ref="X276">IF(ISNUMBER(V276),INDEX('2019 On Peak'!$K$3:$K$2373,V276),"Not 2019")</f>
        <v>Closed</v>
      </c>
      <c r="Y276" cm="1">
        <f t="array" ref="Y276">IF(ISNUMBER($V276),L276-INDEX('2019 On Peak'!$L$3:$S$2373,$V276,1),"-")</f>
        <v>0</v>
      </c>
      <c r="Z276" cm="1">
        <f t="array" ref="Z276">IF(ISNUMBER($V276),M276-INDEX('2019 On Peak'!$L$3:$S$2373,$V276,2),"-")</f>
        <v>0</v>
      </c>
      <c r="AA276" cm="1">
        <f t="array" ref="AA276">IF(ISNUMBER($V276),N276-INDEX('2019 On Peak'!$L$3:$S$2373,$V276,3),"-")</f>
        <v>0</v>
      </c>
      <c r="AB276" cm="1">
        <f t="array" ref="AB276">IF(ISNUMBER($V276),Q276-INDEX('2019 On Peak'!$L$3:$S$2373,$V276,6),"-")</f>
        <v>0</v>
      </c>
      <c r="AC276" cm="1">
        <f t="array" ref="AC276">IF(ISNUMBER($V276),S276-INDEX('2019 On Peak'!$L$3:$S$2373,$V276,8),"-")</f>
        <v>0</v>
      </c>
      <c r="AD276" t="b">
        <f t="shared" si="9"/>
        <v>0</v>
      </c>
    </row>
    <row r="277" spans="1:30" x14ac:dyDescent="0.25">
      <c r="A277" t="str">
        <f>B277&amp;"_"&amp;G277&amp;"_"&amp;J277</f>
        <v>1097_1099_1</v>
      </c>
      <c r="B277">
        <v>1097</v>
      </c>
      <c r="C277" s="1" t="s">
        <v>502</v>
      </c>
      <c r="D277" s="1" t="s">
        <v>67</v>
      </c>
      <c r="E277" s="1" t="s">
        <v>67</v>
      </c>
      <c r="F277">
        <v>115</v>
      </c>
      <c r="G277">
        <v>1099</v>
      </c>
      <c r="H277" s="1" t="s">
        <v>811</v>
      </c>
      <c r="I277">
        <v>115</v>
      </c>
      <c r="J277" s="1" t="s">
        <v>191</v>
      </c>
      <c r="K277" s="1" t="s">
        <v>25</v>
      </c>
      <c r="L277">
        <v>2.6099999999999999E-3</v>
      </c>
      <c r="M277">
        <v>1.078E-2</v>
      </c>
      <c r="N277">
        <v>1.7799999999999999E-3</v>
      </c>
      <c r="O277">
        <v>1</v>
      </c>
      <c r="P277">
        <v>0</v>
      </c>
      <c r="Q277">
        <v>167</v>
      </c>
      <c r="R277">
        <v>556</v>
      </c>
      <c r="S277">
        <v>210</v>
      </c>
      <c r="T277">
        <v>1.5</v>
      </c>
      <c r="U277">
        <v>2.2000000000000002</v>
      </c>
      <c r="V277">
        <f>MATCH(A277,'2019 On Peak'!$A$3:$A$2373,0)</f>
        <v>275</v>
      </c>
      <c r="W277" t="str">
        <f t="shared" si="8"/>
        <v>Old</v>
      </c>
      <c r="X277" t="str" cm="1">
        <f t="array" ref="X277">IF(ISNUMBER(V277),INDEX('2019 On Peak'!$K$3:$K$2373,V277),"Not 2019")</f>
        <v>Closed</v>
      </c>
      <c r="Y277" cm="1">
        <f t="array" ref="Y277">IF(ISNUMBER($V277),L277-INDEX('2019 On Peak'!$L$3:$S$2373,$V277,1),"-")</f>
        <v>0</v>
      </c>
      <c r="Z277" cm="1">
        <f t="array" ref="Z277">IF(ISNUMBER($V277),M277-INDEX('2019 On Peak'!$L$3:$S$2373,$V277,2),"-")</f>
        <v>0</v>
      </c>
      <c r="AA277" cm="1">
        <f t="array" ref="AA277">IF(ISNUMBER($V277),N277-INDEX('2019 On Peak'!$L$3:$S$2373,$V277,3),"-")</f>
        <v>0</v>
      </c>
      <c r="AB277" cm="1">
        <f t="array" ref="AB277">IF(ISNUMBER($V277),Q277-INDEX('2019 On Peak'!$L$3:$S$2373,$V277,6),"-")</f>
        <v>0</v>
      </c>
      <c r="AC277" cm="1">
        <f t="array" ref="AC277">IF(ISNUMBER($V277),S277-INDEX('2019 On Peak'!$L$3:$S$2373,$V277,8),"-")</f>
        <v>0</v>
      </c>
      <c r="AD277" t="b">
        <f t="shared" si="9"/>
        <v>0</v>
      </c>
    </row>
    <row r="278" spans="1:30" x14ac:dyDescent="0.25">
      <c r="A278" t="str">
        <f>B278&amp;"_"&amp;G278&amp;"_"&amp;J278</f>
        <v>1097_1553_1</v>
      </c>
      <c r="B278">
        <v>1097</v>
      </c>
      <c r="C278" s="1" t="s">
        <v>502</v>
      </c>
      <c r="D278" s="1" t="s">
        <v>67</v>
      </c>
      <c r="E278" s="1" t="s">
        <v>67</v>
      </c>
      <c r="F278">
        <v>115</v>
      </c>
      <c r="G278">
        <v>1553</v>
      </c>
      <c r="H278" s="1" t="s">
        <v>124</v>
      </c>
      <c r="I278">
        <v>115</v>
      </c>
      <c r="J278" s="1" t="s">
        <v>191</v>
      </c>
      <c r="K278" s="1" t="s">
        <v>25</v>
      </c>
      <c r="L278">
        <v>3.65E-3</v>
      </c>
      <c r="M278">
        <v>1.511E-2</v>
      </c>
      <c r="N278">
        <v>2.5000000000000001E-3</v>
      </c>
      <c r="O278">
        <v>1</v>
      </c>
      <c r="P278">
        <v>0</v>
      </c>
      <c r="Q278">
        <v>167</v>
      </c>
      <c r="R278">
        <v>556</v>
      </c>
      <c r="S278">
        <v>210</v>
      </c>
      <c r="T278">
        <v>2.4</v>
      </c>
      <c r="U278">
        <v>3</v>
      </c>
      <c r="V278">
        <f>MATCH(A278,'2019 On Peak'!$A$3:$A$2373,0)</f>
        <v>276</v>
      </c>
      <c r="W278" t="str">
        <f t="shared" si="8"/>
        <v>Old</v>
      </c>
      <c r="X278" t="str" cm="1">
        <f t="array" ref="X278">IF(ISNUMBER(V278),INDEX('2019 On Peak'!$K$3:$K$2373,V278),"Not 2019")</f>
        <v>Closed</v>
      </c>
      <c r="Y278" cm="1">
        <f t="array" ref="Y278">IF(ISNUMBER($V278),L278-INDEX('2019 On Peak'!$L$3:$S$2373,$V278,1),"-")</f>
        <v>0</v>
      </c>
      <c r="Z278" cm="1">
        <f t="array" ref="Z278">IF(ISNUMBER($V278),M278-INDEX('2019 On Peak'!$L$3:$S$2373,$V278,2),"-")</f>
        <v>0</v>
      </c>
      <c r="AA278" cm="1">
        <f t="array" ref="AA278">IF(ISNUMBER($V278),N278-INDEX('2019 On Peak'!$L$3:$S$2373,$V278,3),"-")</f>
        <v>0</v>
      </c>
      <c r="AB278" cm="1">
        <f t="array" ref="AB278">IF(ISNUMBER($V278),Q278-INDEX('2019 On Peak'!$L$3:$S$2373,$V278,6),"-")</f>
        <v>0</v>
      </c>
      <c r="AC278" cm="1">
        <f t="array" ref="AC278">IF(ISNUMBER($V278),S278-INDEX('2019 On Peak'!$L$3:$S$2373,$V278,8),"-")</f>
        <v>0</v>
      </c>
      <c r="AD278" t="b">
        <f t="shared" si="9"/>
        <v>0</v>
      </c>
    </row>
    <row r="279" spans="1:30" x14ac:dyDescent="0.25">
      <c r="A279" t="str">
        <f>B279&amp;"_"&amp;G279&amp;"_"&amp;J279</f>
        <v>1097_173_1</v>
      </c>
      <c r="B279">
        <v>1097</v>
      </c>
      <c r="C279" s="1" t="s">
        <v>502</v>
      </c>
      <c r="D279" s="1" t="s">
        <v>67</v>
      </c>
      <c r="E279" s="1" t="s">
        <v>67</v>
      </c>
      <c r="F279">
        <v>115</v>
      </c>
      <c r="G279">
        <v>173</v>
      </c>
      <c r="H279" s="1" t="s">
        <v>501</v>
      </c>
      <c r="I279">
        <v>115</v>
      </c>
      <c r="J279" s="1" t="s">
        <v>191</v>
      </c>
      <c r="K279" s="1" t="s">
        <v>25</v>
      </c>
      <c r="L279">
        <v>4.9300000000000004E-3</v>
      </c>
      <c r="M279">
        <v>2.0379999999999999E-2</v>
      </c>
      <c r="N279">
        <v>3.3700000000000002E-3</v>
      </c>
      <c r="O279">
        <v>1</v>
      </c>
      <c r="P279">
        <v>0</v>
      </c>
      <c r="Q279">
        <v>167</v>
      </c>
      <c r="R279">
        <v>556</v>
      </c>
      <c r="S279">
        <v>210</v>
      </c>
      <c r="T279">
        <v>2.9</v>
      </c>
      <c r="U279">
        <v>4.0999999999999996</v>
      </c>
      <c r="V279">
        <f>MATCH(A279,'2019 On Peak'!$A$3:$A$2373,0)</f>
        <v>277</v>
      </c>
      <c r="W279" t="str">
        <f t="shared" si="8"/>
        <v>Old</v>
      </c>
      <c r="X279" t="str" cm="1">
        <f t="array" ref="X279">IF(ISNUMBER(V279),INDEX('2019 On Peak'!$K$3:$K$2373,V279),"Not 2019")</f>
        <v>Closed</v>
      </c>
      <c r="Y279" cm="1">
        <f t="array" ref="Y279">IF(ISNUMBER($V279),L279-INDEX('2019 On Peak'!$L$3:$S$2373,$V279,1),"-")</f>
        <v>0</v>
      </c>
      <c r="Z279" cm="1">
        <f t="array" ref="Z279">IF(ISNUMBER($V279),M279-INDEX('2019 On Peak'!$L$3:$S$2373,$V279,2),"-")</f>
        <v>0</v>
      </c>
      <c r="AA279" cm="1">
        <f t="array" ref="AA279">IF(ISNUMBER($V279),N279-INDEX('2019 On Peak'!$L$3:$S$2373,$V279,3),"-")</f>
        <v>0</v>
      </c>
      <c r="AB279" cm="1">
        <f t="array" ref="AB279">IF(ISNUMBER($V279),Q279-INDEX('2019 On Peak'!$L$3:$S$2373,$V279,6),"-")</f>
        <v>0</v>
      </c>
      <c r="AC279" cm="1">
        <f t="array" ref="AC279">IF(ISNUMBER($V279),S279-INDEX('2019 On Peak'!$L$3:$S$2373,$V279,8),"-")</f>
        <v>0</v>
      </c>
      <c r="AD279" t="b">
        <f t="shared" si="9"/>
        <v>0</v>
      </c>
    </row>
    <row r="280" spans="1:30" x14ac:dyDescent="0.25">
      <c r="A280" t="str">
        <f>B280&amp;"_"&amp;G280&amp;"_"&amp;J280</f>
        <v>1098_1553_1</v>
      </c>
      <c r="B280">
        <v>1098</v>
      </c>
      <c r="C280" s="1" t="s">
        <v>809</v>
      </c>
      <c r="D280" s="1" t="s">
        <v>67</v>
      </c>
      <c r="E280" s="1" t="s">
        <v>67</v>
      </c>
      <c r="F280">
        <v>115</v>
      </c>
      <c r="G280">
        <v>1553</v>
      </c>
      <c r="H280" s="1" t="s">
        <v>124</v>
      </c>
      <c r="I280">
        <v>115</v>
      </c>
      <c r="J280" s="1" t="s">
        <v>191</v>
      </c>
      <c r="K280" s="1" t="s">
        <v>25</v>
      </c>
      <c r="L280">
        <v>3.6600000000000001E-3</v>
      </c>
      <c r="M280">
        <v>1.5140000000000001E-2</v>
      </c>
      <c r="N280">
        <v>2.5100000000000001E-3</v>
      </c>
      <c r="O280">
        <v>1</v>
      </c>
      <c r="P280">
        <v>0</v>
      </c>
      <c r="Q280">
        <v>167</v>
      </c>
      <c r="R280">
        <v>556</v>
      </c>
      <c r="S280">
        <v>210</v>
      </c>
      <c r="T280">
        <v>2.4</v>
      </c>
      <c r="U280">
        <v>3</v>
      </c>
      <c r="V280">
        <f>MATCH(A280,'2019 On Peak'!$A$3:$A$2373,0)</f>
        <v>278</v>
      </c>
      <c r="W280" t="str">
        <f t="shared" si="8"/>
        <v>Old</v>
      </c>
      <c r="X280" t="str" cm="1">
        <f t="array" ref="X280">IF(ISNUMBER(V280),INDEX('2019 On Peak'!$K$3:$K$2373,V280),"Not 2019")</f>
        <v>Closed</v>
      </c>
      <c r="Y280" cm="1">
        <f t="array" ref="Y280">IF(ISNUMBER($V280),L280-INDEX('2019 On Peak'!$L$3:$S$2373,$V280,1),"-")</f>
        <v>0</v>
      </c>
      <c r="Z280" cm="1">
        <f t="array" ref="Z280">IF(ISNUMBER($V280),M280-INDEX('2019 On Peak'!$L$3:$S$2373,$V280,2),"-")</f>
        <v>0</v>
      </c>
      <c r="AA280" cm="1">
        <f t="array" ref="AA280">IF(ISNUMBER($V280),N280-INDEX('2019 On Peak'!$L$3:$S$2373,$V280,3),"-")</f>
        <v>0</v>
      </c>
      <c r="AB280" cm="1">
        <f t="array" ref="AB280">IF(ISNUMBER($V280),Q280-INDEX('2019 On Peak'!$L$3:$S$2373,$V280,6),"-")</f>
        <v>0</v>
      </c>
      <c r="AC280" cm="1">
        <f t="array" ref="AC280">IF(ISNUMBER($V280),S280-INDEX('2019 On Peak'!$L$3:$S$2373,$V280,8),"-")</f>
        <v>0</v>
      </c>
      <c r="AD280" t="b">
        <f t="shared" si="9"/>
        <v>0</v>
      </c>
    </row>
    <row r="281" spans="1:30" x14ac:dyDescent="0.25">
      <c r="A281" t="str">
        <f>B281&amp;"_"&amp;G281&amp;"_"&amp;J281</f>
        <v>1098_351_1</v>
      </c>
      <c r="B281">
        <v>1098</v>
      </c>
      <c r="C281" s="1" t="s">
        <v>809</v>
      </c>
      <c r="D281" s="1" t="s">
        <v>67</v>
      </c>
      <c r="E281" s="1" t="s">
        <v>67</v>
      </c>
      <c r="F281">
        <v>115</v>
      </c>
      <c r="G281">
        <v>351</v>
      </c>
      <c r="H281" s="1" t="s">
        <v>810</v>
      </c>
      <c r="I281">
        <v>115</v>
      </c>
      <c r="J281" s="1" t="s">
        <v>191</v>
      </c>
      <c r="K281" s="1" t="s">
        <v>25</v>
      </c>
      <c r="L281">
        <v>2.7399999999999998E-3</v>
      </c>
      <c r="M281">
        <v>1.1350000000000001E-2</v>
      </c>
      <c r="N281">
        <v>1.8799999999999999E-3</v>
      </c>
      <c r="O281">
        <v>1</v>
      </c>
      <c r="P281">
        <v>0</v>
      </c>
      <c r="Q281">
        <v>167</v>
      </c>
      <c r="R281">
        <v>556</v>
      </c>
      <c r="S281">
        <v>210</v>
      </c>
      <c r="T281">
        <v>1.5</v>
      </c>
      <c r="U281">
        <v>2.2999999999999998</v>
      </c>
      <c r="V281">
        <f>MATCH(A281,'2019 On Peak'!$A$3:$A$2373,0)</f>
        <v>279</v>
      </c>
      <c r="W281" t="str">
        <f t="shared" si="8"/>
        <v>Old</v>
      </c>
      <c r="X281" t="str" cm="1">
        <f t="array" ref="X281">IF(ISNUMBER(V281),INDEX('2019 On Peak'!$K$3:$K$2373,V281),"Not 2019")</f>
        <v>Closed</v>
      </c>
      <c r="Y281" cm="1">
        <f t="array" ref="Y281">IF(ISNUMBER($V281),L281-INDEX('2019 On Peak'!$L$3:$S$2373,$V281,1),"-")</f>
        <v>0</v>
      </c>
      <c r="Z281" cm="1">
        <f t="array" ref="Z281">IF(ISNUMBER($V281),M281-INDEX('2019 On Peak'!$L$3:$S$2373,$V281,2),"-")</f>
        <v>0</v>
      </c>
      <c r="AA281" cm="1">
        <f t="array" ref="AA281">IF(ISNUMBER($V281),N281-INDEX('2019 On Peak'!$L$3:$S$2373,$V281,3),"-")</f>
        <v>0</v>
      </c>
      <c r="AB281" cm="1">
        <f t="array" ref="AB281">IF(ISNUMBER($V281),Q281-INDEX('2019 On Peak'!$L$3:$S$2373,$V281,6),"-")</f>
        <v>0</v>
      </c>
      <c r="AC281" cm="1">
        <f t="array" ref="AC281">IF(ISNUMBER($V281),S281-INDEX('2019 On Peak'!$L$3:$S$2373,$V281,8),"-")</f>
        <v>0</v>
      </c>
      <c r="AD281" t="b">
        <f t="shared" si="9"/>
        <v>0</v>
      </c>
    </row>
    <row r="282" spans="1:30" x14ac:dyDescent="0.25">
      <c r="A282" t="str">
        <f>B282&amp;"_"&amp;G282&amp;"_"&amp;J282</f>
        <v>1099_351_1</v>
      </c>
      <c r="B282">
        <v>1099</v>
      </c>
      <c r="C282" s="1" t="s">
        <v>811</v>
      </c>
      <c r="D282" s="1" t="s">
        <v>67</v>
      </c>
      <c r="E282" s="1" t="s">
        <v>67</v>
      </c>
      <c r="F282">
        <v>115</v>
      </c>
      <c r="G282">
        <v>351</v>
      </c>
      <c r="H282" s="1" t="s">
        <v>810</v>
      </c>
      <c r="I282">
        <v>115</v>
      </c>
      <c r="J282" s="1" t="s">
        <v>191</v>
      </c>
      <c r="K282" s="1" t="s">
        <v>25</v>
      </c>
      <c r="L282">
        <v>9.0000000000000006E-5</v>
      </c>
      <c r="M282">
        <v>3.5E-4</v>
      </c>
      <c r="N282">
        <v>6.0000000000000002E-5</v>
      </c>
      <c r="O282">
        <v>1</v>
      </c>
      <c r="P282">
        <v>0</v>
      </c>
      <c r="Q282">
        <v>167</v>
      </c>
      <c r="R282">
        <v>556</v>
      </c>
      <c r="S282">
        <v>210</v>
      </c>
      <c r="T282">
        <v>0</v>
      </c>
      <c r="U282">
        <v>0.1</v>
      </c>
      <c r="V282">
        <f>MATCH(A282,'2019 On Peak'!$A$3:$A$2373,0)</f>
        <v>280</v>
      </c>
      <c r="W282" t="str">
        <f t="shared" si="8"/>
        <v>Old</v>
      </c>
      <c r="X282" t="str" cm="1">
        <f t="array" ref="X282">IF(ISNUMBER(V282),INDEX('2019 On Peak'!$K$3:$K$2373,V282),"Not 2019")</f>
        <v>Closed</v>
      </c>
      <c r="Y282" cm="1">
        <f t="array" ref="Y282">IF(ISNUMBER($V282),L282-INDEX('2019 On Peak'!$L$3:$S$2373,$V282,1),"-")</f>
        <v>0</v>
      </c>
      <c r="Z282" cm="1">
        <f t="array" ref="Z282">IF(ISNUMBER($V282),M282-INDEX('2019 On Peak'!$L$3:$S$2373,$V282,2),"-")</f>
        <v>0</v>
      </c>
      <c r="AA282" cm="1">
        <f t="array" ref="AA282">IF(ISNUMBER($V282),N282-INDEX('2019 On Peak'!$L$3:$S$2373,$V282,3),"-")</f>
        <v>0</v>
      </c>
      <c r="AB282" cm="1">
        <f t="array" ref="AB282">IF(ISNUMBER($V282),Q282-INDEX('2019 On Peak'!$L$3:$S$2373,$V282,6),"-")</f>
        <v>0</v>
      </c>
      <c r="AC282" cm="1">
        <f t="array" ref="AC282">IF(ISNUMBER($V282),S282-INDEX('2019 On Peak'!$L$3:$S$2373,$V282,8),"-")</f>
        <v>0</v>
      </c>
      <c r="AD282" t="b">
        <f t="shared" si="9"/>
        <v>0</v>
      </c>
    </row>
    <row r="283" spans="1:30" x14ac:dyDescent="0.25">
      <c r="A283" t="str">
        <f>B283&amp;"_"&amp;G283&amp;"_"&amp;J283</f>
        <v>1099_352_1</v>
      </c>
      <c r="B283">
        <v>1099</v>
      </c>
      <c r="C283" s="1" t="s">
        <v>811</v>
      </c>
      <c r="D283" s="1" t="s">
        <v>67</v>
      </c>
      <c r="E283" s="1" t="s">
        <v>67</v>
      </c>
      <c r="F283">
        <v>115</v>
      </c>
      <c r="G283">
        <v>352</v>
      </c>
      <c r="H283" s="1" t="s">
        <v>812</v>
      </c>
      <c r="I283">
        <v>115</v>
      </c>
      <c r="J283" s="1" t="s">
        <v>191</v>
      </c>
      <c r="K283" s="1" t="s">
        <v>25</v>
      </c>
      <c r="L283">
        <v>4.0999999999999999E-4</v>
      </c>
      <c r="M283">
        <v>1.6999999999999999E-3</v>
      </c>
      <c r="N283">
        <v>2.7999999999999998E-4</v>
      </c>
      <c r="O283">
        <v>1</v>
      </c>
      <c r="P283">
        <v>0</v>
      </c>
      <c r="Q283">
        <v>167</v>
      </c>
      <c r="R283">
        <v>556</v>
      </c>
      <c r="S283">
        <v>210</v>
      </c>
      <c r="T283">
        <v>0.3</v>
      </c>
      <c r="U283">
        <v>0.3</v>
      </c>
      <c r="V283">
        <f>MATCH(A283,'2019 On Peak'!$A$3:$A$2373,0)</f>
        <v>281</v>
      </c>
      <c r="W283" t="str">
        <f t="shared" si="8"/>
        <v>Old</v>
      </c>
      <c r="X283" t="str" cm="1">
        <f t="array" ref="X283">IF(ISNUMBER(V283),INDEX('2019 On Peak'!$K$3:$K$2373,V283),"Not 2019")</f>
        <v>Closed</v>
      </c>
      <c r="Y283" cm="1">
        <f t="array" ref="Y283">IF(ISNUMBER($V283),L283-INDEX('2019 On Peak'!$L$3:$S$2373,$V283,1),"-")</f>
        <v>0</v>
      </c>
      <c r="Z283" cm="1">
        <f t="array" ref="Z283">IF(ISNUMBER($V283),M283-INDEX('2019 On Peak'!$L$3:$S$2373,$V283,2),"-")</f>
        <v>0</v>
      </c>
      <c r="AA283" cm="1">
        <f t="array" ref="AA283">IF(ISNUMBER($V283),N283-INDEX('2019 On Peak'!$L$3:$S$2373,$V283,3),"-")</f>
        <v>0</v>
      </c>
      <c r="AB283" cm="1">
        <f t="array" ref="AB283">IF(ISNUMBER($V283),Q283-INDEX('2019 On Peak'!$L$3:$S$2373,$V283,6),"-")</f>
        <v>0</v>
      </c>
      <c r="AC283" cm="1">
        <f t="array" ref="AC283">IF(ISNUMBER($V283),S283-INDEX('2019 On Peak'!$L$3:$S$2373,$V283,8),"-")</f>
        <v>0</v>
      </c>
      <c r="AD283" t="b">
        <f t="shared" si="9"/>
        <v>0</v>
      </c>
    </row>
    <row r="284" spans="1:30" x14ac:dyDescent="0.25">
      <c r="A284" t="str">
        <f>B284&amp;"_"&amp;G284&amp;"_"&amp;J284</f>
        <v>11_489_1</v>
      </c>
      <c r="B284">
        <v>11</v>
      </c>
      <c r="C284" s="1" t="s">
        <v>429</v>
      </c>
      <c r="D284" s="1" t="s">
        <v>36</v>
      </c>
      <c r="E284" s="1" t="s">
        <v>36</v>
      </c>
      <c r="F284">
        <v>115</v>
      </c>
      <c r="G284">
        <v>489</v>
      </c>
      <c r="H284" s="1" t="s">
        <v>712</v>
      </c>
      <c r="I284">
        <v>115</v>
      </c>
      <c r="J284" s="1" t="s">
        <v>191</v>
      </c>
      <c r="K284" s="1" t="s">
        <v>25</v>
      </c>
      <c r="L284">
        <v>1.9599999999999999E-3</v>
      </c>
      <c r="M284">
        <v>8.1200000000000005E-3</v>
      </c>
      <c r="N284">
        <v>1.34E-3</v>
      </c>
      <c r="O284">
        <v>1</v>
      </c>
      <c r="P284">
        <v>0</v>
      </c>
      <c r="Q284">
        <v>167</v>
      </c>
      <c r="R284">
        <v>556</v>
      </c>
      <c r="S284">
        <v>210</v>
      </c>
      <c r="T284">
        <v>1.3</v>
      </c>
      <c r="U284">
        <v>1.6</v>
      </c>
      <c r="V284">
        <f>MATCH(A284,'2019 On Peak'!$A$3:$A$2373,0)</f>
        <v>282</v>
      </c>
      <c r="W284" t="str">
        <f t="shared" si="8"/>
        <v>Old</v>
      </c>
      <c r="X284" t="str" cm="1">
        <f t="array" ref="X284">IF(ISNUMBER(V284),INDEX('2019 On Peak'!$K$3:$K$2373,V284),"Not 2019")</f>
        <v>Closed</v>
      </c>
      <c r="Y284" cm="1">
        <f t="array" ref="Y284">IF(ISNUMBER($V284),L284-INDEX('2019 On Peak'!$L$3:$S$2373,$V284,1),"-")</f>
        <v>0</v>
      </c>
      <c r="Z284" cm="1">
        <f t="array" ref="Z284">IF(ISNUMBER($V284),M284-INDEX('2019 On Peak'!$L$3:$S$2373,$V284,2),"-")</f>
        <v>0</v>
      </c>
      <c r="AA284" cm="1">
        <f t="array" ref="AA284">IF(ISNUMBER($V284),N284-INDEX('2019 On Peak'!$L$3:$S$2373,$V284,3),"-")</f>
        <v>0</v>
      </c>
      <c r="AB284" cm="1">
        <f t="array" ref="AB284">IF(ISNUMBER($V284),Q284-INDEX('2019 On Peak'!$L$3:$S$2373,$V284,6),"-")</f>
        <v>0</v>
      </c>
      <c r="AC284" cm="1">
        <f t="array" ref="AC284">IF(ISNUMBER($V284),S284-INDEX('2019 On Peak'!$L$3:$S$2373,$V284,8),"-")</f>
        <v>0</v>
      </c>
      <c r="AD284" t="b">
        <f t="shared" si="9"/>
        <v>0</v>
      </c>
    </row>
    <row r="285" spans="1:30" x14ac:dyDescent="0.25">
      <c r="A285" t="str">
        <f>B285&amp;"_"&amp;G285&amp;"_"&amp;J285</f>
        <v>110_114_1</v>
      </c>
      <c r="B285">
        <v>110</v>
      </c>
      <c r="C285" s="1" t="s">
        <v>1097</v>
      </c>
      <c r="D285" s="1" t="s">
        <v>67</v>
      </c>
      <c r="E285" s="1" t="s">
        <v>67</v>
      </c>
      <c r="F285">
        <v>115</v>
      </c>
      <c r="G285">
        <v>114</v>
      </c>
      <c r="H285" s="1" t="s">
        <v>1111</v>
      </c>
      <c r="I285">
        <v>115</v>
      </c>
      <c r="J285" s="1" t="s">
        <v>191</v>
      </c>
      <c r="K285" s="1" t="s">
        <v>25</v>
      </c>
      <c r="L285">
        <v>2.2890000000000001E-2</v>
      </c>
      <c r="M285">
        <v>9.4659999999999994E-2</v>
      </c>
      <c r="N285">
        <v>1.567E-2</v>
      </c>
      <c r="O285">
        <v>1</v>
      </c>
      <c r="P285">
        <v>0</v>
      </c>
      <c r="Q285">
        <v>167</v>
      </c>
      <c r="R285">
        <v>556</v>
      </c>
      <c r="S285">
        <v>210</v>
      </c>
      <c r="T285">
        <v>14.3</v>
      </c>
      <c r="U285">
        <v>19</v>
      </c>
      <c r="V285">
        <f>MATCH(A285,'2019 On Peak'!$A$3:$A$2373,0)</f>
        <v>283</v>
      </c>
      <c r="W285" t="str">
        <f t="shared" si="8"/>
        <v>Old</v>
      </c>
      <c r="X285" t="str" cm="1">
        <f t="array" ref="X285">IF(ISNUMBER(V285),INDEX('2019 On Peak'!$K$3:$K$2373,V285),"Not 2019")</f>
        <v>Closed</v>
      </c>
      <c r="Y285" cm="1">
        <f t="array" ref="Y285">IF(ISNUMBER($V285),L285-INDEX('2019 On Peak'!$L$3:$S$2373,$V285,1),"-")</f>
        <v>0</v>
      </c>
      <c r="Z285" cm="1">
        <f t="array" ref="Z285">IF(ISNUMBER($V285),M285-INDEX('2019 On Peak'!$L$3:$S$2373,$V285,2),"-")</f>
        <v>0</v>
      </c>
      <c r="AA285" cm="1">
        <f t="array" ref="AA285">IF(ISNUMBER($V285),N285-INDEX('2019 On Peak'!$L$3:$S$2373,$V285,3),"-")</f>
        <v>0</v>
      </c>
      <c r="AB285" cm="1">
        <f t="array" ref="AB285">IF(ISNUMBER($V285),Q285-INDEX('2019 On Peak'!$L$3:$S$2373,$V285,6),"-")</f>
        <v>0</v>
      </c>
      <c r="AC285" cm="1">
        <f t="array" ref="AC285">IF(ISNUMBER($V285),S285-INDEX('2019 On Peak'!$L$3:$S$2373,$V285,8),"-")</f>
        <v>0</v>
      </c>
      <c r="AD285" t="b">
        <f t="shared" si="9"/>
        <v>0</v>
      </c>
    </row>
    <row r="286" spans="1:30" x14ac:dyDescent="0.25">
      <c r="A286" t="str">
        <f>B286&amp;"_"&amp;G286&amp;"_"&amp;J286</f>
        <v>110_1568_1</v>
      </c>
      <c r="B286">
        <v>110</v>
      </c>
      <c r="C286" s="1" t="s">
        <v>1097</v>
      </c>
      <c r="D286" s="1" t="s">
        <v>67</v>
      </c>
      <c r="E286" s="1" t="s">
        <v>67</v>
      </c>
      <c r="F286">
        <v>115</v>
      </c>
      <c r="G286">
        <v>1568</v>
      </c>
      <c r="H286" s="1" t="s">
        <v>252</v>
      </c>
      <c r="I286">
        <v>115</v>
      </c>
      <c r="J286" s="1" t="s">
        <v>191</v>
      </c>
      <c r="K286" s="1" t="s">
        <v>25</v>
      </c>
      <c r="L286">
        <v>1.636E-2</v>
      </c>
      <c r="M286">
        <v>6.7640000000000006E-2</v>
      </c>
      <c r="N286">
        <v>1.12E-2</v>
      </c>
      <c r="O286">
        <v>1</v>
      </c>
      <c r="P286">
        <v>0</v>
      </c>
      <c r="Q286">
        <v>222</v>
      </c>
      <c r="R286">
        <v>556</v>
      </c>
      <c r="S286">
        <v>254</v>
      </c>
      <c r="T286">
        <v>10.199999999999999</v>
      </c>
      <c r="U286">
        <v>13.6</v>
      </c>
      <c r="V286">
        <f>MATCH(A286,'2019 On Peak'!$A$3:$A$2373,0)</f>
        <v>284</v>
      </c>
      <c r="W286" t="str">
        <f t="shared" si="8"/>
        <v>Old</v>
      </c>
      <c r="X286" t="str" cm="1">
        <f t="array" ref="X286">IF(ISNUMBER(V286),INDEX('2019 On Peak'!$K$3:$K$2373,V286),"Not 2019")</f>
        <v>Closed</v>
      </c>
      <c r="Y286" cm="1">
        <f t="array" ref="Y286">IF(ISNUMBER($V286),L286-INDEX('2019 On Peak'!$L$3:$S$2373,$V286,1),"-")</f>
        <v>0</v>
      </c>
      <c r="Z286" cm="1">
        <f t="array" ref="Z286">IF(ISNUMBER($V286),M286-INDEX('2019 On Peak'!$L$3:$S$2373,$V286,2),"-")</f>
        <v>0</v>
      </c>
      <c r="AA286" cm="1">
        <f t="array" ref="AA286">IF(ISNUMBER($V286),N286-INDEX('2019 On Peak'!$L$3:$S$2373,$V286,3),"-")</f>
        <v>0</v>
      </c>
      <c r="AB286" cm="1">
        <f t="array" ref="AB286">IF(ISNUMBER($V286),Q286-INDEX('2019 On Peak'!$L$3:$S$2373,$V286,6),"-")</f>
        <v>55</v>
      </c>
      <c r="AC286" cm="1">
        <f t="array" ref="AC286">IF(ISNUMBER($V286),S286-INDEX('2019 On Peak'!$L$3:$S$2373,$V286,8),"-")</f>
        <v>44</v>
      </c>
      <c r="AD286" t="b">
        <f t="shared" si="9"/>
        <v>1</v>
      </c>
    </row>
    <row r="287" spans="1:30" x14ac:dyDescent="0.25">
      <c r="A287" t="str">
        <f>B287&amp;"_"&amp;G287&amp;"_"&amp;J287</f>
        <v>1100_1187_1</v>
      </c>
      <c r="B287">
        <v>1100</v>
      </c>
      <c r="C287" s="1" t="s">
        <v>384</v>
      </c>
      <c r="D287" s="1" t="s">
        <v>67</v>
      </c>
      <c r="E287" s="1" t="s">
        <v>67</v>
      </c>
      <c r="F287">
        <v>115</v>
      </c>
      <c r="G287">
        <v>1187</v>
      </c>
      <c r="H287" s="1" t="s">
        <v>1384</v>
      </c>
      <c r="I287">
        <v>115</v>
      </c>
      <c r="J287" s="1" t="s">
        <v>191</v>
      </c>
      <c r="K287" s="1" t="s">
        <v>25</v>
      </c>
      <c r="L287">
        <v>5.7400000000000003E-3</v>
      </c>
      <c r="M287">
        <v>2.3740000000000001E-2</v>
      </c>
      <c r="N287">
        <v>3.9300000000000003E-3</v>
      </c>
      <c r="O287">
        <v>1</v>
      </c>
      <c r="P287">
        <v>0</v>
      </c>
      <c r="Q287">
        <v>211</v>
      </c>
      <c r="R287">
        <v>211</v>
      </c>
      <c r="S287">
        <v>211</v>
      </c>
      <c r="T287">
        <v>3.6</v>
      </c>
      <c r="U287">
        <v>4.8</v>
      </c>
      <c r="V287">
        <f>MATCH(A287,'2019 On Peak'!$A$3:$A$2373,0)</f>
        <v>285</v>
      </c>
      <c r="W287" t="str">
        <f t="shared" si="8"/>
        <v>Old</v>
      </c>
      <c r="X287" t="str" cm="1">
        <f t="array" ref="X287">IF(ISNUMBER(V287),INDEX('2019 On Peak'!$K$3:$K$2373,V287),"Not 2019")</f>
        <v>Closed</v>
      </c>
      <c r="Y287" cm="1">
        <f t="array" ref="Y287">IF(ISNUMBER($V287),L287-INDEX('2019 On Peak'!$L$3:$S$2373,$V287,1),"-")</f>
        <v>0</v>
      </c>
      <c r="Z287" cm="1">
        <f t="array" ref="Z287">IF(ISNUMBER($V287),M287-INDEX('2019 On Peak'!$L$3:$S$2373,$V287,2),"-")</f>
        <v>0</v>
      </c>
      <c r="AA287" cm="1">
        <f t="array" ref="AA287">IF(ISNUMBER($V287),N287-INDEX('2019 On Peak'!$L$3:$S$2373,$V287,3),"-")</f>
        <v>0</v>
      </c>
      <c r="AB287" cm="1">
        <f t="array" ref="AB287">IF(ISNUMBER($V287),Q287-INDEX('2019 On Peak'!$L$3:$S$2373,$V287,6),"-")</f>
        <v>0</v>
      </c>
      <c r="AC287" cm="1">
        <f t="array" ref="AC287">IF(ISNUMBER($V287),S287-INDEX('2019 On Peak'!$L$3:$S$2373,$V287,8),"-")</f>
        <v>0</v>
      </c>
      <c r="AD287" t="b">
        <f t="shared" si="9"/>
        <v>0</v>
      </c>
    </row>
    <row r="288" spans="1:30" x14ac:dyDescent="0.25">
      <c r="A288" t="str">
        <f>B288&amp;"_"&amp;G288&amp;"_"&amp;J288</f>
        <v>1100_1187_2</v>
      </c>
      <c r="B288">
        <v>1100</v>
      </c>
      <c r="C288" s="1" t="s">
        <v>384</v>
      </c>
      <c r="D288" s="1" t="s">
        <v>67</v>
      </c>
      <c r="E288" s="1" t="s">
        <v>67</v>
      </c>
      <c r="F288">
        <v>115</v>
      </c>
      <c r="G288">
        <v>1187</v>
      </c>
      <c r="H288" s="1" t="s">
        <v>1384</v>
      </c>
      <c r="I288">
        <v>115</v>
      </c>
      <c r="J288" s="1" t="s">
        <v>74</v>
      </c>
      <c r="K288" s="1" t="s">
        <v>25</v>
      </c>
      <c r="L288">
        <v>5.7400000000000003E-3</v>
      </c>
      <c r="M288">
        <v>2.3740000000000001E-2</v>
      </c>
      <c r="N288">
        <v>3.9300000000000003E-3</v>
      </c>
      <c r="O288">
        <v>1</v>
      </c>
      <c r="P288">
        <v>0</v>
      </c>
      <c r="Q288">
        <v>211</v>
      </c>
      <c r="R288">
        <v>211</v>
      </c>
      <c r="S288">
        <v>211</v>
      </c>
      <c r="T288">
        <v>3.6</v>
      </c>
      <c r="U288">
        <v>4.8</v>
      </c>
      <c r="V288">
        <f>MATCH(A288,'2019 On Peak'!$A$3:$A$2373,0)</f>
        <v>286</v>
      </c>
      <c r="W288" t="str">
        <f t="shared" si="8"/>
        <v>Old</v>
      </c>
      <c r="X288" t="str" cm="1">
        <f t="array" ref="X288">IF(ISNUMBER(V288),INDEX('2019 On Peak'!$K$3:$K$2373,V288),"Not 2019")</f>
        <v>Closed</v>
      </c>
      <c r="Y288" cm="1">
        <f t="array" ref="Y288">IF(ISNUMBER($V288),L288-INDEX('2019 On Peak'!$L$3:$S$2373,$V288,1),"-")</f>
        <v>0</v>
      </c>
      <c r="Z288" cm="1">
        <f t="array" ref="Z288">IF(ISNUMBER($V288),M288-INDEX('2019 On Peak'!$L$3:$S$2373,$V288,2),"-")</f>
        <v>0</v>
      </c>
      <c r="AA288" cm="1">
        <f t="array" ref="AA288">IF(ISNUMBER($V288),N288-INDEX('2019 On Peak'!$L$3:$S$2373,$V288,3),"-")</f>
        <v>0</v>
      </c>
      <c r="AB288" cm="1">
        <f t="array" ref="AB288">IF(ISNUMBER($V288),Q288-INDEX('2019 On Peak'!$L$3:$S$2373,$V288,6),"-")</f>
        <v>0</v>
      </c>
      <c r="AC288" cm="1">
        <f t="array" ref="AC288">IF(ISNUMBER($V288),S288-INDEX('2019 On Peak'!$L$3:$S$2373,$V288,8),"-")</f>
        <v>0</v>
      </c>
      <c r="AD288" t="b">
        <f t="shared" si="9"/>
        <v>0</v>
      </c>
    </row>
    <row r="289" spans="1:30" x14ac:dyDescent="0.25">
      <c r="A289" t="str">
        <f>B289&amp;"_"&amp;G289&amp;"_"&amp;J289</f>
        <v>1100_24_1</v>
      </c>
      <c r="B289">
        <v>1100</v>
      </c>
      <c r="C289" s="1" t="s">
        <v>384</v>
      </c>
      <c r="D289" s="1" t="s">
        <v>67</v>
      </c>
      <c r="E289" s="1" t="s">
        <v>67</v>
      </c>
      <c r="F289">
        <v>115</v>
      </c>
      <c r="G289">
        <v>24</v>
      </c>
      <c r="H289" s="1" t="s">
        <v>383</v>
      </c>
      <c r="I289">
        <v>115</v>
      </c>
      <c r="J289" s="1" t="s">
        <v>191</v>
      </c>
      <c r="K289" s="1" t="s">
        <v>25</v>
      </c>
      <c r="L289">
        <v>2.8549999999999999E-2</v>
      </c>
      <c r="M289">
        <v>0.11804000000000001</v>
      </c>
      <c r="N289">
        <v>1.9550000000000001E-2</v>
      </c>
      <c r="O289">
        <v>1</v>
      </c>
      <c r="P289">
        <v>0</v>
      </c>
      <c r="Q289">
        <v>167</v>
      </c>
      <c r="R289">
        <v>556</v>
      </c>
      <c r="S289">
        <v>210</v>
      </c>
      <c r="T289">
        <v>17.600000000000001</v>
      </c>
      <c r="U289">
        <v>23.7</v>
      </c>
      <c r="V289">
        <f>MATCH(A289,'2019 On Peak'!$A$3:$A$2373,0)</f>
        <v>287</v>
      </c>
      <c r="W289" t="str">
        <f t="shared" si="8"/>
        <v>Old</v>
      </c>
      <c r="X289" t="str" cm="1">
        <f t="array" ref="X289">IF(ISNUMBER(V289),INDEX('2019 On Peak'!$K$3:$K$2373,V289),"Not 2019")</f>
        <v>Closed</v>
      </c>
      <c r="Y289" cm="1">
        <f t="array" ref="Y289">IF(ISNUMBER($V289),L289-INDEX('2019 On Peak'!$L$3:$S$2373,$V289,1),"-")</f>
        <v>0</v>
      </c>
      <c r="Z289" cm="1">
        <f t="array" ref="Z289">IF(ISNUMBER($V289),M289-INDEX('2019 On Peak'!$L$3:$S$2373,$V289,2),"-")</f>
        <v>0</v>
      </c>
      <c r="AA289" cm="1">
        <f t="array" ref="AA289">IF(ISNUMBER($V289),N289-INDEX('2019 On Peak'!$L$3:$S$2373,$V289,3),"-")</f>
        <v>0</v>
      </c>
      <c r="AB289" cm="1">
        <f t="array" ref="AB289">IF(ISNUMBER($V289),Q289-INDEX('2019 On Peak'!$L$3:$S$2373,$V289,6),"-")</f>
        <v>0</v>
      </c>
      <c r="AC289" cm="1">
        <f t="array" ref="AC289">IF(ISNUMBER($V289),S289-INDEX('2019 On Peak'!$L$3:$S$2373,$V289,8),"-")</f>
        <v>0</v>
      </c>
      <c r="AD289" t="b">
        <f t="shared" si="9"/>
        <v>0</v>
      </c>
    </row>
    <row r="290" spans="1:30" x14ac:dyDescent="0.25">
      <c r="A290" t="str">
        <f>B290&amp;"_"&amp;G290&amp;"_"&amp;J290</f>
        <v>1100_360_1</v>
      </c>
      <c r="B290">
        <v>1100</v>
      </c>
      <c r="C290" s="1" t="s">
        <v>384</v>
      </c>
      <c r="D290" s="1" t="s">
        <v>67</v>
      </c>
      <c r="E290" s="1" t="s">
        <v>67</v>
      </c>
      <c r="F290">
        <v>115</v>
      </c>
      <c r="G290">
        <v>360</v>
      </c>
      <c r="H290" s="1" t="s">
        <v>825</v>
      </c>
      <c r="I290">
        <v>115</v>
      </c>
      <c r="J290" s="1" t="s">
        <v>191</v>
      </c>
      <c r="K290" s="1" t="s">
        <v>25</v>
      </c>
      <c r="L290">
        <v>1.2E-4</v>
      </c>
      <c r="M290">
        <v>4.8000000000000001E-4</v>
      </c>
      <c r="N290">
        <v>8.0000000000000007E-5</v>
      </c>
      <c r="O290">
        <v>1</v>
      </c>
      <c r="P290">
        <v>0</v>
      </c>
      <c r="Q290">
        <v>167</v>
      </c>
      <c r="R290">
        <v>556</v>
      </c>
      <c r="S290">
        <v>210</v>
      </c>
      <c r="T290">
        <v>0</v>
      </c>
      <c r="U290">
        <v>0.1</v>
      </c>
      <c r="V290">
        <f>MATCH(A290,'2019 On Peak'!$A$3:$A$2373,0)</f>
        <v>288</v>
      </c>
      <c r="W290" t="str">
        <f t="shared" si="8"/>
        <v>Old</v>
      </c>
      <c r="X290" t="str" cm="1">
        <f t="array" ref="X290">IF(ISNUMBER(V290),INDEX('2019 On Peak'!$K$3:$K$2373,V290),"Not 2019")</f>
        <v>Closed</v>
      </c>
      <c r="Y290" cm="1">
        <f t="array" ref="Y290">IF(ISNUMBER($V290),L290-INDEX('2019 On Peak'!$L$3:$S$2373,$V290,1),"-")</f>
        <v>0</v>
      </c>
      <c r="Z290" cm="1">
        <f t="array" ref="Z290">IF(ISNUMBER($V290),M290-INDEX('2019 On Peak'!$L$3:$S$2373,$V290,2),"-")</f>
        <v>0</v>
      </c>
      <c r="AA290" cm="1">
        <f t="array" ref="AA290">IF(ISNUMBER($V290),N290-INDEX('2019 On Peak'!$L$3:$S$2373,$V290,3),"-")</f>
        <v>0</v>
      </c>
      <c r="AB290" cm="1">
        <f t="array" ref="AB290">IF(ISNUMBER($V290),Q290-INDEX('2019 On Peak'!$L$3:$S$2373,$V290,6),"-")</f>
        <v>0</v>
      </c>
      <c r="AC290" cm="1">
        <f t="array" ref="AC290">IF(ISNUMBER($V290),S290-INDEX('2019 On Peak'!$L$3:$S$2373,$V290,8),"-")</f>
        <v>0</v>
      </c>
      <c r="AD290" t="b">
        <f t="shared" si="9"/>
        <v>0</v>
      </c>
    </row>
    <row r="291" spans="1:30" x14ac:dyDescent="0.25">
      <c r="A291" t="str">
        <f>B291&amp;"_"&amp;G291&amp;"_"&amp;J291</f>
        <v>1101_1103_1</v>
      </c>
      <c r="B291">
        <v>1101</v>
      </c>
      <c r="C291" s="1" t="s">
        <v>826</v>
      </c>
      <c r="D291" s="1" t="s">
        <v>67</v>
      </c>
      <c r="E291" s="1" t="s">
        <v>67</v>
      </c>
      <c r="F291">
        <v>115</v>
      </c>
      <c r="G291">
        <v>1103</v>
      </c>
      <c r="H291" s="1" t="s">
        <v>1414</v>
      </c>
      <c r="I291">
        <v>115</v>
      </c>
      <c r="J291" s="1" t="s">
        <v>191</v>
      </c>
      <c r="K291" s="1" t="s">
        <v>25</v>
      </c>
      <c r="L291">
        <v>1.7090000000000001E-2</v>
      </c>
      <c r="M291">
        <v>7.0669999999999997E-2</v>
      </c>
      <c r="N291">
        <v>1.17E-2</v>
      </c>
      <c r="O291">
        <v>1</v>
      </c>
      <c r="P291">
        <v>0</v>
      </c>
      <c r="Q291">
        <v>167</v>
      </c>
      <c r="R291">
        <v>556</v>
      </c>
      <c r="S291">
        <v>210</v>
      </c>
      <c r="T291">
        <v>10.6</v>
      </c>
      <c r="U291">
        <v>14.2</v>
      </c>
      <c r="V291">
        <f>MATCH(A291,'2019 On Peak'!$A$3:$A$2373,0)</f>
        <v>289</v>
      </c>
      <c r="W291" t="str">
        <f t="shared" si="8"/>
        <v>Old</v>
      </c>
      <c r="X291" t="str" cm="1">
        <f t="array" ref="X291">IF(ISNUMBER(V291),INDEX('2019 On Peak'!$K$3:$K$2373,V291),"Not 2019")</f>
        <v>Closed</v>
      </c>
      <c r="Y291" cm="1">
        <f t="array" ref="Y291">IF(ISNUMBER($V291),L291-INDEX('2019 On Peak'!$L$3:$S$2373,$V291,1),"-")</f>
        <v>0</v>
      </c>
      <c r="Z291" cm="1">
        <f t="array" ref="Z291">IF(ISNUMBER($V291),M291-INDEX('2019 On Peak'!$L$3:$S$2373,$V291,2),"-")</f>
        <v>0</v>
      </c>
      <c r="AA291" cm="1">
        <f t="array" ref="AA291">IF(ISNUMBER($V291),N291-INDEX('2019 On Peak'!$L$3:$S$2373,$V291,3),"-")</f>
        <v>0</v>
      </c>
      <c r="AB291" cm="1">
        <f t="array" ref="AB291">IF(ISNUMBER($V291),Q291-INDEX('2019 On Peak'!$L$3:$S$2373,$V291,6),"-")</f>
        <v>0</v>
      </c>
      <c r="AC291" cm="1">
        <f t="array" ref="AC291">IF(ISNUMBER($V291),S291-INDEX('2019 On Peak'!$L$3:$S$2373,$V291,8),"-")</f>
        <v>0</v>
      </c>
      <c r="AD291" t="b">
        <f t="shared" si="9"/>
        <v>0</v>
      </c>
    </row>
    <row r="292" spans="1:30" x14ac:dyDescent="0.25">
      <c r="A292" t="str">
        <f>B292&amp;"_"&amp;G292&amp;"_"&amp;J292</f>
        <v>1101_1461_1</v>
      </c>
      <c r="B292">
        <v>1101</v>
      </c>
      <c r="C292" s="1" t="s">
        <v>826</v>
      </c>
      <c r="D292" s="1" t="s">
        <v>67</v>
      </c>
      <c r="E292" s="1" t="s">
        <v>67</v>
      </c>
      <c r="F292">
        <v>115</v>
      </c>
      <c r="G292">
        <v>1461</v>
      </c>
      <c r="H292" s="1" t="s">
        <v>1449</v>
      </c>
      <c r="I292">
        <v>115</v>
      </c>
      <c r="J292" s="1" t="s">
        <v>191</v>
      </c>
      <c r="K292" s="1" t="s">
        <v>25</v>
      </c>
      <c r="L292">
        <v>1.0829999999999999E-2</v>
      </c>
      <c r="M292">
        <v>4.4760000000000001E-2</v>
      </c>
      <c r="N292">
        <v>7.4099999999999999E-3</v>
      </c>
      <c r="O292">
        <v>1</v>
      </c>
      <c r="P292">
        <v>0</v>
      </c>
      <c r="Q292">
        <v>167</v>
      </c>
      <c r="R292">
        <v>556</v>
      </c>
      <c r="S292">
        <v>210</v>
      </c>
      <c r="T292">
        <v>6.7</v>
      </c>
      <c r="U292">
        <v>9</v>
      </c>
      <c r="V292">
        <f>MATCH(A292,'2019 On Peak'!$A$3:$A$2373,0)</f>
        <v>290</v>
      </c>
      <c r="W292" t="str">
        <f t="shared" si="8"/>
        <v>Old</v>
      </c>
      <c r="X292" t="str" cm="1">
        <f t="array" ref="X292">IF(ISNUMBER(V292),INDEX('2019 On Peak'!$K$3:$K$2373,V292),"Not 2019")</f>
        <v>Closed</v>
      </c>
      <c r="Y292" cm="1">
        <f t="array" ref="Y292">IF(ISNUMBER($V292),L292-INDEX('2019 On Peak'!$L$3:$S$2373,$V292,1),"-")</f>
        <v>0</v>
      </c>
      <c r="Z292" cm="1">
        <f t="array" ref="Z292">IF(ISNUMBER($V292),M292-INDEX('2019 On Peak'!$L$3:$S$2373,$V292,2),"-")</f>
        <v>0</v>
      </c>
      <c r="AA292" cm="1">
        <f t="array" ref="AA292">IF(ISNUMBER($V292),N292-INDEX('2019 On Peak'!$L$3:$S$2373,$V292,3),"-")</f>
        <v>0</v>
      </c>
      <c r="AB292" cm="1">
        <f t="array" ref="AB292">IF(ISNUMBER($V292),Q292-INDEX('2019 On Peak'!$L$3:$S$2373,$V292,6),"-")</f>
        <v>0</v>
      </c>
      <c r="AC292" cm="1">
        <f t="array" ref="AC292">IF(ISNUMBER($V292),S292-INDEX('2019 On Peak'!$L$3:$S$2373,$V292,8),"-")</f>
        <v>0</v>
      </c>
      <c r="AD292" t="b">
        <f t="shared" si="9"/>
        <v>0</v>
      </c>
    </row>
    <row r="293" spans="1:30" x14ac:dyDescent="0.25">
      <c r="A293" t="str">
        <f>B293&amp;"_"&amp;G293&amp;"_"&amp;J293</f>
        <v>1101_360_1</v>
      </c>
      <c r="B293">
        <v>1101</v>
      </c>
      <c r="C293" s="1" t="s">
        <v>826</v>
      </c>
      <c r="D293" s="1" t="s">
        <v>67</v>
      </c>
      <c r="E293" s="1" t="s">
        <v>67</v>
      </c>
      <c r="F293">
        <v>115</v>
      </c>
      <c r="G293">
        <v>360</v>
      </c>
      <c r="H293" s="1" t="s">
        <v>825</v>
      </c>
      <c r="I293">
        <v>115</v>
      </c>
      <c r="J293" s="1" t="s">
        <v>191</v>
      </c>
      <c r="K293" s="1" t="s">
        <v>25</v>
      </c>
      <c r="L293">
        <v>6.9999999999999994E-5</v>
      </c>
      <c r="M293">
        <v>2.9E-4</v>
      </c>
      <c r="N293">
        <v>5.0000000000000002E-5</v>
      </c>
      <c r="O293">
        <v>1</v>
      </c>
      <c r="P293">
        <v>0</v>
      </c>
      <c r="Q293">
        <v>167</v>
      </c>
      <c r="R293">
        <v>556</v>
      </c>
      <c r="S293">
        <v>210</v>
      </c>
      <c r="T293">
        <v>0</v>
      </c>
      <c r="U293">
        <v>0.1</v>
      </c>
      <c r="V293">
        <f>MATCH(A293,'2019 On Peak'!$A$3:$A$2373,0)</f>
        <v>291</v>
      </c>
      <c r="W293" t="str">
        <f t="shared" si="8"/>
        <v>Old</v>
      </c>
      <c r="X293" t="str" cm="1">
        <f t="array" ref="X293">IF(ISNUMBER(V293),INDEX('2019 On Peak'!$K$3:$K$2373,V293),"Not 2019")</f>
        <v>Closed</v>
      </c>
      <c r="Y293" cm="1">
        <f t="array" ref="Y293">IF(ISNUMBER($V293),L293-INDEX('2019 On Peak'!$L$3:$S$2373,$V293,1),"-")</f>
        <v>0</v>
      </c>
      <c r="Z293" cm="1">
        <f t="array" ref="Z293">IF(ISNUMBER($V293),M293-INDEX('2019 On Peak'!$L$3:$S$2373,$V293,2),"-")</f>
        <v>0</v>
      </c>
      <c r="AA293" cm="1">
        <f t="array" ref="AA293">IF(ISNUMBER($V293),N293-INDEX('2019 On Peak'!$L$3:$S$2373,$V293,3),"-")</f>
        <v>0</v>
      </c>
      <c r="AB293" cm="1">
        <f t="array" ref="AB293">IF(ISNUMBER($V293),Q293-INDEX('2019 On Peak'!$L$3:$S$2373,$V293,6),"-")</f>
        <v>0</v>
      </c>
      <c r="AC293" cm="1">
        <f t="array" ref="AC293">IF(ISNUMBER($V293),S293-INDEX('2019 On Peak'!$L$3:$S$2373,$V293,8),"-")</f>
        <v>0</v>
      </c>
      <c r="AD293" t="b">
        <f t="shared" si="9"/>
        <v>0</v>
      </c>
    </row>
    <row r="294" spans="1:30" x14ac:dyDescent="0.25">
      <c r="A294" t="str">
        <f>B294&amp;"_"&amp;G294&amp;"_"&amp;J294</f>
        <v>1102_1105_1</v>
      </c>
      <c r="B294">
        <v>1102</v>
      </c>
      <c r="C294" s="1" t="s">
        <v>382</v>
      </c>
      <c r="D294" s="1" t="s">
        <v>67</v>
      </c>
      <c r="E294" s="1" t="s">
        <v>67</v>
      </c>
      <c r="F294">
        <v>115</v>
      </c>
      <c r="G294">
        <v>1105</v>
      </c>
      <c r="H294" s="1" t="s">
        <v>832</v>
      </c>
      <c r="I294">
        <v>115</v>
      </c>
      <c r="J294" s="1" t="s">
        <v>191</v>
      </c>
      <c r="K294" s="1" t="s">
        <v>25</v>
      </c>
      <c r="L294">
        <v>1.97E-3</v>
      </c>
      <c r="M294">
        <v>8.1600000000000006E-3</v>
      </c>
      <c r="N294">
        <v>1.3500000000000001E-3</v>
      </c>
      <c r="O294">
        <v>1</v>
      </c>
      <c r="P294">
        <v>0</v>
      </c>
      <c r="Q294">
        <v>167</v>
      </c>
      <c r="R294">
        <v>556</v>
      </c>
      <c r="S294">
        <v>210</v>
      </c>
      <c r="T294">
        <v>1.6</v>
      </c>
      <c r="U294">
        <v>1.6</v>
      </c>
      <c r="V294">
        <f>MATCH(A294,'2019 On Peak'!$A$3:$A$2373,0)</f>
        <v>292</v>
      </c>
      <c r="W294" t="str">
        <f t="shared" si="8"/>
        <v>Old</v>
      </c>
      <c r="X294" t="str" cm="1">
        <f t="array" ref="X294">IF(ISNUMBER(V294),INDEX('2019 On Peak'!$K$3:$K$2373,V294),"Not 2019")</f>
        <v>Closed</v>
      </c>
      <c r="Y294" cm="1">
        <f t="array" ref="Y294">IF(ISNUMBER($V294),L294-INDEX('2019 On Peak'!$L$3:$S$2373,$V294,1),"-")</f>
        <v>0</v>
      </c>
      <c r="Z294" cm="1">
        <f t="array" ref="Z294">IF(ISNUMBER($V294),M294-INDEX('2019 On Peak'!$L$3:$S$2373,$V294,2),"-")</f>
        <v>0</v>
      </c>
      <c r="AA294" cm="1">
        <f t="array" ref="AA294">IF(ISNUMBER($V294),N294-INDEX('2019 On Peak'!$L$3:$S$2373,$V294,3),"-")</f>
        <v>0</v>
      </c>
      <c r="AB294" cm="1">
        <f t="array" ref="AB294">IF(ISNUMBER($V294),Q294-INDEX('2019 On Peak'!$L$3:$S$2373,$V294,6),"-")</f>
        <v>0</v>
      </c>
      <c r="AC294" cm="1">
        <f t="array" ref="AC294">IF(ISNUMBER($V294),S294-INDEX('2019 On Peak'!$L$3:$S$2373,$V294,8),"-")</f>
        <v>0</v>
      </c>
      <c r="AD294" t="b">
        <f t="shared" si="9"/>
        <v>0</v>
      </c>
    </row>
    <row r="295" spans="1:30" x14ac:dyDescent="0.25">
      <c r="A295" t="str">
        <f>B295&amp;"_"&amp;G295&amp;"_"&amp;J295</f>
        <v>1102_24_1</v>
      </c>
      <c r="B295">
        <v>1102</v>
      </c>
      <c r="C295" s="1" t="s">
        <v>382</v>
      </c>
      <c r="D295" s="1" t="s">
        <v>67</v>
      </c>
      <c r="E295" s="1" t="s">
        <v>67</v>
      </c>
      <c r="F295">
        <v>115</v>
      </c>
      <c r="G295">
        <v>24</v>
      </c>
      <c r="H295" s="1" t="s">
        <v>383</v>
      </c>
      <c r="I295">
        <v>115</v>
      </c>
      <c r="J295" s="1" t="s">
        <v>191</v>
      </c>
      <c r="K295" s="1" t="s">
        <v>25</v>
      </c>
      <c r="L295">
        <v>2.496E-2</v>
      </c>
      <c r="M295">
        <v>0.10319</v>
      </c>
      <c r="N295">
        <v>1.7090000000000001E-2</v>
      </c>
      <c r="O295">
        <v>1</v>
      </c>
      <c r="P295">
        <v>0</v>
      </c>
      <c r="Q295">
        <v>167</v>
      </c>
      <c r="R295">
        <v>556</v>
      </c>
      <c r="S295">
        <v>210</v>
      </c>
      <c r="T295">
        <v>17.8</v>
      </c>
      <c r="U295">
        <v>20.8</v>
      </c>
      <c r="V295">
        <f>MATCH(A295,'2019 On Peak'!$A$3:$A$2373,0)</f>
        <v>293</v>
      </c>
      <c r="W295" t="str">
        <f t="shared" si="8"/>
        <v>Old</v>
      </c>
      <c r="X295" t="str" cm="1">
        <f t="array" ref="X295">IF(ISNUMBER(V295),INDEX('2019 On Peak'!$K$3:$K$2373,V295),"Not 2019")</f>
        <v>Closed</v>
      </c>
      <c r="Y295" cm="1">
        <f t="array" ref="Y295">IF(ISNUMBER($V295),L295-INDEX('2019 On Peak'!$L$3:$S$2373,$V295,1),"-")</f>
        <v>0</v>
      </c>
      <c r="Z295" cm="1">
        <f t="array" ref="Z295">IF(ISNUMBER($V295),M295-INDEX('2019 On Peak'!$L$3:$S$2373,$V295,2),"-")</f>
        <v>0</v>
      </c>
      <c r="AA295" cm="1">
        <f t="array" ref="AA295">IF(ISNUMBER($V295),N295-INDEX('2019 On Peak'!$L$3:$S$2373,$V295,3),"-")</f>
        <v>0</v>
      </c>
      <c r="AB295" cm="1">
        <f t="array" ref="AB295">IF(ISNUMBER($V295),Q295-INDEX('2019 On Peak'!$L$3:$S$2373,$V295,6),"-")</f>
        <v>0</v>
      </c>
      <c r="AC295" cm="1">
        <f t="array" ref="AC295">IF(ISNUMBER($V295),S295-INDEX('2019 On Peak'!$L$3:$S$2373,$V295,8),"-")</f>
        <v>0</v>
      </c>
      <c r="AD295" t="b">
        <f t="shared" si="9"/>
        <v>0</v>
      </c>
    </row>
    <row r="296" spans="1:30" x14ac:dyDescent="0.25">
      <c r="A296" t="str">
        <f>B296&amp;"_"&amp;G296&amp;"_"&amp;J296</f>
        <v>1103_1104_1</v>
      </c>
      <c r="B296">
        <v>1103</v>
      </c>
      <c r="C296" s="1" t="s">
        <v>1414</v>
      </c>
      <c r="D296" s="1" t="s">
        <v>67</v>
      </c>
      <c r="E296" s="1" t="s">
        <v>67</v>
      </c>
      <c r="F296">
        <v>115</v>
      </c>
      <c r="G296">
        <v>1104</v>
      </c>
      <c r="H296" s="1" t="s">
        <v>827</v>
      </c>
      <c r="I296">
        <v>115</v>
      </c>
      <c r="J296" s="1" t="s">
        <v>191</v>
      </c>
      <c r="K296" s="1" t="s">
        <v>25</v>
      </c>
      <c r="L296">
        <v>3.2699999999999999E-3</v>
      </c>
      <c r="M296">
        <v>1.353E-2</v>
      </c>
      <c r="N296">
        <v>2.2399999999999998E-3</v>
      </c>
      <c r="O296">
        <v>1</v>
      </c>
      <c r="P296">
        <v>0</v>
      </c>
      <c r="Q296">
        <v>167</v>
      </c>
      <c r="R296">
        <v>556</v>
      </c>
      <c r="S296">
        <v>210</v>
      </c>
      <c r="T296">
        <v>2.7</v>
      </c>
      <c r="U296">
        <v>2.7</v>
      </c>
      <c r="V296">
        <f>MATCH(A296,'2019 On Peak'!$A$3:$A$2373,0)</f>
        <v>294</v>
      </c>
      <c r="W296" t="str">
        <f t="shared" si="8"/>
        <v>Old</v>
      </c>
      <c r="X296" t="str" cm="1">
        <f t="array" ref="X296">IF(ISNUMBER(V296),INDEX('2019 On Peak'!$K$3:$K$2373,V296),"Not 2019")</f>
        <v>Closed</v>
      </c>
      <c r="Y296" cm="1">
        <f t="array" ref="Y296">IF(ISNUMBER($V296),L296-INDEX('2019 On Peak'!$L$3:$S$2373,$V296,1),"-")</f>
        <v>0</v>
      </c>
      <c r="Z296" cm="1">
        <f t="array" ref="Z296">IF(ISNUMBER($V296),M296-INDEX('2019 On Peak'!$L$3:$S$2373,$V296,2),"-")</f>
        <v>0</v>
      </c>
      <c r="AA296" cm="1">
        <f t="array" ref="AA296">IF(ISNUMBER($V296),N296-INDEX('2019 On Peak'!$L$3:$S$2373,$V296,3),"-")</f>
        <v>0</v>
      </c>
      <c r="AB296" cm="1">
        <f t="array" ref="AB296">IF(ISNUMBER($V296),Q296-INDEX('2019 On Peak'!$L$3:$S$2373,$V296,6),"-")</f>
        <v>0</v>
      </c>
      <c r="AC296" cm="1">
        <f t="array" ref="AC296">IF(ISNUMBER($V296),S296-INDEX('2019 On Peak'!$L$3:$S$2373,$V296,8),"-")</f>
        <v>0</v>
      </c>
      <c r="AD296" t="b">
        <f t="shared" si="9"/>
        <v>0</v>
      </c>
    </row>
    <row r="297" spans="1:30" x14ac:dyDescent="0.25">
      <c r="A297" t="str">
        <f>B297&amp;"_"&amp;G297&amp;"_"&amp;J297</f>
        <v>1104_361_1</v>
      </c>
      <c r="B297">
        <v>1104</v>
      </c>
      <c r="C297" s="1" t="s">
        <v>827</v>
      </c>
      <c r="D297" s="1" t="s">
        <v>67</v>
      </c>
      <c r="E297" s="1" t="s">
        <v>67</v>
      </c>
      <c r="F297">
        <v>115</v>
      </c>
      <c r="G297">
        <v>361</v>
      </c>
      <c r="H297" s="1" t="s">
        <v>828</v>
      </c>
      <c r="I297">
        <v>115</v>
      </c>
      <c r="J297" s="1" t="s">
        <v>191</v>
      </c>
      <c r="K297" s="1" t="s">
        <v>25</v>
      </c>
      <c r="L297">
        <v>6.9999999999999994E-5</v>
      </c>
      <c r="M297">
        <v>2.9E-4</v>
      </c>
      <c r="N297">
        <v>5.0000000000000002E-5</v>
      </c>
      <c r="O297">
        <v>1</v>
      </c>
      <c r="P297">
        <v>0</v>
      </c>
      <c r="Q297">
        <v>167</v>
      </c>
      <c r="R297">
        <v>556</v>
      </c>
      <c r="S297">
        <v>210</v>
      </c>
      <c r="T297">
        <v>0</v>
      </c>
      <c r="U297">
        <v>0.1</v>
      </c>
      <c r="V297">
        <f>MATCH(A297,'2019 On Peak'!$A$3:$A$2373,0)</f>
        <v>295</v>
      </c>
      <c r="W297" t="str">
        <f t="shared" si="8"/>
        <v>Old</v>
      </c>
      <c r="X297" t="str" cm="1">
        <f t="array" ref="X297">IF(ISNUMBER(V297),INDEX('2019 On Peak'!$K$3:$K$2373,V297),"Not 2019")</f>
        <v>Closed</v>
      </c>
      <c r="Y297" cm="1">
        <f t="array" ref="Y297">IF(ISNUMBER($V297),L297-INDEX('2019 On Peak'!$L$3:$S$2373,$V297,1),"-")</f>
        <v>0</v>
      </c>
      <c r="Z297" cm="1">
        <f t="array" ref="Z297">IF(ISNUMBER($V297),M297-INDEX('2019 On Peak'!$L$3:$S$2373,$V297,2),"-")</f>
        <v>0</v>
      </c>
      <c r="AA297" cm="1">
        <f t="array" ref="AA297">IF(ISNUMBER($V297),N297-INDEX('2019 On Peak'!$L$3:$S$2373,$V297,3),"-")</f>
        <v>0</v>
      </c>
      <c r="AB297" cm="1">
        <f t="array" ref="AB297">IF(ISNUMBER($V297),Q297-INDEX('2019 On Peak'!$L$3:$S$2373,$V297,6),"-")</f>
        <v>0</v>
      </c>
      <c r="AC297" cm="1">
        <f t="array" ref="AC297">IF(ISNUMBER($V297),S297-INDEX('2019 On Peak'!$L$3:$S$2373,$V297,8),"-")</f>
        <v>0</v>
      </c>
      <c r="AD297" t="b">
        <f t="shared" si="9"/>
        <v>0</v>
      </c>
    </row>
    <row r="298" spans="1:30" x14ac:dyDescent="0.25">
      <c r="A298" t="str">
        <f>B298&amp;"_"&amp;G298&amp;"_"&amp;J298</f>
        <v>1104_362_1</v>
      </c>
      <c r="B298">
        <v>1104</v>
      </c>
      <c r="C298" s="1" t="s">
        <v>827</v>
      </c>
      <c r="D298" s="1" t="s">
        <v>67</v>
      </c>
      <c r="E298" s="1" t="s">
        <v>67</v>
      </c>
      <c r="F298">
        <v>115</v>
      </c>
      <c r="G298">
        <v>362</v>
      </c>
      <c r="H298" s="1" t="s">
        <v>829</v>
      </c>
      <c r="I298">
        <v>115</v>
      </c>
      <c r="J298" s="1" t="s">
        <v>191</v>
      </c>
      <c r="K298" s="1" t="s">
        <v>25</v>
      </c>
      <c r="L298">
        <v>9.5E-4</v>
      </c>
      <c r="M298">
        <v>3.9199999999999999E-3</v>
      </c>
      <c r="N298">
        <v>6.4999999999999997E-4</v>
      </c>
      <c r="O298">
        <v>1</v>
      </c>
      <c r="P298">
        <v>0</v>
      </c>
      <c r="Q298">
        <v>167</v>
      </c>
      <c r="R298">
        <v>556</v>
      </c>
      <c r="S298">
        <v>210</v>
      </c>
      <c r="T298">
        <v>0.7</v>
      </c>
      <c r="U298">
        <v>0.8</v>
      </c>
      <c r="V298">
        <f>MATCH(A298,'2019 On Peak'!$A$3:$A$2373,0)</f>
        <v>296</v>
      </c>
      <c r="W298" t="str">
        <f t="shared" si="8"/>
        <v>Old</v>
      </c>
      <c r="X298" t="str" cm="1">
        <f t="array" ref="X298">IF(ISNUMBER(V298),INDEX('2019 On Peak'!$K$3:$K$2373,V298),"Not 2019")</f>
        <v>Closed</v>
      </c>
      <c r="Y298" cm="1">
        <f t="array" ref="Y298">IF(ISNUMBER($V298),L298-INDEX('2019 On Peak'!$L$3:$S$2373,$V298,1),"-")</f>
        <v>0</v>
      </c>
      <c r="Z298" cm="1">
        <f t="array" ref="Z298">IF(ISNUMBER($V298),M298-INDEX('2019 On Peak'!$L$3:$S$2373,$V298,2),"-")</f>
        <v>0</v>
      </c>
      <c r="AA298" cm="1">
        <f t="array" ref="AA298">IF(ISNUMBER($V298),N298-INDEX('2019 On Peak'!$L$3:$S$2373,$V298,3),"-")</f>
        <v>0</v>
      </c>
      <c r="AB298" cm="1">
        <f t="array" ref="AB298">IF(ISNUMBER($V298),Q298-INDEX('2019 On Peak'!$L$3:$S$2373,$V298,6),"-")</f>
        <v>0</v>
      </c>
      <c r="AC298" cm="1">
        <f t="array" ref="AC298">IF(ISNUMBER($V298),S298-INDEX('2019 On Peak'!$L$3:$S$2373,$V298,8),"-")</f>
        <v>0</v>
      </c>
      <c r="AD298" t="b">
        <f t="shared" si="9"/>
        <v>0</v>
      </c>
    </row>
    <row r="299" spans="1:30" x14ac:dyDescent="0.25">
      <c r="A299" t="str">
        <f>B299&amp;"_"&amp;G299&amp;"_"&amp;J299</f>
        <v>1105_1553_1</v>
      </c>
      <c r="B299">
        <v>1105</v>
      </c>
      <c r="C299" s="1" t="s">
        <v>832</v>
      </c>
      <c r="D299" s="1" t="s">
        <v>67</v>
      </c>
      <c r="E299" s="1" t="s">
        <v>67</v>
      </c>
      <c r="F299">
        <v>115</v>
      </c>
      <c r="G299">
        <v>1553</v>
      </c>
      <c r="H299" s="1" t="s">
        <v>124</v>
      </c>
      <c r="I299">
        <v>115</v>
      </c>
      <c r="J299" s="1" t="s">
        <v>191</v>
      </c>
      <c r="K299" s="1" t="s">
        <v>25</v>
      </c>
      <c r="L299">
        <v>7.1799999999999998E-3</v>
      </c>
      <c r="M299">
        <v>2.9680000000000002E-2</v>
      </c>
      <c r="N299">
        <v>4.9100000000000003E-3</v>
      </c>
      <c r="O299">
        <v>1</v>
      </c>
      <c r="P299">
        <v>0</v>
      </c>
      <c r="Q299">
        <v>167</v>
      </c>
      <c r="R299">
        <v>556</v>
      </c>
      <c r="S299">
        <v>210</v>
      </c>
      <c r="T299">
        <v>5.4</v>
      </c>
      <c r="U299">
        <v>6</v>
      </c>
      <c r="V299">
        <f>MATCH(A299,'2019 On Peak'!$A$3:$A$2373,0)</f>
        <v>297</v>
      </c>
      <c r="W299" t="str">
        <f t="shared" si="8"/>
        <v>Old</v>
      </c>
      <c r="X299" t="str" cm="1">
        <f t="array" ref="X299">IF(ISNUMBER(V299),INDEX('2019 On Peak'!$K$3:$K$2373,V299),"Not 2019")</f>
        <v>Closed</v>
      </c>
      <c r="Y299" cm="1">
        <f t="array" ref="Y299">IF(ISNUMBER($V299),L299-INDEX('2019 On Peak'!$L$3:$S$2373,$V299,1),"-")</f>
        <v>0</v>
      </c>
      <c r="Z299" cm="1">
        <f t="array" ref="Z299">IF(ISNUMBER($V299),M299-INDEX('2019 On Peak'!$L$3:$S$2373,$V299,2),"-")</f>
        <v>0</v>
      </c>
      <c r="AA299" cm="1">
        <f t="array" ref="AA299">IF(ISNUMBER($V299),N299-INDEX('2019 On Peak'!$L$3:$S$2373,$V299,3),"-")</f>
        <v>0</v>
      </c>
      <c r="AB299" cm="1">
        <f t="array" ref="AB299">IF(ISNUMBER($V299),Q299-INDEX('2019 On Peak'!$L$3:$S$2373,$V299,6),"-")</f>
        <v>0</v>
      </c>
      <c r="AC299" cm="1">
        <f t="array" ref="AC299">IF(ISNUMBER($V299),S299-INDEX('2019 On Peak'!$L$3:$S$2373,$V299,8),"-")</f>
        <v>0</v>
      </c>
      <c r="AD299" t="b">
        <f t="shared" si="9"/>
        <v>0</v>
      </c>
    </row>
    <row r="300" spans="1:30" x14ac:dyDescent="0.25">
      <c r="A300" t="str">
        <f>B300&amp;"_"&amp;G300&amp;"_"&amp;J300</f>
        <v>1105_365_1</v>
      </c>
      <c r="B300">
        <v>1105</v>
      </c>
      <c r="C300" s="1" t="s">
        <v>832</v>
      </c>
      <c r="D300" s="1" t="s">
        <v>67</v>
      </c>
      <c r="E300" s="1" t="s">
        <v>67</v>
      </c>
      <c r="F300">
        <v>115</v>
      </c>
      <c r="G300">
        <v>365</v>
      </c>
      <c r="H300" s="1" t="s">
        <v>833</v>
      </c>
      <c r="I300">
        <v>115</v>
      </c>
      <c r="J300" s="1" t="s">
        <v>191</v>
      </c>
      <c r="K300" s="1" t="s">
        <v>25</v>
      </c>
      <c r="L300">
        <v>8.9700000000000005E-3</v>
      </c>
      <c r="M300">
        <v>3.7109999999999997E-2</v>
      </c>
      <c r="N300">
        <v>6.1399999999999996E-3</v>
      </c>
      <c r="O300">
        <v>1</v>
      </c>
      <c r="P300">
        <v>0</v>
      </c>
      <c r="Q300">
        <v>167</v>
      </c>
      <c r="R300">
        <v>556</v>
      </c>
      <c r="S300">
        <v>210</v>
      </c>
      <c r="T300">
        <v>5.7</v>
      </c>
      <c r="U300">
        <v>7.5</v>
      </c>
      <c r="V300">
        <f>MATCH(A300,'2019 On Peak'!$A$3:$A$2373,0)</f>
        <v>298</v>
      </c>
      <c r="W300" t="str">
        <f t="shared" si="8"/>
        <v>Old</v>
      </c>
      <c r="X300" t="str" cm="1">
        <f t="array" ref="X300">IF(ISNUMBER(V300),INDEX('2019 On Peak'!$K$3:$K$2373,V300),"Not 2019")</f>
        <v>Closed</v>
      </c>
      <c r="Y300" cm="1">
        <f t="array" ref="Y300">IF(ISNUMBER($V300),L300-INDEX('2019 On Peak'!$L$3:$S$2373,$V300,1),"-")</f>
        <v>0</v>
      </c>
      <c r="Z300" cm="1">
        <f t="array" ref="Z300">IF(ISNUMBER($V300),M300-INDEX('2019 On Peak'!$L$3:$S$2373,$V300,2),"-")</f>
        <v>0</v>
      </c>
      <c r="AA300" cm="1">
        <f t="array" ref="AA300">IF(ISNUMBER($V300),N300-INDEX('2019 On Peak'!$L$3:$S$2373,$V300,3),"-")</f>
        <v>0</v>
      </c>
      <c r="AB300" cm="1">
        <f t="array" ref="AB300">IF(ISNUMBER($V300),Q300-INDEX('2019 On Peak'!$L$3:$S$2373,$V300,6),"-")</f>
        <v>0</v>
      </c>
      <c r="AC300" cm="1">
        <f t="array" ref="AC300">IF(ISNUMBER($V300),S300-INDEX('2019 On Peak'!$L$3:$S$2373,$V300,8),"-")</f>
        <v>0</v>
      </c>
      <c r="AD300" t="b">
        <f t="shared" si="9"/>
        <v>0</v>
      </c>
    </row>
    <row r="301" spans="1:30" x14ac:dyDescent="0.25">
      <c r="A301" t="str">
        <f>B301&amp;"_"&amp;G301&amp;"_"&amp;J301</f>
        <v>1106_1107_1</v>
      </c>
      <c r="B301">
        <v>1106</v>
      </c>
      <c r="C301" s="1" t="s">
        <v>659</v>
      </c>
      <c r="D301" s="1" t="s">
        <v>42</v>
      </c>
      <c r="E301" s="1" t="s">
        <v>42</v>
      </c>
      <c r="F301">
        <v>115</v>
      </c>
      <c r="G301">
        <v>1107</v>
      </c>
      <c r="H301" s="1" t="s">
        <v>1149</v>
      </c>
      <c r="I301">
        <v>115</v>
      </c>
      <c r="J301" s="1" t="s">
        <v>191</v>
      </c>
      <c r="K301" s="1" t="s">
        <v>25</v>
      </c>
      <c r="L301">
        <v>8.0000000000000007E-5</v>
      </c>
      <c r="M301">
        <v>3.2000000000000003E-4</v>
      </c>
      <c r="N301">
        <v>5.0000000000000002E-5</v>
      </c>
      <c r="O301">
        <v>1</v>
      </c>
      <c r="P301">
        <v>0</v>
      </c>
      <c r="Q301">
        <v>167</v>
      </c>
      <c r="R301">
        <v>556</v>
      </c>
      <c r="S301">
        <v>210</v>
      </c>
      <c r="T301">
        <v>0</v>
      </c>
      <c r="U301">
        <v>0.1</v>
      </c>
      <c r="V301">
        <f>MATCH(A301,'2019 On Peak'!$A$3:$A$2373,0)</f>
        <v>299</v>
      </c>
      <c r="W301" t="str">
        <f t="shared" si="8"/>
        <v>Old</v>
      </c>
      <c r="X301" t="str" cm="1">
        <f t="array" ref="X301">IF(ISNUMBER(V301),INDEX('2019 On Peak'!$K$3:$K$2373,V301),"Not 2019")</f>
        <v>Closed</v>
      </c>
      <c r="Y301" cm="1">
        <f t="array" ref="Y301">IF(ISNUMBER($V301),L301-INDEX('2019 On Peak'!$L$3:$S$2373,$V301,1),"-")</f>
        <v>0</v>
      </c>
      <c r="Z301" cm="1">
        <f t="array" ref="Z301">IF(ISNUMBER($V301),M301-INDEX('2019 On Peak'!$L$3:$S$2373,$V301,2),"-")</f>
        <v>0</v>
      </c>
      <c r="AA301" cm="1">
        <f t="array" ref="AA301">IF(ISNUMBER($V301),N301-INDEX('2019 On Peak'!$L$3:$S$2373,$V301,3),"-")</f>
        <v>0</v>
      </c>
      <c r="AB301" cm="1">
        <f t="array" ref="AB301">IF(ISNUMBER($V301),Q301-INDEX('2019 On Peak'!$L$3:$S$2373,$V301,6),"-")</f>
        <v>0</v>
      </c>
      <c r="AC301" cm="1">
        <f t="array" ref="AC301">IF(ISNUMBER($V301),S301-INDEX('2019 On Peak'!$L$3:$S$2373,$V301,8),"-")</f>
        <v>0</v>
      </c>
      <c r="AD301" t="b">
        <f t="shared" si="9"/>
        <v>0</v>
      </c>
    </row>
    <row r="302" spans="1:30" x14ac:dyDescent="0.25">
      <c r="A302" t="str">
        <f>B302&amp;"_"&amp;G302&amp;"_"&amp;J302</f>
        <v>1106_1108_1</v>
      </c>
      <c r="B302">
        <v>1106</v>
      </c>
      <c r="C302" s="1" t="s">
        <v>659</v>
      </c>
      <c r="D302" s="1" t="s">
        <v>42</v>
      </c>
      <c r="E302" s="1" t="s">
        <v>42</v>
      </c>
      <c r="F302">
        <v>115</v>
      </c>
      <c r="G302">
        <v>1108</v>
      </c>
      <c r="H302" s="1" t="s">
        <v>682</v>
      </c>
      <c r="I302">
        <v>115</v>
      </c>
      <c r="J302" s="1" t="s">
        <v>191</v>
      </c>
      <c r="K302" s="1" t="s">
        <v>25</v>
      </c>
      <c r="L302">
        <v>5.0000000000000002E-5</v>
      </c>
      <c r="M302">
        <v>2.2000000000000001E-4</v>
      </c>
      <c r="N302">
        <v>4.0000000000000003E-5</v>
      </c>
      <c r="O302">
        <v>1</v>
      </c>
      <c r="P302">
        <v>0</v>
      </c>
      <c r="Q302">
        <v>167</v>
      </c>
      <c r="R302">
        <v>556</v>
      </c>
      <c r="S302">
        <v>210</v>
      </c>
      <c r="T302">
        <v>0</v>
      </c>
      <c r="U302">
        <v>0</v>
      </c>
      <c r="V302">
        <f>MATCH(A302,'2019 On Peak'!$A$3:$A$2373,0)</f>
        <v>300</v>
      </c>
      <c r="W302" t="str">
        <f t="shared" si="8"/>
        <v>Old</v>
      </c>
      <c r="X302" t="str" cm="1">
        <f t="array" ref="X302">IF(ISNUMBER(V302),INDEX('2019 On Peak'!$K$3:$K$2373,V302),"Not 2019")</f>
        <v>Closed</v>
      </c>
      <c r="Y302" cm="1">
        <f t="array" ref="Y302">IF(ISNUMBER($V302),L302-INDEX('2019 On Peak'!$L$3:$S$2373,$V302,1),"-")</f>
        <v>0</v>
      </c>
      <c r="Z302" cm="1">
        <f t="array" ref="Z302">IF(ISNUMBER($V302),M302-INDEX('2019 On Peak'!$L$3:$S$2373,$V302,2),"-")</f>
        <v>0</v>
      </c>
      <c r="AA302" cm="1">
        <f t="array" ref="AA302">IF(ISNUMBER($V302),N302-INDEX('2019 On Peak'!$L$3:$S$2373,$V302,3),"-")</f>
        <v>0</v>
      </c>
      <c r="AB302" cm="1">
        <f t="array" ref="AB302">IF(ISNUMBER($V302),Q302-INDEX('2019 On Peak'!$L$3:$S$2373,$V302,6),"-")</f>
        <v>0</v>
      </c>
      <c r="AC302" cm="1">
        <f t="array" ref="AC302">IF(ISNUMBER($V302),S302-INDEX('2019 On Peak'!$L$3:$S$2373,$V302,8),"-")</f>
        <v>0</v>
      </c>
      <c r="AD302" t="b">
        <f t="shared" si="9"/>
        <v>0</v>
      </c>
    </row>
    <row r="303" spans="1:30" x14ac:dyDescent="0.25">
      <c r="A303" t="str">
        <f>B303&amp;"_"&amp;G303&amp;"_"&amp;J303</f>
        <v>1106_47_1</v>
      </c>
      <c r="B303">
        <v>1106</v>
      </c>
      <c r="C303" s="1" t="s">
        <v>659</v>
      </c>
      <c r="D303" s="1" t="s">
        <v>42</v>
      </c>
      <c r="E303" s="1" t="s">
        <v>42</v>
      </c>
      <c r="F303">
        <v>115</v>
      </c>
      <c r="G303">
        <v>47</v>
      </c>
      <c r="H303" s="1" t="s">
        <v>660</v>
      </c>
      <c r="I303">
        <v>115</v>
      </c>
      <c r="J303" s="1" t="s">
        <v>191</v>
      </c>
      <c r="K303" s="1" t="s">
        <v>25</v>
      </c>
      <c r="L303">
        <v>1.392E-2</v>
      </c>
      <c r="M303">
        <v>5.7549999999999997E-2</v>
      </c>
      <c r="N303">
        <v>9.5300000000000003E-3</v>
      </c>
      <c r="O303">
        <v>1</v>
      </c>
      <c r="P303">
        <v>0</v>
      </c>
      <c r="Q303">
        <v>167</v>
      </c>
      <c r="R303">
        <v>556</v>
      </c>
      <c r="S303">
        <v>210</v>
      </c>
      <c r="T303">
        <v>7.7</v>
      </c>
      <c r="U303">
        <v>11.6</v>
      </c>
      <c r="V303">
        <f>MATCH(A303,'2019 On Peak'!$A$3:$A$2373,0)</f>
        <v>301</v>
      </c>
      <c r="W303" t="str">
        <f t="shared" si="8"/>
        <v>Old</v>
      </c>
      <c r="X303" t="str" cm="1">
        <f t="array" ref="X303">IF(ISNUMBER(V303),INDEX('2019 On Peak'!$K$3:$K$2373,V303),"Not 2019")</f>
        <v>Closed</v>
      </c>
      <c r="Y303" cm="1">
        <f t="array" ref="Y303">IF(ISNUMBER($V303),L303-INDEX('2019 On Peak'!$L$3:$S$2373,$V303,1),"-")</f>
        <v>0</v>
      </c>
      <c r="Z303" cm="1">
        <f t="array" ref="Z303">IF(ISNUMBER($V303),M303-INDEX('2019 On Peak'!$L$3:$S$2373,$V303,2),"-")</f>
        <v>0</v>
      </c>
      <c r="AA303" cm="1">
        <f t="array" ref="AA303">IF(ISNUMBER($V303),N303-INDEX('2019 On Peak'!$L$3:$S$2373,$V303,3),"-")</f>
        <v>0</v>
      </c>
      <c r="AB303" cm="1">
        <f t="array" ref="AB303">IF(ISNUMBER($V303),Q303-INDEX('2019 On Peak'!$L$3:$S$2373,$V303,6),"-")</f>
        <v>0</v>
      </c>
      <c r="AC303" cm="1">
        <f t="array" ref="AC303">IF(ISNUMBER($V303),S303-INDEX('2019 On Peak'!$L$3:$S$2373,$V303,8),"-")</f>
        <v>0</v>
      </c>
      <c r="AD303" t="b">
        <f t="shared" si="9"/>
        <v>0</v>
      </c>
    </row>
    <row r="304" spans="1:30" x14ac:dyDescent="0.25">
      <c r="A304" t="str">
        <f>B304&amp;"_"&amp;G304&amp;"_"&amp;J304</f>
        <v>1107_1576_1</v>
      </c>
      <c r="B304">
        <v>1107</v>
      </c>
      <c r="C304" s="1" t="s">
        <v>1149</v>
      </c>
      <c r="D304" s="1" t="s">
        <v>42</v>
      </c>
      <c r="E304" s="1" t="s">
        <v>42</v>
      </c>
      <c r="F304">
        <v>115</v>
      </c>
      <c r="G304">
        <v>1576</v>
      </c>
      <c r="H304" s="1" t="s">
        <v>81</v>
      </c>
      <c r="I304">
        <v>115</v>
      </c>
      <c r="J304" s="1" t="s">
        <v>191</v>
      </c>
      <c r="K304" s="1" t="s">
        <v>25</v>
      </c>
      <c r="L304">
        <v>6.96E-3</v>
      </c>
      <c r="M304">
        <v>2.878E-2</v>
      </c>
      <c r="N304">
        <v>4.7600000000000003E-3</v>
      </c>
      <c r="O304">
        <v>1</v>
      </c>
      <c r="P304">
        <v>0</v>
      </c>
      <c r="Q304">
        <v>167</v>
      </c>
      <c r="R304">
        <v>556</v>
      </c>
      <c r="S304">
        <v>210</v>
      </c>
      <c r="T304">
        <v>5.0999999999999996</v>
      </c>
      <c r="U304">
        <v>5.8</v>
      </c>
      <c r="V304">
        <f>MATCH(A304,'2019 On Peak'!$A$3:$A$2373,0)</f>
        <v>302</v>
      </c>
      <c r="W304" t="str">
        <f t="shared" si="8"/>
        <v>Old</v>
      </c>
      <c r="X304" t="str" cm="1">
        <f t="array" ref="X304">IF(ISNUMBER(V304),INDEX('2019 On Peak'!$K$3:$K$2373,V304),"Not 2019")</f>
        <v>Closed</v>
      </c>
      <c r="Y304" cm="1">
        <f t="array" ref="Y304">IF(ISNUMBER($V304),L304-INDEX('2019 On Peak'!$L$3:$S$2373,$V304,1),"-")</f>
        <v>0</v>
      </c>
      <c r="Z304" cm="1">
        <f t="array" ref="Z304">IF(ISNUMBER($V304),M304-INDEX('2019 On Peak'!$L$3:$S$2373,$V304,2),"-")</f>
        <v>0</v>
      </c>
      <c r="AA304" cm="1">
        <f t="array" ref="AA304">IF(ISNUMBER($V304),N304-INDEX('2019 On Peak'!$L$3:$S$2373,$V304,3),"-")</f>
        <v>0</v>
      </c>
      <c r="AB304" cm="1">
        <f t="array" ref="AB304">IF(ISNUMBER($V304),Q304-INDEX('2019 On Peak'!$L$3:$S$2373,$V304,6),"-")</f>
        <v>0</v>
      </c>
      <c r="AC304" cm="1">
        <f t="array" ref="AC304">IF(ISNUMBER($V304),S304-INDEX('2019 On Peak'!$L$3:$S$2373,$V304,8),"-")</f>
        <v>0</v>
      </c>
      <c r="AD304" t="b">
        <f t="shared" si="9"/>
        <v>0</v>
      </c>
    </row>
    <row r="305" spans="1:30" x14ac:dyDescent="0.25">
      <c r="A305" t="str">
        <f>B305&amp;"_"&amp;G305&amp;"_"&amp;J305</f>
        <v>1107_48_1</v>
      </c>
      <c r="B305">
        <v>1107</v>
      </c>
      <c r="C305" s="1" t="s">
        <v>1149</v>
      </c>
      <c r="D305" s="1" t="s">
        <v>42</v>
      </c>
      <c r="E305" s="1" t="s">
        <v>42</v>
      </c>
      <c r="F305">
        <v>115</v>
      </c>
      <c r="G305">
        <v>48</v>
      </c>
      <c r="H305" s="1" t="s">
        <v>654</v>
      </c>
      <c r="I305">
        <v>115</v>
      </c>
      <c r="J305" s="1" t="s">
        <v>191</v>
      </c>
      <c r="K305" s="1" t="s">
        <v>25</v>
      </c>
      <c r="L305">
        <v>1.145E-2</v>
      </c>
      <c r="M305">
        <v>4.7329999999999997E-2</v>
      </c>
      <c r="N305">
        <v>7.8399999999999997E-3</v>
      </c>
      <c r="O305">
        <v>1</v>
      </c>
      <c r="P305">
        <v>0</v>
      </c>
      <c r="Q305">
        <v>167</v>
      </c>
      <c r="R305">
        <v>556</v>
      </c>
      <c r="S305">
        <v>210</v>
      </c>
      <c r="T305">
        <v>9.6</v>
      </c>
      <c r="U305">
        <v>9.5</v>
      </c>
      <c r="V305">
        <f>MATCH(A305,'2019 On Peak'!$A$3:$A$2373,0)</f>
        <v>303</v>
      </c>
      <c r="W305" t="str">
        <f t="shared" si="8"/>
        <v>Old</v>
      </c>
      <c r="X305" t="str" cm="1">
        <f t="array" ref="X305">IF(ISNUMBER(V305),INDEX('2019 On Peak'!$K$3:$K$2373,V305),"Not 2019")</f>
        <v>Closed</v>
      </c>
      <c r="Y305" cm="1">
        <f t="array" ref="Y305">IF(ISNUMBER($V305),L305-INDEX('2019 On Peak'!$L$3:$S$2373,$V305,1),"-")</f>
        <v>0</v>
      </c>
      <c r="Z305" cm="1">
        <f t="array" ref="Z305">IF(ISNUMBER($V305),M305-INDEX('2019 On Peak'!$L$3:$S$2373,$V305,2),"-")</f>
        <v>0</v>
      </c>
      <c r="AA305" cm="1">
        <f t="array" ref="AA305">IF(ISNUMBER($V305),N305-INDEX('2019 On Peak'!$L$3:$S$2373,$V305,3),"-")</f>
        <v>0</v>
      </c>
      <c r="AB305" cm="1">
        <f t="array" ref="AB305">IF(ISNUMBER($V305),Q305-INDEX('2019 On Peak'!$L$3:$S$2373,$V305,6),"-")</f>
        <v>0</v>
      </c>
      <c r="AC305" cm="1">
        <f t="array" ref="AC305">IF(ISNUMBER($V305),S305-INDEX('2019 On Peak'!$L$3:$S$2373,$V305,8),"-")</f>
        <v>0</v>
      </c>
      <c r="AD305" t="b">
        <f t="shared" si="9"/>
        <v>0</v>
      </c>
    </row>
    <row r="306" spans="1:30" x14ac:dyDescent="0.25">
      <c r="A306" t="str">
        <f>B306&amp;"_"&amp;G306&amp;"_"&amp;J306</f>
        <v>1108_1576_1</v>
      </c>
      <c r="B306">
        <v>1108</v>
      </c>
      <c r="C306" s="1" t="s">
        <v>682</v>
      </c>
      <c r="D306" s="1" t="s">
        <v>42</v>
      </c>
      <c r="E306" s="1" t="s">
        <v>42</v>
      </c>
      <c r="F306">
        <v>115</v>
      </c>
      <c r="G306">
        <v>1576</v>
      </c>
      <c r="H306" s="1" t="s">
        <v>81</v>
      </c>
      <c r="I306">
        <v>115</v>
      </c>
      <c r="J306" s="1" t="s">
        <v>191</v>
      </c>
      <c r="K306" s="1" t="s">
        <v>25</v>
      </c>
      <c r="L306">
        <v>6.9499999999999996E-3</v>
      </c>
      <c r="M306">
        <v>2.8750000000000001E-2</v>
      </c>
      <c r="N306">
        <v>4.7600000000000003E-3</v>
      </c>
      <c r="O306">
        <v>1</v>
      </c>
      <c r="P306">
        <v>0</v>
      </c>
      <c r="Q306">
        <v>167</v>
      </c>
      <c r="R306">
        <v>556</v>
      </c>
      <c r="S306">
        <v>210</v>
      </c>
      <c r="T306">
        <v>5.0999999999999996</v>
      </c>
      <c r="U306">
        <v>5.8</v>
      </c>
      <c r="V306">
        <f>MATCH(A306,'2019 On Peak'!$A$3:$A$2373,0)</f>
        <v>304</v>
      </c>
      <c r="W306" t="str">
        <f t="shared" si="8"/>
        <v>Old</v>
      </c>
      <c r="X306" t="str" cm="1">
        <f t="array" ref="X306">IF(ISNUMBER(V306),INDEX('2019 On Peak'!$K$3:$K$2373,V306),"Not 2019")</f>
        <v>Closed</v>
      </c>
      <c r="Y306" cm="1">
        <f t="array" ref="Y306">IF(ISNUMBER($V306),L306-INDEX('2019 On Peak'!$L$3:$S$2373,$V306,1),"-")</f>
        <v>0</v>
      </c>
      <c r="Z306" cm="1">
        <f t="array" ref="Z306">IF(ISNUMBER($V306),M306-INDEX('2019 On Peak'!$L$3:$S$2373,$V306,2),"-")</f>
        <v>0</v>
      </c>
      <c r="AA306" cm="1">
        <f t="array" ref="AA306">IF(ISNUMBER($V306),N306-INDEX('2019 On Peak'!$L$3:$S$2373,$V306,3),"-")</f>
        <v>0</v>
      </c>
      <c r="AB306" cm="1">
        <f t="array" ref="AB306">IF(ISNUMBER($V306),Q306-INDEX('2019 On Peak'!$L$3:$S$2373,$V306,6),"-")</f>
        <v>0</v>
      </c>
      <c r="AC306" cm="1">
        <f t="array" ref="AC306">IF(ISNUMBER($V306),S306-INDEX('2019 On Peak'!$L$3:$S$2373,$V306,8),"-")</f>
        <v>0</v>
      </c>
      <c r="AD306" t="b">
        <f t="shared" si="9"/>
        <v>0</v>
      </c>
    </row>
    <row r="307" spans="1:30" x14ac:dyDescent="0.25">
      <c r="A307" t="str">
        <f>B307&amp;"_"&amp;G307&amp;"_"&amp;J307</f>
        <v>1109_102_1</v>
      </c>
      <c r="B307">
        <v>1109</v>
      </c>
      <c r="C307" s="1" t="s">
        <v>345</v>
      </c>
      <c r="D307" s="1" t="s">
        <v>42</v>
      </c>
      <c r="E307" s="1" t="s">
        <v>42</v>
      </c>
      <c r="F307">
        <v>115</v>
      </c>
      <c r="G307">
        <v>102</v>
      </c>
      <c r="H307" s="1" t="s">
        <v>346</v>
      </c>
      <c r="I307">
        <v>115</v>
      </c>
      <c r="J307" s="1" t="s">
        <v>191</v>
      </c>
      <c r="K307" s="1" t="s">
        <v>25</v>
      </c>
      <c r="L307">
        <v>2.2200000000000002E-3</v>
      </c>
      <c r="M307">
        <v>9.1699999999999993E-3</v>
      </c>
      <c r="N307">
        <v>1.5200000000000001E-3</v>
      </c>
      <c r="O307">
        <v>1</v>
      </c>
      <c r="P307">
        <v>0</v>
      </c>
      <c r="Q307">
        <v>167</v>
      </c>
      <c r="R307">
        <v>556</v>
      </c>
      <c r="S307">
        <v>210</v>
      </c>
      <c r="T307">
        <v>1.9</v>
      </c>
      <c r="U307">
        <v>1.8</v>
      </c>
      <c r="V307">
        <f>MATCH(A307,'2019 On Peak'!$A$3:$A$2373,0)</f>
        <v>305</v>
      </c>
      <c r="W307" t="str">
        <f t="shared" si="8"/>
        <v>Old</v>
      </c>
      <c r="X307" t="str" cm="1">
        <f t="array" ref="X307">IF(ISNUMBER(V307),INDEX('2019 On Peak'!$K$3:$K$2373,V307),"Not 2019")</f>
        <v>Closed</v>
      </c>
      <c r="Y307" cm="1">
        <f t="array" ref="Y307">IF(ISNUMBER($V307),L307-INDEX('2019 On Peak'!$L$3:$S$2373,$V307,1),"-")</f>
        <v>0</v>
      </c>
      <c r="Z307" cm="1">
        <f t="array" ref="Z307">IF(ISNUMBER($V307),M307-INDEX('2019 On Peak'!$L$3:$S$2373,$V307,2),"-")</f>
        <v>0</v>
      </c>
      <c r="AA307" cm="1">
        <f t="array" ref="AA307">IF(ISNUMBER($V307),N307-INDEX('2019 On Peak'!$L$3:$S$2373,$V307,3),"-")</f>
        <v>0</v>
      </c>
      <c r="AB307" cm="1">
        <f t="array" ref="AB307">IF(ISNUMBER($V307),Q307-INDEX('2019 On Peak'!$L$3:$S$2373,$V307,6),"-")</f>
        <v>0</v>
      </c>
      <c r="AC307" cm="1">
        <f t="array" ref="AC307">IF(ISNUMBER($V307),S307-INDEX('2019 On Peak'!$L$3:$S$2373,$V307,8),"-")</f>
        <v>0</v>
      </c>
      <c r="AD307" t="b">
        <f t="shared" si="9"/>
        <v>0</v>
      </c>
    </row>
    <row r="308" spans="1:30" x14ac:dyDescent="0.25">
      <c r="A308" t="str">
        <f>B308&amp;"_"&amp;G308&amp;"_"&amp;J308</f>
        <v>1109_103_1</v>
      </c>
      <c r="B308">
        <v>1109</v>
      </c>
      <c r="C308" s="1" t="s">
        <v>345</v>
      </c>
      <c r="D308" s="1" t="s">
        <v>42</v>
      </c>
      <c r="E308" s="1" t="s">
        <v>42</v>
      </c>
      <c r="F308">
        <v>115</v>
      </c>
      <c r="G308">
        <v>103</v>
      </c>
      <c r="H308" s="1" t="s">
        <v>600</v>
      </c>
      <c r="I308">
        <v>115</v>
      </c>
      <c r="J308" s="1" t="s">
        <v>191</v>
      </c>
      <c r="K308" s="1" t="s">
        <v>25</v>
      </c>
      <c r="L308">
        <v>2.7699999999999999E-3</v>
      </c>
      <c r="M308">
        <v>1.146E-2</v>
      </c>
      <c r="N308">
        <v>1.9E-3</v>
      </c>
      <c r="O308">
        <v>1</v>
      </c>
      <c r="P308">
        <v>0</v>
      </c>
      <c r="Q308">
        <v>167</v>
      </c>
      <c r="R308">
        <v>556</v>
      </c>
      <c r="S308">
        <v>210</v>
      </c>
      <c r="T308">
        <v>1.9</v>
      </c>
      <c r="U308">
        <v>2.2999999999999998</v>
      </c>
      <c r="V308">
        <f>MATCH(A308,'2019 On Peak'!$A$3:$A$2373,0)</f>
        <v>306</v>
      </c>
      <c r="W308" t="str">
        <f t="shared" si="8"/>
        <v>Old</v>
      </c>
      <c r="X308" t="str" cm="1">
        <f t="array" ref="X308">IF(ISNUMBER(V308),INDEX('2019 On Peak'!$K$3:$K$2373,V308),"Not 2019")</f>
        <v>Closed</v>
      </c>
      <c r="Y308" cm="1">
        <f t="array" ref="Y308">IF(ISNUMBER($V308),L308-INDEX('2019 On Peak'!$L$3:$S$2373,$V308,1),"-")</f>
        <v>0</v>
      </c>
      <c r="Z308" cm="1">
        <f t="array" ref="Z308">IF(ISNUMBER($V308),M308-INDEX('2019 On Peak'!$L$3:$S$2373,$V308,2),"-")</f>
        <v>0</v>
      </c>
      <c r="AA308" cm="1">
        <f t="array" ref="AA308">IF(ISNUMBER($V308),N308-INDEX('2019 On Peak'!$L$3:$S$2373,$V308,3),"-")</f>
        <v>0</v>
      </c>
      <c r="AB308" cm="1">
        <f t="array" ref="AB308">IF(ISNUMBER($V308),Q308-INDEX('2019 On Peak'!$L$3:$S$2373,$V308,6),"-")</f>
        <v>0</v>
      </c>
      <c r="AC308" cm="1">
        <f t="array" ref="AC308">IF(ISNUMBER($V308),S308-INDEX('2019 On Peak'!$L$3:$S$2373,$V308,8),"-")</f>
        <v>0</v>
      </c>
      <c r="AD308" t="b">
        <f t="shared" si="9"/>
        <v>0</v>
      </c>
    </row>
    <row r="309" spans="1:30" x14ac:dyDescent="0.25">
      <c r="A309" t="str">
        <f>B309&amp;"_"&amp;G309&amp;"_"&amp;J309</f>
        <v>1109_1111_1</v>
      </c>
      <c r="B309">
        <v>1109</v>
      </c>
      <c r="C309" s="1" t="s">
        <v>345</v>
      </c>
      <c r="D309" s="1" t="s">
        <v>42</v>
      </c>
      <c r="E309" s="1" t="s">
        <v>42</v>
      </c>
      <c r="F309">
        <v>115</v>
      </c>
      <c r="G309">
        <v>1111</v>
      </c>
      <c r="H309" s="1" t="s">
        <v>1137</v>
      </c>
      <c r="I309">
        <v>115</v>
      </c>
      <c r="J309" s="1" t="s">
        <v>191</v>
      </c>
      <c r="K309" s="1" t="s">
        <v>25</v>
      </c>
      <c r="L309">
        <v>1.035E-2</v>
      </c>
      <c r="M309">
        <v>4.2810000000000001E-2</v>
      </c>
      <c r="N309">
        <v>7.0899999999999999E-3</v>
      </c>
      <c r="O309">
        <v>1</v>
      </c>
      <c r="P309">
        <v>0</v>
      </c>
      <c r="Q309">
        <v>167</v>
      </c>
      <c r="R309">
        <v>556</v>
      </c>
      <c r="S309">
        <v>210</v>
      </c>
      <c r="T309">
        <v>7.5</v>
      </c>
      <c r="U309">
        <v>8.6</v>
      </c>
      <c r="V309">
        <f>MATCH(A309,'2019 On Peak'!$A$3:$A$2373,0)</f>
        <v>307</v>
      </c>
      <c r="W309" t="str">
        <f t="shared" si="8"/>
        <v>Old</v>
      </c>
      <c r="X309" t="str" cm="1">
        <f t="array" ref="X309">IF(ISNUMBER(V309),INDEX('2019 On Peak'!$K$3:$K$2373,V309),"Not 2019")</f>
        <v>Closed</v>
      </c>
      <c r="Y309" cm="1">
        <f t="array" ref="Y309">IF(ISNUMBER($V309),L309-INDEX('2019 On Peak'!$L$3:$S$2373,$V309,1),"-")</f>
        <v>0</v>
      </c>
      <c r="Z309" cm="1">
        <f t="array" ref="Z309">IF(ISNUMBER($V309),M309-INDEX('2019 On Peak'!$L$3:$S$2373,$V309,2),"-")</f>
        <v>0</v>
      </c>
      <c r="AA309" cm="1">
        <f t="array" ref="AA309">IF(ISNUMBER($V309),N309-INDEX('2019 On Peak'!$L$3:$S$2373,$V309,3),"-")</f>
        <v>0</v>
      </c>
      <c r="AB309" cm="1">
        <f t="array" ref="AB309">IF(ISNUMBER($V309),Q309-INDEX('2019 On Peak'!$L$3:$S$2373,$V309,6),"-")</f>
        <v>0</v>
      </c>
      <c r="AC309" cm="1">
        <f t="array" ref="AC309">IF(ISNUMBER($V309),S309-INDEX('2019 On Peak'!$L$3:$S$2373,$V309,8),"-")</f>
        <v>0</v>
      </c>
      <c r="AD309" t="b">
        <f t="shared" si="9"/>
        <v>0</v>
      </c>
    </row>
    <row r="310" spans="1:30" x14ac:dyDescent="0.25">
      <c r="A310" t="str">
        <f>B310&amp;"_"&amp;G310&amp;"_"&amp;J310</f>
        <v>1111_1379_1</v>
      </c>
      <c r="B310">
        <v>1111</v>
      </c>
      <c r="C310" s="1" t="s">
        <v>1137</v>
      </c>
      <c r="D310" s="1" t="s">
        <v>42</v>
      </c>
      <c r="E310" s="1" t="s">
        <v>42</v>
      </c>
      <c r="F310">
        <v>115</v>
      </c>
      <c r="G310">
        <v>1379</v>
      </c>
      <c r="H310" s="1" t="s">
        <v>1065</v>
      </c>
      <c r="I310">
        <v>115</v>
      </c>
      <c r="J310" s="1" t="s">
        <v>191</v>
      </c>
      <c r="K310" s="1" t="s">
        <v>25</v>
      </c>
      <c r="L310">
        <v>6.3000000000000003E-4</v>
      </c>
      <c r="M310">
        <v>2.6199999999999999E-3</v>
      </c>
      <c r="N310">
        <v>4.2999999999999999E-4</v>
      </c>
      <c r="O310">
        <v>1</v>
      </c>
      <c r="P310">
        <v>0</v>
      </c>
      <c r="Q310">
        <v>167</v>
      </c>
      <c r="R310">
        <v>556</v>
      </c>
      <c r="S310">
        <v>210</v>
      </c>
      <c r="T310">
        <v>0.4</v>
      </c>
      <c r="U310">
        <v>0.5</v>
      </c>
      <c r="V310">
        <f>MATCH(A310,'2019 On Peak'!$A$3:$A$2373,0)</f>
        <v>308</v>
      </c>
      <c r="W310" t="str">
        <f t="shared" si="8"/>
        <v>Old</v>
      </c>
      <c r="X310" t="str" cm="1">
        <f t="array" ref="X310">IF(ISNUMBER(V310),INDEX('2019 On Peak'!$K$3:$K$2373,V310),"Not 2019")</f>
        <v>Closed</v>
      </c>
      <c r="Y310" cm="1">
        <f t="array" ref="Y310">IF(ISNUMBER($V310),L310-INDEX('2019 On Peak'!$L$3:$S$2373,$V310,1),"-")</f>
        <v>0</v>
      </c>
      <c r="Z310" cm="1">
        <f t="array" ref="Z310">IF(ISNUMBER($V310),M310-INDEX('2019 On Peak'!$L$3:$S$2373,$V310,2),"-")</f>
        <v>0</v>
      </c>
      <c r="AA310" cm="1">
        <f t="array" ref="AA310">IF(ISNUMBER($V310),N310-INDEX('2019 On Peak'!$L$3:$S$2373,$V310,3),"-")</f>
        <v>0</v>
      </c>
      <c r="AB310" cm="1">
        <f t="array" ref="AB310">IF(ISNUMBER($V310),Q310-INDEX('2019 On Peak'!$L$3:$S$2373,$V310,6),"-")</f>
        <v>0</v>
      </c>
      <c r="AC310" cm="1">
        <f t="array" ref="AC310">IF(ISNUMBER($V310),S310-INDEX('2019 On Peak'!$L$3:$S$2373,$V310,8),"-")</f>
        <v>0</v>
      </c>
      <c r="AD310" t="b">
        <f t="shared" si="9"/>
        <v>0</v>
      </c>
    </row>
    <row r="311" spans="1:30" x14ac:dyDescent="0.25">
      <c r="A311" t="str">
        <f>B311&amp;"_"&amp;G311&amp;"_"&amp;J311</f>
        <v>1111_269_1</v>
      </c>
      <c r="B311">
        <v>1111</v>
      </c>
      <c r="C311" s="1" t="s">
        <v>1137</v>
      </c>
      <c r="D311" s="1" t="s">
        <v>42</v>
      </c>
      <c r="E311" s="1" t="s">
        <v>42</v>
      </c>
      <c r="F311">
        <v>115</v>
      </c>
      <c r="G311">
        <v>269</v>
      </c>
      <c r="H311" s="1" t="s">
        <v>341</v>
      </c>
      <c r="I311">
        <v>115</v>
      </c>
      <c r="J311" s="1" t="s">
        <v>191</v>
      </c>
      <c r="K311" s="1" t="s">
        <v>25</v>
      </c>
      <c r="L311">
        <v>1.7940000000000001E-2</v>
      </c>
      <c r="M311">
        <v>7.4190000000000006E-2</v>
      </c>
      <c r="N311">
        <v>1.2290000000000001E-2</v>
      </c>
      <c r="O311">
        <v>1</v>
      </c>
      <c r="P311">
        <v>0</v>
      </c>
      <c r="Q311">
        <v>167</v>
      </c>
      <c r="R311">
        <v>556</v>
      </c>
      <c r="S311">
        <v>210</v>
      </c>
      <c r="T311">
        <v>11</v>
      </c>
      <c r="U311">
        <v>14.9</v>
      </c>
      <c r="V311">
        <f>MATCH(A311,'2019 On Peak'!$A$3:$A$2373,0)</f>
        <v>309</v>
      </c>
      <c r="W311" t="str">
        <f t="shared" si="8"/>
        <v>Old</v>
      </c>
      <c r="X311" t="str" cm="1">
        <f t="array" ref="X311">IF(ISNUMBER(V311),INDEX('2019 On Peak'!$K$3:$K$2373,V311),"Not 2019")</f>
        <v>Closed</v>
      </c>
      <c r="Y311" cm="1">
        <f t="array" ref="Y311">IF(ISNUMBER($V311),L311-INDEX('2019 On Peak'!$L$3:$S$2373,$V311,1),"-")</f>
        <v>0</v>
      </c>
      <c r="Z311" cm="1">
        <f t="array" ref="Z311">IF(ISNUMBER($V311),M311-INDEX('2019 On Peak'!$L$3:$S$2373,$V311,2),"-")</f>
        <v>0</v>
      </c>
      <c r="AA311" cm="1">
        <f t="array" ref="AA311">IF(ISNUMBER($V311),N311-INDEX('2019 On Peak'!$L$3:$S$2373,$V311,3),"-")</f>
        <v>0</v>
      </c>
      <c r="AB311" cm="1">
        <f t="array" ref="AB311">IF(ISNUMBER($V311),Q311-INDEX('2019 On Peak'!$L$3:$S$2373,$V311,6),"-")</f>
        <v>0</v>
      </c>
      <c r="AC311" cm="1">
        <f t="array" ref="AC311">IF(ISNUMBER($V311),S311-INDEX('2019 On Peak'!$L$3:$S$2373,$V311,8),"-")</f>
        <v>0</v>
      </c>
      <c r="AD311" t="b">
        <f t="shared" si="9"/>
        <v>0</v>
      </c>
    </row>
    <row r="312" spans="1:30" x14ac:dyDescent="0.25">
      <c r="A312" t="str">
        <f>B312&amp;"_"&amp;G312&amp;"_"&amp;J312</f>
        <v>1112_137_1</v>
      </c>
      <c r="B312">
        <v>1112</v>
      </c>
      <c r="C312" s="1" t="s">
        <v>475</v>
      </c>
      <c r="D312" s="1" t="s">
        <v>42</v>
      </c>
      <c r="E312" s="1" t="s">
        <v>42</v>
      </c>
      <c r="F312">
        <v>115</v>
      </c>
      <c r="G312">
        <v>137</v>
      </c>
      <c r="H312" s="1" t="s">
        <v>438</v>
      </c>
      <c r="I312">
        <v>115</v>
      </c>
      <c r="J312" s="1" t="s">
        <v>191</v>
      </c>
      <c r="K312" s="1" t="s">
        <v>25</v>
      </c>
      <c r="L312">
        <v>5.79E-3</v>
      </c>
      <c r="M312">
        <v>2.392E-2</v>
      </c>
      <c r="N312">
        <v>3.96E-3</v>
      </c>
      <c r="O312">
        <v>1</v>
      </c>
      <c r="P312">
        <v>0</v>
      </c>
      <c r="Q312">
        <v>167</v>
      </c>
      <c r="R312">
        <v>556</v>
      </c>
      <c r="S312">
        <v>210</v>
      </c>
      <c r="T312">
        <v>4.7</v>
      </c>
      <c r="U312">
        <v>4.8</v>
      </c>
      <c r="V312">
        <f>MATCH(A312,'2019 On Peak'!$A$3:$A$2373,0)</f>
        <v>310</v>
      </c>
      <c r="W312" t="str">
        <f t="shared" si="8"/>
        <v>Old</v>
      </c>
      <c r="X312" t="str" cm="1">
        <f t="array" ref="X312">IF(ISNUMBER(V312),INDEX('2019 On Peak'!$K$3:$K$2373,V312),"Not 2019")</f>
        <v>Closed</v>
      </c>
      <c r="Y312" cm="1">
        <f t="array" ref="Y312">IF(ISNUMBER($V312),L312-INDEX('2019 On Peak'!$L$3:$S$2373,$V312,1),"-")</f>
        <v>0</v>
      </c>
      <c r="Z312" cm="1">
        <f t="array" ref="Z312">IF(ISNUMBER($V312),M312-INDEX('2019 On Peak'!$L$3:$S$2373,$V312,2),"-")</f>
        <v>0</v>
      </c>
      <c r="AA312" cm="1">
        <f t="array" ref="AA312">IF(ISNUMBER($V312),N312-INDEX('2019 On Peak'!$L$3:$S$2373,$V312,3),"-")</f>
        <v>0</v>
      </c>
      <c r="AB312" cm="1">
        <f t="array" ref="AB312">IF(ISNUMBER($V312),Q312-INDEX('2019 On Peak'!$L$3:$S$2373,$V312,6),"-")</f>
        <v>0</v>
      </c>
      <c r="AC312" cm="1">
        <f t="array" ref="AC312">IF(ISNUMBER($V312),S312-INDEX('2019 On Peak'!$L$3:$S$2373,$V312,8),"-")</f>
        <v>0</v>
      </c>
      <c r="AD312" t="b">
        <f t="shared" si="9"/>
        <v>0</v>
      </c>
    </row>
    <row r="313" spans="1:30" x14ac:dyDescent="0.25">
      <c r="A313" t="str">
        <f>B313&amp;"_"&amp;G313&amp;"_"&amp;J313</f>
        <v>1112_1561_1</v>
      </c>
      <c r="B313">
        <v>1112</v>
      </c>
      <c r="C313" s="1" t="s">
        <v>475</v>
      </c>
      <c r="D313" s="1" t="s">
        <v>42</v>
      </c>
      <c r="E313" s="1" t="s">
        <v>42</v>
      </c>
      <c r="F313">
        <v>115</v>
      </c>
      <c r="G313">
        <v>1561</v>
      </c>
      <c r="H313" s="1" t="s">
        <v>46</v>
      </c>
      <c r="I313">
        <v>115</v>
      </c>
      <c r="J313" s="1" t="s">
        <v>191</v>
      </c>
      <c r="K313" s="1" t="s">
        <v>25</v>
      </c>
      <c r="L313">
        <v>2.3E-3</v>
      </c>
      <c r="M313">
        <v>9.5200000000000007E-3</v>
      </c>
      <c r="N313">
        <v>1.58E-3</v>
      </c>
      <c r="O313">
        <v>1</v>
      </c>
      <c r="P313">
        <v>0</v>
      </c>
      <c r="Q313">
        <v>167</v>
      </c>
      <c r="R313">
        <v>556</v>
      </c>
      <c r="S313">
        <v>210</v>
      </c>
      <c r="T313">
        <v>1.6</v>
      </c>
      <c r="U313">
        <v>1.9</v>
      </c>
      <c r="V313">
        <f>MATCH(A313,'2019 On Peak'!$A$3:$A$2373,0)</f>
        <v>311</v>
      </c>
      <c r="W313" t="str">
        <f t="shared" si="8"/>
        <v>Old</v>
      </c>
      <c r="X313" t="str" cm="1">
        <f t="array" ref="X313">IF(ISNUMBER(V313),INDEX('2019 On Peak'!$K$3:$K$2373,V313),"Not 2019")</f>
        <v>Closed</v>
      </c>
      <c r="Y313" cm="1">
        <f t="array" ref="Y313">IF(ISNUMBER($V313),L313-INDEX('2019 On Peak'!$L$3:$S$2373,$V313,1),"-")</f>
        <v>0</v>
      </c>
      <c r="Z313" cm="1">
        <f t="array" ref="Z313">IF(ISNUMBER($V313),M313-INDEX('2019 On Peak'!$L$3:$S$2373,$V313,2),"-")</f>
        <v>0</v>
      </c>
      <c r="AA313" cm="1">
        <f t="array" ref="AA313">IF(ISNUMBER($V313),N313-INDEX('2019 On Peak'!$L$3:$S$2373,$V313,3),"-")</f>
        <v>0</v>
      </c>
      <c r="AB313" cm="1">
        <f t="array" ref="AB313">IF(ISNUMBER($V313),Q313-INDEX('2019 On Peak'!$L$3:$S$2373,$V313,6),"-")</f>
        <v>0</v>
      </c>
      <c r="AC313" cm="1">
        <f t="array" ref="AC313">IF(ISNUMBER($V313),S313-INDEX('2019 On Peak'!$L$3:$S$2373,$V313,8),"-")</f>
        <v>0</v>
      </c>
      <c r="AD313" t="b">
        <f t="shared" si="9"/>
        <v>0</v>
      </c>
    </row>
    <row r="314" spans="1:30" x14ac:dyDescent="0.25">
      <c r="A314" t="str">
        <f>B314&amp;"_"&amp;G314&amp;"_"&amp;J314</f>
        <v>1112_160_1</v>
      </c>
      <c r="B314">
        <v>1112</v>
      </c>
      <c r="C314" s="1" t="s">
        <v>475</v>
      </c>
      <c r="D314" s="1" t="s">
        <v>42</v>
      </c>
      <c r="E314" s="1" t="s">
        <v>42</v>
      </c>
      <c r="F314">
        <v>115</v>
      </c>
      <c r="G314">
        <v>160</v>
      </c>
      <c r="H314" s="1" t="s">
        <v>476</v>
      </c>
      <c r="I314">
        <v>115</v>
      </c>
      <c r="J314" s="1" t="s">
        <v>191</v>
      </c>
      <c r="K314" s="1" t="s">
        <v>25</v>
      </c>
      <c r="L314">
        <v>3.0000000000000001E-5</v>
      </c>
      <c r="M314">
        <v>1.2999999999999999E-4</v>
      </c>
      <c r="N314">
        <v>2.0000000000000002E-5</v>
      </c>
      <c r="O314">
        <v>1</v>
      </c>
      <c r="P314">
        <v>0</v>
      </c>
      <c r="Q314">
        <v>167</v>
      </c>
      <c r="R314">
        <v>556</v>
      </c>
      <c r="S314">
        <v>210</v>
      </c>
      <c r="T314">
        <v>0</v>
      </c>
      <c r="U314">
        <v>0</v>
      </c>
      <c r="V314">
        <f>MATCH(A314,'2019 On Peak'!$A$3:$A$2373,0)</f>
        <v>312</v>
      </c>
      <c r="W314" t="str">
        <f t="shared" si="8"/>
        <v>Old</v>
      </c>
      <c r="X314" t="str" cm="1">
        <f t="array" ref="X314">IF(ISNUMBER(V314),INDEX('2019 On Peak'!$K$3:$K$2373,V314),"Not 2019")</f>
        <v>Closed</v>
      </c>
      <c r="Y314" cm="1">
        <f t="array" ref="Y314">IF(ISNUMBER($V314),L314-INDEX('2019 On Peak'!$L$3:$S$2373,$V314,1),"-")</f>
        <v>0</v>
      </c>
      <c r="Z314" cm="1">
        <f t="array" ref="Z314">IF(ISNUMBER($V314),M314-INDEX('2019 On Peak'!$L$3:$S$2373,$V314,2),"-")</f>
        <v>0</v>
      </c>
      <c r="AA314" cm="1">
        <f t="array" ref="AA314">IF(ISNUMBER($V314),N314-INDEX('2019 On Peak'!$L$3:$S$2373,$V314,3),"-")</f>
        <v>0</v>
      </c>
      <c r="AB314" cm="1">
        <f t="array" ref="AB314">IF(ISNUMBER($V314),Q314-INDEX('2019 On Peak'!$L$3:$S$2373,$V314,6),"-")</f>
        <v>0</v>
      </c>
      <c r="AC314" cm="1">
        <f t="array" ref="AC314">IF(ISNUMBER($V314),S314-INDEX('2019 On Peak'!$L$3:$S$2373,$V314,8),"-")</f>
        <v>0</v>
      </c>
      <c r="AD314" t="b">
        <f t="shared" si="9"/>
        <v>0</v>
      </c>
    </row>
    <row r="315" spans="1:30" x14ac:dyDescent="0.25">
      <c r="A315" t="str">
        <f>B315&amp;"_"&amp;G315&amp;"_"&amp;J315</f>
        <v>1113_1282_1</v>
      </c>
      <c r="B315">
        <v>1113</v>
      </c>
      <c r="C315" s="1" t="s">
        <v>445</v>
      </c>
      <c r="D315" s="1" t="s">
        <v>42</v>
      </c>
      <c r="E315" s="1" t="s">
        <v>42</v>
      </c>
      <c r="F315">
        <v>115</v>
      </c>
      <c r="G315">
        <v>1282</v>
      </c>
      <c r="H315" s="1" t="s">
        <v>203</v>
      </c>
      <c r="I315">
        <v>115</v>
      </c>
      <c r="J315" s="1" t="s">
        <v>191</v>
      </c>
      <c r="K315" s="1" t="s">
        <v>25</v>
      </c>
      <c r="L315">
        <v>2.8E-3</v>
      </c>
      <c r="M315">
        <v>1.157E-2</v>
      </c>
      <c r="N315">
        <v>1.92E-3</v>
      </c>
      <c r="O315">
        <v>1</v>
      </c>
      <c r="P315">
        <v>0</v>
      </c>
      <c r="Q315">
        <v>167</v>
      </c>
      <c r="R315">
        <v>556</v>
      </c>
      <c r="S315">
        <v>210</v>
      </c>
      <c r="T315">
        <v>2</v>
      </c>
      <c r="U315">
        <v>2.2999999999999998</v>
      </c>
      <c r="V315">
        <f>MATCH(A315,'2019 On Peak'!$A$3:$A$2373,0)</f>
        <v>313</v>
      </c>
      <c r="W315" t="str">
        <f t="shared" si="8"/>
        <v>Old</v>
      </c>
      <c r="X315" t="str" cm="1">
        <f t="array" ref="X315">IF(ISNUMBER(V315),INDEX('2019 On Peak'!$K$3:$K$2373,V315),"Not 2019")</f>
        <v>Closed</v>
      </c>
      <c r="Y315" cm="1">
        <f t="array" ref="Y315">IF(ISNUMBER($V315),L315-INDEX('2019 On Peak'!$L$3:$S$2373,$V315,1),"-")</f>
        <v>0</v>
      </c>
      <c r="Z315" cm="1">
        <f t="array" ref="Z315">IF(ISNUMBER($V315),M315-INDEX('2019 On Peak'!$L$3:$S$2373,$V315,2),"-")</f>
        <v>0</v>
      </c>
      <c r="AA315" cm="1">
        <f t="array" ref="AA315">IF(ISNUMBER($V315),N315-INDEX('2019 On Peak'!$L$3:$S$2373,$V315,3),"-")</f>
        <v>0</v>
      </c>
      <c r="AB315" cm="1">
        <f t="array" ref="AB315">IF(ISNUMBER($V315),Q315-INDEX('2019 On Peak'!$L$3:$S$2373,$V315,6),"-")</f>
        <v>0</v>
      </c>
      <c r="AC315" cm="1">
        <f t="array" ref="AC315">IF(ISNUMBER($V315),S315-INDEX('2019 On Peak'!$L$3:$S$2373,$V315,8),"-")</f>
        <v>0</v>
      </c>
      <c r="AD315" t="b">
        <f t="shared" si="9"/>
        <v>0</v>
      </c>
    </row>
    <row r="316" spans="1:30" x14ac:dyDescent="0.25">
      <c r="A316" t="str">
        <f>B316&amp;"_"&amp;G316&amp;"_"&amp;J316</f>
        <v>1113_312_1</v>
      </c>
      <c r="B316">
        <v>1113</v>
      </c>
      <c r="C316" s="1" t="s">
        <v>445</v>
      </c>
      <c r="D316" s="1" t="s">
        <v>42</v>
      </c>
      <c r="E316" s="1" t="s">
        <v>42</v>
      </c>
      <c r="F316">
        <v>115</v>
      </c>
      <c r="G316">
        <v>312</v>
      </c>
      <c r="H316" s="1" t="s">
        <v>446</v>
      </c>
      <c r="I316">
        <v>115</v>
      </c>
      <c r="J316" s="1" t="s">
        <v>191</v>
      </c>
      <c r="K316" s="1" t="s">
        <v>25</v>
      </c>
      <c r="L316">
        <v>6.0000000000000002E-5</v>
      </c>
      <c r="M316">
        <v>2.4000000000000001E-4</v>
      </c>
      <c r="N316">
        <v>4.0000000000000003E-5</v>
      </c>
      <c r="O316">
        <v>1</v>
      </c>
      <c r="P316">
        <v>0</v>
      </c>
      <c r="Q316">
        <v>167</v>
      </c>
      <c r="R316">
        <v>556</v>
      </c>
      <c r="S316">
        <v>210</v>
      </c>
      <c r="T316">
        <v>0</v>
      </c>
      <c r="U316">
        <v>0</v>
      </c>
      <c r="V316">
        <f>MATCH(A316,'2019 On Peak'!$A$3:$A$2373,0)</f>
        <v>314</v>
      </c>
      <c r="W316" t="str">
        <f t="shared" si="8"/>
        <v>Old</v>
      </c>
      <c r="X316" t="str" cm="1">
        <f t="array" ref="X316">IF(ISNUMBER(V316),INDEX('2019 On Peak'!$K$3:$K$2373,V316),"Not 2019")</f>
        <v>Closed</v>
      </c>
      <c r="Y316" cm="1">
        <f t="array" ref="Y316">IF(ISNUMBER($V316),L316-INDEX('2019 On Peak'!$L$3:$S$2373,$V316,1),"-")</f>
        <v>0</v>
      </c>
      <c r="Z316" cm="1">
        <f t="array" ref="Z316">IF(ISNUMBER($V316),M316-INDEX('2019 On Peak'!$L$3:$S$2373,$V316,2),"-")</f>
        <v>0</v>
      </c>
      <c r="AA316" cm="1">
        <f t="array" ref="AA316">IF(ISNUMBER($V316),N316-INDEX('2019 On Peak'!$L$3:$S$2373,$V316,3),"-")</f>
        <v>0</v>
      </c>
      <c r="AB316" cm="1">
        <f t="array" ref="AB316">IF(ISNUMBER($V316),Q316-INDEX('2019 On Peak'!$L$3:$S$2373,$V316,6),"-")</f>
        <v>0</v>
      </c>
      <c r="AC316" cm="1">
        <f t="array" ref="AC316">IF(ISNUMBER($V316),S316-INDEX('2019 On Peak'!$L$3:$S$2373,$V316,8),"-")</f>
        <v>0</v>
      </c>
      <c r="AD316" t="b">
        <f t="shared" si="9"/>
        <v>0</v>
      </c>
    </row>
    <row r="317" spans="1:30" x14ac:dyDescent="0.25">
      <c r="A317" t="str">
        <f>B317&amp;"_"&amp;G317&amp;"_"&amp;J317</f>
        <v>1114_1350_1</v>
      </c>
      <c r="B317">
        <v>1114</v>
      </c>
      <c r="C317" s="1" t="s">
        <v>745</v>
      </c>
      <c r="D317" s="1" t="s">
        <v>42</v>
      </c>
      <c r="E317" s="1" t="s">
        <v>42</v>
      </c>
      <c r="F317">
        <v>115</v>
      </c>
      <c r="G317">
        <v>1350</v>
      </c>
      <c r="H317" s="1" t="s">
        <v>637</v>
      </c>
      <c r="I317">
        <v>115</v>
      </c>
      <c r="J317" s="1" t="s">
        <v>191</v>
      </c>
      <c r="K317" s="1" t="s">
        <v>25</v>
      </c>
      <c r="L317">
        <v>1.4149999999999999E-2</v>
      </c>
      <c r="M317">
        <v>5.8500000000000003E-2</v>
      </c>
      <c r="N317">
        <v>9.6900000000000007E-3</v>
      </c>
      <c r="O317">
        <v>1</v>
      </c>
      <c r="P317">
        <v>0</v>
      </c>
      <c r="Q317">
        <v>167</v>
      </c>
      <c r="R317">
        <v>556</v>
      </c>
      <c r="S317">
        <v>210</v>
      </c>
      <c r="T317">
        <v>6.4</v>
      </c>
      <c r="U317">
        <v>11.8</v>
      </c>
      <c r="V317">
        <f>MATCH(A317,'2019 On Peak'!$A$3:$A$2373,0)</f>
        <v>315</v>
      </c>
      <c r="W317" t="str">
        <f t="shared" si="8"/>
        <v>Old</v>
      </c>
      <c r="X317" t="str" cm="1">
        <f t="array" ref="X317">IF(ISNUMBER(V317),INDEX('2019 On Peak'!$K$3:$K$2373,V317),"Not 2019")</f>
        <v>Closed</v>
      </c>
      <c r="Y317" cm="1">
        <f t="array" ref="Y317">IF(ISNUMBER($V317),L317-INDEX('2019 On Peak'!$L$3:$S$2373,$V317,1),"-")</f>
        <v>0</v>
      </c>
      <c r="Z317" cm="1">
        <f t="array" ref="Z317">IF(ISNUMBER($V317),M317-INDEX('2019 On Peak'!$L$3:$S$2373,$V317,2),"-")</f>
        <v>0</v>
      </c>
      <c r="AA317" cm="1">
        <f t="array" ref="AA317">IF(ISNUMBER($V317),N317-INDEX('2019 On Peak'!$L$3:$S$2373,$V317,3),"-")</f>
        <v>0</v>
      </c>
      <c r="AB317" cm="1">
        <f t="array" ref="AB317">IF(ISNUMBER($V317),Q317-INDEX('2019 On Peak'!$L$3:$S$2373,$V317,6),"-")</f>
        <v>0</v>
      </c>
      <c r="AC317" cm="1">
        <f t="array" ref="AC317">IF(ISNUMBER($V317),S317-INDEX('2019 On Peak'!$L$3:$S$2373,$V317,8),"-")</f>
        <v>0</v>
      </c>
      <c r="AD317" t="b">
        <f t="shared" si="9"/>
        <v>0</v>
      </c>
    </row>
    <row r="318" spans="1:30" x14ac:dyDescent="0.25">
      <c r="A318" t="str">
        <f>B318&amp;"_"&amp;G318&amp;"_"&amp;J318</f>
        <v>1114_312_1</v>
      </c>
      <c r="B318">
        <v>1114</v>
      </c>
      <c r="C318" s="1" t="s">
        <v>745</v>
      </c>
      <c r="D318" s="1" t="s">
        <v>42</v>
      </c>
      <c r="E318" s="1" t="s">
        <v>42</v>
      </c>
      <c r="F318">
        <v>115</v>
      </c>
      <c r="G318">
        <v>312</v>
      </c>
      <c r="H318" s="1" t="s">
        <v>446</v>
      </c>
      <c r="I318">
        <v>115</v>
      </c>
      <c r="J318" s="1" t="s">
        <v>191</v>
      </c>
      <c r="K318" s="1" t="s">
        <v>25</v>
      </c>
      <c r="L318">
        <v>6.0000000000000002E-5</v>
      </c>
      <c r="M318">
        <v>2.3000000000000001E-4</v>
      </c>
      <c r="N318">
        <v>4.0000000000000003E-5</v>
      </c>
      <c r="O318">
        <v>1</v>
      </c>
      <c r="P318">
        <v>0</v>
      </c>
      <c r="Q318">
        <v>167</v>
      </c>
      <c r="R318">
        <v>556</v>
      </c>
      <c r="S318">
        <v>210</v>
      </c>
      <c r="T318">
        <v>0</v>
      </c>
      <c r="U318">
        <v>0</v>
      </c>
      <c r="V318">
        <f>MATCH(A318,'2019 On Peak'!$A$3:$A$2373,0)</f>
        <v>316</v>
      </c>
      <c r="W318" t="str">
        <f t="shared" si="8"/>
        <v>Old</v>
      </c>
      <c r="X318" t="str" cm="1">
        <f t="array" ref="X318">IF(ISNUMBER(V318),INDEX('2019 On Peak'!$K$3:$K$2373,V318),"Not 2019")</f>
        <v>Closed</v>
      </c>
      <c r="Y318" cm="1">
        <f t="array" ref="Y318">IF(ISNUMBER($V318),L318-INDEX('2019 On Peak'!$L$3:$S$2373,$V318,1),"-")</f>
        <v>0</v>
      </c>
      <c r="Z318" cm="1">
        <f t="array" ref="Z318">IF(ISNUMBER($V318),M318-INDEX('2019 On Peak'!$L$3:$S$2373,$V318,2),"-")</f>
        <v>0</v>
      </c>
      <c r="AA318" cm="1">
        <f t="array" ref="AA318">IF(ISNUMBER($V318),N318-INDEX('2019 On Peak'!$L$3:$S$2373,$V318,3),"-")</f>
        <v>0</v>
      </c>
      <c r="AB318" cm="1">
        <f t="array" ref="AB318">IF(ISNUMBER($V318),Q318-INDEX('2019 On Peak'!$L$3:$S$2373,$V318,6),"-")</f>
        <v>0</v>
      </c>
      <c r="AC318" cm="1">
        <f t="array" ref="AC318">IF(ISNUMBER($V318),S318-INDEX('2019 On Peak'!$L$3:$S$2373,$V318,8),"-")</f>
        <v>0</v>
      </c>
      <c r="AD318" t="b">
        <f t="shared" si="9"/>
        <v>0</v>
      </c>
    </row>
    <row r="319" spans="1:30" x14ac:dyDescent="0.25">
      <c r="A319" t="str">
        <f>B319&amp;"_"&amp;G319&amp;"_"&amp;J319</f>
        <v>1114_320_1</v>
      </c>
      <c r="B319">
        <v>1114</v>
      </c>
      <c r="C319" s="1" t="s">
        <v>745</v>
      </c>
      <c r="D319" s="1" t="s">
        <v>42</v>
      </c>
      <c r="E319" s="1" t="s">
        <v>42</v>
      </c>
      <c r="F319">
        <v>115</v>
      </c>
      <c r="G319">
        <v>320</v>
      </c>
      <c r="H319" s="1" t="s">
        <v>758</v>
      </c>
      <c r="I319">
        <v>115</v>
      </c>
      <c r="J319" s="1" t="s">
        <v>191</v>
      </c>
      <c r="K319" s="1" t="s">
        <v>25</v>
      </c>
      <c r="L319">
        <v>1.26E-2</v>
      </c>
      <c r="M319">
        <v>5.21E-2</v>
      </c>
      <c r="N319">
        <v>8.6300000000000005E-3</v>
      </c>
      <c r="O319">
        <v>1</v>
      </c>
      <c r="P319">
        <v>0</v>
      </c>
      <c r="Q319">
        <v>167</v>
      </c>
      <c r="R319">
        <v>556</v>
      </c>
      <c r="S319">
        <v>210</v>
      </c>
      <c r="T319">
        <v>7.2</v>
      </c>
      <c r="U319">
        <v>10.5</v>
      </c>
      <c r="V319">
        <f>MATCH(A319,'2019 On Peak'!$A$3:$A$2373,0)</f>
        <v>317</v>
      </c>
      <c r="W319" t="str">
        <f t="shared" si="8"/>
        <v>Old</v>
      </c>
      <c r="X319" t="str" cm="1">
        <f t="array" ref="X319">IF(ISNUMBER(V319),INDEX('2019 On Peak'!$K$3:$K$2373,V319),"Not 2019")</f>
        <v>Closed</v>
      </c>
      <c r="Y319" cm="1">
        <f t="array" ref="Y319">IF(ISNUMBER($V319),L319-INDEX('2019 On Peak'!$L$3:$S$2373,$V319,1),"-")</f>
        <v>0</v>
      </c>
      <c r="Z319" cm="1">
        <f t="array" ref="Z319">IF(ISNUMBER($V319),M319-INDEX('2019 On Peak'!$L$3:$S$2373,$V319,2),"-")</f>
        <v>0</v>
      </c>
      <c r="AA319" cm="1">
        <f t="array" ref="AA319">IF(ISNUMBER($V319),N319-INDEX('2019 On Peak'!$L$3:$S$2373,$V319,3),"-")</f>
        <v>0</v>
      </c>
      <c r="AB319" cm="1">
        <f t="array" ref="AB319">IF(ISNUMBER($V319),Q319-INDEX('2019 On Peak'!$L$3:$S$2373,$V319,6),"-")</f>
        <v>0</v>
      </c>
      <c r="AC319" cm="1">
        <f t="array" ref="AC319">IF(ISNUMBER($V319),S319-INDEX('2019 On Peak'!$L$3:$S$2373,$V319,8),"-")</f>
        <v>0</v>
      </c>
      <c r="AD319" t="b">
        <f t="shared" si="9"/>
        <v>0</v>
      </c>
    </row>
    <row r="320" spans="1:30" x14ac:dyDescent="0.25">
      <c r="A320" t="str">
        <f>B320&amp;"_"&amp;G320&amp;"_"&amp;J320</f>
        <v>1115_1123_1</v>
      </c>
      <c r="B320">
        <v>1115</v>
      </c>
      <c r="C320" s="1" t="s">
        <v>335</v>
      </c>
      <c r="D320" s="1" t="s">
        <v>39</v>
      </c>
      <c r="E320" s="1" t="s">
        <v>39</v>
      </c>
      <c r="F320">
        <v>115</v>
      </c>
      <c r="G320">
        <v>1123</v>
      </c>
      <c r="H320" s="1" t="s">
        <v>986</v>
      </c>
      <c r="I320">
        <v>115</v>
      </c>
      <c r="J320" s="1" t="s">
        <v>191</v>
      </c>
      <c r="K320" s="1" t="s">
        <v>25</v>
      </c>
      <c r="L320">
        <v>9.9799999999999993E-3</v>
      </c>
      <c r="M320">
        <v>4.1270000000000001E-2</v>
      </c>
      <c r="N320">
        <v>6.8300000000000001E-3</v>
      </c>
      <c r="O320">
        <v>1</v>
      </c>
      <c r="P320">
        <v>0</v>
      </c>
      <c r="Q320">
        <v>167</v>
      </c>
      <c r="R320">
        <v>556</v>
      </c>
      <c r="S320">
        <v>210</v>
      </c>
      <c r="T320">
        <v>6.1</v>
      </c>
      <c r="U320">
        <v>8.3000000000000007</v>
      </c>
      <c r="V320">
        <f>MATCH(A320,'2019 On Peak'!$A$3:$A$2373,0)</f>
        <v>318</v>
      </c>
      <c r="W320" t="str">
        <f t="shared" si="8"/>
        <v>Old</v>
      </c>
      <c r="X320" t="str" cm="1">
        <f t="array" ref="X320">IF(ISNUMBER(V320),INDEX('2019 On Peak'!$K$3:$K$2373,V320),"Not 2019")</f>
        <v>Closed</v>
      </c>
      <c r="Y320" cm="1">
        <f t="array" ref="Y320">IF(ISNUMBER($V320),L320-INDEX('2019 On Peak'!$L$3:$S$2373,$V320,1),"-")</f>
        <v>0</v>
      </c>
      <c r="Z320" cm="1">
        <f t="array" ref="Z320">IF(ISNUMBER($V320),M320-INDEX('2019 On Peak'!$L$3:$S$2373,$V320,2),"-")</f>
        <v>0</v>
      </c>
      <c r="AA320" cm="1">
        <f t="array" ref="AA320">IF(ISNUMBER($V320),N320-INDEX('2019 On Peak'!$L$3:$S$2373,$V320,3),"-")</f>
        <v>0</v>
      </c>
      <c r="AB320" cm="1">
        <f t="array" ref="AB320">IF(ISNUMBER($V320),Q320-INDEX('2019 On Peak'!$L$3:$S$2373,$V320,6),"-")</f>
        <v>0</v>
      </c>
      <c r="AC320" cm="1">
        <f t="array" ref="AC320">IF(ISNUMBER($V320),S320-INDEX('2019 On Peak'!$L$3:$S$2373,$V320,8),"-")</f>
        <v>0</v>
      </c>
      <c r="AD320" t="b">
        <f t="shared" si="9"/>
        <v>0</v>
      </c>
    </row>
    <row r="321" spans="1:30" x14ac:dyDescent="0.25">
      <c r="A321" t="str">
        <f>B321&amp;"_"&amp;G321&amp;"_"&amp;J321</f>
        <v>1115_96_1</v>
      </c>
      <c r="B321">
        <v>1115</v>
      </c>
      <c r="C321" s="1" t="s">
        <v>335</v>
      </c>
      <c r="D321" s="1" t="s">
        <v>39</v>
      </c>
      <c r="E321" s="1" t="s">
        <v>39</v>
      </c>
      <c r="F321">
        <v>115</v>
      </c>
      <c r="G321">
        <v>96</v>
      </c>
      <c r="H321" s="1" t="s">
        <v>583</v>
      </c>
      <c r="I321">
        <v>115</v>
      </c>
      <c r="J321" s="1" t="s">
        <v>191</v>
      </c>
      <c r="K321" s="1" t="s">
        <v>25</v>
      </c>
      <c r="L321">
        <v>2.0000000000000002E-5</v>
      </c>
      <c r="M321">
        <v>8.0000000000000007E-5</v>
      </c>
      <c r="N321">
        <v>1.0000000000000001E-5</v>
      </c>
      <c r="O321">
        <v>1</v>
      </c>
      <c r="P321">
        <v>0</v>
      </c>
      <c r="Q321">
        <v>167</v>
      </c>
      <c r="R321">
        <v>556</v>
      </c>
      <c r="S321">
        <v>210</v>
      </c>
      <c r="T321">
        <v>0</v>
      </c>
      <c r="U321">
        <v>0</v>
      </c>
      <c r="V321">
        <f>MATCH(A321,'2019 On Peak'!$A$3:$A$2373,0)</f>
        <v>319</v>
      </c>
      <c r="W321" t="str">
        <f t="shared" si="8"/>
        <v>Old</v>
      </c>
      <c r="X321" t="str" cm="1">
        <f t="array" ref="X321">IF(ISNUMBER(V321),INDEX('2019 On Peak'!$K$3:$K$2373,V321),"Not 2019")</f>
        <v>Closed</v>
      </c>
      <c r="Y321" cm="1">
        <f t="array" ref="Y321">IF(ISNUMBER($V321),L321-INDEX('2019 On Peak'!$L$3:$S$2373,$V321,1),"-")</f>
        <v>0</v>
      </c>
      <c r="Z321" cm="1">
        <f t="array" ref="Z321">IF(ISNUMBER($V321),M321-INDEX('2019 On Peak'!$L$3:$S$2373,$V321,2),"-")</f>
        <v>0</v>
      </c>
      <c r="AA321" cm="1">
        <f t="array" ref="AA321">IF(ISNUMBER($V321),N321-INDEX('2019 On Peak'!$L$3:$S$2373,$V321,3),"-")</f>
        <v>0</v>
      </c>
      <c r="AB321" cm="1">
        <f t="array" ref="AB321">IF(ISNUMBER($V321),Q321-INDEX('2019 On Peak'!$L$3:$S$2373,$V321,6),"-")</f>
        <v>0</v>
      </c>
      <c r="AC321" cm="1">
        <f t="array" ref="AC321">IF(ISNUMBER($V321),S321-INDEX('2019 On Peak'!$L$3:$S$2373,$V321,8),"-")</f>
        <v>0</v>
      </c>
      <c r="AD321" t="b">
        <f t="shared" si="9"/>
        <v>0</v>
      </c>
    </row>
    <row r="322" spans="1:30" x14ac:dyDescent="0.25">
      <c r="A322" t="str">
        <f>B322&amp;"_"&amp;G322&amp;"_"&amp;J322</f>
        <v>1115_97_1</v>
      </c>
      <c r="B322">
        <v>1115</v>
      </c>
      <c r="C322" s="1" t="s">
        <v>335</v>
      </c>
      <c r="D322" s="1" t="s">
        <v>39</v>
      </c>
      <c r="E322" s="1" t="s">
        <v>39</v>
      </c>
      <c r="F322">
        <v>115</v>
      </c>
      <c r="G322">
        <v>97</v>
      </c>
      <c r="H322" s="1" t="s">
        <v>336</v>
      </c>
      <c r="I322">
        <v>115</v>
      </c>
      <c r="J322" s="1" t="s">
        <v>191</v>
      </c>
      <c r="K322" s="1" t="s">
        <v>25</v>
      </c>
      <c r="L322">
        <v>1E-3</v>
      </c>
      <c r="M322">
        <v>4.1399999999999996E-3</v>
      </c>
      <c r="N322">
        <v>6.8999999999999997E-4</v>
      </c>
      <c r="O322">
        <v>1</v>
      </c>
      <c r="P322">
        <v>0</v>
      </c>
      <c r="Q322">
        <v>167</v>
      </c>
      <c r="R322">
        <v>556</v>
      </c>
      <c r="S322">
        <v>210</v>
      </c>
      <c r="T322">
        <v>0.7</v>
      </c>
      <c r="U322">
        <v>0.8</v>
      </c>
      <c r="V322">
        <f>MATCH(A322,'2019 On Peak'!$A$3:$A$2373,0)</f>
        <v>320</v>
      </c>
      <c r="W322" t="str">
        <f t="shared" si="8"/>
        <v>Old</v>
      </c>
      <c r="X322" t="str" cm="1">
        <f t="array" ref="X322">IF(ISNUMBER(V322),INDEX('2019 On Peak'!$K$3:$K$2373,V322),"Not 2019")</f>
        <v>Closed</v>
      </c>
      <c r="Y322" cm="1">
        <f t="array" ref="Y322">IF(ISNUMBER($V322),L322-INDEX('2019 On Peak'!$L$3:$S$2373,$V322,1),"-")</f>
        <v>0</v>
      </c>
      <c r="Z322" cm="1">
        <f t="array" ref="Z322">IF(ISNUMBER($V322),M322-INDEX('2019 On Peak'!$L$3:$S$2373,$V322,2),"-")</f>
        <v>0</v>
      </c>
      <c r="AA322" cm="1">
        <f t="array" ref="AA322">IF(ISNUMBER($V322),N322-INDEX('2019 On Peak'!$L$3:$S$2373,$V322,3),"-")</f>
        <v>0</v>
      </c>
      <c r="AB322" cm="1">
        <f t="array" ref="AB322">IF(ISNUMBER($V322),Q322-INDEX('2019 On Peak'!$L$3:$S$2373,$V322,6),"-")</f>
        <v>0</v>
      </c>
      <c r="AC322" cm="1">
        <f t="array" ref="AC322">IF(ISNUMBER($V322),S322-INDEX('2019 On Peak'!$L$3:$S$2373,$V322,8),"-")</f>
        <v>0</v>
      </c>
      <c r="AD322" t="b">
        <f t="shared" si="9"/>
        <v>0</v>
      </c>
    </row>
    <row r="323" spans="1:30" x14ac:dyDescent="0.25">
      <c r="A323" t="str">
        <f>B323&amp;"_"&amp;G323&amp;"_"&amp;J323</f>
        <v>1116_42_1</v>
      </c>
      <c r="B323">
        <v>1116</v>
      </c>
      <c r="C323" s="1" t="s">
        <v>328</v>
      </c>
      <c r="D323" s="1" t="s">
        <v>42</v>
      </c>
      <c r="E323" s="1" t="s">
        <v>42</v>
      </c>
      <c r="F323">
        <v>115</v>
      </c>
      <c r="G323">
        <v>42</v>
      </c>
      <c r="H323" s="1" t="s">
        <v>80</v>
      </c>
      <c r="I323">
        <v>115</v>
      </c>
      <c r="J323" s="1" t="s">
        <v>191</v>
      </c>
      <c r="K323" s="1" t="s">
        <v>25</v>
      </c>
      <c r="L323">
        <v>3.7799999999999999E-3</v>
      </c>
      <c r="M323">
        <v>1.5650000000000001E-2</v>
      </c>
      <c r="N323">
        <v>2.5899999999999999E-3</v>
      </c>
      <c r="O323">
        <v>1</v>
      </c>
      <c r="P323">
        <v>0</v>
      </c>
      <c r="Q323">
        <v>167</v>
      </c>
      <c r="R323">
        <v>556</v>
      </c>
      <c r="S323">
        <v>210</v>
      </c>
      <c r="T323">
        <v>2.5</v>
      </c>
      <c r="U323">
        <v>3.1</v>
      </c>
      <c r="V323">
        <f>MATCH(A323,'2019 On Peak'!$A$3:$A$2373,0)</f>
        <v>321</v>
      </c>
      <c r="W323" t="str">
        <f t="shared" si="8"/>
        <v>Old</v>
      </c>
      <c r="X323" t="str" cm="1">
        <f t="array" ref="X323">IF(ISNUMBER(V323),INDEX('2019 On Peak'!$K$3:$K$2373,V323),"Not 2019")</f>
        <v>Closed</v>
      </c>
      <c r="Y323" cm="1">
        <f t="array" ref="Y323">IF(ISNUMBER($V323),L323-INDEX('2019 On Peak'!$L$3:$S$2373,$V323,1),"-")</f>
        <v>0</v>
      </c>
      <c r="Z323" cm="1">
        <f t="array" ref="Z323">IF(ISNUMBER($V323),M323-INDEX('2019 On Peak'!$L$3:$S$2373,$V323,2),"-")</f>
        <v>0</v>
      </c>
      <c r="AA323" cm="1">
        <f t="array" ref="AA323">IF(ISNUMBER($V323),N323-INDEX('2019 On Peak'!$L$3:$S$2373,$V323,3),"-")</f>
        <v>0</v>
      </c>
      <c r="AB323" cm="1">
        <f t="array" ref="AB323">IF(ISNUMBER($V323),Q323-INDEX('2019 On Peak'!$L$3:$S$2373,$V323,6),"-")</f>
        <v>0</v>
      </c>
      <c r="AC323" cm="1">
        <f t="array" ref="AC323">IF(ISNUMBER($V323),S323-INDEX('2019 On Peak'!$L$3:$S$2373,$V323,8),"-")</f>
        <v>0</v>
      </c>
      <c r="AD323" t="b">
        <f t="shared" si="9"/>
        <v>0</v>
      </c>
    </row>
    <row r="324" spans="1:30" x14ac:dyDescent="0.25">
      <c r="A324" t="str">
        <f>B324&amp;"_"&amp;G324&amp;"_"&amp;J324</f>
        <v>1116_43_1</v>
      </c>
      <c r="B324">
        <v>1116</v>
      </c>
      <c r="C324" s="1" t="s">
        <v>328</v>
      </c>
      <c r="D324" s="1" t="s">
        <v>42</v>
      </c>
      <c r="E324" s="1" t="s">
        <v>42</v>
      </c>
      <c r="F324">
        <v>115</v>
      </c>
      <c r="G324">
        <v>43</v>
      </c>
      <c r="H324" s="1" t="s">
        <v>1074</v>
      </c>
      <c r="I324">
        <v>115</v>
      </c>
      <c r="J324" s="1" t="s">
        <v>191</v>
      </c>
      <c r="K324" s="1" t="s">
        <v>25</v>
      </c>
      <c r="L324">
        <v>6.0899999999999999E-3</v>
      </c>
      <c r="M324">
        <v>2.5190000000000001E-2</v>
      </c>
      <c r="N324">
        <v>4.1700000000000001E-3</v>
      </c>
      <c r="O324">
        <v>1</v>
      </c>
      <c r="P324">
        <v>0</v>
      </c>
      <c r="Q324">
        <v>167</v>
      </c>
      <c r="R324">
        <v>556</v>
      </c>
      <c r="S324">
        <v>210</v>
      </c>
      <c r="T324">
        <v>3.3</v>
      </c>
      <c r="U324">
        <v>5.0999999999999996</v>
      </c>
      <c r="V324">
        <f>MATCH(A324,'2019 On Peak'!$A$3:$A$2373,0)</f>
        <v>322</v>
      </c>
      <c r="W324" t="str">
        <f t="shared" ref="W324:W387" si="10">IF(ISNUMBER(V324),"Old","New")</f>
        <v>Old</v>
      </c>
      <c r="X324" t="str" cm="1">
        <f t="array" ref="X324">IF(ISNUMBER(V324),INDEX('2019 On Peak'!$K$3:$K$2373,V324),"Not 2019")</f>
        <v>Closed</v>
      </c>
      <c r="Y324" cm="1">
        <f t="array" ref="Y324">IF(ISNUMBER($V324),L324-INDEX('2019 On Peak'!$L$3:$S$2373,$V324,1),"-")</f>
        <v>0</v>
      </c>
      <c r="Z324" cm="1">
        <f t="array" ref="Z324">IF(ISNUMBER($V324),M324-INDEX('2019 On Peak'!$L$3:$S$2373,$V324,2),"-")</f>
        <v>0</v>
      </c>
      <c r="AA324" cm="1">
        <f t="array" ref="AA324">IF(ISNUMBER($V324),N324-INDEX('2019 On Peak'!$L$3:$S$2373,$V324,3),"-")</f>
        <v>0</v>
      </c>
      <c r="AB324" cm="1">
        <f t="array" ref="AB324">IF(ISNUMBER($V324),Q324-INDEX('2019 On Peak'!$L$3:$S$2373,$V324,6),"-")</f>
        <v>0</v>
      </c>
      <c r="AC324" cm="1">
        <f t="array" ref="AC324">IF(ISNUMBER($V324),S324-INDEX('2019 On Peak'!$L$3:$S$2373,$V324,8),"-")</f>
        <v>0</v>
      </c>
      <c r="AD324" t="b">
        <f t="shared" ref="AD324:AD387" si="11">OR(Y324,Z324,AA324,AB324,AC324)</f>
        <v>0</v>
      </c>
    </row>
    <row r="325" spans="1:30" x14ac:dyDescent="0.25">
      <c r="A325" t="str">
        <f>B325&amp;"_"&amp;G325&amp;"_"&amp;J325</f>
        <v>1116_92_1</v>
      </c>
      <c r="B325">
        <v>1116</v>
      </c>
      <c r="C325" s="1" t="s">
        <v>328</v>
      </c>
      <c r="D325" s="1" t="s">
        <v>42</v>
      </c>
      <c r="E325" s="1" t="s">
        <v>39</v>
      </c>
      <c r="F325">
        <v>115</v>
      </c>
      <c r="G325">
        <v>92</v>
      </c>
      <c r="H325" s="1" t="s">
        <v>215</v>
      </c>
      <c r="I325">
        <v>115</v>
      </c>
      <c r="J325" s="1" t="s">
        <v>191</v>
      </c>
      <c r="K325" s="1" t="s">
        <v>25</v>
      </c>
      <c r="L325">
        <v>2.5860000000000001E-2</v>
      </c>
      <c r="M325">
        <v>0.10695</v>
      </c>
      <c r="N325">
        <v>1.771E-2</v>
      </c>
      <c r="O325">
        <v>1</v>
      </c>
      <c r="P325">
        <v>0</v>
      </c>
      <c r="Q325">
        <v>167</v>
      </c>
      <c r="R325">
        <v>556</v>
      </c>
      <c r="S325">
        <v>210</v>
      </c>
      <c r="T325">
        <v>15.2</v>
      </c>
      <c r="U325">
        <v>21.5</v>
      </c>
      <c r="V325">
        <f>MATCH(A325,'2019 On Peak'!$A$3:$A$2373,0)</f>
        <v>323</v>
      </c>
      <c r="W325" t="str">
        <f t="shared" si="10"/>
        <v>Old</v>
      </c>
      <c r="X325" t="str" cm="1">
        <f t="array" ref="X325">IF(ISNUMBER(V325),INDEX('2019 On Peak'!$K$3:$K$2373,V325),"Not 2019")</f>
        <v>Closed</v>
      </c>
      <c r="Y325" cm="1">
        <f t="array" ref="Y325">IF(ISNUMBER($V325),L325-INDEX('2019 On Peak'!$L$3:$S$2373,$V325,1),"-")</f>
        <v>0</v>
      </c>
      <c r="Z325" cm="1">
        <f t="array" ref="Z325">IF(ISNUMBER($V325),M325-INDEX('2019 On Peak'!$L$3:$S$2373,$V325,2),"-")</f>
        <v>0</v>
      </c>
      <c r="AA325" cm="1">
        <f t="array" ref="AA325">IF(ISNUMBER($V325),N325-INDEX('2019 On Peak'!$L$3:$S$2373,$V325,3),"-")</f>
        <v>0</v>
      </c>
      <c r="AB325" cm="1">
        <f t="array" ref="AB325">IF(ISNUMBER($V325),Q325-INDEX('2019 On Peak'!$L$3:$S$2373,$V325,6),"-")</f>
        <v>0</v>
      </c>
      <c r="AC325" cm="1">
        <f t="array" ref="AC325">IF(ISNUMBER($V325),S325-INDEX('2019 On Peak'!$L$3:$S$2373,$V325,8),"-")</f>
        <v>0</v>
      </c>
      <c r="AD325" t="b">
        <f t="shared" si="11"/>
        <v>0</v>
      </c>
    </row>
    <row r="326" spans="1:30" x14ac:dyDescent="0.25">
      <c r="A326" t="str">
        <f>B326&amp;"_"&amp;G326&amp;"_"&amp;J326</f>
        <v>1117_1296_1</v>
      </c>
      <c r="B326">
        <v>1117</v>
      </c>
      <c r="C326" s="1" t="s">
        <v>740</v>
      </c>
      <c r="D326" s="1" t="s">
        <v>42</v>
      </c>
      <c r="E326" s="1" t="s">
        <v>42</v>
      </c>
      <c r="F326">
        <v>230</v>
      </c>
      <c r="G326">
        <v>1296</v>
      </c>
      <c r="H326" s="1" t="s">
        <v>327</v>
      </c>
      <c r="I326">
        <v>230</v>
      </c>
      <c r="J326" s="1" t="s">
        <v>191</v>
      </c>
      <c r="K326" s="1" t="s">
        <v>25</v>
      </c>
      <c r="L326">
        <v>1.9E-3</v>
      </c>
      <c r="M326">
        <v>1.5299999999999999E-2</v>
      </c>
      <c r="N326">
        <v>5.8369999999999998E-2</v>
      </c>
      <c r="O326">
        <v>1</v>
      </c>
      <c r="P326">
        <v>0</v>
      </c>
      <c r="Q326">
        <v>453</v>
      </c>
      <c r="R326">
        <v>936</v>
      </c>
      <c r="S326">
        <v>579</v>
      </c>
      <c r="T326">
        <v>9.4</v>
      </c>
      <c r="U326">
        <v>14.8</v>
      </c>
      <c r="V326">
        <f>MATCH(A326,'2019 On Peak'!$A$3:$A$2373,0)</f>
        <v>324</v>
      </c>
      <c r="W326" t="str">
        <f t="shared" si="10"/>
        <v>Old</v>
      </c>
      <c r="X326" t="str" cm="1">
        <f t="array" ref="X326">IF(ISNUMBER(V326),INDEX('2019 On Peak'!$K$3:$K$2373,V326),"Not 2019")</f>
        <v>Closed</v>
      </c>
      <c r="Y326" cm="1">
        <f t="array" ref="Y326">IF(ISNUMBER($V326),L326-INDEX('2019 On Peak'!$L$3:$S$2373,$V326,1),"-")</f>
        <v>0</v>
      </c>
      <c r="Z326" cm="1">
        <f t="array" ref="Z326">IF(ISNUMBER($V326),M326-INDEX('2019 On Peak'!$L$3:$S$2373,$V326,2),"-")</f>
        <v>0</v>
      </c>
      <c r="AA326" cm="1">
        <f t="array" ref="AA326">IF(ISNUMBER($V326),N326-INDEX('2019 On Peak'!$L$3:$S$2373,$V326,3),"-")</f>
        <v>0</v>
      </c>
      <c r="AB326" cm="1">
        <f t="array" ref="AB326">IF(ISNUMBER($V326),Q326-INDEX('2019 On Peak'!$L$3:$S$2373,$V326,6),"-")</f>
        <v>0</v>
      </c>
      <c r="AC326" cm="1">
        <f t="array" ref="AC326">IF(ISNUMBER($V326),S326-INDEX('2019 On Peak'!$L$3:$S$2373,$V326,8),"-")</f>
        <v>0</v>
      </c>
      <c r="AD326" t="b">
        <f t="shared" si="11"/>
        <v>0</v>
      </c>
    </row>
    <row r="327" spans="1:30" x14ac:dyDescent="0.25">
      <c r="A327" t="str">
        <f>B327&amp;"_"&amp;G327&amp;"_"&amp;J327</f>
        <v>1117_1307_1</v>
      </c>
      <c r="B327">
        <v>1117</v>
      </c>
      <c r="C327" s="1" t="s">
        <v>740</v>
      </c>
      <c r="D327" s="1" t="s">
        <v>42</v>
      </c>
      <c r="E327" s="1" t="s">
        <v>42</v>
      </c>
      <c r="F327">
        <v>230</v>
      </c>
      <c r="G327">
        <v>1307</v>
      </c>
      <c r="H327" s="1" t="s">
        <v>190</v>
      </c>
      <c r="I327">
        <v>230</v>
      </c>
      <c r="J327" s="1" t="s">
        <v>191</v>
      </c>
      <c r="K327" s="1" t="s">
        <v>25</v>
      </c>
      <c r="L327">
        <v>5.0000000000000001E-4</v>
      </c>
      <c r="M327">
        <v>4.0499999999999998E-3</v>
      </c>
      <c r="N327">
        <v>1.546E-2</v>
      </c>
      <c r="O327">
        <v>1</v>
      </c>
      <c r="P327">
        <v>0</v>
      </c>
      <c r="Q327">
        <v>453</v>
      </c>
      <c r="R327">
        <v>936</v>
      </c>
      <c r="S327">
        <v>579</v>
      </c>
      <c r="T327">
        <v>2.5</v>
      </c>
      <c r="U327">
        <v>3.9</v>
      </c>
      <c r="V327">
        <f>MATCH(A327,'2019 On Peak'!$A$3:$A$2373,0)</f>
        <v>325</v>
      </c>
      <c r="W327" t="str">
        <f t="shared" si="10"/>
        <v>Old</v>
      </c>
      <c r="X327" t="str" cm="1">
        <f t="array" ref="X327">IF(ISNUMBER(V327),INDEX('2019 On Peak'!$K$3:$K$2373,V327),"Not 2019")</f>
        <v>Closed</v>
      </c>
      <c r="Y327" cm="1">
        <f t="array" ref="Y327">IF(ISNUMBER($V327),L327-INDEX('2019 On Peak'!$L$3:$S$2373,$V327,1),"-")</f>
        <v>0</v>
      </c>
      <c r="Z327" cm="1">
        <f t="array" ref="Z327">IF(ISNUMBER($V327),M327-INDEX('2019 On Peak'!$L$3:$S$2373,$V327,2),"-")</f>
        <v>0</v>
      </c>
      <c r="AA327" cm="1">
        <f t="array" ref="AA327">IF(ISNUMBER($V327),N327-INDEX('2019 On Peak'!$L$3:$S$2373,$V327,3),"-")</f>
        <v>0</v>
      </c>
      <c r="AB327" cm="1">
        <f t="array" ref="AB327">IF(ISNUMBER($V327),Q327-INDEX('2019 On Peak'!$L$3:$S$2373,$V327,6),"-")</f>
        <v>0</v>
      </c>
      <c r="AC327" cm="1">
        <f t="array" ref="AC327">IF(ISNUMBER($V327),S327-INDEX('2019 On Peak'!$L$3:$S$2373,$V327,8),"-")</f>
        <v>0</v>
      </c>
      <c r="AD327" t="b">
        <f t="shared" si="11"/>
        <v>0</v>
      </c>
    </row>
    <row r="328" spans="1:30" x14ac:dyDescent="0.25">
      <c r="A328" t="str">
        <f>B328&amp;"_"&amp;G328&amp;"_"&amp;J328</f>
        <v>1117_138_1</v>
      </c>
      <c r="B328">
        <v>1117</v>
      </c>
      <c r="C328" s="1" t="s">
        <v>740</v>
      </c>
      <c r="D328" s="1" t="s">
        <v>42</v>
      </c>
      <c r="E328" s="1" t="s">
        <v>42</v>
      </c>
      <c r="F328">
        <v>230</v>
      </c>
      <c r="G328">
        <v>138</v>
      </c>
      <c r="H328" s="1" t="s">
        <v>741</v>
      </c>
      <c r="I328">
        <v>230</v>
      </c>
      <c r="J328" s="1" t="s">
        <v>191</v>
      </c>
      <c r="K328" s="1" t="s">
        <v>25</v>
      </c>
      <c r="L328">
        <v>1.0000000000000001E-5</v>
      </c>
      <c r="M328">
        <v>6.0000000000000002E-5</v>
      </c>
      <c r="N328">
        <v>2.3000000000000001E-4</v>
      </c>
      <c r="O328">
        <v>1</v>
      </c>
      <c r="P328">
        <v>0</v>
      </c>
      <c r="Q328">
        <v>453</v>
      </c>
      <c r="R328">
        <v>936</v>
      </c>
      <c r="S328">
        <v>579</v>
      </c>
      <c r="T328">
        <v>0.1</v>
      </c>
      <c r="U328">
        <v>0.1</v>
      </c>
      <c r="V328">
        <f>MATCH(A328,'2019 On Peak'!$A$3:$A$2373,0)</f>
        <v>326</v>
      </c>
      <c r="W328" t="str">
        <f t="shared" si="10"/>
        <v>Old</v>
      </c>
      <c r="X328" t="str" cm="1">
        <f t="array" ref="X328">IF(ISNUMBER(V328),INDEX('2019 On Peak'!$K$3:$K$2373,V328),"Not 2019")</f>
        <v>Closed</v>
      </c>
      <c r="Y328" cm="1">
        <f t="array" ref="Y328">IF(ISNUMBER($V328),L328-INDEX('2019 On Peak'!$L$3:$S$2373,$V328,1),"-")</f>
        <v>0</v>
      </c>
      <c r="Z328" cm="1">
        <f t="array" ref="Z328">IF(ISNUMBER($V328),M328-INDEX('2019 On Peak'!$L$3:$S$2373,$V328,2),"-")</f>
        <v>0</v>
      </c>
      <c r="AA328" cm="1">
        <f t="array" ref="AA328">IF(ISNUMBER($V328),N328-INDEX('2019 On Peak'!$L$3:$S$2373,$V328,3),"-")</f>
        <v>0</v>
      </c>
      <c r="AB328" cm="1">
        <f t="array" ref="AB328">IF(ISNUMBER($V328),Q328-INDEX('2019 On Peak'!$L$3:$S$2373,$V328,6),"-")</f>
        <v>0</v>
      </c>
      <c r="AC328" cm="1">
        <f t="array" ref="AC328">IF(ISNUMBER($V328),S328-INDEX('2019 On Peak'!$L$3:$S$2373,$V328,8),"-")</f>
        <v>0</v>
      </c>
      <c r="AD328" t="b">
        <f t="shared" si="11"/>
        <v>0</v>
      </c>
    </row>
    <row r="329" spans="1:30" x14ac:dyDescent="0.25">
      <c r="A329" t="str">
        <f>B329&amp;"_"&amp;G329&amp;"_"&amp;J329</f>
        <v>1118_1388_1</v>
      </c>
      <c r="B329">
        <v>1118</v>
      </c>
      <c r="C329" s="1" t="s">
        <v>1025</v>
      </c>
      <c r="D329" s="1" t="s">
        <v>42</v>
      </c>
      <c r="E329" s="1" t="s">
        <v>42</v>
      </c>
      <c r="F329">
        <v>115</v>
      </c>
      <c r="G329">
        <v>1388</v>
      </c>
      <c r="H329" s="1" t="s">
        <v>1043</v>
      </c>
      <c r="I329">
        <v>115</v>
      </c>
      <c r="J329" s="1" t="s">
        <v>191</v>
      </c>
      <c r="K329" s="1" t="s">
        <v>25</v>
      </c>
      <c r="L329">
        <v>3.5E-4</v>
      </c>
      <c r="M329">
        <v>1.4499999999999999E-3</v>
      </c>
      <c r="N329">
        <v>2.4000000000000001E-4</v>
      </c>
      <c r="O329">
        <v>1</v>
      </c>
      <c r="P329">
        <v>0</v>
      </c>
      <c r="Q329">
        <v>167</v>
      </c>
      <c r="R329">
        <v>556</v>
      </c>
      <c r="S329">
        <v>210</v>
      </c>
      <c r="T329">
        <v>0.3</v>
      </c>
      <c r="U329">
        <v>0.3</v>
      </c>
      <c r="V329">
        <f>MATCH(A329,'2019 On Peak'!$A$3:$A$2373,0)</f>
        <v>327</v>
      </c>
      <c r="W329" t="str">
        <f t="shared" si="10"/>
        <v>Old</v>
      </c>
      <c r="X329" t="str" cm="1">
        <f t="array" ref="X329">IF(ISNUMBER(V329),INDEX('2019 On Peak'!$K$3:$K$2373,V329),"Not 2019")</f>
        <v>Closed</v>
      </c>
      <c r="Y329" cm="1">
        <f t="array" ref="Y329">IF(ISNUMBER($V329),L329-INDEX('2019 On Peak'!$L$3:$S$2373,$V329,1),"-")</f>
        <v>0</v>
      </c>
      <c r="Z329" cm="1">
        <f t="array" ref="Z329">IF(ISNUMBER($V329),M329-INDEX('2019 On Peak'!$L$3:$S$2373,$V329,2),"-")</f>
        <v>0</v>
      </c>
      <c r="AA329" cm="1">
        <f t="array" ref="AA329">IF(ISNUMBER($V329),N329-INDEX('2019 On Peak'!$L$3:$S$2373,$V329,3),"-")</f>
        <v>0</v>
      </c>
      <c r="AB329" cm="1">
        <f t="array" ref="AB329">IF(ISNUMBER($V329),Q329-INDEX('2019 On Peak'!$L$3:$S$2373,$V329,6),"-")</f>
        <v>0</v>
      </c>
      <c r="AC329" cm="1">
        <f t="array" ref="AC329">IF(ISNUMBER($V329),S329-INDEX('2019 On Peak'!$L$3:$S$2373,$V329,8),"-")</f>
        <v>0</v>
      </c>
      <c r="AD329" t="b">
        <f t="shared" si="11"/>
        <v>0</v>
      </c>
    </row>
    <row r="330" spans="1:30" x14ac:dyDescent="0.25">
      <c r="A330" t="str">
        <f>B330&amp;"_"&amp;G330&amp;"_"&amp;J330</f>
        <v>1118_232_1</v>
      </c>
      <c r="B330">
        <v>1118</v>
      </c>
      <c r="C330" s="1" t="s">
        <v>1025</v>
      </c>
      <c r="D330" s="1" t="s">
        <v>42</v>
      </c>
      <c r="E330" s="1" t="s">
        <v>42</v>
      </c>
      <c r="F330">
        <v>115</v>
      </c>
      <c r="G330">
        <v>232</v>
      </c>
      <c r="H330" s="1" t="s">
        <v>1039</v>
      </c>
      <c r="I330">
        <v>115</v>
      </c>
      <c r="J330" s="1" t="s">
        <v>191</v>
      </c>
      <c r="K330" s="1" t="s">
        <v>25</v>
      </c>
      <c r="L330">
        <v>1.208E-2</v>
      </c>
      <c r="M330">
        <v>4.9959999999999997E-2</v>
      </c>
      <c r="N330">
        <v>8.2699999999999996E-3</v>
      </c>
      <c r="O330">
        <v>1</v>
      </c>
      <c r="P330">
        <v>0</v>
      </c>
      <c r="Q330">
        <v>167</v>
      </c>
      <c r="R330">
        <v>556</v>
      </c>
      <c r="S330">
        <v>210</v>
      </c>
      <c r="T330">
        <v>6.6</v>
      </c>
      <c r="U330">
        <v>10</v>
      </c>
      <c r="V330">
        <f>MATCH(A330,'2019 On Peak'!$A$3:$A$2373,0)</f>
        <v>328</v>
      </c>
      <c r="W330" t="str">
        <f t="shared" si="10"/>
        <v>Old</v>
      </c>
      <c r="X330" t="str" cm="1">
        <f t="array" ref="X330">IF(ISNUMBER(V330),INDEX('2019 On Peak'!$K$3:$K$2373,V330),"Not 2019")</f>
        <v>Closed</v>
      </c>
      <c r="Y330" cm="1">
        <f t="array" ref="Y330">IF(ISNUMBER($V330),L330-INDEX('2019 On Peak'!$L$3:$S$2373,$V330,1),"-")</f>
        <v>0</v>
      </c>
      <c r="Z330" cm="1">
        <f t="array" ref="Z330">IF(ISNUMBER($V330),M330-INDEX('2019 On Peak'!$L$3:$S$2373,$V330,2),"-")</f>
        <v>0</v>
      </c>
      <c r="AA330" cm="1">
        <f t="array" ref="AA330">IF(ISNUMBER($V330),N330-INDEX('2019 On Peak'!$L$3:$S$2373,$V330,3),"-")</f>
        <v>0</v>
      </c>
      <c r="AB330" cm="1">
        <f t="array" ref="AB330">IF(ISNUMBER($V330),Q330-INDEX('2019 On Peak'!$L$3:$S$2373,$V330,6),"-")</f>
        <v>0</v>
      </c>
      <c r="AC330" cm="1">
        <f t="array" ref="AC330">IF(ISNUMBER($V330),S330-INDEX('2019 On Peak'!$L$3:$S$2373,$V330,8),"-")</f>
        <v>0</v>
      </c>
      <c r="AD330" t="b">
        <f t="shared" si="11"/>
        <v>0</v>
      </c>
    </row>
    <row r="331" spans="1:30" x14ac:dyDescent="0.25">
      <c r="A331" t="str">
        <f>B331&amp;"_"&amp;G331&amp;"_"&amp;J331</f>
        <v>1119_1297_1</v>
      </c>
      <c r="B331">
        <v>1119</v>
      </c>
      <c r="C331" s="1" t="s">
        <v>1138</v>
      </c>
      <c r="D331" s="1" t="s">
        <v>42</v>
      </c>
      <c r="E331" s="1" t="s">
        <v>42</v>
      </c>
      <c r="F331">
        <v>115</v>
      </c>
      <c r="G331">
        <v>1297</v>
      </c>
      <c r="H331" s="1" t="s">
        <v>1233</v>
      </c>
      <c r="I331">
        <v>115</v>
      </c>
      <c r="J331" s="1" t="s">
        <v>191</v>
      </c>
      <c r="K331" s="1" t="s">
        <v>25</v>
      </c>
      <c r="L331">
        <v>4.0000000000000003E-5</v>
      </c>
      <c r="M331">
        <v>1.6000000000000001E-4</v>
      </c>
      <c r="N331">
        <v>3.0000000000000001E-5</v>
      </c>
      <c r="O331">
        <v>1</v>
      </c>
      <c r="P331">
        <v>0</v>
      </c>
      <c r="Q331">
        <v>167</v>
      </c>
      <c r="R331">
        <v>556</v>
      </c>
      <c r="S331">
        <v>210</v>
      </c>
      <c r="T331">
        <v>0</v>
      </c>
      <c r="U331">
        <v>0</v>
      </c>
      <c r="V331">
        <f>MATCH(A331,'2019 On Peak'!$A$3:$A$2373,0)</f>
        <v>329</v>
      </c>
      <c r="W331" t="str">
        <f t="shared" si="10"/>
        <v>Old</v>
      </c>
      <c r="X331" t="str" cm="1">
        <f t="array" ref="X331">IF(ISNUMBER(V331),INDEX('2019 On Peak'!$K$3:$K$2373,V331),"Not 2019")</f>
        <v>Closed</v>
      </c>
      <c r="Y331" cm="1">
        <f t="array" ref="Y331">IF(ISNUMBER($V331),L331-INDEX('2019 On Peak'!$L$3:$S$2373,$V331,1),"-")</f>
        <v>0</v>
      </c>
      <c r="Z331" cm="1">
        <f t="array" ref="Z331">IF(ISNUMBER($V331),M331-INDEX('2019 On Peak'!$L$3:$S$2373,$V331,2),"-")</f>
        <v>0</v>
      </c>
      <c r="AA331" cm="1">
        <f t="array" ref="AA331">IF(ISNUMBER($V331),N331-INDEX('2019 On Peak'!$L$3:$S$2373,$V331,3),"-")</f>
        <v>0</v>
      </c>
      <c r="AB331" cm="1">
        <f t="array" ref="AB331">IF(ISNUMBER($V331),Q331-INDEX('2019 On Peak'!$L$3:$S$2373,$V331,6),"-")</f>
        <v>0</v>
      </c>
      <c r="AC331" cm="1">
        <f t="array" ref="AC331">IF(ISNUMBER($V331),S331-INDEX('2019 On Peak'!$L$3:$S$2373,$V331,8),"-")</f>
        <v>0</v>
      </c>
      <c r="AD331" t="b">
        <f t="shared" si="11"/>
        <v>0</v>
      </c>
    </row>
    <row r="332" spans="1:30" x14ac:dyDescent="0.25">
      <c r="A332" t="str">
        <f>B332&amp;"_"&amp;G332&amp;"_"&amp;J332</f>
        <v>1119_269_1</v>
      </c>
      <c r="B332">
        <v>1119</v>
      </c>
      <c r="C332" s="1" t="s">
        <v>1138</v>
      </c>
      <c r="D332" s="1" t="s">
        <v>42</v>
      </c>
      <c r="E332" s="1" t="s">
        <v>42</v>
      </c>
      <c r="F332">
        <v>115</v>
      </c>
      <c r="G332">
        <v>269</v>
      </c>
      <c r="H332" s="1" t="s">
        <v>341</v>
      </c>
      <c r="I332">
        <v>115</v>
      </c>
      <c r="J332" s="1" t="s">
        <v>191</v>
      </c>
      <c r="K332" s="1" t="s">
        <v>25</v>
      </c>
      <c r="L332">
        <v>2.912E-2</v>
      </c>
      <c r="M332">
        <v>0.12039</v>
      </c>
      <c r="N332">
        <v>1.9939999999999999E-2</v>
      </c>
      <c r="O332">
        <v>1</v>
      </c>
      <c r="P332">
        <v>0</v>
      </c>
      <c r="Q332">
        <v>167</v>
      </c>
      <c r="R332">
        <v>556</v>
      </c>
      <c r="S332">
        <v>210</v>
      </c>
      <c r="T332">
        <v>18</v>
      </c>
      <c r="U332">
        <v>24.2</v>
      </c>
      <c r="V332">
        <f>MATCH(A332,'2019 On Peak'!$A$3:$A$2373,0)</f>
        <v>330</v>
      </c>
      <c r="W332" t="str">
        <f t="shared" si="10"/>
        <v>Old</v>
      </c>
      <c r="X332" t="str" cm="1">
        <f t="array" ref="X332">IF(ISNUMBER(V332),INDEX('2019 On Peak'!$K$3:$K$2373,V332),"Not 2019")</f>
        <v>Closed</v>
      </c>
      <c r="Y332" cm="1">
        <f t="array" ref="Y332">IF(ISNUMBER($V332),L332-INDEX('2019 On Peak'!$L$3:$S$2373,$V332,1),"-")</f>
        <v>0</v>
      </c>
      <c r="Z332" cm="1">
        <f t="array" ref="Z332">IF(ISNUMBER($V332),M332-INDEX('2019 On Peak'!$L$3:$S$2373,$V332,2),"-")</f>
        <v>0</v>
      </c>
      <c r="AA332" cm="1">
        <f t="array" ref="AA332">IF(ISNUMBER($V332),N332-INDEX('2019 On Peak'!$L$3:$S$2373,$V332,3),"-")</f>
        <v>0</v>
      </c>
      <c r="AB332" cm="1">
        <f t="array" ref="AB332">IF(ISNUMBER($V332),Q332-INDEX('2019 On Peak'!$L$3:$S$2373,$V332,6),"-")</f>
        <v>0</v>
      </c>
      <c r="AC332" cm="1">
        <f t="array" ref="AC332">IF(ISNUMBER($V332),S332-INDEX('2019 On Peak'!$L$3:$S$2373,$V332,8),"-")</f>
        <v>0</v>
      </c>
      <c r="AD332" t="b">
        <f t="shared" si="11"/>
        <v>0</v>
      </c>
    </row>
    <row r="333" spans="1:30" x14ac:dyDescent="0.25">
      <c r="A333" t="str">
        <f>B333&amp;"_"&amp;G333&amp;"_"&amp;J333</f>
        <v>112_1465_1</v>
      </c>
      <c r="B333">
        <v>112</v>
      </c>
      <c r="C333" s="1" t="s">
        <v>241</v>
      </c>
      <c r="D333" s="1" t="s">
        <v>67</v>
      </c>
      <c r="E333" s="1" t="s">
        <v>67</v>
      </c>
      <c r="F333">
        <v>115</v>
      </c>
      <c r="G333">
        <v>1465</v>
      </c>
      <c r="H333" s="1" t="s">
        <v>315</v>
      </c>
      <c r="I333">
        <v>115</v>
      </c>
      <c r="J333" s="1" t="s">
        <v>191</v>
      </c>
      <c r="K333" s="1" t="s">
        <v>25</v>
      </c>
      <c r="L333">
        <v>7.1500000000000001E-3</v>
      </c>
      <c r="M333">
        <v>2.9559999999999999E-2</v>
      </c>
      <c r="N333">
        <v>4.8900000000000002E-3</v>
      </c>
      <c r="O333">
        <v>1</v>
      </c>
      <c r="P333">
        <v>0</v>
      </c>
      <c r="Q333">
        <v>167</v>
      </c>
      <c r="R333">
        <v>556</v>
      </c>
      <c r="S333">
        <v>210</v>
      </c>
      <c r="T333">
        <v>2.9</v>
      </c>
      <c r="U333">
        <v>5.9</v>
      </c>
      <c r="V333">
        <f>MATCH(A333,'2019 On Peak'!$A$3:$A$2373,0)</f>
        <v>331</v>
      </c>
      <c r="W333" t="str">
        <f t="shared" si="10"/>
        <v>Old</v>
      </c>
      <c r="X333" t="str" cm="1">
        <f t="array" ref="X333">IF(ISNUMBER(V333),INDEX('2019 On Peak'!$K$3:$K$2373,V333),"Not 2019")</f>
        <v>Closed</v>
      </c>
      <c r="Y333" cm="1">
        <f t="array" ref="Y333">IF(ISNUMBER($V333),L333-INDEX('2019 On Peak'!$L$3:$S$2373,$V333,1),"-")</f>
        <v>0</v>
      </c>
      <c r="Z333" cm="1">
        <f t="array" ref="Z333">IF(ISNUMBER($V333),M333-INDEX('2019 On Peak'!$L$3:$S$2373,$V333,2),"-")</f>
        <v>0</v>
      </c>
      <c r="AA333" cm="1">
        <f t="array" ref="AA333">IF(ISNUMBER($V333),N333-INDEX('2019 On Peak'!$L$3:$S$2373,$V333,3),"-")</f>
        <v>0</v>
      </c>
      <c r="AB333" cm="1">
        <f t="array" ref="AB333">IF(ISNUMBER($V333),Q333-INDEX('2019 On Peak'!$L$3:$S$2373,$V333,6),"-")</f>
        <v>0</v>
      </c>
      <c r="AC333" cm="1">
        <f t="array" ref="AC333">IF(ISNUMBER($V333),S333-INDEX('2019 On Peak'!$L$3:$S$2373,$V333,8),"-")</f>
        <v>0</v>
      </c>
      <c r="AD333" t="b">
        <f t="shared" si="11"/>
        <v>0</v>
      </c>
    </row>
    <row r="334" spans="1:30" x14ac:dyDescent="0.25">
      <c r="A334" t="str">
        <f>B334&amp;"_"&amp;G334&amp;"_"&amp;J334</f>
        <v>1120_1110_1</v>
      </c>
      <c r="B334">
        <v>1120</v>
      </c>
      <c r="C334" s="1" t="s">
        <v>1450</v>
      </c>
      <c r="D334" s="1" t="s">
        <v>42</v>
      </c>
      <c r="E334" s="1" t="s">
        <v>42</v>
      </c>
      <c r="F334">
        <v>115</v>
      </c>
      <c r="G334">
        <v>1110</v>
      </c>
      <c r="H334" s="1" t="s">
        <v>672</v>
      </c>
      <c r="I334">
        <v>115</v>
      </c>
      <c r="J334" s="1" t="s">
        <v>191</v>
      </c>
      <c r="K334" s="1" t="s">
        <v>25</v>
      </c>
      <c r="L334">
        <v>9.4599999999999997E-3</v>
      </c>
      <c r="M334">
        <v>3.9120000000000002E-2</v>
      </c>
      <c r="N334">
        <v>6.4799999999999996E-3</v>
      </c>
      <c r="O334">
        <v>1</v>
      </c>
      <c r="P334">
        <v>0</v>
      </c>
      <c r="Q334">
        <v>167</v>
      </c>
      <c r="R334">
        <v>556</v>
      </c>
      <c r="S334">
        <v>210</v>
      </c>
      <c r="T334">
        <v>5.9</v>
      </c>
      <c r="U334">
        <v>7.9</v>
      </c>
      <c r="V334">
        <f>MATCH(A334,'2019 On Peak'!$A$3:$A$2373,0)</f>
        <v>332</v>
      </c>
      <c r="W334" t="str">
        <f t="shared" si="10"/>
        <v>Old</v>
      </c>
      <c r="X334" t="str" cm="1">
        <f t="array" ref="X334">IF(ISNUMBER(V334),INDEX('2019 On Peak'!$K$3:$K$2373,V334),"Not 2019")</f>
        <v>Closed</v>
      </c>
      <c r="Y334" cm="1">
        <f t="array" ref="Y334">IF(ISNUMBER($V334),L334-INDEX('2019 On Peak'!$L$3:$S$2373,$V334,1),"-")</f>
        <v>0</v>
      </c>
      <c r="Z334" cm="1">
        <f t="array" ref="Z334">IF(ISNUMBER($V334),M334-INDEX('2019 On Peak'!$L$3:$S$2373,$V334,2),"-")</f>
        <v>0</v>
      </c>
      <c r="AA334" cm="1">
        <f t="array" ref="AA334">IF(ISNUMBER($V334),N334-INDEX('2019 On Peak'!$L$3:$S$2373,$V334,3),"-")</f>
        <v>0</v>
      </c>
      <c r="AB334" cm="1">
        <f t="array" ref="AB334">IF(ISNUMBER($V334),Q334-INDEX('2019 On Peak'!$L$3:$S$2373,$V334,6),"-")</f>
        <v>0</v>
      </c>
      <c r="AC334" cm="1">
        <f t="array" ref="AC334">IF(ISNUMBER($V334),S334-INDEX('2019 On Peak'!$L$3:$S$2373,$V334,8),"-")</f>
        <v>0</v>
      </c>
      <c r="AD334" t="b">
        <f t="shared" si="11"/>
        <v>0</v>
      </c>
    </row>
    <row r="335" spans="1:30" x14ac:dyDescent="0.25">
      <c r="A335" t="str">
        <f>B335&amp;"_"&amp;G335&amp;"_"&amp;J335</f>
        <v>1120_1253_1</v>
      </c>
      <c r="B335">
        <v>1120</v>
      </c>
      <c r="C335" s="1" t="s">
        <v>1450</v>
      </c>
      <c r="D335" s="1" t="s">
        <v>42</v>
      </c>
      <c r="E335" s="1" t="s">
        <v>39</v>
      </c>
      <c r="F335">
        <v>115</v>
      </c>
      <c r="G335">
        <v>1253</v>
      </c>
      <c r="H335" s="1" t="s">
        <v>420</v>
      </c>
      <c r="I335">
        <v>115</v>
      </c>
      <c r="J335" s="1" t="s">
        <v>191</v>
      </c>
      <c r="K335" s="1" t="s">
        <v>25</v>
      </c>
      <c r="L335">
        <v>5.6340000000000001E-2</v>
      </c>
      <c r="M335">
        <v>0.23297999999999999</v>
      </c>
      <c r="N335">
        <v>3.8580000000000003E-2</v>
      </c>
      <c r="O335">
        <v>1</v>
      </c>
      <c r="P335">
        <v>0</v>
      </c>
      <c r="Q335">
        <v>167</v>
      </c>
      <c r="R335">
        <v>556</v>
      </c>
      <c r="S335">
        <v>210</v>
      </c>
      <c r="T335">
        <v>34.4</v>
      </c>
      <c r="U335">
        <v>46.8</v>
      </c>
      <c r="V335">
        <f>MATCH(A335,'2019 On Peak'!$A$3:$A$2373,0)</f>
        <v>333</v>
      </c>
      <c r="W335" t="str">
        <f t="shared" si="10"/>
        <v>Old</v>
      </c>
      <c r="X335" t="str" cm="1">
        <f t="array" ref="X335">IF(ISNUMBER(V335),INDEX('2019 On Peak'!$K$3:$K$2373,V335),"Not 2019")</f>
        <v>Closed</v>
      </c>
      <c r="Y335" cm="1">
        <f t="array" ref="Y335">IF(ISNUMBER($V335),L335-INDEX('2019 On Peak'!$L$3:$S$2373,$V335,1),"-")</f>
        <v>0</v>
      </c>
      <c r="Z335" cm="1">
        <f t="array" ref="Z335">IF(ISNUMBER($V335),M335-INDEX('2019 On Peak'!$L$3:$S$2373,$V335,2),"-")</f>
        <v>0</v>
      </c>
      <c r="AA335" cm="1">
        <f t="array" ref="AA335">IF(ISNUMBER($V335),N335-INDEX('2019 On Peak'!$L$3:$S$2373,$V335,3),"-")</f>
        <v>0</v>
      </c>
      <c r="AB335" cm="1">
        <f t="array" ref="AB335">IF(ISNUMBER($V335),Q335-INDEX('2019 On Peak'!$L$3:$S$2373,$V335,6),"-")</f>
        <v>0</v>
      </c>
      <c r="AC335" cm="1">
        <f t="array" ref="AC335">IF(ISNUMBER($V335),S335-INDEX('2019 On Peak'!$L$3:$S$2373,$V335,8),"-")</f>
        <v>0</v>
      </c>
      <c r="AD335" t="b">
        <f t="shared" si="11"/>
        <v>0</v>
      </c>
    </row>
    <row r="336" spans="1:30" x14ac:dyDescent="0.25">
      <c r="A336" t="str">
        <f>B336&amp;"_"&amp;G336&amp;"_"&amp;J336</f>
        <v>1120_1297_1</v>
      </c>
      <c r="B336">
        <v>1120</v>
      </c>
      <c r="C336" s="1" t="s">
        <v>1450</v>
      </c>
      <c r="D336" s="1" t="s">
        <v>42</v>
      </c>
      <c r="E336" s="1" t="s">
        <v>42</v>
      </c>
      <c r="F336">
        <v>115</v>
      </c>
      <c r="G336">
        <v>1297</v>
      </c>
      <c r="H336" s="1" t="s">
        <v>1233</v>
      </c>
      <c r="I336">
        <v>115</v>
      </c>
      <c r="J336" s="1" t="s">
        <v>191</v>
      </c>
      <c r="K336" s="1" t="s">
        <v>25</v>
      </c>
      <c r="L336">
        <v>4.0000000000000003E-5</v>
      </c>
      <c r="M336">
        <v>1.8000000000000001E-4</v>
      </c>
      <c r="N336">
        <v>3.0000000000000001E-5</v>
      </c>
      <c r="O336">
        <v>1</v>
      </c>
      <c r="P336">
        <v>0</v>
      </c>
      <c r="Q336">
        <v>167</v>
      </c>
      <c r="R336">
        <v>556</v>
      </c>
      <c r="S336">
        <v>210</v>
      </c>
      <c r="T336">
        <v>0</v>
      </c>
      <c r="U336">
        <v>0</v>
      </c>
      <c r="V336">
        <f>MATCH(A336,'2019 On Peak'!$A$3:$A$2373,0)</f>
        <v>334</v>
      </c>
      <c r="W336" t="str">
        <f t="shared" si="10"/>
        <v>Old</v>
      </c>
      <c r="X336" t="str" cm="1">
        <f t="array" ref="X336">IF(ISNUMBER(V336),INDEX('2019 On Peak'!$K$3:$K$2373,V336),"Not 2019")</f>
        <v>Closed</v>
      </c>
      <c r="Y336" cm="1">
        <f t="array" ref="Y336">IF(ISNUMBER($V336),L336-INDEX('2019 On Peak'!$L$3:$S$2373,$V336,1),"-")</f>
        <v>0</v>
      </c>
      <c r="Z336" cm="1">
        <f t="array" ref="Z336">IF(ISNUMBER($V336),M336-INDEX('2019 On Peak'!$L$3:$S$2373,$V336,2),"-")</f>
        <v>0</v>
      </c>
      <c r="AA336" cm="1">
        <f t="array" ref="AA336">IF(ISNUMBER($V336),N336-INDEX('2019 On Peak'!$L$3:$S$2373,$V336,3),"-")</f>
        <v>0</v>
      </c>
      <c r="AB336" cm="1">
        <f t="array" ref="AB336">IF(ISNUMBER($V336),Q336-INDEX('2019 On Peak'!$L$3:$S$2373,$V336,6),"-")</f>
        <v>0</v>
      </c>
      <c r="AC336" cm="1">
        <f t="array" ref="AC336">IF(ISNUMBER($V336),S336-INDEX('2019 On Peak'!$L$3:$S$2373,$V336,8),"-")</f>
        <v>0</v>
      </c>
      <c r="AD336" t="b">
        <f t="shared" si="11"/>
        <v>0</v>
      </c>
    </row>
    <row r="337" spans="1:30" x14ac:dyDescent="0.25">
      <c r="A337" t="str">
        <f>B337&amp;"_"&amp;G337&amp;"_"&amp;J337</f>
        <v>1121_1297_1</v>
      </c>
      <c r="B337">
        <v>1121</v>
      </c>
      <c r="C337" s="1" t="s">
        <v>1454</v>
      </c>
      <c r="D337" s="1" t="s">
        <v>42</v>
      </c>
      <c r="E337" s="1" t="s">
        <v>42</v>
      </c>
      <c r="F337">
        <v>115</v>
      </c>
      <c r="G337">
        <v>1297</v>
      </c>
      <c r="H337" s="1" t="s">
        <v>1233</v>
      </c>
      <c r="I337">
        <v>115</v>
      </c>
      <c r="J337" s="1" t="s">
        <v>191</v>
      </c>
      <c r="K337" s="1" t="s">
        <v>25</v>
      </c>
      <c r="L337">
        <v>3.0000000000000001E-5</v>
      </c>
      <c r="M337">
        <v>1.2E-4</v>
      </c>
      <c r="N337">
        <v>2.0000000000000002E-5</v>
      </c>
      <c r="O337">
        <v>1</v>
      </c>
      <c r="P337">
        <v>0</v>
      </c>
      <c r="Q337">
        <v>167</v>
      </c>
      <c r="R337">
        <v>556</v>
      </c>
      <c r="S337">
        <v>210</v>
      </c>
      <c r="T337">
        <v>0</v>
      </c>
      <c r="U337">
        <v>0</v>
      </c>
      <c r="V337">
        <f>MATCH(A337,'2019 On Peak'!$A$3:$A$2373,0)</f>
        <v>335</v>
      </c>
      <c r="W337" t="str">
        <f t="shared" si="10"/>
        <v>Old</v>
      </c>
      <c r="X337" t="str" cm="1">
        <f t="array" ref="X337">IF(ISNUMBER(V337),INDEX('2019 On Peak'!$K$3:$K$2373,V337),"Not 2019")</f>
        <v>Closed</v>
      </c>
      <c r="Y337" cm="1">
        <f t="array" ref="Y337">IF(ISNUMBER($V337),L337-INDEX('2019 On Peak'!$L$3:$S$2373,$V337,1),"-")</f>
        <v>0</v>
      </c>
      <c r="Z337" cm="1">
        <f t="array" ref="Z337">IF(ISNUMBER($V337),M337-INDEX('2019 On Peak'!$L$3:$S$2373,$V337,2),"-")</f>
        <v>0</v>
      </c>
      <c r="AA337" cm="1">
        <f t="array" ref="AA337">IF(ISNUMBER($V337),N337-INDEX('2019 On Peak'!$L$3:$S$2373,$V337,3),"-")</f>
        <v>0</v>
      </c>
      <c r="AB337" cm="1">
        <f t="array" ref="AB337">IF(ISNUMBER($V337),Q337-INDEX('2019 On Peak'!$L$3:$S$2373,$V337,6),"-")</f>
        <v>0</v>
      </c>
      <c r="AC337" cm="1">
        <f t="array" ref="AC337">IF(ISNUMBER($V337),S337-INDEX('2019 On Peak'!$L$3:$S$2373,$V337,8),"-")</f>
        <v>0</v>
      </c>
      <c r="AD337" t="b">
        <f t="shared" si="11"/>
        <v>0</v>
      </c>
    </row>
    <row r="338" spans="1:30" x14ac:dyDescent="0.25">
      <c r="A338" t="str">
        <f>B338&amp;"_"&amp;G338&amp;"_"&amp;J338</f>
        <v>1121_1380_1</v>
      </c>
      <c r="B338">
        <v>1121</v>
      </c>
      <c r="C338" s="1" t="s">
        <v>1454</v>
      </c>
      <c r="D338" s="1" t="s">
        <v>42</v>
      </c>
      <c r="E338" s="1" t="s">
        <v>42</v>
      </c>
      <c r="F338">
        <v>115</v>
      </c>
      <c r="G338">
        <v>1380</v>
      </c>
      <c r="H338" s="1" t="s">
        <v>1066</v>
      </c>
      <c r="I338">
        <v>115</v>
      </c>
      <c r="J338" s="1" t="s">
        <v>191</v>
      </c>
      <c r="K338" s="1" t="s">
        <v>25</v>
      </c>
      <c r="L338">
        <v>1.055E-2</v>
      </c>
      <c r="M338">
        <v>4.3630000000000002E-2</v>
      </c>
      <c r="N338">
        <v>7.2199999999999999E-3</v>
      </c>
      <c r="O338">
        <v>1</v>
      </c>
      <c r="P338">
        <v>0</v>
      </c>
      <c r="Q338">
        <v>167</v>
      </c>
      <c r="R338">
        <v>556</v>
      </c>
      <c r="S338">
        <v>210</v>
      </c>
      <c r="T338">
        <v>6.6</v>
      </c>
      <c r="U338">
        <v>8.8000000000000007</v>
      </c>
      <c r="V338">
        <f>MATCH(A338,'2019 On Peak'!$A$3:$A$2373,0)</f>
        <v>336</v>
      </c>
      <c r="W338" t="str">
        <f t="shared" si="10"/>
        <v>Old</v>
      </c>
      <c r="X338" t="str" cm="1">
        <f t="array" ref="X338">IF(ISNUMBER(V338),INDEX('2019 On Peak'!$K$3:$K$2373,V338),"Not 2019")</f>
        <v>Closed</v>
      </c>
      <c r="Y338" cm="1">
        <f t="array" ref="Y338">IF(ISNUMBER($V338),L338-INDEX('2019 On Peak'!$L$3:$S$2373,$V338,1),"-")</f>
        <v>0</v>
      </c>
      <c r="Z338" cm="1">
        <f t="array" ref="Z338">IF(ISNUMBER($V338),M338-INDEX('2019 On Peak'!$L$3:$S$2373,$V338,2),"-")</f>
        <v>0</v>
      </c>
      <c r="AA338" cm="1">
        <f t="array" ref="AA338">IF(ISNUMBER($V338),N338-INDEX('2019 On Peak'!$L$3:$S$2373,$V338,3),"-")</f>
        <v>0</v>
      </c>
      <c r="AB338" cm="1">
        <f t="array" ref="AB338">IF(ISNUMBER($V338),Q338-INDEX('2019 On Peak'!$L$3:$S$2373,$V338,6),"-")</f>
        <v>0</v>
      </c>
      <c r="AC338" cm="1">
        <f t="array" ref="AC338">IF(ISNUMBER($V338),S338-INDEX('2019 On Peak'!$L$3:$S$2373,$V338,8),"-")</f>
        <v>0</v>
      </c>
      <c r="AD338" t="b">
        <f t="shared" si="11"/>
        <v>0</v>
      </c>
    </row>
    <row r="339" spans="1:30" x14ac:dyDescent="0.25">
      <c r="A339" t="str">
        <f>B339&amp;"_"&amp;G339&amp;"_"&amp;J339</f>
        <v>1122_1297_1</v>
      </c>
      <c r="B339">
        <v>1122</v>
      </c>
      <c r="C339" s="1" t="s">
        <v>1256</v>
      </c>
      <c r="D339" s="1" t="s">
        <v>42</v>
      </c>
      <c r="E339" s="1" t="s">
        <v>42</v>
      </c>
      <c r="F339">
        <v>115</v>
      </c>
      <c r="G339">
        <v>1297</v>
      </c>
      <c r="H339" s="1" t="s">
        <v>1233</v>
      </c>
      <c r="I339">
        <v>115</v>
      </c>
      <c r="J339" s="1" t="s">
        <v>191</v>
      </c>
      <c r="K339" s="1" t="s">
        <v>25</v>
      </c>
      <c r="L339">
        <v>5.0800000000000003E-3</v>
      </c>
      <c r="M339">
        <v>2.1000000000000001E-2</v>
      </c>
      <c r="N339">
        <v>3.48E-3</v>
      </c>
      <c r="O339">
        <v>1</v>
      </c>
      <c r="P339">
        <v>0</v>
      </c>
      <c r="Q339">
        <v>167</v>
      </c>
      <c r="R339">
        <v>556</v>
      </c>
      <c r="S339">
        <v>210</v>
      </c>
      <c r="T339">
        <v>4.3</v>
      </c>
      <c r="U339">
        <v>4.2</v>
      </c>
      <c r="V339">
        <f>MATCH(A339,'2019 On Peak'!$A$3:$A$2373,0)</f>
        <v>337</v>
      </c>
      <c r="W339" t="str">
        <f t="shared" si="10"/>
        <v>Old</v>
      </c>
      <c r="X339" t="str" cm="1">
        <f t="array" ref="X339">IF(ISNUMBER(V339),INDEX('2019 On Peak'!$K$3:$K$2373,V339),"Not 2019")</f>
        <v>Closed</v>
      </c>
      <c r="Y339" cm="1">
        <f t="array" ref="Y339">IF(ISNUMBER($V339),L339-INDEX('2019 On Peak'!$L$3:$S$2373,$V339,1),"-")</f>
        <v>0</v>
      </c>
      <c r="Z339" cm="1">
        <f t="array" ref="Z339">IF(ISNUMBER($V339),M339-INDEX('2019 On Peak'!$L$3:$S$2373,$V339,2),"-")</f>
        <v>0</v>
      </c>
      <c r="AA339" cm="1">
        <f t="array" ref="AA339">IF(ISNUMBER($V339),N339-INDEX('2019 On Peak'!$L$3:$S$2373,$V339,3),"-")</f>
        <v>0</v>
      </c>
      <c r="AB339" cm="1">
        <f t="array" ref="AB339">IF(ISNUMBER($V339),Q339-INDEX('2019 On Peak'!$L$3:$S$2373,$V339,6),"-")</f>
        <v>0</v>
      </c>
      <c r="AC339" cm="1">
        <f t="array" ref="AC339">IF(ISNUMBER($V339),S339-INDEX('2019 On Peak'!$L$3:$S$2373,$V339,8),"-")</f>
        <v>0</v>
      </c>
      <c r="AD339" t="b">
        <f t="shared" si="11"/>
        <v>0</v>
      </c>
    </row>
    <row r="340" spans="1:30" x14ac:dyDescent="0.25">
      <c r="A340" t="str">
        <f>B340&amp;"_"&amp;G340&amp;"_"&amp;J340</f>
        <v>1122_251_1</v>
      </c>
      <c r="B340">
        <v>1122</v>
      </c>
      <c r="C340" s="1" t="s">
        <v>1256</v>
      </c>
      <c r="D340" s="1" t="s">
        <v>42</v>
      </c>
      <c r="E340" s="1" t="s">
        <v>42</v>
      </c>
      <c r="F340">
        <v>115</v>
      </c>
      <c r="G340">
        <v>251</v>
      </c>
      <c r="H340" s="1" t="s">
        <v>1272</v>
      </c>
      <c r="I340">
        <v>115</v>
      </c>
      <c r="J340" s="1" t="s">
        <v>191</v>
      </c>
      <c r="K340" s="1" t="s">
        <v>25</v>
      </c>
      <c r="L340">
        <v>2.7999999999999998E-4</v>
      </c>
      <c r="M340">
        <v>1.16E-3</v>
      </c>
      <c r="N340">
        <v>1.9000000000000001E-4</v>
      </c>
      <c r="O340">
        <v>1</v>
      </c>
      <c r="P340">
        <v>0</v>
      </c>
      <c r="Q340">
        <v>167</v>
      </c>
      <c r="R340">
        <v>556</v>
      </c>
      <c r="S340">
        <v>210</v>
      </c>
      <c r="T340">
        <v>0.2</v>
      </c>
      <c r="U340">
        <v>0.2</v>
      </c>
      <c r="V340">
        <f>MATCH(A340,'2019 On Peak'!$A$3:$A$2373,0)</f>
        <v>338</v>
      </c>
      <c r="W340" t="str">
        <f t="shared" si="10"/>
        <v>Old</v>
      </c>
      <c r="X340" t="str" cm="1">
        <f t="array" ref="X340">IF(ISNUMBER(V340),INDEX('2019 On Peak'!$K$3:$K$2373,V340),"Not 2019")</f>
        <v>Closed</v>
      </c>
      <c r="Y340" cm="1">
        <f t="array" ref="Y340">IF(ISNUMBER($V340),L340-INDEX('2019 On Peak'!$L$3:$S$2373,$V340,1),"-")</f>
        <v>0</v>
      </c>
      <c r="Z340" cm="1">
        <f t="array" ref="Z340">IF(ISNUMBER($V340),M340-INDEX('2019 On Peak'!$L$3:$S$2373,$V340,2),"-")</f>
        <v>0</v>
      </c>
      <c r="AA340" cm="1">
        <f t="array" ref="AA340">IF(ISNUMBER($V340),N340-INDEX('2019 On Peak'!$L$3:$S$2373,$V340,3),"-")</f>
        <v>0</v>
      </c>
      <c r="AB340" cm="1">
        <f t="array" ref="AB340">IF(ISNUMBER($V340),Q340-INDEX('2019 On Peak'!$L$3:$S$2373,$V340,6),"-")</f>
        <v>0</v>
      </c>
      <c r="AC340" cm="1">
        <f t="array" ref="AC340">IF(ISNUMBER($V340),S340-INDEX('2019 On Peak'!$L$3:$S$2373,$V340,8),"-")</f>
        <v>0</v>
      </c>
      <c r="AD340" t="b">
        <f t="shared" si="11"/>
        <v>0</v>
      </c>
    </row>
    <row r="341" spans="1:30" x14ac:dyDescent="0.25">
      <c r="A341" t="str">
        <f>B341&amp;"_"&amp;G341&amp;"_"&amp;J341</f>
        <v>1122_252_1</v>
      </c>
      <c r="B341">
        <v>1122</v>
      </c>
      <c r="C341" s="1" t="s">
        <v>1256</v>
      </c>
      <c r="D341" s="1" t="s">
        <v>42</v>
      </c>
      <c r="E341" s="1" t="s">
        <v>42</v>
      </c>
      <c r="F341">
        <v>115</v>
      </c>
      <c r="G341">
        <v>252</v>
      </c>
      <c r="H341" s="1" t="s">
        <v>1232</v>
      </c>
      <c r="I341">
        <v>115</v>
      </c>
      <c r="J341" s="1" t="s">
        <v>191</v>
      </c>
      <c r="K341" s="1" t="s">
        <v>25</v>
      </c>
      <c r="L341">
        <v>9.0000000000000006E-5</v>
      </c>
      <c r="M341">
        <v>3.5E-4</v>
      </c>
      <c r="N341">
        <v>6.0000000000000002E-5</v>
      </c>
      <c r="O341">
        <v>1</v>
      </c>
      <c r="P341">
        <v>0</v>
      </c>
      <c r="Q341">
        <v>167</v>
      </c>
      <c r="R341">
        <v>556</v>
      </c>
      <c r="S341">
        <v>210</v>
      </c>
      <c r="T341">
        <v>0.1</v>
      </c>
      <c r="U341">
        <v>0.1</v>
      </c>
      <c r="V341">
        <f>MATCH(A341,'2019 On Peak'!$A$3:$A$2373,0)</f>
        <v>339</v>
      </c>
      <c r="W341" t="str">
        <f t="shared" si="10"/>
        <v>Old</v>
      </c>
      <c r="X341" t="str" cm="1">
        <f t="array" ref="X341">IF(ISNUMBER(V341),INDEX('2019 On Peak'!$K$3:$K$2373,V341),"Not 2019")</f>
        <v>Closed</v>
      </c>
      <c r="Y341" cm="1">
        <f t="array" ref="Y341">IF(ISNUMBER($V341),L341-INDEX('2019 On Peak'!$L$3:$S$2373,$V341,1),"-")</f>
        <v>0</v>
      </c>
      <c r="Z341" cm="1">
        <f t="array" ref="Z341">IF(ISNUMBER($V341),M341-INDEX('2019 On Peak'!$L$3:$S$2373,$V341,2),"-")</f>
        <v>0</v>
      </c>
      <c r="AA341" cm="1">
        <f t="array" ref="AA341">IF(ISNUMBER($V341),N341-INDEX('2019 On Peak'!$L$3:$S$2373,$V341,3),"-")</f>
        <v>0</v>
      </c>
      <c r="AB341" cm="1">
        <f t="array" ref="AB341">IF(ISNUMBER($V341),Q341-INDEX('2019 On Peak'!$L$3:$S$2373,$V341,6),"-")</f>
        <v>0</v>
      </c>
      <c r="AC341" cm="1">
        <f t="array" ref="AC341">IF(ISNUMBER($V341),S341-INDEX('2019 On Peak'!$L$3:$S$2373,$V341,8),"-")</f>
        <v>0</v>
      </c>
      <c r="AD341" t="b">
        <f t="shared" si="11"/>
        <v>0</v>
      </c>
    </row>
    <row r="342" spans="1:30" x14ac:dyDescent="0.25">
      <c r="A342" t="str">
        <f>B342&amp;"_"&amp;G342&amp;"_"&amp;J342</f>
        <v>1123_139_1</v>
      </c>
      <c r="B342">
        <v>1123</v>
      </c>
      <c r="C342" s="1" t="s">
        <v>986</v>
      </c>
      <c r="D342" s="1" t="s">
        <v>39</v>
      </c>
      <c r="E342" s="1" t="s">
        <v>42</v>
      </c>
      <c r="F342">
        <v>115</v>
      </c>
      <c r="G342">
        <v>139</v>
      </c>
      <c r="H342" s="1" t="s">
        <v>443</v>
      </c>
      <c r="I342">
        <v>115</v>
      </c>
      <c r="J342" s="1" t="s">
        <v>191</v>
      </c>
      <c r="K342" s="1" t="s">
        <v>25</v>
      </c>
      <c r="L342">
        <v>2.035E-2</v>
      </c>
      <c r="M342">
        <v>8.4169999999999995E-2</v>
      </c>
      <c r="N342">
        <v>1.3939999999999999E-2</v>
      </c>
      <c r="O342">
        <v>1</v>
      </c>
      <c r="P342">
        <v>0</v>
      </c>
      <c r="Q342">
        <v>167</v>
      </c>
      <c r="R342">
        <v>556</v>
      </c>
      <c r="S342">
        <v>210</v>
      </c>
      <c r="T342">
        <v>14.7</v>
      </c>
      <c r="U342">
        <v>16.899999999999999</v>
      </c>
      <c r="V342">
        <f>MATCH(A342,'2019 On Peak'!$A$3:$A$2373,0)</f>
        <v>340</v>
      </c>
      <c r="W342" t="str">
        <f t="shared" si="10"/>
        <v>Old</v>
      </c>
      <c r="X342" t="str" cm="1">
        <f t="array" ref="X342">IF(ISNUMBER(V342),INDEX('2019 On Peak'!$K$3:$K$2373,V342),"Not 2019")</f>
        <v>Closed</v>
      </c>
      <c r="Y342" cm="1">
        <f t="array" ref="Y342">IF(ISNUMBER($V342),L342-INDEX('2019 On Peak'!$L$3:$S$2373,$V342,1),"-")</f>
        <v>0</v>
      </c>
      <c r="Z342" cm="1">
        <f t="array" ref="Z342">IF(ISNUMBER($V342),M342-INDEX('2019 On Peak'!$L$3:$S$2373,$V342,2),"-")</f>
        <v>0</v>
      </c>
      <c r="AA342" cm="1">
        <f t="array" ref="AA342">IF(ISNUMBER($V342),N342-INDEX('2019 On Peak'!$L$3:$S$2373,$V342,3),"-")</f>
        <v>0</v>
      </c>
      <c r="AB342" cm="1">
        <f t="array" ref="AB342">IF(ISNUMBER($V342),Q342-INDEX('2019 On Peak'!$L$3:$S$2373,$V342,6),"-")</f>
        <v>0</v>
      </c>
      <c r="AC342" cm="1">
        <f t="array" ref="AC342">IF(ISNUMBER($V342),S342-INDEX('2019 On Peak'!$L$3:$S$2373,$V342,8),"-")</f>
        <v>0</v>
      </c>
      <c r="AD342" t="b">
        <f t="shared" si="11"/>
        <v>0</v>
      </c>
    </row>
    <row r="343" spans="1:30" x14ac:dyDescent="0.25">
      <c r="A343" t="str">
        <f>B343&amp;"_"&amp;G343&amp;"_"&amp;J343</f>
        <v>1123_94_1</v>
      </c>
      <c r="B343">
        <v>1123</v>
      </c>
      <c r="C343" s="1" t="s">
        <v>986</v>
      </c>
      <c r="D343" s="1" t="s">
        <v>39</v>
      </c>
      <c r="E343" s="1" t="s">
        <v>39</v>
      </c>
      <c r="F343">
        <v>115</v>
      </c>
      <c r="G343">
        <v>94</v>
      </c>
      <c r="H343" s="1" t="s">
        <v>579</v>
      </c>
      <c r="I343">
        <v>115</v>
      </c>
      <c r="J343" s="1" t="s">
        <v>191</v>
      </c>
      <c r="K343" s="1" t="s">
        <v>25</v>
      </c>
      <c r="L343">
        <v>5.0000000000000002E-5</v>
      </c>
      <c r="M343">
        <v>2.1000000000000001E-4</v>
      </c>
      <c r="N343">
        <v>3.0000000000000001E-5</v>
      </c>
      <c r="O343">
        <v>1</v>
      </c>
      <c r="P343">
        <v>0</v>
      </c>
      <c r="Q343">
        <v>167</v>
      </c>
      <c r="R343">
        <v>556</v>
      </c>
      <c r="S343">
        <v>210</v>
      </c>
      <c r="T343">
        <v>0</v>
      </c>
      <c r="U343">
        <v>0</v>
      </c>
      <c r="V343">
        <f>MATCH(A343,'2019 On Peak'!$A$3:$A$2373,0)</f>
        <v>341</v>
      </c>
      <c r="W343" t="str">
        <f t="shared" si="10"/>
        <v>Old</v>
      </c>
      <c r="X343" t="str" cm="1">
        <f t="array" ref="X343">IF(ISNUMBER(V343),INDEX('2019 On Peak'!$K$3:$K$2373,V343),"Not 2019")</f>
        <v>Closed</v>
      </c>
      <c r="Y343" cm="1">
        <f t="array" ref="Y343">IF(ISNUMBER($V343),L343-INDEX('2019 On Peak'!$L$3:$S$2373,$V343,1),"-")</f>
        <v>0</v>
      </c>
      <c r="Z343" cm="1">
        <f t="array" ref="Z343">IF(ISNUMBER($V343),M343-INDEX('2019 On Peak'!$L$3:$S$2373,$V343,2),"-")</f>
        <v>0</v>
      </c>
      <c r="AA343" cm="1">
        <f t="array" ref="AA343">IF(ISNUMBER($V343),N343-INDEX('2019 On Peak'!$L$3:$S$2373,$V343,3),"-")</f>
        <v>0</v>
      </c>
      <c r="AB343" cm="1">
        <f t="array" ref="AB343">IF(ISNUMBER($V343),Q343-INDEX('2019 On Peak'!$L$3:$S$2373,$V343,6),"-")</f>
        <v>0</v>
      </c>
      <c r="AC343" cm="1">
        <f t="array" ref="AC343">IF(ISNUMBER($V343),S343-INDEX('2019 On Peak'!$L$3:$S$2373,$V343,8),"-")</f>
        <v>0</v>
      </c>
      <c r="AD343" t="b">
        <f t="shared" si="11"/>
        <v>0</v>
      </c>
    </row>
    <row r="344" spans="1:30" x14ac:dyDescent="0.25">
      <c r="A344" t="str">
        <f>B344&amp;"_"&amp;G344&amp;"_"&amp;J344</f>
        <v>1124_100_1</v>
      </c>
      <c r="B344">
        <v>1124</v>
      </c>
      <c r="C344" s="1" t="s">
        <v>214</v>
      </c>
      <c r="D344" s="1" t="s">
        <v>39</v>
      </c>
      <c r="E344" s="1" t="s">
        <v>39</v>
      </c>
      <c r="F344">
        <v>115</v>
      </c>
      <c r="G344">
        <v>100</v>
      </c>
      <c r="H344" s="1" t="s">
        <v>340</v>
      </c>
      <c r="I344">
        <v>115</v>
      </c>
      <c r="J344" s="1" t="s">
        <v>191</v>
      </c>
      <c r="K344" s="1" t="s">
        <v>25</v>
      </c>
      <c r="L344">
        <v>2.0100000000000001E-3</v>
      </c>
      <c r="M344">
        <v>8.3199999999999993E-3</v>
      </c>
      <c r="N344">
        <v>1.3799999999999999E-3</v>
      </c>
      <c r="O344">
        <v>1</v>
      </c>
      <c r="P344">
        <v>0</v>
      </c>
      <c r="Q344">
        <v>167</v>
      </c>
      <c r="R344">
        <v>556</v>
      </c>
      <c r="S344">
        <v>210</v>
      </c>
      <c r="T344">
        <v>0.8</v>
      </c>
      <c r="U344">
        <v>1.7</v>
      </c>
      <c r="V344">
        <f>MATCH(A344,'2019 On Peak'!$A$3:$A$2373,0)</f>
        <v>342</v>
      </c>
      <c r="W344" t="str">
        <f t="shared" si="10"/>
        <v>Old</v>
      </c>
      <c r="X344" t="str" cm="1">
        <f t="array" ref="X344">IF(ISNUMBER(V344),INDEX('2019 On Peak'!$K$3:$K$2373,V344),"Not 2019")</f>
        <v>Closed</v>
      </c>
      <c r="Y344" cm="1">
        <f t="array" ref="Y344">IF(ISNUMBER($V344),L344-INDEX('2019 On Peak'!$L$3:$S$2373,$V344,1),"-")</f>
        <v>0</v>
      </c>
      <c r="Z344" cm="1">
        <f t="array" ref="Z344">IF(ISNUMBER($V344),M344-INDEX('2019 On Peak'!$L$3:$S$2373,$V344,2),"-")</f>
        <v>0</v>
      </c>
      <c r="AA344" cm="1">
        <f t="array" ref="AA344">IF(ISNUMBER($V344),N344-INDEX('2019 On Peak'!$L$3:$S$2373,$V344,3),"-")</f>
        <v>0</v>
      </c>
      <c r="AB344" cm="1">
        <f t="array" ref="AB344">IF(ISNUMBER($V344),Q344-INDEX('2019 On Peak'!$L$3:$S$2373,$V344,6),"-")</f>
        <v>0</v>
      </c>
      <c r="AC344" cm="1">
        <f t="array" ref="AC344">IF(ISNUMBER($V344),S344-INDEX('2019 On Peak'!$L$3:$S$2373,$V344,8),"-")</f>
        <v>0</v>
      </c>
      <c r="AD344" t="b">
        <f t="shared" si="11"/>
        <v>0</v>
      </c>
    </row>
    <row r="345" spans="1:30" x14ac:dyDescent="0.25">
      <c r="A345" t="str">
        <f>B345&amp;"_"&amp;G345&amp;"_"&amp;J345</f>
        <v>1124_92_1</v>
      </c>
      <c r="B345">
        <v>1124</v>
      </c>
      <c r="C345" s="1" t="s">
        <v>214</v>
      </c>
      <c r="D345" s="1" t="s">
        <v>39</v>
      </c>
      <c r="E345" s="1" t="s">
        <v>39</v>
      </c>
      <c r="F345">
        <v>115</v>
      </c>
      <c r="G345">
        <v>92</v>
      </c>
      <c r="H345" s="1" t="s">
        <v>215</v>
      </c>
      <c r="I345">
        <v>115</v>
      </c>
      <c r="J345" s="1" t="s">
        <v>191</v>
      </c>
      <c r="K345" s="1" t="s">
        <v>25</v>
      </c>
      <c r="L345">
        <v>1.8329999999999999E-2</v>
      </c>
      <c r="M345">
        <v>7.578E-2</v>
      </c>
      <c r="N345">
        <v>1.255E-2</v>
      </c>
      <c r="O345">
        <v>1</v>
      </c>
      <c r="P345">
        <v>0</v>
      </c>
      <c r="Q345">
        <v>167</v>
      </c>
      <c r="R345">
        <v>556</v>
      </c>
      <c r="S345">
        <v>210</v>
      </c>
      <c r="T345">
        <v>11.1</v>
      </c>
      <c r="U345">
        <v>15.2</v>
      </c>
      <c r="V345">
        <f>MATCH(A345,'2019 On Peak'!$A$3:$A$2373,0)</f>
        <v>343</v>
      </c>
      <c r="W345" t="str">
        <f t="shared" si="10"/>
        <v>Old</v>
      </c>
      <c r="X345" t="str" cm="1">
        <f t="array" ref="X345">IF(ISNUMBER(V345),INDEX('2019 On Peak'!$K$3:$K$2373,V345),"Not 2019")</f>
        <v>Closed</v>
      </c>
      <c r="Y345" cm="1">
        <f t="array" ref="Y345">IF(ISNUMBER($V345),L345-INDEX('2019 On Peak'!$L$3:$S$2373,$V345,1),"-")</f>
        <v>0</v>
      </c>
      <c r="Z345" cm="1">
        <f t="array" ref="Z345">IF(ISNUMBER($V345),M345-INDEX('2019 On Peak'!$L$3:$S$2373,$V345,2),"-")</f>
        <v>0</v>
      </c>
      <c r="AA345" cm="1">
        <f t="array" ref="AA345">IF(ISNUMBER($V345),N345-INDEX('2019 On Peak'!$L$3:$S$2373,$V345,3),"-")</f>
        <v>0</v>
      </c>
      <c r="AB345" cm="1">
        <f t="array" ref="AB345">IF(ISNUMBER($V345),Q345-INDEX('2019 On Peak'!$L$3:$S$2373,$V345,6),"-")</f>
        <v>0</v>
      </c>
      <c r="AC345" cm="1">
        <f t="array" ref="AC345">IF(ISNUMBER($V345),S345-INDEX('2019 On Peak'!$L$3:$S$2373,$V345,8),"-")</f>
        <v>0</v>
      </c>
      <c r="AD345" t="b">
        <f t="shared" si="11"/>
        <v>0</v>
      </c>
    </row>
    <row r="346" spans="1:30" x14ac:dyDescent="0.25">
      <c r="A346" t="str">
        <f>B346&amp;"_"&amp;G346&amp;"_"&amp;J346</f>
        <v>1124_99_1</v>
      </c>
      <c r="B346">
        <v>1124</v>
      </c>
      <c r="C346" s="1" t="s">
        <v>214</v>
      </c>
      <c r="D346" s="1" t="s">
        <v>39</v>
      </c>
      <c r="E346" s="1" t="s">
        <v>39</v>
      </c>
      <c r="F346">
        <v>115</v>
      </c>
      <c r="G346">
        <v>99</v>
      </c>
      <c r="H346" s="1" t="s">
        <v>338</v>
      </c>
      <c r="I346">
        <v>115</v>
      </c>
      <c r="J346" s="1" t="s">
        <v>191</v>
      </c>
      <c r="K346" s="1" t="s">
        <v>25</v>
      </c>
      <c r="L346">
        <v>1.6160000000000001E-2</v>
      </c>
      <c r="M346">
        <v>6.6799999999999998E-2</v>
      </c>
      <c r="N346">
        <v>1.106E-2</v>
      </c>
      <c r="O346">
        <v>1</v>
      </c>
      <c r="P346">
        <v>0</v>
      </c>
      <c r="Q346">
        <v>167</v>
      </c>
      <c r="R346">
        <v>556</v>
      </c>
      <c r="S346">
        <v>210</v>
      </c>
      <c r="T346">
        <v>9.1999999999999993</v>
      </c>
      <c r="U346">
        <v>13.4</v>
      </c>
      <c r="V346">
        <f>MATCH(A346,'2019 On Peak'!$A$3:$A$2373,0)</f>
        <v>344</v>
      </c>
      <c r="W346" t="str">
        <f t="shared" si="10"/>
        <v>Old</v>
      </c>
      <c r="X346" t="str" cm="1">
        <f t="array" ref="X346">IF(ISNUMBER(V346),INDEX('2019 On Peak'!$K$3:$K$2373,V346),"Not 2019")</f>
        <v>Closed</v>
      </c>
      <c r="Y346" cm="1">
        <f t="array" ref="Y346">IF(ISNUMBER($V346),L346-INDEX('2019 On Peak'!$L$3:$S$2373,$V346,1),"-")</f>
        <v>0</v>
      </c>
      <c r="Z346" cm="1">
        <f t="array" ref="Z346">IF(ISNUMBER($V346),M346-INDEX('2019 On Peak'!$L$3:$S$2373,$V346,2),"-")</f>
        <v>0</v>
      </c>
      <c r="AA346" cm="1">
        <f t="array" ref="AA346">IF(ISNUMBER($V346),N346-INDEX('2019 On Peak'!$L$3:$S$2373,$V346,3),"-")</f>
        <v>0</v>
      </c>
      <c r="AB346" cm="1">
        <f t="array" ref="AB346">IF(ISNUMBER($V346),Q346-INDEX('2019 On Peak'!$L$3:$S$2373,$V346,6),"-")</f>
        <v>0</v>
      </c>
      <c r="AC346" cm="1">
        <f t="array" ref="AC346">IF(ISNUMBER($V346),S346-INDEX('2019 On Peak'!$L$3:$S$2373,$V346,8),"-")</f>
        <v>0</v>
      </c>
      <c r="AD346" t="b">
        <f t="shared" si="11"/>
        <v>0</v>
      </c>
    </row>
    <row r="347" spans="1:30" x14ac:dyDescent="0.25">
      <c r="A347" t="str">
        <f>B347&amp;"_"&amp;G347&amp;"_"&amp;J347</f>
        <v>1125_1126_1</v>
      </c>
      <c r="B347">
        <v>1125</v>
      </c>
      <c r="C347" s="1" t="s">
        <v>1455</v>
      </c>
      <c r="D347" s="1" t="s">
        <v>39</v>
      </c>
      <c r="E347" s="1" t="s">
        <v>39</v>
      </c>
      <c r="F347">
        <v>115</v>
      </c>
      <c r="G347">
        <v>1126</v>
      </c>
      <c r="H347" s="1" t="s">
        <v>1362</v>
      </c>
      <c r="I347">
        <v>115</v>
      </c>
      <c r="J347" s="1" t="s">
        <v>191</v>
      </c>
      <c r="K347" s="1" t="s">
        <v>25</v>
      </c>
      <c r="L347">
        <v>3.0000000000000001E-5</v>
      </c>
      <c r="M347">
        <v>1.3999999999999999E-4</v>
      </c>
      <c r="N347">
        <v>2.0000000000000002E-5</v>
      </c>
      <c r="O347">
        <v>1</v>
      </c>
      <c r="P347">
        <v>0</v>
      </c>
      <c r="Q347">
        <v>167</v>
      </c>
      <c r="R347">
        <v>556</v>
      </c>
      <c r="S347">
        <v>210</v>
      </c>
      <c r="T347">
        <v>0</v>
      </c>
      <c r="U347">
        <v>0</v>
      </c>
      <c r="V347">
        <f>MATCH(A347,'2019 On Peak'!$A$3:$A$2373,0)</f>
        <v>345</v>
      </c>
      <c r="W347" t="str">
        <f t="shared" si="10"/>
        <v>Old</v>
      </c>
      <c r="X347" t="str" cm="1">
        <f t="array" ref="X347">IF(ISNUMBER(V347),INDEX('2019 On Peak'!$K$3:$K$2373,V347),"Not 2019")</f>
        <v>Closed</v>
      </c>
      <c r="Y347" cm="1">
        <f t="array" ref="Y347">IF(ISNUMBER($V347),L347-INDEX('2019 On Peak'!$L$3:$S$2373,$V347,1),"-")</f>
        <v>0</v>
      </c>
      <c r="Z347" cm="1">
        <f t="array" ref="Z347">IF(ISNUMBER($V347),M347-INDEX('2019 On Peak'!$L$3:$S$2373,$V347,2),"-")</f>
        <v>0</v>
      </c>
      <c r="AA347" cm="1">
        <f t="array" ref="AA347">IF(ISNUMBER($V347),N347-INDEX('2019 On Peak'!$L$3:$S$2373,$V347,3),"-")</f>
        <v>0</v>
      </c>
      <c r="AB347" cm="1">
        <f t="array" ref="AB347">IF(ISNUMBER($V347),Q347-INDEX('2019 On Peak'!$L$3:$S$2373,$V347,6),"-")</f>
        <v>0</v>
      </c>
      <c r="AC347" cm="1">
        <f t="array" ref="AC347">IF(ISNUMBER($V347),S347-INDEX('2019 On Peak'!$L$3:$S$2373,$V347,8),"-")</f>
        <v>0</v>
      </c>
      <c r="AD347" t="b">
        <f t="shared" si="11"/>
        <v>0</v>
      </c>
    </row>
    <row r="348" spans="1:30" x14ac:dyDescent="0.25">
      <c r="A348" t="str">
        <f>B348&amp;"_"&amp;G348&amp;"_"&amp;J348</f>
        <v>1125_1308_1</v>
      </c>
      <c r="B348">
        <v>1125</v>
      </c>
      <c r="C348" s="1" t="s">
        <v>1455</v>
      </c>
      <c r="D348" s="1" t="s">
        <v>39</v>
      </c>
      <c r="E348" s="1" t="s">
        <v>39</v>
      </c>
      <c r="F348">
        <v>115</v>
      </c>
      <c r="G348">
        <v>1308</v>
      </c>
      <c r="H348" s="1" t="s">
        <v>262</v>
      </c>
      <c r="I348">
        <v>115</v>
      </c>
      <c r="J348" s="1" t="s">
        <v>191</v>
      </c>
      <c r="K348" s="1" t="s">
        <v>25</v>
      </c>
      <c r="L348">
        <v>4.0299999999999997E-3</v>
      </c>
      <c r="M348">
        <v>1.6660000000000001E-2</v>
      </c>
      <c r="N348">
        <v>2.7599999999999999E-3</v>
      </c>
      <c r="O348">
        <v>1</v>
      </c>
      <c r="P348">
        <v>0</v>
      </c>
      <c r="Q348">
        <v>167</v>
      </c>
      <c r="R348">
        <v>556</v>
      </c>
      <c r="S348">
        <v>210</v>
      </c>
      <c r="T348">
        <v>3.1</v>
      </c>
      <c r="U348">
        <v>3.4</v>
      </c>
      <c r="V348">
        <f>MATCH(A348,'2019 On Peak'!$A$3:$A$2373,0)</f>
        <v>346</v>
      </c>
      <c r="W348" t="str">
        <f t="shared" si="10"/>
        <v>Old</v>
      </c>
      <c r="X348" t="str" cm="1">
        <f t="array" ref="X348">IF(ISNUMBER(V348),INDEX('2019 On Peak'!$K$3:$K$2373,V348),"Not 2019")</f>
        <v>Closed</v>
      </c>
      <c r="Y348" cm="1">
        <f t="array" ref="Y348">IF(ISNUMBER($V348),L348-INDEX('2019 On Peak'!$L$3:$S$2373,$V348,1),"-")</f>
        <v>0</v>
      </c>
      <c r="Z348" cm="1">
        <f t="array" ref="Z348">IF(ISNUMBER($V348),M348-INDEX('2019 On Peak'!$L$3:$S$2373,$V348,2),"-")</f>
        <v>0</v>
      </c>
      <c r="AA348" cm="1">
        <f t="array" ref="AA348">IF(ISNUMBER($V348),N348-INDEX('2019 On Peak'!$L$3:$S$2373,$V348,3),"-")</f>
        <v>0</v>
      </c>
      <c r="AB348" cm="1">
        <f t="array" ref="AB348">IF(ISNUMBER($V348),Q348-INDEX('2019 On Peak'!$L$3:$S$2373,$V348,6),"-")</f>
        <v>0</v>
      </c>
      <c r="AC348" cm="1">
        <f t="array" ref="AC348">IF(ISNUMBER($V348),S348-INDEX('2019 On Peak'!$L$3:$S$2373,$V348,8),"-")</f>
        <v>0</v>
      </c>
      <c r="AD348" t="b">
        <f t="shared" si="11"/>
        <v>0</v>
      </c>
    </row>
    <row r="349" spans="1:30" x14ac:dyDescent="0.25">
      <c r="A349" t="str">
        <f>B349&amp;"_"&amp;G349&amp;"_"&amp;J349</f>
        <v>1125_241_1</v>
      </c>
      <c r="B349">
        <v>1125</v>
      </c>
      <c r="C349" s="1" t="s">
        <v>1455</v>
      </c>
      <c r="D349" s="1" t="s">
        <v>39</v>
      </c>
      <c r="E349" s="1" t="s">
        <v>39</v>
      </c>
      <c r="F349">
        <v>115</v>
      </c>
      <c r="G349">
        <v>241</v>
      </c>
      <c r="H349" s="1" t="s">
        <v>1465</v>
      </c>
      <c r="I349">
        <v>115</v>
      </c>
      <c r="J349" s="1" t="s">
        <v>191</v>
      </c>
      <c r="K349" s="1" t="s">
        <v>25</v>
      </c>
      <c r="L349">
        <v>4.0000000000000003E-5</v>
      </c>
      <c r="M349">
        <v>1.7000000000000001E-4</v>
      </c>
      <c r="N349">
        <v>3.0000000000000001E-5</v>
      </c>
      <c r="O349">
        <v>1</v>
      </c>
      <c r="P349">
        <v>0</v>
      </c>
      <c r="Q349">
        <v>167</v>
      </c>
      <c r="R349">
        <v>556</v>
      </c>
      <c r="S349">
        <v>210</v>
      </c>
      <c r="T349">
        <v>0</v>
      </c>
      <c r="U349">
        <v>0</v>
      </c>
      <c r="V349">
        <f>MATCH(A349,'2019 On Peak'!$A$3:$A$2373,0)</f>
        <v>347</v>
      </c>
      <c r="W349" t="str">
        <f t="shared" si="10"/>
        <v>Old</v>
      </c>
      <c r="X349" t="str" cm="1">
        <f t="array" ref="X349">IF(ISNUMBER(V349),INDEX('2019 On Peak'!$K$3:$K$2373,V349),"Not 2019")</f>
        <v>Closed</v>
      </c>
      <c r="Y349" cm="1">
        <f t="array" ref="Y349">IF(ISNUMBER($V349),L349-INDEX('2019 On Peak'!$L$3:$S$2373,$V349,1),"-")</f>
        <v>0</v>
      </c>
      <c r="Z349" cm="1">
        <f t="array" ref="Z349">IF(ISNUMBER($V349),M349-INDEX('2019 On Peak'!$L$3:$S$2373,$V349,2),"-")</f>
        <v>0</v>
      </c>
      <c r="AA349" cm="1">
        <f t="array" ref="AA349">IF(ISNUMBER($V349),N349-INDEX('2019 On Peak'!$L$3:$S$2373,$V349,3),"-")</f>
        <v>0</v>
      </c>
      <c r="AB349" cm="1">
        <f t="array" ref="AB349">IF(ISNUMBER($V349),Q349-INDEX('2019 On Peak'!$L$3:$S$2373,$V349,6),"-")</f>
        <v>0</v>
      </c>
      <c r="AC349" cm="1">
        <f t="array" ref="AC349">IF(ISNUMBER($V349),S349-INDEX('2019 On Peak'!$L$3:$S$2373,$V349,8),"-")</f>
        <v>0</v>
      </c>
      <c r="AD349" t="b">
        <f t="shared" si="11"/>
        <v>0</v>
      </c>
    </row>
    <row r="350" spans="1:30" x14ac:dyDescent="0.25">
      <c r="A350" t="str">
        <f>B350&amp;"_"&amp;G350&amp;"_"&amp;J350</f>
        <v>1126_240_1</v>
      </c>
      <c r="B350">
        <v>1126</v>
      </c>
      <c r="C350" s="1" t="s">
        <v>1362</v>
      </c>
      <c r="D350" s="1" t="s">
        <v>39</v>
      </c>
      <c r="E350" s="1" t="s">
        <v>39</v>
      </c>
      <c r="F350">
        <v>115</v>
      </c>
      <c r="G350">
        <v>240</v>
      </c>
      <c r="H350" s="1" t="s">
        <v>1476</v>
      </c>
      <c r="I350">
        <v>115</v>
      </c>
      <c r="J350" s="1" t="s">
        <v>191</v>
      </c>
      <c r="K350" s="1" t="s">
        <v>25</v>
      </c>
      <c r="L350">
        <v>9.4900000000000002E-3</v>
      </c>
      <c r="M350">
        <v>3.9239999999999997E-2</v>
      </c>
      <c r="N350">
        <v>6.4999999999999997E-3</v>
      </c>
      <c r="O350">
        <v>1</v>
      </c>
      <c r="P350">
        <v>0</v>
      </c>
      <c r="Q350">
        <v>167</v>
      </c>
      <c r="R350">
        <v>556</v>
      </c>
      <c r="S350">
        <v>210</v>
      </c>
      <c r="T350">
        <v>5.8</v>
      </c>
      <c r="U350">
        <v>7.9</v>
      </c>
      <c r="V350">
        <f>MATCH(A350,'2019 On Peak'!$A$3:$A$2373,0)</f>
        <v>348</v>
      </c>
      <c r="W350" t="str">
        <f t="shared" si="10"/>
        <v>Old</v>
      </c>
      <c r="X350" t="str" cm="1">
        <f t="array" ref="X350">IF(ISNUMBER(V350),INDEX('2019 On Peak'!$K$3:$K$2373,V350),"Not 2019")</f>
        <v>Closed</v>
      </c>
      <c r="Y350" cm="1">
        <f t="array" ref="Y350">IF(ISNUMBER($V350),L350-INDEX('2019 On Peak'!$L$3:$S$2373,$V350,1),"-")</f>
        <v>0</v>
      </c>
      <c r="Z350" cm="1">
        <f t="array" ref="Z350">IF(ISNUMBER($V350),M350-INDEX('2019 On Peak'!$L$3:$S$2373,$V350,2),"-")</f>
        <v>0</v>
      </c>
      <c r="AA350" cm="1">
        <f t="array" ref="AA350">IF(ISNUMBER($V350),N350-INDEX('2019 On Peak'!$L$3:$S$2373,$V350,3),"-")</f>
        <v>0</v>
      </c>
      <c r="AB350" cm="1">
        <f t="array" ref="AB350">IF(ISNUMBER($V350),Q350-INDEX('2019 On Peak'!$L$3:$S$2373,$V350,6),"-")</f>
        <v>0</v>
      </c>
      <c r="AC350" cm="1">
        <f t="array" ref="AC350">IF(ISNUMBER($V350),S350-INDEX('2019 On Peak'!$L$3:$S$2373,$V350,8),"-")</f>
        <v>0</v>
      </c>
      <c r="AD350" t="b">
        <f t="shared" si="11"/>
        <v>0</v>
      </c>
    </row>
    <row r="351" spans="1:30" x14ac:dyDescent="0.25">
      <c r="A351" t="str">
        <f>B351&amp;"_"&amp;G351&amp;"_"&amp;J351</f>
        <v>1126_249_1</v>
      </c>
      <c r="B351">
        <v>1126</v>
      </c>
      <c r="C351" s="1" t="s">
        <v>1362</v>
      </c>
      <c r="D351" s="1" t="s">
        <v>39</v>
      </c>
      <c r="E351" s="1" t="s">
        <v>39</v>
      </c>
      <c r="F351">
        <v>115</v>
      </c>
      <c r="G351">
        <v>249</v>
      </c>
      <c r="H351" s="1" t="s">
        <v>1348</v>
      </c>
      <c r="I351">
        <v>115</v>
      </c>
      <c r="J351" s="1" t="s">
        <v>191</v>
      </c>
      <c r="K351" s="1" t="s">
        <v>25</v>
      </c>
      <c r="L351">
        <v>2.0000000000000001E-4</v>
      </c>
      <c r="M351">
        <v>8.0999999999999996E-4</v>
      </c>
      <c r="N351">
        <v>1.2999999999999999E-4</v>
      </c>
      <c r="O351">
        <v>1</v>
      </c>
      <c r="P351">
        <v>0</v>
      </c>
      <c r="Q351">
        <v>167</v>
      </c>
      <c r="R351">
        <v>556</v>
      </c>
      <c r="S351">
        <v>210</v>
      </c>
      <c r="T351">
        <v>0.1</v>
      </c>
      <c r="U351">
        <v>0.2</v>
      </c>
      <c r="V351">
        <f>MATCH(A351,'2019 On Peak'!$A$3:$A$2373,0)</f>
        <v>349</v>
      </c>
      <c r="W351" t="str">
        <f t="shared" si="10"/>
        <v>Old</v>
      </c>
      <c r="X351" t="str" cm="1">
        <f t="array" ref="X351">IF(ISNUMBER(V351),INDEX('2019 On Peak'!$K$3:$K$2373,V351),"Not 2019")</f>
        <v>Closed</v>
      </c>
      <c r="Y351" cm="1">
        <f t="array" ref="Y351">IF(ISNUMBER($V351),L351-INDEX('2019 On Peak'!$L$3:$S$2373,$V351,1),"-")</f>
        <v>0</v>
      </c>
      <c r="Z351" cm="1">
        <f t="array" ref="Z351">IF(ISNUMBER($V351),M351-INDEX('2019 On Peak'!$L$3:$S$2373,$V351,2),"-")</f>
        <v>0</v>
      </c>
      <c r="AA351" cm="1">
        <f t="array" ref="AA351">IF(ISNUMBER($V351),N351-INDEX('2019 On Peak'!$L$3:$S$2373,$V351,3),"-")</f>
        <v>0</v>
      </c>
      <c r="AB351" cm="1">
        <f t="array" ref="AB351">IF(ISNUMBER($V351),Q351-INDEX('2019 On Peak'!$L$3:$S$2373,$V351,6),"-")</f>
        <v>0</v>
      </c>
      <c r="AC351" cm="1">
        <f t="array" ref="AC351">IF(ISNUMBER($V351),S351-INDEX('2019 On Peak'!$L$3:$S$2373,$V351,8),"-")</f>
        <v>0</v>
      </c>
      <c r="AD351" t="b">
        <f t="shared" si="11"/>
        <v>0</v>
      </c>
    </row>
    <row r="352" spans="1:30" x14ac:dyDescent="0.25">
      <c r="A352" t="str">
        <f>B352&amp;"_"&amp;G352&amp;"_"&amp;J352</f>
        <v>1127_1121_1</v>
      </c>
      <c r="B352">
        <v>1127</v>
      </c>
      <c r="C352" s="1" t="s">
        <v>1453</v>
      </c>
      <c r="D352" s="1" t="s">
        <v>39</v>
      </c>
      <c r="E352" s="1" t="s">
        <v>42</v>
      </c>
      <c r="F352">
        <v>115</v>
      </c>
      <c r="G352">
        <v>1121</v>
      </c>
      <c r="H352" s="1" t="s">
        <v>1454</v>
      </c>
      <c r="I352">
        <v>115</v>
      </c>
      <c r="J352" s="1" t="s">
        <v>191</v>
      </c>
      <c r="K352" s="1" t="s">
        <v>25</v>
      </c>
      <c r="L352">
        <v>3.2480000000000002E-2</v>
      </c>
      <c r="M352">
        <v>0.13433</v>
      </c>
      <c r="N352">
        <v>2.2239999999999999E-2</v>
      </c>
      <c r="O352">
        <v>1</v>
      </c>
      <c r="P352">
        <v>0</v>
      </c>
      <c r="Q352">
        <v>167</v>
      </c>
      <c r="R352">
        <v>556</v>
      </c>
      <c r="S352">
        <v>210</v>
      </c>
      <c r="T352">
        <v>20.100000000000001</v>
      </c>
      <c r="U352">
        <v>27</v>
      </c>
      <c r="V352">
        <f>MATCH(A352,'2019 On Peak'!$A$3:$A$2373,0)</f>
        <v>350</v>
      </c>
      <c r="W352" t="str">
        <f t="shared" si="10"/>
        <v>Old</v>
      </c>
      <c r="X352" t="str" cm="1">
        <f t="array" ref="X352">IF(ISNUMBER(V352),INDEX('2019 On Peak'!$K$3:$K$2373,V352),"Not 2019")</f>
        <v>Closed</v>
      </c>
      <c r="Y352" cm="1">
        <f t="array" ref="Y352">IF(ISNUMBER($V352),L352-INDEX('2019 On Peak'!$L$3:$S$2373,$V352,1),"-")</f>
        <v>0</v>
      </c>
      <c r="Z352" cm="1">
        <f t="array" ref="Z352">IF(ISNUMBER($V352),M352-INDEX('2019 On Peak'!$L$3:$S$2373,$V352,2),"-")</f>
        <v>0</v>
      </c>
      <c r="AA352" cm="1">
        <f t="array" ref="AA352">IF(ISNUMBER($V352),N352-INDEX('2019 On Peak'!$L$3:$S$2373,$V352,3),"-")</f>
        <v>0</v>
      </c>
      <c r="AB352" cm="1">
        <f t="array" ref="AB352">IF(ISNUMBER($V352),Q352-INDEX('2019 On Peak'!$L$3:$S$2373,$V352,6),"-")</f>
        <v>0</v>
      </c>
      <c r="AC352" cm="1">
        <f t="array" ref="AC352">IF(ISNUMBER($V352),S352-INDEX('2019 On Peak'!$L$3:$S$2373,$V352,8),"-")</f>
        <v>0</v>
      </c>
      <c r="AD352" t="b">
        <f t="shared" si="11"/>
        <v>0</v>
      </c>
    </row>
    <row r="353" spans="1:30" x14ac:dyDescent="0.25">
      <c r="A353" t="str">
        <f>B353&amp;"_"&amp;G353&amp;"_"&amp;J353</f>
        <v>1127_1308_1</v>
      </c>
      <c r="B353">
        <v>1127</v>
      </c>
      <c r="C353" s="1" t="s">
        <v>1453</v>
      </c>
      <c r="D353" s="1" t="s">
        <v>39</v>
      </c>
      <c r="E353" s="1" t="s">
        <v>39</v>
      </c>
      <c r="F353">
        <v>115</v>
      </c>
      <c r="G353">
        <v>1308</v>
      </c>
      <c r="H353" s="1" t="s">
        <v>262</v>
      </c>
      <c r="I353">
        <v>115</v>
      </c>
      <c r="J353" s="1" t="s">
        <v>191</v>
      </c>
      <c r="K353" s="1" t="s">
        <v>25</v>
      </c>
      <c r="L353">
        <v>2.0000000000000002E-5</v>
      </c>
      <c r="M353">
        <v>8.0000000000000007E-5</v>
      </c>
      <c r="N353">
        <v>1.0000000000000001E-5</v>
      </c>
      <c r="O353">
        <v>1</v>
      </c>
      <c r="P353">
        <v>0</v>
      </c>
      <c r="Q353">
        <v>167</v>
      </c>
      <c r="R353">
        <v>556</v>
      </c>
      <c r="S353">
        <v>210</v>
      </c>
      <c r="T353">
        <v>0</v>
      </c>
      <c r="U353">
        <v>0</v>
      </c>
      <c r="V353">
        <f>MATCH(A353,'2019 On Peak'!$A$3:$A$2373,0)</f>
        <v>351</v>
      </c>
      <c r="W353" t="str">
        <f t="shared" si="10"/>
        <v>Old</v>
      </c>
      <c r="X353" t="str" cm="1">
        <f t="array" ref="X353">IF(ISNUMBER(V353),INDEX('2019 On Peak'!$K$3:$K$2373,V353),"Not 2019")</f>
        <v>Closed</v>
      </c>
      <c r="Y353" cm="1">
        <f t="array" ref="Y353">IF(ISNUMBER($V353),L353-INDEX('2019 On Peak'!$L$3:$S$2373,$V353,1),"-")</f>
        <v>0</v>
      </c>
      <c r="Z353" cm="1">
        <f t="array" ref="Z353">IF(ISNUMBER($V353),M353-INDEX('2019 On Peak'!$L$3:$S$2373,$V353,2),"-")</f>
        <v>0</v>
      </c>
      <c r="AA353" cm="1">
        <f t="array" ref="AA353">IF(ISNUMBER($V353),N353-INDEX('2019 On Peak'!$L$3:$S$2373,$V353,3),"-")</f>
        <v>0</v>
      </c>
      <c r="AB353" cm="1">
        <f t="array" ref="AB353">IF(ISNUMBER($V353),Q353-INDEX('2019 On Peak'!$L$3:$S$2373,$V353,6),"-")</f>
        <v>0</v>
      </c>
      <c r="AC353" cm="1">
        <f t="array" ref="AC353">IF(ISNUMBER($V353),S353-INDEX('2019 On Peak'!$L$3:$S$2373,$V353,8),"-")</f>
        <v>0</v>
      </c>
      <c r="AD353" t="b">
        <f t="shared" si="11"/>
        <v>0</v>
      </c>
    </row>
    <row r="354" spans="1:30" x14ac:dyDescent="0.25">
      <c r="A354" t="str">
        <f>B354&amp;"_"&amp;G354&amp;"_"&amp;J354</f>
        <v>1127_1406_1</v>
      </c>
      <c r="B354">
        <v>1127</v>
      </c>
      <c r="C354" s="1" t="s">
        <v>1453</v>
      </c>
      <c r="D354" s="1" t="s">
        <v>39</v>
      </c>
      <c r="E354" s="1" t="s">
        <v>39</v>
      </c>
      <c r="F354">
        <v>115</v>
      </c>
      <c r="G354">
        <v>1406</v>
      </c>
      <c r="H354" s="1" t="s">
        <v>261</v>
      </c>
      <c r="I354">
        <v>115</v>
      </c>
      <c r="J354" s="1" t="s">
        <v>191</v>
      </c>
      <c r="K354" s="1" t="s">
        <v>25</v>
      </c>
      <c r="L354">
        <v>2.3869999999999999E-2</v>
      </c>
      <c r="M354">
        <v>9.8710000000000006E-2</v>
      </c>
      <c r="N354">
        <v>1.635E-2</v>
      </c>
      <c r="O354">
        <v>1</v>
      </c>
      <c r="P354">
        <v>0</v>
      </c>
      <c r="Q354">
        <v>167</v>
      </c>
      <c r="R354">
        <v>556</v>
      </c>
      <c r="S354">
        <v>210</v>
      </c>
      <c r="T354">
        <v>14.7</v>
      </c>
      <c r="U354">
        <v>19.899999999999999</v>
      </c>
      <c r="V354">
        <f>MATCH(A354,'2019 On Peak'!$A$3:$A$2373,0)</f>
        <v>352</v>
      </c>
      <c r="W354" t="str">
        <f t="shared" si="10"/>
        <v>Old</v>
      </c>
      <c r="X354" t="str" cm="1">
        <f t="array" ref="X354">IF(ISNUMBER(V354),INDEX('2019 On Peak'!$K$3:$K$2373,V354),"Not 2019")</f>
        <v>Closed</v>
      </c>
      <c r="Y354" cm="1">
        <f t="array" ref="Y354">IF(ISNUMBER($V354),L354-INDEX('2019 On Peak'!$L$3:$S$2373,$V354,1),"-")</f>
        <v>0</v>
      </c>
      <c r="Z354" cm="1">
        <f t="array" ref="Z354">IF(ISNUMBER($V354),M354-INDEX('2019 On Peak'!$L$3:$S$2373,$V354,2),"-")</f>
        <v>0</v>
      </c>
      <c r="AA354" cm="1">
        <f t="array" ref="AA354">IF(ISNUMBER($V354),N354-INDEX('2019 On Peak'!$L$3:$S$2373,$V354,3),"-")</f>
        <v>0</v>
      </c>
      <c r="AB354" cm="1">
        <f t="array" ref="AB354">IF(ISNUMBER($V354),Q354-INDEX('2019 On Peak'!$L$3:$S$2373,$V354,6),"-")</f>
        <v>0</v>
      </c>
      <c r="AC354" cm="1">
        <f t="array" ref="AC354">IF(ISNUMBER($V354),S354-INDEX('2019 On Peak'!$L$3:$S$2373,$V354,8),"-")</f>
        <v>0</v>
      </c>
      <c r="AD354" t="b">
        <f t="shared" si="11"/>
        <v>0</v>
      </c>
    </row>
    <row r="355" spans="1:30" x14ac:dyDescent="0.25">
      <c r="A355" t="str">
        <f>B355&amp;"_"&amp;G355&amp;"_"&amp;J355</f>
        <v>1128_1119_1</v>
      </c>
      <c r="B355">
        <v>1128</v>
      </c>
      <c r="C355" s="1" t="s">
        <v>1452</v>
      </c>
      <c r="D355" s="1" t="s">
        <v>39</v>
      </c>
      <c r="E355" s="1" t="s">
        <v>42</v>
      </c>
      <c r="F355">
        <v>115</v>
      </c>
      <c r="G355">
        <v>1119</v>
      </c>
      <c r="H355" s="1" t="s">
        <v>1138</v>
      </c>
      <c r="I355">
        <v>115</v>
      </c>
      <c r="J355" s="1" t="s">
        <v>191</v>
      </c>
      <c r="K355" s="1" t="s">
        <v>25</v>
      </c>
      <c r="L355">
        <v>3.2480000000000002E-2</v>
      </c>
      <c r="M355">
        <v>0.13433</v>
      </c>
      <c r="N355">
        <v>2.2239999999999999E-2</v>
      </c>
      <c r="O355">
        <v>1</v>
      </c>
      <c r="P355">
        <v>0</v>
      </c>
      <c r="Q355">
        <v>167</v>
      </c>
      <c r="R355">
        <v>556</v>
      </c>
      <c r="S355">
        <v>210</v>
      </c>
      <c r="T355">
        <v>20.100000000000001</v>
      </c>
      <c r="U355">
        <v>27</v>
      </c>
      <c r="V355">
        <f>MATCH(A355,'2019 On Peak'!$A$3:$A$2373,0)</f>
        <v>353</v>
      </c>
      <c r="W355" t="str">
        <f t="shared" si="10"/>
        <v>Old</v>
      </c>
      <c r="X355" t="str" cm="1">
        <f t="array" ref="X355">IF(ISNUMBER(V355),INDEX('2019 On Peak'!$K$3:$K$2373,V355),"Not 2019")</f>
        <v>Closed</v>
      </c>
      <c r="Y355" cm="1">
        <f t="array" ref="Y355">IF(ISNUMBER($V355),L355-INDEX('2019 On Peak'!$L$3:$S$2373,$V355,1),"-")</f>
        <v>0</v>
      </c>
      <c r="Z355" cm="1">
        <f t="array" ref="Z355">IF(ISNUMBER($V355),M355-INDEX('2019 On Peak'!$L$3:$S$2373,$V355,2),"-")</f>
        <v>0</v>
      </c>
      <c r="AA355" cm="1">
        <f t="array" ref="AA355">IF(ISNUMBER($V355),N355-INDEX('2019 On Peak'!$L$3:$S$2373,$V355,3),"-")</f>
        <v>0</v>
      </c>
      <c r="AB355" cm="1">
        <f t="array" ref="AB355">IF(ISNUMBER($V355),Q355-INDEX('2019 On Peak'!$L$3:$S$2373,$V355,6),"-")</f>
        <v>0</v>
      </c>
      <c r="AC355" cm="1">
        <f t="array" ref="AC355">IF(ISNUMBER($V355),S355-INDEX('2019 On Peak'!$L$3:$S$2373,$V355,8),"-")</f>
        <v>0</v>
      </c>
      <c r="AD355" t="b">
        <f t="shared" si="11"/>
        <v>0</v>
      </c>
    </row>
    <row r="356" spans="1:30" x14ac:dyDescent="0.25">
      <c r="A356" t="str">
        <f>B356&amp;"_"&amp;G356&amp;"_"&amp;J356</f>
        <v>1128_1308_1</v>
      </c>
      <c r="B356">
        <v>1128</v>
      </c>
      <c r="C356" s="1" t="s">
        <v>1452</v>
      </c>
      <c r="D356" s="1" t="s">
        <v>39</v>
      </c>
      <c r="E356" s="1" t="s">
        <v>39</v>
      </c>
      <c r="F356">
        <v>115</v>
      </c>
      <c r="G356">
        <v>1308</v>
      </c>
      <c r="H356" s="1" t="s">
        <v>262</v>
      </c>
      <c r="I356">
        <v>115</v>
      </c>
      <c r="J356" s="1" t="s">
        <v>191</v>
      </c>
      <c r="K356" s="1" t="s">
        <v>25</v>
      </c>
      <c r="L356">
        <v>2.0000000000000002E-5</v>
      </c>
      <c r="M356">
        <v>9.0000000000000006E-5</v>
      </c>
      <c r="N356">
        <v>1.0000000000000001E-5</v>
      </c>
      <c r="O356">
        <v>1</v>
      </c>
      <c r="P356">
        <v>0</v>
      </c>
      <c r="Q356">
        <v>167</v>
      </c>
      <c r="R356">
        <v>556</v>
      </c>
      <c r="S356">
        <v>210</v>
      </c>
      <c r="T356">
        <v>0</v>
      </c>
      <c r="U356">
        <v>0</v>
      </c>
      <c r="V356">
        <f>MATCH(A356,'2019 On Peak'!$A$3:$A$2373,0)</f>
        <v>354</v>
      </c>
      <c r="W356" t="str">
        <f t="shared" si="10"/>
        <v>Old</v>
      </c>
      <c r="X356" t="str" cm="1">
        <f t="array" ref="X356">IF(ISNUMBER(V356),INDEX('2019 On Peak'!$K$3:$K$2373,V356),"Not 2019")</f>
        <v>Closed</v>
      </c>
      <c r="Y356" cm="1">
        <f t="array" ref="Y356">IF(ISNUMBER($V356),L356-INDEX('2019 On Peak'!$L$3:$S$2373,$V356,1),"-")</f>
        <v>0</v>
      </c>
      <c r="Z356" cm="1">
        <f t="array" ref="Z356">IF(ISNUMBER($V356),M356-INDEX('2019 On Peak'!$L$3:$S$2373,$V356,2),"-")</f>
        <v>0</v>
      </c>
      <c r="AA356" cm="1">
        <f t="array" ref="AA356">IF(ISNUMBER($V356),N356-INDEX('2019 On Peak'!$L$3:$S$2373,$V356,3),"-")</f>
        <v>0</v>
      </c>
      <c r="AB356" cm="1">
        <f t="array" ref="AB356">IF(ISNUMBER($V356),Q356-INDEX('2019 On Peak'!$L$3:$S$2373,$V356,6),"-")</f>
        <v>0</v>
      </c>
      <c r="AC356" cm="1">
        <f t="array" ref="AC356">IF(ISNUMBER($V356),S356-INDEX('2019 On Peak'!$L$3:$S$2373,$V356,8),"-")</f>
        <v>0</v>
      </c>
      <c r="AD356" t="b">
        <f t="shared" si="11"/>
        <v>0</v>
      </c>
    </row>
    <row r="357" spans="1:30" x14ac:dyDescent="0.25">
      <c r="A357" t="str">
        <f>B357&amp;"_"&amp;G357&amp;"_"&amp;J357</f>
        <v>1128_1407_1</v>
      </c>
      <c r="B357">
        <v>1128</v>
      </c>
      <c r="C357" s="1" t="s">
        <v>1452</v>
      </c>
      <c r="D357" s="1" t="s">
        <v>39</v>
      </c>
      <c r="E357" s="1" t="s">
        <v>39</v>
      </c>
      <c r="F357">
        <v>115</v>
      </c>
      <c r="G357">
        <v>1407</v>
      </c>
      <c r="H357" s="1" t="s">
        <v>570</v>
      </c>
      <c r="I357">
        <v>115</v>
      </c>
      <c r="J357" s="1" t="s">
        <v>191</v>
      </c>
      <c r="K357" s="1" t="s">
        <v>25</v>
      </c>
      <c r="L357">
        <v>2.3890000000000002E-2</v>
      </c>
      <c r="M357">
        <v>9.8790000000000003E-2</v>
      </c>
      <c r="N357">
        <v>1.636E-2</v>
      </c>
      <c r="O357">
        <v>1</v>
      </c>
      <c r="P357">
        <v>0</v>
      </c>
      <c r="Q357">
        <v>167</v>
      </c>
      <c r="R357">
        <v>556</v>
      </c>
      <c r="S357">
        <v>210</v>
      </c>
      <c r="T357">
        <v>14.7</v>
      </c>
      <c r="U357">
        <v>19.899999999999999</v>
      </c>
      <c r="V357">
        <f>MATCH(A357,'2019 On Peak'!$A$3:$A$2373,0)</f>
        <v>355</v>
      </c>
      <c r="W357" t="str">
        <f t="shared" si="10"/>
        <v>Old</v>
      </c>
      <c r="X357" t="str" cm="1">
        <f t="array" ref="X357">IF(ISNUMBER(V357),INDEX('2019 On Peak'!$K$3:$K$2373,V357),"Not 2019")</f>
        <v>Closed</v>
      </c>
      <c r="Y357" cm="1">
        <f t="array" ref="Y357">IF(ISNUMBER($V357),L357-INDEX('2019 On Peak'!$L$3:$S$2373,$V357,1),"-")</f>
        <v>0</v>
      </c>
      <c r="Z357" cm="1">
        <f t="array" ref="Z357">IF(ISNUMBER($V357),M357-INDEX('2019 On Peak'!$L$3:$S$2373,$V357,2),"-")</f>
        <v>0</v>
      </c>
      <c r="AA357" cm="1">
        <f t="array" ref="AA357">IF(ISNUMBER($V357),N357-INDEX('2019 On Peak'!$L$3:$S$2373,$V357,3),"-")</f>
        <v>0</v>
      </c>
      <c r="AB357" cm="1">
        <f t="array" ref="AB357">IF(ISNUMBER($V357),Q357-INDEX('2019 On Peak'!$L$3:$S$2373,$V357,6),"-")</f>
        <v>0</v>
      </c>
      <c r="AC357" cm="1">
        <f t="array" ref="AC357">IF(ISNUMBER($V357),S357-INDEX('2019 On Peak'!$L$3:$S$2373,$V357,8),"-")</f>
        <v>0</v>
      </c>
      <c r="AD357" t="b">
        <f t="shared" si="11"/>
        <v>0</v>
      </c>
    </row>
    <row r="358" spans="1:30" x14ac:dyDescent="0.25">
      <c r="A358" t="str">
        <f>B358&amp;"_"&amp;G358&amp;"_"&amp;J358</f>
        <v>1129_1132_1</v>
      </c>
      <c r="B358">
        <v>1129</v>
      </c>
      <c r="C358" s="1" t="s">
        <v>1033</v>
      </c>
      <c r="D358" s="1" t="s">
        <v>28</v>
      </c>
      <c r="E358" s="1" t="s">
        <v>28</v>
      </c>
      <c r="F358">
        <v>345</v>
      </c>
      <c r="G358">
        <v>1132</v>
      </c>
      <c r="H358" s="1" t="s">
        <v>1034</v>
      </c>
      <c r="I358">
        <v>345</v>
      </c>
      <c r="J358" s="1" t="s">
        <v>191</v>
      </c>
      <c r="K358" s="1" t="s">
        <v>25</v>
      </c>
      <c r="L358">
        <v>9.0000000000000006E-5</v>
      </c>
      <c r="M358">
        <v>1.3799999999999999E-3</v>
      </c>
      <c r="N358">
        <v>3.567E-2</v>
      </c>
      <c r="O358">
        <v>1</v>
      </c>
      <c r="P358">
        <v>0</v>
      </c>
      <c r="Q358">
        <v>1216</v>
      </c>
      <c r="R358">
        <v>2454</v>
      </c>
      <c r="S358">
        <v>1804</v>
      </c>
      <c r="T358">
        <v>3.1</v>
      </c>
      <c r="U358">
        <v>3.5</v>
      </c>
      <c r="V358">
        <f>MATCH(A358,'2019 On Peak'!$A$3:$A$2373,0)</f>
        <v>356</v>
      </c>
      <c r="W358" t="str">
        <f t="shared" si="10"/>
        <v>Old</v>
      </c>
      <c r="X358" t="str" cm="1">
        <f t="array" ref="X358">IF(ISNUMBER(V358),INDEX('2019 On Peak'!$K$3:$K$2373,V358),"Not 2019")</f>
        <v>Closed</v>
      </c>
      <c r="Y358" cm="1">
        <f t="array" ref="Y358">IF(ISNUMBER($V358),L358-INDEX('2019 On Peak'!$L$3:$S$2373,$V358,1),"-")</f>
        <v>0</v>
      </c>
      <c r="Z358" cm="1">
        <f t="array" ref="Z358">IF(ISNUMBER($V358),M358-INDEX('2019 On Peak'!$L$3:$S$2373,$V358,2),"-")</f>
        <v>0</v>
      </c>
      <c r="AA358" cm="1">
        <f t="array" ref="AA358">IF(ISNUMBER($V358),N358-INDEX('2019 On Peak'!$L$3:$S$2373,$V358,3),"-")</f>
        <v>0</v>
      </c>
      <c r="AB358" cm="1">
        <f t="array" ref="AB358">IF(ISNUMBER($V358),Q358-INDEX('2019 On Peak'!$L$3:$S$2373,$V358,6),"-")</f>
        <v>0</v>
      </c>
      <c r="AC358" cm="1">
        <f t="array" ref="AC358">IF(ISNUMBER($V358),S358-INDEX('2019 On Peak'!$L$3:$S$2373,$V358,8),"-")</f>
        <v>0</v>
      </c>
      <c r="AD358" t="b">
        <f t="shared" si="11"/>
        <v>0</v>
      </c>
    </row>
    <row r="359" spans="1:30" x14ac:dyDescent="0.25">
      <c r="A359" t="str">
        <f>B359&amp;"_"&amp;G359&amp;"_"&amp;J359</f>
        <v>1129_1132_2</v>
      </c>
      <c r="B359">
        <v>1129</v>
      </c>
      <c r="C359" s="1" t="s">
        <v>1033</v>
      </c>
      <c r="D359" s="1" t="s">
        <v>28</v>
      </c>
      <c r="E359" s="1" t="s">
        <v>28</v>
      </c>
      <c r="F359">
        <v>345</v>
      </c>
      <c r="G359">
        <v>1132</v>
      </c>
      <c r="H359" s="1" t="s">
        <v>1034</v>
      </c>
      <c r="I359">
        <v>345</v>
      </c>
      <c r="J359" s="1" t="s">
        <v>74</v>
      </c>
      <c r="K359" s="1" t="s">
        <v>25</v>
      </c>
      <c r="L359">
        <v>9.0000000000000006E-5</v>
      </c>
      <c r="M359">
        <v>1.3799999999999999E-3</v>
      </c>
      <c r="N359">
        <v>3.567E-2</v>
      </c>
      <c r="O359">
        <v>1</v>
      </c>
      <c r="P359">
        <v>0</v>
      </c>
      <c r="Q359">
        <v>1216</v>
      </c>
      <c r="R359">
        <v>2454</v>
      </c>
      <c r="S359">
        <v>1804</v>
      </c>
      <c r="T359">
        <v>3.1</v>
      </c>
      <c r="U359">
        <v>3.5</v>
      </c>
      <c r="V359">
        <f>MATCH(A359,'2019 On Peak'!$A$3:$A$2373,0)</f>
        <v>357</v>
      </c>
      <c r="W359" t="str">
        <f t="shared" si="10"/>
        <v>Old</v>
      </c>
      <c r="X359" t="str" cm="1">
        <f t="array" ref="X359">IF(ISNUMBER(V359),INDEX('2019 On Peak'!$K$3:$K$2373,V359),"Not 2019")</f>
        <v>Closed</v>
      </c>
      <c r="Y359" cm="1">
        <f t="array" ref="Y359">IF(ISNUMBER($V359),L359-INDEX('2019 On Peak'!$L$3:$S$2373,$V359,1),"-")</f>
        <v>0</v>
      </c>
      <c r="Z359" cm="1">
        <f t="array" ref="Z359">IF(ISNUMBER($V359),M359-INDEX('2019 On Peak'!$L$3:$S$2373,$V359,2),"-")</f>
        <v>0</v>
      </c>
      <c r="AA359" cm="1">
        <f t="array" ref="AA359">IF(ISNUMBER($V359),N359-INDEX('2019 On Peak'!$L$3:$S$2373,$V359,3),"-")</f>
        <v>0</v>
      </c>
      <c r="AB359" cm="1">
        <f t="array" ref="AB359">IF(ISNUMBER($V359),Q359-INDEX('2019 On Peak'!$L$3:$S$2373,$V359,6),"-")</f>
        <v>0</v>
      </c>
      <c r="AC359" cm="1">
        <f t="array" ref="AC359">IF(ISNUMBER($V359),S359-INDEX('2019 On Peak'!$L$3:$S$2373,$V359,8),"-")</f>
        <v>0</v>
      </c>
      <c r="AD359" t="b">
        <f t="shared" si="11"/>
        <v>0</v>
      </c>
    </row>
    <row r="360" spans="1:30" x14ac:dyDescent="0.25">
      <c r="A360" t="str">
        <f>B360&amp;"_"&amp;G360&amp;"_"&amp;J360</f>
        <v>1129_1132_3W</v>
      </c>
      <c r="B360">
        <v>1129</v>
      </c>
      <c r="C360" s="1" t="s">
        <v>1033</v>
      </c>
      <c r="D360" s="1" t="s">
        <v>28</v>
      </c>
      <c r="E360" s="1" t="s">
        <v>28</v>
      </c>
      <c r="F360">
        <v>345</v>
      </c>
      <c r="G360">
        <v>1132</v>
      </c>
      <c r="H360" s="1" t="s">
        <v>1034</v>
      </c>
      <c r="I360">
        <v>345</v>
      </c>
      <c r="J360" s="1" t="s">
        <v>1503</v>
      </c>
      <c r="K360" s="1" t="s">
        <v>25</v>
      </c>
      <c r="L360">
        <v>9.0000000000000006E-5</v>
      </c>
      <c r="M360">
        <v>1.3799999999999999E-3</v>
      </c>
      <c r="N360">
        <v>3.567E-2</v>
      </c>
      <c r="O360">
        <v>1</v>
      </c>
      <c r="P360">
        <v>0</v>
      </c>
      <c r="Q360">
        <v>1216</v>
      </c>
      <c r="R360">
        <v>2454</v>
      </c>
      <c r="S360">
        <v>1804</v>
      </c>
      <c r="T360">
        <v>3.1</v>
      </c>
      <c r="U360">
        <v>3.5</v>
      </c>
      <c r="V360" t="e">
        <f>MATCH(A360,'2019 On Peak'!$A$3:$A$2373,0)</f>
        <v>#N/A</v>
      </c>
      <c r="W360" t="str">
        <f t="shared" si="10"/>
        <v>New</v>
      </c>
      <c r="X360" t="str" cm="1">
        <f t="array" ref="X360">IF(ISNUMBER(V360),INDEX('2019 On Peak'!$K$3:$K$2373,V360),"Not 2019")</f>
        <v>Not 2019</v>
      </c>
      <c r="Y360" t="str" cm="1">
        <f t="array" ref="Y360">IF(ISNUMBER($V360),L360-INDEX('2019 On Peak'!$L$3:$S$2373,$V360,1),"-")</f>
        <v>-</v>
      </c>
      <c r="Z360" t="str" cm="1">
        <f t="array" ref="Z360">IF(ISNUMBER($V360),M360-INDEX('2019 On Peak'!$L$3:$S$2373,$V360,2),"-")</f>
        <v>-</v>
      </c>
      <c r="AA360" t="str" cm="1">
        <f t="array" ref="AA360">IF(ISNUMBER($V360),N360-INDEX('2019 On Peak'!$L$3:$S$2373,$V360,3),"-")</f>
        <v>-</v>
      </c>
      <c r="AB360" t="str" cm="1">
        <f t="array" ref="AB360">IF(ISNUMBER($V360),Q360-INDEX('2019 On Peak'!$L$3:$S$2373,$V360,6),"-")</f>
        <v>-</v>
      </c>
      <c r="AC360" t="str" cm="1">
        <f t="array" ref="AC360">IF(ISNUMBER($V360),S360-INDEX('2019 On Peak'!$L$3:$S$2373,$V360,8),"-")</f>
        <v>-</v>
      </c>
      <c r="AD360" t="e">
        <f t="shared" si="11"/>
        <v>#VALUE!</v>
      </c>
    </row>
    <row r="361" spans="1:30" x14ac:dyDescent="0.25">
      <c r="A361" t="str">
        <f>B361&amp;"_"&amp;G361&amp;"_"&amp;J361</f>
        <v>1129_1528_1</v>
      </c>
      <c r="B361">
        <v>1129</v>
      </c>
      <c r="C361" s="1" t="s">
        <v>1033</v>
      </c>
      <c r="D361" s="1" t="s">
        <v>28</v>
      </c>
      <c r="E361" s="1" t="s">
        <v>28</v>
      </c>
      <c r="F361">
        <v>345</v>
      </c>
      <c r="G361">
        <v>1528</v>
      </c>
      <c r="H361" s="1" t="s">
        <v>1033</v>
      </c>
      <c r="I361">
        <v>345</v>
      </c>
      <c r="J361" s="1" t="s">
        <v>191</v>
      </c>
      <c r="K361" s="1" t="s">
        <v>25</v>
      </c>
      <c r="L361">
        <v>4.4000000000000002E-4</v>
      </c>
      <c r="M361">
        <v>7.4999999999999997E-2</v>
      </c>
      <c r="N361">
        <v>0</v>
      </c>
      <c r="O361">
        <v>1</v>
      </c>
      <c r="P361">
        <v>0</v>
      </c>
      <c r="Q361">
        <v>1000</v>
      </c>
      <c r="R361">
        <v>1000</v>
      </c>
      <c r="S361">
        <v>1000</v>
      </c>
      <c r="T361">
        <v>0</v>
      </c>
      <c r="U361">
        <v>0</v>
      </c>
      <c r="V361">
        <f>MATCH(A361,'2019 On Peak'!$A$3:$A$2373,0)</f>
        <v>358</v>
      </c>
      <c r="W361" t="str">
        <f t="shared" si="10"/>
        <v>Old</v>
      </c>
      <c r="X361" t="str" cm="1">
        <f t="array" ref="X361">IF(ISNUMBER(V361),INDEX('2019 On Peak'!$K$3:$K$2373,V361),"Not 2019")</f>
        <v>Closed</v>
      </c>
      <c r="Y361" cm="1">
        <f t="array" ref="Y361">IF(ISNUMBER($V361),L361-INDEX('2019 On Peak'!$L$3:$S$2373,$V361,1),"-")</f>
        <v>0</v>
      </c>
      <c r="Z361" cm="1">
        <f t="array" ref="Z361">IF(ISNUMBER($V361),M361-INDEX('2019 On Peak'!$L$3:$S$2373,$V361,2),"-")</f>
        <v>0</v>
      </c>
      <c r="AA361" cm="1">
        <f t="array" ref="AA361">IF(ISNUMBER($V361),N361-INDEX('2019 On Peak'!$L$3:$S$2373,$V361,3),"-")</f>
        <v>0</v>
      </c>
      <c r="AB361" cm="1">
        <f t="array" ref="AB361">IF(ISNUMBER($V361),Q361-INDEX('2019 On Peak'!$L$3:$S$2373,$V361,6),"-")</f>
        <v>0</v>
      </c>
      <c r="AC361" cm="1">
        <f t="array" ref="AC361">IF(ISNUMBER($V361),S361-INDEX('2019 On Peak'!$L$3:$S$2373,$V361,8),"-")</f>
        <v>0</v>
      </c>
      <c r="AD361" t="b">
        <f t="shared" si="11"/>
        <v>0</v>
      </c>
    </row>
    <row r="362" spans="1:30" x14ac:dyDescent="0.25">
      <c r="A362" t="str">
        <f>B362&amp;"_"&amp;G362&amp;"_"&amp;J362</f>
        <v>1129_1528_2</v>
      </c>
      <c r="B362">
        <v>1129</v>
      </c>
      <c r="C362" s="1" t="s">
        <v>1033</v>
      </c>
      <c r="D362" s="1" t="s">
        <v>28</v>
      </c>
      <c r="E362" s="1" t="s">
        <v>28</v>
      </c>
      <c r="F362">
        <v>345</v>
      </c>
      <c r="G362">
        <v>1528</v>
      </c>
      <c r="H362" s="1" t="s">
        <v>1033</v>
      </c>
      <c r="I362">
        <v>345</v>
      </c>
      <c r="J362" s="1" t="s">
        <v>74</v>
      </c>
      <c r="K362" s="1" t="s">
        <v>25</v>
      </c>
      <c r="L362">
        <v>4.4000000000000002E-4</v>
      </c>
      <c r="M362">
        <v>7.4999999999999997E-2</v>
      </c>
      <c r="N362">
        <v>0</v>
      </c>
      <c r="O362">
        <v>1</v>
      </c>
      <c r="P362">
        <v>0</v>
      </c>
      <c r="Q362">
        <v>1000</v>
      </c>
      <c r="R362">
        <v>1000</v>
      </c>
      <c r="S362">
        <v>1000</v>
      </c>
      <c r="T362">
        <v>0</v>
      </c>
      <c r="U362">
        <v>0</v>
      </c>
      <c r="V362">
        <f>MATCH(A362,'2019 On Peak'!$A$3:$A$2373,0)</f>
        <v>359</v>
      </c>
      <c r="W362" t="str">
        <f t="shared" si="10"/>
        <v>Old</v>
      </c>
      <c r="X362" t="str" cm="1">
        <f t="array" ref="X362">IF(ISNUMBER(V362),INDEX('2019 On Peak'!$K$3:$K$2373,V362),"Not 2019")</f>
        <v>Closed</v>
      </c>
      <c r="Y362" cm="1">
        <f t="array" ref="Y362">IF(ISNUMBER($V362),L362-INDEX('2019 On Peak'!$L$3:$S$2373,$V362,1),"-")</f>
        <v>0</v>
      </c>
      <c r="Z362" cm="1">
        <f t="array" ref="Z362">IF(ISNUMBER($V362),M362-INDEX('2019 On Peak'!$L$3:$S$2373,$V362,2),"-")</f>
        <v>0</v>
      </c>
      <c r="AA362" cm="1">
        <f t="array" ref="AA362">IF(ISNUMBER($V362),N362-INDEX('2019 On Peak'!$L$3:$S$2373,$V362,3),"-")</f>
        <v>0</v>
      </c>
      <c r="AB362" cm="1">
        <f t="array" ref="AB362">IF(ISNUMBER($V362),Q362-INDEX('2019 On Peak'!$L$3:$S$2373,$V362,6),"-")</f>
        <v>0</v>
      </c>
      <c r="AC362" cm="1">
        <f t="array" ref="AC362">IF(ISNUMBER($V362),S362-INDEX('2019 On Peak'!$L$3:$S$2373,$V362,8),"-")</f>
        <v>0</v>
      </c>
      <c r="AD362" t="b">
        <f t="shared" si="11"/>
        <v>0</v>
      </c>
    </row>
    <row r="363" spans="1:30" x14ac:dyDescent="0.25">
      <c r="A363" t="str">
        <f>B363&amp;"_"&amp;G363&amp;"_"&amp;J363</f>
        <v>1129_1528_3W</v>
      </c>
      <c r="B363">
        <v>1129</v>
      </c>
      <c r="C363" s="1" t="s">
        <v>1033</v>
      </c>
      <c r="D363" s="1" t="s">
        <v>28</v>
      </c>
      <c r="E363" s="1" t="s">
        <v>28</v>
      </c>
      <c r="F363">
        <v>345</v>
      </c>
      <c r="G363">
        <v>1528</v>
      </c>
      <c r="H363" s="1" t="s">
        <v>1033</v>
      </c>
      <c r="I363">
        <v>345</v>
      </c>
      <c r="J363" s="1" t="s">
        <v>1503</v>
      </c>
      <c r="K363" s="1" t="s">
        <v>86</v>
      </c>
      <c r="L363">
        <v>4.4000000000000002E-4</v>
      </c>
      <c r="M363">
        <v>7.4999999999999997E-2</v>
      </c>
      <c r="N363">
        <v>0</v>
      </c>
      <c r="O363">
        <v>1</v>
      </c>
      <c r="P363">
        <v>0</v>
      </c>
      <c r="Q363">
        <v>1000</v>
      </c>
      <c r="R363">
        <v>1000</v>
      </c>
      <c r="S363">
        <v>1000</v>
      </c>
      <c r="T363">
        <v>0</v>
      </c>
      <c r="U363">
        <v>0</v>
      </c>
      <c r="V363" t="e">
        <f>MATCH(A363,'2019 On Peak'!$A$3:$A$2373,0)</f>
        <v>#N/A</v>
      </c>
      <c r="W363" t="str">
        <f t="shared" si="10"/>
        <v>New</v>
      </c>
      <c r="X363" t="str" cm="1">
        <f t="array" ref="X363">IF(ISNUMBER(V363),INDEX('2019 On Peak'!$K$3:$K$2373,V363),"Not 2019")</f>
        <v>Not 2019</v>
      </c>
      <c r="Y363" t="str" cm="1">
        <f t="array" ref="Y363">IF(ISNUMBER($V363),L363-INDEX('2019 On Peak'!$L$3:$S$2373,$V363,1),"-")</f>
        <v>-</v>
      </c>
      <c r="Z363" t="str" cm="1">
        <f t="array" ref="Z363">IF(ISNUMBER($V363),M363-INDEX('2019 On Peak'!$L$3:$S$2373,$V363,2),"-")</f>
        <v>-</v>
      </c>
      <c r="AA363" t="str" cm="1">
        <f t="array" ref="AA363">IF(ISNUMBER($V363),N363-INDEX('2019 On Peak'!$L$3:$S$2373,$V363,3),"-")</f>
        <v>-</v>
      </c>
      <c r="AB363" t="str" cm="1">
        <f t="array" ref="AB363">IF(ISNUMBER($V363),Q363-INDEX('2019 On Peak'!$L$3:$S$2373,$V363,6),"-")</f>
        <v>-</v>
      </c>
      <c r="AC363" t="str" cm="1">
        <f t="array" ref="AC363">IF(ISNUMBER($V363),S363-INDEX('2019 On Peak'!$L$3:$S$2373,$V363,8),"-")</f>
        <v>-</v>
      </c>
      <c r="AD363" t="e">
        <f t="shared" si="11"/>
        <v>#VALUE!</v>
      </c>
    </row>
    <row r="364" spans="1:30" x14ac:dyDescent="0.25">
      <c r="A364" t="str">
        <f>B364&amp;"_"&amp;G364&amp;"_"&amp;J364</f>
        <v>113_1218_1</v>
      </c>
      <c r="B364">
        <v>113</v>
      </c>
      <c r="C364" s="1" t="s">
        <v>1081</v>
      </c>
      <c r="D364" s="1" t="s">
        <v>67</v>
      </c>
      <c r="E364" s="1" t="s">
        <v>67</v>
      </c>
      <c r="F364">
        <v>115</v>
      </c>
      <c r="G364">
        <v>1218</v>
      </c>
      <c r="H364" s="1" t="s">
        <v>1087</v>
      </c>
      <c r="I364">
        <v>115</v>
      </c>
      <c r="J364" s="1" t="s">
        <v>191</v>
      </c>
      <c r="K364" s="1" t="s">
        <v>25</v>
      </c>
      <c r="L364">
        <v>3.0000000000000001E-5</v>
      </c>
      <c r="M364">
        <v>1.3999999999999999E-4</v>
      </c>
      <c r="N364">
        <v>2.0000000000000002E-5</v>
      </c>
      <c r="O364">
        <v>1</v>
      </c>
      <c r="P364">
        <v>0</v>
      </c>
      <c r="Q364">
        <v>167</v>
      </c>
      <c r="R364">
        <v>556</v>
      </c>
      <c r="S364">
        <v>210</v>
      </c>
      <c r="T364">
        <v>0</v>
      </c>
      <c r="U364">
        <v>0</v>
      </c>
      <c r="V364">
        <f>MATCH(A364,'2019 On Peak'!$A$3:$A$2373,0)</f>
        <v>360</v>
      </c>
      <c r="W364" t="str">
        <f t="shared" si="10"/>
        <v>Old</v>
      </c>
      <c r="X364" t="str" cm="1">
        <f t="array" ref="X364">IF(ISNUMBER(V364),INDEX('2019 On Peak'!$K$3:$K$2373,V364),"Not 2019")</f>
        <v>Closed</v>
      </c>
      <c r="Y364" cm="1">
        <f t="array" ref="Y364">IF(ISNUMBER($V364),L364-INDEX('2019 On Peak'!$L$3:$S$2373,$V364,1),"-")</f>
        <v>0</v>
      </c>
      <c r="Z364" cm="1">
        <f t="array" ref="Z364">IF(ISNUMBER($V364),M364-INDEX('2019 On Peak'!$L$3:$S$2373,$V364,2),"-")</f>
        <v>0</v>
      </c>
      <c r="AA364" cm="1">
        <f t="array" ref="AA364">IF(ISNUMBER($V364),N364-INDEX('2019 On Peak'!$L$3:$S$2373,$V364,3),"-")</f>
        <v>0</v>
      </c>
      <c r="AB364" cm="1">
        <f t="array" ref="AB364">IF(ISNUMBER($V364),Q364-INDEX('2019 On Peak'!$L$3:$S$2373,$V364,6),"-")</f>
        <v>0</v>
      </c>
      <c r="AC364" cm="1">
        <f t="array" ref="AC364">IF(ISNUMBER($V364),S364-INDEX('2019 On Peak'!$L$3:$S$2373,$V364,8),"-")</f>
        <v>0</v>
      </c>
      <c r="AD364" t="b">
        <f t="shared" si="11"/>
        <v>0</v>
      </c>
    </row>
    <row r="365" spans="1:30" x14ac:dyDescent="0.25">
      <c r="A365" t="str">
        <f>B365&amp;"_"&amp;G365&amp;"_"&amp;J365</f>
        <v>113_1265_1</v>
      </c>
      <c r="B365">
        <v>113</v>
      </c>
      <c r="C365" s="1" t="s">
        <v>1081</v>
      </c>
      <c r="D365" s="1" t="s">
        <v>67</v>
      </c>
      <c r="E365" s="1" t="s">
        <v>67</v>
      </c>
      <c r="F365">
        <v>115</v>
      </c>
      <c r="G365">
        <v>1265</v>
      </c>
      <c r="H365" s="1" t="s">
        <v>1082</v>
      </c>
      <c r="I365">
        <v>115</v>
      </c>
      <c r="J365" s="1" t="s">
        <v>191</v>
      </c>
      <c r="K365" s="1" t="s">
        <v>25</v>
      </c>
      <c r="L365">
        <v>2.0200000000000001E-3</v>
      </c>
      <c r="M365">
        <v>8.3700000000000007E-3</v>
      </c>
      <c r="N365">
        <v>1.39E-3</v>
      </c>
      <c r="O365">
        <v>1</v>
      </c>
      <c r="P365">
        <v>0</v>
      </c>
      <c r="Q365">
        <v>167</v>
      </c>
      <c r="R365">
        <v>556</v>
      </c>
      <c r="S365">
        <v>210</v>
      </c>
      <c r="T365">
        <v>1.3</v>
      </c>
      <c r="U365">
        <v>1.7</v>
      </c>
      <c r="V365">
        <f>MATCH(A365,'2019 On Peak'!$A$3:$A$2373,0)</f>
        <v>361</v>
      </c>
      <c r="W365" t="str">
        <f t="shared" si="10"/>
        <v>Old</v>
      </c>
      <c r="X365" t="str" cm="1">
        <f t="array" ref="X365">IF(ISNUMBER(V365),INDEX('2019 On Peak'!$K$3:$K$2373,V365),"Not 2019")</f>
        <v>Closed</v>
      </c>
      <c r="Y365" cm="1">
        <f t="array" ref="Y365">IF(ISNUMBER($V365),L365-INDEX('2019 On Peak'!$L$3:$S$2373,$V365,1),"-")</f>
        <v>0</v>
      </c>
      <c r="Z365" cm="1">
        <f t="array" ref="Z365">IF(ISNUMBER($V365),M365-INDEX('2019 On Peak'!$L$3:$S$2373,$V365,2),"-")</f>
        <v>0</v>
      </c>
      <c r="AA365" cm="1">
        <f t="array" ref="AA365">IF(ISNUMBER($V365),N365-INDEX('2019 On Peak'!$L$3:$S$2373,$V365,3),"-")</f>
        <v>0</v>
      </c>
      <c r="AB365" cm="1">
        <f t="array" ref="AB365">IF(ISNUMBER($V365),Q365-INDEX('2019 On Peak'!$L$3:$S$2373,$V365,6),"-")</f>
        <v>0</v>
      </c>
      <c r="AC365" cm="1">
        <f t="array" ref="AC365">IF(ISNUMBER($V365),S365-INDEX('2019 On Peak'!$L$3:$S$2373,$V365,8),"-")</f>
        <v>0</v>
      </c>
      <c r="AD365" t="b">
        <f t="shared" si="11"/>
        <v>0</v>
      </c>
    </row>
    <row r="366" spans="1:30" x14ac:dyDescent="0.25">
      <c r="A366" t="str">
        <f>B366&amp;"_"&amp;G366&amp;"_"&amp;J366</f>
        <v>1130_1529_1</v>
      </c>
      <c r="B366">
        <v>1130</v>
      </c>
      <c r="C366" s="1" t="s">
        <v>652</v>
      </c>
      <c r="D366" s="1" t="s">
        <v>28</v>
      </c>
      <c r="E366" s="1" t="s">
        <v>28</v>
      </c>
      <c r="F366">
        <v>345</v>
      </c>
      <c r="G366">
        <v>1529</v>
      </c>
      <c r="H366" s="1" t="s">
        <v>652</v>
      </c>
      <c r="I366">
        <v>138</v>
      </c>
      <c r="J366" s="1" t="s">
        <v>191</v>
      </c>
      <c r="K366" s="1" t="s">
        <v>25</v>
      </c>
      <c r="L366">
        <v>1.24E-3</v>
      </c>
      <c r="M366">
        <v>6.5000000000000002E-2</v>
      </c>
      <c r="N366">
        <v>0</v>
      </c>
      <c r="O366">
        <v>1</v>
      </c>
      <c r="P366">
        <v>0</v>
      </c>
      <c r="Q366">
        <v>750</v>
      </c>
      <c r="R366">
        <v>750</v>
      </c>
      <c r="S366">
        <v>750</v>
      </c>
      <c r="T366">
        <v>0</v>
      </c>
      <c r="U366">
        <v>0</v>
      </c>
      <c r="V366">
        <f>MATCH(A366,'2019 On Peak'!$A$3:$A$2373,0)</f>
        <v>362</v>
      </c>
      <c r="W366" t="str">
        <f t="shared" si="10"/>
        <v>Old</v>
      </c>
      <c r="X366" t="str" cm="1">
        <f t="array" ref="X366">IF(ISNUMBER(V366),INDEX('2019 On Peak'!$K$3:$K$2373,V366),"Not 2019")</f>
        <v>Closed</v>
      </c>
      <c r="Y366" cm="1">
        <f t="array" ref="Y366">IF(ISNUMBER($V366),L366-INDEX('2019 On Peak'!$L$3:$S$2373,$V366,1),"-")</f>
        <v>0</v>
      </c>
      <c r="Z366" cm="1">
        <f t="array" ref="Z366">IF(ISNUMBER($V366),M366-INDEX('2019 On Peak'!$L$3:$S$2373,$V366,2),"-")</f>
        <v>0</v>
      </c>
      <c r="AA366" cm="1">
        <f t="array" ref="AA366">IF(ISNUMBER($V366),N366-INDEX('2019 On Peak'!$L$3:$S$2373,$V366,3),"-")</f>
        <v>0</v>
      </c>
      <c r="AB366" cm="1">
        <f t="array" ref="AB366">IF(ISNUMBER($V366),Q366-INDEX('2019 On Peak'!$L$3:$S$2373,$V366,6),"-")</f>
        <v>0</v>
      </c>
      <c r="AC366" cm="1">
        <f t="array" ref="AC366">IF(ISNUMBER($V366),S366-INDEX('2019 On Peak'!$L$3:$S$2373,$V366,8),"-")</f>
        <v>0</v>
      </c>
      <c r="AD366" t="b">
        <f t="shared" si="11"/>
        <v>0</v>
      </c>
    </row>
    <row r="367" spans="1:30" x14ac:dyDescent="0.25">
      <c r="A367" t="str">
        <f>B367&amp;"_"&amp;G367&amp;"_"&amp;J367</f>
        <v>1130_1529_2</v>
      </c>
      <c r="B367">
        <v>1130</v>
      </c>
      <c r="C367" s="1" t="s">
        <v>652</v>
      </c>
      <c r="D367" s="1" t="s">
        <v>28</v>
      </c>
      <c r="E367" s="1" t="s">
        <v>28</v>
      </c>
      <c r="F367">
        <v>345</v>
      </c>
      <c r="G367">
        <v>1529</v>
      </c>
      <c r="H367" s="1" t="s">
        <v>652</v>
      </c>
      <c r="I367">
        <v>138</v>
      </c>
      <c r="J367" s="1" t="s">
        <v>74</v>
      </c>
      <c r="K367" s="1" t="s">
        <v>25</v>
      </c>
      <c r="L367">
        <v>1.24E-3</v>
      </c>
      <c r="M367">
        <v>6.5000000000000002E-2</v>
      </c>
      <c r="N367">
        <v>0</v>
      </c>
      <c r="O367">
        <v>1</v>
      </c>
      <c r="P367">
        <v>0</v>
      </c>
      <c r="Q367">
        <v>750</v>
      </c>
      <c r="R367">
        <v>750</v>
      </c>
      <c r="S367">
        <v>750</v>
      </c>
      <c r="T367">
        <v>0</v>
      </c>
      <c r="U367">
        <v>0</v>
      </c>
      <c r="V367">
        <f>MATCH(A367,'2019 On Peak'!$A$3:$A$2373,0)</f>
        <v>363</v>
      </c>
      <c r="W367" t="str">
        <f t="shared" si="10"/>
        <v>Old</v>
      </c>
      <c r="X367" t="str" cm="1">
        <f t="array" ref="X367">IF(ISNUMBER(V367),INDEX('2019 On Peak'!$K$3:$K$2373,V367),"Not 2019")</f>
        <v>Closed</v>
      </c>
      <c r="Y367" cm="1">
        <f t="array" ref="Y367">IF(ISNUMBER($V367),L367-INDEX('2019 On Peak'!$L$3:$S$2373,$V367,1),"-")</f>
        <v>0</v>
      </c>
      <c r="Z367" cm="1">
        <f t="array" ref="Z367">IF(ISNUMBER($V367),M367-INDEX('2019 On Peak'!$L$3:$S$2373,$V367,2),"-")</f>
        <v>0</v>
      </c>
      <c r="AA367" cm="1">
        <f t="array" ref="AA367">IF(ISNUMBER($V367),N367-INDEX('2019 On Peak'!$L$3:$S$2373,$V367,3),"-")</f>
        <v>0</v>
      </c>
      <c r="AB367" cm="1">
        <f t="array" ref="AB367">IF(ISNUMBER($V367),Q367-INDEX('2019 On Peak'!$L$3:$S$2373,$V367,6),"-")</f>
        <v>0</v>
      </c>
      <c r="AC367" cm="1">
        <f t="array" ref="AC367">IF(ISNUMBER($V367),S367-INDEX('2019 On Peak'!$L$3:$S$2373,$V367,8),"-")</f>
        <v>0</v>
      </c>
      <c r="AD367" t="b">
        <f t="shared" si="11"/>
        <v>0</v>
      </c>
    </row>
    <row r="368" spans="1:30" x14ac:dyDescent="0.25">
      <c r="A368" t="str">
        <f>B368&amp;"_"&amp;G368&amp;"_"&amp;J368</f>
        <v>1130_1529_3W</v>
      </c>
      <c r="B368">
        <v>1130</v>
      </c>
      <c r="C368" s="1" t="s">
        <v>652</v>
      </c>
      <c r="D368" s="1" t="s">
        <v>28</v>
      </c>
      <c r="E368" s="1" t="s">
        <v>28</v>
      </c>
      <c r="F368">
        <v>345</v>
      </c>
      <c r="G368">
        <v>1529</v>
      </c>
      <c r="H368" s="1" t="s">
        <v>652</v>
      </c>
      <c r="I368">
        <v>138</v>
      </c>
      <c r="J368" s="1" t="s">
        <v>1503</v>
      </c>
      <c r="K368" s="1" t="s">
        <v>25</v>
      </c>
      <c r="L368">
        <v>1.24E-3</v>
      </c>
      <c r="M368">
        <v>6.5000000000000002E-2</v>
      </c>
      <c r="N368">
        <v>0</v>
      </c>
      <c r="O368">
        <v>1</v>
      </c>
      <c r="P368">
        <v>0</v>
      </c>
      <c r="Q368">
        <v>750</v>
      </c>
      <c r="R368">
        <v>750</v>
      </c>
      <c r="S368">
        <v>750</v>
      </c>
      <c r="T368">
        <v>0</v>
      </c>
      <c r="U368">
        <v>0</v>
      </c>
      <c r="V368" t="e">
        <f>MATCH(A368,'2019 On Peak'!$A$3:$A$2373,0)</f>
        <v>#N/A</v>
      </c>
      <c r="W368" t="str">
        <f t="shared" si="10"/>
        <v>New</v>
      </c>
      <c r="X368" t="str" cm="1">
        <f t="array" ref="X368">IF(ISNUMBER(V368),INDEX('2019 On Peak'!$K$3:$K$2373,V368),"Not 2019")</f>
        <v>Not 2019</v>
      </c>
      <c r="Y368" t="str" cm="1">
        <f t="array" ref="Y368">IF(ISNUMBER($V368),L368-INDEX('2019 On Peak'!$L$3:$S$2373,$V368,1),"-")</f>
        <v>-</v>
      </c>
      <c r="Z368" t="str" cm="1">
        <f t="array" ref="Z368">IF(ISNUMBER($V368),M368-INDEX('2019 On Peak'!$L$3:$S$2373,$V368,2),"-")</f>
        <v>-</v>
      </c>
      <c r="AA368" t="str" cm="1">
        <f t="array" ref="AA368">IF(ISNUMBER($V368),N368-INDEX('2019 On Peak'!$L$3:$S$2373,$V368,3),"-")</f>
        <v>-</v>
      </c>
      <c r="AB368" t="str" cm="1">
        <f t="array" ref="AB368">IF(ISNUMBER($V368),Q368-INDEX('2019 On Peak'!$L$3:$S$2373,$V368,6),"-")</f>
        <v>-</v>
      </c>
      <c r="AC368" t="str" cm="1">
        <f t="array" ref="AC368">IF(ISNUMBER($V368),S368-INDEX('2019 On Peak'!$L$3:$S$2373,$V368,8),"-")</f>
        <v>-</v>
      </c>
      <c r="AD368" t="e">
        <f t="shared" si="11"/>
        <v>#VALUE!</v>
      </c>
    </row>
    <row r="369" spans="1:30" x14ac:dyDescent="0.25">
      <c r="A369" t="str">
        <f>B369&amp;"_"&amp;G369&amp;"_"&amp;J369</f>
        <v>1130_1529_4W</v>
      </c>
      <c r="B369">
        <v>1130</v>
      </c>
      <c r="C369" s="1" t="s">
        <v>652</v>
      </c>
      <c r="D369" s="1" t="s">
        <v>28</v>
      </c>
      <c r="E369" s="1" t="s">
        <v>28</v>
      </c>
      <c r="F369">
        <v>345</v>
      </c>
      <c r="G369">
        <v>1529</v>
      </c>
      <c r="H369" s="1" t="s">
        <v>652</v>
      </c>
      <c r="I369">
        <v>138</v>
      </c>
      <c r="J369" s="1" t="s">
        <v>1506</v>
      </c>
      <c r="K369" s="1" t="s">
        <v>25</v>
      </c>
      <c r="L369">
        <v>1.24E-3</v>
      </c>
      <c r="M369">
        <v>6.5000000000000002E-2</v>
      </c>
      <c r="N369">
        <v>0</v>
      </c>
      <c r="O369">
        <v>1</v>
      </c>
      <c r="P369">
        <v>0</v>
      </c>
      <c r="Q369">
        <v>750</v>
      </c>
      <c r="R369">
        <v>750</v>
      </c>
      <c r="S369">
        <v>750</v>
      </c>
      <c r="T369">
        <v>0</v>
      </c>
      <c r="U369">
        <v>0</v>
      </c>
      <c r="V369" t="e">
        <f>MATCH(A369,'2019 On Peak'!$A$3:$A$2373,0)</f>
        <v>#N/A</v>
      </c>
      <c r="W369" t="str">
        <f t="shared" si="10"/>
        <v>New</v>
      </c>
      <c r="X369" t="str" cm="1">
        <f t="array" ref="X369">IF(ISNUMBER(V369),INDEX('2019 On Peak'!$K$3:$K$2373,V369),"Not 2019")</f>
        <v>Not 2019</v>
      </c>
      <c r="Y369" t="str" cm="1">
        <f t="array" ref="Y369">IF(ISNUMBER($V369),L369-INDEX('2019 On Peak'!$L$3:$S$2373,$V369,1),"-")</f>
        <v>-</v>
      </c>
      <c r="Z369" t="str" cm="1">
        <f t="array" ref="Z369">IF(ISNUMBER($V369),M369-INDEX('2019 On Peak'!$L$3:$S$2373,$V369,2),"-")</f>
        <v>-</v>
      </c>
      <c r="AA369" t="str" cm="1">
        <f t="array" ref="AA369">IF(ISNUMBER($V369),N369-INDEX('2019 On Peak'!$L$3:$S$2373,$V369,3),"-")</f>
        <v>-</v>
      </c>
      <c r="AB369" t="str" cm="1">
        <f t="array" ref="AB369">IF(ISNUMBER($V369),Q369-INDEX('2019 On Peak'!$L$3:$S$2373,$V369,6),"-")</f>
        <v>-</v>
      </c>
      <c r="AC369" t="str" cm="1">
        <f t="array" ref="AC369">IF(ISNUMBER($V369),S369-INDEX('2019 On Peak'!$L$3:$S$2373,$V369,8),"-")</f>
        <v>-</v>
      </c>
      <c r="AD369" t="e">
        <f t="shared" si="11"/>
        <v>#VALUE!</v>
      </c>
    </row>
    <row r="370" spans="1:30" x14ac:dyDescent="0.25">
      <c r="A370" t="str">
        <f>B370&amp;"_"&amp;G370&amp;"_"&amp;J370</f>
        <v>1131_1530_1</v>
      </c>
      <c r="B370">
        <v>1131</v>
      </c>
      <c r="C370" s="1" t="s">
        <v>1231</v>
      </c>
      <c r="D370" s="1" t="s">
        <v>28</v>
      </c>
      <c r="E370" s="1" t="s">
        <v>28</v>
      </c>
      <c r="F370">
        <v>138</v>
      </c>
      <c r="G370">
        <v>1530</v>
      </c>
      <c r="H370" s="1" t="s">
        <v>1034</v>
      </c>
      <c r="I370">
        <v>138</v>
      </c>
      <c r="J370" s="1" t="s">
        <v>191</v>
      </c>
      <c r="K370" s="1" t="s">
        <v>25</v>
      </c>
      <c r="L370">
        <v>4.0000000000000003E-5</v>
      </c>
      <c r="M370">
        <v>2.0000000000000001E-4</v>
      </c>
      <c r="N370">
        <v>1.5499999999999999E-3</v>
      </c>
      <c r="O370">
        <v>1</v>
      </c>
      <c r="P370">
        <v>0</v>
      </c>
      <c r="Q370">
        <v>562</v>
      </c>
      <c r="R370">
        <v>562</v>
      </c>
      <c r="S370">
        <v>562</v>
      </c>
      <c r="T370">
        <v>0.2</v>
      </c>
      <c r="U370">
        <v>0.3</v>
      </c>
      <c r="V370">
        <f>MATCH(A370,'2019 On Peak'!$A$3:$A$2373,0)</f>
        <v>364</v>
      </c>
      <c r="W370" t="str">
        <f t="shared" si="10"/>
        <v>Old</v>
      </c>
      <c r="X370" t="str" cm="1">
        <f t="array" ref="X370">IF(ISNUMBER(V370),INDEX('2019 On Peak'!$K$3:$K$2373,V370),"Not 2019")</f>
        <v>Closed</v>
      </c>
      <c r="Y370" cm="1">
        <f t="array" ref="Y370">IF(ISNUMBER($V370),L370-INDEX('2019 On Peak'!$L$3:$S$2373,$V370,1),"-")</f>
        <v>0</v>
      </c>
      <c r="Z370" cm="1">
        <f t="array" ref="Z370">IF(ISNUMBER($V370),M370-INDEX('2019 On Peak'!$L$3:$S$2373,$V370,2),"-")</f>
        <v>0</v>
      </c>
      <c r="AA370" cm="1">
        <f t="array" ref="AA370">IF(ISNUMBER($V370),N370-INDEX('2019 On Peak'!$L$3:$S$2373,$V370,3),"-")</f>
        <v>0</v>
      </c>
      <c r="AB370" cm="1">
        <f t="array" ref="AB370">IF(ISNUMBER($V370),Q370-INDEX('2019 On Peak'!$L$3:$S$2373,$V370,6),"-")</f>
        <v>0</v>
      </c>
      <c r="AC370" cm="1">
        <f t="array" ref="AC370">IF(ISNUMBER($V370),S370-INDEX('2019 On Peak'!$L$3:$S$2373,$V370,8),"-")</f>
        <v>0</v>
      </c>
      <c r="AD370" t="b">
        <f t="shared" si="11"/>
        <v>0</v>
      </c>
    </row>
    <row r="371" spans="1:30" x14ac:dyDescent="0.25">
      <c r="A371" t="str">
        <f>B371&amp;"_"&amp;G371&amp;"_"&amp;J371</f>
        <v>1131_1530_2</v>
      </c>
      <c r="B371">
        <v>1131</v>
      </c>
      <c r="C371" s="1" t="s">
        <v>1231</v>
      </c>
      <c r="D371" s="1" t="s">
        <v>28</v>
      </c>
      <c r="E371" s="1" t="s">
        <v>28</v>
      </c>
      <c r="F371">
        <v>138</v>
      </c>
      <c r="G371">
        <v>1530</v>
      </c>
      <c r="H371" s="1" t="s">
        <v>1034</v>
      </c>
      <c r="I371">
        <v>138</v>
      </c>
      <c r="J371" s="1" t="s">
        <v>74</v>
      </c>
      <c r="K371" s="1" t="s">
        <v>25</v>
      </c>
      <c r="L371">
        <v>4.0000000000000003E-5</v>
      </c>
      <c r="M371">
        <v>2.0000000000000001E-4</v>
      </c>
      <c r="N371">
        <v>1.5499999999999999E-3</v>
      </c>
      <c r="O371">
        <v>1</v>
      </c>
      <c r="P371">
        <v>0</v>
      </c>
      <c r="Q371">
        <v>562</v>
      </c>
      <c r="R371">
        <v>562</v>
      </c>
      <c r="S371">
        <v>562</v>
      </c>
      <c r="T371">
        <v>0.2</v>
      </c>
      <c r="U371">
        <v>0.3</v>
      </c>
      <c r="V371">
        <f>MATCH(A371,'2019 On Peak'!$A$3:$A$2373,0)</f>
        <v>365</v>
      </c>
      <c r="W371" t="str">
        <f t="shared" si="10"/>
        <v>Old</v>
      </c>
      <c r="X371" t="str" cm="1">
        <f t="array" ref="X371">IF(ISNUMBER(V371),INDEX('2019 On Peak'!$K$3:$K$2373,V371),"Not 2019")</f>
        <v>Closed</v>
      </c>
      <c r="Y371" cm="1">
        <f t="array" ref="Y371">IF(ISNUMBER($V371),L371-INDEX('2019 On Peak'!$L$3:$S$2373,$V371,1),"-")</f>
        <v>0</v>
      </c>
      <c r="Z371" cm="1">
        <f t="array" ref="Z371">IF(ISNUMBER($V371),M371-INDEX('2019 On Peak'!$L$3:$S$2373,$V371,2),"-")</f>
        <v>0</v>
      </c>
      <c r="AA371" cm="1">
        <f t="array" ref="AA371">IF(ISNUMBER($V371),N371-INDEX('2019 On Peak'!$L$3:$S$2373,$V371,3),"-")</f>
        <v>0</v>
      </c>
      <c r="AB371" cm="1">
        <f t="array" ref="AB371">IF(ISNUMBER($V371),Q371-INDEX('2019 On Peak'!$L$3:$S$2373,$V371,6),"-")</f>
        <v>0</v>
      </c>
      <c r="AC371" cm="1">
        <f t="array" ref="AC371">IF(ISNUMBER($V371),S371-INDEX('2019 On Peak'!$L$3:$S$2373,$V371,8),"-")</f>
        <v>0</v>
      </c>
      <c r="AD371" t="b">
        <f t="shared" si="11"/>
        <v>0</v>
      </c>
    </row>
    <row r="372" spans="1:30" x14ac:dyDescent="0.25">
      <c r="A372" t="str">
        <f>B372&amp;"_"&amp;G372&amp;"_"&amp;J372</f>
        <v>1131_1530_3W</v>
      </c>
      <c r="B372">
        <v>1131</v>
      </c>
      <c r="C372" s="1" t="s">
        <v>1231</v>
      </c>
      <c r="D372" s="1" t="s">
        <v>28</v>
      </c>
      <c r="E372" s="1" t="s">
        <v>28</v>
      </c>
      <c r="F372">
        <v>138</v>
      </c>
      <c r="G372">
        <v>1530</v>
      </c>
      <c r="H372" s="1" t="s">
        <v>1034</v>
      </c>
      <c r="I372">
        <v>138</v>
      </c>
      <c r="J372" s="1" t="s">
        <v>1503</v>
      </c>
      <c r="K372" s="1" t="s">
        <v>25</v>
      </c>
      <c r="L372">
        <v>4.0000000000000003E-5</v>
      </c>
      <c r="M372">
        <v>2.0000000000000001E-4</v>
      </c>
      <c r="N372">
        <v>1.5499999999999999E-3</v>
      </c>
      <c r="O372">
        <v>1</v>
      </c>
      <c r="P372">
        <v>0</v>
      </c>
      <c r="Q372">
        <v>562</v>
      </c>
      <c r="R372">
        <v>562</v>
      </c>
      <c r="S372">
        <v>562</v>
      </c>
      <c r="T372">
        <v>0.2</v>
      </c>
      <c r="U372">
        <v>0.3</v>
      </c>
      <c r="V372" t="e">
        <f>MATCH(A372,'2019 On Peak'!$A$3:$A$2373,0)</f>
        <v>#N/A</v>
      </c>
      <c r="W372" t="str">
        <f t="shared" si="10"/>
        <v>New</v>
      </c>
      <c r="X372" t="str" cm="1">
        <f t="array" ref="X372">IF(ISNUMBER(V372),INDEX('2019 On Peak'!$K$3:$K$2373,V372),"Not 2019")</f>
        <v>Not 2019</v>
      </c>
      <c r="Y372" t="str" cm="1">
        <f t="array" ref="Y372">IF(ISNUMBER($V372),L372-INDEX('2019 On Peak'!$L$3:$S$2373,$V372,1),"-")</f>
        <v>-</v>
      </c>
      <c r="Z372" t="str" cm="1">
        <f t="array" ref="Z372">IF(ISNUMBER($V372),M372-INDEX('2019 On Peak'!$L$3:$S$2373,$V372,2),"-")</f>
        <v>-</v>
      </c>
      <c r="AA372" t="str" cm="1">
        <f t="array" ref="AA372">IF(ISNUMBER($V372),N372-INDEX('2019 On Peak'!$L$3:$S$2373,$V372,3),"-")</f>
        <v>-</v>
      </c>
      <c r="AB372" t="str" cm="1">
        <f t="array" ref="AB372">IF(ISNUMBER($V372),Q372-INDEX('2019 On Peak'!$L$3:$S$2373,$V372,6),"-")</f>
        <v>-</v>
      </c>
      <c r="AC372" t="str" cm="1">
        <f t="array" ref="AC372">IF(ISNUMBER($V372),S372-INDEX('2019 On Peak'!$L$3:$S$2373,$V372,8),"-")</f>
        <v>-</v>
      </c>
      <c r="AD372" t="e">
        <f t="shared" si="11"/>
        <v>#VALUE!</v>
      </c>
    </row>
    <row r="373" spans="1:30" x14ac:dyDescent="0.25">
      <c r="A373" t="str">
        <f>B373&amp;"_"&amp;G373&amp;"_"&amp;J373</f>
        <v>1131_1530_4W</v>
      </c>
      <c r="B373">
        <v>1131</v>
      </c>
      <c r="C373" s="1" t="s">
        <v>1231</v>
      </c>
      <c r="D373" s="1" t="s">
        <v>28</v>
      </c>
      <c r="E373" s="1" t="s">
        <v>28</v>
      </c>
      <c r="F373">
        <v>138</v>
      </c>
      <c r="G373">
        <v>1530</v>
      </c>
      <c r="H373" s="1" t="s">
        <v>1034</v>
      </c>
      <c r="I373">
        <v>138</v>
      </c>
      <c r="J373" s="1" t="s">
        <v>1506</v>
      </c>
      <c r="K373" s="1" t="s">
        <v>25</v>
      </c>
      <c r="L373">
        <v>4.0000000000000003E-5</v>
      </c>
      <c r="M373">
        <v>2.0000000000000001E-4</v>
      </c>
      <c r="N373">
        <v>1.5499999999999999E-3</v>
      </c>
      <c r="O373">
        <v>1</v>
      </c>
      <c r="P373">
        <v>0</v>
      </c>
      <c r="Q373">
        <v>562</v>
      </c>
      <c r="R373">
        <v>562</v>
      </c>
      <c r="S373">
        <v>562</v>
      </c>
      <c r="T373">
        <v>0.2</v>
      </c>
      <c r="U373">
        <v>0.3</v>
      </c>
      <c r="V373" t="e">
        <f>MATCH(A373,'2019 On Peak'!$A$3:$A$2373,0)</f>
        <v>#N/A</v>
      </c>
      <c r="W373" t="str">
        <f t="shared" si="10"/>
        <v>New</v>
      </c>
      <c r="X373" t="str" cm="1">
        <f t="array" ref="X373">IF(ISNUMBER(V373),INDEX('2019 On Peak'!$K$3:$K$2373,V373),"Not 2019")</f>
        <v>Not 2019</v>
      </c>
      <c r="Y373" t="str" cm="1">
        <f t="array" ref="Y373">IF(ISNUMBER($V373),L373-INDEX('2019 On Peak'!$L$3:$S$2373,$V373,1),"-")</f>
        <v>-</v>
      </c>
      <c r="Z373" t="str" cm="1">
        <f t="array" ref="Z373">IF(ISNUMBER($V373),M373-INDEX('2019 On Peak'!$L$3:$S$2373,$V373,2),"-")</f>
        <v>-</v>
      </c>
      <c r="AA373" t="str" cm="1">
        <f t="array" ref="AA373">IF(ISNUMBER($V373),N373-INDEX('2019 On Peak'!$L$3:$S$2373,$V373,3),"-")</f>
        <v>-</v>
      </c>
      <c r="AB373" t="str" cm="1">
        <f t="array" ref="AB373">IF(ISNUMBER($V373),Q373-INDEX('2019 On Peak'!$L$3:$S$2373,$V373,6),"-")</f>
        <v>-</v>
      </c>
      <c r="AC373" t="str" cm="1">
        <f t="array" ref="AC373">IF(ISNUMBER($V373),S373-INDEX('2019 On Peak'!$L$3:$S$2373,$V373,8),"-")</f>
        <v>-</v>
      </c>
      <c r="AD373" t="e">
        <f t="shared" si="11"/>
        <v>#VALUE!</v>
      </c>
    </row>
    <row r="374" spans="1:30" x14ac:dyDescent="0.25">
      <c r="A374" t="str">
        <f>B374&amp;"_"&amp;G374&amp;"_"&amp;J374</f>
        <v>1131_628_1</v>
      </c>
      <c r="B374">
        <v>1131</v>
      </c>
      <c r="C374" s="1" t="s">
        <v>1231</v>
      </c>
      <c r="D374" s="1" t="s">
        <v>28</v>
      </c>
      <c r="E374" s="1" t="s">
        <v>28</v>
      </c>
      <c r="F374">
        <v>138</v>
      </c>
      <c r="G374">
        <v>628</v>
      </c>
      <c r="H374" s="1" t="s">
        <v>29</v>
      </c>
      <c r="I374">
        <v>138</v>
      </c>
      <c r="J374" s="1" t="s">
        <v>191</v>
      </c>
      <c r="K374" s="1" t="s">
        <v>25</v>
      </c>
      <c r="L374">
        <v>2.2399999999999998E-3</v>
      </c>
      <c r="M374">
        <v>1.1209999999999999E-2</v>
      </c>
      <c r="N374">
        <v>8.4970000000000004E-2</v>
      </c>
      <c r="O374">
        <v>1</v>
      </c>
      <c r="P374">
        <v>0</v>
      </c>
      <c r="Q374">
        <v>562</v>
      </c>
      <c r="R374">
        <v>562</v>
      </c>
      <c r="S374">
        <v>562</v>
      </c>
      <c r="T374">
        <v>8.8000000000000007</v>
      </c>
      <c r="U374">
        <v>15.3</v>
      </c>
      <c r="V374">
        <f>MATCH(A374,'2019 On Peak'!$A$3:$A$2373,0)</f>
        <v>366</v>
      </c>
      <c r="W374" t="str">
        <f t="shared" si="10"/>
        <v>Old</v>
      </c>
      <c r="X374" t="str" cm="1">
        <f t="array" ref="X374">IF(ISNUMBER(V374),INDEX('2019 On Peak'!$K$3:$K$2373,V374),"Not 2019")</f>
        <v>Closed</v>
      </c>
      <c r="Y374" cm="1">
        <f t="array" ref="Y374">IF(ISNUMBER($V374),L374-INDEX('2019 On Peak'!$L$3:$S$2373,$V374,1),"-")</f>
        <v>0</v>
      </c>
      <c r="Z374" cm="1">
        <f t="array" ref="Z374">IF(ISNUMBER($V374),M374-INDEX('2019 On Peak'!$L$3:$S$2373,$V374,2),"-")</f>
        <v>0</v>
      </c>
      <c r="AA374" cm="1">
        <f t="array" ref="AA374">IF(ISNUMBER($V374),N374-INDEX('2019 On Peak'!$L$3:$S$2373,$V374,3),"-")</f>
        <v>0</v>
      </c>
      <c r="AB374" cm="1">
        <f t="array" ref="AB374">IF(ISNUMBER($V374),Q374-INDEX('2019 On Peak'!$L$3:$S$2373,$V374,6),"-")</f>
        <v>0</v>
      </c>
      <c r="AC374" cm="1">
        <f t="array" ref="AC374">IF(ISNUMBER($V374),S374-INDEX('2019 On Peak'!$L$3:$S$2373,$V374,8),"-")</f>
        <v>0</v>
      </c>
      <c r="AD374" t="b">
        <f t="shared" si="11"/>
        <v>0</v>
      </c>
    </row>
    <row r="375" spans="1:30" x14ac:dyDescent="0.25">
      <c r="A375" t="str">
        <f>B375&amp;"_"&amp;G375&amp;"_"&amp;J375</f>
        <v>1131_628_2</v>
      </c>
      <c r="B375">
        <v>1131</v>
      </c>
      <c r="C375" s="1" t="s">
        <v>1231</v>
      </c>
      <c r="D375" s="1" t="s">
        <v>28</v>
      </c>
      <c r="E375" s="1" t="s">
        <v>28</v>
      </c>
      <c r="F375">
        <v>138</v>
      </c>
      <c r="G375">
        <v>628</v>
      </c>
      <c r="H375" s="1" t="s">
        <v>29</v>
      </c>
      <c r="I375">
        <v>138</v>
      </c>
      <c r="J375" s="1" t="s">
        <v>74</v>
      </c>
      <c r="K375" s="1" t="s">
        <v>25</v>
      </c>
      <c r="L375">
        <v>2.2399999999999998E-3</v>
      </c>
      <c r="M375">
        <v>1.1220000000000001E-2</v>
      </c>
      <c r="N375">
        <v>8.4970000000000004E-2</v>
      </c>
      <c r="O375">
        <v>1</v>
      </c>
      <c r="P375">
        <v>0</v>
      </c>
      <c r="Q375">
        <v>562</v>
      </c>
      <c r="R375">
        <v>562</v>
      </c>
      <c r="S375">
        <v>562</v>
      </c>
      <c r="T375">
        <v>8.8000000000000007</v>
      </c>
      <c r="U375">
        <v>15.3</v>
      </c>
      <c r="V375">
        <f>MATCH(A375,'2019 On Peak'!$A$3:$A$2373,0)</f>
        <v>367</v>
      </c>
      <c r="W375" t="str">
        <f t="shared" si="10"/>
        <v>Old</v>
      </c>
      <c r="X375" t="str" cm="1">
        <f t="array" ref="X375">IF(ISNUMBER(V375),INDEX('2019 On Peak'!$K$3:$K$2373,V375),"Not 2019")</f>
        <v>Closed</v>
      </c>
      <c r="Y375" cm="1">
        <f t="array" ref="Y375">IF(ISNUMBER($V375),L375-INDEX('2019 On Peak'!$L$3:$S$2373,$V375,1),"-")</f>
        <v>0</v>
      </c>
      <c r="Z375" cm="1">
        <f t="array" ref="Z375">IF(ISNUMBER($V375),M375-INDEX('2019 On Peak'!$L$3:$S$2373,$V375,2),"-")</f>
        <v>0</v>
      </c>
      <c r="AA375" cm="1">
        <f t="array" ref="AA375">IF(ISNUMBER($V375),N375-INDEX('2019 On Peak'!$L$3:$S$2373,$V375,3),"-")</f>
        <v>0</v>
      </c>
      <c r="AB375" cm="1">
        <f t="array" ref="AB375">IF(ISNUMBER($V375),Q375-INDEX('2019 On Peak'!$L$3:$S$2373,$V375,6),"-")</f>
        <v>0</v>
      </c>
      <c r="AC375" cm="1">
        <f t="array" ref="AC375">IF(ISNUMBER($V375),S375-INDEX('2019 On Peak'!$L$3:$S$2373,$V375,8),"-")</f>
        <v>0</v>
      </c>
      <c r="AD375" t="b">
        <f t="shared" si="11"/>
        <v>0</v>
      </c>
    </row>
    <row r="376" spans="1:30" x14ac:dyDescent="0.25">
      <c r="A376" t="str">
        <f>B376&amp;"_"&amp;G376&amp;"_"&amp;J376</f>
        <v>1131_628_3W</v>
      </c>
      <c r="B376">
        <v>1131</v>
      </c>
      <c r="C376" s="1" t="s">
        <v>1231</v>
      </c>
      <c r="D376" s="1" t="s">
        <v>28</v>
      </c>
      <c r="E376" s="1" t="s">
        <v>28</v>
      </c>
      <c r="F376">
        <v>138</v>
      </c>
      <c r="G376">
        <v>628</v>
      </c>
      <c r="H376" s="1" t="s">
        <v>29</v>
      </c>
      <c r="I376">
        <v>138</v>
      </c>
      <c r="J376" s="1" t="s">
        <v>1503</v>
      </c>
      <c r="K376" s="1" t="s">
        <v>25</v>
      </c>
      <c r="L376">
        <v>2.2399999999999998E-3</v>
      </c>
      <c r="M376">
        <v>1.1220000000000001E-2</v>
      </c>
      <c r="N376">
        <v>8.4970000000000004E-2</v>
      </c>
      <c r="O376">
        <v>1</v>
      </c>
      <c r="P376">
        <v>0</v>
      </c>
      <c r="Q376">
        <v>562</v>
      </c>
      <c r="R376">
        <v>562</v>
      </c>
      <c r="S376">
        <v>562</v>
      </c>
      <c r="T376">
        <v>8.8000000000000007</v>
      </c>
      <c r="U376">
        <v>15.3</v>
      </c>
      <c r="V376" t="e">
        <f>MATCH(A376,'2019 On Peak'!$A$3:$A$2373,0)</f>
        <v>#N/A</v>
      </c>
      <c r="W376" t="str">
        <f t="shared" si="10"/>
        <v>New</v>
      </c>
      <c r="X376" t="str" cm="1">
        <f t="array" ref="X376">IF(ISNUMBER(V376),INDEX('2019 On Peak'!$K$3:$K$2373,V376),"Not 2019")</f>
        <v>Not 2019</v>
      </c>
      <c r="Y376" t="str" cm="1">
        <f t="array" ref="Y376">IF(ISNUMBER($V376),L376-INDEX('2019 On Peak'!$L$3:$S$2373,$V376,1),"-")</f>
        <v>-</v>
      </c>
      <c r="Z376" t="str" cm="1">
        <f t="array" ref="Z376">IF(ISNUMBER($V376),M376-INDEX('2019 On Peak'!$L$3:$S$2373,$V376,2),"-")</f>
        <v>-</v>
      </c>
      <c r="AA376" t="str" cm="1">
        <f t="array" ref="AA376">IF(ISNUMBER($V376),N376-INDEX('2019 On Peak'!$L$3:$S$2373,$V376,3),"-")</f>
        <v>-</v>
      </c>
      <c r="AB376" t="str" cm="1">
        <f t="array" ref="AB376">IF(ISNUMBER($V376),Q376-INDEX('2019 On Peak'!$L$3:$S$2373,$V376,6),"-")</f>
        <v>-</v>
      </c>
      <c r="AC376" t="str" cm="1">
        <f t="array" ref="AC376">IF(ISNUMBER($V376),S376-INDEX('2019 On Peak'!$L$3:$S$2373,$V376,8),"-")</f>
        <v>-</v>
      </c>
      <c r="AD376" t="e">
        <f t="shared" si="11"/>
        <v>#VALUE!</v>
      </c>
    </row>
    <row r="377" spans="1:30" x14ac:dyDescent="0.25">
      <c r="A377" t="str">
        <f>B377&amp;"_"&amp;G377&amp;"_"&amp;J377</f>
        <v>1131_628_4W</v>
      </c>
      <c r="B377">
        <v>1131</v>
      </c>
      <c r="C377" s="1" t="s">
        <v>1231</v>
      </c>
      <c r="D377" s="1" t="s">
        <v>28</v>
      </c>
      <c r="E377" s="1" t="s">
        <v>28</v>
      </c>
      <c r="F377">
        <v>138</v>
      </c>
      <c r="G377">
        <v>628</v>
      </c>
      <c r="H377" s="1" t="s">
        <v>29</v>
      </c>
      <c r="I377">
        <v>138</v>
      </c>
      <c r="J377" s="1" t="s">
        <v>1506</v>
      </c>
      <c r="K377" s="1" t="s">
        <v>25</v>
      </c>
      <c r="L377">
        <v>2.2399999999999998E-3</v>
      </c>
      <c r="M377">
        <v>1.1220000000000001E-2</v>
      </c>
      <c r="N377">
        <v>8.4970000000000004E-2</v>
      </c>
      <c r="O377">
        <v>1</v>
      </c>
      <c r="P377">
        <v>0</v>
      </c>
      <c r="Q377">
        <v>562</v>
      </c>
      <c r="R377">
        <v>562</v>
      </c>
      <c r="S377">
        <v>562</v>
      </c>
      <c r="T377">
        <v>8.8000000000000007</v>
      </c>
      <c r="U377">
        <v>15.3</v>
      </c>
      <c r="V377" t="e">
        <f>MATCH(A377,'2019 On Peak'!$A$3:$A$2373,0)</f>
        <v>#N/A</v>
      </c>
      <c r="W377" t="str">
        <f t="shared" si="10"/>
        <v>New</v>
      </c>
      <c r="X377" t="str" cm="1">
        <f t="array" ref="X377">IF(ISNUMBER(V377),INDEX('2019 On Peak'!$K$3:$K$2373,V377),"Not 2019")</f>
        <v>Not 2019</v>
      </c>
      <c r="Y377" t="str" cm="1">
        <f t="array" ref="Y377">IF(ISNUMBER($V377),L377-INDEX('2019 On Peak'!$L$3:$S$2373,$V377,1),"-")</f>
        <v>-</v>
      </c>
      <c r="Z377" t="str" cm="1">
        <f t="array" ref="Z377">IF(ISNUMBER($V377),M377-INDEX('2019 On Peak'!$L$3:$S$2373,$V377,2),"-")</f>
        <v>-</v>
      </c>
      <c r="AA377" t="str" cm="1">
        <f t="array" ref="AA377">IF(ISNUMBER($V377),N377-INDEX('2019 On Peak'!$L$3:$S$2373,$V377,3),"-")</f>
        <v>-</v>
      </c>
      <c r="AB377" t="str" cm="1">
        <f t="array" ref="AB377">IF(ISNUMBER($V377),Q377-INDEX('2019 On Peak'!$L$3:$S$2373,$V377,6),"-")</f>
        <v>-</v>
      </c>
      <c r="AC377" t="str" cm="1">
        <f t="array" ref="AC377">IF(ISNUMBER($V377),S377-INDEX('2019 On Peak'!$L$3:$S$2373,$V377,8),"-")</f>
        <v>-</v>
      </c>
      <c r="AD377" t="e">
        <f t="shared" si="11"/>
        <v>#VALUE!</v>
      </c>
    </row>
    <row r="378" spans="1:30" x14ac:dyDescent="0.25">
      <c r="A378" t="str">
        <f>B378&amp;"_"&amp;G378&amp;"_"&amp;J378</f>
        <v>1132_1130_1</v>
      </c>
      <c r="B378">
        <v>1132</v>
      </c>
      <c r="C378" s="1" t="s">
        <v>1034</v>
      </c>
      <c r="D378" s="1" t="s">
        <v>28</v>
      </c>
      <c r="E378" s="1" t="s">
        <v>28</v>
      </c>
      <c r="F378">
        <v>345</v>
      </c>
      <c r="G378">
        <v>1130</v>
      </c>
      <c r="H378" s="1" t="s">
        <v>652</v>
      </c>
      <c r="I378">
        <v>345</v>
      </c>
      <c r="J378" s="1" t="s">
        <v>191</v>
      </c>
      <c r="K378" s="1" t="s">
        <v>25</v>
      </c>
      <c r="L378">
        <v>1.3999999999999999E-4</v>
      </c>
      <c r="M378">
        <v>2.0999999999999999E-3</v>
      </c>
      <c r="N378">
        <v>5.432E-2</v>
      </c>
      <c r="O378">
        <v>1</v>
      </c>
      <c r="P378">
        <v>0</v>
      </c>
      <c r="Q378">
        <v>1454</v>
      </c>
      <c r="R378">
        <v>2454</v>
      </c>
      <c r="S378">
        <v>1854</v>
      </c>
      <c r="T378">
        <v>4.5999999999999996</v>
      </c>
      <c r="U378">
        <v>5.3</v>
      </c>
      <c r="V378">
        <f>MATCH(A378,'2019 On Peak'!$A$3:$A$2373,0)</f>
        <v>368</v>
      </c>
      <c r="W378" t="str">
        <f t="shared" si="10"/>
        <v>Old</v>
      </c>
      <c r="X378" t="str" cm="1">
        <f t="array" ref="X378">IF(ISNUMBER(V378),INDEX('2019 On Peak'!$K$3:$K$2373,V378),"Not 2019")</f>
        <v>Closed</v>
      </c>
      <c r="Y378" cm="1">
        <f t="array" ref="Y378">IF(ISNUMBER($V378),L378-INDEX('2019 On Peak'!$L$3:$S$2373,$V378,1),"-")</f>
        <v>0</v>
      </c>
      <c r="Z378" cm="1">
        <f t="array" ref="Z378">IF(ISNUMBER($V378),M378-INDEX('2019 On Peak'!$L$3:$S$2373,$V378,2),"-")</f>
        <v>0</v>
      </c>
      <c r="AA378" cm="1">
        <f t="array" ref="AA378">IF(ISNUMBER($V378),N378-INDEX('2019 On Peak'!$L$3:$S$2373,$V378,3),"-")</f>
        <v>0</v>
      </c>
      <c r="AB378" cm="1">
        <f t="array" ref="AB378">IF(ISNUMBER($V378),Q378-INDEX('2019 On Peak'!$L$3:$S$2373,$V378,6),"-")</f>
        <v>0</v>
      </c>
      <c r="AC378" cm="1">
        <f t="array" ref="AC378">IF(ISNUMBER($V378),S378-INDEX('2019 On Peak'!$L$3:$S$2373,$V378,8),"-")</f>
        <v>0</v>
      </c>
      <c r="AD378" t="b">
        <f t="shared" si="11"/>
        <v>0</v>
      </c>
    </row>
    <row r="379" spans="1:30" x14ac:dyDescent="0.25">
      <c r="A379" t="str">
        <f>B379&amp;"_"&amp;G379&amp;"_"&amp;J379</f>
        <v>1132_1130_2</v>
      </c>
      <c r="B379">
        <v>1132</v>
      </c>
      <c r="C379" s="1" t="s">
        <v>1034</v>
      </c>
      <c r="D379" s="1" t="s">
        <v>28</v>
      </c>
      <c r="E379" s="1" t="s">
        <v>28</v>
      </c>
      <c r="F379">
        <v>345</v>
      </c>
      <c r="G379">
        <v>1130</v>
      </c>
      <c r="H379" s="1" t="s">
        <v>652</v>
      </c>
      <c r="I379">
        <v>345</v>
      </c>
      <c r="J379" s="1" t="s">
        <v>74</v>
      </c>
      <c r="K379" s="1" t="s">
        <v>25</v>
      </c>
      <c r="L379">
        <v>1.3999999999999999E-4</v>
      </c>
      <c r="M379">
        <v>2.0999999999999999E-3</v>
      </c>
      <c r="N379">
        <v>5.432E-2</v>
      </c>
      <c r="O379">
        <v>1</v>
      </c>
      <c r="P379">
        <v>0</v>
      </c>
      <c r="Q379">
        <v>1454</v>
      </c>
      <c r="R379">
        <v>2454</v>
      </c>
      <c r="S379">
        <v>1854</v>
      </c>
      <c r="T379">
        <v>4.5999999999999996</v>
      </c>
      <c r="U379">
        <v>5.3</v>
      </c>
      <c r="V379">
        <f>MATCH(A379,'2019 On Peak'!$A$3:$A$2373,0)</f>
        <v>369</v>
      </c>
      <c r="W379" t="str">
        <f t="shared" si="10"/>
        <v>Old</v>
      </c>
      <c r="X379" t="str" cm="1">
        <f t="array" ref="X379">IF(ISNUMBER(V379),INDEX('2019 On Peak'!$K$3:$K$2373,V379),"Not 2019")</f>
        <v>Closed</v>
      </c>
      <c r="Y379" cm="1">
        <f t="array" ref="Y379">IF(ISNUMBER($V379),L379-INDEX('2019 On Peak'!$L$3:$S$2373,$V379,1),"-")</f>
        <v>0</v>
      </c>
      <c r="Z379" cm="1">
        <f t="array" ref="Z379">IF(ISNUMBER($V379),M379-INDEX('2019 On Peak'!$L$3:$S$2373,$V379,2),"-")</f>
        <v>0</v>
      </c>
      <c r="AA379" cm="1">
        <f t="array" ref="AA379">IF(ISNUMBER($V379),N379-INDEX('2019 On Peak'!$L$3:$S$2373,$V379,3),"-")</f>
        <v>0</v>
      </c>
      <c r="AB379" cm="1">
        <f t="array" ref="AB379">IF(ISNUMBER($V379),Q379-INDEX('2019 On Peak'!$L$3:$S$2373,$V379,6),"-")</f>
        <v>0</v>
      </c>
      <c r="AC379" cm="1">
        <f t="array" ref="AC379">IF(ISNUMBER($V379),S379-INDEX('2019 On Peak'!$L$3:$S$2373,$V379,8),"-")</f>
        <v>0</v>
      </c>
      <c r="AD379" t="b">
        <f t="shared" si="11"/>
        <v>0</v>
      </c>
    </row>
    <row r="380" spans="1:30" x14ac:dyDescent="0.25">
      <c r="A380" t="str">
        <f>B380&amp;"_"&amp;G380&amp;"_"&amp;J380</f>
        <v>1132_1134_1</v>
      </c>
      <c r="B380">
        <v>1132</v>
      </c>
      <c r="C380" s="1" t="s">
        <v>1034</v>
      </c>
      <c r="D380" s="1" t="s">
        <v>28</v>
      </c>
      <c r="E380" s="1" t="s">
        <v>28</v>
      </c>
      <c r="F380">
        <v>345</v>
      </c>
      <c r="G380">
        <v>1134</v>
      </c>
      <c r="H380" s="1" t="s">
        <v>1040</v>
      </c>
      <c r="I380">
        <v>345</v>
      </c>
      <c r="J380" s="1" t="s">
        <v>191</v>
      </c>
      <c r="K380" s="1" t="s">
        <v>25</v>
      </c>
      <c r="L380">
        <v>5.0000000000000002E-5</v>
      </c>
      <c r="M380">
        <v>7.5000000000000002E-4</v>
      </c>
      <c r="N380">
        <v>1.9529999999999999E-2</v>
      </c>
      <c r="O380">
        <v>1</v>
      </c>
      <c r="P380">
        <v>0</v>
      </c>
      <c r="Q380">
        <v>2454</v>
      </c>
      <c r="R380">
        <v>2454</v>
      </c>
      <c r="S380">
        <v>2454</v>
      </c>
      <c r="T380">
        <v>1.5</v>
      </c>
      <c r="U380">
        <v>1.9</v>
      </c>
      <c r="V380">
        <f>MATCH(A380,'2019 On Peak'!$A$3:$A$2373,0)</f>
        <v>370</v>
      </c>
      <c r="W380" t="str">
        <f t="shared" si="10"/>
        <v>Old</v>
      </c>
      <c r="X380" t="str" cm="1">
        <f t="array" ref="X380">IF(ISNUMBER(V380),INDEX('2019 On Peak'!$K$3:$K$2373,V380),"Not 2019")</f>
        <v>Closed</v>
      </c>
      <c r="Y380" cm="1">
        <f t="array" ref="Y380">IF(ISNUMBER($V380),L380-INDEX('2019 On Peak'!$L$3:$S$2373,$V380,1),"-")</f>
        <v>0</v>
      </c>
      <c r="Z380" cm="1">
        <f t="array" ref="Z380">IF(ISNUMBER($V380),M380-INDEX('2019 On Peak'!$L$3:$S$2373,$V380,2),"-")</f>
        <v>0</v>
      </c>
      <c r="AA380" cm="1">
        <f t="array" ref="AA380">IF(ISNUMBER($V380),N380-INDEX('2019 On Peak'!$L$3:$S$2373,$V380,3),"-")</f>
        <v>0</v>
      </c>
      <c r="AB380" cm="1">
        <f t="array" ref="AB380">IF(ISNUMBER($V380),Q380-INDEX('2019 On Peak'!$L$3:$S$2373,$V380,6),"-")</f>
        <v>0</v>
      </c>
      <c r="AC380" cm="1">
        <f t="array" ref="AC380">IF(ISNUMBER($V380),S380-INDEX('2019 On Peak'!$L$3:$S$2373,$V380,8),"-")</f>
        <v>0</v>
      </c>
      <c r="AD380" t="b">
        <f t="shared" si="11"/>
        <v>0</v>
      </c>
    </row>
    <row r="381" spans="1:30" x14ac:dyDescent="0.25">
      <c r="A381" t="str">
        <f>B381&amp;"_"&amp;G381&amp;"_"&amp;J381</f>
        <v>1132_1530_1</v>
      </c>
      <c r="B381">
        <v>1132</v>
      </c>
      <c r="C381" s="1" t="s">
        <v>1034</v>
      </c>
      <c r="D381" s="1" t="s">
        <v>28</v>
      </c>
      <c r="E381" s="1" t="s">
        <v>28</v>
      </c>
      <c r="F381">
        <v>345</v>
      </c>
      <c r="G381">
        <v>1530</v>
      </c>
      <c r="H381" s="1" t="s">
        <v>1034</v>
      </c>
      <c r="I381">
        <v>138</v>
      </c>
      <c r="J381" s="1" t="s">
        <v>191</v>
      </c>
      <c r="K381" s="1" t="s">
        <v>25</v>
      </c>
      <c r="L381">
        <v>1.24E-3</v>
      </c>
      <c r="M381">
        <v>5.5899999999999998E-2</v>
      </c>
      <c r="N381">
        <v>0</v>
      </c>
      <c r="O381">
        <v>1</v>
      </c>
      <c r="P381">
        <v>0</v>
      </c>
      <c r="Q381">
        <v>700</v>
      </c>
      <c r="R381">
        <v>700</v>
      </c>
      <c r="S381">
        <v>700</v>
      </c>
      <c r="T381">
        <v>0</v>
      </c>
      <c r="U381">
        <v>0</v>
      </c>
      <c r="V381">
        <f>MATCH(A381,'2019 On Peak'!$A$3:$A$2373,0)</f>
        <v>371</v>
      </c>
      <c r="W381" t="str">
        <f t="shared" si="10"/>
        <v>Old</v>
      </c>
      <c r="X381" t="str" cm="1">
        <f t="array" ref="X381">IF(ISNUMBER(V381),INDEX('2019 On Peak'!$K$3:$K$2373,V381),"Not 2019")</f>
        <v>Closed</v>
      </c>
      <c r="Y381" cm="1">
        <f t="array" ref="Y381">IF(ISNUMBER($V381),L381-INDEX('2019 On Peak'!$L$3:$S$2373,$V381,1),"-")</f>
        <v>0</v>
      </c>
      <c r="Z381" cm="1">
        <f t="array" ref="Z381">IF(ISNUMBER($V381),M381-INDEX('2019 On Peak'!$L$3:$S$2373,$V381,2),"-")</f>
        <v>0</v>
      </c>
      <c r="AA381" cm="1">
        <f t="array" ref="AA381">IF(ISNUMBER($V381),N381-INDEX('2019 On Peak'!$L$3:$S$2373,$V381,3),"-")</f>
        <v>0</v>
      </c>
      <c r="AB381" cm="1">
        <f t="array" ref="AB381">IF(ISNUMBER($V381),Q381-INDEX('2019 On Peak'!$L$3:$S$2373,$V381,6),"-")</f>
        <v>0</v>
      </c>
      <c r="AC381" cm="1">
        <f t="array" ref="AC381">IF(ISNUMBER($V381),S381-INDEX('2019 On Peak'!$L$3:$S$2373,$V381,8),"-")</f>
        <v>0</v>
      </c>
      <c r="AD381" t="b">
        <f t="shared" si="11"/>
        <v>0</v>
      </c>
    </row>
    <row r="382" spans="1:30" x14ac:dyDescent="0.25">
      <c r="A382" t="str">
        <f>B382&amp;"_"&amp;G382&amp;"_"&amp;J382</f>
        <v>1132_1530_2</v>
      </c>
      <c r="B382">
        <v>1132</v>
      </c>
      <c r="C382" s="1" t="s">
        <v>1034</v>
      </c>
      <c r="D382" s="1" t="s">
        <v>28</v>
      </c>
      <c r="E382" s="1" t="s">
        <v>28</v>
      </c>
      <c r="F382">
        <v>345</v>
      </c>
      <c r="G382">
        <v>1530</v>
      </c>
      <c r="H382" s="1" t="s">
        <v>1034</v>
      </c>
      <c r="I382">
        <v>138</v>
      </c>
      <c r="J382" s="1" t="s">
        <v>74</v>
      </c>
      <c r="K382" s="1" t="s">
        <v>25</v>
      </c>
      <c r="L382">
        <v>1.24E-3</v>
      </c>
      <c r="M382">
        <v>5.5899999999999998E-2</v>
      </c>
      <c r="N382">
        <v>0</v>
      </c>
      <c r="O382">
        <v>1</v>
      </c>
      <c r="P382">
        <v>0</v>
      </c>
      <c r="Q382">
        <v>700</v>
      </c>
      <c r="R382">
        <v>700</v>
      </c>
      <c r="S382">
        <v>700</v>
      </c>
      <c r="T382">
        <v>0</v>
      </c>
      <c r="U382">
        <v>0</v>
      </c>
      <c r="V382">
        <f>MATCH(A382,'2019 On Peak'!$A$3:$A$2373,0)</f>
        <v>372</v>
      </c>
      <c r="W382" t="str">
        <f t="shared" si="10"/>
        <v>Old</v>
      </c>
      <c r="X382" t="str" cm="1">
        <f t="array" ref="X382">IF(ISNUMBER(V382),INDEX('2019 On Peak'!$K$3:$K$2373,V382),"Not 2019")</f>
        <v>Closed</v>
      </c>
      <c r="Y382" cm="1">
        <f t="array" ref="Y382">IF(ISNUMBER($V382),L382-INDEX('2019 On Peak'!$L$3:$S$2373,$V382,1),"-")</f>
        <v>0</v>
      </c>
      <c r="Z382" cm="1">
        <f t="array" ref="Z382">IF(ISNUMBER($V382),M382-INDEX('2019 On Peak'!$L$3:$S$2373,$V382,2),"-")</f>
        <v>0</v>
      </c>
      <c r="AA382" cm="1">
        <f t="array" ref="AA382">IF(ISNUMBER($V382),N382-INDEX('2019 On Peak'!$L$3:$S$2373,$V382,3),"-")</f>
        <v>0</v>
      </c>
      <c r="AB382" cm="1">
        <f t="array" ref="AB382">IF(ISNUMBER($V382),Q382-INDEX('2019 On Peak'!$L$3:$S$2373,$V382,6),"-")</f>
        <v>0</v>
      </c>
      <c r="AC382" cm="1">
        <f t="array" ref="AC382">IF(ISNUMBER($V382),S382-INDEX('2019 On Peak'!$L$3:$S$2373,$V382,8),"-")</f>
        <v>0</v>
      </c>
      <c r="AD382" t="b">
        <f t="shared" si="11"/>
        <v>0</v>
      </c>
    </row>
    <row r="383" spans="1:30" x14ac:dyDescent="0.25">
      <c r="A383" t="str">
        <f>B383&amp;"_"&amp;G383&amp;"_"&amp;J383</f>
        <v>1132_1530_3W</v>
      </c>
      <c r="B383">
        <v>1132</v>
      </c>
      <c r="C383" s="1" t="s">
        <v>1034</v>
      </c>
      <c r="D383" s="1" t="s">
        <v>28</v>
      </c>
      <c r="E383" s="1" t="s">
        <v>28</v>
      </c>
      <c r="F383">
        <v>345</v>
      </c>
      <c r="G383">
        <v>1530</v>
      </c>
      <c r="H383" s="1" t="s">
        <v>1034</v>
      </c>
      <c r="I383">
        <v>138</v>
      </c>
      <c r="J383" s="1" t="s">
        <v>1503</v>
      </c>
      <c r="K383" s="1" t="s">
        <v>25</v>
      </c>
      <c r="L383">
        <v>1.24E-3</v>
      </c>
      <c r="M383">
        <v>5.5899999999999998E-2</v>
      </c>
      <c r="N383">
        <v>0</v>
      </c>
      <c r="O383">
        <v>1</v>
      </c>
      <c r="P383">
        <v>0</v>
      </c>
      <c r="Q383">
        <v>700</v>
      </c>
      <c r="R383">
        <v>700</v>
      </c>
      <c r="S383">
        <v>700</v>
      </c>
      <c r="T383">
        <v>0</v>
      </c>
      <c r="U383">
        <v>0</v>
      </c>
      <c r="V383" t="e">
        <f>MATCH(A383,'2019 On Peak'!$A$3:$A$2373,0)</f>
        <v>#N/A</v>
      </c>
      <c r="W383" t="str">
        <f t="shared" si="10"/>
        <v>New</v>
      </c>
      <c r="X383" t="str" cm="1">
        <f t="array" ref="X383">IF(ISNUMBER(V383),INDEX('2019 On Peak'!$K$3:$K$2373,V383),"Not 2019")</f>
        <v>Not 2019</v>
      </c>
      <c r="Y383" t="str" cm="1">
        <f t="array" ref="Y383">IF(ISNUMBER($V383),L383-INDEX('2019 On Peak'!$L$3:$S$2373,$V383,1),"-")</f>
        <v>-</v>
      </c>
      <c r="Z383" t="str" cm="1">
        <f t="array" ref="Z383">IF(ISNUMBER($V383),M383-INDEX('2019 On Peak'!$L$3:$S$2373,$V383,2),"-")</f>
        <v>-</v>
      </c>
      <c r="AA383" t="str" cm="1">
        <f t="array" ref="AA383">IF(ISNUMBER($V383),N383-INDEX('2019 On Peak'!$L$3:$S$2373,$V383,3),"-")</f>
        <v>-</v>
      </c>
      <c r="AB383" t="str" cm="1">
        <f t="array" ref="AB383">IF(ISNUMBER($V383),Q383-INDEX('2019 On Peak'!$L$3:$S$2373,$V383,6),"-")</f>
        <v>-</v>
      </c>
      <c r="AC383" t="str" cm="1">
        <f t="array" ref="AC383">IF(ISNUMBER($V383),S383-INDEX('2019 On Peak'!$L$3:$S$2373,$V383,8),"-")</f>
        <v>-</v>
      </c>
      <c r="AD383" t="e">
        <f t="shared" si="11"/>
        <v>#VALUE!</v>
      </c>
    </row>
    <row r="384" spans="1:30" x14ac:dyDescent="0.25">
      <c r="A384" t="str">
        <f>B384&amp;"_"&amp;G384&amp;"_"&amp;J384</f>
        <v>1132_1530_4W</v>
      </c>
      <c r="B384">
        <v>1132</v>
      </c>
      <c r="C384" s="1" t="s">
        <v>1034</v>
      </c>
      <c r="D384" s="1" t="s">
        <v>28</v>
      </c>
      <c r="E384" s="1" t="s">
        <v>28</v>
      </c>
      <c r="F384">
        <v>345</v>
      </c>
      <c r="G384">
        <v>1530</v>
      </c>
      <c r="H384" s="1" t="s">
        <v>1034</v>
      </c>
      <c r="I384">
        <v>138</v>
      </c>
      <c r="J384" s="1" t="s">
        <v>1506</v>
      </c>
      <c r="K384" s="1" t="s">
        <v>25</v>
      </c>
      <c r="L384">
        <v>1.24E-3</v>
      </c>
      <c r="M384">
        <v>5.5899999999999998E-2</v>
      </c>
      <c r="N384">
        <v>0</v>
      </c>
      <c r="O384">
        <v>1</v>
      </c>
      <c r="P384">
        <v>0</v>
      </c>
      <c r="Q384">
        <v>700</v>
      </c>
      <c r="R384">
        <v>700</v>
      </c>
      <c r="S384">
        <v>700</v>
      </c>
      <c r="T384">
        <v>0</v>
      </c>
      <c r="U384">
        <v>0</v>
      </c>
      <c r="V384" t="e">
        <f>MATCH(A384,'2019 On Peak'!$A$3:$A$2373,0)</f>
        <v>#N/A</v>
      </c>
      <c r="W384" t="str">
        <f t="shared" si="10"/>
        <v>New</v>
      </c>
      <c r="X384" t="str" cm="1">
        <f t="array" ref="X384">IF(ISNUMBER(V384),INDEX('2019 On Peak'!$K$3:$K$2373,V384),"Not 2019")</f>
        <v>Not 2019</v>
      </c>
      <c r="Y384" t="str" cm="1">
        <f t="array" ref="Y384">IF(ISNUMBER($V384),L384-INDEX('2019 On Peak'!$L$3:$S$2373,$V384,1),"-")</f>
        <v>-</v>
      </c>
      <c r="Z384" t="str" cm="1">
        <f t="array" ref="Z384">IF(ISNUMBER($V384),M384-INDEX('2019 On Peak'!$L$3:$S$2373,$V384,2),"-")</f>
        <v>-</v>
      </c>
      <c r="AA384" t="str" cm="1">
        <f t="array" ref="AA384">IF(ISNUMBER($V384),N384-INDEX('2019 On Peak'!$L$3:$S$2373,$V384,3),"-")</f>
        <v>-</v>
      </c>
      <c r="AB384" t="str" cm="1">
        <f t="array" ref="AB384">IF(ISNUMBER($V384),Q384-INDEX('2019 On Peak'!$L$3:$S$2373,$V384,6),"-")</f>
        <v>-</v>
      </c>
      <c r="AC384" t="str" cm="1">
        <f t="array" ref="AC384">IF(ISNUMBER($V384),S384-INDEX('2019 On Peak'!$L$3:$S$2373,$V384,8),"-")</f>
        <v>-</v>
      </c>
      <c r="AD384" t="e">
        <f t="shared" si="11"/>
        <v>#VALUE!</v>
      </c>
    </row>
    <row r="385" spans="1:30" x14ac:dyDescent="0.25">
      <c r="A385" t="str">
        <f>B385&amp;"_"&amp;G385&amp;"_"&amp;J385</f>
        <v>1134_1136_1</v>
      </c>
      <c r="B385">
        <v>1134</v>
      </c>
      <c r="C385" s="1" t="s">
        <v>1040</v>
      </c>
      <c r="D385" s="1" t="s">
        <v>28</v>
      </c>
      <c r="E385" s="1" t="s">
        <v>28</v>
      </c>
      <c r="F385">
        <v>345</v>
      </c>
      <c r="G385">
        <v>1136</v>
      </c>
      <c r="H385" s="1" t="s">
        <v>104</v>
      </c>
      <c r="I385">
        <v>345</v>
      </c>
      <c r="J385" s="1" t="s">
        <v>191</v>
      </c>
      <c r="K385" s="1" t="s">
        <v>25</v>
      </c>
      <c r="L385">
        <v>9.0000000000000006E-5</v>
      </c>
      <c r="M385">
        <v>1.4300000000000001E-3</v>
      </c>
      <c r="N385">
        <v>3.705E-2</v>
      </c>
      <c r="O385">
        <v>1</v>
      </c>
      <c r="P385">
        <v>0</v>
      </c>
      <c r="Q385">
        <v>2454</v>
      </c>
      <c r="R385">
        <v>2454</v>
      </c>
      <c r="S385">
        <v>2454</v>
      </c>
      <c r="T385">
        <v>3.3</v>
      </c>
      <c r="U385">
        <v>3.6</v>
      </c>
      <c r="V385">
        <f>MATCH(A385,'2019 On Peak'!$A$3:$A$2373,0)</f>
        <v>373</v>
      </c>
      <c r="W385" t="str">
        <f t="shared" si="10"/>
        <v>Old</v>
      </c>
      <c r="X385" t="str" cm="1">
        <f t="array" ref="X385">IF(ISNUMBER(V385),INDEX('2019 On Peak'!$K$3:$K$2373,V385),"Not 2019")</f>
        <v>Closed</v>
      </c>
      <c r="Y385" cm="1">
        <f t="array" ref="Y385">IF(ISNUMBER($V385),L385-INDEX('2019 On Peak'!$L$3:$S$2373,$V385,1),"-")</f>
        <v>0</v>
      </c>
      <c r="Z385" cm="1">
        <f t="array" ref="Z385">IF(ISNUMBER($V385),M385-INDEX('2019 On Peak'!$L$3:$S$2373,$V385,2),"-")</f>
        <v>0</v>
      </c>
      <c r="AA385" cm="1">
        <f t="array" ref="AA385">IF(ISNUMBER($V385),N385-INDEX('2019 On Peak'!$L$3:$S$2373,$V385,3),"-")</f>
        <v>0</v>
      </c>
      <c r="AB385" cm="1">
        <f t="array" ref="AB385">IF(ISNUMBER($V385),Q385-INDEX('2019 On Peak'!$L$3:$S$2373,$V385,6),"-")</f>
        <v>0</v>
      </c>
      <c r="AC385" cm="1">
        <f t="array" ref="AC385">IF(ISNUMBER($V385),S385-INDEX('2019 On Peak'!$L$3:$S$2373,$V385,8),"-")</f>
        <v>0</v>
      </c>
      <c r="AD385" t="b">
        <f t="shared" si="11"/>
        <v>0</v>
      </c>
    </row>
    <row r="386" spans="1:30" x14ac:dyDescent="0.25">
      <c r="A386" t="str">
        <f>B386&amp;"_"&amp;G386&amp;"_"&amp;J386</f>
        <v>1134_1136_2</v>
      </c>
      <c r="B386">
        <v>1134</v>
      </c>
      <c r="C386" s="1" t="s">
        <v>1040</v>
      </c>
      <c r="D386" s="1" t="s">
        <v>28</v>
      </c>
      <c r="E386" s="1" t="s">
        <v>28</v>
      </c>
      <c r="F386">
        <v>345</v>
      </c>
      <c r="G386">
        <v>1136</v>
      </c>
      <c r="H386" s="1" t="s">
        <v>104</v>
      </c>
      <c r="I386">
        <v>345</v>
      </c>
      <c r="J386" s="1" t="s">
        <v>74</v>
      </c>
      <c r="K386" s="1" t="s">
        <v>25</v>
      </c>
      <c r="L386">
        <v>9.0000000000000006E-5</v>
      </c>
      <c r="M386">
        <v>1.4300000000000001E-3</v>
      </c>
      <c r="N386">
        <v>3.705E-2</v>
      </c>
      <c r="O386">
        <v>1</v>
      </c>
      <c r="P386">
        <v>0</v>
      </c>
      <c r="Q386">
        <v>2454</v>
      </c>
      <c r="R386">
        <v>2454</v>
      </c>
      <c r="S386">
        <v>2454</v>
      </c>
      <c r="T386">
        <v>3.3</v>
      </c>
      <c r="U386">
        <v>3.6</v>
      </c>
      <c r="V386" t="e">
        <f>MATCH(A386,'2019 On Peak'!$A$3:$A$2373,0)</f>
        <v>#N/A</v>
      </c>
      <c r="W386" t="str">
        <f t="shared" si="10"/>
        <v>New</v>
      </c>
      <c r="X386" t="str" cm="1">
        <f t="array" ref="X386">IF(ISNUMBER(V386),INDEX('2019 On Peak'!$K$3:$K$2373,V386),"Not 2019")</f>
        <v>Not 2019</v>
      </c>
      <c r="Y386" t="str" cm="1">
        <f t="array" ref="Y386">IF(ISNUMBER($V386),L386-INDEX('2019 On Peak'!$L$3:$S$2373,$V386,1),"-")</f>
        <v>-</v>
      </c>
      <c r="Z386" t="str" cm="1">
        <f t="array" ref="Z386">IF(ISNUMBER($V386),M386-INDEX('2019 On Peak'!$L$3:$S$2373,$V386,2),"-")</f>
        <v>-</v>
      </c>
      <c r="AA386" t="str" cm="1">
        <f t="array" ref="AA386">IF(ISNUMBER($V386),N386-INDEX('2019 On Peak'!$L$3:$S$2373,$V386,3),"-")</f>
        <v>-</v>
      </c>
      <c r="AB386" t="str" cm="1">
        <f t="array" ref="AB386">IF(ISNUMBER($V386),Q386-INDEX('2019 On Peak'!$L$3:$S$2373,$V386,6),"-")</f>
        <v>-</v>
      </c>
      <c r="AC386" t="str" cm="1">
        <f t="array" ref="AC386">IF(ISNUMBER($V386),S386-INDEX('2019 On Peak'!$L$3:$S$2373,$V386,8),"-")</f>
        <v>-</v>
      </c>
      <c r="AD386" t="e">
        <f t="shared" si="11"/>
        <v>#VALUE!</v>
      </c>
    </row>
    <row r="387" spans="1:30" x14ac:dyDescent="0.25">
      <c r="A387" t="str">
        <f>B387&amp;"_"&amp;G387&amp;"_"&amp;J387</f>
        <v>1134_1531_1</v>
      </c>
      <c r="B387">
        <v>1134</v>
      </c>
      <c r="C387" s="1" t="s">
        <v>1040</v>
      </c>
      <c r="D387" s="1" t="s">
        <v>28</v>
      </c>
      <c r="E387" s="1" t="s">
        <v>28</v>
      </c>
      <c r="F387">
        <v>345</v>
      </c>
      <c r="G387">
        <v>1531</v>
      </c>
      <c r="H387" s="1" t="s">
        <v>1040</v>
      </c>
      <c r="I387">
        <v>345</v>
      </c>
      <c r="J387" s="1" t="s">
        <v>191</v>
      </c>
      <c r="K387" s="1" t="s">
        <v>25</v>
      </c>
      <c r="L387">
        <v>4.4000000000000002E-4</v>
      </c>
      <c r="M387">
        <v>7.4999999999999997E-2</v>
      </c>
      <c r="N387">
        <v>0</v>
      </c>
      <c r="O387">
        <v>1</v>
      </c>
      <c r="P387">
        <v>0</v>
      </c>
      <c r="Q387">
        <v>1000</v>
      </c>
      <c r="R387">
        <v>1000</v>
      </c>
      <c r="S387">
        <v>1000</v>
      </c>
      <c r="T387">
        <v>0</v>
      </c>
      <c r="U387">
        <v>0</v>
      </c>
      <c r="V387">
        <f>MATCH(A387,'2019 On Peak'!$A$3:$A$2373,0)</f>
        <v>374</v>
      </c>
      <c r="W387" t="str">
        <f t="shared" si="10"/>
        <v>Old</v>
      </c>
      <c r="X387" t="str" cm="1">
        <f t="array" ref="X387">IF(ISNUMBER(V387),INDEX('2019 On Peak'!$K$3:$K$2373,V387),"Not 2019")</f>
        <v>Closed</v>
      </c>
      <c r="Y387" cm="1">
        <f t="array" ref="Y387">IF(ISNUMBER($V387),L387-INDEX('2019 On Peak'!$L$3:$S$2373,$V387,1),"-")</f>
        <v>0</v>
      </c>
      <c r="Z387" cm="1">
        <f t="array" ref="Z387">IF(ISNUMBER($V387),M387-INDEX('2019 On Peak'!$L$3:$S$2373,$V387,2),"-")</f>
        <v>0</v>
      </c>
      <c r="AA387" cm="1">
        <f t="array" ref="AA387">IF(ISNUMBER($V387),N387-INDEX('2019 On Peak'!$L$3:$S$2373,$V387,3),"-")</f>
        <v>0</v>
      </c>
      <c r="AB387" cm="1">
        <f t="array" ref="AB387">IF(ISNUMBER($V387),Q387-INDEX('2019 On Peak'!$L$3:$S$2373,$V387,6),"-")</f>
        <v>0</v>
      </c>
      <c r="AC387" cm="1">
        <f t="array" ref="AC387">IF(ISNUMBER($V387),S387-INDEX('2019 On Peak'!$L$3:$S$2373,$V387,8),"-")</f>
        <v>0</v>
      </c>
      <c r="AD387" t="b">
        <f t="shared" si="11"/>
        <v>0</v>
      </c>
    </row>
    <row r="388" spans="1:30" x14ac:dyDescent="0.25">
      <c r="A388" t="str">
        <f>B388&amp;"_"&amp;G388&amp;"_"&amp;J388</f>
        <v>1134_1531_2</v>
      </c>
      <c r="B388">
        <v>1134</v>
      </c>
      <c r="C388" s="1" t="s">
        <v>1040</v>
      </c>
      <c r="D388" s="1" t="s">
        <v>28</v>
      </c>
      <c r="E388" s="1" t="s">
        <v>28</v>
      </c>
      <c r="F388">
        <v>345</v>
      </c>
      <c r="G388">
        <v>1531</v>
      </c>
      <c r="H388" s="1" t="s">
        <v>1040</v>
      </c>
      <c r="I388">
        <v>345</v>
      </c>
      <c r="J388" s="1" t="s">
        <v>74</v>
      </c>
      <c r="K388" s="1" t="s">
        <v>25</v>
      </c>
      <c r="L388">
        <v>4.4000000000000002E-4</v>
      </c>
      <c r="M388">
        <v>7.4999999999999997E-2</v>
      </c>
      <c r="N388">
        <v>0</v>
      </c>
      <c r="O388">
        <v>1</v>
      </c>
      <c r="P388">
        <v>0</v>
      </c>
      <c r="Q388">
        <v>1000</v>
      </c>
      <c r="R388">
        <v>1000</v>
      </c>
      <c r="S388">
        <v>1000</v>
      </c>
      <c r="T388">
        <v>0</v>
      </c>
      <c r="U388">
        <v>0</v>
      </c>
      <c r="V388" t="e">
        <f>MATCH(A388,'2019 On Peak'!$A$3:$A$2373,0)</f>
        <v>#N/A</v>
      </c>
      <c r="W388" t="str">
        <f t="shared" ref="W388:W451" si="12">IF(ISNUMBER(V388),"Old","New")</f>
        <v>New</v>
      </c>
      <c r="X388" t="str" cm="1">
        <f t="array" ref="X388">IF(ISNUMBER(V388),INDEX('2019 On Peak'!$K$3:$K$2373,V388),"Not 2019")</f>
        <v>Not 2019</v>
      </c>
      <c r="Y388" t="str" cm="1">
        <f t="array" ref="Y388">IF(ISNUMBER($V388),L388-INDEX('2019 On Peak'!$L$3:$S$2373,$V388,1),"-")</f>
        <v>-</v>
      </c>
      <c r="Z388" t="str" cm="1">
        <f t="array" ref="Z388">IF(ISNUMBER($V388),M388-INDEX('2019 On Peak'!$L$3:$S$2373,$V388,2),"-")</f>
        <v>-</v>
      </c>
      <c r="AA388" t="str" cm="1">
        <f t="array" ref="AA388">IF(ISNUMBER($V388),N388-INDEX('2019 On Peak'!$L$3:$S$2373,$V388,3),"-")</f>
        <v>-</v>
      </c>
      <c r="AB388" t="str" cm="1">
        <f t="array" ref="AB388">IF(ISNUMBER($V388),Q388-INDEX('2019 On Peak'!$L$3:$S$2373,$V388,6),"-")</f>
        <v>-</v>
      </c>
      <c r="AC388" t="str" cm="1">
        <f t="array" ref="AC388">IF(ISNUMBER($V388),S388-INDEX('2019 On Peak'!$L$3:$S$2373,$V388,8),"-")</f>
        <v>-</v>
      </c>
      <c r="AD388" t="e">
        <f t="shared" ref="AD388:AD451" si="13">OR(Y388,Z388,AA388,AB388,AC388)</f>
        <v>#VALUE!</v>
      </c>
    </row>
    <row r="389" spans="1:30" x14ac:dyDescent="0.25">
      <c r="A389" t="str">
        <f>B389&amp;"_"&amp;G389&amp;"_"&amp;J389</f>
        <v>1135_1532_1</v>
      </c>
      <c r="B389">
        <v>1135</v>
      </c>
      <c r="C389" s="1" t="s">
        <v>1460</v>
      </c>
      <c r="D389" s="1" t="s">
        <v>28</v>
      </c>
      <c r="E389" s="1" t="s">
        <v>28</v>
      </c>
      <c r="F389">
        <v>138</v>
      </c>
      <c r="G389">
        <v>1532</v>
      </c>
      <c r="H389" s="1" t="s">
        <v>104</v>
      </c>
      <c r="I389">
        <v>138</v>
      </c>
      <c r="J389" s="1" t="s">
        <v>191</v>
      </c>
      <c r="K389" s="1" t="s">
        <v>25</v>
      </c>
      <c r="L389">
        <v>1.7000000000000001E-4</v>
      </c>
      <c r="M389">
        <v>8.4000000000000003E-4</v>
      </c>
      <c r="N389">
        <v>6.3499999999999997E-3</v>
      </c>
      <c r="O389">
        <v>1</v>
      </c>
      <c r="P389">
        <v>0</v>
      </c>
      <c r="Q389">
        <v>562</v>
      </c>
      <c r="R389">
        <v>562</v>
      </c>
      <c r="S389">
        <v>562</v>
      </c>
      <c r="T389">
        <v>0.8</v>
      </c>
      <c r="U389">
        <v>1.1000000000000001</v>
      </c>
      <c r="V389">
        <f>MATCH(A389,'2019 On Peak'!$A$3:$A$2373,0)</f>
        <v>375</v>
      </c>
      <c r="W389" t="str">
        <f t="shared" si="12"/>
        <v>Old</v>
      </c>
      <c r="X389" t="str" cm="1">
        <f t="array" ref="X389">IF(ISNUMBER(V389),INDEX('2019 On Peak'!$K$3:$K$2373,V389),"Not 2019")</f>
        <v>Closed</v>
      </c>
      <c r="Y389" cm="1">
        <f t="array" ref="Y389">IF(ISNUMBER($V389),L389-INDEX('2019 On Peak'!$L$3:$S$2373,$V389,1),"-")</f>
        <v>0</v>
      </c>
      <c r="Z389" cm="1">
        <f t="array" ref="Z389">IF(ISNUMBER($V389),M389-INDEX('2019 On Peak'!$L$3:$S$2373,$V389,2),"-")</f>
        <v>0</v>
      </c>
      <c r="AA389" cm="1">
        <f t="array" ref="AA389">IF(ISNUMBER($V389),N389-INDEX('2019 On Peak'!$L$3:$S$2373,$V389,3),"-")</f>
        <v>0</v>
      </c>
      <c r="AB389" cm="1">
        <f t="array" ref="AB389">IF(ISNUMBER($V389),Q389-INDEX('2019 On Peak'!$L$3:$S$2373,$V389,6),"-")</f>
        <v>0</v>
      </c>
      <c r="AC389" cm="1">
        <f t="array" ref="AC389">IF(ISNUMBER($V389),S389-INDEX('2019 On Peak'!$L$3:$S$2373,$V389,8),"-")</f>
        <v>0</v>
      </c>
      <c r="AD389" t="b">
        <f t="shared" si="13"/>
        <v>0</v>
      </c>
    </row>
    <row r="390" spans="1:30" x14ac:dyDescent="0.25">
      <c r="A390" t="str">
        <f>B390&amp;"_"&amp;G390&amp;"_"&amp;J390</f>
        <v>1135_1532_2</v>
      </c>
      <c r="B390">
        <v>1135</v>
      </c>
      <c r="C390" s="1" t="s">
        <v>1460</v>
      </c>
      <c r="D390" s="1" t="s">
        <v>28</v>
      </c>
      <c r="E390" s="1" t="s">
        <v>28</v>
      </c>
      <c r="F390">
        <v>138</v>
      </c>
      <c r="G390">
        <v>1532</v>
      </c>
      <c r="H390" s="1" t="s">
        <v>104</v>
      </c>
      <c r="I390">
        <v>138</v>
      </c>
      <c r="J390" s="1" t="s">
        <v>74</v>
      </c>
      <c r="K390" s="1" t="s">
        <v>25</v>
      </c>
      <c r="L390">
        <v>1.7000000000000001E-4</v>
      </c>
      <c r="M390">
        <v>8.4000000000000003E-4</v>
      </c>
      <c r="N390">
        <v>6.3499999999999997E-3</v>
      </c>
      <c r="O390">
        <v>1</v>
      </c>
      <c r="P390">
        <v>0</v>
      </c>
      <c r="Q390">
        <v>562</v>
      </c>
      <c r="R390">
        <v>562</v>
      </c>
      <c r="S390">
        <v>562</v>
      </c>
      <c r="T390">
        <v>0.8</v>
      </c>
      <c r="U390">
        <v>1.1000000000000001</v>
      </c>
      <c r="V390">
        <f>MATCH(A390,'2019 On Peak'!$A$3:$A$2373,0)</f>
        <v>376</v>
      </c>
      <c r="W390" t="str">
        <f t="shared" si="12"/>
        <v>Old</v>
      </c>
      <c r="X390" t="str" cm="1">
        <f t="array" ref="X390">IF(ISNUMBER(V390),INDEX('2019 On Peak'!$K$3:$K$2373,V390),"Not 2019")</f>
        <v>Closed</v>
      </c>
      <c r="Y390" cm="1">
        <f t="array" ref="Y390">IF(ISNUMBER($V390),L390-INDEX('2019 On Peak'!$L$3:$S$2373,$V390,1),"-")</f>
        <v>0</v>
      </c>
      <c r="Z390" cm="1">
        <f t="array" ref="Z390">IF(ISNUMBER($V390),M390-INDEX('2019 On Peak'!$L$3:$S$2373,$V390,2),"-")</f>
        <v>0</v>
      </c>
      <c r="AA390" cm="1">
        <f t="array" ref="AA390">IF(ISNUMBER($V390),N390-INDEX('2019 On Peak'!$L$3:$S$2373,$V390,3),"-")</f>
        <v>0</v>
      </c>
      <c r="AB390" cm="1">
        <f t="array" ref="AB390">IF(ISNUMBER($V390),Q390-INDEX('2019 On Peak'!$L$3:$S$2373,$V390,6),"-")</f>
        <v>0</v>
      </c>
      <c r="AC390" cm="1">
        <f t="array" ref="AC390">IF(ISNUMBER($V390),S390-INDEX('2019 On Peak'!$L$3:$S$2373,$V390,8),"-")</f>
        <v>0</v>
      </c>
      <c r="AD390" t="b">
        <f t="shared" si="13"/>
        <v>0</v>
      </c>
    </row>
    <row r="391" spans="1:30" x14ac:dyDescent="0.25">
      <c r="A391" t="str">
        <f>B391&amp;"_"&amp;G391&amp;"_"&amp;J391</f>
        <v>1135_1532_3</v>
      </c>
      <c r="B391">
        <v>1135</v>
      </c>
      <c r="C391" s="1" t="s">
        <v>1460</v>
      </c>
      <c r="D391" s="1" t="s">
        <v>28</v>
      </c>
      <c r="E391" s="1" t="s">
        <v>28</v>
      </c>
      <c r="F391">
        <v>138</v>
      </c>
      <c r="G391">
        <v>1532</v>
      </c>
      <c r="H391" s="1" t="s">
        <v>104</v>
      </c>
      <c r="I391">
        <v>138</v>
      </c>
      <c r="J391" s="1" t="s">
        <v>55</v>
      </c>
      <c r="K391" s="1" t="s">
        <v>25</v>
      </c>
      <c r="L391">
        <v>1.7000000000000001E-4</v>
      </c>
      <c r="M391">
        <v>8.4000000000000003E-4</v>
      </c>
      <c r="N391">
        <v>6.3499999999999997E-3</v>
      </c>
      <c r="O391">
        <v>1</v>
      </c>
      <c r="P391">
        <v>0</v>
      </c>
      <c r="Q391">
        <v>562</v>
      </c>
      <c r="R391">
        <v>562</v>
      </c>
      <c r="S391">
        <v>562</v>
      </c>
      <c r="T391">
        <v>0.8</v>
      </c>
      <c r="U391">
        <v>1.1000000000000001</v>
      </c>
      <c r="V391">
        <f>MATCH(A391,'2019 On Peak'!$A$3:$A$2373,0)</f>
        <v>377</v>
      </c>
      <c r="W391" t="str">
        <f t="shared" si="12"/>
        <v>Old</v>
      </c>
      <c r="X391" t="str" cm="1">
        <f t="array" ref="X391">IF(ISNUMBER(V391),INDEX('2019 On Peak'!$K$3:$K$2373,V391),"Not 2019")</f>
        <v>Closed</v>
      </c>
      <c r="Y391" cm="1">
        <f t="array" ref="Y391">IF(ISNUMBER($V391),L391-INDEX('2019 On Peak'!$L$3:$S$2373,$V391,1),"-")</f>
        <v>0</v>
      </c>
      <c r="Z391" cm="1">
        <f t="array" ref="Z391">IF(ISNUMBER($V391),M391-INDEX('2019 On Peak'!$L$3:$S$2373,$V391,2),"-")</f>
        <v>0</v>
      </c>
      <c r="AA391" cm="1">
        <f t="array" ref="AA391">IF(ISNUMBER($V391),N391-INDEX('2019 On Peak'!$L$3:$S$2373,$V391,3),"-")</f>
        <v>0</v>
      </c>
      <c r="AB391" cm="1">
        <f t="array" ref="AB391">IF(ISNUMBER($V391),Q391-INDEX('2019 On Peak'!$L$3:$S$2373,$V391,6),"-")</f>
        <v>0</v>
      </c>
      <c r="AC391" cm="1">
        <f t="array" ref="AC391">IF(ISNUMBER($V391),S391-INDEX('2019 On Peak'!$L$3:$S$2373,$V391,8),"-")</f>
        <v>0</v>
      </c>
      <c r="AD391" t="b">
        <f t="shared" si="13"/>
        <v>0</v>
      </c>
    </row>
    <row r="392" spans="1:30" x14ac:dyDescent="0.25">
      <c r="A392" t="str">
        <f>B392&amp;"_"&amp;G392&amp;"_"&amp;J392</f>
        <v>1136_1532_1</v>
      </c>
      <c r="B392">
        <v>1136</v>
      </c>
      <c r="C392" s="1" t="s">
        <v>104</v>
      </c>
      <c r="D392" s="1" t="s">
        <v>28</v>
      </c>
      <c r="E392" s="1" t="s">
        <v>28</v>
      </c>
      <c r="F392">
        <v>345</v>
      </c>
      <c r="G392">
        <v>1532</v>
      </c>
      <c r="H392" s="1" t="s">
        <v>104</v>
      </c>
      <c r="I392">
        <v>138</v>
      </c>
      <c r="J392" s="1" t="s">
        <v>191</v>
      </c>
      <c r="K392" s="1" t="s">
        <v>25</v>
      </c>
      <c r="L392">
        <v>1.5E-3</v>
      </c>
      <c r="M392">
        <v>6.25E-2</v>
      </c>
      <c r="N392">
        <v>0</v>
      </c>
      <c r="O392">
        <v>1</v>
      </c>
      <c r="P392">
        <v>0</v>
      </c>
      <c r="Q392">
        <v>800</v>
      </c>
      <c r="R392">
        <v>800</v>
      </c>
      <c r="S392">
        <v>800</v>
      </c>
      <c r="T392">
        <v>0</v>
      </c>
      <c r="U392">
        <v>0</v>
      </c>
      <c r="V392">
        <f>MATCH(A392,'2019 On Peak'!$A$3:$A$2373,0)</f>
        <v>378</v>
      </c>
      <c r="W392" t="str">
        <f t="shared" si="12"/>
        <v>Old</v>
      </c>
      <c r="X392" t="str" cm="1">
        <f t="array" ref="X392">IF(ISNUMBER(V392),INDEX('2019 On Peak'!$K$3:$K$2373,V392),"Not 2019")</f>
        <v>Closed</v>
      </c>
      <c r="Y392" cm="1">
        <f t="array" ref="Y392">IF(ISNUMBER($V392),L392-INDEX('2019 On Peak'!$L$3:$S$2373,$V392,1),"-")</f>
        <v>0</v>
      </c>
      <c r="Z392" cm="1">
        <f t="array" ref="Z392">IF(ISNUMBER($V392),M392-INDEX('2019 On Peak'!$L$3:$S$2373,$V392,2),"-")</f>
        <v>0</v>
      </c>
      <c r="AA392" cm="1">
        <f t="array" ref="AA392">IF(ISNUMBER($V392),N392-INDEX('2019 On Peak'!$L$3:$S$2373,$V392,3),"-")</f>
        <v>0</v>
      </c>
      <c r="AB392" cm="1">
        <f t="array" ref="AB392">IF(ISNUMBER($V392),Q392-INDEX('2019 On Peak'!$L$3:$S$2373,$V392,6),"-")</f>
        <v>0</v>
      </c>
      <c r="AC392" cm="1">
        <f t="array" ref="AC392">IF(ISNUMBER($V392),S392-INDEX('2019 On Peak'!$L$3:$S$2373,$V392,8),"-")</f>
        <v>0</v>
      </c>
      <c r="AD392" t="b">
        <f t="shared" si="13"/>
        <v>0</v>
      </c>
    </row>
    <row r="393" spans="1:30" x14ac:dyDescent="0.25">
      <c r="A393" t="str">
        <f>B393&amp;"_"&amp;G393&amp;"_"&amp;J393</f>
        <v>1136_1532_2</v>
      </c>
      <c r="B393">
        <v>1136</v>
      </c>
      <c r="C393" s="1" t="s">
        <v>104</v>
      </c>
      <c r="D393" s="1" t="s">
        <v>28</v>
      </c>
      <c r="E393" s="1" t="s">
        <v>28</v>
      </c>
      <c r="F393">
        <v>345</v>
      </c>
      <c r="G393">
        <v>1532</v>
      </c>
      <c r="H393" s="1" t="s">
        <v>104</v>
      </c>
      <c r="I393">
        <v>138</v>
      </c>
      <c r="J393" s="1" t="s">
        <v>74</v>
      </c>
      <c r="K393" s="1" t="s">
        <v>25</v>
      </c>
      <c r="L393">
        <v>1.5E-3</v>
      </c>
      <c r="M393">
        <v>6.25E-2</v>
      </c>
      <c r="N393">
        <v>0</v>
      </c>
      <c r="O393">
        <v>1</v>
      </c>
      <c r="P393">
        <v>0</v>
      </c>
      <c r="Q393">
        <v>800</v>
      </c>
      <c r="R393">
        <v>800</v>
      </c>
      <c r="S393">
        <v>800</v>
      </c>
      <c r="T393">
        <v>0</v>
      </c>
      <c r="U393">
        <v>0</v>
      </c>
      <c r="V393">
        <f>MATCH(A393,'2019 On Peak'!$A$3:$A$2373,0)</f>
        <v>379</v>
      </c>
      <c r="W393" t="str">
        <f t="shared" si="12"/>
        <v>Old</v>
      </c>
      <c r="X393" t="str" cm="1">
        <f t="array" ref="X393">IF(ISNUMBER(V393),INDEX('2019 On Peak'!$K$3:$K$2373,V393),"Not 2019")</f>
        <v>Closed</v>
      </c>
      <c r="Y393" cm="1">
        <f t="array" ref="Y393">IF(ISNUMBER($V393),L393-INDEX('2019 On Peak'!$L$3:$S$2373,$V393,1),"-")</f>
        <v>0</v>
      </c>
      <c r="Z393" cm="1">
        <f t="array" ref="Z393">IF(ISNUMBER($V393),M393-INDEX('2019 On Peak'!$L$3:$S$2373,$V393,2),"-")</f>
        <v>0</v>
      </c>
      <c r="AA393" cm="1">
        <f t="array" ref="AA393">IF(ISNUMBER($V393),N393-INDEX('2019 On Peak'!$L$3:$S$2373,$V393,3),"-")</f>
        <v>0</v>
      </c>
      <c r="AB393" cm="1">
        <f t="array" ref="AB393">IF(ISNUMBER($V393),Q393-INDEX('2019 On Peak'!$L$3:$S$2373,$V393,6),"-")</f>
        <v>0</v>
      </c>
      <c r="AC393" cm="1">
        <f t="array" ref="AC393">IF(ISNUMBER($V393),S393-INDEX('2019 On Peak'!$L$3:$S$2373,$V393,8),"-")</f>
        <v>0</v>
      </c>
      <c r="AD393" t="b">
        <f t="shared" si="13"/>
        <v>0</v>
      </c>
    </row>
    <row r="394" spans="1:30" x14ac:dyDescent="0.25">
      <c r="A394" t="str">
        <f>B394&amp;"_"&amp;G394&amp;"_"&amp;J394</f>
        <v>1136_1532_3</v>
      </c>
      <c r="B394">
        <v>1136</v>
      </c>
      <c r="C394" s="1" t="s">
        <v>104</v>
      </c>
      <c r="D394" s="1" t="s">
        <v>28</v>
      </c>
      <c r="E394" s="1" t="s">
        <v>28</v>
      </c>
      <c r="F394">
        <v>345</v>
      </c>
      <c r="G394">
        <v>1532</v>
      </c>
      <c r="H394" s="1" t="s">
        <v>104</v>
      </c>
      <c r="I394">
        <v>138</v>
      </c>
      <c r="J394" s="1" t="s">
        <v>55</v>
      </c>
      <c r="K394" s="1" t="s">
        <v>25</v>
      </c>
      <c r="L394">
        <v>1.5E-3</v>
      </c>
      <c r="M394">
        <v>6.25E-2</v>
      </c>
      <c r="N394">
        <v>0</v>
      </c>
      <c r="O394">
        <v>1</v>
      </c>
      <c r="P394">
        <v>0</v>
      </c>
      <c r="Q394">
        <v>800</v>
      </c>
      <c r="R394">
        <v>800</v>
      </c>
      <c r="S394">
        <v>800</v>
      </c>
      <c r="T394">
        <v>0</v>
      </c>
      <c r="U394">
        <v>0</v>
      </c>
      <c r="V394">
        <f>MATCH(A394,'2019 On Peak'!$A$3:$A$2373,0)</f>
        <v>380</v>
      </c>
      <c r="W394" t="str">
        <f t="shared" si="12"/>
        <v>Old</v>
      </c>
      <c r="X394" t="str" cm="1">
        <f t="array" ref="X394">IF(ISNUMBER(V394),INDEX('2019 On Peak'!$K$3:$K$2373,V394),"Not 2019")</f>
        <v>Closed</v>
      </c>
      <c r="Y394" cm="1">
        <f t="array" ref="Y394">IF(ISNUMBER($V394),L394-INDEX('2019 On Peak'!$L$3:$S$2373,$V394,1),"-")</f>
        <v>0</v>
      </c>
      <c r="Z394" cm="1">
        <f t="array" ref="Z394">IF(ISNUMBER($V394),M394-INDEX('2019 On Peak'!$L$3:$S$2373,$V394,2),"-")</f>
        <v>0</v>
      </c>
      <c r="AA394" cm="1">
        <f t="array" ref="AA394">IF(ISNUMBER($V394),N394-INDEX('2019 On Peak'!$L$3:$S$2373,$V394,3),"-")</f>
        <v>0</v>
      </c>
      <c r="AB394" cm="1">
        <f t="array" ref="AB394">IF(ISNUMBER($V394),Q394-INDEX('2019 On Peak'!$L$3:$S$2373,$V394,6),"-")</f>
        <v>0</v>
      </c>
      <c r="AC394" cm="1">
        <f t="array" ref="AC394">IF(ISNUMBER($V394),S394-INDEX('2019 On Peak'!$L$3:$S$2373,$V394,8),"-")</f>
        <v>0</v>
      </c>
      <c r="AD394" t="b">
        <f t="shared" si="13"/>
        <v>0</v>
      </c>
    </row>
    <row r="395" spans="1:30" x14ac:dyDescent="0.25">
      <c r="A395" t="str">
        <f>B395&amp;"_"&amp;G395&amp;"_"&amp;J395</f>
        <v>1136_594_1</v>
      </c>
      <c r="B395">
        <v>1136</v>
      </c>
      <c r="C395" s="1" t="s">
        <v>104</v>
      </c>
      <c r="D395" s="1" t="s">
        <v>28</v>
      </c>
      <c r="E395" s="1" t="s">
        <v>50</v>
      </c>
      <c r="F395">
        <v>345</v>
      </c>
      <c r="G395">
        <v>594</v>
      </c>
      <c r="H395" s="1" t="s">
        <v>51</v>
      </c>
      <c r="I395">
        <v>345</v>
      </c>
      <c r="J395" s="1" t="s">
        <v>191</v>
      </c>
      <c r="K395" s="1" t="s">
        <v>25</v>
      </c>
      <c r="L395">
        <v>4.6000000000000001E-4</v>
      </c>
      <c r="M395">
        <v>8.9999999999999993E-3</v>
      </c>
      <c r="N395">
        <v>0.17988000000000001</v>
      </c>
      <c r="O395">
        <v>1</v>
      </c>
      <c r="P395">
        <v>0</v>
      </c>
      <c r="Q395">
        <v>1216</v>
      </c>
      <c r="R395">
        <v>2454</v>
      </c>
      <c r="S395">
        <v>1804</v>
      </c>
      <c r="T395">
        <v>15.1</v>
      </c>
      <c r="U395">
        <v>19.899999999999999</v>
      </c>
      <c r="V395">
        <f>MATCH(A395,'2019 On Peak'!$A$3:$A$2373,0)</f>
        <v>381</v>
      </c>
      <c r="W395" t="str">
        <f t="shared" si="12"/>
        <v>Old</v>
      </c>
      <c r="X395" t="str" cm="1">
        <f t="array" ref="X395">IF(ISNUMBER(V395),INDEX('2019 On Peak'!$K$3:$K$2373,V395),"Not 2019")</f>
        <v>Closed</v>
      </c>
      <c r="Y395" cm="1">
        <f t="array" ref="Y395">IF(ISNUMBER($V395),L395-INDEX('2019 On Peak'!$L$3:$S$2373,$V395,1),"-")</f>
        <v>0</v>
      </c>
      <c r="Z395" cm="1">
        <f t="array" ref="Z395">IF(ISNUMBER($V395),M395-INDEX('2019 On Peak'!$L$3:$S$2373,$V395,2),"-")</f>
        <v>0</v>
      </c>
      <c r="AA395" cm="1">
        <f t="array" ref="AA395">IF(ISNUMBER($V395),N395-INDEX('2019 On Peak'!$L$3:$S$2373,$V395,3),"-")</f>
        <v>0</v>
      </c>
      <c r="AB395" cm="1">
        <f t="array" ref="AB395">IF(ISNUMBER($V395),Q395-INDEX('2019 On Peak'!$L$3:$S$2373,$V395,6),"-")</f>
        <v>0</v>
      </c>
      <c r="AC395" cm="1">
        <f t="array" ref="AC395">IF(ISNUMBER($V395),S395-INDEX('2019 On Peak'!$L$3:$S$2373,$V395,8),"-")</f>
        <v>0</v>
      </c>
      <c r="AD395" t="b">
        <f t="shared" si="13"/>
        <v>0</v>
      </c>
    </row>
    <row r="396" spans="1:30" x14ac:dyDescent="0.25">
      <c r="A396" t="str">
        <f>B396&amp;"_"&amp;G396&amp;"_"&amp;J396</f>
        <v>1136_594_2</v>
      </c>
      <c r="B396">
        <v>1136</v>
      </c>
      <c r="C396" s="1" t="s">
        <v>104</v>
      </c>
      <c r="D396" s="1" t="s">
        <v>28</v>
      </c>
      <c r="E396" s="1" t="s">
        <v>50</v>
      </c>
      <c r="F396">
        <v>345</v>
      </c>
      <c r="G396">
        <v>594</v>
      </c>
      <c r="H396" s="1" t="s">
        <v>51</v>
      </c>
      <c r="I396">
        <v>345</v>
      </c>
      <c r="J396" s="1" t="s">
        <v>74</v>
      </c>
      <c r="K396" s="1" t="s">
        <v>25</v>
      </c>
      <c r="L396">
        <v>4.6000000000000001E-4</v>
      </c>
      <c r="M396">
        <v>8.9999999999999993E-3</v>
      </c>
      <c r="N396">
        <v>0.17990999999999999</v>
      </c>
      <c r="O396">
        <v>1</v>
      </c>
      <c r="P396">
        <v>0</v>
      </c>
      <c r="Q396">
        <v>1216</v>
      </c>
      <c r="R396">
        <v>2454</v>
      </c>
      <c r="S396">
        <v>1804</v>
      </c>
      <c r="T396">
        <v>15.1</v>
      </c>
      <c r="U396">
        <v>19.899999999999999</v>
      </c>
      <c r="V396">
        <f>MATCH(A396,'2019 On Peak'!$A$3:$A$2373,0)</f>
        <v>382</v>
      </c>
      <c r="W396" t="str">
        <f t="shared" si="12"/>
        <v>Old</v>
      </c>
      <c r="X396" t="str" cm="1">
        <f t="array" ref="X396">IF(ISNUMBER(V396),INDEX('2019 On Peak'!$K$3:$K$2373,V396),"Not 2019")</f>
        <v>Closed</v>
      </c>
      <c r="Y396" cm="1">
        <f t="array" ref="Y396">IF(ISNUMBER($V396),L396-INDEX('2019 On Peak'!$L$3:$S$2373,$V396,1),"-")</f>
        <v>0</v>
      </c>
      <c r="Z396" cm="1">
        <f t="array" ref="Z396">IF(ISNUMBER($V396),M396-INDEX('2019 On Peak'!$L$3:$S$2373,$V396,2),"-")</f>
        <v>0</v>
      </c>
      <c r="AA396" cm="1">
        <f t="array" ref="AA396">IF(ISNUMBER($V396),N396-INDEX('2019 On Peak'!$L$3:$S$2373,$V396,3),"-")</f>
        <v>0</v>
      </c>
      <c r="AB396" cm="1">
        <f t="array" ref="AB396">IF(ISNUMBER($V396),Q396-INDEX('2019 On Peak'!$L$3:$S$2373,$V396,6),"-")</f>
        <v>0</v>
      </c>
      <c r="AC396" cm="1">
        <f t="array" ref="AC396">IF(ISNUMBER($V396),S396-INDEX('2019 On Peak'!$L$3:$S$2373,$V396,8),"-")</f>
        <v>0</v>
      </c>
      <c r="AD396" t="b">
        <f t="shared" si="13"/>
        <v>0</v>
      </c>
    </row>
    <row r="397" spans="1:30" x14ac:dyDescent="0.25">
      <c r="A397" t="str">
        <f>B397&amp;"_"&amp;G397&amp;"_"&amp;J397</f>
        <v>1137_1141_1</v>
      </c>
      <c r="B397">
        <v>1137</v>
      </c>
      <c r="C397" s="1" t="s">
        <v>32</v>
      </c>
      <c r="D397" s="1" t="s">
        <v>27</v>
      </c>
      <c r="E397" s="1" t="s">
        <v>27</v>
      </c>
      <c r="F397">
        <v>138</v>
      </c>
      <c r="G397">
        <v>1141</v>
      </c>
      <c r="H397" s="1" t="s">
        <v>1124</v>
      </c>
      <c r="I397">
        <v>138</v>
      </c>
      <c r="J397" s="1" t="s">
        <v>191</v>
      </c>
      <c r="K397" s="1" t="s">
        <v>25</v>
      </c>
      <c r="L397">
        <v>2.33E-3</v>
      </c>
      <c r="M397">
        <v>1.162E-2</v>
      </c>
      <c r="N397">
        <v>8.8069999999999996E-2</v>
      </c>
      <c r="O397">
        <v>1</v>
      </c>
      <c r="P397">
        <v>0</v>
      </c>
      <c r="Q397">
        <v>432</v>
      </c>
      <c r="R397">
        <v>562</v>
      </c>
      <c r="S397">
        <v>432</v>
      </c>
      <c r="T397">
        <v>8.3000000000000007</v>
      </c>
      <c r="U397">
        <v>15.8</v>
      </c>
      <c r="V397">
        <f>MATCH(A397,'2019 On Peak'!$A$3:$A$2373,0)</f>
        <v>383</v>
      </c>
      <c r="W397" t="str">
        <f t="shared" si="12"/>
        <v>Old</v>
      </c>
      <c r="X397" t="str" cm="1">
        <f t="array" ref="X397">IF(ISNUMBER(V397),INDEX('2019 On Peak'!$K$3:$K$2373,V397),"Not 2019")</f>
        <v>Closed</v>
      </c>
      <c r="Y397" cm="1">
        <f t="array" ref="Y397">IF(ISNUMBER($V397),L397-INDEX('2019 On Peak'!$L$3:$S$2373,$V397,1),"-")</f>
        <v>0</v>
      </c>
      <c r="Z397" cm="1">
        <f t="array" ref="Z397">IF(ISNUMBER($V397),M397-INDEX('2019 On Peak'!$L$3:$S$2373,$V397,2),"-")</f>
        <v>0</v>
      </c>
      <c r="AA397" cm="1">
        <f t="array" ref="AA397">IF(ISNUMBER($V397),N397-INDEX('2019 On Peak'!$L$3:$S$2373,$V397,3),"-")</f>
        <v>0</v>
      </c>
      <c r="AB397" cm="1">
        <f t="array" ref="AB397">IF(ISNUMBER($V397),Q397-INDEX('2019 On Peak'!$L$3:$S$2373,$V397,6),"-")</f>
        <v>0</v>
      </c>
      <c r="AC397" cm="1">
        <f t="array" ref="AC397">IF(ISNUMBER($V397),S397-INDEX('2019 On Peak'!$L$3:$S$2373,$V397,8),"-")</f>
        <v>0</v>
      </c>
      <c r="AD397" t="b">
        <f t="shared" si="13"/>
        <v>0</v>
      </c>
    </row>
    <row r="398" spans="1:30" x14ac:dyDescent="0.25">
      <c r="A398" t="str">
        <f>B398&amp;"_"&amp;G398&amp;"_"&amp;J398</f>
        <v>1137_1147_1</v>
      </c>
      <c r="B398">
        <v>1137</v>
      </c>
      <c r="C398" s="1" t="s">
        <v>32</v>
      </c>
      <c r="D398" s="1" t="s">
        <v>27</v>
      </c>
      <c r="E398" s="1" t="s">
        <v>27</v>
      </c>
      <c r="F398">
        <v>138</v>
      </c>
      <c r="G398">
        <v>1147</v>
      </c>
      <c r="H398" s="1" t="s">
        <v>1461</v>
      </c>
      <c r="I398">
        <v>138</v>
      </c>
      <c r="J398" s="1" t="s">
        <v>191</v>
      </c>
      <c r="K398" s="1" t="s">
        <v>25</v>
      </c>
      <c r="L398">
        <v>9.6000000000000002E-4</v>
      </c>
      <c r="M398">
        <v>4.7999999999999996E-3</v>
      </c>
      <c r="N398">
        <v>3.6389999999999999E-2</v>
      </c>
      <c r="O398">
        <v>1</v>
      </c>
      <c r="P398">
        <v>0</v>
      </c>
      <c r="Q398">
        <v>261</v>
      </c>
      <c r="R398">
        <v>562</v>
      </c>
      <c r="S398">
        <v>432</v>
      </c>
      <c r="T398">
        <v>2.9</v>
      </c>
      <c r="U398">
        <v>6.5</v>
      </c>
      <c r="V398">
        <f>MATCH(A398,'2019 On Peak'!$A$3:$A$2373,0)</f>
        <v>384</v>
      </c>
      <c r="W398" t="str">
        <f t="shared" si="12"/>
        <v>Old</v>
      </c>
      <c r="X398" t="str" cm="1">
        <f t="array" ref="X398">IF(ISNUMBER(V398),INDEX('2019 On Peak'!$K$3:$K$2373,V398),"Not 2019")</f>
        <v>Closed</v>
      </c>
      <c r="Y398" cm="1">
        <f t="array" ref="Y398">IF(ISNUMBER($V398),L398-INDEX('2019 On Peak'!$L$3:$S$2373,$V398,1),"-")</f>
        <v>0</v>
      </c>
      <c r="Z398" cm="1">
        <f t="array" ref="Z398">IF(ISNUMBER($V398),M398-INDEX('2019 On Peak'!$L$3:$S$2373,$V398,2),"-")</f>
        <v>0</v>
      </c>
      <c r="AA398" cm="1">
        <f t="array" ref="AA398">IF(ISNUMBER($V398),N398-INDEX('2019 On Peak'!$L$3:$S$2373,$V398,3),"-")</f>
        <v>0</v>
      </c>
      <c r="AB398" cm="1">
        <f t="array" ref="AB398">IF(ISNUMBER($V398),Q398-INDEX('2019 On Peak'!$L$3:$S$2373,$V398,6),"-")</f>
        <v>0</v>
      </c>
      <c r="AC398" cm="1">
        <f t="array" ref="AC398">IF(ISNUMBER($V398),S398-INDEX('2019 On Peak'!$L$3:$S$2373,$V398,8),"-")</f>
        <v>0</v>
      </c>
      <c r="AD398" t="b">
        <f t="shared" si="13"/>
        <v>0</v>
      </c>
    </row>
    <row r="399" spans="1:30" x14ac:dyDescent="0.25">
      <c r="A399" t="str">
        <f>B399&amp;"_"&amp;G399&amp;"_"&amp;J399</f>
        <v>1137_1149_1</v>
      </c>
      <c r="B399">
        <v>1137</v>
      </c>
      <c r="C399" s="1" t="s">
        <v>32</v>
      </c>
      <c r="D399" s="1" t="s">
        <v>27</v>
      </c>
      <c r="E399" s="1" t="s">
        <v>27</v>
      </c>
      <c r="F399">
        <v>138</v>
      </c>
      <c r="G399">
        <v>1149</v>
      </c>
      <c r="H399" s="1" t="s">
        <v>1462</v>
      </c>
      <c r="I399">
        <v>138</v>
      </c>
      <c r="J399" s="1" t="s">
        <v>191</v>
      </c>
      <c r="K399" s="1" t="s">
        <v>25</v>
      </c>
      <c r="L399">
        <v>1.0000000000000001E-5</v>
      </c>
      <c r="M399">
        <v>4.0000000000000003E-5</v>
      </c>
      <c r="N399">
        <v>2.7999999999999998E-4</v>
      </c>
      <c r="O399">
        <v>1</v>
      </c>
      <c r="P399">
        <v>0</v>
      </c>
      <c r="Q399">
        <v>261</v>
      </c>
      <c r="R399">
        <v>562</v>
      </c>
      <c r="S399">
        <v>432</v>
      </c>
      <c r="T399">
        <v>0</v>
      </c>
      <c r="U399">
        <v>0.1</v>
      </c>
      <c r="V399">
        <f>MATCH(A399,'2019 On Peak'!$A$3:$A$2373,0)</f>
        <v>385</v>
      </c>
      <c r="W399" t="str">
        <f t="shared" si="12"/>
        <v>Old</v>
      </c>
      <c r="X399" t="str" cm="1">
        <f t="array" ref="X399">IF(ISNUMBER(V399),INDEX('2019 On Peak'!$K$3:$K$2373,V399),"Not 2019")</f>
        <v>Closed</v>
      </c>
      <c r="Y399" cm="1">
        <f t="array" ref="Y399">IF(ISNUMBER($V399),L399-INDEX('2019 On Peak'!$L$3:$S$2373,$V399,1),"-")</f>
        <v>0</v>
      </c>
      <c r="Z399" cm="1">
        <f t="array" ref="Z399">IF(ISNUMBER($V399),M399-INDEX('2019 On Peak'!$L$3:$S$2373,$V399,2),"-")</f>
        <v>0</v>
      </c>
      <c r="AA399" cm="1">
        <f t="array" ref="AA399">IF(ISNUMBER($V399),N399-INDEX('2019 On Peak'!$L$3:$S$2373,$V399,3),"-")</f>
        <v>0</v>
      </c>
      <c r="AB399" cm="1">
        <f t="array" ref="AB399">IF(ISNUMBER($V399),Q399-INDEX('2019 On Peak'!$L$3:$S$2373,$V399,6),"-")</f>
        <v>0</v>
      </c>
      <c r="AC399" cm="1">
        <f t="array" ref="AC399">IF(ISNUMBER($V399),S399-INDEX('2019 On Peak'!$L$3:$S$2373,$V399,8),"-")</f>
        <v>0</v>
      </c>
      <c r="AD399" t="b">
        <f t="shared" si="13"/>
        <v>0</v>
      </c>
    </row>
    <row r="400" spans="1:30" x14ac:dyDescent="0.25">
      <c r="A400" t="str">
        <f>B400&amp;"_"&amp;G400&amp;"_"&amp;J400</f>
        <v>1137_1169_EQ</v>
      </c>
      <c r="B400">
        <v>1137</v>
      </c>
      <c r="C400" s="1" t="s">
        <v>32</v>
      </c>
      <c r="D400" s="1" t="s">
        <v>27</v>
      </c>
      <c r="E400" s="1" t="s">
        <v>27</v>
      </c>
      <c r="F400">
        <v>138</v>
      </c>
      <c r="G400">
        <v>1169</v>
      </c>
      <c r="H400" s="1" t="s">
        <v>33</v>
      </c>
      <c r="I400">
        <v>69</v>
      </c>
      <c r="J400" s="1" t="s">
        <v>34</v>
      </c>
      <c r="K400" s="1" t="s">
        <v>25</v>
      </c>
      <c r="L400">
        <v>5.0000000000000001E-3</v>
      </c>
      <c r="M400">
        <v>0.125</v>
      </c>
      <c r="N400">
        <v>1.07E-3</v>
      </c>
      <c r="O400">
        <v>1</v>
      </c>
      <c r="P400">
        <v>0</v>
      </c>
      <c r="Q400">
        <v>120</v>
      </c>
      <c r="R400">
        <v>148</v>
      </c>
      <c r="S400">
        <v>167</v>
      </c>
      <c r="T400">
        <v>1.7</v>
      </c>
      <c r="U400">
        <v>5.7</v>
      </c>
      <c r="V400">
        <f>MATCH(A400,'2019 On Peak'!$A$3:$A$2373,0)</f>
        <v>386</v>
      </c>
      <c r="W400" t="str">
        <f t="shared" si="12"/>
        <v>Old</v>
      </c>
      <c r="X400" t="str" cm="1">
        <f t="array" ref="X400">IF(ISNUMBER(V400),INDEX('2019 On Peak'!$K$3:$K$2373,V400),"Not 2019")</f>
        <v>Closed</v>
      </c>
      <c r="Y400" cm="1">
        <f t="array" ref="Y400">IF(ISNUMBER($V400),L400-INDEX('2019 On Peak'!$L$3:$S$2373,$V400,1),"-")</f>
        <v>0</v>
      </c>
      <c r="Z400" cm="1">
        <f t="array" ref="Z400">IF(ISNUMBER($V400),M400-INDEX('2019 On Peak'!$L$3:$S$2373,$V400,2),"-")</f>
        <v>0</v>
      </c>
      <c r="AA400" cm="1">
        <f t="array" ref="AA400">IF(ISNUMBER($V400),N400-INDEX('2019 On Peak'!$L$3:$S$2373,$V400,3),"-")</f>
        <v>0</v>
      </c>
      <c r="AB400" cm="1">
        <f t="array" ref="AB400">IF(ISNUMBER($V400),Q400-INDEX('2019 On Peak'!$L$3:$S$2373,$V400,6),"-")</f>
        <v>0</v>
      </c>
      <c r="AC400" cm="1">
        <f t="array" ref="AC400">IF(ISNUMBER($V400),S400-INDEX('2019 On Peak'!$L$3:$S$2373,$V400,8),"-")</f>
        <v>0</v>
      </c>
      <c r="AD400" t="b">
        <f t="shared" si="13"/>
        <v>0</v>
      </c>
    </row>
    <row r="401" spans="1:30" x14ac:dyDescent="0.25">
      <c r="A401" t="str">
        <f>B401&amp;"_"&amp;G401&amp;"_"&amp;J401</f>
        <v>1138_1152_1</v>
      </c>
      <c r="B401">
        <v>1138</v>
      </c>
      <c r="C401" s="1" t="s">
        <v>1211</v>
      </c>
      <c r="D401" s="1" t="s">
        <v>27</v>
      </c>
      <c r="E401" s="1" t="s">
        <v>27</v>
      </c>
      <c r="F401">
        <v>69</v>
      </c>
      <c r="G401">
        <v>1152</v>
      </c>
      <c r="H401" s="1" t="s">
        <v>1463</v>
      </c>
      <c r="I401">
        <v>69</v>
      </c>
      <c r="J401" s="1" t="s">
        <v>191</v>
      </c>
      <c r="K401" s="1" t="s">
        <v>25</v>
      </c>
      <c r="L401">
        <v>1.8000000000000001E-4</v>
      </c>
      <c r="M401">
        <v>4.0999999999999999E-4</v>
      </c>
      <c r="N401">
        <v>1.0000000000000001E-5</v>
      </c>
      <c r="O401">
        <v>1</v>
      </c>
      <c r="P401">
        <v>0</v>
      </c>
      <c r="Q401">
        <v>96</v>
      </c>
      <c r="R401">
        <v>250</v>
      </c>
      <c r="S401">
        <v>123</v>
      </c>
      <c r="T401">
        <v>0</v>
      </c>
      <c r="U401">
        <v>0</v>
      </c>
      <c r="V401">
        <f>MATCH(A401,'2019 On Peak'!$A$3:$A$2373,0)</f>
        <v>387</v>
      </c>
      <c r="W401" t="str">
        <f t="shared" si="12"/>
        <v>Old</v>
      </c>
      <c r="X401" t="str" cm="1">
        <f t="array" ref="X401">IF(ISNUMBER(V401),INDEX('2019 On Peak'!$K$3:$K$2373,V401),"Not 2019")</f>
        <v>Closed</v>
      </c>
      <c r="Y401" cm="1">
        <f t="array" ref="Y401">IF(ISNUMBER($V401),L401-INDEX('2019 On Peak'!$L$3:$S$2373,$V401,1),"-")</f>
        <v>0</v>
      </c>
      <c r="Z401" cm="1">
        <f t="array" ref="Z401">IF(ISNUMBER($V401),M401-INDEX('2019 On Peak'!$L$3:$S$2373,$V401,2),"-")</f>
        <v>0</v>
      </c>
      <c r="AA401" cm="1">
        <f t="array" ref="AA401">IF(ISNUMBER($V401),N401-INDEX('2019 On Peak'!$L$3:$S$2373,$V401,3),"-")</f>
        <v>0</v>
      </c>
      <c r="AB401" cm="1">
        <f t="array" ref="AB401">IF(ISNUMBER($V401),Q401-INDEX('2019 On Peak'!$L$3:$S$2373,$V401,6),"-")</f>
        <v>0</v>
      </c>
      <c r="AC401" cm="1">
        <f t="array" ref="AC401">IF(ISNUMBER($V401),S401-INDEX('2019 On Peak'!$L$3:$S$2373,$V401,8),"-")</f>
        <v>0</v>
      </c>
      <c r="AD401" t="b">
        <f t="shared" si="13"/>
        <v>0</v>
      </c>
    </row>
    <row r="402" spans="1:30" x14ac:dyDescent="0.25">
      <c r="A402" t="str">
        <f>B402&amp;"_"&amp;G402&amp;"_"&amp;J402</f>
        <v>1138_1360_1</v>
      </c>
      <c r="B402">
        <v>1138</v>
      </c>
      <c r="C402" s="1" t="s">
        <v>1211</v>
      </c>
      <c r="D402" s="1" t="s">
        <v>27</v>
      </c>
      <c r="E402" s="1" t="s">
        <v>27</v>
      </c>
      <c r="F402">
        <v>69</v>
      </c>
      <c r="G402">
        <v>1360</v>
      </c>
      <c r="H402" s="1" t="s">
        <v>1464</v>
      </c>
      <c r="I402">
        <v>69</v>
      </c>
      <c r="J402" s="1" t="s">
        <v>191</v>
      </c>
      <c r="K402" s="1" t="s">
        <v>25</v>
      </c>
      <c r="L402">
        <v>2.214E-2</v>
      </c>
      <c r="M402">
        <v>5.033E-2</v>
      </c>
      <c r="N402">
        <v>9.7999999999999997E-4</v>
      </c>
      <c r="O402">
        <v>1</v>
      </c>
      <c r="P402">
        <v>0</v>
      </c>
      <c r="Q402">
        <v>96</v>
      </c>
      <c r="R402">
        <v>250</v>
      </c>
      <c r="S402">
        <v>123</v>
      </c>
      <c r="T402">
        <v>2.2999999999999998</v>
      </c>
      <c r="U402">
        <v>3.5</v>
      </c>
      <c r="V402">
        <f>MATCH(A402,'2019 On Peak'!$A$3:$A$2373,0)</f>
        <v>388</v>
      </c>
      <c r="W402" t="str">
        <f t="shared" si="12"/>
        <v>Old</v>
      </c>
      <c r="X402" t="str" cm="1">
        <f t="array" ref="X402">IF(ISNUMBER(V402),INDEX('2019 On Peak'!$K$3:$K$2373,V402),"Not 2019")</f>
        <v>Closed</v>
      </c>
      <c r="Y402" cm="1">
        <f t="array" ref="Y402">IF(ISNUMBER($V402),L402-INDEX('2019 On Peak'!$L$3:$S$2373,$V402,1),"-")</f>
        <v>0</v>
      </c>
      <c r="Z402" cm="1">
        <f t="array" ref="Z402">IF(ISNUMBER($V402),M402-INDEX('2019 On Peak'!$L$3:$S$2373,$V402,2),"-")</f>
        <v>0</v>
      </c>
      <c r="AA402" cm="1">
        <f t="array" ref="AA402">IF(ISNUMBER($V402),N402-INDEX('2019 On Peak'!$L$3:$S$2373,$V402,3),"-")</f>
        <v>0</v>
      </c>
      <c r="AB402" cm="1">
        <f t="array" ref="AB402">IF(ISNUMBER($V402),Q402-INDEX('2019 On Peak'!$L$3:$S$2373,$V402,6),"-")</f>
        <v>0</v>
      </c>
      <c r="AC402" cm="1">
        <f t="array" ref="AC402">IF(ISNUMBER($V402),S402-INDEX('2019 On Peak'!$L$3:$S$2373,$V402,8),"-")</f>
        <v>0</v>
      </c>
      <c r="AD402" t="b">
        <f t="shared" si="13"/>
        <v>0</v>
      </c>
    </row>
    <row r="403" spans="1:30" x14ac:dyDescent="0.25">
      <c r="A403" t="str">
        <f>B403&amp;"_"&amp;G403&amp;"_"&amp;J403</f>
        <v>1138_609_1</v>
      </c>
      <c r="B403">
        <v>1138</v>
      </c>
      <c r="C403" s="1" t="s">
        <v>1211</v>
      </c>
      <c r="D403" s="1" t="s">
        <v>27</v>
      </c>
      <c r="E403" s="1" t="s">
        <v>27</v>
      </c>
      <c r="F403">
        <v>69</v>
      </c>
      <c r="G403">
        <v>609</v>
      </c>
      <c r="H403" s="1" t="s">
        <v>53</v>
      </c>
      <c r="I403">
        <v>69</v>
      </c>
      <c r="J403" s="1" t="s">
        <v>191</v>
      </c>
      <c r="K403" s="1" t="s">
        <v>25</v>
      </c>
      <c r="L403">
        <v>4.7030000000000002E-2</v>
      </c>
      <c r="M403">
        <v>0.10692</v>
      </c>
      <c r="N403">
        <v>2.0899999999999998E-3</v>
      </c>
      <c r="O403">
        <v>1</v>
      </c>
      <c r="P403">
        <v>0</v>
      </c>
      <c r="Q403">
        <v>200</v>
      </c>
      <c r="R403">
        <v>250</v>
      </c>
      <c r="S403">
        <v>200</v>
      </c>
      <c r="T403">
        <v>4.8</v>
      </c>
      <c r="U403">
        <v>7.4</v>
      </c>
      <c r="V403">
        <f>MATCH(A403,'2019 On Peak'!$A$3:$A$2373,0)</f>
        <v>389</v>
      </c>
      <c r="W403" t="str">
        <f t="shared" si="12"/>
        <v>Old</v>
      </c>
      <c r="X403" t="str" cm="1">
        <f t="array" ref="X403">IF(ISNUMBER(V403),INDEX('2019 On Peak'!$K$3:$K$2373,V403),"Not 2019")</f>
        <v>Closed</v>
      </c>
      <c r="Y403" cm="1">
        <f t="array" ref="Y403">IF(ISNUMBER($V403),L403-INDEX('2019 On Peak'!$L$3:$S$2373,$V403,1),"-")</f>
        <v>0</v>
      </c>
      <c r="Z403" cm="1">
        <f t="array" ref="Z403">IF(ISNUMBER($V403),M403-INDEX('2019 On Peak'!$L$3:$S$2373,$V403,2),"-")</f>
        <v>0</v>
      </c>
      <c r="AA403" cm="1">
        <f t="array" ref="AA403">IF(ISNUMBER($V403),N403-INDEX('2019 On Peak'!$L$3:$S$2373,$V403,3),"-")</f>
        <v>0</v>
      </c>
      <c r="AB403" cm="1">
        <f t="array" ref="AB403">IF(ISNUMBER($V403),Q403-INDEX('2019 On Peak'!$L$3:$S$2373,$V403,6),"-")</f>
        <v>0</v>
      </c>
      <c r="AC403" cm="1">
        <f t="array" ref="AC403">IF(ISNUMBER($V403),S403-INDEX('2019 On Peak'!$L$3:$S$2373,$V403,8),"-")</f>
        <v>0</v>
      </c>
      <c r="AD403" t="b">
        <f t="shared" si="13"/>
        <v>0</v>
      </c>
    </row>
    <row r="404" spans="1:30" x14ac:dyDescent="0.25">
      <c r="A404" t="str">
        <f>B404&amp;"_"&amp;G404&amp;"_"&amp;J404</f>
        <v>1139_1140_1</v>
      </c>
      <c r="B404">
        <v>1139</v>
      </c>
      <c r="C404" s="1" t="s">
        <v>1046</v>
      </c>
      <c r="D404" s="1" t="s">
        <v>27</v>
      </c>
      <c r="E404" s="1" t="s">
        <v>27</v>
      </c>
      <c r="F404">
        <v>138</v>
      </c>
      <c r="G404">
        <v>1140</v>
      </c>
      <c r="H404" s="1" t="s">
        <v>1047</v>
      </c>
      <c r="I404">
        <v>138</v>
      </c>
      <c r="J404" s="1" t="s">
        <v>191</v>
      </c>
      <c r="K404" s="1" t="s">
        <v>25</v>
      </c>
      <c r="L404">
        <v>0</v>
      </c>
      <c r="M404">
        <v>2.0000000000000002E-5</v>
      </c>
      <c r="N404">
        <v>1.7000000000000001E-4</v>
      </c>
      <c r="O404">
        <v>1</v>
      </c>
      <c r="P404">
        <v>0</v>
      </c>
      <c r="Q404">
        <v>261</v>
      </c>
      <c r="R404">
        <v>562</v>
      </c>
      <c r="S404">
        <v>432</v>
      </c>
      <c r="T404">
        <v>0</v>
      </c>
      <c r="U404">
        <v>0</v>
      </c>
      <c r="V404">
        <f>MATCH(A404,'2019 On Peak'!$A$3:$A$2373,0)</f>
        <v>390</v>
      </c>
      <c r="W404" t="str">
        <f t="shared" si="12"/>
        <v>Old</v>
      </c>
      <c r="X404" t="str" cm="1">
        <f t="array" ref="X404">IF(ISNUMBER(V404),INDEX('2019 On Peak'!$K$3:$K$2373,V404),"Not 2019")</f>
        <v>Closed</v>
      </c>
      <c r="Y404" cm="1">
        <f t="array" ref="Y404">IF(ISNUMBER($V404),L404-INDEX('2019 On Peak'!$L$3:$S$2373,$V404,1),"-")</f>
        <v>0</v>
      </c>
      <c r="Z404" cm="1">
        <f t="array" ref="Z404">IF(ISNUMBER($V404),M404-INDEX('2019 On Peak'!$L$3:$S$2373,$V404,2),"-")</f>
        <v>0</v>
      </c>
      <c r="AA404" cm="1">
        <f t="array" ref="AA404">IF(ISNUMBER($V404),N404-INDEX('2019 On Peak'!$L$3:$S$2373,$V404,3),"-")</f>
        <v>0</v>
      </c>
      <c r="AB404" cm="1">
        <f t="array" ref="AB404">IF(ISNUMBER($V404),Q404-INDEX('2019 On Peak'!$L$3:$S$2373,$V404,6),"-")</f>
        <v>0</v>
      </c>
      <c r="AC404" cm="1">
        <f t="array" ref="AC404">IF(ISNUMBER($V404),S404-INDEX('2019 On Peak'!$L$3:$S$2373,$V404,8),"-")</f>
        <v>0</v>
      </c>
      <c r="AD404" t="b">
        <f t="shared" si="13"/>
        <v>0</v>
      </c>
    </row>
    <row r="405" spans="1:30" x14ac:dyDescent="0.25">
      <c r="A405" t="str">
        <f>B405&amp;"_"&amp;G405&amp;"_"&amp;J405</f>
        <v>1139_1533_1</v>
      </c>
      <c r="B405">
        <v>1139</v>
      </c>
      <c r="C405" s="1" t="s">
        <v>1046</v>
      </c>
      <c r="D405" s="1" t="s">
        <v>27</v>
      </c>
      <c r="E405" s="1" t="s">
        <v>27</v>
      </c>
      <c r="F405">
        <v>138</v>
      </c>
      <c r="G405">
        <v>1533</v>
      </c>
      <c r="H405" s="1" t="s">
        <v>1046</v>
      </c>
      <c r="I405">
        <v>69</v>
      </c>
      <c r="J405" s="1" t="s">
        <v>191</v>
      </c>
      <c r="K405" s="1" t="s">
        <v>25</v>
      </c>
      <c r="L405">
        <v>3.0200000000000001E-3</v>
      </c>
      <c r="M405">
        <v>0.10864</v>
      </c>
      <c r="N405">
        <v>0</v>
      </c>
      <c r="O405">
        <v>1</v>
      </c>
      <c r="P405">
        <v>0</v>
      </c>
      <c r="Q405">
        <v>125</v>
      </c>
      <c r="R405">
        <v>145</v>
      </c>
      <c r="S405">
        <v>170</v>
      </c>
      <c r="T405">
        <v>0</v>
      </c>
      <c r="U405">
        <v>0</v>
      </c>
      <c r="V405">
        <f>MATCH(A405,'2019 On Peak'!$A$3:$A$2373,0)</f>
        <v>391</v>
      </c>
      <c r="W405" t="str">
        <f t="shared" si="12"/>
        <v>Old</v>
      </c>
      <c r="X405" t="str" cm="1">
        <f t="array" ref="X405">IF(ISNUMBER(V405),INDEX('2019 On Peak'!$K$3:$K$2373,V405),"Not 2019")</f>
        <v>Closed</v>
      </c>
      <c r="Y405" cm="1">
        <f t="array" ref="Y405">IF(ISNUMBER($V405),L405-INDEX('2019 On Peak'!$L$3:$S$2373,$V405,1),"-")</f>
        <v>0</v>
      </c>
      <c r="Z405" cm="1">
        <f t="array" ref="Z405">IF(ISNUMBER($V405),M405-INDEX('2019 On Peak'!$L$3:$S$2373,$V405,2),"-")</f>
        <v>0</v>
      </c>
      <c r="AA405" cm="1">
        <f t="array" ref="AA405">IF(ISNUMBER($V405),N405-INDEX('2019 On Peak'!$L$3:$S$2373,$V405,3),"-")</f>
        <v>0</v>
      </c>
      <c r="AB405" cm="1">
        <f t="array" ref="AB405">IF(ISNUMBER($V405),Q405-INDEX('2019 On Peak'!$L$3:$S$2373,$V405,6),"-")</f>
        <v>0</v>
      </c>
      <c r="AC405" cm="1">
        <f t="array" ref="AC405">IF(ISNUMBER($V405),S405-INDEX('2019 On Peak'!$L$3:$S$2373,$V405,8),"-")</f>
        <v>0</v>
      </c>
      <c r="AD405" t="b">
        <f t="shared" si="13"/>
        <v>0</v>
      </c>
    </row>
    <row r="406" spans="1:30" x14ac:dyDescent="0.25">
      <c r="A406" t="str">
        <f>B406&amp;"_"&amp;G406&amp;"_"&amp;J406</f>
        <v>1139_608_1</v>
      </c>
      <c r="B406">
        <v>1139</v>
      </c>
      <c r="C406" s="1" t="s">
        <v>1046</v>
      </c>
      <c r="D406" s="1" t="s">
        <v>27</v>
      </c>
      <c r="E406" s="1" t="s">
        <v>27</v>
      </c>
      <c r="F406">
        <v>138</v>
      </c>
      <c r="G406">
        <v>608</v>
      </c>
      <c r="H406" s="1" t="s">
        <v>100</v>
      </c>
      <c r="I406">
        <v>138</v>
      </c>
      <c r="J406" s="1" t="s">
        <v>191</v>
      </c>
      <c r="K406" s="1" t="s">
        <v>25</v>
      </c>
      <c r="L406">
        <v>2.6800000000000001E-3</v>
      </c>
      <c r="M406">
        <v>1.3390000000000001E-2</v>
      </c>
      <c r="N406">
        <v>0.10145999999999999</v>
      </c>
      <c r="O406">
        <v>1</v>
      </c>
      <c r="P406">
        <v>0</v>
      </c>
      <c r="Q406">
        <v>261</v>
      </c>
      <c r="R406">
        <v>562</v>
      </c>
      <c r="S406">
        <v>432</v>
      </c>
      <c r="T406">
        <v>8.6</v>
      </c>
      <c r="U406">
        <v>18.2</v>
      </c>
      <c r="V406">
        <f>MATCH(A406,'2019 On Peak'!$A$3:$A$2373,0)</f>
        <v>392</v>
      </c>
      <c r="W406" t="str">
        <f t="shared" si="12"/>
        <v>Old</v>
      </c>
      <c r="X406" t="str" cm="1">
        <f t="array" ref="X406">IF(ISNUMBER(V406),INDEX('2019 On Peak'!$K$3:$K$2373,V406),"Not 2019")</f>
        <v>Closed</v>
      </c>
      <c r="Y406" cm="1">
        <f t="array" ref="Y406">IF(ISNUMBER($V406),L406-INDEX('2019 On Peak'!$L$3:$S$2373,$V406,1),"-")</f>
        <v>0</v>
      </c>
      <c r="Z406" cm="1">
        <f t="array" ref="Z406">IF(ISNUMBER($V406),M406-INDEX('2019 On Peak'!$L$3:$S$2373,$V406,2),"-")</f>
        <v>0</v>
      </c>
      <c r="AA406" cm="1">
        <f t="array" ref="AA406">IF(ISNUMBER($V406),N406-INDEX('2019 On Peak'!$L$3:$S$2373,$V406,3),"-")</f>
        <v>0</v>
      </c>
      <c r="AB406" cm="1">
        <f t="array" ref="AB406">IF(ISNUMBER($V406),Q406-INDEX('2019 On Peak'!$L$3:$S$2373,$V406,6),"-")</f>
        <v>0</v>
      </c>
      <c r="AC406" cm="1">
        <f t="array" ref="AC406">IF(ISNUMBER($V406),S406-INDEX('2019 On Peak'!$L$3:$S$2373,$V406,8),"-")</f>
        <v>0</v>
      </c>
      <c r="AD406" t="b">
        <f t="shared" si="13"/>
        <v>0</v>
      </c>
    </row>
    <row r="407" spans="1:30" x14ac:dyDescent="0.25">
      <c r="A407" t="str">
        <f>B407&amp;"_"&amp;G407&amp;"_"&amp;J407</f>
        <v>114_1466_1</v>
      </c>
      <c r="B407">
        <v>114</v>
      </c>
      <c r="C407" s="1" t="s">
        <v>1111</v>
      </c>
      <c r="D407" s="1" t="s">
        <v>67</v>
      </c>
      <c r="E407" s="1" t="s">
        <v>67</v>
      </c>
      <c r="F407">
        <v>115</v>
      </c>
      <c r="G407">
        <v>1466</v>
      </c>
      <c r="H407" s="1" t="s">
        <v>1112</v>
      </c>
      <c r="I407">
        <v>115</v>
      </c>
      <c r="J407" s="1" t="s">
        <v>191</v>
      </c>
      <c r="K407" s="1" t="s">
        <v>25</v>
      </c>
      <c r="L407">
        <v>6.4799999999999996E-3</v>
      </c>
      <c r="M407">
        <v>2.6800000000000001E-2</v>
      </c>
      <c r="N407">
        <v>4.4400000000000004E-3</v>
      </c>
      <c r="O407">
        <v>1</v>
      </c>
      <c r="P407">
        <v>0</v>
      </c>
      <c r="Q407">
        <v>167</v>
      </c>
      <c r="R407">
        <v>556</v>
      </c>
      <c r="S407">
        <v>210</v>
      </c>
      <c r="T407">
        <v>4.0999999999999996</v>
      </c>
      <c r="U407">
        <v>5.4</v>
      </c>
      <c r="V407">
        <f>MATCH(A407,'2019 On Peak'!$A$3:$A$2373,0)</f>
        <v>393</v>
      </c>
      <c r="W407" t="str">
        <f t="shared" si="12"/>
        <v>Old</v>
      </c>
      <c r="X407" t="str" cm="1">
        <f t="array" ref="X407">IF(ISNUMBER(V407),INDEX('2019 On Peak'!$K$3:$K$2373,V407),"Not 2019")</f>
        <v>Closed</v>
      </c>
      <c r="Y407" cm="1">
        <f t="array" ref="Y407">IF(ISNUMBER($V407),L407-INDEX('2019 On Peak'!$L$3:$S$2373,$V407,1),"-")</f>
        <v>0</v>
      </c>
      <c r="Z407" cm="1">
        <f t="array" ref="Z407">IF(ISNUMBER($V407),M407-INDEX('2019 On Peak'!$L$3:$S$2373,$V407,2),"-")</f>
        <v>0</v>
      </c>
      <c r="AA407" cm="1">
        <f t="array" ref="AA407">IF(ISNUMBER($V407),N407-INDEX('2019 On Peak'!$L$3:$S$2373,$V407,3),"-")</f>
        <v>0</v>
      </c>
      <c r="AB407" cm="1">
        <f t="array" ref="AB407">IF(ISNUMBER($V407),Q407-INDEX('2019 On Peak'!$L$3:$S$2373,$V407,6),"-")</f>
        <v>0</v>
      </c>
      <c r="AC407" cm="1">
        <f t="array" ref="AC407">IF(ISNUMBER($V407),S407-INDEX('2019 On Peak'!$L$3:$S$2373,$V407,8),"-")</f>
        <v>0</v>
      </c>
      <c r="AD407" t="b">
        <f t="shared" si="13"/>
        <v>0</v>
      </c>
    </row>
    <row r="408" spans="1:30" x14ac:dyDescent="0.25">
      <c r="A408" t="str">
        <f>B408&amp;"_"&amp;G408&amp;"_"&amp;J408</f>
        <v>1140_1148_1</v>
      </c>
      <c r="B408">
        <v>1140</v>
      </c>
      <c r="C408" s="1" t="s">
        <v>1047</v>
      </c>
      <c r="D408" s="1" t="s">
        <v>27</v>
      </c>
      <c r="E408" s="1" t="s">
        <v>27</v>
      </c>
      <c r="F408">
        <v>138</v>
      </c>
      <c r="G408">
        <v>1148</v>
      </c>
      <c r="H408" s="1" t="s">
        <v>182</v>
      </c>
      <c r="I408">
        <v>138</v>
      </c>
      <c r="J408" s="1" t="s">
        <v>191</v>
      </c>
      <c r="K408" s="1" t="s">
        <v>25</v>
      </c>
      <c r="L408">
        <v>2.14E-3</v>
      </c>
      <c r="M408">
        <v>1.0710000000000001E-2</v>
      </c>
      <c r="N408">
        <v>8.1140000000000004E-2</v>
      </c>
      <c r="O408">
        <v>1</v>
      </c>
      <c r="P408">
        <v>0</v>
      </c>
      <c r="Q408">
        <v>261</v>
      </c>
      <c r="R408">
        <v>562</v>
      </c>
      <c r="S408">
        <v>432</v>
      </c>
      <c r="T408">
        <v>7.9</v>
      </c>
      <c r="U408">
        <v>14.6</v>
      </c>
      <c r="V408">
        <f>MATCH(A408,'2019 On Peak'!$A$3:$A$2373,0)</f>
        <v>394</v>
      </c>
      <c r="W408" t="str">
        <f t="shared" si="12"/>
        <v>Old</v>
      </c>
      <c r="X408" t="str" cm="1">
        <f t="array" ref="X408">IF(ISNUMBER(V408),INDEX('2019 On Peak'!$K$3:$K$2373,V408),"Not 2019")</f>
        <v>Closed</v>
      </c>
      <c r="Y408" cm="1">
        <f t="array" ref="Y408">IF(ISNUMBER($V408),L408-INDEX('2019 On Peak'!$L$3:$S$2373,$V408,1),"-")</f>
        <v>0</v>
      </c>
      <c r="Z408" cm="1">
        <f t="array" ref="Z408">IF(ISNUMBER($V408),M408-INDEX('2019 On Peak'!$L$3:$S$2373,$V408,2),"-")</f>
        <v>0</v>
      </c>
      <c r="AA408" cm="1">
        <f t="array" ref="AA408">IF(ISNUMBER($V408),N408-INDEX('2019 On Peak'!$L$3:$S$2373,$V408,3),"-")</f>
        <v>0</v>
      </c>
      <c r="AB408" cm="1">
        <f t="array" ref="AB408">IF(ISNUMBER($V408),Q408-INDEX('2019 On Peak'!$L$3:$S$2373,$V408,6),"-")</f>
        <v>0</v>
      </c>
      <c r="AC408" cm="1">
        <f t="array" ref="AC408">IF(ISNUMBER($V408),S408-INDEX('2019 On Peak'!$L$3:$S$2373,$V408,8),"-")</f>
        <v>0</v>
      </c>
      <c r="AD408" t="b">
        <f t="shared" si="13"/>
        <v>0</v>
      </c>
    </row>
    <row r="409" spans="1:30" x14ac:dyDescent="0.25">
      <c r="A409" t="str">
        <f>B409&amp;"_"&amp;G409&amp;"_"&amp;J409</f>
        <v>1140_1534_1</v>
      </c>
      <c r="B409">
        <v>1140</v>
      </c>
      <c r="C409" s="1" t="s">
        <v>1047</v>
      </c>
      <c r="D409" s="1" t="s">
        <v>27</v>
      </c>
      <c r="E409" s="1" t="s">
        <v>27</v>
      </c>
      <c r="F409">
        <v>138</v>
      </c>
      <c r="G409">
        <v>1534</v>
      </c>
      <c r="H409" s="1" t="s">
        <v>1047</v>
      </c>
      <c r="I409">
        <v>69</v>
      </c>
      <c r="J409" s="1" t="s">
        <v>191</v>
      </c>
      <c r="K409" s="1" t="s">
        <v>25</v>
      </c>
      <c r="L409">
        <v>3.0200000000000001E-3</v>
      </c>
      <c r="M409">
        <v>0.10864</v>
      </c>
      <c r="N409">
        <v>0</v>
      </c>
      <c r="O409">
        <v>1</v>
      </c>
      <c r="P409">
        <v>0</v>
      </c>
      <c r="Q409">
        <v>125</v>
      </c>
      <c r="R409">
        <v>145</v>
      </c>
      <c r="S409">
        <v>170</v>
      </c>
      <c r="T409">
        <v>0</v>
      </c>
      <c r="U409">
        <v>0</v>
      </c>
      <c r="V409">
        <f>MATCH(A409,'2019 On Peak'!$A$3:$A$2373,0)</f>
        <v>395</v>
      </c>
      <c r="W409" t="str">
        <f t="shared" si="12"/>
        <v>Old</v>
      </c>
      <c r="X409" t="str" cm="1">
        <f t="array" ref="X409">IF(ISNUMBER(V409),INDEX('2019 On Peak'!$K$3:$K$2373,V409),"Not 2019")</f>
        <v>Closed</v>
      </c>
      <c r="Y409" cm="1">
        <f t="array" ref="Y409">IF(ISNUMBER($V409),L409-INDEX('2019 On Peak'!$L$3:$S$2373,$V409,1),"-")</f>
        <v>0</v>
      </c>
      <c r="Z409" cm="1">
        <f t="array" ref="Z409">IF(ISNUMBER($V409),M409-INDEX('2019 On Peak'!$L$3:$S$2373,$V409,2),"-")</f>
        <v>0</v>
      </c>
      <c r="AA409" cm="1">
        <f t="array" ref="AA409">IF(ISNUMBER($V409),N409-INDEX('2019 On Peak'!$L$3:$S$2373,$V409,3),"-")</f>
        <v>0</v>
      </c>
      <c r="AB409" cm="1">
        <f t="array" ref="AB409">IF(ISNUMBER($V409),Q409-INDEX('2019 On Peak'!$L$3:$S$2373,$V409,6),"-")</f>
        <v>0</v>
      </c>
      <c r="AC409" cm="1">
        <f t="array" ref="AC409">IF(ISNUMBER($V409),S409-INDEX('2019 On Peak'!$L$3:$S$2373,$V409,8),"-")</f>
        <v>0</v>
      </c>
      <c r="AD409" t="b">
        <f t="shared" si="13"/>
        <v>0</v>
      </c>
    </row>
    <row r="410" spans="1:30" x14ac:dyDescent="0.25">
      <c r="A410" t="str">
        <f>B410&amp;"_"&amp;G410&amp;"_"&amp;J410</f>
        <v>1141_552_1</v>
      </c>
      <c r="B410">
        <v>1141</v>
      </c>
      <c r="C410" s="1" t="s">
        <v>1124</v>
      </c>
      <c r="D410" s="1" t="s">
        <v>27</v>
      </c>
      <c r="E410" s="1" t="s">
        <v>27</v>
      </c>
      <c r="F410">
        <v>138</v>
      </c>
      <c r="G410">
        <v>552</v>
      </c>
      <c r="H410" s="1" t="s">
        <v>99</v>
      </c>
      <c r="I410">
        <v>138</v>
      </c>
      <c r="J410" s="1" t="s">
        <v>191</v>
      </c>
      <c r="K410" s="1" t="s">
        <v>25</v>
      </c>
      <c r="L410">
        <v>2.5999999999999998E-4</v>
      </c>
      <c r="M410">
        <v>1.32E-3</v>
      </c>
      <c r="N410">
        <v>9.9900000000000006E-3</v>
      </c>
      <c r="O410">
        <v>1</v>
      </c>
      <c r="P410">
        <v>0</v>
      </c>
      <c r="Q410">
        <v>432</v>
      </c>
      <c r="R410">
        <v>562</v>
      </c>
      <c r="S410">
        <v>432</v>
      </c>
      <c r="T410">
        <v>1.2</v>
      </c>
      <c r="U410">
        <v>1.8</v>
      </c>
      <c r="V410">
        <f>MATCH(A410,'2019 On Peak'!$A$3:$A$2373,0)</f>
        <v>396</v>
      </c>
      <c r="W410" t="str">
        <f t="shared" si="12"/>
        <v>Old</v>
      </c>
      <c r="X410" t="str" cm="1">
        <f t="array" ref="X410">IF(ISNUMBER(V410),INDEX('2019 On Peak'!$K$3:$K$2373,V410),"Not 2019")</f>
        <v>Closed</v>
      </c>
      <c r="Y410" cm="1">
        <f t="array" ref="Y410">IF(ISNUMBER($V410),L410-INDEX('2019 On Peak'!$L$3:$S$2373,$V410,1),"-")</f>
        <v>0</v>
      </c>
      <c r="Z410" cm="1">
        <f t="array" ref="Z410">IF(ISNUMBER($V410),M410-INDEX('2019 On Peak'!$L$3:$S$2373,$V410,2),"-")</f>
        <v>0</v>
      </c>
      <c r="AA410" cm="1">
        <f t="array" ref="AA410">IF(ISNUMBER($V410),N410-INDEX('2019 On Peak'!$L$3:$S$2373,$V410,3),"-")</f>
        <v>0</v>
      </c>
      <c r="AB410" cm="1">
        <f t="array" ref="AB410">IF(ISNUMBER($V410),Q410-INDEX('2019 On Peak'!$L$3:$S$2373,$V410,6),"-")</f>
        <v>0</v>
      </c>
      <c r="AC410" cm="1">
        <f t="array" ref="AC410">IF(ISNUMBER($V410),S410-INDEX('2019 On Peak'!$L$3:$S$2373,$V410,8),"-")</f>
        <v>0</v>
      </c>
      <c r="AD410" t="b">
        <f t="shared" si="13"/>
        <v>0</v>
      </c>
    </row>
    <row r="411" spans="1:30" x14ac:dyDescent="0.25">
      <c r="A411" t="str">
        <f>B411&amp;"_"&amp;G411&amp;"_"&amp;J411</f>
        <v>1141_608_1</v>
      </c>
      <c r="B411">
        <v>1141</v>
      </c>
      <c r="C411" s="1" t="s">
        <v>1124</v>
      </c>
      <c r="D411" s="1" t="s">
        <v>27</v>
      </c>
      <c r="E411" s="1" t="s">
        <v>27</v>
      </c>
      <c r="F411">
        <v>138</v>
      </c>
      <c r="G411">
        <v>608</v>
      </c>
      <c r="H411" s="1" t="s">
        <v>100</v>
      </c>
      <c r="I411">
        <v>138</v>
      </c>
      <c r="J411" s="1" t="s">
        <v>191</v>
      </c>
      <c r="K411" s="1" t="s">
        <v>25</v>
      </c>
      <c r="L411">
        <v>1.5200000000000001E-3</v>
      </c>
      <c r="M411">
        <v>7.5799999999999999E-3</v>
      </c>
      <c r="N411">
        <v>5.747E-2</v>
      </c>
      <c r="O411">
        <v>1</v>
      </c>
      <c r="P411">
        <v>0</v>
      </c>
      <c r="Q411">
        <v>261</v>
      </c>
      <c r="R411">
        <v>562</v>
      </c>
      <c r="S411">
        <v>432</v>
      </c>
      <c r="T411">
        <v>7.7</v>
      </c>
      <c r="U411">
        <v>10.3</v>
      </c>
      <c r="V411">
        <f>MATCH(A411,'2019 On Peak'!$A$3:$A$2373,0)</f>
        <v>397</v>
      </c>
      <c r="W411" t="str">
        <f t="shared" si="12"/>
        <v>Old</v>
      </c>
      <c r="X411" t="str" cm="1">
        <f t="array" ref="X411">IF(ISNUMBER(V411),INDEX('2019 On Peak'!$K$3:$K$2373,V411),"Not 2019")</f>
        <v>Closed</v>
      </c>
      <c r="Y411" cm="1">
        <f t="array" ref="Y411">IF(ISNUMBER($V411),L411-INDEX('2019 On Peak'!$L$3:$S$2373,$V411,1),"-")</f>
        <v>0</v>
      </c>
      <c r="Z411" cm="1">
        <f t="array" ref="Z411">IF(ISNUMBER($V411),M411-INDEX('2019 On Peak'!$L$3:$S$2373,$V411,2),"-")</f>
        <v>0</v>
      </c>
      <c r="AA411" cm="1">
        <f t="array" ref="AA411">IF(ISNUMBER($V411),N411-INDEX('2019 On Peak'!$L$3:$S$2373,$V411,3),"-")</f>
        <v>0</v>
      </c>
      <c r="AB411" cm="1">
        <f t="array" ref="AB411">IF(ISNUMBER($V411),Q411-INDEX('2019 On Peak'!$L$3:$S$2373,$V411,6),"-")</f>
        <v>0</v>
      </c>
      <c r="AC411" cm="1">
        <f t="array" ref="AC411">IF(ISNUMBER($V411),S411-INDEX('2019 On Peak'!$L$3:$S$2373,$V411,8),"-")</f>
        <v>0</v>
      </c>
      <c r="AD411" t="b">
        <f t="shared" si="13"/>
        <v>0</v>
      </c>
    </row>
    <row r="412" spans="1:30" x14ac:dyDescent="0.25">
      <c r="A412" t="str">
        <f>B412&amp;"_"&amp;G412&amp;"_"&amp;J412</f>
        <v>1142_1156_1</v>
      </c>
      <c r="B412">
        <v>1142</v>
      </c>
      <c r="C412" s="1" t="s">
        <v>1467</v>
      </c>
      <c r="D412" s="1" t="s">
        <v>27</v>
      </c>
      <c r="E412" s="1" t="s">
        <v>27</v>
      </c>
      <c r="F412">
        <v>69</v>
      </c>
      <c r="G412">
        <v>1156</v>
      </c>
      <c r="H412" s="1" t="s">
        <v>1468</v>
      </c>
      <c r="I412">
        <v>69</v>
      </c>
      <c r="J412" s="1" t="s">
        <v>191</v>
      </c>
      <c r="K412" s="1" t="s">
        <v>25</v>
      </c>
      <c r="L412">
        <v>1.516E-2</v>
      </c>
      <c r="M412">
        <v>3.4470000000000001E-2</v>
      </c>
      <c r="N412">
        <v>6.7000000000000002E-4</v>
      </c>
      <c r="O412">
        <v>1</v>
      </c>
      <c r="P412">
        <v>0</v>
      </c>
      <c r="Q412">
        <v>96</v>
      </c>
      <c r="R412">
        <v>250</v>
      </c>
      <c r="S412">
        <v>123</v>
      </c>
      <c r="T412">
        <v>2.5</v>
      </c>
      <c r="U412">
        <v>2.4</v>
      </c>
      <c r="V412">
        <f>MATCH(A412,'2019 On Peak'!$A$3:$A$2373,0)</f>
        <v>398</v>
      </c>
      <c r="W412" t="str">
        <f t="shared" si="12"/>
        <v>Old</v>
      </c>
      <c r="X412" t="str" cm="1">
        <f t="array" ref="X412">IF(ISNUMBER(V412),INDEX('2019 On Peak'!$K$3:$K$2373,V412),"Not 2019")</f>
        <v>Closed</v>
      </c>
      <c r="Y412" cm="1">
        <f t="array" ref="Y412">IF(ISNUMBER($V412),L412-INDEX('2019 On Peak'!$L$3:$S$2373,$V412,1),"-")</f>
        <v>0</v>
      </c>
      <c r="Z412" cm="1">
        <f t="array" ref="Z412">IF(ISNUMBER($V412),M412-INDEX('2019 On Peak'!$L$3:$S$2373,$V412,2),"-")</f>
        <v>0</v>
      </c>
      <c r="AA412" cm="1">
        <f t="array" ref="AA412">IF(ISNUMBER($V412),N412-INDEX('2019 On Peak'!$L$3:$S$2373,$V412,3),"-")</f>
        <v>0</v>
      </c>
      <c r="AB412" cm="1">
        <f t="array" ref="AB412">IF(ISNUMBER($V412),Q412-INDEX('2019 On Peak'!$L$3:$S$2373,$V412,6),"-")</f>
        <v>0</v>
      </c>
      <c r="AC412" cm="1">
        <f t="array" ref="AC412">IF(ISNUMBER($V412),S412-INDEX('2019 On Peak'!$L$3:$S$2373,$V412,8),"-")</f>
        <v>0</v>
      </c>
      <c r="AD412" t="b">
        <f t="shared" si="13"/>
        <v>0</v>
      </c>
    </row>
    <row r="413" spans="1:30" x14ac:dyDescent="0.25">
      <c r="A413" t="str">
        <f>B413&amp;"_"&amp;G413&amp;"_"&amp;J413</f>
        <v>1142_1162_1</v>
      </c>
      <c r="B413">
        <v>1142</v>
      </c>
      <c r="C413" s="1" t="s">
        <v>1467</v>
      </c>
      <c r="D413" s="1" t="s">
        <v>27</v>
      </c>
      <c r="E413" s="1" t="s">
        <v>27</v>
      </c>
      <c r="F413">
        <v>69</v>
      </c>
      <c r="G413">
        <v>1162</v>
      </c>
      <c r="H413" s="1" t="s">
        <v>1469</v>
      </c>
      <c r="I413">
        <v>69</v>
      </c>
      <c r="J413" s="1" t="s">
        <v>191</v>
      </c>
      <c r="K413" s="1" t="s">
        <v>25</v>
      </c>
      <c r="L413">
        <v>1.9570000000000001E-2</v>
      </c>
      <c r="M413">
        <v>4.4479999999999999E-2</v>
      </c>
      <c r="N413">
        <v>8.7000000000000001E-4</v>
      </c>
      <c r="O413">
        <v>1</v>
      </c>
      <c r="P413">
        <v>0</v>
      </c>
      <c r="Q413">
        <v>96</v>
      </c>
      <c r="R413">
        <v>250</v>
      </c>
      <c r="S413">
        <v>123</v>
      </c>
      <c r="T413">
        <v>2.4</v>
      </c>
      <c r="U413">
        <v>3.1</v>
      </c>
      <c r="V413">
        <f>MATCH(A413,'2019 On Peak'!$A$3:$A$2373,0)</f>
        <v>399</v>
      </c>
      <c r="W413" t="str">
        <f t="shared" si="12"/>
        <v>Old</v>
      </c>
      <c r="X413" t="str" cm="1">
        <f t="array" ref="X413">IF(ISNUMBER(V413),INDEX('2019 On Peak'!$K$3:$K$2373,V413),"Not 2019")</f>
        <v>Closed</v>
      </c>
      <c r="Y413" cm="1">
        <f t="array" ref="Y413">IF(ISNUMBER($V413),L413-INDEX('2019 On Peak'!$L$3:$S$2373,$V413,1),"-")</f>
        <v>0</v>
      </c>
      <c r="Z413" cm="1">
        <f t="array" ref="Z413">IF(ISNUMBER($V413),M413-INDEX('2019 On Peak'!$L$3:$S$2373,$V413,2),"-")</f>
        <v>0</v>
      </c>
      <c r="AA413" cm="1">
        <f t="array" ref="AA413">IF(ISNUMBER($V413),N413-INDEX('2019 On Peak'!$L$3:$S$2373,$V413,3),"-")</f>
        <v>0</v>
      </c>
      <c r="AB413" cm="1">
        <f t="array" ref="AB413">IF(ISNUMBER($V413),Q413-INDEX('2019 On Peak'!$L$3:$S$2373,$V413,6),"-")</f>
        <v>0</v>
      </c>
      <c r="AC413" cm="1">
        <f t="array" ref="AC413">IF(ISNUMBER($V413),S413-INDEX('2019 On Peak'!$L$3:$S$2373,$V413,8),"-")</f>
        <v>0</v>
      </c>
      <c r="AD413" t="b">
        <f t="shared" si="13"/>
        <v>0</v>
      </c>
    </row>
    <row r="414" spans="1:30" x14ac:dyDescent="0.25">
      <c r="A414" t="str">
        <f>B414&amp;"_"&amp;G414&amp;"_"&amp;J414</f>
        <v>1142_1490_1</v>
      </c>
      <c r="B414">
        <v>1142</v>
      </c>
      <c r="C414" s="1" t="s">
        <v>1467</v>
      </c>
      <c r="D414" s="1" t="s">
        <v>27</v>
      </c>
      <c r="E414" s="1" t="s">
        <v>27</v>
      </c>
      <c r="F414">
        <v>69</v>
      </c>
      <c r="G414">
        <v>1490</v>
      </c>
      <c r="H414" s="1" t="s">
        <v>99</v>
      </c>
      <c r="I414">
        <v>69</v>
      </c>
      <c r="J414" s="1" t="s">
        <v>191</v>
      </c>
      <c r="K414" s="1" t="s">
        <v>25</v>
      </c>
      <c r="L414">
        <v>6.7299999999999999E-3</v>
      </c>
      <c r="M414">
        <v>1.5299999999999999E-2</v>
      </c>
      <c r="N414">
        <v>2.9999999999999997E-4</v>
      </c>
      <c r="O414">
        <v>1</v>
      </c>
      <c r="P414">
        <v>0</v>
      </c>
      <c r="Q414">
        <v>300</v>
      </c>
      <c r="R414">
        <v>300</v>
      </c>
      <c r="S414">
        <v>300</v>
      </c>
      <c r="T414">
        <v>1</v>
      </c>
      <c r="U414">
        <v>1.1000000000000001</v>
      </c>
      <c r="V414">
        <f>MATCH(A414,'2019 On Peak'!$A$3:$A$2373,0)</f>
        <v>400</v>
      </c>
      <c r="W414" t="str">
        <f t="shared" si="12"/>
        <v>Old</v>
      </c>
      <c r="X414" t="str" cm="1">
        <f t="array" ref="X414">IF(ISNUMBER(V414),INDEX('2019 On Peak'!$K$3:$K$2373,V414),"Not 2019")</f>
        <v>Closed</v>
      </c>
      <c r="Y414" cm="1">
        <f t="array" ref="Y414">IF(ISNUMBER($V414),L414-INDEX('2019 On Peak'!$L$3:$S$2373,$V414,1),"-")</f>
        <v>0</v>
      </c>
      <c r="Z414" cm="1">
        <f t="array" ref="Z414">IF(ISNUMBER($V414),M414-INDEX('2019 On Peak'!$L$3:$S$2373,$V414,2),"-")</f>
        <v>0</v>
      </c>
      <c r="AA414" cm="1">
        <f t="array" ref="AA414">IF(ISNUMBER($V414),N414-INDEX('2019 On Peak'!$L$3:$S$2373,$V414,3),"-")</f>
        <v>0</v>
      </c>
      <c r="AB414" cm="1">
        <f t="array" ref="AB414">IF(ISNUMBER($V414),Q414-INDEX('2019 On Peak'!$L$3:$S$2373,$V414,6),"-")</f>
        <v>0</v>
      </c>
      <c r="AC414" cm="1">
        <f t="array" ref="AC414">IF(ISNUMBER($V414),S414-INDEX('2019 On Peak'!$L$3:$S$2373,$V414,8),"-")</f>
        <v>0</v>
      </c>
      <c r="AD414" t="b">
        <f t="shared" si="13"/>
        <v>0</v>
      </c>
    </row>
    <row r="415" spans="1:30" x14ac:dyDescent="0.25">
      <c r="A415" t="str">
        <f>B415&amp;"_"&amp;G415&amp;"_"&amp;J415</f>
        <v>1143_1166_1</v>
      </c>
      <c r="B415">
        <v>1143</v>
      </c>
      <c r="C415" s="1" t="s">
        <v>1048</v>
      </c>
      <c r="D415" s="1" t="s">
        <v>27</v>
      </c>
      <c r="E415" s="1" t="s">
        <v>27</v>
      </c>
      <c r="F415">
        <v>138</v>
      </c>
      <c r="G415">
        <v>1166</v>
      </c>
      <c r="H415" s="1" t="s">
        <v>96</v>
      </c>
      <c r="I415">
        <v>138</v>
      </c>
      <c r="J415" s="1" t="s">
        <v>191</v>
      </c>
      <c r="K415" s="1" t="s">
        <v>25</v>
      </c>
      <c r="L415">
        <v>5.0000000000000002E-5</v>
      </c>
      <c r="M415">
        <v>2.5999999999999998E-4</v>
      </c>
      <c r="N415">
        <v>1.9499999999999999E-3</v>
      </c>
      <c r="O415">
        <v>1</v>
      </c>
      <c r="P415">
        <v>0</v>
      </c>
      <c r="Q415">
        <v>370</v>
      </c>
      <c r="R415">
        <v>407</v>
      </c>
      <c r="S415">
        <v>432</v>
      </c>
      <c r="T415">
        <v>0.2</v>
      </c>
      <c r="U415">
        <v>0.4</v>
      </c>
      <c r="V415">
        <f>MATCH(A415,'2019 On Peak'!$A$3:$A$2373,0)</f>
        <v>401</v>
      </c>
      <c r="W415" t="str">
        <f t="shared" si="12"/>
        <v>Old</v>
      </c>
      <c r="X415" t="str" cm="1">
        <f t="array" ref="X415">IF(ISNUMBER(V415),INDEX('2019 On Peak'!$K$3:$K$2373,V415),"Not 2019")</f>
        <v>Closed</v>
      </c>
      <c r="Y415" cm="1">
        <f t="array" ref="Y415">IF(ISNUMBER($V415),L415-INDEX('2019 On Peak'!$L$3:$S$2373,$V415,1),"-")</f>
        <v>0</v>
      </c>
      <c r="Z415" cm="1">
        <f t="array" ref="Z415">IF(ISNUMBER($V415),M415-INDEX('2019 On Peak'!$L$3:$S$2373,$V415,2),"-")</f>
        <v>0</v>
      </c>
      <c r="AA415" cm="1">
        <f t="array" ref="AA415">IF(ISNUMBER($V415),N415-INDEX('2019 On Peak'!$L$3:$S$2373,$V415,3),"-")</f>
        <v>0</v>
      </c>
      <c r="AB415" cm="1">
        <f t="array" ref="AB415">IF(ISNUMBER($V415),Q415-INDEX('2019 On Peak'!$L$3:$S$2373,$V415,6),"-")</f>
        <v>0</v>
      </c>
      <c r="AC415" cm="1">
        <f t="array" ref="AC415">IF(ISNUMBER($V415),S415-INDEX('2019 On Peak'!$L$3:$S$2373,$V415,8),"-")</f>
        <v>0</v>
      </c>
      <c r="AD415" t="b">
        <f t="shared" si="13"/>
        <v>0</v>
      </c>
    </row>
    <row r="416" spans="1:30" x14ac:dyDescent="0.25">
      <c r="A416" t="str">
        <f>B416&amp;"_"&amp;G416&amp;"_"&amp;J416</f>
        <v>1143_1166_2</v>
      </c>
      <c r="B416">
        <v>1143</v>
      </c>
      <c r="C416" s="1" t="s">
        <v>1048</v>
      </c>
      <c r="D416" s="1" t="s">
        <v>27</v>
      </c>
      <c r="E416" s="1" t="s">
        <v>27</v>
      </c>
      <c r="F416">
        <v>138</v>
      </c>
      <c r="G416">
        <v>1166</v>
      </c>
      <c r="H416" s="1" t="s">
        <v>96</v>
      </c>
      <c r="I416">
        <v>138</v>
      </c>
      <c r="J416" s="1" t="s">
        <v>74</v>
      </c>
      <c r="K416" s="1" t="s">
        <v>25</v>
      </c>
      <c r="L416">
        <v>5.0000000000000002E-5</v>
      </c>
      <c r="M416">
        <v>2.5999999999999998E-4</v>
      </c>
      <c r="N416">
        <v>1.9499999999999999E-3</v>
      </c>
      <c r="O416">
        <v>1</v>
      </c>
      <c r="P416">
        <v>0</v>
      </c>
      <c r="Q416">
        <v>370</v>
      </c>
      <c r="R416">
        <v>407</v>
      </c>
      <c r="S416">
        <v>432</v>
      </c>
      <c r="T416">
        <v>0.2</v>
      </c>
      <c r="U416">
        <v>0.4</v>
      </c>
      <c r="V416">
        <f>MATCH(A416,'2019 On Peak'!$A$3:$A$2373,0)</f>
        <v>402</v>
      </c>
      <c r="W416" t="str">
        <f t="shared" si="12"/>
        <v>Old</v>
      </c>
      <c r="X416" t="str" cm="1">
        <f t="array" ref="X416">IF(ISNUMBER(V416),INDEX('2019 On Peak'!$K$3:$K$2373,V416),"Not 2019")</f>
        <v>Closed</v>
      </c>
      <c r="Y416" cm="1">
        <f t="array" ref="Y416">IF(ISNUMBER($V416),L416-INDEX('2019 On Peak'!$L$3:$S$2373,$V416,1),"-")</f>
        <v>0</v>
      </c>
      <c r="Z416" cm="1">
        <f t="array" ref="Z416">IF(ISNUMBER($V416),M416-INDEX('2019 On Peak'!$L$3:$S$2373,$V416,2),"-")</f>
        <v>0</v>
      </c>
      <c r="AA416" cm="1">
        <f t="array" ref="AA416">IF(ISNUMBER($V416),N416-INDEX('2019 On Peak'!$L$3:$S$2373,$V416,3),"-")</f>
        <v>0</v>
      </c>
      <c r="AB416" cm="1">
        <f t="array" ref="AB416">IF(ISNUMBER($V416),Q416-INDEX('2019 On Peak'!$L$3:$S$2373,$V416,6),"-")</f>
        <v>0</v>
      </c>
      <c r="AC416" cm="1">
        <f t="array" ref="AC416">IF(ISNUMBER($V416),S416-INDEX('2019 On Peak'!$L$3:$S$2373,$V416,8),"-")</f>
        <v>0</v>
      </c>
      <c r="AD416" t="b">
        <f t="shared" si="13"/>
        <v>0</v>
      </c>
    </row>
    <row r="417" spans="1:30" x14ac:dyDescent="0.25">
      <c r="A417" t="str">
        <f>B417&amp;"_"&amp;G417&amp;"_"&amp;J417</f>
        <v>1143_1166_3</v>
      </c>
      <c r="B417">
        <v>1143</v>
      </c>
      <c r="C417" s="1" t="s">
        <v>1048</v>
      </c>
      <c r="D417" s="1" t="s">
        <v>27</v>
      </c>
      <c r="E417" s="1" t="s">
        <v>27</v>
      </c>
      <c r="F417">
        <v>138</v>
      </c>
      <c r="G417">
        <v>1166</v>
      </c>
      <c r="H417" s="1" t="s">
        <v>96</v>
      </c>
      <c r="I417">
        <v>138</v>
      </c>
      <c r="J417" s="1" t="s">
        <v>55</v>
      </c>
      <c r="K417" s="1" t="s">
        <v>25</v>
      </c>
      <c r="L417">
        <v>5.0000000000000002E-5</v>
      </c>
      <c r="M417">
        <v>2.5999999999999998E-4</v>
      </c>
      <c r="N417">
        <v>1.9499999999999999E-3</v>
      </c>
      <c r="O417">
        <v>1</v>
      </c>
      <c r="P417">
        <v>0</v>
      </c>
      <c r="Q417">
        <v>370</v>
      </c>
      <c r="R417">
        <v>407</v>
      </c>
      <c r="S417">
        <v>432</v>
      </c>
      <c r="T417">
        <v>0.2</v>
      </c>
      <c r="U417">
        <v>0.4</v>
      </c>
      <c r="V417">
        <f>MATCH(A417,'2019 On Peak'!$A$3:$A$2373,0)</f>
        <v>403</v>
      </c>
      <c r="W417" t="str">
        <f t="shared" si="12"/>
        <v>Old</v>
      </c>
      <c r="X417" t="str" cm="1">
        <f t="array" ref="X417">IF(ISNUMBER(V417),INDEX('2019 On Peak'!$K$3:$K$2373,V417),"Not 2019")</f>
        <v>Closed</v>
      </c>
      <c r="Y417" cm="1">
        <f t="array" ref="Y417">IF(ISNUMBER($V417),L417-INDEX('2019 On Peak'!$L$3:$S$2373,$V417,1),"-")</f>
        <v>0</v>
      </c>
      <c r="Z417" cm="1">
        <f t="array" ref="Z417">IF(ISNUMBER($V417),M417-INDEX('2019 On Peak'!$L$3:$S$2373,$V417,2),"-")</f>
        <v>0</v>
      </c>
      <c r="AA417" cm="1">
        <f t="array" ref="AA417">IF(ISNUMBER($V417),N417-INDEX('2019 On Peak'!$L$3:$S$2373,$V417,3),"-")</f>
        <v>0</v>
      </c>
      <c r="AB417" cm="1">
        <f t="array" ref="AB417">IF(ISNUMBER($V417),Q417-INDEX('2019 On Peak'!$L$3:$S$2373,$V417,6),"-")</f>
        <v>0</v>
      </c>
      <c r="AC417" cm="1">
        <f t="array" ref="AC417">IF(ISNUMBER($V417),S417-INDEX('2019 On Peak'!$L$3:$S$2373,$V417,8),"-")</f>
        <v>0</v>
      </c>
      <c r="AD417" t="b">
        <f t="shared" si="13"/>
        <v>0</v>
      </c>
    </row>
    <row r="418" spans="1:30" x14ac:dyDescent="0.25">
      <c r="A418" t="str">
        <f>B418&amp;"_"&amp;G418&amp;"_"&amp;J418</f>
        <v>1143_608_1</v>
      </c>
      <c r="B418">
        <v>1143</v>
      </c>
      <c r="C418" s="1" t="s">
        <v>1048</v>
      </c>
      <c r="D418" s="1" t="s">
        <v>27</v>
      </c>
      <c r="E418" s="1" t="s">
        <v>27</v>
      </c>
      <c r="F418">
        <v>138</v>
      </c>
      <c r="G418">
        <v>608</v>
      </c>
      <c r="H418" s="1" t="s">
        <v>100</v>
      </c>
      <c r="I418">
        <v>138</v>
      </c>
      <c r="J418" s="1" t="s">
        <v>191</v>
      </c>
      <c r="K418" s="1" t="s">
        <v>25</v>
      </c>
      <c r="L418">
        <v>2.9299999999999999E-3</v>
      </c>
      <c r="M418">
        <v>1.4670000000000001E-2</v>
      </c>
      <c r="N418">
        <v>0.11115999999999999</v>
      </c>
      <c r="O418">
        <v>1</v>
      </c>
      <c r="P418">
        <v>0</v>
      </c>
      <c r="Q418">
        <v>311</v>
      </c>
      <c r="R418">
        <v>311</v>
      </c>
      <c r="S418">
        <v>311</v>
      </c>
      <c r="T418">
        <v>11.1</v>
      </c>
      <c r="U418">
        <v>20</v>
      </c>
      <c r="V418">
        <f>MATCH(A418,'2019 On Peak'!$A$3:$A$2373,0)</f>
        <v>404</v>
      </c>
      <c r="W418" t="str">
        <f t="shared" si="12"/>
        <v>Old</v>
      </c>
      <c r="X418" t="str" cm="1">
        <f t="array" ref="X418">IF(ISNUMBER(V418),INDEX('2019 On Peak'!$K$3:$K$2373,V418),"Not 2019")</f>
        <v>Closed</v>
      </c>
      <c r="Y418" cm="1">
        <f t="array" ref="Y418">IF(ISNUMBER($V418),L418-INDEX('2019 On Peak'!$L$3:$S$2373,$V418,1),"-")</f>
        <v>0</v>
      </c>
      <c r="Z418" cm="1">
        <f t="array" ref="Z418">IF(ISNUMBER($V418),M418-INDEX('2019 On Peak'!$L$3:$S$2373,$V418,2),"-")</f>
        <v>0</v>
      </c>
      <c r="AA418" cm="1">
        <f t="array" ref="AA418">IF(ISNUMBER($V418),N418-INDEX('2019 On Peak'!$L$3:$S$2373,$V418,3),"-")</f>
        <v>0</v>
      </c>
      <c r="AB418" cm="1">
        <f t="array" ref="AB418">IF(ISNUMBER($V418),Q418-INDEX('2019 On Peak'!$L$3:$S$2373,$V418,6),"-")</f>
        <v>0</v>
      </c>
      <c r="AC418" cm="1">
        <f t="array" ref="AC418">IF(ISNUMBER($V418),S418-INDEX('2019 On Peak'!$L$3:$S$2373,$V418,8),"-")</f>
        <v>0</v>
      </c>
      <c r="AD418" t="b">
        <f t="shared" si="13"/>
        <v>0</v>
      </c>
    </row>
    <row r="419" spans="1:30" x14ac:dyDescent="0.25">
      <c r="A419" t="str">
        <f>B419&amp;"_"&amp;G419&amp;"_"&amp;J419</f>
        <v>1143_608_2</v>
      </c>
      <c r="B419">
        <v>1143</v>
      </c>
      <c r="C419" s="1" t="s">
        <v>1048</v>
      </c>
      <c r="D419" s="1" t="s">
        <v>27</v>
      </c>
      <c r="E419" s="1" t="s">
        <v>27</v>
      </c>
      <c r="F419">
        <v>138</v>
      </c>
      <c r="G419">
        <v>608</v>
      </c>
      <c r="H419" s="1" t="s">
        <v>100</v>
      </c>
      <c r="I419">
        <v>138</v>
      </c>
      <c r="J419" s="1" t="s">
        <v>74</v>
      </c>
      <c r="K419" s="1" t="s">
        <v>25</v>
      </c>
      <c r="L419">
        <v>2.9299999999999999E-3</v>
      </c>
      <c r="M419">
        <v>1.4670000000000001E-2</v>
      </c>
      <c r="N419">
        <v>0.11115999999999999</v>
      </c>
      <c r="O419">
        <v>1</v>
      </c>
      <c r="P419">
        <v>0</v>
      </c>
      <c r="Q419">
        <v>311</v>
      </c>
      <c r="R419">
        <v>311</v>
      </c>
      <c r="S419">
        <v>311</v>
      </c>
      <c r="T419">
        <v>11.1</v>
      </c>
      <c r="U419">
        <v>20</v>
      </c>
      <c r="V419">
        <f>MATCH(A419,'2019 On Peak'!$A$3:$A$2373,0)</f>
        <v>405</v>
      </c>
      <c r="W419" t="str">
        <f t="shared" si="12"/>
        <v>Old</v>
      </c>
      <c r="X419" t="str" cm="1">
        <f t="array" ref="X419">IF(ISNUMBER(V419),INDEX('2019 On Peak'!$K$3:$K$2373,V419),"Not 2019")</f>
        <v>Closed</v>
      </c>
      <c r="Y419" cm="1">
        <f t="array" ref="Y419">IF(ISNUMBER($V419),L419-INDEX('2019 On Peak'!$L$3:$S$2373,$V419,1),"-")</f>
        <v>0</v>
      </c>
      <c r="Z419" cm="1">
        <f t="array" ref="Z419">IF(ISNUMBER($V419),M419-INDEX('2019 On Peak'!$L$3:$S$2373,$V419,2),"-")</f>
        <v>0</v>
      </c>
      <c r="AA419" cm="1">
        <f t="array" ref="AA419">IF(ISNUMBER($V419),N419-INDEX('2019 On Peak'!$L$3:$S$2373,$V419,3),"-")</f>
        <v>0</v>
      </c>
      <c r="AB419" cm="1">
        <f t="array" ref="AB419">IF(ISNUMBER($V419),Q419-INDEX('2019 On Peak'!$L$3:$S$2373,$V419,6),"-")</f>
        <v>0</v>
      </c>
      <c r="AC419" cm="1">
        <f t="array" ref="AC419">IF(ISNUMBER($V419),S419-INDEX('2019 On Peak'!$L$3:$S$2373,$V419,8),"-")</f>
        <v>0</v>
      </c>
      <c r="AD419" t="b">
        <f t="shared" si="13"/>
        <v>0</v>
      </c>
    </row>
    <row r="420" spans="1:30" x14ac:dyDescent="0.25">
      <c r="A420" t="str">
        <f>B420&amp;"_"&amp;G420&amp;"_"&amp;J420</f>
        <v>1143_608_3</v>
      </c>
      <c r="B420">
        <v>1143</v>
      </c>
      <c r="C420" s="1" t="s">
        <v>1048</v>
      </c>
      <c r="D420" s="1" t="s">
        <v>27</v>
      </c>
      <c r="E420" s="1" t="s">
        <v>27</v>
      </c>
      <c r="F420">
        <v>138</v>
      </c>
      <c r="G420">
        <v>608</v>
      </c>
      <c r="H420" s="1" t="s">
        <v>100</v>
      </c>
      <c r="I420">
        <v>138</v>
      </c>
      <c r="J420" s="1" t="s">
        <v>55</v>
      </c>
      <c r="K420" s="1" t="s">
        <v>25</v>
      </c>
      <c r="L420">
        <v>2.9299999999999999E-3</v>
      </c>
      <c r="M420">
        <v>1.4670000000000001E-2</v>
      </c>
      <c r="N420">
        <v>0.11115999999999999</v>
      </c>
      <c r="O420">
        <v>1</v>
      </c>
      <c r="P420">
        <v>0</v>
      </c>
      <c r="Q420">
        <v>311</v>
      </c>
      <c r="R420">
        <v>311</v>
      </c>
      <c r="S420">
        <v>311</v>
      </c>
      <c r="T420">
        <v>11.1</v>
      </c>
      <c r="U420">
        <v>20</v>
      </c>
      <c r="V420">
        <f>MATCH(A420,'2019 On Peak'!$A$3:$A$2373,0)</f>
        <v>406</v>
      </c>
      <c r="W420" t="str">
        <f t="shared" si="12"/>
        <v>Old</v>
      </c>
      <c r="X420" t="str" cm="1">
        <f t="array" ref="X420">IF(ISNUMBER(V420),INDEX('2019 On Peak'!$K$3:$K$2373,V420),"Not 2019")</f>
        <v>Closed</v>
      </c>
      <c r="Y420" cm="1">
        <f t="array" ref="Y420">IF(ISNUMBER($V420),L420-INDEX('2019 On Peak'!$L$3:$S$2373,$V420,1),"-")</f>
        <v>0</v>
      </c>
      <c r="Z420" cm="1">
        <f t="array" ref="Z420">IF(ISNUMBER($V420),M420-INDEX('2019 On Peak'!$L$3:$S$2373,$V420,2),"-")</f>
        <v>0</v>
      </c>
      <c r="AA420" cm="1">
        <f t="array" ref="AA420">IF(ISNUMBER($V420),N420-INDEX('2019 On Peak'!$L$3:$S$2373,$V420,3),"-")</f>
        <v>0</v>
      </c>
      <c r="AB420" cm="1">
        <f t="array" ref="AB420">IF(ISNUMBER($V420),Q420-INDEX('2019 On Peak'!$L$3:$S$2373,$V420,6),"-")</f>
        <v>0</v>
      </c>
      <c r="AC420" cm="1">
        <f t="array" ref="AC420">IF(ISNUMBER($V420),S420-INDEX('2019 On Peak'!$L$3:$S$2373,$V420,8),"-")</f>
        <v>0</v>
      </c>
      <c r="AD420" t="b">
        <f t="shared" si="13"/>
        <v>0</v>
      </c>
    </row>
    <row r="421" spans="1:30" x14ac:dyDescent="0.25">
      <c r="A421" t="str">
        <f>B421&amp;"_"&amp;G421&amp;"_"&amp;J421</f>
        <v>1143_608_4</v>
      </c>
      <c r="B421">
        <v>1143</v>
      </c>
      <c r="C421" s="1" t="s">
        <v>1048</v>
      </c>
      <c r="D421" s="1" t="s">
        <v>27</v>
      </c>
      <c r="E421" s="1" t="s">
        <v>27</v>
      </c>
      <c r="F421">
        <v>138</v>
      </c>
      <c r="G421">
        <v>608</v>
      </c>
      <c r="H421" s="1" t="s">
        <v>100</v>
      </c>
      <c r="I421">
        <v>138</v>
      </c>
      <c r="J421" s="1" t="s">
        <v>48</v>
      </c>
      <c r="K421" s="1" t="s">
        <v>25</v>
      </c>
      <c r="L421">
        <v>2.9299999999999999E-3</v>
      </c>
      <c r="M421">
        <v>1.4670000000000001E-2</v>
      </c>
      <c r="N421">
        <v>0.11115999999999999</v>
      </c>
      <c r="O421">
        <v>1</v>
      </c>
      <c r="P421">
        <v>0</v>
      </c>
      <c r="Q421">
        <v>311</v>
      </c>
      <c r="R421">
        <v>311</v>
      </c>
      <c r="S421">
        <v>311</v>
      </c>
      <c r="T421">
        <v>11.1</v>
      </c>
      <c r="U421">
        <v>20</v>
      </c>
      <c r="V421">
        <f>MATCH(A421,'2019 On Peak'!$A$3:$A$2373,0)</f>
        <v>407</v>
      </c>
      <c r="W421" t="str">
        <f t="shared" si="12"/>
        <v>Old</v>
      </c>
      <c r="X421" t="str" cm="1">
        <f t="array" ref="X421">IF(ISNUMBER(V421),INDEX('2019 On Peak'!$K$3:$K$2373,V421),"Not 2019")</f>
        <v>Closed</v>
      </c>
      <c r="Y421" cm="1">
        <f t="array" ref="Y421">IF(ISNUMBER($V421),L421-INDEX('2019 On Peak'!$L$3:$S$2373,$V421,1),"-")</f>
        <v>0</v>
      </c>
      <c r="Z421" cm="1">
        <f t="array" ref="Z421">IF(ISNUMBER($V421),M421-INDEX('2019 On Peak'!$L$3:$S$2373,$V421,2),"-")</f>
        <v>0</v>
      </c>
      <c r="AA421" cm="1">
        <f t="array" ref="AA421">IF(ISNUMBER($V421),N421-INDEX('2019 On Peak'!$L$3:$S$2373,$V421,3),"-")</f>
        <v>0</v>
      </c>
      <c r="AB421" cm="1">
        <f t="array" ref="AB421">IF(ISNUMBER($V421),Q421-INDEX('2019 On Peak'!$L$3:$S$2373,$V421,6),"-")</f>
        <v>0</v>
      </c>
      <c r="AC421" cm="1">
        <f t="array" ref="AC421">IF(ISNUMBER($V421),S421-INDEX('2019 On Peak'!$L$3:$S$2373,$V421,8),"-")</f>
        <v>0</v>
      </c>
      <c r="AD421" t="b">
        <f t="shared" si="13"/>
        <v>0</v>
      </c>
    </row>
    <row r="422" spans="1:30" x14ac:dyDescent="0.25">
      <c r="A422" t="str">
        <f>B422&amp;"_"&amp;G422&amp;"_"&amp;J422</f>
        <v>1143_842_1</v>
      </c>
      <c r="B422">
        <v>1143</v>
      </c>
      <c r="C422" s="1" t="s">
        <v>1048</v>
      </c>
      <c r="D422" s="1" t="s">
        <v>27</v>
      </c>
      <c r="E422" s="1" t="s">
        <v>27</v>
      </c>
      <c r="F422">
        <v>138</v>
      </c>
      <c r="G422">
        <v>842</v>
      </c>
      <c r="H422" s="1" t="s">
        <v>138</v>
      </c>
      <c r="I422">
        <v>138</v>
      </c>
      <c r="J422" s="1" t="s">
        <v>191</v>
      </c>
      <c r="K422" s="1" t="s">
        <v>25</v>
      </c>
      <c r="L422">
        <v>7.0000000000000001E-3</v>
      </c>
      <c r="M422">
        <v>7.0000000000000007E-2</v>
      </c>
      <c r="N422">
        <v>4.4999999999999997E-3</v>
      </c>
      <c r="O422">
        <v>1</v>
      </c>
      <c r="P422">
        <v>0</v>
      </c>
      <c r="Q422">
        <v>261</v>
      </c>
      <c r="R422">
        <v>562</v>
      </c>
      <c r="S422">
        <v>432</v>
      </c>
      <c r="T422">
        <v>8.4</v>
      </c>
      <c r="U422">
        <v>8.8000000000000007</v>
      </c>
      <c r="V422">
        <f>MATCH(A422,'2019 On Peak'!$A$3:$A$2373,0)</f>
        <v>408</v>
      </c>
      <c r="W422" t="str">
        <f t="shared" si="12"/>
        <v>Old</v>
      </c>
      <c r="X422" t="str" cm="1">
        <f t="array" ref="X422">IF(ISNUMBER(V422),INDEX('2019 On Peak'!$K$3:$K$2373,V422),"Not 2019")</f>
        <v>Closed</v>
      </c>
      <c r="Y422" cm="1">
        <f t="array" ref="Y422">IF(ISNUMBER($V422),L422-INDEX('2019 On Peak'!$L$3:$S$2373,$V422,1),"-")</f>
        <v>0</v>
      </c>
      <c r="Z422" cm="1">
        <f t="array" ref="Z422">IF(ISNUMBER($V422),M422-INDEX('2019 On Peak'!$L$3:$S$2373,$V422,2),"-")</f>
        <v>0</v>
      </c>
      <c r="AA422" cm="1">
        <f t="array" ref="AA422">IF(ISNUMBER($V422),N422-INDEX('2019 On Peak'!$L$3:$S$2373,$V422,3),"-")</f>
        <v>0</v>
      </c>
      <c r="AB422" cm="1">
        <f t="array" ref="AB422">IF(ISNUMBER($V422),Q422-INDEX('2019 On Peak'!$L$3:$S$2373,$V422,6),"-")</f>
        <v>0</v>
      </c>
      <c r="AC422" cm="1">
        <f t="array" ref="AC422">IF(ISNUMBER($V422),S422-INDEX('2019 On Peak'!$L$3:$S$2373,$V422,8),"-")</f>
        <v>0</v>
      </c>
      <c r="AD422" t="b">
        <f t="shared" si="13"/>
        <v>0</v>
      </c>
    </row>
    <row r="423" spans="1:30" x14ac:dyDescent="0.25">
      <c r="A423" t="str">
        <f>B423&amp;"_"&amp;G423&amp;"_"&amp;J423</f>
        <v>1144_1166_1</v>
      </c>
      <c r="B423">
        <v>1144</v>
      </c>
      <c r="C423" s="1" t="s">
        <v>398</v>
      </c>
      <c r="D423" s="1" t="s">
        <v>27</v>
      </c>
      <c r="E423" s="1" t="s">
        <v>27</v>
      </c>
      <c r="F423">
        <v>138</v>
      </c>
      <c r="G423">
        <v>1166</v>
      </c>
      <c r="H423" s="1" t="s">
        <v>96</v>
      </c>
      <c r="I423">
        <v>138</v>
      </c>
      <c r="J423" s="1" t="s">
        <v>191</v>
      </c>
      <c r="K423" s="1" t="s">
        <v>25</v>
      </c>
      <c r="L423">
        <v>2.0000000000000001E-4</v>
      </c>
      <c r="M423">
        <v>3.1800000000000001E-3</v>
      </c>
      <c r="N423">
        <v>1E-3</v>
      </c>
      <c r="O423">
        <v>1</v>
      </c>
      <c r="P423">
        <v>0</v>
      </c>
      <c r="Q423">
        <v>600</v>
      </c>
      <c r="R423">
        <v>600</v>
      </c>
      <c r="S423">
        <v>600</v>
      </c>
      <c r="T423">
        <v>0.2</v>
      </c>
      <c r="U423">
        <v>0.9</v>
      </c>
      <c r="V423">
        <f>MATCH(A423,'2019 On Peak'!$A$3:$A$2373,0)</f>
        <v>409</v>
      </c>
      <c r="W423" t="str">
        <f t="shared" si="12"/>
        <v>Old</v>
      </c>
      <c r="X423" t="str" cm="1">
        <f t="array" ref="X423">IF(ISNUMBER(V423),INDEX('2019 On Peak'!$K$3:$K$2373,V423),"Not 2019")</f>
        <v>Closed</v>
      </c>
      <c r="Y423" cm="1">
        <f t="array" ref="Y423">IF(ISNUMBER($V423),L423-INDEX('2019 On Peak'!$L$3:$S$2373,$V423,1),"-")</f>
        <v>1.2E-4</v>
      </c>
      <c r="Z423" cm="1">
        <f t="array" ref="Z423">IF(ISNUMBER($V423),M423-INDEX('2019 On Peak'!$L$3:$S$2373,$V423,2),"-")</f>
        <v>2.1800000000000001E-3</v>
      </c>
      <c r="AA423" cm="1">
        <f t="array" ref="AA423">IF(ISNUMBER($V423),N423-INDEX('2019 On Peak'!$L$3:$S$2373,$V423,3),"-")</f>
        <v>7.5000000000000002E-4</v>
      </c>
      <c r="AB423" cm="1">
        <f t="array" ref="AB423">IF(ISNUMBER($V423),Q423-INDEX('2019 On Peak'!$L$3:$S$2373,$V423,6),"-")</f>
        <v>0</v>
      </c>
      <c r="AC423" cm="1">
        <f t="array" ref="AC423">IF(ISNUMBER($V423),S423-INDEX('2019 On Peak'!$L$3:$S$2373,$V423,8),"-")</f>
        <v>0</v>
      </c>
      <c r="AD423" t="b">
        <f t="shared" si="13"/>
        <v>1</v>
      </c>
    </row>
    <row r="424" spans="1:30" x14ac:dyDescent="0.25">
      <c r="A424" t="str">
        <f>B424&amp;"_"&amp;G424&amp;"_"&amp;J424</f>
        <v>1144_553_1</v>
      </c>
      <c r="B424">
        <v>1144</v>
      </c>
      <c r="C424" s="1" t="s">
        <v>398</v>
      </c>
      <c r="D424" s="1" t="s">
        <v>27</v>
      </c>
      <c r="E424" s="1" t="s">
        <v>27</v>
      </c>
      <c r="F424">
        <v>138</v>
      </c>
      <c r="G424">
        <v>553</v>
      </c>
      <c r="H424" s="1" t="s">
        <v>360</v>
      </c>
      <c r="I424">
        <v>138</v>
      </c>
      <c r="J424" s="1" t="s">
        <v>191</v>
      </c>
      <c r="K424" s="1" t="s">
        <v>25</v>
      </c>
      <c r="L424">
        <v>1.7099999999999999E-3</v>
      </c>
      <c r="M424">
        <v>2.2700000000000001E-2</v>
      </c>
      <c r="N424">
        <v>1.2E-2</v>
      </c>
      <c r="O424">
        <v>1</v>
      </c>
      <c r="P424">
        <v>0</v>
      </c>
      <c r="Q424">
        <v>444</v>
      </c>
      <c r="R424">
        <v>444</v>
      </c>
      <c r="S424">
        <v>444</v>
      </c>
      <c r="T424">
        <v>6</v>
      </c>
      <c r="U424">
        <v>8.1999999999999993</v>
      </c>
      <c r="V424">
        <f>MATCH(A424,'2019 On Peak'!$A$3:$A$2373,0)</f>
        <v>410</v>
      </c>
      <c r="W424" t="str">
        <f t="shared" si="12"/>
        <v>Old</v>
      </c>
      <c r="X424" t="str" cm="1">
        <f t="array" ref="X424">IF(ISNUMBER(V424),INDEX('2019 On Peak'!$K$3:$K$2373,V424),"Not 2019")</f>
        <v>Closed</v>
      </c>
      <c r="Y424" cm="1">
        <f t="array" ref="Y424">IF(ISNUMBER($V424),L424-INDEX('2019 On Peak'!$L$3:$S$2373,$V424,1),"-")</f>
        <v>0</v>
      </c>
      <c r="Z424" cm="1">
        <f t="array" ref="Z424">IF(ISNUMBER($V424),M424-INDEX('2019 On Peak'!$L$3:$S$2373,$V424,2),"-")</f>
        <v>0</v>
      </c>
      <c r="AA424" cm="1">
        <f t="array" ref="AA424">IF(ISNUMBER($V424),N424-INDEX('2019 On Peak'!$L$3:$S$2373,$V424,3),"-")</f>
        <v>0</v>
      </c>
      <c r="AB424" cm="1">
        <f t="array" ref="AB424">IF(ISNUMBER($V424),Q424-INDEX('2019 On Peak'!$L$3:$S$2373,$V424,6),"-")</f>
        <v>0</v>
      </c>
      <c r="AC424" cm="1">
        <f t="array" ref="AC424">IF(ISNUMBER($V424),S424-INDEX('2019 On Peak'!$L$3:$S$2373,$V424,8),"-")</f>
        <v>0</v>
      </c>
      <c r="AD424" t="b">
        <f t="shared" si="13"/>
        <v>0</v>
      </c>
    </row>
    <row r="425" spans="1:30" x14ac:dyDescent="0.25">
      <c r="A425" t="str">
        <f>B425&amp;"_"&amp;G425&amp;"_"&amp;J425</f>
        <v>1144_553_2</v>
      </c>
      <c r="B425">
        <v>1144</v>
      </c>
      <c r="C425" s="1" t="s">
        <v>398</v>
      </c>
      <c r="D425" s="1" t="s">
        <v>27</v>
      </c>
      <c r="E425" s="1" t="s">
        <v>27</v>
      </c>
      <c r="F425">
        <v>138</v>
      </c>
      <c r="G425">
        <v>553</v>
      </c>
      <c r="H425" s="1" t="s">
        <v>360</v>
      </c>
      <c r="I425">
        <v>138</v>
      </c>
      <c r="J425" s="1" t="s">
        <v>74</v>
      </c>
      <c r="K425" s="1" t="s">
        <v>25</v>
      </c>
      <c r="L425">
        <v>1.7099999999999999E-3</v>
      </c>
      <c r="M425">
        <v>2.2700000000000001E-2</v>
      </c>
      <c r="N425">
        <v>1.2E-2</v>
      </c>
      <c r="O425">
        <v>1</v>
      </c>
      <c r="P425">
        <v>0</v>
      </c>
      <c r="Q425">
        <v>444</v>
      </c>
      <c r="R425">
        <v>444</v>
      </c>
      <c r="S425">
        <v>444</v>
      </c>
      <c r="T425">
        <v>6</v>
      </c>
      <c r="U425">
        <v>8.1999999999999993</v>
      </c>
      <c r="V425">
        <f>MATCH(A425,'2019 On Peak'!$A$3:$A$2373,0)</f>
        <v>411</v>
      </c>
      <c r="W425" t="str">
        <f t="shared" si="12"/>
        <v>Old</v>
      </c>
      <c r="X425" t="str" cm="1">
        <f t="array" ref="X425">IF(ISNUMBER(V425),INDEX('2019 On Peak'!$K$3:$K$2373,V425),"Not 2019")</f>
        <v>Closed</v>
      </c>
      <c r="Y425" cm="1">
        <f t="array" ref="Y425">IF(ISNUMBER($V425),L425-INDEX('2019 On Peak'!$L$3:$S$2373,$V425,1),"-")</f>
        <v>0</v>
      </c>
      <c r="Z425" cm="1">
        <f t="array" ref="Z425">IF(ISNUMBER($V425),M425-INDEX('2019 On Peak'!$L$3:$S$2373,$V425,2),"-")</f>
        <v>0</v>
      </c>
      <c r="AA425" cm="1">
        <f t="array" ref="AA425">IF(ISNUMBER($V425),N425-INDEX('2019 On Peak'!$L$3:$S$2373,$V425,3),"-")</f>
        <v>0</v>
      </c>
      <c r="AB425" cm="1">
        <f t="array" ref="AB425">IF(ISNUMBER($V425),Q425-INDEX('2019 On Peak'!$L$3:$S$2373,$V425,6),"-")</f>
        <v>0</v>
      </c>
      <c r="AC425" cm="1">
        <f t="array" ref="AC425">IF(ISNUMBER($V425),S425-INDEX('2019 On Peak'!$L$3:$S$2373,$V425,8),"-")</f>
        <v>0</v>
      </c>
      <c r="AD425" t="b">
        <f t="shared" si="13"/>
        <v>0</v>
      </c>
    </row>
    <row r="426" spans="1:30" x14ac:dyDescent="0.25">
      <c r="A426" t="str">
        <f>B426&amp;"_"&amp;G426&amp;"_"&amp;J426</f>
        <v>1144_555_1</v>
      </c>
      <c r="B426">
        <v>1144</v>
      </c>
      <c r="C426" s="1" t="s">
        <v>398</v>
      </c>
      <c r="D426" s="1" t="s">
        <v>27</v>
      </c>
      <c r="E426" s="1" t="s">
        <v>27</v>
      </c>
      <c r="F426">
        <v>138</v>
      </c>
      <c r="G426">
        <v>555</v>
      </c>
      <c r="H426" s="1" t="s">
        <v>52</v>
      </c>
      <c r="I426">
        <v>138</v>
      </c>
      <c r="J426" s="1" t="s">
        <v>191</v>
      </c>
      <c r="K426" s="1" t="s">
        <v>25</v>
      </c>
      <c r="L426">
        <v>2.99E-3</v>
      </c>
      <c r="M426">
        <v>1.6E-2</v>
      </c>
      <c r="N426">
        <v>0.112</v>
      </c>
      <c r="O426">
        <v>1</v>
      </c>
      <c r="P426">
        <v>0</v>
      </c>
      <c r="Q426">
        <v>300</v>
      </c>
      <c r="R426">
        <v>300</v>
      </c>
      <c r="S426">
        <v>360</v>
      </c>
      <c r="T426">
        <v>11.2</v>
      </c>
      <c r="U426">
        <v>20.9</v>
      </c>
      <c r="V426">
        <f>MATCH(A426,'2019 On Peak'!$A$3:$A$2373,0)</f>
        <v>412</v>
      </c>
      <c r="W426" t="str">
        <f t="shared" si="12"/>
        <v>Old</v>
      </c>
      <c r="X426" t="str" cm="1">
        <f t="array" ref="X426">IF(ISNUMBER(V426),INDEX('2019 On Peak'!$K$3:$K$2373,V426),"Not 2019")</f>
        <v>Closed</v>
      </c>
      <c r="Y426" cm="1">
        <f t="array" ref="Y426">IF(ISNUMBER($V426),L426-INDEX('2019 On Peak'!$L$3:$S$2373,$V426,1),"-")</f>
        <v>0</v>
      </c>
      <c r="Z426" cm="1">
        <f t="array" ref="Z426">IF(ISNUMBER($V426),M426-INDEX('2019 On Peak'!$L$3:$S$2373,$V426,2),"-")</f>
        <v>0</v>
      </c>
      <c r="AA426" cm="1">
        <f t="array" ref="AA426">IF(ISNUMBER($V426),N426-INDEX('2019 On Peak'!$L$3:$S$2373,$V426,3),"-")</f>
        <v>0</v>
      </c>
      <c r="AB426" cm="1">
        <f t="array" ref="AB426">IF(ISNUMBER($V426),Q426-INDEX('2019 On Peak'!$L$3:$S$2373,$V426,6),"-")</f>
        <v>0</v>
      </c>
      <c r="AC426" cm="1">
        <f t="array" ref="AC426">IF(ISNUMBER($V426),S426-INDEX('2019 On Peak'!$L$3:$S$2373,$V426,8),"-")</f>
        <v>60</v>
      </c>
      <c r="AD426" t="b">
        <f t="shared" si="13"/>
        <v>1</v>
      </c>
    </row>
    <row r="427" spans="1:30" x14ac:dyDescent="0.25">
      <c r="A427" t="str">
        <f>B427&amp;"_"&amp;G427&amp;"_"&amp;J427</f>
        <v>1144_842_1</v>
      </c>
      <c r="B427">
        <v>1144</v>
      </c>
      <c r="C427" s="1" t="s">
        <v>398</v>
      </c>
      <c r="D427" s="1" t="s">
        <v>27</v>
      </c>
      <c r="E427" s="1" t="s">
        <v>27</v>
      </c>
      <c r="F427">
        <v>138</v>
      </c>
      <c r="G427">
        <v>842</v>
      </c>
      <c r="H427" s="1" t="s">
        <v>138</v>
      </c>
      <c r="I427">
        <v>138</v>
      </c>
      <c r="J427" s="1" t="s">
        <v>191</v>
      </c>
      <c r="K427" s="1" t="s">
        <v>25</v>
      </c>
      <c r="L427">
        <v>1.57E-3</v>
      </c>
      <c r="M427">
        <v>2.3730000000000001E-2</v>
      </c>
      <c r="N427">
        <v>1.3270000000000001E-2</v>
      </c>
      <c r="O427">
        <v>1</v>
      </c>
      <c r="P427">
        <v>0</v>
      </c>
      <c r="Q427">
        <v>449</v>
      </c>
      <c r="R427">
        <v>510</v>
      </c>
      <c r="S427">
        <v>578</v>
      </c>
      <c r="T427">
        <v>8.4</v>
      </c>
      <c r="U427">
        <v>8.8000000000000007</v>
      </c>
      <c r="V427" t="e">
        <f>MATCH(A427,'2019 On Peak'!$A$3:$A$2373,0)</f>
        <v>#N/A</v>
      </c>
      <c r="W427" t="str">
        <f t="shared" si="12"/>
        <v>New</v>
      </c>
      <c r="X427" t="str" cm="1">
        <f t="array" ref="X427">IF(ISNUMBER(V427),INDEX('2019 On Peak'!$K$3:$K$2373,V427),"Not 2019")</f>
        <v>Not 2019</v>
      </c>
      <c r="Y427" t="str" cm="1">
        <f t="array" ref="Y427">IF(ISNUMBER($V427),L427-INDEX('2019 On Peak'!$L$3:$S$2373,$V427,1),"-")</f>
        <v>-</v>
      </c>
      <c r="Z427" t="str" cm="1">
        <f t="array" ref="Z427">IF(ISNUMBER($V427),M427-INDEX('2019 On Peak'!$L$3:$S$2373,$V427,2),"-")</f>
        <v>-</v>
      </c>
      <c r="AA427" t="str" cm="1">
        <f t="array" ref="AA427">IF(ISNUMBER($V427),N427-INDEX('2019 On Peak'!$L$3:$S$2373,$V427,3),"-")</f>
        <v>-</v>
      </c>
      <c r="AB427" t="str" cm="1">
        <f t="array" ref="AB427">IF(ISNUMBER($V427),Q427-INDEX('2019 On Peak'!$L$3:$S$2373,$V427,6),"-")</f>
        <v>-</v>
      </c>
      <c r="AC427" t="str" cm="1">
        <f t="array" ref="AC427">IF(ISNUMBER($V427),S427-INDEX('2019 On Peak'!$L$3:$S$2373,$V427,8),"-")</f>
        <v>-</v>
      </c>
      <c r="AD427" t="e">
        <f t="shared" si="13"/>
        <v>#VALUE!</v>
      </c>
    </row>
    <row r="428" spans="1:30" x14ac:dyDescent="0.25">
      <c r="A428" t="str">
        <f>B428&amp;"_"&amp;G428&amp;"_"&amp;J428</f>
        <v>1145_1146_1</v>
      </c>
      <c r="B428">
        <v>1145</v>
      </c>
      <c r="C428" s="1" t="s">
        <v>1470</v>
      </c>
      <c r="D428" s="1" t="s">
        <v>27</v>
      </c>
      <c r="E428" s="1" t="s">
        <v>27</v>
      </c>
      <c r="F428">
        <v>69</v>
      </c>
      <c r="G428">
        <v>1146</v>
      </c>
      <c r="H428" s="1" t="s">
        <v>1470</v>
      </c>
      <c r="I428">
        <v>69</v>
      </c>
      <c r="J428" s="1" t="s">
        <v>191</v>
      </c>
      <c r="K428" s="1" t="s">
        <v>25</v>
      </c>
      <c r="L428">
        <v>5.8E-4</v>
      </c>
      <c r="M428">
        <v>1.31E-3</v>
      </c>
      <c r="N428">
        <v>3.0000000000000001E-5</v>
      </c>
      <c r="O428">
        <v>1</v>
      </c>
      <c r="P428">
        <v>0</v>
      </c>
      <c r="Q428">
        <v>96</v>
      </c>
      <c r="R428">
        <v>250</v>
      </c>
      <c r="S428">
        <v>123</v>
      </c>
      <c r="T428">
        <v>0.1</v>
      </c>
      <c r="U428">
        <v>0.1</v>
      </c>
      <c r="V428">
        <f>MATCH(A428,'2019 On Peak'!$A$3:$A$2373,0)</f>
        <v>413</v>
      </c>
      <c r="W428" t="str">
        <f t="shared" si="12"/>
        <v>Old</v>
      </c>
      <c r="X428" t="str" cm="1">
        <f t="array" ref="X428">IF(ISNUMBER(V428),INDEX('2019 On Peak'!$K$3:$K$2373,V428),"Not 2019")</f>
        <v>Closed</v>
      </c>
      <c r="Y428" cm="1">
        <f t="array" ref="Y428">IF(ISNUMBER($V428),L428-INDEX('2019 On Peak'!$L$3:$S$2373,$V428,1),"-")</f>
        <v>0</v>
      </c>
      <c r="Z428" cm="1">
        <f t="array" ref="Z428">IF(ISNUMBER($V428),M428-INDEX('2019 On Peak'!$L$3:$S$2373,$V428,2),"-")</f>
        <v>0</v>
      </c>
      <c r="AA428" cm="1">
        <f t="array" ref="AA428">IF(ISNUMBER($V428),N428-INDEX('2019 On Peak'!$L$3:$S$2373,$V428,3),"-")</f>
        <v>0</v>
      </c>
      <c r="AB428" cm="1">
        <f t="array" ref="AB428">IF(ISNUMBER($V428),Q428-INDEX('2019 On Peak'!$L$3:$S$2373,$V428,6),"-")</f>
        <v>0</v>
      </c>
      <c r="AC428" cm="1">
        <f t="array" ref="AC428">IF(ISNUMBER($V428),S428-INDEX('2019 On Peak'!$L$3:$S$2373,$V428,8),"-")</f>
        <v>0</v>
      </c>
      <c r="AD428" t="b">
        <f t="shared" si="13"/>
        <v>0</v>
      </c>
    </row>
    <row r="429" spans="1:30" x14ac:dyDescent="0.25">
      <c r="A429" t="str">
        <f>B429&amp;"_"&amp;G429&amp;"_"&amp;J429</f>
        <v>1146_1159_1</v>
      </c>
      <c r="B429">
        <v>1146</v>
      </c>
      <c r="C429" s="1" t="s">
        <v>1470</v>
      </c>
      <c r="D429" s="1" t="s">
        <v>27</v>
      </c>
      <c r="E429" s="1" t="s">
        <v>27</v>
      </c>
      <c r="F429">
        <v>69</v>
      </c>
      <c r="G429">
        <v>1159</v>
      </c>
      <c r="H429" s="1" t="s">
        <v>1471</v>
      </c>
      <c r="I429">
        <v>69</v>
      </c>
      <c r="J429" s="1" t="s">
        <v>191</v>
      </c>
      <c r="K429" s="1" t="s">
        <v>25</v>
      </c>
      <c r="L429">
        <v>1.7409999999999998E-2</v>
      </c>
      <c r="M429">
        <v>3.959E-2</v>
      </c>
      <c r="N429">
        <v>7.6999999999999996E-4</v>
      </c>
      <c r="O429">
        <v>1</v>
      </c>
      <c r="P429">
        <v>0</v>
      </c>
      <c r="Q429">
        <v>96</v>
      </c>
      <c r="R429">
        <v>250</v>
      </c>
      <c r="S429">
        <v>123</v>
      </c>
      <c r="T429">
        <v>2</v>
      </c>
      <c r="U429">
        <v>2.7</v>
      </c>
      <c r="V429">
        <f>MATCH(A429,'2019 On Peak'!$A$3:$A$2373,0)</f>
        <v>414</v>
      </c>
      <c r="W429" t="str">
        <f t="shared" si="12"/>
        <v>Old</v>
      </c>
      <c r="X429" t="str" cm="1">
        <f t="array" ref="X429">IF(ISNUMBER(V429),INDEX('2019 On Peak'!$K$3:$K$2373,V429),"Not 2019")</f>
        <v>Closed</v>
      </c>
      <c r="Y429" cm="1">
        <f t="array" ref="Y429">IF(ISNUMBER($V429),L429-INDEX('2019 On Peak'!$L$3:$S$2373,$V429,1),"-")</f>
        <v>0</v>
      </c>
      <c r="Z429" cm="1">
        <f t="array" ref="Z429">IF(ISNUMBER($V429),M429-INDEX('2019 On Peak'!$L$3:$S$2373,$V429,2),"-")</f>
        <v>0</v>
      </c>
      <c r="AA429" cm="1">
        <f t="array" ref="AA429">IF(ISNUMBER($V429),N429-INDEX('2019 On Peak'!$L$3:$S$2373,$V429,3),"-")</f>
        <v>0</v>
      </c>
      <c r="AB429" cm="1">
        <f t="array" ref="AB429">IF(ISNUMBER($V429),Q429-INDEX('2019 On Peak'!$L$3:$S$2373,$V429,6),"-")</f>
        <v>0</v>
      </c>
      <c r="AC429" cm="1">
        <f t="array" ref="AC429">IF(ISNUMBER($V429),S429-INDEX('2019 On Peak'!$L$3:$S$2373,$V429,8),"-")</f>
        <v>0</v>
      </c>
      <c r="AD429" t="b">
        <f t="shared" si="13"/>
        <v>0</v>
      </c>
    </row>
    <row r="430" spans="1:30" x14ac:dyDescent="0.25">
      <c r="A430" t="str">
        <f>B430&amp;"_"&amp;G430&amp;"_"&amp;J430</f>
        <v>1146_1537_1</v>
      </c>
      <c r="B430">
        <v>1146</v>
      </c>
      <c r="C430" s="1" t="s">
        <v>1470</v>
      </c>
      <c r="D430" s="1" t="s">
        <v>27</v>
      </c>
      <c r="E430" s="1" t="s">
        <v>27</v>
      </c>
      <c r="F430">
        <v>69</v>
      </c>
      <c r="G430">
        <v>1537</v>
      </c>
      <c r="H430" s="1" t="s">
        <v>1160</v>
      </c>
      <c r="I430">
        <v>69</v>
      </c>
      <c r="J430" s="1" t="s">
        <v>191</v>
      </c>
      <c r="K430" s="1" t="s">
        <v>25</v>
      </c>
      <c r="L430">
        <v>2.094E-2</v>
      </c>
      <c r="M430">
        <v>4.7600000000000003E-2</v>
      </c>
      <c r="N430">
        <v>9.3000000000000005E-4</v>
      </c>
      <c r="O430">
        <v>1</v>
      </c>
      <c r="P430">
        <v>0</v>
      </c>
      <c r="Q430">
        <v>200</v>
      </c>
      <c r="R430">
        <v>250</v>
      </c>
      <c r="S430">
        <v>200</v>
      </c>
      <c r="T430">
        <v>2.6</v>
      </c>
      <c r="U430">
        <v>3.3</v>
      </c>
      <c r="V430">
        <f>MATCH(A430,'2019 On Peak'!$A$3:$A$2373,0)</f>
        <v>415</v>
      </c>
      <c r="W430" t="str">
        <f t="shared" si="12"/>
        <v>Old</v>
      </c>
      <c r="X430" t="str" cm="1">
        <f t="array" ref="X430">IF(ISNUMBER(V430),INDEX('2019 On Peak'!$K$3:$K$2373,V430),"Not 2019")</f>
        <v>Closed</v>
      </c>
      <c r="Y430" cm="1">
        <f t="array" ref="Y430">IF(ISNUMBER($V430),L430-INDEX('2019 On Peak'!$L$3:$S$2373,$V430,1),"-")</f>
        <v>0</v>
      </c>
      <c r="Z430" cm="1">
        <f t="array" ref="Z430">IF(ISNUMBER($V430),M430-INDEX('2019 On Peak'!$L$3:$S$2373,$V430,2),"-")</f>
        <v>0</v>
      </c>
      <c r="AA430" cm="1">
        <f t="array" ref="AA430">IF(ISNUMBER($V430),N430-INDEX('2019 On Peak'!$L$3:$S$2373,$V430,3),"-")</f>
        <v>0</v>
      </c>
      <c r="AB430" cm="1">
        <f t="array" ref="AB430">IF(ISNUMBER($V430),Q430-INDEX('2019 On Peak'!$L$3:$S$2373,$V430,6),"-")</f>
        <v>0</v>
      </c>
      <c r="AC430" cm="1">
        <f t="array" ref="AC430">IF(ISNUMBER($V430),S430-INDEX('2019 On Peak'!$L$3:$S$2373,$V430,8),"-")</f>
        <v>0</v>
      </c>
      <c r="AD430" t="b">
        <f t="shared" si="13"/>
        <v>0</v>
      </c>
    </row>
    <row r="431" spans="1:30" x14ac:dyDescent="0.25">
      <c r="A431" t="str">
        <f>B431&amp;"_"&amp;G431&amp;"_"&amp;J431</f>
        <v>1147_1148_1</v>
      </c>
      <c r="B431">
        <v>1147</v>
      </c>
      <c r="C431" s="1" t="s">
        <v>1461</v>
      </c>
      <c r="D431" s="1" t="s">
        <v>27</v>
      </c>
      <c r="E431" s="1" t="s">
        <v>27</v>
      </c>
      <c r="F431">
        <v>138</v>
      </c>
      <c r="G431">
        <v>1148</v>
      </c>
      <c r="H431" s="1" t="s">
        <v>182</v>
      </c>
      <c r="I431">
        <v>138</v>
      </c>
      <c r="J431" s="1" t="s">
        <v>191</v>
      </c>
      <c r="K431" s="1" t="s">
        <v>25</v>
      </c>
      <c r="L431">
        <v>1.8000000000000001E-4</v>
      </c>
      <c r="M431">
        <v>8.8999999999999995E-4</v>
      </c>
      <c r="N431">
        <v>6.7099999999999998E-3</v>
      </c>
      <c r="O431">
        <v>1</v>
      </c>
      <c r="P431">
        <v>0</v>
      </c>
      <c r="Q431">
        <v>261</v>
      </c>
      <c r="R431">
        <v>562</v>
      </c>
      <c r="S431">
        <v>432</v>
      </c>
      <c r="T431">
        <v>0.6</v>
      </c>
      <c r="U431">
        <v>1.2</v>
      </c>
      <c r="V431">
        <f>MATCH(A431,'2019 On Peak'!$A$3:$A$2373,0)</f>
        <v>416</v>
      </c>
      <c r="W431" t="str">
        <f t="shared" si="12"/>
        <v>Old</v>
      </c>
      <c r="X431" t="str" cm="1">
        <f t="array" ref="X431">IF(ISNUMBER(V431),INDEX('2019 On Peak'!$K$3:$K$2373,V431),"Not 2019")</f>
        <v>Closed</v>
      </c>
      <c r="Y431" cm="1">
        <f t="array" ref="Y431">IF(ISNUMBER($V431),L431-INDEX('2019 On Peak'!$L$3:$S$2373,$V431,1),"-")</f>
        <v>0</v>
      </c>
      <c r="Z431" cm="1">
        <f t="array" ref="Z431">IF(ISNUMBER($V431),M431-INDEX('2019 On Peak'!$L$3:$S$2373,$V431,2),"-")</f>
        <v>0</v>
      </c>
      <c r="AA431" cm="1">
        <f t="array" ref="AA431">IF(ISNUMBER($V431),N431-INDEX('2019 On Peak'!$L$3:$S$2373,$V431,3),"-")</f>
        <v>0</v>
      </c>
      <c r="AB431" cm="1">
        <f t="array" ref="AB431">IF(ISNUMBER($V431),Q431-INDEX('2019 On Peak'!$L$3:$S$2373,$V431,6),"-")</f>
        <v>0</v>
      </c>
      <c r="AC431" cm="1">
        <f t="array" ref="AC431">IF(ISNUMBER($V431),S431-INDEX('2019 On Peak'!$L$3:$S$2373,$V431,8),"-")</f>
        <v>0</v>
      </c>
      <c r="AD431" t="b">
        <f t="shared" si="13"/>
        <v>0</v>
      </c>
    </row>
    <row r="432" spans="1:30" x14ac:dyDescent="0.25">
      <c r="A432" t="str">
        <f>B432&amp;"_"&amp;G432&amp;"_"&amp;J432</f>
        <v>1148_1165_1</v>
      </c>
      <c r="B432">
        <v>1148</v>
      </c>
      <c r="C432" s="1" t="s">
        <v>182</v>
      </c>
      <c r="D432" s="1" t="s">
        <v>27</v>
      </c>
      <c r="E432" s="1" t="s">
        <v>27</v>
      </c>
      <c r="F432">
        <v>138</v>
      </c>
      <c r="G432">
        <v>1165</v>
      </c>
      <c r="H432" s="1" t="s">
        <v>98</v>
      </c>
      <c r="I432">
        <v>138</v>
      </c>
      <c r="J432" s="1" t="s">
        <v>191</v>
      </c>
      <c r="K432" s="1" t="s">
        <v>25</v>
      </c>
      <c r="L432">
        <v>1.9000000000000001E-4</v>
      </c>
      <c r="M432">
        <v>9.7000000000000005E-4</v>
      </c>
      <c r="N432">
        <v>7.3200000000000001E-3</v>
      </c>
      <c r="O432">
        <v>1</v>
      </c>
      <c r="P432">
        <v>0</v>
      </c>
      <c r="Q432">
        <v>261</v>
      </c>
      <c r="R432">
        <v>562</v>
      </c>
      <c r="S432">
        <v>432</v>
      </c>
      <c r="T432">
        <v>0.9</v>
      </c>
      <c r="U432">
        <v>1.3</v>
      </c>
      <c r="V432">
        <f>MATCH(A432,'2019 On Peak'!$A$3:$A$2373,0)</f>
        <v>417</v>
      </c>
      <c r="W432" t="str">
        <f t="shared" si="12"/>
        <v>Old</v>
      </c>
      <c r="X432" t="str" cm="1">
        <f t="array" ref="X432">IF(ISNUMBER(V432),INDEX('2019 On Peak'!$K$3:$K$2373,V432),"Not 2019")</f>
        <v>Closed</v>
      </c>
      <c r="Y432" cm="1">
        <f t="array" ref="Y432">IF(ISNUMBER($V432),L432-INDEX('2019 On Peak'!$L$3:$S$2373,$V432,1),"-")</f>
        <v>0</v>
      </c>
      <c r="Z432" cm="1">
        <f t="array" ref="Z432">IF(ISNUMBER($V432),M432-INDEX('2019 On Peak'!$L$3:$S$2373,$V432,2),"-")</f>
        <v>0</v>
      </c>
      <c r="AA432" cm="1">
        <f t="array" ref="AA432">IF(ISNUMBER($V432),N432-INDEX('2019 On Peak'!$L$3:$S$2373,$V432,3),"-")</f>
        <v>0</v>
      </c>
      <c r="AB432" cm="1">
        <f t="array" ref="AB432">IF(ISNUMBER($V432),Q432-INDEX('2019 On Peak'!$L$3:$S$2373,$V432,6),"-")</f>
        <v>0</v>
      </c>
      <c r="AC432" cm="1">
        <f t="array" ref="AC432">IF(ISNUMBER($V432),S432-INDEX('2019 On Peak'!$L$3:$S$2373,$V432,8),"-")</f>
        <v>0</v>
      </c>
      <c r="AD432" t="b">
        <f t="shared" si="13"/>
        <v>0</v>
      </c>
    </row>
    <row r="433" spans="1:30" x14ac:dyDescent="0.25">
      <c r="A433" t="str">
        <f>B433&amp;"_"&amp;G433&amp;"_"&amp;J433</f>
        <v>1148_1165_2</v>
      </c>
      <c r="B433">
        <v>1148</v>
      </c>
      <c r="C433" s="1" t="s">
        <v>182</v>
      </c>
      <c r="D433" s="1" t="s">
        <v>27</v>
      </c>
      <c r="E433" s="1" t="s">
        <v>27</v>
      </c>
      <c r="F433">
        <v>138</v>
      </c>
      <c r="G433">
        <v>1165</v>
      </c>
      <c r="H433" s="1" t="s">
        <v>98</v>
      </c>
      <c r="I433">
        <v>138</v>
      </c>
      <c r="J433" s="1" t="s">
        <v>74</v>
      </c>
      <c r="K433" s="1" t="s">
        <v>25</v>
      </c>
      <c r="L433">
        <v>1.9000000000000001E-4</v>
      </c>
      <c r="M433">
        <v>9.5E-4</v>
      </c>
      <c r="N433">
        <v>7.1700000000000002E-3</v>
      </c>
      <c r="O433">
        <v>1</v>
      </c>
      <c r="P433">
        <v>0</v>
      </c>
      <c r="Q433">
        <v>261</v>
      </c>
      <c r="R433">
        <v>562</v>
      </c>
      <c r="S433">
        <v>432</v>
      </c>
      <c r="T433">
        <v>0.9</v>
      </c>
      <c r="U433">
        <v>1.3</v>
      </c>
      <c r="V433">
        <f>MATCH(A433,'2019 On Peak'!$A$3:$A$2373,0)</f>
        <v>418</v>
      </c>
      <c r="W433" t="str">
        <f t="shared" si="12"/>
        <v>Old</v>
      </c>
      <c r="X433" t="str" cm="1">
        <f t="array" ref="X433">IF(ISNUMBER(V433),INDEX('2019 On Peak'!$K$3:$K$2373,V433),"Not 2019")</f>
        <v>Closed</v>
      </c>
      <c r="Y433" cm="1">
        <f t="array" ref="Y433">IF(ISNUMBER($V433),L433-INDEX('2019 On Peak'!$L$3:$S$2373,$V433,1),"-")</f>
        <v>0</v>
      </c>
      <c r="Z433" cm="1">
        <f t="array" ref="Z433">IF(ISNUMBER($V433),M433-INDEX('2019 On Peak'!$L$3:$S$2373,$V433,2),"-")</f>
        <v>0</v>
      </c>
      <c r="AA433" cm="1">
        <f t="array" ref="AA433">IF(ISNUMBER($V433),N433-INDEX('2019 On Peak'!$L$3:$S$2373,$V433,3),"-")</f>
        <v>0</v>
      </c>
      <c r="AB433" cm="1">
        <f t="array" ref="AB433">IF(ISNUMBER($V433),Q433-INDEX('2019 On Peak'!$L$3:$S$2373,$V433,6),"-")</f>
        <v>0</v>
      </c>
      <c r="AC433" cm="1">
        <f t="array" ref="AC433">IF(ISNUMBER($V433),S433-INDEX('2019 On Peak'!$L$3:$S$2373,$V433,8),"-")</f>
        <v>0</v>
      </c>
      <c r="AD433" t="b">
        <f t="shared" si="13"/>
        <v>0</v>
      </c>
    </row>
    <row r="434" spans="1:30" x14ac:dyDescent="0.25">
      <c r="A434" t="str">
        <f>B434&amp;"_"&amp;G434&amp;"_"&amp;J434</f>
        <v>1149_1165_1</v>
      </c>
      <c r="B434">
        <v>1149</v>
      </c>
      <c r="C434" s="1" t="s">
        <v>1462</v>
      </c>
      <c r="D434" s="1" t="s">
        <v>27</v>
      </c>
      <c r="E434" s="1" t="s">
        <v>27</v>
      </c>
      <c r="F434">
        <v>138</v>
      </c>
      <c r="G434">
        <v>1165</v>
      </c>
      <c r="H434" s="1" t="s">
        <v>98</v>
      </c>
      <c r="I434">
        <v>138</v>
      </c>
      <c r="J434" s="1" t="s">
        <v>191</v>
      </c>
      <c r="K434" s="1" t="s">
        <v>25</v>
      </c>
      <c r="L434">
        <v>9.3999999999999997E-4</v>
      </c>
      <c r="M434">
        <v>4.6800000000000001E-3</v>
      </c>
      <c r="N434">
        <v>3.5430000000000003E-2</v>
      </c>
      <c r="O434">
        <v>1</v>
      </c>
      <c r="P434">
        <v>0</v>
      </c>
      <c r="Q434">
        <v>261</v>
      </c>
      <c r="R434">
        <v>562</v>
      </c>
      <c r="S434">
        <v>432</v>
      </c>
      <c r="T434">
        <v>3.6</v>
      </c>
      <c r="U434">
        <v>6.4</v>
      </c>
      <c r="V434">
        <f>MATCH(A434,'2019 On Peak'!$A$3:$A$2373,0)</f>
        <v>419</v>
      </c>
      <c r="W434" t="str">
        <f t="shared" si="12"/>
        <v>Old</v>
      </c>
      <c r="X434" t="str" cm="1">
        <f t="array" ref="X434">IF(ISNUMBER(V434),INDEX('2019 On Peak'!$K$3:$K$2373,V434),"Not 2019")</f>
        <v>Closed</v>
      </c>
      <c r="Y434" cm="1">
        <f t="array" ref="Y434">IF(ISNUMBER($V434),L434-INDEX('2019 On Peak'!$L$3:$S$2373,$V434,1),"-")</f>
        <v>0</v>
      </c>
      <c r="Z434" cm="1">
        <f t="array" ref="Z434">IF(ISNUMBER($V434),M434-INDEX('2019 On Peak'!$L$3:$S$2373,$V434,2),"-")</f>
        <v>0</v>
      </c>
      <c r="AA434" cm="1">
        <f t="array" ref="AA434">IF(ISNUMBER($V434),N434-INDEX('2019 On Peak'!$L$3:$S$2373,$V434,3),"-")</f>
        <v>0</v>
      </c>
      <c r="AB434" cm="1">
        <f t="array" ref="AB434">IF(ISNUMBER($V434),Q434-INDEX('2019 On Peak'!$L$3:$S$2373,$V434,6),"-")</f>
        <v>0</v>
      </c>
      <c r="AC434" cm="1">
        <f t="array" ref="AC434">IF(ISNUMBER($V434),S434-INDEX('2019 On Peak'!$L$3:$S$2373,$V434,8),"-")</f>
        <v>0</v>
      </c>
      <c r="AD434" t="b">
        <f t="shared" si="13"/>
        <v>0</v>
      </c>
    </row>
    <row r="435" spans="1:30" x14ac:dyDescent="0.25">
      <c r="A435" t="str">
        <f>B435&amp;"_"&amp;G435&amp;"_"&amp;J435</f>
        <v>1149_1535_1</v>
      </c>
      <c r="B435">
        <v>1149</v>
      </c>
      <c r="C435" s="1" t="s">
        <v>1462</v>
      </c>
      <c r="D435" s="1" t="s">
        <v>27</v>
      </c>
      <c r="E435" s="1" t="s">
        <v>27</v>
      </c>
      <c r="F435">
        <v>138</v>
      </c>
      <c r="G435">
        <v>1535</v>
      </c>
      <c r="H435" s="1" t="s">
        <v>1462</v>
      </c>
      <c r="I435">
        <v>69</v>
      </c>
      <c r="J435" s="1" t="s">
        <v>191</v>
      </c>
      <c r="K435" s="1" t="s">
        <v>25</v>
      </c>
      <c r="L435">
        <v>3.0200000000000001E-3</v>
      </c>
      <c r="M435">
        <v>0.10864</v>
      </c>
      <c r="N435">
        <v>0</v>
      </c>
      <c r="O435">
        <v>1</v>
      </c>
      <c r="P435">
        <v>0</v>
      </c>
      <c r="Q435">
        <v>125</v>
      </c>
      <c r="R435">
        <v>145</v>
      </c>
      <c r="S435">
        <v>170</v>
      </c>
      <c r="T435">
        <v>0</v>
      </c>
      <c r="U435">
        <v>0</v>
      </c>
      <c r="V435">
        <f>MATCH(A435,'2019 On Peak'!$A$3:$A$2373,0)</f>
        <v>420</v>
      </c>
      <c r="W435" t="str">
        <f t="shared" si="12"/>
        <v>Old</v>
      </c>
      <c r="X435" t="str" cm="1">
        <f t="array" ref="X435">IF(ISNUMBER(V435),INDEX('2019 On Peak'!$K$3:$K$2373,V435),"Not 2019")</f>
        <v>Closed</v>
      </c>
      <c r="Y435" cm="1">
        <f t="array" ref="Y435">IF(ISNUMBER($V435),L435-INDEX('2019 On Peak'!$L$3:$S$2373,$V435,1),"-")</f>
        <v>0</v>
      </c>
      <c r="Z435" cm="1">
        <f t="array" ref="Z435">IF(ISNUMBER($V435),M435-INDEX('2019 On Peak'!$L$3:$S$2373,$V435,2),"-")</f>
        <v>0</v>
      </c>
      <c r="AA435" cm="1">
        <f t="array" ref="AA435">IF(ISNUMBER($V435),N435-INDEX('2019 On Peak'!$L$3:$S$2373,$V435,3),"-")</f>
        <v>0</v>
      </c>
      <c r="AB435" cm="1">
        <f t="array" ref="AB435">IF(ISNUMBER($V435),Q435-INDEX('2019 On Peak'!$L$3:$S$2373,$V435,6),"-")</f>
        <v>0</v>
      </c>
      <c r="AC435" cm="1">
        <f t="array" ref="AC435">IF(ISNUMBER($V435),S435-INDEX('2019 On Peak'!$L$3:$S$2373,$V435,8),"-")</f>
        <v>0</v>
      </c>
      <c r="AD435" t="b">
        <f t="shared" si="13"/>
        <v>0</v>
      </c>
    </row>
    <row r="436" spans="1:30" x14ac:dyDescent="0.25">
      <c r="A436" t="str">
        <f>B436&amp;"_"&amp;G436&amp;"_"&amp;J436</f>
        <v>115_1559_1</v>
      </c>
      <c r="B436">
        <v>115</v>
      </c>
      <c r="C436" s="1" t="s">
        <v>1075</v>
      </c>
      <c r="D436" s="1" t="s">
        <v>67</v>
      </c>
      <c r="E436" s="1" t="s">
        <v>67</v>
      </c>
      <c r="F436">
        <v>115</v>
      </c>
      <c r="G436">
        <v>1559</v>
      </c>
      <c r="H436" s="1" t="s">
        <v>174</v>
      </c>
      <c r="I436">
        <v>115</v>
      </c>
      <c r="J436" s="1" t="s">
        <v>191</v>
      </c>
      <c r="K436" s="1" t="s">
        <v>25</v>
      </c>
      <c r="L436">
        <v>1.298E-2</v>
      </c>
      <c r="M436">
        <v>5.3659999999999999E-2</v>
      </c>
      <c r="N436">
        <v>8.8800000000000007E-3</v>
      </c>
      <c r="O436">
        <v>1</v>
      </c>
      <c r="P436">
        <v>0</v>
      </c>
      <c r="Q436">
        <v>167</v>
      </c>
      <c r="R436">
        <v>556</v>
      </c>
      <c r="S436">
        <v>210</v>
      </c>
      <c r="T436">
        <v>7.6</v>
      </c>
      <c r="U436">
        <v>10.8</v>
      </c>
      <c r="V436">
        <f>MATCH(A436,'2019 On Peak'!$A$3:$A$2373,0)</f>
        <v>421</v>
      </c>
      <c r="W436" t="str">
        <f t="shared" si="12"/>
        <v>Old</v>
      </c>
      <c r="X436" t="str" cm="1">
        <f t="array" ref="X436">IF(ISNUMBER(V436),INDEX('2019 On Peak'!$K$3:$K$2373,V436),"Not 2019")</f>
        <v>Closed</v>
      </c>
      <c r="Y436" cm="1">
        <f t="array" ref="Y436">IF(ISNUMBER($V436),L436-INDEX('2019 On Peak'!$L$3:$S$2373,$V436,1),"-")</f>
        <v>0</v>
      </c>
      <c r="Z436" cm="1">
        <f t="array" ref="Z436">IF(ISNUMBER($V436),M436-INDEX('2019 On Peak'!$L$3:$S$2373,$V436,2),"-")</f>
        <v>0</v>
      </c>
      <c r="AA436" cm="1">
        <f t="array" ref="AA436">IF(ISNUMBER($V436),N436-INDEX('2019 On Peak'!$L$3:$S$2373,$V436,3),"-")</f>
        <v>0</v>
      </c>
      <c r="AB436" cm="1">
        <f t="array" ref="AB436">IF(ISNUMBER($V436),Q436-INDEX('2019 On Peak'!$L$3:$S$2373,$V436,6),"-")</f>
        <v>0</v>
      </c>
      <c r="AC436" cm="1">
        <f t="array" ref="AC436">IF(ISNUMBER($V436),S436-INDEX('2019 On Peak'!$L$3:$S$2373,$V436,8),"-")</f>
        <v>0</v>
      </c>
      <c r="AD436" t="b">
        <f t="shared" si="13"/>
        <v>0</v>
      </c>
    </row>
    <row r="437" spans="1:30" x14ac:dyDescent="0.25">
      <c r="A437" t="str">
        <f>B437&amp;"_"&amp;G437&amp;"_"&amp;J437</f>
        <v>115_205_1</v>
      </c>
      <c r="B437">
        <v>115</v>
      </c>
      <c r="C437" s="1" t="s">
        <v>1075</v>
      </c>
      <c r="D437" s="1" t="s">
        <v>67</v>
      </c>
      <c r="E437" s="1" t="s">
        <v>22</v>
      </c>
      <c r="F437">
        <v>115</v>
      </c>
      <c r="G437">
        <v>205</v>
      </c>
      <c r="H437" s="1" t="s">
        <v>565</v>
      </c>
      <c r="I437">
        <v>115</v>
      </c>
      <c r="J437" s="1" t="s">
        <v>191</v>
      </c>
      <c r="K437" s="1" t="s">
        <v>25</v>
      </c>
      <c r="L437">
        <v>3.3210000000000003E-2</v>
      </c>
      <c r="M437">
        <v>0.13730999999999999</v>
      </c>
      <c r="N437">
        <v>2.274E-2</v>
      </c>
      <c r="O437">
        <v>1</v>
      </c>
      <c r="P437">
        <v>0</v>
      </c>
      <c r="Q437">
        <v>167</v>
      </c>
      <c r="R437">
        <v>556</v>
      </c>
      <c r="S437">
        <v>210</v>
      </c>
      <c r="T437">
        <v>20.399999999999999</v>
      </c>
      <c r="U437">
        <v>27.6</v>
      </c>
      <c r="V437">
        <f>MATCH(A437,'2019 On Peak'!$A$3:$A$2373,0)</f>
        <v>422</v>
      </c>
      <c r="W437" t="str">
        <f t="shared" si="12"/>
        <v>Old</v>
      </c>
      <c r="X437" t="str" cm="1">
        <f t="array" ref="X437">IF(ISNUMBER(V437),INDEX('2019 On Peak'!$K$3:$K$2373,V437),"Not 2019")</f>
        <v>Closed</v>
      </c>
      <c r="Y437" cm="1">
        <f t="array" ref="Y437">IF(ISNUMBER($V437),L437-INDEX('2019 On Peak'!$L$3:$S$2373,$V437,1),"-")</f>
        <v>0</v>
      </c>
      <c r="Z437" cm="1">
        <f t="array" ref="Z437">IF(ISNUMBER($V437),M437-INDEX('2019 On Peak'!$L$3:$S$2373,$V437,2),"-")</f>
        <v>0</v>
      </c>
      <c r="AA437" cm="1">
        <f t="array" ref="AA437">IF(ISNUMBER($V437),N437-INDEX('2019 On Peak'!$L$3:$S$2373,$V437,3),"-")</f>
        <v>0</v>
      </c>
      <c r="AB437" cm="1">
        <f t="array" ref="AB437">IF(ISNUMBER($V437),Q437-INDEX('2019 On Peak'!$L$3:$S$2373,$V437,6),"-")</f>
        <v>0</v>
      </c>
      <c r="AC437" cm="1">
        <f t="array" ref="AC437">IF(ISNUMBER($V437),S437-INDEX('2019 On Peak'!$L$3:$S$2373,$V437,8),"-")</f>
        <v>0</v>
      </c>
      <c r="AD437" t="b">
        <f t="shared" si="13"/>
        <v>0</v>
      </c>
    </row>
    <row r="438" spans="1:30" x14ac:dyDescent="0.25">
      <c r="A438" t="str">
        <f>B438&amp;"_"&amp;G438&amp;"_"&amp;J438</f>
        <v>1150_1539_1</v>
      </c>
      <c r="B438">
        <v>1150</v>
      </c>
      <c r="C438" s="1" t="s">
        <v>142</v>
      </c>
      <c r="D438" s="1" t="s">
        <v>27</v>
      </c>
      <c r="E438" s="1" t="s">
        <v>27</v>
      </c>
      <c r="F438">
        <v>69</v>
      </c>
      <c r="G438">
        <v>1539</v>
      </c>
      <c r="H438" s="1" t="s">
        <v>131</v>
      </c>
      <c r="I438">
        <v>69</v>
      </c>
      <c r="J438" s="1" t="s">
        <v>191</v>
      </c>
      <c r="K438" s="1" t="s">
        <v>25</v>
      </c>
      <c r="L438">
        <v>1.934E-2</v>
      </c>
      <c r="M438">
        <v>4.3970000000000002E-2</v>
      </c>
      <c r="N438">
        <v>8.5999999999999998E-4</v>
      </c>
      <c r="O438">
        <v>1</v>
      </c>
      <c r="P438">
        <v>0</v>
      </c>
      <c r="Q438">
        <v>250</v>
      </c>
      <c r="R438">
        <v>250</v>
      </c>
      <c r="S438">
        <v>250</v>
      </c>
      <c r="T438">
        <v>2.4</v>
      </c>
      <c r="U438">
        <v>3</v>
      </c>
      <c r="V438">
        <f>MATCH(A438,'2019 On Peak'!$A$3:$A$2373,0)</f>
        <v>423</v>
      </c>
      <c r="W438" t="str">
        <f t="shared" si="12"/>
        <v>Old</v>
      </c>
      <c r="X438" t="str" cm="1">
        <f t="array" ref="X438">IF(ISNUMBER(V438),INDEX('2019 On Peak'!$K$3:$K$2373,V438),"Not 2019")</f>
        <v>Closed</v>
      </c>
      <c r="Y438" cm="1">
        <f t="array" ref="Y438">IF(ISNUMBER($V438),L438-INDEX('2019 On Peak'!$L$3:$S$2373,$V438,1),"-")</f>
        <v>0</v>
      </c>
      <c r="Z438" cm="1">
        <f t="array" ref="Z438">IF(ISNUMBER($V438),M438-INDEX('2019 On Peak'!$L$3:$S$2373,$V438,2),"-")</f>
        <v>0</v>
      </c>
      <c r="AA438" cm="1">
        <f t="array" ref="AA438">IF(ISNUMBER($V438),N438-INDEX('2019 On Peak'!$L$3:$S$2373,$V438,3),"-")</f>
        <v>0</v>
      </c>
      <c r="AB438" cm="1">
        <f t="array" ref="AB438">IF(ISNUMBER($V438),Q438-INDEX('2019 On Peak'!$L$3:$S$2373,$V438,6),"-")</f>
        <v>0</v>
      </c>
      <c r="AC438" cm="1">
        <f t="array" ref="AC438">IF(ISNUMBER($V438),S438-INDEX('2019 On Peak'!$L$3:$S$2373,$V438,8),"-")</f>
        <v>0</v>
      </c>
      <c r="AD438" t="b">
        <f t="shared" si="13"/>
        <v>0</v>
      </c>
    </row>
    <row r="439" spans="1:30" x14ac:dyDescent="0.25">
      <c r="A439" t="str">
        <f>B439&amp;"_"&amp;G439&amp;"_"&amp;J439</f>
        <v>1150_1539_2</v>
      </c>
      <c r="B439">
        <v>1150</v>
      </c>
      <c r="C439" s="1" t="s">
        <v>142</v>
      </c>
      <c r="D439" s="1" t="s">
        <v>27</v>
      </c>
      <c r="E439" s="1" t="s">
        <v>27</v>
      </c>
      <c r="F439">
        <v>69</v>
      </c>
      <c r="G439">
        <v>1539</v>
      </c>
      <c r="H439" s="1" t="s">
        <v>131</v>
      </c>
      <c r="I439">
        <v>69</v>
      </c>
      <c r="J439" s="1" t="s">
        <v>74</v>
      </c>
      <c r="K439" s="1" t="s">
        <v>25</v>
      </c>
      <c r="L439">
        <v>1.9300000000000001E-2</v>
      </c>
      <c r="M439">
        <v>4.3880000000000002E-2</v>
      </c>
      <c r="N439">
        <v>8.5999999999999998E-4</v>
      </c>
      <c r="O439">
        <v>1</v>
      </c>
      <c r="P439">
        <v>0</v>
      </c>
      <c r="Q439">
        <v>250</v>
      </c>
      <c r="R439">
        <v>250</v>
      </c>
      <c r="S439">
        <v>250</v>
      </c>
      <c r="T439">
        <v>2.4</v>
      </c>
      <c r="U439">
        <v>3</v>
      </c>
      <c r="V439">
        <f>MATCH(A439,'2019 On Peak'!$A$3:$A$2373,0)</f>
        <v>424</v>
      </c>
      <c r="W439" t="str">
        <f t="shared" si="12"/>
        <v>Old</v>
      </c>
      <c r="X439" t="str" cm="1">
        <f t="array" ref="X439">IF(ISNUMBER(V439),INDEX('2019 On Peak'!$K$3:$K$2373,V439),"Not 2019")</f>
        <v>Closed</v>
      </c>
      <c r="Y439" cm="1">
        <f t="array" ref="Y439">IF(ISNUMBER($V439),L439-INDEX('2019 On Peak'!$L$3:$S$2373,$V439,1),"-")</f>
        <v>0</v>
      </c>
      <c r="Z439" cm="1">
        <f t="array" ref="Z439">IF(ISNUMBER($V439),M439-INDEX('2019 On Peak'!$L$3:$S$2373,$V439,2),"-")</f>
        <v>0</v>
      </c>
      <c r="AA439" cm="1">
        <f t="array" ref="AA439">IF(ISNUMBER($V439),N439-INDEX('2019 On Peak'!$L$3:$S$2373,$V439,3),"-")</f>
        <v>0</v>
      </c>
      <c r="AB439" cm="1">
        <f t="array" ref="AB439">IF(ISNUMBER($V439),Q439-INDEX('2019 On Peak'!$L$3:$S$2373,$V439,6),"-")</f>
        <v>0</v>
      </c>
      <c r="AC439" cm="1">
        <f t="array" ref="AC439">IF(ISNUMBER($V439),S439-INDEX('2019 On Peak'!$L$3:$S$2373,$V439,8),"-")</f>
        <v>0</v>
      </c>
      <c r="AD439" t="b">
        <f t="shared" si="13"/>
        <v>0</v>
      </c>
    </row>
    <row r="440" spans="1:30" x14ac:dyDescent="0.25">
      <c r="A440" t="str">
        <f>B440&amp;"_"&amp;G440&amp;"_"&amp;J440</f>
        <v>1150_611_1</v>
      </c>
      <c r="B440">
        <v>1150</v>
      </c>
      <c r="C440" s="1" t="s">
        <v>142</v>
      </c>
      <c r="D440" s="1" t="s">
        <v>27</v>
      </c>
      <c r="E440" s="1" t="s">
        <v>27</v>
      </c>
      <c r="F440">
        <v>69</v>
      </c>
      <c r="G440">
        <v>611</v>
      </c>
      <c r="H440" s="1" t="s">
        <v>1202</v>
      </c>
      <c r="I440">
        <v>69</v>
      </c>
      <c r="J440" s="1" t="s">
        <v>191</v>
      </c>
      <c r="K440" s="1" t="s">
        <v>25</v>
      </c>
      <c r="L440">
        <v>2.1600000000000001E-2</v>
      </c>
      <c r="M440">
        <v>4.9110000000000001E-2</v>
      </c>
      <c r="N440">
        <v>9.6000000000000002E-4</v>
      </c>
      <c r="O440">
        <v>1</v>
      </c>
      <c r="P440">
        <v>0</v>
      </c>
      <c r="Q440">
        <v>123</v>
      </c>
      <c r="R440">
        <v>123</v>
      </c>
      <c r="S440">
        <v>123</v>
      </c>
      <c r="T440">
        <v>4.2</v>
      </c>
      <c r="U440">
        <v>3.4</v>
      </c>
      <c r="V440">
        <f>MATCH(A440,'2019 On Peak'!$A$3:$A$2373,0)</f>
        <v>425</v>
      </c>
      <c r="W440" t="str">
        <f t="shared" si="12"/>
        <v>Old</v>
      </c>
      <c r="X440" t="str" cm="1">
        <f t="array" ref="X440">IF(ISNUMBER(V440),INDEX('2019 On Peak'!$K$3:$K$2373,V440),"Not 2019")</f>
        <v>Closed</v>
      </c>
      <c r="Y440" cm="1">
        <f t="array" ref="Y440">IF(ISNUMBER($V440),L440-INDEX('2019 On Peak'!$L$3:$S$2373,$V440,1),"-")</f>
        <v>0</v>
      </c>
      <c r="Z440" cm="1">
        <f t="array" ref="Z440">IF(ISNUMBER($V440),M440-INDEX('2019 On Peak'!$L$3:$S$2373,$V440,2),"-")</f>
        <v>0</v>
      </c>
      <c r="AA440" cm="1">
        <f t="array" ref="AA440">IF(ISNUMBER($V440),N440-INDEX('2019 On Peak'!$L$3:$S$2373,$V440,3),"-")</f>
        <v>0</v>
      </c>
      <c r="AB440" cm="1">
        <f t="array" ref="AB440">IF(ISNUMBER($V440),Q440-INDEX('2019 On Peak'!$L$3:$S$2373,$V440,6),"-")</f>
        <v>0</v>
      </c>
      <c r="AC440" cm="1">
        <f t="array" ref="AC440">IF(ISNUMBER($V440),S440-INDEX('2019 On Peak'!$L$3:$S$2373,$V440,8),"-")</f>
        <v>0</v>
      </c>
      <c r="AD440" t="b">
        <f t="shared" si="13"/>
        <v>0</v>
      </c>
    </row>
    <row r="441" spans="1:30" x14ac:dyDescent="0.25">
      <c r="A441" t="str">
        <f>B441&amp;"_"&amp;G441&amp;"_"&amp;J441</f>
        <v>1150_611_2</v>
      </c>
      <c r="B441">
        <v>1150</v>
      </c>
      <c r="C441" s="1" t="s">
        <v>142</v>
      </c>
      <c r="D441" s="1" t="s">
        <v>27</v>
      </c>
      <c r="E441" s="1" t="s">
        <v>27</v>
      </c>
      <c r="F441">
        <v>69</v>
      </c>
      <c r="G441">
        <v>611</v>
      </c>
      <c r="H441" s="1" t="s">
        <v>1202</v>
      </c>
      <c r="I441">
        <v>69</v>
      </c>
      <c r="J441" s="1" t="s">
        <v>74</v>
      </c>
      <c r="K441" s="1" t="s">
        <v>25</v>
      </c>
      <c r="L441">
        <v>2.1600000000000001E-2</v>
      </c>
      <c r="M441">
        <v>4.9110000000000001E-2</v>
      </c>
      <c r="N441">
        <v>9.6000000000000002E-4</v>
      </c>
      <c r="O441">
        <v>1</v>
      </c>
      <c r="P441">
        <v>0</v>
      </c>
      <c r="Q441">
        <v>123</v>
      </c>
      <c r="R441">
        <v>123</v>
      </c>
      <c r="S441">
        <v>123</v>
      </c>
      <c r="T441">
        <v>4.2</v>
      </c>
      <c r="U441">
        <v>3.4</v>
      </c>
      <c r="V441">
        <f>MATCH(A441,'2019 On Peak'!$A$3:$A$2373,0)</f>
        <v>426</v>
      </c>
      <c r="W441" t="str">
        <f t="shared" si="12"/>
        <v>Old</v>
      </c>
      <c r="X441" t="str" cm="1">
        <f t="array" ref="X441">IF(ISNUMBER(V441),INDEX('2019 On Peak'!$K$3:$K$2373,V441),"Not 2019")</f>
        <v>Closed</v>
      </c>
      <c r="Y441" cm="1">
        <f t="array" ref="Y441">IF(ISNUMBER($V441),L441-INDEX('2019 On Peak'!$L$3:$S$2373,$V441,1),"-")</f>
        <v>0</v>
      </c>
      <c r="Z441" cm="1">
        <f t="array" ref="Z441">IF(ISNUMBER($V441),M441-INDEX('2019 On Peak'!$L$3:$S$2373,$V441,2),"-")</f>
        <v>0</v>
      </c>
      <c r="AA441" cm="1">
        <f t="array" ref="AA441">IF(ISNUMBER($V441),N441-INDEX('2019 On Peak'!$L$3:$S$2373,$V441,3),"-")</f>
        <v>0</v>
      </c>
      <c r="AB441" cm="1">
        <f t="array" ref="AB441">IF(ISNUMBER($V441),Q441-INDEX('2019 On Peak'!$L$3:$S$2373,$V441,6),"-")</f>
        <v>0</v>
      </c>
      <c r="AC441" cm="1">
        <f t="array" ref="AC441">IF(ISNUMBER($V441),S441-INDEX('2019 On Peak'!$L$3:$S$2373,$V441,8),"-")</f>
        <v>0</v>
      </c>
      <c r="AD441" t="b">
        <f t="shared" si="13"/>
        <v>0</v>
      </c>
    </row>
    <row r="442" spans="1:30" x14ac:dyDescent="0.25">
      <c r="A442" t="str">
        <f>B442&amp;"_"&amp;G442&amp;"_"&amp;J442</f>
        <v>1151_1169_1</v>
      </c>
      <c r="B442">
        <v>1151</v>
      </c>
      <c r="C442" s="1" t="s">
        <v>1473</v>
      </c>
      <c r="D442" s="1" t="s">
        <v>27</v>
      </c>
      <c r="E442" s="1" t="s">
        <v>27</v>
      </c>
      <c r="F442">
        <v>69</v>
      </c>
      <c r="G442">
        <v>1169</v>
      </c>
      <c r="H442" s="1" t="s">
        <v>33</v>
      </c>
      <c r="I442">
        <v>69</v>
      </c>
      <c r="J442" s="1" t="s">
        <v>191</v>
      </c>
      <c r="K442" s="1" t="s">
        <v>25</v>
      </c>
      <c r="L442">
        <v>2.418E-2</v>
      </c>
      <c r="M442">
        <v>5.4980000000000001E-2</v>
      </c>
      <c r="N442">
        <v>1.07E-3</v>
      </c>
      <c r="O442">
        <v>1</v>
      </c>
      <c r="P442">
        <v>0</v>
      </c>
      <c r="Q442">
        <v>96</v>
      </c>
      <c r="R442">
        <v>250</v>
      </c>
      <c r="S442">
        <v>123</v>
      </c>
      <c r="T442">
        <v>2.7</v>
      </c>
      <c r="U442">
        <v>3.8</v>
      </c>
      <c r="V442">
        <f>MATCH(A442,'2019 On Peak'!$A$3:$A$2373,0)</f>
        <v>427</v>
      </c>
      <c r="W442" t="str">
        <f t="shared" si="12"/>
        <v>Old</v>
      </c>
      <c r="X442" t="str" cm="1">
        <f t="array" ref="X442">IF(ISNUMBER(V442),INDEX('2019 On Peak'!$K$3:$K$2373,V442),"Not 2019")</f>
        <v>Closed</v>
      </c>
      <c r="Y442" cm="1">
        <f t="array" ref="Y442">IF(ISNUMBER($V442),L442-INDEX('2019 On Peak'!$L$3:$S$2373,$V442,1),"-")</f>
        <v>0</v>
      </c>
      <c r="Z442" cm="1">
        <f t="array" ref="Z442">IF(ISNUMBER($V442),M442-INDEX('2019 On Peak'!$L$3:$S$2373,$V442,2),"-")</f>
        <v>0</v>
      </c>
      <c r="AA442" cm="1">
        <f t="array" ref="AA442">IF(ISNUMBER($V442),N442-INDEX('2019 On Peak'!$L$3:$S$2373,$V442,3),"-")</f>
        <v>0</v>
      </c>
      <c r="AB442" cm="1">
        <f t="array" ref="AB442">IF(ISNUMBER($V442),Q442-INDEX('2019 On Peak'!$L$3:$S$2373,$V442,6),"-")</f>
        <v>0</v>
      </c>
      <c r="AC442" cm="1">
        <f t="array" ref="AC442">IF(ISNUMBER($V442),S442-INDEX('2019 On Peak'!$L$3:$S$2373,$V442,8),"-")</f>
        <v>0</v>
      </c>
      <c r="AD442" t="b">
        <f t="shared" si="13"/>
        <v>0</v>
      </c>
    </row>
    <row r="443" spans="1:30" x14ac:dyDescent="0.25">
      <c r="A443" t="str">
        <f>B443&amp;"_"&amp;G443&amp;"_"&amp;J443</f>
        <v>1151_1360_1</v>
      </c>
      <c r="B443">
        <v>1151</v>
      </c>
      <c r="C443" s="1" t="s">
        <v>1473</v>
      </c>
      <c r="D443" s="1" t="s">
        <v>27</v>
      </c>
      <c r="E443" s="1" t="s">
        <v>27</v>
      </c>
      <c r="F443">
        <v>69</v>
      </c>
      <c r="G443">
        <v>1360</v>
      </c>
      <c r="H443" s="1" t="s">
        <v>1464</v>
      </c>
      <c r="I443">
        <v>69</v>
      </c>
      <c r="J443" s="1" t="s">
        <v>191</v>
      </c>
      <c r="K443" s="1" t="s">
        <v>25</v>
      </c>
      <c r="L443">
        <v>4.1239999999999999E-2</v>
      </c>
      <c r="M443">
        <v>9.375E-2</v>
      </c>
      <c r="N443">
        <v>1.83E-3</v>
      </c>
      <c r="O443">
        <v>1</v>
      </c>
      <c r="P443">
        <v>0</v>
      </c>
      <c r="Q443">
        <v>96</v>
      </c>
      <c r="R443">
        <v>250</v>
      </c>
      <c r="S443">
        <v>123</v>
      </c>
      <c r="T443">
        <v>4.8</v>
      </c>
      <c r="U443">
        <v>6.5</v>
      </c>
      <c r="V443">
        <f>MATCH(A443,'2019 On Peak'!$A$3:$A$2373,0)</f>
        <v>428</v>
      </c>
      <c r="W443" t="str">
        <f t="shared" si="12"/>
        <v>Old</v>
      </c>
      <c r="X443" t="str" cm="1">
        <f t="array" ref="X443">IF(ISNUMBER(V443),INDEX('2019 On Peak'!$K$3:$K$2373,V443),"Not 2019")</f>
        <v>Closed</v>
      </c>
      <c r="Y443" cm="1">
        <f t="array" ref="Y443">IF(ISNUMBER($V443),L443-INDEX('2019 On Peak'!$L$3:$S$2373,$V443,1),"-")</f>
        <v>0</v>
      </c>
      <c r="Z443" cm="1">
        <f t="array" ref="Z443">IF(ISNUMBER($V443),M443-INDEX('2019 On Peak'!$L$3:$S$2373,$V443,2),"-")</f>
        <v>0</v>
      </c>
      <c r="AA443" cm="1">
        <f t="array" ref="AA443">IF(ISNUMBER($V443),N443-INDEX('2019 On Peak'!$L$3:$S$2373,$V443,3),"-")</f>
        <v>0</v>
      </c>
      <c r="AB443" cm="1">
        <f t="array" ref="AB443">IF(ISNUMBER($V443),Q443-INDEX('2019 On Peak'!$L$3:$S$2373,$V443,6),"-")</f>
        <v>0</v>
      </c>
      <c r="AC443" cm="1">
        <f t="array" ref="AC443">IF(ISNUMBER($V443),S443-INDEX('2019 On Peak'!$L$3:$S$2373,$V443,8),"-")</f>
        <v>0</v>
      </c>
      <c r="AD443" t="b">
        <f t="shared" si="13"/>
        <v>0</v>
      </c>
    </row>
    <row r="444" spans="1:30" x14ac:dyDescent="0.25">
      <c r="A444" t="str">
        <f>B444&amp;"_"&amp;G444&amp;"_"&amp;J444</f>
        <v>1153_1156_1</v>
      </c>
      <c r="B444">
        <v>1153</v>
      </c>
      <c r="C444" s="1" t="s">
        <v>1474</v>
      </c>
      <c r="D444" s="1" t="s">
        <v>27</v>
      </c>
      <c r="E444" s="1" t="s">
        <v>27</v>
      </c>
      <c r="F444">
        <v>69</v>
      </c>
      <c r="G444">
        <v>1156</v>
      </c>
      <c r="H444" s="1" t="s">
        <v>1468</v>
      </c>
      <c r="I444">
        <v>69</v>
      </c>
      <c r="J444" s="1" t="s">
        <v>191</v>
      </c>
      <c r="K444" s="1" t="s">
        <v>25</v>
      </c>
      <c r="L444">
        <v>1.643E-2</v>
      </c>
      <c r="M444">
        <v>3.7350000000000001E-2</v>
      </c>
      <c r="N444">
        <v>7.2999999999999996E-4</v>
      </c>
      <c r="O444">
        <v>1</v>
      </c>
      <c r="P444">
        <v>0</v>
      </c>
      <c r="Q444">
        <v>96</v>
      </c>
      <c r="R444">
        <v>250</v>
      </c>
      <c r="S444">
        <v>123</v>
      </c>
      <c r="T444">
        <v>2.6</v>
      </c>
      <c r="U444">
        <v>2.6</v>
      </c>
      <c r="V444">
        <f>MATCH(A444,'2019 On Peak'!$A$3:$A$2373,0)</f>
        <v>429</v>
      </c>
      <c r="W444" t="str">
        <f t="shared" si="12"/>
        <v>Old</v>
      </c>
      <c r="X444" t="str" cm="1">
        <f t="array" ref="X444">IF(ISNUMBER(V444),INDEX('2019 On Peak'!$K$3:$K$2373,V444),"Not 2019")</f>
        <v>Closed</v>
      </c>
      <c r="Y444" cm="1">
        <f t="array" ref="Y444">IF(ISNUMBER($V444),L444-INDEX('2019 On Peak'!$L$3:$S$2373,$V444,1),"-")</f>
        <v>0</v>
      </c>
      <c r="Z444" cm="1">
        <f t="array" ref="Z444">IF(ISNUMBER($V444),M444-INDEX('2019 On Peak'!$L$3:$S$2373,$V444,2),"-")</f>
        <v>0</v>
      </c>
      <c r="AA444" cm="1">
        <f t="array" ref="AA444">IF(ISNUMBER($V444),N444-INDEX('2019 On Peak'!$L$3:$S$2373,$V444,3),"-")</f>
        <v>0</v>
      </c>
      <c r="AB444" cm="1">
        <f t="array" ref="AB444">IF(ISNUMBER($V444),Q444-INDEX('2019 On Peak'!$L$3:$S$2373,$V444,6),"-")</f>
        <v>0</v>
      </c>
      <c r="AC444" cm="1">
        <f t="array" ref="AC444">IF(ISNUMBER($V444),S444-INDEX('2019 On Peak'!$L$3:$S$2373,$V444,8),"-")</f>
        <v>0</v>
      </c>
      <c r="AD444" t="b">
        <f t="shared" si="13"/>
        <v>0</v>
      </c>
    </row>
    <row r="445" spans="1:30" x14ac:dyDescent="0.25">
      <c r="A445" t="str">
        <f>B445&amp;"_"&amp;G445&amp;"_"&amp;J445</f>
        <v>1154_1139_1</v>
      </c>
      <c r="B445">
        <v>1154</v>
      </c>
      <c r="C445" s="1" t="s">
        <v>1466</v>
      </c>
      <c r="D445" s="1" t="s">
        <v>27</v>
      </c>
      <c r="E445" s="1" t="s">
        <v>27</v>
      </c>
      <c r="F445">
        <v>138</v>
      </c>
      <c r="G445">
        <v>1139</v>
      </c>
      <c r="H445" s="1" t="s">
        <v>1046</v>
      </c>
      <c r="I445">
        <v>138</v>
      </c>
      <c r="J445" s="1" t="s">
        <v>191</v>
      </c>
      <c r="K445" s="1" t="s">
        <v>25</v>
      </c>
      <c r="L445">
        <v>0</v>
      </c>
      <c r="M445">
        <v>2.0000000000000002E-5</v>
      </c>
      <c r="N445">
        <v>1.6000000000000001E-4</v>
      </c>
      <c r="O445">
        <v>1</v>
      </c>
      <c r="P445">
        <v>0</v>
      </c>
      <c r="Q445">
        <v>261</v>
      </c>
      <c r="R445">
        <v>562</v>
      </c>
      <c r="S445">
        <v>432</v>
      </c>
      <c r="T445">
        <v>0</v>
      </c>
      <c r="U445">
        <v>0</v>
      </c>
      <c r="V445">
        <f>MATCH(A445,'2019 On Peak'!$A$3:$A$2373,0)</f>
        <v>430</v>
      </c>
      <c r="W445" t="str">
        <f t="shared" si="12"/>
        <v>Old</v>
      </c>
      <c r="X445" t="str" cm="1">
        <f t="array" ref="X445">IF(ISNUMBER(V445),INDEX('2019 On Peak'!$K$3:$K$2373,V445),"Not 2019")</f>
        <v>Closed</v>
      </c>
      <c r="Y445" cm="1">
        <f t="array" ref="Y445">IF(ISNUMBER($V445),L445-INDEX('2019 On Peak'!$L$3:$S$2373,$V445,1),"-")</f>
        <v>0</v>
      </c>
      <c r="Z445" cm="1">
        <f t="array" ref="Z445">IF(ISNUMBER($V445),M445-INDEX('2019 On Peak'!$L$3:$S$2373,$V445,2),"-")</f>
        <v>0</v>
      </c>
      <c r="AA445" cm="1">
        <f t="array" ref="AA445">IF(ISNUMBER($V445),N445-INDEX('2019 On Peak'!$L$3:$S$2373,$V445,3),"-")</f>
        <v>0</v>
      </c>
      <c r="AB445" cm="1">
        <f t="array" ref="AB445">IF(ISNUMBER($V445),Q445-INDEX('2019 On Peak'!$L$3:$S$2373,$V445,6),"-")</f>
        <v>0</v>
      </c>
      <c r="AC445" cm="1">
        <f t="array" ref="AC445">IF(ISNUMBER($V445),S445-INDEX('2019 On Peak'!$L$3:$S$2373,$V445,8),"-")</f>
        <v>0</v>
      </c>
      <c r="AD445" t="b">
        <f t="shared" si="13"/>
        <v>0</v>
      </c>
    </row>
    <row r="446" spans="1:30" x14ac:dyDescent="0.25">
      <c r="A446" t="str">
        <f>B446&amp;"_"&amp;G446&amp;"_"&amp;J446</f>
        <v>1157_1160_1</v>
      </c>
      <c r="B446">
        <v>1157</v>
      </c>
      <c r="C446" s="1" t="s">
        <v>1379</v>
      </c>
      <c r="D446" s="1" t="s">
        <v>27</v>
      </c>
      <c r="E446" s="1" t="s">
        <v>27</v>
      </c>
      <c r="F446">
        <v>138</v>
      </c>
      <c r="G446">
        <v>1160</v>
      </c>
      <c r="H446" s="1" t="s">
        <v>1160</v>
      </c>
      <c r="I446">
        <v>138</v>
      </c>
      <c r="J446" s="1" t="s">
        <v>191</v>
      </c>
      <c r="K446" s="1" t="s">
        <v>25</v>
      </c>
      <c r="L446">
        <v>7.6000000000000004E-4</v>
      </c>
      <c r="M446">
        <v>3.82E-3</v>
      </c>
      <c r="N446">
        <v>2.8920000000000001E-2</v>
      </c>
      <c r="O446">
        <v>1</v>
      </c>
      <c r="P446">
        <v>0</v>
      </c>
      <c r="Q446">
        <v>261</v>
      </c>
      <c r="R446">
        <v>562</v>
      </c>
      <c r="S446">
        <v>432</v>
      </c>
      <c r="T446">
        <v>2.8</v>
      </c>
      <c r="U446">
        <v>5.2</v>
      </c>
      <c r="V446">
        <f>MATCH(A446,'2019 On Peak'!$A$3:$A$2373,0)</f>
        <v>431</v>
      </c>
      <c r="W446" t="str">
        <f t="shared" si="12"/>
        <v>Old</v>
      </c>
      <c r="X446" t="str" cm="1">
        <f t="array" ref="X446">IF(ISNUMBER(V446),INDEX('2019 On Peak'!$K$3:$K$2373,V446),"Not 2019")</f>
        <v>Closed</v>
      </c>
      <c r="Y446" cm="1">
        <f t="array" ref="Y446">IF(ISNUMBER($V446),L446-INDEX('2019 On Peak'!$L$3:$S$2373,$V446,1),"-")</f>
        <v>0</v>
      </c>
      <c r="Z446" cm="1">
        <f t="array" ref="Z446">IF(ISNUMBER($V446),M446-INDEX('2019 On Peak'!$L$3:$S$2373,$V446,2),"-")</f>
        <v>0</v>
      </c>
      <c r="AA446" cm="1">
        <f t="array" ref="AA446">IF(ISNUMBER($V446),N446-INDEX('2019 On Peak'!$L$3:$S$2373,$V446,3),"-")</f>
        <v>0</v>
      </c>
      <c r="AB446" cm="1">
        <f t="array" ref="AB446">IF(ISNUMBER($V446),Q446-INDEX('2019 On Peak'!$L$3:$S$2373,$V446,6),"-")</f>
        <v>0</v>
      </c>
      <c r="AC446" cm="1">
        <f t="array" ref="AC446">IF(ISNUMBER($V446),S446-INDEX('2019 On Peak'!$L$3:$S$2373,$V446,8),"-")</f>
        <v>0</v>
      </c>
      <c r="AD446" t="b">
        <f t="shared" si="13"/>
        <v>0</v>
      </c>
    </row>
    <row r="447" spans="1:30" x14ac:dyDescent="0.25">
      <c r="A447" t="str">
        <f>B447&amp;"_"&amp;G447&amp;"_"&amp;J447</f>
        <v>1157_1536_1</v>
      </c>
      <c r="B447">
        <v>1157</v>
      </c>
      <c r="C447" s="1" t="s">
        <v>1379</v>
      </c>
      <c r="D447" s="1" t="s">
        <v>27</v>
      </c>
      <c r="E447" s="1" t="s">
        <v>27</v>
      </c>
      <c r="F447">
        <v>138</v>
      </c>
      <c r="G447">
        <v>1536</v>
      </c>
      <c r="H447" s="1" t="s">
        <v>1379</v>
      </c>
      <c r="I447">
        <v>69</v>
      </c>
      <c r="J447" s="1" t="s">
        <v>191</v>
      </c>
      <c r="K447" s="1" t="s">
        <v>25</v>
      </c>
      <c r="L447">
        <v>3.0200000000000001E-3</v>
      </c>
      <c r="M447">
        <v>0.10864</v>
      </c>
      <c r="N447">
        <v>0</v>
      </c>
      <c r="O447">
        <v>1</v>
      </c>
      <c r="P447">
        <v>0</v>
      </c>
      <c r="Q447">
        <v>125</v>
      </c>
      <c r="R447">
        <v>145</v>
      </c>
      <c r="S447">
        <v>170</v>
      </c>
      <c r="T447">
        <v>0</v>
      </c>
      <c r="U447">
        <v>0</v>
      </c>
      <c r="V447">
        <f>MATCH(A447,'2019 On Peak'!$A$3:$A$2373,0)</f>
        <v>432</v>
      </c>
      <c r="W447" t="str">
        <f t="shared" si="12"/>
        <v>Old</v>
      </c>
      <c r="X447" t="str" cm="1">
        <f t="array" ref="X447">IF(ISNUMBER(V447),INDEX('2019 On Peak'!$K$3:$K$2373,V447),"Not 2019")</f>
        <v>Closed</v>
      </c>
      <c r="Y447" cm="1">
        <f t="array" ref="Y447">IF(ISNUMBER($V447),L447-INDEX('2019 On Peak'!$L$3:$S$2373,$V447,1),"-")</f>
        <v>0</v>
      </c>
      <c r="Z447" cm="1">
        <f t="array" ref="Z447">IF(ISNUMBER($V447),M447-INDEX('2019 On Peak'!$L$3:$S$2373,$V447,2),"-")</f>
        <v>0</v>
      </c>
      <c r="AA447" cm="1">
        <f t="array" ref="AA447">IF(ISNUMBER($V447),N447-INDEX('2019 On Peak'!$L$3:$S$2373,$V447,3),"-")</f>
        <v>0</v>
      </c>
      <c r="AB447" cm="1">
        <f t="array" ref="AB447">IF(ISNUMBER($V447),Q447-INDEX('2019 On Peak'!$L$3:$S$2373,$V447,6),"-")</f>
        <v>0</v>
      </c>
      <c r="AC447" cm="1">
        <f t="array" ref="AC447">IF(ISNUMBER($V447),S447-INDEX('2019 On Peak'!$L$3:$S$2373,$V447,8),"-")</f>
        <v>0</v>
      </c>
      <c r="AD447" t="b">
        <f t="shared" si="13"/>
        <v>0</v>
      </c>
    </row>
    <row r="448" spans="1:30" x14ac:dyDescent="0.25">
      <c r="A448" t="str">
        <f>B448&amp;"_"&amp;G448&amp;"_"&amp;J448</f>
        <v>1158_1159_1</v>
      </c>
      <c r="B448">
        <v>1158</v>
      </c>
      <c r="C448" s="1" t="s">
        <v>1496</v>
      </c>
      <c r="D448" s="1" t="s">
        <v>27</v>
      </c>
      <c r="E448" s="1" t="s">
        <v>27</v>
      </c>
      <c r="F448">
        <v>69</v>
      </c>
      <c r="G448">
        <v>1159</v>
      </c>
      <c r="H448" s="1" t="s">
        <v>1471</v>
      </c>
      <c r="I448">
        <v>69</v>
      </c>
      <c r="J448" s="1" t="s">
        <v>191</v>
      </c>
      <c r="K448" s="1" t="s">
        <v>25</v>
      </c>
      <c r="L448">
        <v>3.211E-2</v>
      </c>
      <c r="M448">
        <v>7.2999999999999995E-2</v>
      </c>
      <c r="N448">
        <v>1.4300000000000001E-3</v>
      </c>
      <c r="O448">
        <v>1</v>
      </c>
      <c r="P448">
        <v>0</v>
      </c>
      <c r="Q448">
        <v>96</v>
      </c>
      <c r="R448">
        <v>250</v>
      </c>
      <c r="S448">
        <v>123</v>
      </c>
      <c r="T448">
        <v>3.7</v>
      </c>
      <c r="U448">
        <v>5</v>
      </c>
      <c r="V448">
        <f>MATCH(A448,'2019 On Peak'!$A$3:$A$2373,0)</f>
        <v>433</v>
      </c>
      <c r="W448" t="str">
        <f t="shared" si="12"/>
        <v>Old</v>
      </c>
      <c r="X448" t="str" cm="1">
        <f t="array" ref="X448">IF(ISNUMBER(V448),INDEX('2019 On Peak'!$K$3:$K$2373,V448),"Not 2019")</f>
        <v>Closed</v>
      </c>
      <c r="Y448" cm="1">
        <f t="array" ref="Y448">IF(ISNUMBER($V448),L448-INDEX('2019 On Peak'!$L$3:$S$2373,$V448,1),"-")</f>
        <v>0</v>
      </c>
      <c r="Z448" cm="1">
        <f t="array" ref="Z448">IF(ISNUMBER($V448),M448-INDEX('2019 On Peak'!$L$3:$S$2373,$V448,2),"-")</f>
        <v>0</v>
      </c>
      <c r="AA448" cm="1">
        <f t="array" ref="AA448">IF(ISNUMBER($V448),N448-INDEX('2019 On Peak'!$L$3:$S$2373,$V448,3),"-")</f>
        <v>0</v>
      </c>
      <c r="AB448" cm="1">
        <f t="array" ref="AB448">IF(ISNUMBER($V448),Q448-INDEX('2019 On Peak'!$L$3:$S$2373,$V448,6),"-")</f>
        <v>0</v>
      </c>
      <c r="AC448" cm="1">
        <f t="array" ref="AC448">IF(ISNUMBER($V448),S448-INDEX('2019 On Peak'!$L$3:$S$2373,$V448,8),"-")</f>
        <v>0</v>
      </c>
      <c r="AD448" t="b">
        <f t="shared" si="13"/>
        <v>0</v>
      </c>
    </row>
    <row r="449" spans="1:30" x14ac:dyDescent="0.25">
      <c r="A449" t="str">
        <f>B449&amp;"_"&amp;G449&amp;"_"&amp;J449</f>
        <v>1158_1161_1</v>
      </c>
      <c r="B449">
        <v>1158</v>
      </c>
      <c r="C449" s="1" t="s">
        <v>1496</v>
      </c>
      <c r="D449" s="1" t="s">
        <v>27</v>
      </c>
      <c r="E449" s="1" t="s">
        <v>27</v>
      </c>
      <c r="F449">
        <v>69</v>
      </c>
      <c r="G449">
        <v>1161</v>
      </c>
      <c r="H449" s="1" t="s">
        <v>1478</v>
      </c>
      <c r="I449">
        <v>69</v>
      </c>
      <c r="J449" s="1" t="s">
        <v>191</v>
      </c>
      <c r="K449" s="1" t="s">
        <v>25</v>
      </c>
      <c r="L449">
        <v>2.2589999999999999E-2</v>
      </c>
      <c r="M449">
        <v>5.1369999999999999E-2</v>
      </c>
      <c r="N449">
        <v>1E-3</v>
      </c>
      <c r="O449">
        <v>1</v>
      </c>
      <c r="P449">
        <v>0</v>
      </c>
      <c r="Q449">
        <v>96</v>
      </c>
      <c r="R449">
        <v>250</v>
      </c>
      <c r="S449">
        <v>123</v>
      </c>
      <c r="T449">
        <v>3.1</v>
      </c>
      <c r="U449">
        <v>3.5</v>
      </c>
      <c r="V449">
        <f>MATCH(A449,'2019 On Peak'!$A$3:$A$2373,0)</f>
        <v>434</v>
      </c>
      <c r="W449" t="str">
        <f t="shared" si="12"/>
        <v>Old</v>
      </c>
      <c r="X449" t="str" cm="1">
        <f t="array" ref="X449">IF(ISNUMBER(V449),INDEX('2019 On Peak'!$K$3:$K$2373,V449),"Not 2019")</f>
        <v>Closed</v>
      </c>
      <c r="Y449" cm="1">
        <f t="array" ref="Y449">IF(ISNUMBER($V449),L449-INDEX('2019 On Peak'!$L$3:$S$2373,$V449,1),"-")</f>
        <v>0</v>
      </c>
      <c r="Z449" cm="1">
        <f t="array" ref="Z449">IF(ISNUMBER($V449),M449-INDEX('2019 On Peak'!$L$3:$S$2373,$V449,2),"-")</f>
        <v>0</v>
      </c>
      <c r="AA449" cm="1">
        <f t="array" ref="AA449">IF(ISNUMBER($V449),N449-INDEX('2019 On Peak'!$L$3:$S$2373,$V449,3),"-")</f>
        <v>0</v>
      </c>
      <c r="AB449" cm="1">
        <f t="array" ref="AB449">IF(ISNUMBER($V449),Q449-INDEX('2019 On Peak'!$L$3:$S$2373,$V449,6),"-")</f>
        <v>0</v>
      </c>
      <c r="AC449" cm="1">
        <f t="array" ref="AC449">IF(ISNUMBER($V449),S449-INDEX('2019 On Peak'!$L$3:$S$2373,$V449,8),"-")</f>
        <v>0</v>
      </c>
      <c r="AD449" t="b">
        <f t="shared" si="13"/>
        <v>0</v>
      </c>
    </row>
    <row r="450" spans="1:30" x14ac:dyDescent="0.25">
      <c r="A450" t="str">
        <f>B450&amp;"_"&amp;G450&amp;"_"&amp;J450</f>
        <v>116_120_1</v>
      </c>
      <c r="B450">
        <v>116</v>
      </c>
      <c r="C450" s="1" t="s">
        <v>1072</v>
      </c>
      <c r="D450" s="1" t="s">
        <v>67</v>
      </c>
      <c r="E450" s="1" t="s">
        <v>67</v>
      </c>
      <c r="F450">
        <v>115</v>
      </c>
      <c r="G450">
        <v>120</v>
      </c>
      <c r="H450" s="1" t="s">
        <v>1073</v>
      </c>
      <c r="I450">
        <v>115</v>
      </c>
      <c r="J450" s="1" t="s">
        <v>191</v>
      </c>
      <c r="K450" s="1" t="s">
        <v>25</v>
      </c>
      <c r="L450">
        <v>1.538E-2</v>
      </c>
      <c r="M450">
        <v>6.3600000000000004E-2</v>
      </c>
      <c r="N450">
        <v>1.0529999999999999E-2</v>
      </c>
      <c r="O450">
        <v>1</v>
      </c>
      <c r="P450">
        <v>0</v>
      </c>
      <c r="Q450">
        <v>167</v>
      </c>
      <c r="R450">
        <v>556</v>
      </c>
      <c r="S450">
        <v>210</v>
      </c>
      <c r="T450">
        <v>6.8</v>
      </c>
      <c r="U450">
        <v>12.8</v>
      </c>
      <c r="V450">
        <f>MATCH(A450,'2019 On Peak'!$A$3:$A$2373,0)</f>
        <v>435</v>
      </c>
      <c r="W450" t="str">
        <f t="shared" si="12"/>
        <v>Old</v>
      </c>
      <c r="X450" t="str" cm="1">
        <f t="array" ref="X450">IF(ISNUMBER(V450),INDEX('2019 On Peak'!$K$3:$K$2373,V450),"Not 2019")</f>
        <v>Closed</v>
      </c>
      <c r="Y450" cm="1">
        <f t="array" ref="Y450">IF(ISNUMBER($V450),L450-INDEX('2019 On Peak'!$L$3:$S$2373,$V450,1),"-")</f>
        <v>0</v>
      </c>
      <c r="Z450" cm="1">
        <f t="array" ref="Z450">IF(ISNUMBER($V450),M450-INDEX('2019 On Peak'!$L$3:$S$2373,$V450,2),"-")</f>
        <v>0</v>
      </c>
      <c r="AA450" cm="1">
        <f t="array" ref="AA450">IF(ISNUMBER($V450),N450-INDEX('2019 On Peak'!$L$3:$S$2373,$V450,3),"-")</f>
        <v>0</v>
      </c>
      <c r="AB450" cm="1">
        <f t="array" ref="AB450">IF(ISNUMBER($V450),Q450-INDEX('2019 On Peak'!$L$3:$S$2373,$V450,6),"-")</f>
        <v>0</v>
      </c>
      <c r="AC450" cm="1">
        <f t="array" ref="AC450">IF(ISNUMBER($V450),S450-INDEX('2019 On Peak'!$L$3:$S$2373,$V450,8),"-")</f>
        <v>0</v>
      </c>
      <c r="AD450" t="b">
        <f t="shared" si="13"/>
        <v>0</v>
      </c>
    </row>
    <row r="451" spans="1:30" x14ac:dyDescent="0.25">
      <c r="A451" t="str">
        <f>B451&amp;"_"&amp;G451&amp;"_"&amp;J451</f>
        <v>116_1559_1</v>
      </c>
      <c r="B451">
        <v>116</v>
      </c>
      <c r="C451" s="1" t="s">
        <v>1072</v>
      </c>
      <c r="D451" s="1" t="s">
        <v>67</v>
      </c>
      <c r="E451" s="1" t="s">
        <v>67</v>
      </c>
      <c r="F451">
        <v>115</v>
      </c>
      <c r="G451">
        <v>1559</v>
      </c>
      <c r="H451" s="1" t="s">
        <v>174</v>
      </c>
      <c r="I451">
        <v>115</v>
      </c>
      <c r="J451" s="1" t="s">
        <v>191</v>
      </c>
      <c r="K451" s="1" t="s">
        <v>25</v>
      </c>
      <c r="L451">
        <v>5.9500000000000004E-3</v>
      </c>
      <c r="M451">
        <v>2.46E-2</v>
      </c>
      <c r="N451">
        <v>4.0699999999999998E-3</v>
      </c>
      <c r="O451">
        <v>1</v>
      </c>
      <c r="P451">
        <v>0</v>
      </c>
      <c r="Q451">
        <v>167</v>
      </c>
      <c r="R451">
        <v>556</v>
      </c>
      <c r="S451">
        <v>210</v>
      </c>
      <c r="T451">
        <v>2.6</v>
      </c>
      <c r="U451">
        <v>4.9000000000000004</v>
      </c>
      <c r="V451">
        <f>MATCH(A451,'2019 On Peak'!$A$3:$A$2373,0)</f>
        <v>436</v>
      </c>
      <c r="W451" t="str">
        <f t="shared" si="12"/>
        <v>Old</v>
      </c>
      <c r="X451" t="str" cm="1">
        <f t="array" ref="X451">IF(ISNUMBER(V451),INDEX('2019 On Peak'!$K$3:$K$2373,V451),"Not 2019")</f>
        <v>Closed</v>
      </c>
      <c r="Y451" cm="1">
        <f t="array" ref="Y451">IF(ISNUMBER($V451),L451-INDEX('2019 On Peak'!$L$3:$S$2373,$V451,1),"-")</f>
        <v>0</v>
      </c>
      <c r="Z451" cm="1">
        <f t="array" ref="Z451">IF(ISNUMBER($V451),M451-INDEX('2019 On Peak'!$L$3:$S$2373,$V451,2),"-")</f>
        <v>0</v>
      </c>
      <c r="AA451" cm="1">
        <f t="array" ref="AA451">IF(ISNUMBER($V451),N451-INDEX('2019 On Peak'!$L$3:$S$2373,$V451,3),"-")</f>
        <v>0</v>
      </c>
      <c r="AB451" cm="1">
        <f t="array" ref="AB451">IF(ISNUMBER($V451),Q451-INDEX('2019 On Peak'!$L$3:$S$2373,$V451,6),"-")</f>
        <v>0</v>
      </c>
      <c r="AC451" cm="1">
        <f t="array" ref="AC451">IF(ISNUMBER($V451),S451-INDEX('2019 On Peak'!$L$3:$S$2373,$V451,8),"-")</f>
        <v>0</v>
      </c>
      <c r="AD451" t="b">
        <f t="shared" si="13"/>
        <v>0</v>
      </c>
    </row>
    <row r="452" spans="1:30" x14ac:dyDescent="0.25">
      <c r="A452" t="str">
        <f>B452&amp;"_"&amp;G452&amp;"_"&amp;J452</f>
        <v>1160_1166_1</v>
      </c>
      <c r="B452">
        <v>1160</v>
      </c>
      <c r="C452" s="1" t="s">
        <v>1160</v>
      </c>
      <c r="D452" s="1" t="s">
        <v>27</v>
      </c>
      <c r="E452" s="1" t="s">
        <v>27</v>
      </c>
      <c r="F452">
        <v>138</v>
      </c>
      <c r="G452">
        <v>1166</v>
      </c>
      <c r="H452" s="1" t="s">
        <v>96</v>
      </c>
      <c r="I452">
        <v>138</v>
      </c>
      <c r="J452" s="1" t="s">
        <v>191</v>
      </c>
      <c r="K452" s="1" t="s">
        <v>25</v>
      </c>
      <c r="L452">
        <v>1.2199999999999999E-3</v>
      </c>
      <c r="M452">
        <v>6.11E-3</v>
      </c>
      <c r="N452">
        <v>4.6260000000000003E-2</v>
      </c>
      <c r="O452">
        <v>1</v>
      </c>
      <c r="P452">
        <v>0</v>
      </c>
      <c r="Q452">
        <v>550</v>
      </c>
      <c r="R452">
        <v>550</v>
      </c>
      <c r="S452">
        <v>550</v>
      </c>
      <c r="T452">
        <v>4.3</v>
      </c>
      <c r="U452">
        <v>8.3000000000000007</v>
      </c>
      <c r="V452">
        <f>MATCH(A452,'2019 On Peak'!$A$3:$A$2373,0)</f>
        <v>437</v>
      </c>
      <c r="W452" t="str">
        <f t="shared" ref="W452:W515" si="14">IF(ISNUMBER(V452),"Old","New")</f>
        <v>Old</v>
      </c>
      <c r="X452" t="str" cm="1">
        <f t="array" ref="X452">IF(ISNUMBER(V452),INDEX('2019 On Peak'!$K$3:$K$2373,V452),"Not 2019")</f>
        <v>Closed</v>
      </c>
      <c r="Y452" cm="1">
        <f t="array" ref="Y452">IF(ISNUMBER($V452),L452-INDEX('2019 On Peak'!$L$3:$S$2373,$V452,1),"-")</f>
        <v>0</v>
      </c>
      <c r="Z452" cm="1">
        <f t="array" ref="Z452">IF(ISNUMBER($V452),M452-INDEX('2019 On Peak'!$L$3:$S$2373,$V452,2),"-")</f>
        <v>0</v>
      </c>
      <c r="AA452" cm="1">
        <f t="array" ref="AA452">IF(ISNUMBER($V452),N452-INDEX('2019 On Peak'!$L$3:$S$2373,$V452,3),"-")</f>
        <v>0</v>
      </c>
      <c r="AB452" cm="1">
        <f t="array" ref="AB452">IF(ISNUMBER($V452),Q452-INDEX('2019 On Peak'!$L$3:$S$2373,$V452,6),"-")</f>
        <v>0</v>
      </c>
      <c r="AC452" cm="1">
        <f t="array" ref="AC452">IF(ISNUMBER($V452),S452-INDEX('2019 On Peak'!$L$3:$S$2373,$V452,8),"-")</f>
        <v>0</v>
      </c>
      <c r="AD452" t="b">
        <f t="shared" ref="AD452:AD515" si="15">OR(Y452,Z452,AA452,AB452,AC452)</f>
        <v>0</v>
      </c>
    </row>
    <row r="453" spans="1:30" x14ac:dyDescent="0.25">
      <c r="A453" t="str">
        <f>B453&amp;"_"&amp;G453&amp;"_"&amp;J453</f>
        <v>1160_1166_2</v>
      </c>
      <c r="B453">
        <v>1160</v>
      </c>
      <c r="C453" s="1" t="s">
        <v>1160</v>
      </c>
      <c r="D453" s="1" t="s">
        <v>27</v>
      </c>
      <c r="E453" s="1" t="s">
        <v>27</v>
      </c>
      <c r="F453">
        <v>138</v>
      </c>
      <c r="G453">
        <v>1166</v>
      </c>
      <c r="H453" s="1" t="s">
        <v>96</v>
      </c>
      <c r="I453">
        <v>138</v>
      </c>
      <c r="J453" s="1" t="s">
        <v>74</v>
      </c>
      <c r="K453" s="1" t="s">
        <v>25</v>
      </c>
      <c r="L453">
        <v>1.2199999999999999E-3</v>
      </c>
      <c r="M453">
        <v>6.11E-3</v>
      </c>
      <c r="N453">
        <v>4.6260000000000003E-2</v>
      </c>
      <c r="O453">
        <v>1</v>
      </c>
      <c r="P453">
        <v>0</v>
      </c>
      <c r="Q453">
        <v>550</v>
      </c>
      <c r="R453">
        <v>550</v>
      </c>
      <c r="S453">
        <v>550</v>
      </c>
      <c r="T453">
        <v>4.3</v>
      </c>
      <c r="U453">
        <v>8.3000000000000007</v>
      </c>
      <c r="V453">
        <f>MATCH(A453,'2019 On Peak'!$A$3:$A$2373,0)</f>
        <v>438</v>
      </c>
      <c r="W453" t="str">
        <f t="shared" si="14"/>
        <v>Old</v>
      </c>
      <c r="X453" t="str" cm="1">
        <f t="array" ref="X453">IF(ISNUMBER(V453),INDEX('2019 On Peak'!$K$3:$K$2373,V453),"Not 2019")</f>
        <v>Closed</v>
      </c>
      <c r="Y453" cm="1">
        <f t="array" ref="Y453">IF(ISNUMBER($V453),L453-INDEX('2019 On Peak'!$L$3:$S$2373,$V453,1),"-")</f>
        <v>0</v>
      </c>
      <c r="Z453" cm="1">
        <f t="array" ref="Z453">IF(ISNUMBER($V453),M453-INDEX('2019 On Peak'!$L$3:$S$2373,$V453,2),"-")</f>
        <v>0</v>
      </c>
      <c r="AA453" cm="1">
        <f t="array" ref="AA453">IF(ISNUMBER($V453),N453-INDEX('2019 On Peak'!$L$3:$S$2373,$V453,3),"-")</f>
        <v>0</v>
      </c>
      <c r="AB453" cm="1">
        <f t="array" ref="AB453">IF(ISNUMBER($V453),Q453-INDEX('2019 On Peak'!$L$3:$S$2373,$V453,6),"-")</f>
        <v>0</v>
      </c>
      <c r="AC453" cm="1">
        <f t="array" ref="AC453">IF(ISNUMBER($V453),S453-INDEX('2019 On Peak'!$L$3:$S$2373,$V453,8),"-")</f>
        <v>0</v>
      </c>
      <c r="AD453" t="b">
        <f t="shared" si="15"/>
        <v>0</v>
      </c>
    </row>
    <row r="454" spans="1:30" x14ac:dyDescent="0.25">
      <c r="A454" t="str">
        <f>B454&amp;"_"&amp;G454&amp;"_"&amp;J454</f>
        <v>1160_1166_3</v>
      </c>
      <c r="B454">
        <v>1160</v>
      </c>
      <c r="C454" s="1" t="s">
        <v>1160</v>
      </c>
      <c r="D454" s="1" t="s">
        <v>27</v>
      </c>
      <c r="E454" s="1" t="s">
        <v>27</v>
      </c>
      <c r="F454">
        <v>138</v>
      </c>
      <c r="G454">
        <v>1166</v>
      </c>
      <c r="H454" s="1" t="s">
        <v>96</v>
      </c>
      <c r="I454">
        <v>138</v>
      </c>
      <c r="J454" s="1" t="s">
        <v>55</v>
      </c>
      <c r="K454" s="1" t="s">
        <v>25</v>
      </c>
      <c r="L454">
        <v>1.2199999999999999E-3</v>
      </c>
      <c r="M454">
        <v>6.11E-3</v>
      </c>
      <c r="N454">
        <v>4.6260000000000003E-2</v>
      </c>
      <c r="O454">
        <v>1</v>
      </c>
      <c r="P454">
        <v>0</v>
      </c>
      <c r="Q454">
        <v>550</v>
      </c>
      <c r="R454">
        <v>550</v>
      </c>
      <c r="S454">
        <v>550</v>
      </c>
      <c r="T454">
        <v>4.3</v>
      </c>
      <c r="U454">
        <v>8.3000000000000007</v>
      </c>
      <c r="V454">
        <f>MATCH(A454,'2019 On Peak'!$A$3:$A$2373,0)</f>
        <v>439</v>
      </c>
      <c r="W454" t="str">
        <f t="shared" si="14"/>
        <v>Old</v>
      </c>
      <c r="X454" t="str" cm="1">
        <f t="array" ref="X454">IF(ISNUMBER(V454),INDEX('2019 On Peak'!$K$3:$K$2373,V454),"Not 2019")</f>
        <v>Closed</v>
      </c>
      <c r="Y454" cm="1">
        <f t="array" ref="Y454">IF(ISNUMBER($V454),L454-INDEX('2019 On Peak'!$L$3:$S$2373,$V454,1),"-")</f>
        <v>0</v>
      </c>
      <c r="Z454" cm="1">
        <f t="array" ref="Z454">IF(ISNUMBER($V454),M454-INDEX('2019 On Peak'!$L$3:$S$2373,$V454,2),"-")</f>
        <v>0</v>
      </c>
      <c r="AA454" cm="1">
        <f t="array" ref="AA454">IF(ISNUMBER($V454),N454-INDEX('2019 On Peak'!$L$3:$S$2373,$V454,3),"-")</f>
        <v>0</v>
      </c>
      <c r="AB454" cm="1">
        <f t="array" ref="AB454">IF(ISNUMBER($V454),Q454-INDEX('2019 On Peak'!$L$3:$S$2373,$V454,6),"-")</f>
        <v>0</v>
      </c>
      <c r="AC454" cm="1">
        <f t="array" ref="AC454">IF(ISNUMBER($V454),S454-INDEX('2019 On Peak'!$L$3:$S$2373,$V454,8),"-")</f>
        <v>0</v>
      </c>
      <c r="AD454" t="b">
        <f t="shared" si="15"/>
        <v>0</v>
      </c>
    </row>
    <row r="455" spans="1:30" x14ac:dyDescent="0.25">
      <c r="A455" t="str">
        <f>B455&amp;"_"&amp;G455&amp;"_"&amp;J455</f>
        <v>1160_1166_4</v>
      </c>
      <c r="B455">
        <v>1160</v>
      </c>
      <c r="C455" s="1" t="s">
        <v>1160</v>
      </c>
      <c r="D455" s="1" t="s">
        <v>27</v>
      </c>
      <c r="E455" s="1" t="s">
        <v>27</v>
      </c>
      <c r="F455">
        <v>138</v>
      </c>
      <c r="G455">
        <v>1166</v>
      </c>
      <c r="H455" s="1" t="s">
        <v>96</v>
      </c>
      <c r="I455">
        <v>138</v>
      </c>
      <c r="J455" s="1" t="s">
        <v>48</v>
      </c>
      <c r="K455" s="1" t="s">
        <v>25</v>
      </c>
      <c r="L455">
        <v>1.2199999999999999E-3</v>
      </c>
      <c r="M455">
        <v>6.11E-3</v>
      </c>
      <c r="N455">
        <v>4.6260000000000003E-2</v>
      </c>
      <c r="O455">
        <v>1</v>
      </c>
      <c r="P455">
        <v>0</v>
      </c>
      <c r="Q455">
        <v>550</v>
      </c>
      <c r="R455">
        <v>550</v>
      </c>
      <c r="S455">
        <v>550</v>
      </c>
      <c r="T455">
        <v>4.3</v>
      </c>
      <c r="U455">
        <v>8.3000000000000007</v>
      </c>
      <c r="V455">
        <f>MATCH(A455,'2019 On Peak'!$A$3:$A$2373,0)</f>
        <v>440</v>
      </c>
      <c r="W455" t="str">
        <f t="shared" si="14"/>
        <v>Old</v>
      </c>
      <c r="X455" t="str" cm="1">
        <f t="array" ref="X455">IF(ISNUMBER(V455),INDEX('2019 On Peak'!$K$3:$K$2373,V455),"Not 2019")</f>
        <v>Closed</v>
      </c>
      <c r="Y455" cm="1">
        <f t="array" ref="Y455">IF(ISNUMBER($V455),L455-INDEX('2019 On Peak'!$L$3:$S$2373,$V455,1),"-")</f>
        <v>0</v>
      </c>
      <c r="Z455" cm="1">
        <f t="array" ref="Z455">IF(ISNUMBER($V455),M455-INDEX('2019 On Peak'!$L$3:$S$2373,$V455,2),"-")</f>
        <v>0</v>
      </c>
      <c r="AA455" cm="1">
        <f t="array" ref="AA455">IF(ISNUMBER($V455),N455-INDEX('2019 On Peak'!$L$3:$S$2373,$V455,3),"-")</f>
        <v>0</v>
      </c>
      <c r="AB455" cm="1">
        <f t="array" ref="AB455">IF(ISNUMBER($V455),Q455-INDEX('2019 On Peak'!$L$3:$S$2373,$V455,6),"-")</f>
        <v>0</v>
      </c>
      <c r="AC455" cm="1">
        <f t="array" ref="AC455">IF(ISNUMBER($V455),S455-INDEX('2019 On Peak'!$L$3:$S$2373,$V455,8),"-")</f>
        <v>0</v>
      </c>
      <c r="AD455" t="b">
        <f t="shared" si="15"/>
        <v>0</v>
      </c>
    </row>
    <row r="456" spans="1:30" x14ac:dyDescent="0.25">
      <c r="A456" t="str">
        <f>B456&amp;"_"&amp;G456&amp;"_"&amp;J456</f>
        <v>1160_1537_1</v>
      </c>
      <c r="B456">
        <v>1160</v>
      </c>
      <c r="C456" s="1" t="s">
        <v>1160</v>
      </c>
      <c r="D456" s="1" t="s">
        <v>27</v>
      </c>
      <c r="E456" s="1" t="s">
        <v>27</v>
      </c>
      <c r="F456">
        <v>138</v>
      </c>
      <c r="G456">
        <v>1537</v>
      </c>
      <c r="H456" s="1" t="s">
        <v>1160</v>
      </c>
      <c r="I456">
        <v>69</v>
      </c>
      <c r="J456" s="1" t="s">
        <v>191</v>
      </c>
      <c r="K456" s="1" t="s">
        <v>25</v>
      </c>
      <c r="L456">
        <v>3.0200000000000001E-3</v>
      </c>
      <c r="M456">
        <v>0.10864</v>
      </c>
      <c r="N456">
        <v>0</v>
      </c>
      <c r="O456">
        <v>1</v>
      </c>
      <c r="P456">
        <v>0</v>
      </c>
      <c r="Q456">
        <v>225</v>
      </c>
      <c r="R456">
        <v>245</v>
      </c>
      <c r="S456">
        <v>270</v>
      </c>
      <c r="T456">
        <v>0</v>
      </c>
      <c r="U456">
        <v>0</v>
      </c>
      <c r="V456">
        <f>MATCH(A456,'2019 On Peak'!$A$3:$A$2373,0)</f>
        <v>441</v>
      </c>
      <c r="W456" t="str">
        <f t="shared" si="14"/>
        <v>Old</v>
      </c>
      <c r="X456" t="str" cm="1">
        <f t="array" ref="X456">IF(ISNUMBER(V456),INDEX('2019 On Peak'!$K$3:$K$2373,V456),"Not 2019")</f>
        <v>Closed</v>
      </c>
      <c r="Y456" cm="1">
        <f t="array" ref="Y456">IF(ISNUMBER($V456),L456-INDEX('2019 On Peak'!$L$3:$S$2373,$V456,1),"-")</f>
        <v>0</v>
      </c>
      <c r="Z456" cm="1">
        <f t="array" ref="Z456">IF(ISNUMBER($V456),M456-INDEX('2019 On Peak'!$L$3:$S$2373,$V456,2),"-")</f>
        <v>0</v>
      </c>
      <c r="AA456" cm="1">
        <f t="array" ref="AA456">IF(ISNUMBER($V456),N456-INDEX('2019 On Peak'!$L$3:$S$2373,$V456,3),"-")</f>
        <v>0</v>
      </c>
      <c r="AB456" cm="1">
        <f t="array" ref="AB456">IF(ISNUMBER($V456),Q456-INDEX('2019 On Peak'!$L$3:$S$2373,$V456,6),"-")</f>
        <v>0</v>
      </c>
      <c r="AC456" cm="1">
        <f t="array" ref="AC456">IF(ISNUMBER($V456),S456-INDEX('2019 On Peak'!$L$3:$S$2373,$V456,8),"-")</f>
        <v>0</v>
      </c>
      <c r="AD456" t="b">
        <f t="shared" si="15"/>
        <v>0</v>
      </c>
    </row>
    <row r="457" spans="1:30" x14ac:dyDescent="0.25">
      <c r="A457" t="str">
        <f>B457&amp;"_"&amp;G457&amp;"_"&amp;J457</f>
        <v>1160_1538_1</v>
      </c>
      <c r="B457">
        <v>1160</v>
      </c>
      <c r="C457" s="1" t="s">
        <v>1160</v>
      </c>
      <c r="D457" s="1" t="s">
        <v>27</v>
      </c>
      <c r="E457" s="1" t="s">
        <v>27</v>
      </c>
      <c r="F457">
        <v>138</v>
      </c>
      <c r="G457">
        <v>1538</v>
      </c>
      <c r="H457" s="1" t="s">
        <v>1160</v>
      </c>
      <c r="I457">
        <v>115</v>
      </c>
      <c r="J457" s="1" t="s">
        <v>191</v>
      </c>
      <c r="K457" s="1" t="s">
        <v>25</v>
      </c>
      <c r="L457">
        <v>6.9999999999999999E-4</v>
      </c>
      <c r="M457">
        <v>2.5000000000000001E-2</v>
      </c>
      <c r="N457">
        <v>0</v>
      </c>
      <c r="O457">
        <v>1</v>
      </c>
      <c r="P457">
        <v>0</v>
      </c>
      <c r="Q457">
        <v>1000</v>
      </c>
      <c r="R457">
        <v>1000</v>
      </c>
      <c r="S457">
        <v>1000</v>
      </c>
      <c r="T457">
        <v>0</v>
      </c>
      <c r="U457">
        <v>0</v>
      </c>
      <c r="V457">
        <f>MATCH(A457,'2019 On Peak'!$A$3:$A$2373,0)</f>
        <v>442</v>
      </c>
      <c r="W457" t="str">
        <f t="shared" si="14"/>
        <v>Old</v>
      </c>
      <c r="X457" t="str" cm="1">
        <f t="array" ref="X457">IF(ISNUMBER(V457),INDEX('2019 On Peak'!$K$3:$K$2373,V457),"Not 2019")</f>
        <v>Closed</v>
      </c>
      <c r="Y457" cm="1">
        <f t="array" ref="Y457">IF(ISNUMBER($V457),L457-INDEX('2019 On Peak'!$L$3:$S$2373,$V457,1),"-")</f>
        <v>0</v>
      </c>
      <c r="Z457" cm="1">
        <f t="array" ref="Z457">IF(ISNUMBER($V457),M457-INDEX('2019 On Peak'!$L$3:$S$2373,$V457,2),"-")</f>
        <v>0</v>
      </c>
      <c r="AA457" cm="1">
        <f t="array" ref="AA457">IF(ISNUMBER($V457),N457-INDEX('2019 On Peak'!$L$3:$S$2373,$V457,3),"-")</f>
        <v>0</v>
      </c>
      <c r="AB457" cm="1">
        <f t="array" ref="AB457">IF(ISNUMBER($V457),Q457-INDEX('2019 On Peak'!$L$3:$S$2373,$V457,6),"-")</f>
        <v>0</v>
      </c>
      <c r="AC457" cm="1">
        <f t="array" ref="AC457">IF(ISNUMBER($V457),S457-INDEX('2019 On Peak'!$L$3:$S$2373,$V457,8),"-")</f>
        <v>0</v>
      </c>
      <c r="AD457" t="b">
        <f t="shared" si="15"/>
        <v>0</v>
      </c>
    </row>
    <row r="458" spans="1:30" x14ac:dyDescent="0.25">
      <c r="A458" t="str">
        <f>B458&amp;"_"&amp;G458&amp;"_"&amp;J458</f>
        <v>1160_1538_2</v>
      </c>
      <c r="B458">
        <v>1160</v>
      </c>
      <c r="C458" s="1" t="s">
        <v>1160</v>
      </c>
      <c r="D458" s="1" t="s">
        <v>27</v>
      </c>
      <c r="E458" s="1" t="s">
        <v>27</v>
      </c>
      <c r="F458">
        <v>138</v>
      </c>
      <c r="G458">
        <v>1538</v>
      </c>
      <c r="H458" s="1" t="s">
        <v>1160</v>
      </c>
      <c r="I458">
        <v>115</v>
      </c>
      <c r="J458" s="1" t="s">
        <v>74</v>
      </c>
      <c r="K458" s="1" t="s">
        <v>25</v>
      </c>
      <c r="L458">
        <v>6.9999999999999999E-4</v>
      </c>
      <c r="M458">
        <v>2.5000000000000001E-2</v>
      </c>
      <c r="N458">
        <v>0</v>
      </c>
      <c r="O458">
        <v>1</v>
      </c>
      <c r="P458">
        <v>0</v>
      </c>
      <c r="Q458">
        <v>1000</v>
      </c>
      <c r="R458">
        <v>1000</v>
      </c>
      <c r="S458">
        <v>1000</v>
      </c>
      <c r="T458">
        <v>0</v>
      </c>
      <c r="U458">
        <v>0</v>
      </c>
      <c r="V458">
        <f>MATCH(A458,'2019 On Peak'!$A$3:$A$2373,0)</f>
        <v>443</v>
      </c>
      <c r="W458" t="str">
        <f t="shared" si="14"/>
        <v>Old</v>
      </c>
      <c r="X458" t="str" cm="1">
        <f t="array" ref="X458">IF(ISNUMBER(V458),INDEX('2019 On Peak'!$K$3:$K$2373,V458),"Not 2019")</f>
        <v>Closed</v>
      </c>
      <c r="Y458" cm="1">
        <f t="array" ref="Y458">IF(ISNUMBER($V458),L458-INDEX('2019 On Peak'!$L$3:$S$2373,$V458,1),"-")</f>
        <v>0</v>
      </c>
      <c r="Z458" cm="1">
        <f t="array" ref="Z458">IF(ISNUMBER($V458),M458-INDEX('2019 On Peak'!$L$3:$S$2373,$V458,2),"-")</f>
        <v>0</v>
      </c>
      <c r="AA458" cm="1">
        <f t="array" ref="AA458">IF(ISNUMBER($V458),N458-INDEX('2019 On Peak'!$L$3:$S$2373,$V458,3),"-")</f>
        <v>0</v>
      </c>
      <c r="AB458" cm="1">
        <f t="array" ref="AB458">IF(ISNUMBER($V458),Q458-INDEX('2019 On Peak'!$L$3:$S$2373,$V458,6),"-")</f>
        <v>0</v>
      </c>
      <c r="AC458" cm="1">
        <f t="array" ref="AC458">IF(ISNUMBER($V458),S458-INDEX('2019 On Peak'!$L$3:$S$2373,$V458,8),"-")</f>
        <v>0</v>
      </c>
      <c r="AD458" t="b">
        <f t="shared" si="15"/>
        <v>0</v>
      </c>
    </row>
    <row r="459" spans="1:30" x14ac:dyDescent="0.25">
      <c r="A459" t="str">
        <f>B459&amp;"_"&amp;G459&amp;"_"&amp;J459</f>
        <v>1160_1538_3</v>
      </c>
      <c r="B459">
        <v>1160</v>
      </c>
      <c r="C459" s="1" t="s">
        <v>1160</v>
      </c>
      <c r="D459" s="1" t="s">
        <v>27</v>
      </c>
      <c r="E459" s="1" t="s">
        <v>27</v>
      </c>
      <c r="F459">
        <v>138</v>
      </c>
      <c r="G459">
        <v>1538</v>
      </c>
      <c r="H459" s="1" t="s">
        <v>1160</v>
      </c>
      <c r="I459">
        <v>115</v>
      </c>
      <c r="J459" s="1" t="s">
        <v>55</v>
      </c>
      <c r="K459" s="1" t="s">
        <v>25</v>
      </c>
      <c r="L459">
        <v>6.9999999999999999E-4</v>
      </c>
      <c r="M459">
        <v>2.5000000000000001E-2</v>
      </c>
      <c r="N459">
        <v>0</v>
      </c>
      <c r="O459">
        <v>1</v>
      </c>
      <c r="P459">
        <v>0</v>
      </c>
      <c r="Q459">
        <v>1000</v>
      </c>
      <c r="R459">
        <v>1000</v>
      </c>
      <c r="S459">
        <v>1000</v>
      </c>
      <c r="T459">
        <v>0</v>
      </c>
      <c r="U459">
        <v>0</v>
      </c>
      <c r="V459">
        <f>MATCH(A459,'2019 On Peak'!$A$3:$A$2373,0)</f>
        <v>444</v>
      </c>
      <c r="W459" t="str">
        <f t="shared" si="14"/>
        <v>Old</v>
      </c>
      <c r="X459" t="str" cm="1">
        <f t="array" ref="X459">IF(ISNUMBER(V459),INDEX('2019 On Peak'!$K$3:$K$2373,V459),"Not 2019")</f>
        <v>Closed</v>
      </c>
      <c r="Y459" cm="1">
        <f t="array" ref="Y459">IF(ISNUMBER($V459),L459-INDEX('2019 On Peak'!$L$3:$S$2373,$V459,1),"-")</f>
        <v>0</v>
      </c>
      <c r="Z459" cm="1">
        <f t="array" ref="Z459">IF(ISNUMBER($V459),M459-INDEX('2019 On Peak'!$L$3:$S$2373,$V459,2),"-")</f>
        <v>0</v>
      </c>
      <c r="AA459" cm="1">
        <f t="array" ref="AA459">IF(ISNUMBER($V459),N459-INDEX('2019 On Peak'!$L$3:$S$2373,$V459,3),"-")</f>
        <v>0</v>
      </c>
      <c r="AB459" cm="1">
        <f t="array" ref="AB459">IF(ISNUMBER($V459),Q459-INDEX('2019 On Peak'!$L$3:$S$2373,$V459,6),"-")</f>
        <v>0</v>
      </c>
      <c r="AC459" cm="1">
        <f t="array" ref="AC459">IF(ISNUMBER($V459),S459-INDEX('2019 On Peak'!$L$3:$S$2373,$V459,8),"-")</f>
        <v>0</v>
      </c>
      <c r="AD459" t="b">
        <f t="shared" si="15"/>
        <v>0</v>
      </c>
    </row>
    <row r="460" spans="1:30" x14ac:dyDescent="0.25">
      <c r="A460" t="str">
        <f>B460&amp;"_"&amp;G460&amp;"_"&amp;J460</f>
        <v>1160_1538_4</v>
      </c>
      <c r="B460">
        <v>1160</v>
      </c>
      <c r="C460" s="1" t="s">
        <v>1160</v>
      </c>
      <c r="D460" s="1" t="s">
        <v>27</v>
      </c>
      <c r="E460" s="1" t="s">
        <v>27</v>
      </c>
      <c r="F460">
        <v>138</v>
      </c>
      <c r="G460">
        <v>1538</v>
      </c>
      <c r="H460" s="1" t="s">
        <v>1160</v>
      </c>
      <c r="I460">
        <v>115</v>
      </c>
      <c r="J460" s="1" t="s">
        <v>48</v>
      </c>
      <c r="K460" s="1" t="s">
        <v>25</v>
      </c>
      <c r="L460">
        <v>6.9999999999999999E-4</v>
      </c>
      <c r="M460">
        <v>2.5000000000000001E-2</v>
      </c>
      <c r="N460">
        <v>0</v>
      </c>
      <c r="O460">
        <v>1</v>
      </c>
      <c r="P460">
        <v>0</v>
      </c>
      <c r="Q460">
        <v>1000</v>
      </c>
      <c r="R460">
        <v>1000</v>
      </c>
      <c r="S460">
        <v>1000</v>
      </c>
      <c r="T460">
        <v>0</v>
      </c>
      <c r="U460">
        <v>0</v>
      </c>
      <c r="V460">
        <f>MATCH(A460,'2019 On Peak'!$A$3:$A$2373,0)</f>
        <v>445</v>
      </c>
      <c r="W460" t="str">
        <f t="shared" si="14"/>
        <v>Old</v>
      </c>
      <c r="X460" t="str" cm="1">
        <f t="array" ref="X460">IF(ISNUMBER(V460),INDEX('2019 On Peak'!$K$3:$K$2373,V460),"Not 2019")</f>
        <v>Closed</v>
      </c>
      <c r="Y460" cm="1">
        <f t="array" ref="Y460">IF(ISNUMBER($V460),L460-INDEX('2019 On Peak'!$L$3:$S$2373,$V460,1),"-")</f>
        <v>0</v>
      </c>
      <c r="Z460" cm="1">
        <f t="array" ref="Z460">IF(ISNUMBER($V460),M460-INDEX('2019 On Peak'!$L$3:$S$2373,$V460,2),"-")</f>
        <v>0</v>
      </c>
      <c r="AA460" cm="1">
        <f t="array" ref="AA460">IF(ISNUMBER($V460),N460-INDEX('2019 On Peak'!$L$3:$S$2373,$V460,3),"-")</f>
        <v>0</v>
      </c>
      <c r="AB460" cm="1">
        <f t="array" ref="AB460">IF(ISNUMBER($V460),Q460-INDEX('2019 On Peak'!$L$3:$S$2373,$V460,6),"-")</f>
        <v>0</v>
      </c>
      <c r="AC460" cm="1">
        <f t="array" ref="AC460">IF(ISNUMBER($V460),S460-INDEX('2019 On Peak'!$L$3:$S$2373,$V460,8),"-")</f>
        <v>0</v>
      </c>
      <c r="AD460" t="b">
        <f t="shared" si="15"/>
        <v>0</v>
      </c>
    </row>
    <row r="461" spans="1:30" x14ac:dyDescent="0.25">
      <c r="A461" t="str">
        <f>B461&amp;"_"&amp;G461&amp;"_"&amp;J461</f>
        <v>1161_1162_1</v>
      </c>
      <c r="B461">
        <v>1161</v>
      </c>
      <c r="C461" s="1" t="s">
        <v>1478</v>
      </c>
      <c r="D461" s="1" t="s">
        <v>27</v>
      </c>
      <c r="E461" s="1" t="s">
        <v>27</v>
      </c>
      <c r="F461">
        <v>69</v>
      </c>
      <c r="G461">
        <v>1162</v>
      </c>
      <c r="H461" s="1" t="s">
        <v>1469</v>
      </c>
      <c r="I461">
        <v>69</v>
      </c>
      <c r="J461" s="1" t="s">
        <v>191</v>
      </c>
      <c r="K461" s="1" t="s">
        <v>25</v>
      </c>
      <c r="L461">
        <v>1.304E-2</v>
      </c>
      <c r="M461">
        <v>2.9649999999999999E-2</v>
      </c>
      <c r="N461">
        <v>5.8E-4</v>
      </c>
      <c r="O461">
        <v>1</v>
      </c>
      <c r="P461">
        <v>0</v>
      </c>
      <c r="Q461">
        <v>96</v>
      </c>
      <c r="R461">
        <v>250</v>
      </c>
      <c r="S461">
        <v>123</v>
      </c>
      <c r="T461">
        <v>1.8</v>
      </c>
      <c r="U461">
        <v>2</v>
      </c>
      <c r="V461">
        <f>MATCH(A461,'2019 On Peak'!$A$3:$A$2373,0)</f>
        <v>446</v>
      </c>
      <c r="W461" t="str">
        <f t="shared" si="14"/>
        <v>Old</v>
      </c>
      <c r="X461" t="str" cm="1">
        <f t="array" ref="X461">IF(ISNUMBER(V461),INDEX('2019 On Peak'!$K$3:$K$2373,V461),"Not 2019")</f>
        <v>Closed</v>
      </c>
      <c r="Y461" cm="1">
        <f t="array" ref="Y461">IF(ISNUMBER($V461),L461-INDEX('2019 On Peak'!$L$3:$S$2373,$V461,1),"-")</f>
        <v>0</v>
      </c>
      <c r="Z461" cm="1">
        <f t="array" ref="Z461">IF(ISNUMBER($V461),M461-INDEX('2019 On Peak'!$L$3:$S$2373,$V461,2),"-")</f>
        <v>0</v>
      </c>
      <c r="AA461" cm="1">
        <f t="array" ref="AA461">IF(ISNUMBER($V461),N461-INDEX('2019 On Peak'!$L$3:$S$2373,$V461,3),"-")</f>
        <v>0</v>
      </c>
      <c r="AB461" cm="1">
        <f t="array" ref="AB461">IF(ISNUMBER($V461),Q461-INDEX('2019 On Peak'!$L$3:$S$2373,$V461,6),"-")</f>
        <v>0</v>
      </c>
      <c r="AC461" cm="1">
        <f t="array" ref="AC461">IF(ISNUMBER($V461),S461-INDEX('2019 On Peak'!$L$3:$S$2373,$V461,8),"-")</f>
        <v>0</v>
      </c>
      <c r="AD461" t="b">
        <f t="shared" si="15"/>
        <v>0</v>
      </c>
    </row>
    <row r="462" spans="1:30" x14ac:dyDescent="0.25">
      <c r="A462" t="str">
        <f>B462&amp;"_"&amp;G462&amp;"_"&amp;J462</f>
        <v>1164_1165_1</v>
      </c>
      <c r="B462">
        <v>1164</v>
      </c>
      <c r="C462" s="1" t="s">
        <v>131</v>
      </c>
      <c r="D462" s="1" t="s">
        <v>27</v>
      </c>
      <c r="E462" s="1" t="s">
        <v>27</v>
      </c>
      <c r="F462">
        <v>138</v>
      </c>
      <c r="G462">
        <v>1165</v>
      </c>
      <c r="H462" s="1" t="s">
        <v>98</v>
      </c>
      <c r="I462">
        <v>138</v>
      </c>
      <c r="J462" s="1" t="s">
        <v>191</v>
      </c>
      <c r="K462" s="1" t="s">
        <v>25</v>
      </c>
      <c r="L462">
        <v>1.2899999999999999E-3</v>
      </c>
      <c r="M462">
        <v>6.45E-3</v>
      </c>
      <c r="N462">
        <v>4.8910000000000002E-2</v>
      </c>
      <c r="O462">
        <v>1</v>
      </c>
      <c r="P462">
        <v>0</v>
      </c>
      <c r="Q462">
        <v>261</v>
      </c>
      <c r="R462">
        <v>562</v>
      </c>
      <c r="S462">
        <v>432</v>
      </c>
      <c r="T462">
        <v>6.3</v>
      </c>
      <c r="U462">
        <v>8.8000000000000007</v>
      </c>
      <c r="V462">
        <f>MATCH(A462,'2019 On Peak'!$A$3:$A$2373,0)</f>
        <v>447</v>
      </c>
      <c r="W462" t="str">
        <f t="shared" si="14"/>
        <v>Old</v>
      </c>
      <c r="X462" t="str" cm="1">
        <f t="array" ref="X462">IF(ISNUMBER(V462),INDEX('2019 On Peak'!$K$3:$K$2373,V462),"Not 2019")</f>
        <v>Closed</v>
      </c>
      <c r="Y462" cm="1">
        <f t="array" ref="Y462">IF(ISNUMBER($V462),L462-INDEX('2019 On Peak'!$L$3:$S$2373,$V462,1),"-")</f>
        <v>0</v>
      </c>
      <c r="Z462" cm="1">
        <f t="array" ref="Z462">IF(ISNUMBER($V462),M462-INDEX('2019 On Peak'!$L$3:$S$2373,$V462,2),"-")</f>
        <v>0</v>
      </c>
      <c r="AA462" cm="1">
        <f t="array" ref="AA462">IF(ISNUMBER($V462),N462-INDEX('2019 On Peak'!$L$3:$S$2373,$V462,3),"-")</f>
        <v>0</v>
      </c>
      <c r="AB462" cm="1">
        <f t="array" ref="AB462">IF(ISNUMBER($V462),Q462-INDEX('2019 On Peak'!$L$3:$S$2373,$V462,6),"-")</f>
        <v>0</v>
      </c>
      <c r="AC462" cm="1">
        <f t="array" ref="AC462">IF(ISNUMBER($V462),S462-INDEX('2019 On Peak'!$L$3:$S$2373,$V462,8),"-")</f>
        <v>0</v>
      </c>
      <c r="AD462" t="b">
        <f t="shared" si="15"/>
        <v>0</v>
      </c>
    </row>
    <row r="463" spans="1:30" x14ac:dyDescent="0.25">
      <c r="A463" t="str">
        <f>B463&amp;"_"&amp;G463&amp;"_"&amp;J463</f>
        <v>1164_1539_1</v>
      </c>
      <c r="B463">
        <v>1164</v>
      </c>
      <c r="C463" s="1" t="s">
        <v>131</v>
      </c>
      <c r="D463" s="1" t="s">
        <v>27</v>
      </c>
      <c r="E463" s="1" t="s">
        <v>27</v>
      </c>
      <c r="F463">
        <v>138</v>
      </c>
      <c r="G463">
        <v>1539</v>
      </c>
      <c r="H463" s="1" t="s">
        <v>131</v>
      </c>
      <c r="I463">
        <v>69</v>
      </c>
      <c r="J463" s="1" t="s">
        <v>191</v>
      </c>
      <c r="K463" s="1" t="s">
        <v>25</v>
      </c>
      <c r="L463">
        <v>3.0200000000000001E-3</v>
      </c>
      <c r="M463">
        <v>0.10864</v>
      </c>
      <c r="N463">
        <v>0</v>
      </c>
      <c r="O463">
        <v>1</v>
      </c>
      <c r="P463">
        <v>0</v>
      </c>
      <c r="Q463">
        <v>225</v>
      </c>
      <c r="R463">
        <v>225</v>
      </c>
      <c r="S463">
        <v>225</v>
      </c>
      <c r="T463">
        <v>0</v>
      </c>
      <c r="U463">
        <v>0</v>
      </c>
      <c r="V463">
        <f>MATCH(A463,'2019 On Peak'!$A$3:$A$2373,0)</f>
        <v>448</v>
      </c>
      <c r="W463" t="str">
        <f t="shared" si="14"/>
        <v>Old</v>
      </c>
      <c r="X463" t="str" cm="1">
        <f t="array" ref="X463">IF(ISNUMBER(V463),INDEX('2019 On Peak'!$K$3:$K$2373,V463),"Not 2019")</f>
        <v>Closed</v>
      </c>
      <c r="Y463" cm="1">
        <f t="array" ref="Y463">IF(ISNUMBER($V463),L463-INDEX('2019 On Peak'!$L$3:$S$2373,$V463,1),"-")</f>
        <v>0</v>
      </c>
      <c r="Z463" cm="1">
        <f t="array" ref="Z463">IF(ISNUMBER($V463),M463-INDEX('2019 On Peak'!$L$3:$S$2373,$V463,2),"-")</f>
        <v>0</v>
      </c>
      <c r="AA463" cm="1">
        <f t="array" ref="AA463">IF(ISNUMBER($V463),N463-INDEX('2019 On Peak'!$L$3:$S$2373,$V463,3),"-")</f>
        <v>0</v>
      </c>
      <c r="AB463" cm="1">
        <f t="array" ref="AB463">IF(ISNUMBER($V463),Q463-INDEX('2019 On Peak'!$L$3:$S$2373,$V463,6),"-")</f>
        <v>0</v>
      </c>
      <c r="AC463" cm="1">
        <f t="array" ref="AC463">IF(ISNUMBER($V463),S463-INDEX('2019 On Peak'!$L$3:$S$2373,$V463,8),"-")</f>
        <v>0</v>
      </c>
      <c r="AD463" t="b">
        <f t="shared" si="15"/>
        <v>0</v>
      </c>
    </row>
    <row r="464" spans="1:30" x14ac:dyDescent="0.25">
      <c r="A464" t="str">
        <f>B464&amp;"_"&amp;G464&amp;"_"&amp;J464</f>
        <v>1165_1540_1</v>
      </c>
      <c r="B464">
        <v>1165</v>
      </c>
      <c r="C464" s="1" t="s">
        <v>98</v>
      </c>
      <c r="D464" s="1" t="s">
        <v>27</v>
      </c>
      <c r="E464" s="1" t="s">
        <v>27</v>
      </c>
      <c r="F464">
        <v>138</v>
      </c>
      <c r="G464">
        <v>1540</v>
      </c>
      <c r="H464" s="1" t="s">
        <v>98</v>
      </c>
      <c r="I464">
        <v>69</v>
      </c>
      <c r="J464" s="1" t="s">
        <v>191</v>
      </c>
      <c r="K464" s="1" t="s">
        <v>25</v>
      </c>
      <c r="L464">
        <v>3.0200000000000001E-3</v>
      </c>
      <c r="M464">
        <v>0.10864</v>
      </c>
      <c r="N464">
        <v>0</v>
      </c>
      <c r="O464">
        <v>1</v>
      </c>
      <c r="P464">
        <v>0</v>
      </c>
      <c r="Q464">
        <v>125</v>
      </c>
      <c r="R464">
        <v>145</v>
      </c>
      <c r="S464">
        <v>170</v>
      </c>
      <c r="T464">
        <v>0</v>
      </c>
      <c r="U464">
        <v>0</v>
      </c>
      <c r="V464">
        <f>MATCH(A464,'2019 On Peak'!$A$3:$A$2373,0)</f>
        <v>449</v>
      </c>
      <c r="W464" t="str">
        <f t="shared" si="14"/>
        <v>Old</v>
      </c>
      <c r="X464" t="str" cm="1">
        <f t="array" ref="X464">IF(ISNUMBER(V464),INDEX('2019 On Peak'!$K$3:$K$2373,V464),"Not 2019")</f>
        <v>Closed</v>
      </c>
      <c r="Y464" cm="1">
        <f t="array" ref="Y464">IF(ISNUMBER($V464),L464-INDEX('2019 On Peak'!$L$3:$S$2373,$V464,1),"-")</f>
        <v>0</v>
      </c>
      <c r="Z464" cm="1">
        <f t="array" ref="Z464">IF(ISNUMBER($V464),M464-INDEX('2019 On Peak'!$L$3:$S$2373,$V464,2),"-")</f>
        <v>0</v>
      </c>
      <c r="AA464" cm="1">
        <f t="array" ref="AA464">IF(ISNUMBER($V464),N464-INDEX('2019 On Peak'!$L$3:$S$2373,$V464,3),"-")</f>
        <v>0</v>
      </c>
      <c r="AB464" cm="1">
        <f t="array" ref="AB464">IF(ISNUMBER($V464),Q464-INDEX('2019 On Peak'!$L$3:$S$2373,$V464,6),"-")</f>
        <v>0</v>
      </c>
      <c r="AC464" cm="1">
        <f t="array" ref="AC464">IF(ISNUMBER($V464),S464-INDEX('2019 On Peak'!$L$3:$S$2373,$V464,8),"-")</f>
        <v>0</v>
      </c>
      <c r="AD464" t="b">
        <f t="shared" si="15"/>
        <v>0</v>
      </c>
    </row>
    <row r="465" spans="1:30" x14ac:dyDescent="0.25">
      <c r="A465" t="str">
        <f>B465&amp;"_"&amp;G465&amp;"_"&amp;J465</f>
        <v>1166_1541_1</v>
      </c>
      <c r="B465">
        <v>1166</v>
      </c>
      <c r="C465" s="1" t="s">
        <v>96</v>
      </c>
      <c r="D465" s="1" t="s">
        <v>27</v>
      </c>
      <c r="E465" s="1" t="s">
        <v>27</v>
      </c>
      <c r="F465">
        <v>138</v>
      </c>
      <c r="G465">
        <v>1541</v>
      </c>
      <c r="H465" s="1" t="s">
        <v>96</v>
      </c>
      <c r="I465">
        <v>69</v>
      </c>
      <c r="J465" s="1" t="s">
        <v>191</v>
      </c>
      <c r="K465" s="1" t="s">
        <v>25</v>
      </c>
      <c r="L465">
        <v>3.0200000000000001E-3</v>
      </c>
      <c r="M465">
        <v>0.10864</v>
      </c>
      <c r="N465">
        <v>0</v>
      </c>
      <c r="O465">
        <v>1</v>
      </c>
      <c r="P465">
        <v>0</v>
      </c>
      <c r="Q465">
        <v>125</v>
      </c>
      <c r="R465">
        <v>145</v>
      </c>
      <c r="S465">
        <v>170</v>
      </c>
      <c r="T465">
        <v>0</v>
      </c>
      <c r="U465">
        <v>0</v>
      </c>
      <c r="V465">
        <f>MATCH(A465,'2019 On Peak'!$A$3:$A$2373,0)</f>
        <v>450</v>
      </c>
      <c r="W465" t="str">
        <f t="shared" si="14"/>
        <v>Old</v>
      </c>
      <c r="X465" t="str" cm="1">
        <f t="array" ref="X465">IF(ISNUMBER(V465),INDEX('2019 On Peak'!$K$3:$K$2373,V465),"Not 2019")</f>
        <v>Closed</v>
      </c>
      <c r="Y465" cm="1">
        <f t="array" ref="Y465">IF(ISNUMBER($V465),L465-INDEX('2019 On Peak'!$L$3:$S$2373,$V465,1),"-")</f>
        <v>0</v>
      </c>
      <c r="Z465" cm="1">
        <f t="array" ref="Z465">IF(ISNUMBER($V465),M465-INDEX('2019 On Peak'!$L$3:$S$2373,$V465,2),"-")</f>
        <v>0</v>
      </c>
      <c r="AA465" cm="1">
        <f t="array" ref="AA465">IF(ISNUMBER($V465),N465-INDEX('2019 On Peak'!$L$3:$S$2373,$V465,3),"-")</f>
        <v>0</v>
      </c>
      <c r="AB465" cm="1">
        <f t="array" ref="AB465">IF(ISNUMBER($V465),Q465-INDEX('2019 On Peak'!$L$3:$S$2373,$V465,6),"-")</f>
        <v>0</v>
      </c>
      <c r="AC465" cm="1">
        <f t="array" ref="AC465">IF(ISNUMBER($V465),S465-INDEX('2019 On Peak'!$L$3:$S$2373,$V465,8),"-")</f>
        <v>0</v>
      </c>
      <c r="AD465" t="b">
        <f t="shared" si="15"/>
        <v>0</v>
      </c>
    </row>
    <row r="466" spans="1:30" x14ac:dyDescent="0.25">
      <c r="A466" t="str">
        <f>B466&amp;"_"&amp;G466&amp;"_"&amp;J466</f>
        <v>1166_1541_2</v>
      </c>
      <c r="B466">
        <v>1166</v>
      </c>
      <c r="C466" s="1" t="s">
        <v>96</v>
      </c>
      <c r="D466" s="1" t="s">
        <v>27</v>
      </c>
      <c r="E466" s="1" t="s">
        <v>27</v>
      </c>
      <c r="F466">
        <v>138</v>
      </c>
      <c r="G466">
        <v>1541</v>
      </c>
      <c r="H466" s="1" t="s">
        <v>96</v>
      </c>
      <c r="I466">
        <v>69</v>
      </c>
      <c r="J466" s="1" t="s">
        <v>74</v>
      </c>
      <c r="K466" s="1" t="s">
        <v>25</v>
      </c>
      <c r="L466">
        <v>3.0200000000000001E-3</v>
      </c>
      <c r="M466">
        <v>0.10864</v>
      </c>
      <c r="N466">
        <v>0</v>
      </c>
      <c r="O466">
        <v>1</v>
      </c>
      <c r="P466">
        <v>0</v>
      </c>
      <c r="Q466">
        <v>125</v>
      </c>
      <c r="R466">
        <v>145</v>
      </c>
      <c r="S466">
        <v>170</v>
      </c>
      <c r="T466">
        <v>0</v>
      </c>
      <c r="U466">
        <v>0</v>
      </c>
      <c r="V466">
        <f>MATCH(A466,'2019 On Peak'!$A$3:$A$2373,0)</f>
        <v>451</v>
      </c>
      <c r="W466" t="str">
        <f t="shared" si="14"/>
        <v>Old</v>
      </c>
      <c r="X466" t="str" cm="1">
        <f t="array" ref="X466">IF(ISNUMBER(V466),INDEX('2019 On Peak'!$K$3:$K$2373,V466),"Not 2019")</f>
        <v>Closed</v>
      </c>
      <c r="Y466" cm="1">
        <f t="array" ref="Y466">IF(ISNUMBER($V466),L466-INDEX('2019 On Peak'!$L$3:$S$2373,$V466,1),"-")</f>
        <v>0</v>
      </c>
      <c r="Z466" cm="1">
        <f t="array" ref="Z466">IF(ISNUMBER($V466),M466-INDEX('2019 On Peak'!$L$3:$S$2373,$V466,2),"-")</f>
        <v>0</v>
      </c>
      <c r="AA466" cm="1">
        <f t="array" ref="AA466">IF(ISNUMBER($V466),N466-INDEX('2019 On Peak'!$L$3:$S$2373,$V466,3),"-")</f>
        <v>0</v>
      </c>
      <c r="AB466" cm="1">
        <f t="array" ref="AB466">IF(ISNUMBER($V466),Q466-INDEX('2019 On Peak'!$L$3:$S$2373,$V466,6),"-")</f>
        <v>0</v>
      </c>
      <c r="AC466" cm="1">
        <f t="array" ref="AC466">IF(ISNUMBER($V466),S466-INDEX('2019 On Peak'!$L$3:$S$2373,$V466,8),"-")</f>
        <v>0</v>
      </c>
      <c r="AD466" t="b">
        <f t="shared" si="15"/>
        <v>0</v>
      </c>
    </row>
    <row r="467" spans="1:30" x14ac:dyDescent="0.25">
      <c r="A467" t="str">
        <f>B467&amp;"_"&amp;G467&amp;"_"&amp;J467</f>
        <v>1167_1168_1</v>
      </c>
      <c r="B467">
        <v>1167</v>
      </c>
      <c r="C467" s="1" t="s">
        <v>1479</v>
      </c>
      <c r="D467" s="1" t="s">
        <v>27</v>
      </c>
      <c r="E467" s="1" t="s">
        <v>27</v>
      </c>
      <c r="F467">
        <v>69</v>
      </c>
      <c r="G467">
        <v>1168</v>
      </c>
      <c r="H467" s="1" t="s">
        <v>1480</v>
      </c>
      <c r="I467">
        <v>69</v>
      </c>
      <c r="J467" s="1" t="s">
        <v>191</v>
      </c>
      <c r="K467" s="1" t="s">
        <v>25</v>
      </c>
      <c r="L467">
        <v>1.2200000000000001E-2</v>
      </c>
      <c r="M467">
        <v>2.7740000000000001E-2</v>
      </c>
      <c r="N467">
        <v>5.4000000000000001E-4</v>
      </c>
      <c r="O467">
        <v>1</v>
      </c>
      <c r="P467">
        <v>0</v>
      </c>
      <c r="Q467">
        <v>96</v>
      </c>
      <c r="R467">
        <v>250</v>
      </c>
      <c r="S467">
        <v>123</v>
      </c>
      <c r="T467">
        <v>1.5</v>
      </c>
      <c r="U467">
        <v>1.9</v>
      </c>
      <c r="V467">
        <f>MATCH(A467,'2019 On Peak'!$A$3:$A$2373,0)</f>
        <v>452</v>
      </c>
      <c r="W467" t="str">
        <f t="shared" si="14"/>
        <v>Old</v>
      </c>
      <c r="X467" t="str" cm="1">
        <f t="array" ref="X467">IF(ISNUMBER(V467),INDEX('2019 On Peak'!$K$3:$K$2373,V467),"Not 2019")</f>
        <v>Closed</v>
      </c>
      <c r="Y467" cm="1">
        <f t="array" ref="Y467">IF(ISNUMBER($V467),L467-INDEX('2019 On Peak'!$L$3:$S$2373,$V467,1),"-")</f>
        <v>0</v>
      </c>
      <c r="Z467" cm="1">
        <f t="array" ref="Z467">IF(ISNUMBER($V467),M467-INDEX('2019 On Peak'!$L$3:$S$2373,$V467,2),"-")</f>
        <v>0</v>
      </c>
      <c r="AA467" cm="1">
        <f t="array" ref="AA467">IF(ISNUMBER($V467),N467-INDEX('2019 On Peak'!$L$3:$S$2373,$V467,3),"-")</f>
        <v>0</v>
      </c>
      <c r="AB467" cm="1">
        <f t="array" ref="AB467">IF(ISNUMBER($V467),Q467-INDEX('2019 On Peak'!$L$3:$S$2373,$V467,6),"-")</f>
        <v>0</v>
      </c>
      <c r="AC467" cm="1">
        <f t="array" ref="AC467">IF(ISNUMBER($V467),S467-INDEX('2019 On Peak'!$L$3:$S$2373,$V467,8),"-")</f>
        <v>0</v>
      </c>
      <c r="AD467" t="b">
        <f t="shared" si="15"/>
        <v>0</v>
      </c>
    </row>
    <row r="468" spans="1:30" x14ac:dyDescent="0.25">
      <c r="A468" t="str">
        <f>B468&amp;"_"&amp;G468&amp;"_"&amp;J468</f>
        <v>1168_1542_1</v>
      </c>
      <c r="B468">
        <v>1168</v>
      </c>
      <c r="C468" s="1" t="s">
        <v>1480</v>
      </c>
      <c r="D468" s="1" t="s">
        <v>27</v>
      </c>
      <c r="E468" s="1" t="s">
        <v>27</v>
      </c>
      <c r="F468">
        <v>69</v>
      </c>
      <c r="G468">
        <v>1542</v>
      </c>
      <c r="H468" s="1" t="s">
        <v>1122</v>
      </c>
      <c r="I468">
        <v>69</v>
      </c>
      <c r="J468" s="1" t="s">
        <v>191</v>
      </c>
      <c r="K468" s="1" t="s">
        <v>25</v>
      </c>
      <c r="L468">
        <v>2.9700000000000001E-2</v>
      </c>
      <c r="M468">
        <v>6.7530000000000007E-2</v>
      </c>
      <c r="N468">
        <v>1.32E-3</v>
      </c>
      <c r="O468">
        <v>1</v>
      </c>
      <c r="P468">
        <v>0</v>
      </c>
      <c r="Q468">
        <v>96</v>
      </c>
      <c r="R468">
        <v>250</v>
      </c>
      <c r="S468">
        <v>123</v>
      </c>
      <c r="T468">
        <v>4.2</v>
      </c>
      <c r="U468">
        <v>4.7</v>
      </c>
      <c r="V468">
        <f>MATCH(A468,'2019 On Peak'!$A$3:$A$2373,0)</f>
        <v>453</v>
      </c>
      <c r="W468" t="str">
        <f t="shared" si="14"/>
        <v>Old</v>
      </c>
      <c r="X468" t="str" cm="1">
        <f t="array" ref="X468">IF(ISNUMBER(V468),INDEX('2019 On Peak'!$K$3:$K$2373,V468),"Not 2019")</f>
        <v>Closed</v>
      </c>
      <c r="Y468" cm="1">
        <f t="array" ref="Y468">IF(ISNUMBER($V468),L468-INDEX('2019 On Peak'!$L$3:$S$2373,$V468,1),"-")</f>
        <v>0</v>
      </c>
      <c r="Z468" cm="1">
        <f t="array" ref="Z468">IF(ISNUMBER($V468),M468-INDEX('2019 On Peak'!$L$3:$S$2373,$V468,2),"-")</f>
        <v>0</v>
      </c>
      <c r="AA468" cm="1">
        <f t="array" ref="AA468">IF(ISNUMBER($V468),N468-INDEX('2019 On Peak'!$L$3:$S$2373,$V468,3),"-")</f>
        <v>0</v>
      </c>
      <c r="AB468" cm="1">
        <f t="array" ref="AB468">IF(ISNUMBER($V468),Q468-INDEX('2019 On Peak'!$L$3:$S$2373,$V468,6),"-")</f>
        <v>0</v>
      </c>
      <c r="AC468" cm="1">
        <f t="array" ref="AC468">IF(ISNUMBER($V468),S468-INDEX('2019 On Peak'!$L$3:$S$2373,$V468,8),"-")</f>
        <v>0</v>
      </c>
      <c r="AD468" t="b">
        <f t="shared" si="15"/>
        <v>0</v>
      </c>
    </row>
    <row r="469" spans="1:30" x14ac:dyDescent="0.25">
      <c r="A469" t="str">
        <f>B469&amp;"_"&amp;G469&amp;"_"&amp;J469</f>
        <v>117_121_1</v>
      </c>
      <c r="B469">
        <v>117</v>
      </c>
      <c r="C469" s="1" t="s">
        <v>1070</v>
      </c>
      <c r="D469" s="1" t="s">
        <v>67</v>
      </c>
      <c r="E469" s="1" t="s">
        <v>67</v>
      </c>
      <c r="F469">
        <v>115</v>
      </c>
      <c r="G469">
        <v>121</v>
      </c>
      <c r="H469" s="1" t="s">
        <v>657</v>
      </c>
      <c r="I469">
        <v>115</v>
      </c>
      <c r="J469" s="1" t="s">
        <v>191</v>
      </c>
      <c r="K469" s="1" t="s">
        <v>25</v>
      </c>
      <c r="L469">
        <v>3.8500000000000001E-3</v>
      </c>
      <c r="M469">
        <v>1.5939999999999999E-2</v>
      </c>
      <c r="N469">
        <v>2.64E-3</v>
      </c>
      <c r="O469">
        <v>1</v>
      </c>
      <c r="P469">
        <v>0</v>
      </c>
      <c r="Q469">
        <v>167</v>
      </c>
      <c r="R469">
        <v>556</v>
      </c>
      <c r="S469">
        <v>210</v>
      </c>
      <c r="T469">
        <v>2.1</v>
      </c>
      <c r="U469">
        <v>3.2</v>
      </c>
      <c r="V469">
        <f>MATCH(A469,'2019 On Peak'!$A$3:$A$2373,0)</f>
        <v>454</v>
      </c>
      <c r="W469" t="str">
        <f t="shared" si="14"/>
        <v>Old</v>
      </c>
      <c r="X469" t="str" cm="1">
        <f t="array" ref="X469">IF(ISNUMBER(V469),INDEX('2019 On Peak'!$K$3:$K$2373,V469),"Not 2019")</f>
        <v>Closed</v>
      </c>
      <c r="Y469" cm="1">
        <f t="array" ref="Y469">IF(ISNUMBER($V469),L469-INDEX('2019 On Peak'!$L$3:$S$2373,$V469,1),"-")</f>
        <v>0</v>
      </c>
      <c r="Z469" cm="1">
        <f t="array" ref="Z469">IF(ISNUMBER($V469),M469-INDEX('2019 On Peak'!$L$3:$S$2373,$V469,2),"-")</f>
        <v>0</v>
      </c>
      <c r="AA469" cm="1">
        <f t="array" ref="AA469">IF(ISNUMBER($V469),N469-INDEX('2019 On Peak'!$L$3:$S$2373,$V469,3),"-")</f>
        <v>0</v>
      </c>
      <c r="AB469" cm="1">
        <f t="array" ref="AB469">IF(ISNUMBER($V469),Q469-INDEX('2019 On Peak'!$L$3:$S$2373,$V469,6),"-")</f>
        <v>0</v>
      </c>
      <c r="AC469" cm="1">
        <f t="array" ref="AC469">IF(ISNUMBER($V469),S469-INDEX('2019 On Peak'!$L$3:$S$2373,$V469,8),"-")</f>
        <v>0</v>
      </c>
      <c r="AD469" t="b">
        <f t="shared" si="15"/>
        <v>0</v>
      </c>
    </row>
    <row r="470" spans="1:30" x14ac:dyDescent="0.25">
      <c r="A470" t="str">
        <f>B470&amp;"_"&amp;G470&amp;"_"&amp;J470</f>
        <v>117_122_1</v>
      </c>
      <c r="B470">
        <v>117</v>
      </c>
      <c r="C470" s="1" t="s">
        <v>1070</v>
      </c>
      <c r="D470" s="1" t="s">
        <v>67</v>
      </c>
      <c r="E470" s="1" t="s">
        <v>67</v>
      </c>
      <c r="F470">
        <v>115</v>
      </c>
      <c r="G470">
        <v>122</v>
      </c>
      <c r="H470" s="1" t="s">
        <v>546</v>
      </c>
      <c r="I470">
        <v>115</v>
      </c>
      <c r="J470" s="1" t="s">
        <v>191</v>
      </c>
      <c r="K470" s="1" t="s">
        <v>25</v>
      </c>
      <c r="L470">
        <v>1.6199999999999999E-3</v>
      </c>
      <c r="M470">
        <v>6.6899999999999998E-3</v>
      </c>
      <c r="N470">
        <v>1.1100000000000001E-3</v>
      </c>
      <c r="O470">
        <v>1</v>
      </c>
      <c r="P470">
        <v>0</v>
      </c>
      <c r="Q470">
        <v>167</v>
      </c>
      <c r="R470">
        <v>556</v>
      </c>
      <c r="S470">
        <v>210</v>
      </c>
      <c r="T470">
        <v>0.8</v>
      </c>
      <c r="U470">
        <v>1.3</v>
      </c>
      <c r="V470">
        <f>MATCH(A470,'2019 On Peak'!$A$3:$A$2373,0)</f>
        <v>455</v>
      </c>
      <c r="W470" t="str">
        <f t="shared" si="14"/>
        <v>Old</v>
      </c>
      <c r="X470" t="str" cm="1">
        <f t="array" ref="X470">IF(ISNUMBER(V470),INDEX('2019 On Peak'!$K$3:$K$2373,V470),"Not 2019")</f>
        <v>Closed</v>
      </c>
      <c r="Y470" cm="1">
        <f t="array" ref="Y470">IF(ISNUMBER($V470),L470-INDEX('2019 On Peak'!$L$3:$S$2373,$V470,1),"-")</f>
        <v>0</v>
      </c>
      <c r="Z470" cm="1">
        <f t="array" ref="Z470">IF(ISNUMBER($V470),M470-INDEX('2019 On Peak'!$L$3:$S$2373,$V470,2),"-")</f>
        <v>0</v>
      </c>
      <c r="AA470" cm="1">
        <f t="array" ref="AA470">IF(ISNUMBER($V470),N470-INDEX('2019 On Peak'!$L$3:$S$2373,$V470,3),"-")</f>
        <v>0</v>
      </c>
      <c r="AB470" cm="1">
        <f t="array" ref="AB470">IF(ISNUMBER($V470),Q470-INDEX('2019 On Peak'!$L$3:$S$2373,$V470,6),"-")</f>
        <v>0</v>
      </c>
      <c r="AC470" cm="1">
        <f t="array" ref="AC470">IF(ISNUMBER($V470),S470-INDEX('2019 On Peak'!$L$3:$S$2373,$V470,8),"-")</f>
        <v>0</v>
      </c>
      <c r="AD470" t="b">
        <f t="shared" si="15"/>
        <v>0</v>
      </c>
    </row>
    <row r="471" spans="1:30" x14ac:dyDescent="0.25">
      <c r="A471" t="str">
        <f>B471&amp;"_"&amp;G471&amp;"_"&amp;J471</f>
        <v>117_1559_1</v>
      </c>
      <c r="B471">
        <v>117</v>
      </c>
      <c r="C471" s="1" t="s">
        <v>1070</v>
      </c>
      <c r="D471" s="1" t="s">
        <v>67</v>
      </c>
      <c r="E471" s="1" t="s">
        <v>67</v>
      </c>
      <c r="F471">
        <v>115</v>
      </c>
      <c r="G471">
        <v>1559</v>
      </c>
      <c r="H471" s="1" t="s">
        <v>174</v>
      </c>
      <c r="I471">
        <v>115</v>
      </c>
      <c r="J471" s="1" t="s">
        <v>191</v>
      </c>
      <c r="K471" s="1" t="s">
        <v>25</v>
      </c>
      <c r="L471">
        <v>9.8200000000000006E-3</v>
      </c>
      <c r="M471">
        <v>4.0599999999999997E-2</v>
      </c>
      <c r="N471">
        <v>6.7200000000000003E-3</v>
      </c>
      <c r="O471">
        <v>1</v>
      </c>
      <c r="P471">
        <v>0</v>
      </c>
      <c r="Q471">
        <v>167</v>
      </c>
      <c r="R471">
        <v>556</v>
      </c>
      <c r="S471">
        <v>210</v>
      </c>
      <c r="T471">
        <v>4.3</v>
      </c>
      <c r="U471">
        <v>8.1999999999999993</v>
      </c>
      <c r="V471">
        <f>MATCH(A471,'2019 On Peak'!$A$3:$A$2373,0)</f>
        <v>456</v>
      </c>
      <c r="W471" t="str">
        <f t="shared" si="14"/>
        <v>Old</v>
      </c>
      <c r="X471" t="str" cm="1">
        <f t="array" ref="X471">IF(ISNUMBER(V471),INDEX('2019 On Peak'!$K$3:$K$2373,V471),"Not 2019")</f>
        <v>Closed</v>
      </c>
      <c r="Y471" cm="1">
        <f t="array" ref="Y471">IF(ISNUMBER($V471),L471-INDEX('2019 On Peak'!$L$3:$S$2373,$V471,1),"-")</f>
        <v>0</v>
      </c>
      <c r="Z471" cm="1">
        <f t="array" ref="Z471">IF(ISNUMBER($V471),M471-INDEX('2019 On Peak'!$L$3:$S$2373,$V471,2),"-")</f>
        <v>0</v>
      </c>
      <c r="AA471" cm="1">
        <f t="array" ref="AA471">IF(ISNUMBER($V471),N471-INDEX('2019 On Peak'!$L$3:$S$2373,$V471,3),"-")</f>
        <v>0</v>
      </c>
      <c r="AB471" cm="1">
        <f t="array" ref="AB471">IF(ISNUMBER($V471),Q471-INDEX('2019 On Peak'!$L$3:$S$2373,$V471,6),"-")</f>
        <v>0</v>
      </c>
      <c r="AC471" cm="1">
        <f t="array" ref="AC471">IF(ISNUMBER($V471),S471-INDEX('2019 On Peak'!$L$3:$S$2373,$V471,8),"-")</f>
        <v>0</v>
      </c>
      <c r="AD471" t="b">
        <f t="shared" si="15"/>
        <v>0</v>
      </c>
    </row>
    <row r="472" spans="1:30" x14ac:dyDescent="0.25">
      <c r="A472" t="str">
        <f>B472&amp;"_"&amp;G472&amp;"_"&amp;J472</f>
        <v>1170_1542_1</v>
      </c>
      <c r="B472">
        <v>1170</v>
      </c>
      <c r="C472" s="1" t="s">
        <v>1122</v>
      </c>
      <c r="D472" s="1" t="s">
        <v>27</v>
      </c>
      <c r="E472" s="1" t="s">
        <v>27</v>
      </c>
      <c r="F472">
        <v>138</v>
      </c>
      <c r="G472">
        <v>1542</v>
      </c>
      <c r="H472" s="1" t="s">
        <v>1122</v>
      </c>
      <c r="I472">
        <v>69</v>
      </c>
      <c r="J472" s="1" t="s">
        <v>191</v>
      </c>
      <c r="K472" s="1" t="s">
        <v>25</v>
      </c>
      <c r="L472">
        <v>3.0200000000000001E-3</v>
      </c>
      <c r="M472">
        <v>0.10864</v>
      </c>
      <c r="N472">
        <v>0</v>
      </c>
      <c r="O472">
        <v>1</v>
      </c>
      <c r="P472">
        <v>0</v>
      </c>
      <c r="Q472">
        <v>125</v>
      </c>
      <c r="R472">
        <v>145</v>
      </c>
      <c r="S472">
        <v>170</v>
      </c>
      <c r="T472">
        <v>0</v>
      </c>
      <c r="U472">
        <v>0</v>
      </c>
      <c r="V472">
        <f>MATCH(A472,'2019 On Peak'!$A$3:$A$2373,0)</f>
        <v>457</v>
      </c>
      <c r="W472" t="str">
        <f t="shared" si="14"/>
        <v>Old</v>
      </c>
      <c r="X472" t="str" cm="1">
        <f t="array" ref="X472">IF(ISNUMBER(V472),INDEX('2019 On Peak'!$K$3:$K$2373,V472),"Not 2019")</f>
        <v>Closed</v>
      </c>
      <c r="Y472" cm="1">
        <f t="array" ref="Y472">IF(ISNUMBER($V472),L472-INDEX('2019 On Peak'!$L$3:$S$2373,$V472,1),"-")</f>
        <v>0</v>
      </c>
      <c r="Z472" cm="1">
        <f t="array" ref="Z472">IF(ISNUMBER($V472),M472-INDEX('2019 On Peak'!$L$3:$S$2373,$V472,2),"-")</f>
        <v>0</v>
      </c>
      <c r="AA472" cm="1">
        <f t="array" ref="AA472">IF(ISNUMBER($V472),N472-INDEX('2019 On Peak'!$L$3:$S$2373,$V472,3),"-")</f>
        <v>0</v>
      </c>
      <c r="AB472" cm="1">
        <f t="array" ref="AB472">IF(ISNUMBER($V472),Q472-INDEX('2019 On Peak'!$L$3:$S$2373,$V472,6),"-")</f>
        <v>0</v>
      </c>
      <c r="AC472" cm="1">
        <f t="array" ref="AC472">IF(ISNUMBER($V472),S472-INDEX('2019 On Peak'!$L$3:$S$2373,$V472,8),"-")</f>
        <v>0</v>
      </c>
      <c r="AD472" t="b">
        <f t="shared" si="15"/>
        <v>0</v>
      </c>
    </row>
    <row r="473" spans="1:30" x14ac:dyDescent="0.25">
      <c r="A473" t="str">
        <f>B473&amp;"_"&amp;G473&amp;"_"&amp;J473</f>
        <v>1171_124_1</v>
      </c>
      <c r="B473">
        <v>1171</v>
      </c>
      <c r="C473" s="1" t="s">
        <v>676</v>
      </c>
      <c r="D473" s="1" t="s">
        <v>67</v>
      </c>
      <c r="E473" s="1" t="s">
        <v>67</v>
      </c>
      <c r="F473">
        <v>115</v>
      </c>
      <c r="G473">
        <v>124</v>
      </c>
      <c r="H473" s="1" t="s">
        <v>268</v>
      </c>
      <c r="I473">
        <v>115</v>
      </c>
      <c r="J473" s="1" t="s">
        <v>191</v>
      </c>
      <c r="K473" s="1" t="s">
        <v>25</v>
      </c>
      <c r="L473">
        <v>1.154E-2</v>
      </c>
      <c r="M473">
        <v>4.7719999999999999E-2</v>
      </c>
      <c r="N473">
        <v>7.9000000000000008E-3</v>
      </c>
      <c r="O473">
        <v>1</v>
      </c>
      <c r="P473">
        <v>0</v>
      </c>
      <c r="Q473">
        <v>167</v>
      </c>
      <c r="R473">
        <v>556</v>
      </c>
      <c r="S473">
        <v>210</v>
      </c>
      <c r="T473">
        <v>9.1999999999999993</v>
      </c>
      <c r="U473">
        <v>9.6</v>
      </c>
      <c r="V473">
        <f>MATCH(A473,'2019 On Peak'!$A$3:$A$2373,0)</f>
        <v>458</v>
      </c>
      <c r="W473" t="str">
        <f t="shared" si="14"/>
        <v>Old</v>
      </c>
      <c r="X473" t="str" cm="1">
        <f t="array" ref="X473">IF(ISNUMBER(V473),INDEX('2019 On Peak'!$K$3:$K$2373,V473),"Not 2019")</f>
        <v>Closed</v>
      </c>
      <c r="Y473" cm="1">
        <f t="array" ref="Y473">IF(ISNUMBER($V473),L473-INDEX('2019 On Peak'!$L$3:$S$2373,$V473,1),"-")</f>
        <v>0</v>
      </c>
      <c r="Z473" cm="1">
        <f t="array" ref="Z473">IF(ISNUMBER($V473),M473-INDEX('2019 On Peak'!$L$3:$S$2373,$V473,2),"-")</f>
        <v>0</v>
      </c>
      <c r="AA473" cm="1">
        <f t="array" ref="AA473">IF(ISNUMBER($V473),N473-INDEX('2019 On Peak'!$L$3:$S$2373,$V473,3),"-")</f>
        <v>0</v>
      </c>
      <c r="AB473" cm="1">
        <f t="array" ref="AB473">IF(ISNUMBER($V473),Q473-INDEX('2019 On Peak'!$L$3:$S$2373,$V473,6),"-")</f>
        <v>0</v>
      </c>
      <c r="AC473" cm="1">
        <f t="array" ref="AC473">IF(ISNUMBER($V473),S473-INDEX('2019 On Peak'!$L$3:$S$2373,$V473,8),"-")</f>
        <v>0</v>
      </c>
      <c r="AD473" t="b">
        <f t="shared" si="15"/>
        <v>0</v>
      </c>
    </row>
    <row r="474" spans="1:30" x14ac:dyDescent="0.25">
      <c r="A474" t="str">
        <f>B474&amp;"_"&amp;G474&amp;"_"&amp;J474</f>
        <v>1171_1568_1</v>
      </c>
      <c r="B474">
        <v>1171</v>
      </c>
      <c r="C474" s="1" t="s">
        <v>676</v>
      </c>
      <c r="D474" s="1" t="s">
        <v>67</v>
      </c>
      <c r="E474" s="1" t="s">
        <v>67</v>
      </c>
      <c r="F474">
        <v>115</v>
      </c>
      <c r="G474">
        <v>1568</v>
      </c>
      <c r="H474" s="1" t="s">
        <v>252</v>
      </c>
      <c r="I474">
        <v>115</v>
      </c>
      <c r="J474" s="1" t="s">
        <v>191</v>
      </c>
      <c r="K474" s="1" t="s">
        <v>25</v>
      </c>
      <c r="L474">
        <v>7.9900000000000006E-3</v>
      </c>
      <c r="M474">
        <v>3.3029999999999997E-2</v>
      </c>
      <c r="N474">
        <v>5.47E-3</v>
      </c>
      <c r="O474">
        <v>1</v>
      </c>
      <c r="P474">
        <v>0</v>
      </c>
      <c r="Q474">
        <v>167</v>
      </c>
      <c r="R474">
        <v>556</v>
      </c>
      <c r="S474">
        <v>210</v>
      </c>
      <c r="T474">
        <v>6.6</v>
      </c>
      <c r="U474">
        <v>6.6</v>
      </c>
      <c r="V474">
        <f>MATCH(A474,'2019 On Peak'!$A$3:$A$2373,0)</f>
        <v>459</v>
      </c>
      <c r="W474" t="str">
        <f t="shared" si="14"/>
        <v>Old</v>
      </c>
      <c r="X474" t="str" cm="1">
        <f t="array" ref="X474">IF(ISNUMBER(V474),INDEX('2019 On Peak'!$K$3:$K$2373,V474),"Not 2019")</f>
        <v>Closed</v>
      </c>
      <c r="Y474" cm="1">
        <f t="array" ref="Y474">IF(ISNUMBER($V474),L474-INDEX('2019 On Peak'!$L$3:$S$2373,$V474,1),"-")</f>
        <v>0</v>
      </c>
      <c r="Z474" cm="1">
        <f t="array" ref="Z474">IF(ISNUMBER($V474),M474-INDEX('2019 On Peak'!$L$3:$S$2373,$V474,2),"-")</f>
        <v>0</v>
      </c>
      <c r="AA474" cm="1">
        <f t="array" ref="AA474">IF(ISNUMBER($V474),N474-INDEX('2019 On Peak'!$L$3:$S$2373,$V474,3),"-")</f>
        <v>0</v>
      </c>
      <c r="AB474" cm="1">
        <f t="array" ref="AB474">IF(ISNUMBER($V474),Q474-INDEX('2019 On Peak'!$L$3:$S$2373,$V474,6),"-")</f>
        <v>0</v>
      </c>
      <c r="AC474" cm="1">
        <f t="array" ref="AC474">IF(ISNUMBER($V474),S474-INDEX('2019 On Peak'!$L$3:$S$2373,$V474,8),"-")</f>
        <v>0</v>
      </c>
      <c r="AD474" t="b">
        <f t="shared" si="15"/>
        <v>0</v>
      </c>
    </row>
    <row r="475" spans="1:30" x14ac:dyDescent="0.25">
      <c r="A475" t="str">
        <f>B475&amp;"_"&amp;G475&amp;"_"&amp;J475</f>
        <v>1172_110_1</v>
      </c>
      <c r="B475">
        <v>1172</v>
      </c>
      <c r="C475" s="1" t="s">
        <v>1157</v>
      </c>
      <c r="D475" s="1" t="s">
        <v>67</v>
      </c>
      <c r="E475" s="1" t="s">
        <v>67</v>
      </c>
      <c r="F475">
        <v>115</v>
      </c>
      <c r="G475">
        <v>110</v>
      </c>
      <c r="H475" s="1" t="s">
        <v>1097</v>
      </c>
      <c r="I475">
        <v>115</v>
      </c>
      <c r="J475" s="1" t="s">
        <v>191</v>
      </c>
      <c r="K475" s="1" t="s">
        <v>25</v>
      </c>
      <c r="L475">
        <v>7.8399999999999997E-3</v>
      </c>
      <c r="M475">
        <v>3.2410000000000001E-2</v>
      </c>
      <c r="N475">
        <v>5.3699999999999998E-3</v>
      </c>
      <c r="O475">
        <v>1</v>
      </c>
      <c r="P475">
        <v>0</v>
      </c>
      <c r="Q475">
        <v>167</v>
      </c>
      <c r="R475">
        <v>556</v>
      </c>
      <c r="S475">
        <v>210</v>
      </c>
      <c r="T475">
        <v>4.8</v>
      </c>
      <c r="U475">
        <v>6.5</v>
      </c>
      <c r="V475">
        <f>MATCH(A475,'2019 On Peak'!$A$3:$A$2373,0)</f>
        <v>460</v>
      </c>
      <c r="W475" t="str">
        <f t="shared" si="14"/>
        <v>Old</v>
      </c>
      <c r="X475" t="str" cm="1">
        <f t="array" ref="X475">IF(ISNUMBER(V475),INDEX('2019 On Peak'!$K$3:$K$2373,V475),"Not 2019")</f>
        <v>Closed</v>
      </c>
      <c r="Y475" cm="1">
        <f t="array" ref="Y475">IF(ISNUMBER($V475),L475-INDEX('2019 On Peak'!$L$3:$S$2373,$V475,1),"-")</f>
        <v>0</v>
      </c>
      <c r="Z475" cm="1">
        <f t="array" ref="Z475">IF(ISNUMBER($V475),M475-INDEX('2019 On Peak'!$L$3:$S$2373,$V475,2),"-")</f>
        <v>0</v>
      </c>
      <c r="AA475" cm="1">
        <f t="array" ref="AA475">IF(ISNUMBER($V475),N475-INDEX('2019 On Peak'!$L$3:$S$2373,$V475,3),"-")</f>
        <v>0</v>
      </c>
      <c r="AB475" cm="1">
        <f t="array" ref="AB475">IF(ISNUMBER($V475),Q475-INDEX('2019 On Peak'!$L$3:$S$2373,$V475,6),"-")</f>
        <v>0</v>
      </c>
      <c r="AC475" cm="1">
        <f t="array" ref="AC475">IF(ISNUMBER($V475),S475-INDEX('2019 On Peak'!$L$3:$S$2373,$V475,8),"-")</f>
        <v>0</v>
      </c>
      <c r="AD475" t="b">
        <f t="shared" si="15"/>
        <v>0</v>
      </c>
    </row>
    <row r="476" spans="1:30" x14ac:dyDescent="0.25">
      <c r="A476" t="str">
        <f>B476&amp;"_"&amp;G476&amp;"_"&amp;J476</f>
        <v>1172_1466_1</v>
      </c>
      <c r="B476">
        <v>1172</v>
      </c>
      <c r="C476" s="1" t="s">
        <v>1157</v>
      </c>
      <c r="D476" s="1" t="s">
        <v>67</v>
      </c>
      <c r="E476" s="1" t="s">
        <v>67</v>
      </c>
      <c r="F476">
        <v>115</v>
      </c>
      <c r="G476">
        <v>1466</v>
      </c>
      <c r="H476" s="1" t="s">
        <v>1112</v>
      </c>
      <c r="I476">
        <v>115</v>
      </c>
      <c r="J476" s="1" t="s">
        <v>191</v>
      </c>
      <c r="K476" s="1" t="s">
        <v>25</v>
      </c>
      <c r="L476">
        <v>2.1559999999999999E-2</v>
      </c>
      <c r="M476">
        <v>8.9139999999999997E-2</v>
      </c>
      <c r="N476">
        <v>1.4760000000000001E-2</v>
      </c>
      <c r="O476">
        <v>1</v>
      </c>
      <c r="P476">
        <v>0</v>
      </c>
      <c r="Q476">
        <v>167</v>
      </c>
      <c r="R476">
        <v>556</v>
      </c>
      <c r="S476">
        <v>210</v>
      </c>
      <c r="T476">
        <v>13.6</v>
      </c>
      <c r="U476">
        <v>17.899999999999999</v>
      </c>
      <c r="V476">
        <f>MATCH(A476,'2019 On Peak'!$A$3:$A$2373,0)</f>
        <v>461</v>
      </c>
      <c r="W476" t="str">
        <f t="shared" si="14"/>
        <v>Old</v>
      </c>
      <c r="X476" t="str" cm="1">
        <f t="array" ref="X476">IF(ISNUMBER(V476),INDEX('2019 On Peak'!$K$3:$K$2373,V476),"Not 2019")</f>
        <v>Closed</v>
      </c>
      <c r="Y476" cm="1">
        <f t="array" ref="Y476">IF(ISNUMBER($V476),L476-INDEX('2019 On Peak'!$L$3:$S$2373,$V476,1),"-")</f>
        <v>0</v>
      </c>
      <c r="Z476" cm="1">
        <f t="array" ref="Z476">IF(ISNUMBER($V476),M476-INDEX('2019 On Peak'!$L$3:$S$2373,$V476,2),"-")</f>
        <v>0</v>
      </c>
      <c r="AA476" cm="1">
        <f t="array" ref="AA476">IF(ISNUMBER($V476),N476-INDEX('2019 On Peak'!$L$3:$S$2373,$V476,3),"-")</f>
        <v>0</v>
      </c>
      <c r="AB476" cm="1">
        <f t="array" ref="AB476">IF(ISNUMBER($V476),Q476-INDEX('2019 On Peak'!$L$3:$S$2373,$V476,6),"-")</f>
        <v>0</v>
      </c>
      <c r="AC476" cm="1">
        <f t="array" ref="AC476">IF(ISNUMBER($V476),S476-INDEX('2019 On Peak'!$L$3:$S$2373,$V476,8),"-")</f>
        <v>0</v>
      </c>
      <c r="AD476" t="b">
        <f t="shared" si="15"/>
        <v>0</v>
      </c>
    </row>
    <row r="477" spans="1:30" x14ac:dyDescent="0.25">
      <c r="A477" t="str">
        <f>B477&amp;"_"&amp;G477&amp;"_"&amp;J477</f>
        <v>1173_149_1</v>
      </c>
      <c r="B477">
        <v>1173</v>
      </c>
      <c r="C477" s="1" t="s">
        <v>385</v>
      </c>
      <c r="D477" s="1" t="s">
        <v>67</v>
      </c>
      <c r="E477" s="1" t="s">
        <v>67</v>
      </c>
      <c r="F477">
        <v>115</v>
      </c>
      <c r="G477">
        <v>149</v>
      </c>
      <c r="H477" s="1" t="s">
        <v>460</v>
      </c>
      <c r="I477">
        <v>115</v>
      </c>
      <c r="J477" s="1" t="s">
        <v>191</v>
      </c>
      <c r="K477" s="1" t="s">
        <v>25</v>
      </c>
      <c r="L477">
        <v>7.92E-3</v>
      </c>
      <c r="M477">
        <v>3.2739999999999998E-2</v>
      </c>
      <c r="N477">
        <v>5.4200000000000003E-3</v>
      </c>
      <c r="O477">
        <v>1</v>
      </c>
      <c r="P477">
        <v>0</v>
      </c>
      <c r="Q477">
        <v>167</v>
      </c>
      <c r="R477">
        <v>556</v>
      </c>
      <c r="S477">
        <v>210</v>
      </c>
      <c r="T477">
        <v>2.6</v>
      </c>
      <c r="U477">
        <v>6.6</v>
      </c>
      <c r="V477">
        <f>MATCH(A477,'2019 On Peak'!$A$3:$A$2373,0)</f>
        <v>462</v>
      </c>
      <c r="W477" t="str">
        <f t="shared" si="14"/>
        <v>Old</v>
      </c>
      <c r="X477" t="str" cm="1">
        <f t="array" ref="X477">IF(ISNUMBER(V477),INDEX('2019 On Peak'!$K$3:$K$2373,V477),"Not 2019")</f>
        <v>Closed</v>
      </c>
      <c r="Y477" cm="1">
        <f t="array" ref="Y477">IF(ISNUMBER($V477),L477-INDEX('2019 On Peak'!$L$3:$S$2373,$V477,1),"-")</f>
        <v>0</v>
      </c>
      <c r="Z477" cm="1">
        <f t="array" ref="Z477">IF(ISNUMBER($V477),M477-INDEX('2019 On Peak'!$L$3:$S$2373,$V477,2),"-")</f>
        <v>0</v>
      </c>
      <c r="AA477" cm="1">
        <f t="array" ref="AA477">IF(ISNUMBER($V477),N477-INDEX('2019 On Peak'!$L$3:$S$2373,$V477,3),"-")</f>
        <v>0</v>
      </c>
      <c r="AB477" cm="1">
        <f t="array" ref="AB477">IF(ISNUMBER($V477),Q477-INDEX('2019 On Peak'!$L$3:$S$2373,$V477,6),"-")</f>
        <v>0</v>
      </c>
      <c r="AC477" cm="1">
        <f t="array" ref="AC477">IF(ISNUMBER($V477),S477-INDEX('2019 On Peak'!$L$3:$S$2373,$V477,8),"-")</f>
        <v>0</v>
      </c>
      <c r="AD477" t="b">
        <f t="shared" si="15"/>
        <v>0</v>
      </c>
    </row>
    <row r="478" spans="1:30" x14ac:dyDescent="0.25">
      <c r="A478" t="str">
        <f>B478&amp;"_"&amp;G478&amp;"_"&amp;J478</f>
        <v>1173_150_1</v>
      </c>
      <c r="B478">
        <v>1173</v>
      </c>
      <c r="C478" s="1" t="s">
        <v>385</v>
      </c>
      <c r="D478" s="1" t="s">
        <v>67</v>
      </c>
      <c r="E478" s="1" t="s">
        <v>67</v>
      </c>
      <c r="F478">
        <v>115</v>
      </c>
      <c r="G478">
        <v>150</v>
      </c>
      <c r="H478" s="1" t="s">
        <v>386</v>
      </c>
      <c r="I478">
        <v>115</v>
      </c>
      <c r="J478" s="1" t="s">
        <v>191</v>
      </c>
      <c r="K478" s="1" t="s">
        <v>25</v>
      </c>
      <c r="L478">
        <v>1.1E-4</v>
      </c>
      <c r="M478">
        <v>4.4000000000000002E-4</v>
      </c>
      <c r="N478">
        <v>6.9999999999999994E-5</v>
      </c>
      <c r="O478">
        <v>1</v>
      </c>
      <c r="P478">
        <v>0</v>
      </c>
      <c r="Q478">
        <v>167</v>
      </c>
      <c r="R478">
        <v>556</v>
      </c>
      <c r="S478">
        <v>210</v>
      </c>
      <c r="T478">
        <v>0.1</v>
      </c>
      <c r="U478">
        <v>0.1</v>
      </c>
      <c r="V478">
        <f>MATCH(A478,'2019 On Peak'!$A$3:$A$2373,0)</f>
        <v>463</v>
      </c>
      <c r="W478" t="str">
        <f t="shared" si="14"/>
        <v>Old</v>
      </c>
      <c r="X478" t="str" cm="1">
        <f t="array" ref="X478">IF(ISNUMBER(V478),INDEX('2019 On Peak'!$K$3:$K$2373,V478),"Not 2019")</f>
        <v>Closed</v>
      </c>
      <c r="Y478" cm="1">
        <f t="array" ref="Y478">IF(ISNUMBER($V478),L478-INDEX('2019 On Peak'!$L$3:$S$2373,$V478,1),"-")</f>
        <v>0</v>
      </c>
      <c r="Z478" cm="1">
        <f t="array" ref="Z478">IF(ISNUMBER($V478),M478-INDEX('2019 On Peak'!$L$3:$S$2373,$V478,2),"-")</f>
        <v>0</v>
      </c>
      <c r="AA478" cm="1">
        <f t="array" ref="AA478">IF(ISNUMBER($V478),N478-INDEX('2019 On Peak'!$L$3:$S$2373,$V478,3),"-")</f>
        <v>0</v>
      </c>
      <c r="AB478" cm="1">
        <f t="array" ref="AB478">IF(ISNUMBER($V478),Q478-INDEX('2019 On Peak'!$L$3:$S$2373,$V478,6),"-")</f>
        <v>0</v>
      </c>
      <c r="AC478" cm="1">
        <f t="array" ref="AC478">IF(ISNUMBER($V478),S478-INDEX('2019 On Peak'!$L$3:$S$2373,$V478,8),"-")</f>
        <v>0</v>
      </c>
      <c r="AD478" t="b">
        <f t="shared" si="15"/>
        <v>0</v>
      </c>
    </row>
    <row r="479" spans="1:30" x14ac:dyDescent="0.25">
      <c r="A479" t="str">
        <f>B479&amp;"_"&amp;G479&amp;"_"&amp;J479</f>
        <v>1173_151_1</v>
      </c>
      <c r="B479">
        <v>1173</v>
      </c>
      <c r="C479" s="1" t="s">
        <v>385</v>
      </c>
      <c r="D479" s="1" t="s">
        <v>67</v>
      </c>
      <c r="E479" s="1" t="s">
        <v>67</v>
      </c>
      <c r="F479">
        <v>115</v>
      </c>
      <c r="G479">
        <v>151</v>
      </c>
      <c r="H479" s="1" t="s">
        <v>463</v>
      </c>
      <c r="I479">
        <v>115</v>
      </c>
      <c r="J479" s="1" t="s">
        <v>191</v>
      </c>
      <c r="K479" s="1" t="s">
        <v>25</v>
      </c>
      <c r="L479">
        <v>8.0000000000000007E-5</v>
      </c>
      <c r="M479">
        <v>3.1E-4</v>
      </c>
      <c r="N479">
        <v>5.0000000000000002E-5</v>
      </c>
      <c r="O479">
        <v>1</v>
      </c>
      <c r="P479">
        <v>0</v>
      </c>
      <c r="Q479">
        <v>167</v>
      </c>
      <c r="R479">
        <v>556</v>
      </c>
      <c r="S479">
        <v>210</v>
      </c>
      <c r="T479">
        <v>0.1</v>
      </c>
      <c r="U479">
        <v>0.1</v>
      </c>
      <c r="V479">
        <f>MATCH(A479,'2019 On Peak'!$A$3:$A$2373,0)</f>
        <v>464</v>
      </c>
      <c r="W479" t="str">
        <f t="shared" si="14"/>
        <v>Old</v>
      </c>
      <c r="X479" t="str" cm="1">
        <f t="array" ref="X479">IF(ISNUMBER(V479),INDEX('2019 On Peak'!$K$3:$K$2373,V479),"Not 2019")</f>
        <v>Closed</v>
      </c>
      <c r="Y479" cm="1">
        <f t="array" ref="Y479">IF(ISNUMBER($V479),L479-INDEX('2019 On Peak'!$L$3:$S$2373,$V479,1),"-")</f>
        <v>0</v>
      </c>
      <c r="Z479" cm="1">
        <f t="array" ref="Z479">IF(ISNUMBER($V479),M479-INDEX('2019 On Peak'!$L$3:$S$2373,$V479,2),"-")</f>
        <v>0</v>
      </c>
      <c r="AA479" cm="1">
        <f t="array" ref="AA479">IF(ISNUMBER($V479),N479-INDEX('2019 On Peak'!$L$3:$S$2373,$V479,3),"-")</f>
        <v>0</v>
      </c>
      <c r="AB479" cm="1">
        <f t="array" ref="AB479">IF(ISNUMBER($V479),Q479-INDEX('2019 On Peak'!$L$3:$S$2373,$V479,6),"-")</f>
        <v>0</v>
      </c>
      <c r="AC479" cm="1">
        <f t="array" ref="AC479">IF(ISNUMBER($V479),S479-INDEX('2019 On Peak'!$L$3:$S$2373,$V479,8),"-")</f>
        <v>0</v>
      </c>
      <c r="AD479" t="b">
        <f t="shared" si="15"/>
        <v>0</v>
      </c>
    </row>
    <row r="480" spans="1:30" x14ac:dyDescent="0.25">
      <c r="A480" t="str">
        <f>B480&amp;"_"&amp;G480&amp;"_"&amp;J480</f>
        <v>1174_1175_1</v>
      </c>
      <c r="B480">
        <v>1174</v>
      </c>
      <c r="C480" s="1" t="s">
        <v>1481</v>
      </c>
      <c r="D480" s="1" t="s">
        <v>67</v>
      </c>
      <c r="E480" s="1" t="s">
        <v>67</v>
      </c>
      <c r="F480">
        <v>115</v>
      </c>
      <c r="G480">
        <v>1175</v>
      </c>
      <c r="H480" s="1" t="s">
        <v>1482</v>
      </c>
      <c r="I480">
        <v>115</v>
      </c>
      <c r="J480" s="1" t="s">
        <v>191</v>
      </c>
      <c r="K480" s="1" t="s">
        <v>25</v>
      </c>
      <c r="L480">
        <v>1.8000000000000001E-4</v>
      </c>
      <c r="M480">
        <v>7.6000000000000004E-4</v>
      </c>
      <c r="N480">
        <v>1.2999999999999999E-4</v>
      </c>
      <c r="O480">
        <v>1</v>
      </c>
      <c r="P480">
        <v>0</v>
      </c>
      <c r="Q480">
        <v>167</v>
      </c>
      <c r="R480">
        <v>556</v>
      </c>
      <c r="S480">
        <v>210</v>
      </c>
      <c r="T480">
        <v>0.1</v>
      </c>
      <c r="U480">
        <v>0.2</v>
      </c>
      <c r="V480">
        <f>MATCH(A480,'2019 On Peak'!$A$3:$A$2373,0)</f>
        <v>465</v>
      </c>
      <c r="W480" t="str">
        <f t="shared" si="14"/>
        <v>Old</v>
      </c>
      <c r="X480" t="str" cm="1">
        <f t="array" ref="X480">IF(ISNUMBER(V480),INDEX('2019 On Peak'!$K$3:$K$2373,V480),"Not 2019")</f>
        <v>Closed</v>
      </c>
      <c r="Y480" cm="1">
        <f t="array" ref="Y480">IF(ISNUMBER($V480),L480-INDEX('2019 On Peak'!$L$3:$S$2373,$V480,1),"-")</f>
        <v>0</v>
      </c>
      <c r="Z480" cm="1">
        <f t="array" ref="Z480">IF(ISNUMBER($V480),M480-INDEX('2019 On Peak'!$L$3:$S$2373,$V480,2),"-")</f>
        <v>0</v>
      </c>
      <c r="AA480" cm="1">
        <f t="array" ref="AA480">IF(ISNUMBER($V480),N480-INDEX('2019 On Peak'!$L$3:$S$2373,$V480,3),"-")</f>
        <v>0</v>
      </c>
      <c r="AB480" cm="1">
        <f t="array" ref="AB480">IF(ISNUMBER($V480),Q480-INDEX('2019 On Peak'!$L$3:$S$2373,$V480,6),"-")</f>
        <v>0</v>
      </c>
      <c r="AC480" cm="1">
        <f t="array" ref="AC480">IF(ISNUMBER($V480),S480-INDEX('2019 On Peak'!$L$3:$S$2373,$V480,8),"-")</f>
        <v>0</v>
      </c>
      <c r="AD480" t="b">
        <f t="shared" si="15"/>
        <v>0</v>
      </c>
    </row>
    <row r="481" spans="1:30" x14ac:dyDescent="0.25">
      <c r="A481" t="str">
        <f>B481&amp;"_"&amp;G481&amp;"_"&amp;J481</f>
        <v>1174_1176_1</v>
      </c>
      <c r="B481">
        <v>1174</v>
      </c>
      <c r="C481" s="1" t="s">
        <v>1481</v>
      </c>
      <c r="D481" s="1" t="s">
        <v>67</v>
      </c>
      <c r="E481" s="1" t="s">
        <v>67</v>
      </c>
      <c r="F481">
        <v>115</v>
      </c>
      <c r="G481">
        <v>1176</v>
      </c>
      <c r="H481" s="1" t="s">
        <v>1483</v>
      </c>
      <c r="I481">
        <v>115</v>
      </c>
      <c r="J481" s="1" t="s">
        <v>191</v>
      </c>
      <c r="K481" s="1" t="s">
        <v>25</v>
      </c>
      <c r="L481">
        <v>1.7000000000000001E-4</v>
      </c>
      <c r="M481">
        <v>7.1000000000000002E-4</v>
      </c>
      <c r="N481">
        <v>1.2E-4</v>
      </c>
      <c r="O481">
        <v>1</v>
      </c>
      <c r="P481">
        <v>0</v>
      </c>
      <c r="Q481">
        <v>167</v>
      </c>
      <c r="R481">
        <v>556</v>
      </c>
      <c r="S481">
        <v>210</v>
      </c>
      <c r="T481">
        <v>0.1</v>
      </c>
      <c r="U481">
        <v>0.1</v>
      </c>
      <c r="V481">
        <f>MATCH(A481,'2019 On Peak'!$A$3:$A$2373,0)</f>
        <v>466</v>
      </c>
      <c r="W481" t="str">
        <f t="shared" si="14"/>
        <v>Old</v>
      </c>
      <c r="X481" t="str" cm="1">
        <f t="array" ref="X481">IF(ISNUMBER(V481),INDEX('2019 On Peak'!$K$3:$K$2373,V481),"Not 2019")</f>
        <v>Closed</v>
      </c>
      <c r="Y481" cm="1">
        <f t="array" ref="Y481">IF(ISNUMBER($V481),L481-INDEX('2019 On Peak'!$L$3:$S$2373,$V481,1),"-")</f>
        <v>0</v>
      </c>
      <c r="Z481" cm="1">
        <f t="array" ref="Z481">IF(ISNUMBER($V481),M481-INDEX('2019 On Peak'!$L$3:$S$2373,$V481,2),"-")</f>
        <v>0</v>
      </c>
      <c r="AA481" cm="1">
        <f t="array" ref="AA481">IF(ISNUMBER($V481),N481-INDEX('2019 On Peak'!$L$3:$S$2373,$V481,3),"-")</f>
        <v>0</v>
      </c>
      <c r="AB481" cm="1">
        <f t="array" ref="AB481">IF(ISNUMBER($V481),Q481-INDEX('2019 On Peak'!$L$3:$S$2373,$V481,6),"-")</f>
        <v>0</v>
      </c>
      <c r="AC481" cm="1">
        <f t="array" ref="AC481">IF(ISNUMBER($V481),S481-INDEX('2019 On Peak'!$L$3:$S$2373,$V481,8),"-")</f>
        <v>0</v>
      </c>
      <c r="AD481" t="b">
        <f t="shared" si="15"/>
        <v>0</v>
      </c>
    </row>
    <row r="482" spans="1:30" x14ac:dyDescent="0.25">
      <c r="A482" t="str">
        <f>B482&amp;"_"&amp;G482&amp;"_"&amp;J482</f>
        <v>1174_1186_1</v>
      </c>
      <c r="B482">
        <v>1174</v>
      </c>
      <c r="C482" s="1" t="s">
        <v>1481</v>
      </c>
      <c r="D482" s="1" t="s">
        <v>67</v>
      </c>
      <c r="E482" s="1" t="s">
        <v>67</v>
      </c>
      <c r="F482">
        <v>115</v>
      </c>
      <c r="G482">
        <v>1186</v>
      </c>
      <c r="H482" s="1" t="s">
        <v>1383</v>
      </c>
      <c r="I482">
        <v>115</v>
      </c>
      <c r="J482" s="1" t="s">
        <v>191</v>
      </c>
      <c r="K482" s="1" t="s">
        <v>25</v>
      </c>
      <c r="L482">
        <v>4.1599999999999996E-3</v>
      </c>
      <c r="M482">
        <v>1.721E-2</v>
      </c>
      <c r="N482">
        <v>2.8500000000000001E-3</v>
      </c>
      <c r="O482">
        <v>1</v>
      </c>
      <c r="P482">
        <v>0</v>
      </c>
      <c r="Q482">
        <v>167</v>
      </c>
      <c r="R482">
        <v>556</v>
      </c>
      <c r="S482">
        <v>210</v>
      </c>
      <c r="T482">
        <v>3.5</v>
      </c>
      <c r="U482">
        <v>3.5</v>
      </c>
      <c r="V482">
        <f>MATCH(A482,'2019 On Peak'!$A$3:$A$2373,0)</f>
        <v>467</v>
      </c>
      <c r="W482" t="str">
        <f t="shared" si="14"/>
        <v>Old</v>
      </c>
      <c r="X482" t="str" cm="1">
        <f t="array" ref="X482">IF(ISNUMBER(V482),INDEX('2019 On Peak'!$K$3:$K$2373,V482),"Not 2019")</f>
        <v>Closed</v>
      </c>
      <c r="Y482" cm="1">
        <f t="array" ref="Y482">IF(ISNUMBER($V482),L482-INDEX('2019 On Peak'!$L$3:$S$2373,$V482,1),"-")</f>
        <v>0</v>
      </c>
      <c r="Z482" cm="1">
        <f t="array" ref="Z482">IF(ISNUMBER($V482),M482-INDEX('2019 On Peak'!$L$3:$S$2373,$V482,2),"-")</f>
        <v>0</v>
      </c>
      <c r="AA482" cm="1">
        <f t="array" ref="AA482">IF(ISNUMBER($V482),N482-INDEX('2019 On Peak'!$L$3:$S$2373,$V482,3),"-")</f>
        <v>0</v>
      </c>
      <c r="AB482" cm="1">
        <f t="array" ref="AB482">IF(ISNUMBER($V482),Q482-INDEX('2019 On Peak'!$L$3:$S$2373,$V482,6),"-")</f>
        <v>0</v>
      </c>
      <c r="AC482" cm="1">
        <f t="array" ref="AC482">IF(ISNUMBER($V482),S482-INDEX('2019 On Peak'!$L$3:$S$2373,$V482,8),"-")</f>
        <v>0</v>
      </c>
      <c r="AD482" t="b">
        <f t="shared" si="15"/>
        <v>0</v>
      </c>
    </row>
    <row r="483" spans="1:30" x14ac:dyDescent="0.25">
      <c r="A483" t="str">
        <f>B483&amp;"_"&amp;G483&amp;"_"&amp;J483</f>
        <v>1175_1188_1</v>
      </c>
      <c r="B483">
        <v>1175</v>
      </c>
      <c r="C483" s="1" t="s">
        <v>1482</v>
      </c>
      <c r="D483" s="1" t="s">
        <v>67</v>
      </c>
      <c r="E483" s="1" t="s">
        <v>67</v>
      </c>
      <c r="F483">
        <v>115</v>
      </c>
      <c r="G483">
        <v>1188</v>
      </c>
      <c r="H483" s="1" t="s">
        <v>1484</v>
      </c>
      <c r="I483">
        <v>115</v>
      </c>
      <c r="J483" s="1" t="s">
        <v>191</v>
      </c>
      <c r="K483" s="1" t="s">
        <v>25</v>
      </c>
      <c r="L483">
        <v>3.5E-4</v>
      </c>
      <c r="M483">
        <v>1.4300000000000001E-3</v>
      </c>
      <c r="N483">
        <v>2.4000000000000001E-4</v>
      </c>
      <c r="O483">
        <v>1</v>
      </c>
      <c r="P483">
        <v>0</v>
      </c>
      <c r="Q483">
        <v>167</v>
      </c>
      <c r="R483">
        <v>556</v>
      </c>
      <c r="S483">
        <v>210</v>
      </c>
      <c r="T483">
        <v>0.2</v>
      </c>
      <c r="U483">
        <v>0.3</v>
      </c>
      <c r="V483">
        <f>MATCH(A483,'2019 On Peak'!$A$3:$A$2373,0)</f>
        <v>468</v>
      </c>
      <c r="W483" t="str">
        <f t="shared" si="14"/>
        <v>Old</v>
      </c>
      <c r="X483" t="str" cm="1">
        <f t="array" ref="X483">IF(ISNUMBER(V483),INDEX('2019 On Peak'!$K$3:$K$2373,V483),"Not 2019")</f>
        <v>Closed</v>
      </c>
      <c r="Y483" cm="1">
        <f t="array" ref="Y483">IF(ISNUMBER($V483),L483-INDEX('2019 On Peak'!$L$3:$S$2373,$V483,1),"-")</f>
        <v>0</v>
      </c>
      <c r="Z483" cm="1">
        <f t="array" ref="Z483">IF(ISNUMBER($V483),M483-INDEX('2019 On Peak'!$L$3:$S$2373,$V483,2),"-")</f>
        <v>0</v>
      </c>
      <c r="AA483" cm="1">
        <f t="array" ref="AA483">IF(ISNUMBER($V483),N483-INDEX('2019 On Peak'!$L$3:$S$2373,$V483,3),"-")</f>
        <v>0</v>
      </c>
      <c r="AB483" cm="1">
        <f t="array" ref="AB483">IF(ISNUMBER($V483),Q483-INDEX('2019 On Peak'!$L$3:$S$2373,$V483,6),"-")</f>
        <v>0</v>
      </c>
      <c r="AC483" cm="1">
        <f t="array" ref="AC483">IF(ISNUMBER($V483),S483-INDEX('2019 On Peak'!$L$3:$S$2373,$V483,8),"-")</f>
        <v>0</v>
      </c>
      <c r="AD483" t="b">
        <f t="shared" si="15"/>
        <v>0</v>
      </c>
    </row>
    <row r="484" spans="1:30" x14ac:dyDescent="0.25">
      <c r="A484" t="str">
        <f>B484&amp;"_"&amp;G484&amp;"_"&amp;J484</f>
        <v>1175_1555_1</v>
      </c>
      <c r="B484">
        <v>1175</v>
      </c>
      <c r="C484" s="1" t="s">
        <v>1482</v>
      </c>
      <c r="D484" s="1" t="s">
        <v>67</v>
      </c>
      <c r="E484" s="1" t="s">
        <v>67</v>
      </c>
      <c r="F484">
        <v>115</v>
      </c>
      <c r="G484">
        <v>1555</v>
      </c>
      <c r="H484" s="1" t="s">
        <v>1098</v>
      </c>
      <c r="I484">
        <v>115</v>
      </c>
      <c r="J484" s="1" t="s">
        <v>191</v>
      </c>
      <c r="K484" s="1" t="s">
        <v>25</v>
      </c>
      <c r="L484">
        <v>5.4000000000000001E-4</v>
      </c>
      <c r="M484">
        <v>2.2200000000000002E-3</v>
      </c>
      <c r="N484">
        <v>3.6999999999999999E-4</v>
      </c>
      <c r="O484">
        <v>1</v>
      </c>
      <c r="P484">
        <v>0</v>
      </c>
      <c r="Q484">
        <v>167</v>
      </c>
      <c r="R484">
        <v>556</v>
      </c>
      <c r="S484">
        <v>210</v>
      </c>
      <c r="T484">
        <v>0.4</v>
      </c>
      <c r="U484">
        <v>0.4</v>
      </c>
      <c r="V484">
        <f>MATCH(A484,'2019 On Peak'!$A$3:$A$2373,0)</f>
        <v>469</v>
      </c>
      <c r="W484" t="str">
        <f t="shared" si="14"/>
        <v>Old</v>
      </c>
      <c r="X484" t="str" cm="1">
        <f t="array" ref="X484">IF(ISNUMBER(V484),INDEX('2019 On Peak'!$K$3:$K$2373,V484),"Not 2019")</f>
        <v>Closed</v>
      </c>
      <c r="Y484" cm="1">
        <f t="array" ref="Y484">IF(ISNUMBER($V484),L484-INDEX('2019 On Peak'!$L$3:$S$2373,$V484,1),"-")</f>
        <v>0</v>
      </c>
      <c r="Z484" cm="1">
        <f t="array" ref="Z484">IF(ISNUMBER($V484),M484-INDEX('2019 On Peak'!$L$3:$S$2373,$V484,2),"-")</f>
        <v>0</v>
      </c>
      <c r="AA484" cm="1">
        <f t="array" ref="AA484">IF(ISNUMBER($V484),N484-INDEX('2019 On Peak'!$L$3:$S$2373,$V484,3),"-")</f>
        <v>0</v>
      </c>
      <c r="AB484" cm="1">
        <f t="array" ref="AB484">IF(ISNUMBER($V484),Q484-INDEX('2019 On Peak'!$L$3:$S$2373,$V484,6),"-")</f>
        <v>0</v>
      </c>
      <c r="AC484" cm="1">
        <f t="array" ref="AC484">IF(ISNUMBER($V484),S484-INDEX('2019 On Peak'!$L$3:$S$2373,$V484,8),"-")</f>
        <v>0</v>
      </c>
      <c r="AD484" t="b">
        <f t="shared" si="15"/>
        <v>0</v>
      </c>
    </row>
    <row r="485" spans="1:30" x14ac:dyDescent="0.25">
      <c r="A485" t="str">
        <f>B485&amp;"_"&amp;G485&amp;"_"&amp;J485</f>
        <v>1176_1177_1</v>
      </c>
      <c r="B485">
        <v>1176</v>
      </c>
      <c r="C485" s="1" t="s">
        <v>1483</v>
      </c>
      <c r="D485" s="1" t="s">
        <v>67</v>
      </c>
      <c r="E485" s="1" t="s">
        <v>67</v>
      </c>
      <c r="F485">
        <v>115</v>
      </c>
      <c r="G485">
        <v>1177</v>
      </c>
      <c r="H485" s="1" t="s">
        <v>1485</v>
      </c>
      <c r="I485">
        <v>115</v>
      </c>
      <c r="J485" s="1" t="s">
        <v>191</v>
      </c>
      <c r="K485" s="1" t="s">
        <v>25</v>
      </c>
      <c r="L485">
        <v>2.0000000000000002E-5</v>
      </c>
      <c r="M485">
        <v>9.0000000000000006E-5</v>
      </c>
      <c r="N485">
        <v>2.0000000000000002E-5</v>
      </c>
      <c r="O485">
        <v>1</v>
      </c>
      <c r="P485">
        <v>0</v>
      </c>
      <c r="Q485">
        <v>167</v>
      </c>
      <c r="R485">
        <v>556</v>
      </c>
      <c r="S485">
        <v>210</v>
      </c>
      <c r="T485">
        <v>0</v>
      </c>
      <c r="U485">
        <v>0</v>
      </c>
      <c r="V485">
        <f>MATCH(A485,'2019 On Peak'!$A$3:$A$2373,0)</f>
        <v>470</v>
      </c>
      <c r="W485" t="str">
        <f t="shared" si="14"/>
        <v>Old</v>
      </c>
      <c r="X485" t="str" cm="1">
        <f t="array" ref="X485">IF(ISNUMBER(V485),INDEX('2019 On Peak'!$K$3:$K$2373,V485),"Not 2019")</f>
        <v>Closed</v>
      </c>
      <c r="Y485" cm="1">
        <f t="array" ref="Y485">IF(ISNUMBER($V485),L485-INDEX('2019 On Peak'!$L$3:$S$2373,$V485,1),"-")</f>
        <v>0</v>
      </c>
      <c r="Z485" cm="1">
        <f t="array" ref="Z485">IF(ISNUMBER($V485),M485-INDEX('2019 On Peak'!$L$3:$S$2373,$V485,2),"-")</f>
        <v>0</v>
      </c>
      <c r="AA485" cm="1">
        <f t="array" ref="AA485">IF(ISNUMBER($V485),N485-INDEX('2019 On Peak'!$L$3:$S$2373,$V485,3),"-")</f>
        <v>0</v>
      </c>
      <c r="AB485" cm="1">
        <f t="array" ref="AB485">IF(ISNUMBER($V485),Q485-INDEX('2019 On Peak'!$L$3:$S$2373,$V485,6),"-")</f>
        <v>0</v>
      </c>
      <c r="AC485" cm="1">
        <f t="array" ref="AC485">IF(ISNUMBER($V485),S485-INDEX('2019 On Peak'!$L$3:$S$2373,$V485,8),"-")</f>
        <v>0</v>
      </c>
      <c r="AD485" t="b">
        <f t="shared" si="15"/>
        <v>0</v>
      </c>
    </row>
    <row r="486" spans="1:30" x14ac:dyDescent="0.25">
      <c r="A486" t="str">
        <f>B486&amp;"_"&amp;G486&amp;"_"&amp;J486</f>
        <v>1176_1554_1</v>
      </c>
      <c r="B486">
        <v>1176</v>
      </c>
      <c r="C486" s="1" t="s">
        <v>1483</v>
      </c>
      <c r="D486" s="1" t="s">
        <v>67</v>
      </c>
      <c r="E486" s="1" t="s">
        <v>67</v>
      </c>
      <c r="F486">
        <v>115</v>
      </c>
      <c r="G486">
        <v>1554</v>
      </c>
      <c r="H486" s="1" t="s">
        <v>112</v>
      </c>
      <c r="I486">
        <v>115</v>
      </c>
      <c r="J486" s="1" t="s">
        <v>191</v>
      </c>
      <c r="K486" s="1" t="s">
        <v>25</v>
      </c>
      <c r="L486">
        <v>9.0000000000000006E-5</v>
      </c>
      <c r="M486">
        <v>3.8000000000000002E-4</v>
      </c>
      <c r="N486">
        <v>6.0000000000000002E-5</v>
      </c>
      <c r="O486">
        <v>1</v>
      </c>
      <c r="P486">
        <v>0</v>
      </c>
      <c r="Q486">
        <v>167</v>
      </c>
      <c r="R486">
        <v>556</v>
      </c>
      <c r="S486">
        <v>210</v>
      </c>
      <c r="T486">
        <v>0.1</v>
      </c>
      <c r="U486">
        <v>0.1</v>
      </c>
      <c r="V486">
        <f>MATCH(A486,'2019 On Peak'!$A$3:$A$2373,0)</f>
        <v>471</v>
      </c>
      <c r="W486" t="str">
        <f t="shared" si="14"/>
        <v>Old</v>
      </c>
      <c r="X486" t="str" cm="1">
        <f t="array" ref="X486">IF(ISNUMBER(V486),INDEX('2019 On Peak'!$K$3:$K$2373,V486),"Not 2019")</f>
        <v>Closed</v>
      </c>
      <c r="Y486" cm="1">
        <f t="array" ref="Y486">IF(ISNUMBER($V486),L486-INDEX('2019 On Peak'!$L$3:$S$2373,$V486,1),"-")</f>
        <v>0</v>
      </c>
      <c r="Z486" cm="1">
        <f t="array" ref="Z486">IF(ISNUMBER($V486),M486-INDEX('2019 On Peak'!$L$3:$S$2373,$V486,2),"-")</f>
        <v>0</v>
      </c>
      <c r="AA486" cm="1">
        <f t="array" ref="AA486">IF(ISNUMBER($V486),N486-INDEX('2019 On Peak'!$L$3:$S$2373,$V486,3),"-")</f>
        <v>0</v>
      </c>
      <c r="AB486" cm="1">
        <f t="array" ref="AB486">IF(ISNUMBER($V486),Q486-INDEX('2019 On Peak'!$L$3:$S$2373,$V486,6),"-")</f>
        <v>0</v>
      </c>
      <c r="AC486" cm="1">
        <f t="array" ref="AC486">IF(ISNUMBER($V486),S486-INDEX('2019 On Peak'!$L$3:$S$2373,$V486,8),"-")</f>
        <v>0</v>
      </c>
      <c r="AD486" t="b">
        <f t="shared" si="15"/>
        <v>0</v>
      </c>
    </row>
    <row r="487" spans="1:30" x14ac:dyDescent="0.25">
      <c r="A487" t="str">
        <f>B487&amp;"_"&amp;G487&amp;"_"&amp;J487</f>
        <v>1177_1479_1</v>
      </c>
      <c r="B487">
        <v>1177</v>
      </c>
      <c r="C487" s="1" t="s">
        <v>1485</v>
      </c>
      <c r="D487" s="1" t="s">
        <v>67</v>
      </c>
      <c r="E487" s="1" t="s">
        <v>67</v>
      </c>
      <c r="F487">
        <v>115</v>
      </c>
      <c r="G487">
        <v>1479</v>
      </c>
      <c r="H487" s="1" t="s">
        <v>111</v>
      </c>
      <c r="I487">
        <v>115</v>
      </c>
      <c r="J487" s="1" t="s">
        <v>191</v>
      </c>
      <c r="K487" s="1" t="s">
        <v>25</v>
      </c>
      <c r="L487">
        <v>1.2700000000000001E-3</v>
      </c>
      <c r="M487">
        <v>5.2399999999999999E-3</v>
      </c>
      <c r="N487">
        <v>8.7000000000000001E-4</v>
      </c>
      <c r="O487">
        <v>1</v>
      </c>
      <c r="P487">
        <v>0</v>
      </c>
      <c r="Q487">
        <v>167</v>
      </c>
      <c r="R487">
        <v>556</v>
      </c>
      <c r="S487">
        <v>210</v>
      </c>
      <c r="T487">
        <v>0.6</v>
      </c>
      <c r="U487">
        <v>1.1000000000000001</v>
      </c>
      <c r="V487">
        <f>MATCH(A487,'2019 On Peak'!$A$3:$A$2373,0)</f>
        <v>472</v>
      </c>
      <c r="W487" t="str">
        <f t="shared" si="14"/>
        <v>Old</v>
      </c>
      <c r="X487" t="str" cm="1">
        <f t="array" ref="X487">IF(ISNUMBER(V487),INDEX('2019 On Peak'!$K$3:$K$2373,V487),"Not 2019")</f>
        <v>Closed</v>
      </c>
      <c r="Y487" cm="1">
        <f t="array" ref="Y487">IF(ISNUMBER($V487),L487-INDEX('2019 On Peak'!$L$3:$S$2373,$V487,1),"-")</f>
        <v>0</v>
      </c>
      <c r="Z487" cm="1">
        <f t="array" ref="Z487">IF(ISNUMBER($V487),M487-INDEX('2019 On Peak'!$L$3:$S$2373,$V487,2),"-")</f>
        <v>0</v>
      </c>
      <c r="AA487" cm="1">
        <f t="array" ref="AA487">IF(ISNUMBER($V487),N487-INDEX('2019 On Peak'!$L$3:$S$2373,$V487,3),"-")</f>
        <v>0</v>
      </c>
      <c r="AB487" cm="1">
        <f t="array" ref="AB487">IF(ISNUMBER($V487),Q487-INDEX('2019 On Peak'!$L$3:$S$2373,$V487,6),"-")</f>
        <v>0</v>
      </c>
      <c r="AC487" cm="1">
        <f t="array" ref="AC487">IF(ISNUMBER($V487),S487-INDEX('2019 On Peak'!$L$3:$S$2373,$V487,8),"-")</f>
        <v>0</v>
      </c>
      <c r="AD487" t="b">
        <f t="shared" si="15"/>
        <v>0</v>
      </c>
    </row>
    <row r="488" spans="1:30" x14ac:dyDescent="0.25">
      <c r="A488" t="str">
        <f>B488&amp;"_"&amp;G488&amp;"_"&amp;J488</f>
        <v>1177_1554_1</v>
      </c>
      <c r="B488">
        <v>1177</v>
      </c>
      <c r="C488" s="1" t="s">
        <v>1485</v>
      </c>
      <c r="D488" s="1" t="s">
        <v>67</v>
      </c>
      <c r="E488" s="1" t="s">
        <v>67</v>
      </c>
      <c r="F488">
        <v>115</v>
      </c>
      <c r="G488">
        <v>1554</v>
      </c>
      <c r="H488" s="1" t="s">
        <v>112</v>
      </c>
      <c r="I488">
        <v>115</v>
      </c>
      <c r="J488" s="1" t="s">
        <v>191</v>
      </c>
      <c r="K488" s="1" t="s">
        <v>25</v>
      </c>
      <c r="L488">
        <v>8.0000000000000007E-5</v>
      </c>
      <c r="M488">
        <v>3.4000000000000002E-4</v>
      </c>
      <c r="N488">
        <v>6.0000000000000002E-5</v>
      </c>
      <c r="O488">
        <v>1</v>
      </c>
      <c r="P488">
        <v>0</v>
      </c>
      <c r="Q488">
        <v>167</v>
      </c>
      <c r="R488">
        <v>556</v>
      </c>
      <c r="S488">
        <v>210</v>
      </c>
      <c r="T488">
        <v>0.1</v>
      </c>
      <c r="U488">
        <v>0.1</v>
      </c>
      <c r="V488">
        <f>MATCH(A488,'2019 On Peak'!$A$3:$A$2373,0)</f>
        <v>473</v>
      </c>
      <c r="W488" t="str">
        <f t="shared" si="14"/>
        <v>Old</v>
      </c>
      <c r="X488" t="str" cm="1">
        <f t="array" ref="X488">IF(ISNUMBER(V488),INDEX('2019 On Peak'!$K$3:$K$2373,V488),"Not 2019")</f>
        <v>Closed</v>
      </c>
      <c r="Y488" cm="1">
        <f t="array" ref="Y488">IF(ISNUMBER($V488),L488-INDEX('2019 On Peak'!$L$3:$S$2373,$V488,1),"-")</f>
        <v>0</v>
      </c>
      <c r="Z488" cm="1">
        <f t="array" ref="Z488">IF(ISNUMBER($V488),M488-INDEX('2019 On Peak'!$L$3:$S$2373,$V488,2),"-")</f>
        <v>0</v>
      </c>
      <c r="AA488" cm="1">
        <f t="array" ref="AA488">IF(ISNUMBER($V488),N488-INDEX('2019 On Peak'!$L$3:$S$2373,$V488,3),"-")</f>
        <v>0</v>
      </c>
      <c r="AB488" cm="1">
        <f t="array" ref="AB488">IF(ISNUMBER($V488),Q488-INDEX('2019 On Peak'!$L$3:$S$2373,$V488,6),"-")</f>
        <v>0</v>
      </c>
      <c r="AC488" cm="1">
        <f t="array" ref="AC488">IF(ISNUMBER($V488),S488-INDEX('2019 On Peak'!$L$3:$S$2373,$V488,8),"-")</f>
        <v>0</v>
      </c>
      <c r="AD488" t="b">
        <f t="shared" si="15"/>
        <v>0</v>
      </c>
    </row>
    <row r="489" spans="1:30" x14ac:dyDescent="0.25">
      <c r="A489" t="str">
        <f>B489&amp;"_"&amp;G489&amp;"_"&amp;J489</f>
        <v>1178_1182_1</v>
      </c>
      <c r="B489">
        <v>1178</v>
      </c>
      <c r="C489" s="1" t="s">
        <v>320</v>
      </c>
      <c r="D489" s="1" t="s">
        <v>67</v>
      </c>
      <c r="E489" s="1" t="s">
        <v>67</v>
      </c>
      <c r="F489">
        <v>115</v>
      </c>
      <c r="G489">
        <v>1182</v>
      </c>
      <c r="H489" s="1" t="s">
        <v>1486</v>
      </c>
      <c r="I489">
        <v>115</v>
      </c>
      <c r="J489" s="1" t="s">
        <v>191</v>
      </c>
      <c r="K489" s="1" t="s">
        <v>25</v>
      </c>
      <c r="L489">
        <v>1.7700000000000001E-3</v>
      </c>
      <c r="M489">
        <v>7.3200000000000001E-3</v>
      </c>
      <c r="N489">
        <v>1.2099999999999999E-3</v>
      </c>
      <c r="O489">
        <v>1</v>
      </c>
      <c r="P489">
        <v>0</v>
      </c>
      <c r="Q489">
        <v>167</v>
      </c>
      <c r="R489">
        <v>556</v>
      </c>
      <c r="S489">
        <v>210</v>
      </c>
      <c r="T489">
        <v>1.2</v>
      </c>
      <c r="U489">
        <v>1.5</v>
      </c>
      <c r="V489">
        <f>MATCH(A489,'2019 On Peak'!$A$3:$A$2373,0)</f>
        <v>474</v>
      </c>
      <c r="W489" t="str">
        <f t="shared" si="14"/>
        <v>Old</v>
      </c>
      <c r="X489" t="str" cm="1">
        <f t="array" ref="X489">IF(ISNUMBER(V489),INDEX('2019 On Peak'!$K$3:$K$2373,V489),"Not 2019")</f>
        <v>Closed</v>
      </c>
      <c r="Y489" cm="1">
        <f t="array" ref="Y489">IF(ISNUMBER($V489),L489-INDEX('2019 On Peak'!$L$3:$S$2373,$V489,1),"-")</f>
        <v>0</v>
      </c>
      <c r="Z489" cm="1">
        <f t="array" ref="Z489">IF(ISNUMBER($V489),M489-INDEX('2019 On Peak'!$L$3:$S$2373,$V489,2),"-")</f>
        <v>0</v>
      </c>
      <c r="AA489" cm="1">
        <f t="array" ref="AA489">IF(ISNUMBER($V489),N489-INDEX('2019 On Peak'!$L$3:$S$2373,$V489,3),"-")</f>
        <v>0</v>
      </c>
      <c r="AB489" cm="1">
        <f t="array" ref="AB489">IF(ISNUMBER($V489),Q489-INDEX('2019 On Peak'!$L$3:$S$2373,$V489,6),"-")</f>
        <v>0</v>
      </c>
      <c r="AC489" cm="1">
        <f t="array" ref="AC489">IF(ISNUMBER($V489),S489-INDEX('2019 On Peak'!$L$3:$S$2373,$V489,8),"-")</f>
        <v>0</v>
      </c>
      <c r="AD489" t="b">
        <f t="shared" si="15"/>
        <v>0</v>
      </c>
    </row>
    <row r="490" spans="1:30" x14ac:dyDescent="0.25">
      <c r="A490" t="str">
        <f>B490&amp;"_"&amp;G490&amp;"_"&amp;J490</f>
        <v>1178_1257_1</v>
      </c>
      <c r="B490">
        <v>1178</v>
      </c>
      <c r="C490" s="1" t="s">
        <v>320</v>
      </c>
      <c r="D490" s="1" t="s">
        <v>67</v>
      </c>
      <c r="E490" s="1" t="s">
        <v>67</v>
      </c>
      <c r="F490">
        <v>115</v>
      </c>
      <c r="G490">
        <v>1257</v>
      </c>
      <c r="H490" s="1" t="s">
        <v>1487</v>
      </c>
      <c r="I490">
        <v>115</v>
      </c>
      <c r="J490" s="1" t="s">
        <v>191</v>
      </c>
      <c r="K490" s="1" t="s">
        <v>25</v>
      </c>
      <c r="L490">
        <v>2.2000000000000001E-4</v>
      </c>
      <c r="M490">
        <v>9.1E-4</v>
      </c>
      <c r="N490">
        <v>1.4999999999999999E-4</v>
      </c>
      <c r="O490">
        <v>1</v>
      </c>
      <c r="P490">
        <v>0</v>
      </c>
      <c r="Q490">
        <v>167</v>
      </c>
      <c r="R490">
        <v>556</v>
      </c>
      <c r="S490">
        <v>210</v>
      </c>
      <c r="T490">
        <v>0.1</v>
      </c>
      <c r="U490">
        <v>0.2</v>
      </c>
      <c r="V490">
        <f>MATCH(A490,'2019 On Peak'!$A$3:$A$2373,0)</f>
        <v>475</v>
      </c>
      <c r="W490" t="str">
        <f t="shared" si="14"/>
        <v>Old</v>
      </c>
      <c r="X490" t="str" cm="1">
        <f t="array" ref="X490">IF(ISNUMBER(V490),INDEX('2019 On Peak'!$K$3:$K$2373,V490),"Not 2019")</f>
        <v>Closed</v>
      </c>
      <c r="Y490" cm="1">
        <f t="array" ref="Y490">IF(ISNUMBER($V490),L490-INDEX('2019 On Peak'!$L$3:$S$2373,$V490,1),"-")</f>
        <v>0</v>
      </c>
      <c r="Z490" cm="1">
        <f t="array" ref="Z490">IF(ISNUMBER($V490),M490-INDEX('2019 On Peak'!$L$3:$S$2373,$V490,2),"-")</f>
        <v>0</v>
      </c>
      <c r="AA490" cm="1">
        <f t="array" ref="AA490">IF(ISNUMBER($V490),N490-INDEX('2019 On Peak'!$L$3:$S$2373,$V490,3),"-")</f>
        <v>0</v>
      </c>
      <c r="AB490" cm="1">
        <f t="array" ref="AB490">IF(ISNUMBER($V490),Q490-INDEX('2019 On Peak'!$L$3:$S$2373,$V490,6),"-")</f>
        <v>0</v>
      </c>
      <c r="AC490" cm="1">
        <f t="array" ref="AC490">IF(ISNUMBER($V490),S490-INDEX('2019 On Peak'!$L$3:$S$2373,$V490,8),"-")</f>
        <v>0</v>
      </c>
      <c r="AD490" t="b">
        <f t="shared" si="15"/>
        <v>0</v>
      </c>
    </row>
    <row r="491" spans="1:30" x14ac:dyDescent="0.25">
      <c r="A491" t="str">
        <f>B491&amp;"_"&amp;G491&amp;"_"&amp;J491</f>
        <v>1178_34_1</v>
      </c>
      <c r="B491">
        <v>1178</v>
      </c>
      <c r="C491" s="1" t="s">
        <v>320</v>
      </c>
      <c r="D491" s="1" t="s">
        <v>67</v>
      </c>
      <c r="E491" s="1" t="s">
        <v>67</v>
      </c>
      <c r="F491">
        <v>115</v>
      </c>
      <c r="G491">
        <v>34</v>
      </c>
      <c r="H491" s="1" t="s">
        <v>229</v>
      </c>
      <c r="I491">
        <v>115</v>
      </c>
      <c r="J491" s="1" t="s">
        <v>191</v>
      </c>
      <c r="K491" s="1" t="s">
        <v>25</v>
      </c>
      <c r="L491">
        <v>9.7999999999999997E-4</v>
      </c>
      <c r="M491">
        <v>4.0400000000000002E-3</v>
      </c>
      <c r="N491">
        <v>6.7000000000000002E-4</v>
      </c>
      <c r="O491">
        <v>1</v>
      </c>
      <c r="P491">
        <v>0</v>
      </c>
      <c r="Q491">
        <v>167</v>
      </c>
      <c r="R491">
        <v>556</v>
      </c>
      <c r="S491">
        <v>210</v>
      </c>
      <c r="T491">
        <v>0.5</v>
      </c>
      <c r="U491">
        <v>0.8</v>
      </c>
      <c r="V491">
        <f>MATCH(A491,'2019 On Peak'!$A$3:$A$2373,0)</f>
        <v>476</v>
      </c>
      <c r="W491" t="str">
        <f t="shared" si="14"/>
        <v>Old</v>
      </c>
      <c r="X491" t="str" cm="1">
        <f t="array" ref="X491">IF(ISNUMBER(V491),INDEX('2019 On Peak'!$K$3:$K$2373,V491),"Not 2019")</f>
        <v>Closed</v>
      </c>
      <c r="Y491" cm="1">
        <f t="array" ref="Y491">IF(ISNUMBER($V491),L491-INDEX('2019 On Peak'!$L$3:$S$2373,$V491,1),"-")</f>
        <v>0</v>
      </c>
      <c r="Z491" cm="1">
        <f t="array" ref="Z491">IF(ISNUMBER($V491),M491-INDEX('2019 On Peak'!$L$3:$S$2373,$V491,2),"-")</f>
        <v>0</v>
      </c>
      <c r="AA491" cm="1">
        <f t="array" ref="AA491">IF(ISNUMBER($V491),N491-INDEX('2019 On Peak'!$L$3:$S$2373,$V491,3),"-")</f>
        <v>0</v>
      </c>
      <c r="AB491" cm="1">
        <f t="array" ref="AB491">IF(ISNUMBER($V491),Q491-INDEX('2019 On Peak'!$L$3:$S$2373,$V491,6),"-")</f>
        <v>0</v>
      </c>
      <c r="AC491" cm="1">
        <f t="array" ref="AC491">IF(ISNUMBER($V491),S491-INDEX('2019 On Peak'!$L$3:$S$2373,$V491,8),"-")</f>
        <v>0</v>
      </c>
      <c r="AD491" t="b">
        <f t="shared" si="15"/>
        <v>0</v>
      </c>
    </row>
    <row r="492" spans="1:30" x14ac:dyDescent="0.25">
      <c r="A492" t="str">
        <f>B492&amp;"_"&amp;G492&amp;"_"&amp;J492</f>
        <v>1179_1183_1</v>
      </c>
      <c r="B492">
        <v>1179</v>
      </c>
      <c r="C492" s="1" t="s">
        <v>228</v>
      </c>
      <c r="D492" s="1" t="s">
        <v>67</v>
      </c>
      <c r="E492" s="1" t="s">
        <v>67</v>
      </c>
      <c r="F492">
        <v>115</v>
      </c>
      <c r="G492">
        <v>1183</v>
      </c>
      <c r="H492" s="1" t="s">
        <v>1488</v>
      </c>
      <c r="I492">
        <v>115</v>
      </c>
      <c r="J492" s="1" t="s">
        <v>191</v>
      </c>
      <c r="K492" s="1" t="s">
        <v>25</v>
      </c>
      <c r="L492">
        <v>1.7700000000000001E-3</v>
      </c>
      <c r="M492">
        <v>7.3200000000000001E-3</v>
      </c>
      <c r="N492">
        <v>1.2099999999999999E-3</v>
      </c>
      <c r="O492">
        <v>1</v>
      </c>
      <c r="P492">
        <v>0</v>
      </c>
      <c r="Q492">
        <v>167</v>
      </c>
      <c r="R492">
        <v>556</v>
      </c>
      <c r="S492">
        <v>210</v>
      </c>
      <c r="T492">
        <v>1.2</v>
      </c>
      <c r="U492">
        <v>1.5</v>
      </c>
      <c r="V492">
        <f>MATCH(A492,'2019 On Peak'!$A$3:$A$2373,0)</f>
        <v>477</v>
      </c>
      <c r="W492" t="str">
        <f t="shared" si="14"/>
        <v>Old</v>
      </c>
      <c r="X492" t="str" cm="1">
        <f t="array" ref="X492">IF(ISNUMBER(V492),INDEX('2019 On Peak'!$K$3:$K$2373,V492),"Not 2019")</f>
        <v>Closed</v>
      </c>
      <c r="Y492" cm="1">
        <f t="array" ref="Y492">IF(ISNUMBER($V492),L492-INDEX('2019 On Peak'!$L$3:$S$2373,$V492,1),"-")</f>
        <v>0</v>
      </c>
      <c r="Z492" cm="1">
        <f t="array" ref="Z492">IF(ISNUMBER($V492),M492-INDEX('2019 On Peak'!$L$3:$S$2373,$V492,2),"-")</f>
        <v>0</v>
      </c>
      <c r="AA492" cm="1">
        <f t="array" ref="AA492">IF(ISNUMBER($V492),N492-INDEX('2019 On Peak'!$L$3:$S$2373,$V492,3),"-")</f>
        <v>0</v>
      </c>
      <c r="AB492" cm="1">
        <f t="array" ref="AB492">IF(ISNUMBER($V492),Q492-INDEX('2019 On Peak'!$L$3:$S$2373,$V492,6),"-")</f>
        <v>0</v>
      </c>
      <c r="AC492" cm="1">
        <f t="array" ref="AC492">IF(ISNUMBER($V492),S492-INDEX('2019 On Peak'!$L$3:$S$2373,$V492,8),"-")</f>
        <v>0</v>
      </c>
      <c r="AD492" t="b">
        <f t="shared" si="15"/>
        <v>0</v>
      </c>
    </row>
    <row r="493" spans="1:30" x14ac:dyDescent="0.25">
      <c r="A493" t="str">
        <f>B493&amp;"_"&amp;G493&amp;"_"&amp;J493</f>
        <v>1179_1184_1</v>
      </c>
      <c r="B493">
        <v>1179</v>
      </c>
      <c r="C493" s="1" t="s">
        <v>228</v>
      </c>
      <c r="D493" s="1" t="s">
        <v>67</v>
      </c>
      <c r="E493" s="1" t="s">
        <v>67</v>
      </c>
      <c r="F493">
        <v>115</v>
      </c>
      <c r="G493">
        <v>1184</v>
      </c>
      <c r="H493" s="1" t="s">
        <v>1489</v>
      </c>
      <c r="I493">
        <v>115</v>
      </c>
      <c r="J493" s="1" t="s">
        <v>191</v>
      </c>
      <c r="K493" s="1" t="s">
        <v>25</v>
      </c>
      <c r="L493">
        <v>1.8500000000000001E-3</v>
      </c>
      <c r="M493">
        <v>1.2E-2</v>
      </c>
      <c r="N493">
        <v>1.6000000000000001E-3</v>
      </c>
      <c r="O493">
        <v>1</v>
      </c>
      <c r="P493">
        <v>0</v>
      </c>
      <c r="Q493">
        <v>217</v>
      </c>
      <c r="R493">
        <v>131</v>
      </c>
      <c r="S493">
        <v>260</v>
      </c>
      <c r="T493">
        <v>2.1</v>
      </c>
      <c r="U493">
        <v>2.2000000000000002</v>
      </c>
      <c r="V493">
        <f>MATCH(A493,'2019 On Peak'!$A$3:$A$2373,0)</f>
        <v>478</v>
      </c>
      <c r="W493" t="str">
        <f t="shared" si="14"/>
        <v>Old</v>
      </c>
      <c r="X493" t="str" cm="1">
        <f t="array" ref="X493">IF(ISNUMBER(V493),INDEX('2019 On Peak'!$K$3:$K$2373,V493),"Not 2019")</f>
        <v>Closed</v>
      </c>
      <c r="Y493" cm="1">
        <f t="array" ref="Y493">IF(ISNUMBER($V493),L493-INDEX('2019 On Peak'!$L$3:$S$2373,$V493,1),"-")</f>
        <v>0</v>
      </c>
      <c r="Z493" cm="1">
        <f t="array" ref="Z493">IF(ISNUMBER($V493),M493-INDEX('2019 On Peak'!$L$3:$S$2373,$V493,2),"-")</f>
        <v>0</v>
      </c>
      <c r="AA493" cm="1">
        <f t="array" ref="AA493">IF(ISNUMBER($V493),N493-INDEX('2019 On Peak'!$L$3:$S$2373,$V493,3),"-")</f>
        <v>0</v>
      </c>
      <c r="AB493" cm="1">
        <f t="array" ref="AB493">IF(ISNUMBER($V493),Q493-INDEX('2019 On Peak'!$L$3:$S$2373,$V493,6),"-")</f>
        <v>0</v>
      </c>
      <c r="AC493" cm="1">
        <f t="array" ref="AC493">IF(ISNUMBER($V493),S493-INDEX('2019 On Peak'!$L$3:$S$2373,$V493,8),"-")</f>
        <v>0</v>
      </c>
      <c r="AD493" t="b">
        <f t="shared" si="15"/>
        <v>0</v>
      </c>
    </row>
    <row r="494" spans="1:30" x14ac:dyDescent="0.25">
      <c r="A494" t="str">
        <f>B494&amp;"_"&amp;G494&amp;"_"&amp;J494</f>
        <v>1179_1257_1</v>
      </c>
      <c r="B494">
        <v>1179</v>
      </c>
      <c r="C494" s="1" t="s">
        <v>228</v>
      </c>
      <c r="D494" s="1" t="s">
        <v>67</v>
      </c>
      <c r="E494" s="1" t="s">
        <v>67</v>
      </c>
      <c r="F494">
        <v>115</v>
      </c>
      <c r="G494">
        <v>1257</v>
      </c>
      <c r="H494" s="1" t="s">
        <v>1487</v>
      </c>
      <c r="I494">
        <v>115</v>
      </c>
      <c r="J494" s="1" t="s">
        <v>191</v>
      </c>
      <c r="K494" s="1" t="s">
        <v>25</v>
      </c>
      <c r="L494">
        <v>2.2000000000000001E-4</v>
      </c>
      <c r="M494">
        <v>9.1E-4</v>
      </c>
      <c r="N494">
        <v>1.4999999999999999E-4</v>
      </c>
      <c r="O494">
        <v>1</v>
      </c>
      <c r="P494">
        <v>0</v>
      </c>
      <c r="Q494">
        <v>167</v>
      </c>
      <c r="R494">
        <v>556</v>
      </c>
      <c r="S494">
        <v>210</v>
      </c>
      <c r="T494">
        <v>0.1</v>
      </c>
      <c r="U494">
        <v>0.2</v>
      </c>
      <c r="V494">
        <f>MATCH(A494,'2019 On Peak'!$A$3:$A$2373,0)</f>
        <v>479</v>
      </c>
      <c r="W494" t="str">
        <f t="shared" si="14"/>
        <v>Old</v>
      </c>
      <c r="X494" t="str" cm="1">
        <f t="array" ref="X494">IF(ISNUMBER(V494),INDEX('2019 On Peak'!$K$3:$K$2373,V494),"Not 2019")</f>
        <v>Closed</v>
      </c>
      <c r="Y494" cm="1">
        <f t="array" ref="Y494">IF(ISNUMBER($V494),L494-INDEX('2019 On Peak'!$L$3:$S$2373,$V494,1),"-")</f>
        <v>0</v>
      </c>
      <c r="Z494" cm="1">
        <f t="array" ref="Z494">IF(ISNUMBER($V494),M494-INDEX('2019 On Peak'!$L$3:$S$2373,$V494,2),"-")</f>
        <v>0</v>
      </c>
      <c r="AA494" cm="1">
        <f t="array" ref="AA494">IF(ISNUMBER($V494),N494-INDEX('2019 On Peak'!$L$3:$S$2373,$V494,3),"-")</f>
        <v>0</v>
      </c>
      <c r="AB494" cm="1">
        <f t="array" ref="AB494">IF(ISNUMBER($V494),Q494-INDEX('2019 On Peak'!$L$3:$S$2373,$V494,6),"-")</f>
        <v>0</v>
      </c>
      <c r="AC494" cm="1">
        <f t="array" ref="AC494">IF(ISNUMBER($V494),S494-INDEX('2019 On Peak'!$L$3:$S$2373,$V494,8),"-")</f>
        <v>0</v>
      </c>
      <c r="AD494" t="b">
        <f t="shared" si="15"/>
        <v>0</v>
      </c>
    </row>
    <row r="495" spans="1:30" x14ac:dyDescent="0.25">
      <c r="A495" t="str">
        <f>B495&amp;"_"&amp;G495&amp;"_"&amp;J495</f>
        <v>1179_34_1</v>
      </c>
      <c r="B495">
        <v>1179</v>
      </c>
      <c r="C495" s="1" t="s">
        <v>228</v>
      </c>
      <c r="D495" s="1" t="s">
        <v>67</v>
      </c>
      <c r="E495" s="1" t="s">
        <v>67</v>
      </c>
      <c r="F495">
        <v>115</v>
      </c>
      <c r="G495">
        <v>34</v>
      </c>
      <c r="H495" s="1" t="s">
        <v>229</v>
      </c>
      <c r="I495">
        <v>115</v>
      </c>
      <c r="J495" s="1" t="s">
        <v>191</v>
      </c>
      <c r="K495" s="1" t="s">
        <v>25</v>
      </c>
      <c r="L495">
        <v>9.7000000000000005E-4</v>
      </c>
      <c r="M495">
        <v>4.0000000000000001E-3</v>
      </c>
      <c r="N495">
        <v>6.6E-4</v>
      </c>
      <c r="O495">
        <v>1</v>
      </c>
      <c r="P495">
        <v>0</v>
      </c>
      <c r="Q495">
        <v>167</v>
      </c>
      <c r="R495">
        <v>556</v>
      </c>
      <c r="S495">
        <v>210</v>
      </c>
      <c r="T495">
        <v>0.5</v>
      </c>
      <c r="U495">
        <v>0.8</v>
      </c>
      <c r="V495">
        <f>MATCH(A495,'2019 On Peak'!$A$3:$A$2373,0)</f>
        <v>480</v>
      </c>
      <c r="W495" t="str">
        <f t="shared" si="14"/>
        <v>Old</v>
      </c>
      <c r="X495" t="str" cm="1">
        <f t="array" ref="X495">IF(ISNUMBER(V495),INDEX('2019 On Peak'!$K$3:$K$2373,V495),"Not 2019")</f>
        <v>Closed</v>
      </c>
      <c r="Y495" cm="1">
        <f t="array" ref="Y495">IF(ISNUMBER($V495),L495-INDEX('2019 On Peak'!$L$3:$S$2373,$V495,1),"-")</f>
        <v>0</v>
      </c>
      <c r="Z495" cm="1">
        <f t="array" ref="Z495">IF(ISNUMBER($V495),M495-INDEX('2019 On Peak'!$L$3:$S$2373,$V495,2),"-")</f>
        <v>0</v>
      </c>
      <c r="AA495" cm="1">
        <f t="array" ref="AA495">IF(ISNUMBER($V495),N495-INDEX('2019 On Peak'!$L$3:$S$2373,$V495,3),"-")</f>
        <v>0</v>
      </c>
      <c r="AB495" cm="1">
        <f t="array" ref="AB495">IF(ISNUMBER($V495),Q495-INDEX('2019 On Peak'!$L$3:$S$2373,$V495,6),"-")</f>
        <v>0</v>
      </c>
      <c r="AC495" cm="1">
        <f t="array" ref="AC495">IF(ISNUMBER($V495),S495-INDEX('2019 On Peak'!$L$3:$S$2373,$V495,8),"-")</f>
        <v>0</v>
      </c>
      <c r="AD495" t="b">
        <f t="shared" si="15"/>
        <v>0</v>
      </c>
    </row>
    <row r="496" spans="1:30" x14ac:dyDescent="0.25">
      <c r="A496" t="str">
        <f>B496&amp;"_"&amp;G496&amp;"_"&amp;J496</f>
        <v>118_119_1</v>
      </c>
      <c r="B496">
        <v>118</v>
      </c>
      <c r="C496" s="1" t="s">
        <v>671</v>
      </c>
      <c r="D496" s="1" t="s">
        <v>67</v>
      </c>
      <c r="E496" s="1" t="s">
        <v>67</v>
      </c>
      <c r="F496">
        <v>115</v>
      </c>
      <c r="G496">
        <v>119</v>
      </c>
      <c r="H496" s="1" t="s">
        <v>880</v>
      </c>
      <c r="I496">
        <v>115</v>
      </c>
      <c r="J496" s="1" t="s">
        <v>191</v>
      </c>
      <c r="K496" s="1" t="s">
        <v>25</v>
      </c>
      <c r="L496">
        <v>7.4400000000000004E-3</v>
      </c>
      <c r="M496">
        <v>3.0759999999999999E-2</v>
      </c>
      <c r="N496">
        <v>5.0899999999999999E-3</v>
      </c>
      <c r="O496">
        <v>1</v>
      </c>
      <c r="P496">
        <v>0</v>
      </c>
      <c r="Q496">
        <v>167</v>
      </c>
      <c r="R496">
        <v>556</v>
      </c>
      <c r="S496">
        <v>210</v>
      </c>
      <c r="T496">
        <v>4.2</v>
      </c>
      <c r="U496">
        <v>6.2</v>
      </c>
      <c r="V496">
        <f>MATCH(A496,'2019 On Peak'!$A$3:$A$2373,0)</f>
        <v>481</v>
      </c>
      <c r="W496" t="str">
        <f t="shared" si="14"/>
        <v>Old</v>
      </c>
      <c r="X496" t="str" cm="1">
        <f t="array" ref="X496">IF(ISNUMBER(V496),INDEX('2019 On Peak'!$K$3:$K$2373,V496),"Not 2019")</f>
        <v>Closed</v>
      </c>
      <c r="Y496" cm="1">
        <f t="array" ref="Y496">IF(ISNUMBER($V496),L496-INDEX('2019 On Peak'!$L$3:$S$2373,$V496,1),"-")</f>
        <v>0</v>
      </c>
      <c r="Z496" cm="1">
        <f t="array" ref="Z496">IF(ISNUMBER($V496),M496-INDEX('2019 On Peak'!$L$3:$S$2373,$V496,2),"-")</f>
        <v>0</v>
      </c>
      <c r="AA496" cm="1">
        <f t="array" ref="AA496">IF(ISNUMBER($V496),N496-INDEX('2019 On Peak'!$L$3:$S$2373,$V496,3),"-")</f>
        <v>0</v>
      </c>
      <c r="AB496" cm="1">
        <f t="array" ref="AB496">IF(ISNUMBER($V496),Q496-INDEX('2019 On Peak'!$L$3:$S$2373,$V496,6),"-")</f>
        <v>0</v>
      </c>
      <c r="AC496" cm="1">
        <f t="array" ref="AC496">IF(ISNUMBER($V496),S496-INDEX('2019 On Peak'!$L$3:$S$2373,$V496,8),"-")</f>
        <v>0</v>
      </c>
      <c r="AD496" t="b">
        <f t="shared" si="15"/>
        <v>0</v>
      </c>
    </row>
    <row r="497" spans="1:30" x14ac:dyDescent="0.25">
      <c r="A497" t="str">
        <f>B497&amp;"_"&amp;G497&amp;"_"&amp;J497</f>
        <v>118_123_1</v>
      </c>
      <c r="B497">
        <v>118</v>
      </c>
      <c r="C497" s="1" t="s">
        <v>671</v>
      </c>
      <c r="D497" s="1" t="s">
        <v>67</v>
      </c>
      <c r="E497" s="1" t="s">
        <v>67</v>
      </c>
      <c r="F497">
        <v>115</v>
      </c>
      <c r="G497">
        <v>123</v>
      </c>
      <c r="H497" s="1" t="s">
        <v>658</v>
      </c>
      <c r="I497">
        <v>115</v>
      </c>
      <c r="J497" s="1" t="s">
        <v>191</v>
      </c>
      <c r="K497" s="1" t="s">
        <v>25</v>
      </c>
      <c r="L497">
        <v>1.0540000000000001E-2</v>
      </c>
      <c r="M497">
        <v>4.3569999999999998E-2</v>
      </c>
      <c r="N497">
        <v>7.2100000000000003E-3</v>
      </c>
      <c r="O497">
        <v>1</v>
      </c>
      <c r="P497">
        <v>0</v>
      </c>
      <c r="Q497">
        <v>167</v>
      </c>
      <c r="R497">
        <v>556</v>
      </c>
      <c r="S497">
        <v>210</v>
      </c>
      <c r="T497">
        <v>5.6</v>
      </c>
      <c r="U497">
        <v>8.8000000000000007</v>
      </c>
      <c r="V497">
        <f>MATCH(A497,'2019 On Peak'!$A$3:$A$2373,0)</f>
        <v>482</v>
      </c>
      <c r="W497" t="str">
        <f t="shared" si="14"/>
        <v>Old</v>
      </c>
      <c r="X497" t="str" cm="1">
        <f t="array" ref="X497">IF(ISNUMBER(V497),INDEX('2019 On Peak'!$K$3:$K$2373,V497),"Not 2019")</f>
        <v>Closed</v>
      </c>
      <c r="Y497" cm="1">
        <f t="array" ref="Y497">IF(ISNUMBER($V497),L497-INDEX('2019 On Peak'!$L$3:$S$2373,$V497,1),"-")</f>
        <v>0</v>
      </c>
      <c r="Z497" cm="1">
        <f t="array" ref="Z497">IF(ISNUMBER($V497),M497-INDEX('2019 On Peak'!$L$3:$S$2373,$V497,2),"-")</f>
        <v>0</v>
      </c>
      <c r="AA497" cm="1">
        <f t="array" ref="AA497">IF(ISNUMBER($V497),N497-INDEX('2019 On Peak'!$L$3:$S$2373,$V497,3),"-")</f>
        <v>0</v>
      </c>
      <c r="AB497" cm="1">
        <f t="array" ref="AB497">IF(ISNUMBER($V497),Q497-INDEX('2019 On Peak'!$L$3:$S$2373,$V497,6),"-")</f>
        <v>0</v>
      </c>
      <c r="AC497" cm="1">
        <f t="array" ref="AC497">IF(ISNUMBER($V497),S497-INDEX('2019 On Peak'!$L$3:$S$2373,$V497,8),"-")</f>
        <v>0</v>
      </c>
      <c r="AD497" t="b">
        <f t="shared" si="15"/>
        <v>0</v>
      </c>
    </row>
    <row r="498" spans="1:30" x14ac:dyDescent="0.25">
      <c r="A498" t="str">
        <f>B498&amp;"_"&amp;G498&amp;"_"&amp;J498</f>
        <v>1180_1183_1</v>
      </c>
      <c r="B498">
        <v>1180</v>
      </c>
      <c r="C498" s="1" t="s">
        <v>816</v>
      </c>
      <c r="D498" s="1" t="s">
        <v>67</v>
      </c>
      <c r="E498" s="1" t="s">
        <v>67</v>
      </c>
      <c r="F498">
        <v>115</v>
      </c>
      <c r="G498">
        <v>1183</v>
      </c>
      <c r="H498" s="1" t="s">
        <v>1488</v>
      </c>
      <c r="I498">
        <v>115</v>
      </c>
      <c r="J498" s="1" t="s">
        <v>191</v>
      </c>
      <c r="K498" s="1" t="s">
        <v>25</v>
      </c>
      <c r="L498">
        <v>2.32E-3</v>
      </c>
      <c r="M498">
        <v>9.5899999999999996E-3</v>
      </c>
      <c r="N498">
        <v>1.5900000000000001E-3</v>
      </c>
      <c r="O498">
        <v>1</v>
      </c>
      <c r="P498">
        <v>0</v>
      </c>
      <c r="Q498">
        <v>167</v>
      </c>
      <c r="R498">
        <v>556</v>
      </c>
      <c r="S498">
        <v>210</v>
      </c>
      <c r="T498">
        <v>1.4</v>
      </c>
      <c r="U498">
        <v>1.9</v>
      </c>
      <c r="V498">
        <f>MATCH(A498,'2019 On Peak'!$A$3:$A$2373,0)</f>
        <v>483</v>
      </c>
      <c r="W498" t="str">
        <f t="shared" si="14"/>
        <v>Old</v>
      </c>
      <c r="X498" t="str" cm="1">
        <f t="array" ref="X498">IF(ISNUMBER(V498),INDEX('2019 On Peak'!$K$3:$K$2373,V498),"Not 2019")</f>
        <v>Closed</v>
      </c>
      <c r="Y498" cm="1">
        <f t="array" ref="Y498">IF(ISNUMBER($V498),L498-INDEX('2019 On Peak'!$L$3:$S$2373,$V498,1),"-")</f>
        <v>0</v>
      </c>
      <c r="Z498" cm="1">
        <f t="array" ref="Z498">IF(ISNUMBER($V498),M498-INDEX('2019 On Peak'!$L$3:$S$2373,$V498,2),"-")</f>
        <v>0</v>
      </c>
      <c r="AA498" cm="1">
        <f t="array" ref="AA498">IF(ISNUMBER($V498),N498-INDEX('2019 On Peak'!$L$3:$S$2373,$V498,3),"-")</f>
        <v>0</v>
      </c>
      <c r="AB498" cm="1">
        <f t="array" ref="AB498">IF(ISNUMBER($V498),Q498-INDEX('2019 On Peak'!$L$3:$S$2373,$V498,6),"-")</f>
        <v>0</v>
      </c>
      <c r="AC498" cm="1">
        <f t="array" ref="AC498">IF(ISNUMBER($V498),S498-INDEX('2019 On Peak'!$L$3:$S$2373,$V498,8),"-")</f>
        <v>0</v>
      </c>
      <c r="AD498" t="b">
        <f t="shared" si="15"/>
        <v>0</v>
      </c>
    </row>
    <row r="499" spans="1:30" x14ac:dyDescent="0.25">
      <c r="A499" t="str">
        <f>B499&amp;"_"&amp;G499&amp;"_"&amp;J499</f>
        <v>1180_353_1</v>
      </c>
      <c r="B499">
        <v>1180</v>
      </c>
      <c r="C499" s="1" t="s">
        <v>816</v>
      </c>
      <c r="D499" s="1" t="s">
        <v>67</v>
      </c>
      <c r="E499" s="1" t="s">
        <v>67</v>
      </c>
      <c r="F499">
        <v>115</v>
      </c>
      <c r="G499">
        <v>353</v>
      </c>
      <c r="H499" s="1" t="s">
        <v>432</v>
      </c>
      <c r="I499">
        <v>115</v>
      </c>
      <c r="J499" s="1" t="s">
        <v>191</v>
      </c>
      <c r="K499" s="1" t="s">
        <v>25</v>
      </c>
      <c r="L499">
        <v>1.0399999999999999E-3</v>
      </c>
      <c r="M499">
        <v>4.3099999999999996E-3</v>
      </c>
      <c r="N499">
        <v>7.1000000000000002E-4</v>
      </c>
      <c r="O499">
        <v>1</v>
      </c>
      <c r="P499">
        <v>0</v>
      </c>
      <c r="Q499">
        <v>167</v>
      </c>
      <c r="R499">
        <v>556</v>
      </c>
      <c r="S499">
        <v>210</v>
      </c>
      <c r="T499">
        <v>0.6</v>
      </c>
      <c r="U499">
        <v>0.9</v>
      </c>
      <c r="V499">
        <f>MATCH(A499,'2019 On Peak'!$A$3:$A$2373,0)</f>
        <v>484</v>
      </c>
      <c r="W499" t="str">
        <f t="shared" si="14"/>
        <v>Old</v>
      </c>
      <c r="X499" t="str" cm="1">
        <f t="array" ref="X499">IF(ISNUMBER(V499),INDEX('2019 On Peak'!$K$3:$K$2373,V499),"Not 2019")</f>
        <v>Closed</v>
      </c>
      <c r="Y499" cm="1">
        <f t="array" ref="Y499">IF(ISNUMBER($V499),L499-INDEX('2019 On Peak'!$L$3:$S$2373,$V499,1),"-")</f>
        <v>0</v>
      </c>
      <c r="Z499" cm="1">
        <f t="array" ref="Z499">IF(ISNUMBER($V499),M499-INDEX('2019 On Peak'!$L$3:$S$2373,$V499,2),"-")</f>
        <v>0</v>
      </c>
      <c r="AA499" cm="1">
        <f t="array" ref="AA499">IF(ISNUMBER($V499),N499-INDEX('2019 On Peak'!$L$3:$S$2373,$V499,3),"-")</f>
        <v>0</v>
      </c>
      <c r="AB499" cm="1">
        <f t="array" ref="AB499">IF(ISNUMBER($V499),Q499-INDEX('2019 On Peak'!$L$3:$S$2373,$V499,6),"-")</f>
        <v>0</v>
      </c>
      <c r="AC499" cm="1">
        <f t="array" ref="AC499">IF(ISNUMBER($V499),S499-INDEX('2019 On Peak'!$L$3:$S$2373,$V499,8),"-")</f>
        <v>0</v>
      </c>
      <c r="AD499" t="b">
        <f t="shared" si="15"/>
        <v>0</v>
      </c>
    </row>
    <row r="500" spans="1:30" x14ac:dyDescent="0.25">
      <c r="A500" t="str">
        <f>B500&amp;"_"&amp;G500&amp;"_"&amp;J500</f>
        <v>1180_359_1</v>
      </c>
      <c r="B500">
        <v>1180</v>
      </c>
      <c r="C500" s="1" t="s">
        <v>816</v>
      </c>
      <c r="D500" s="1" t="s">
        <v>67</v>
      </c>
      <c r="E500" s="1" t="s">
        <v>67</v>
      </c>
      <c r="F500">
        <v>115</v>
      </c>
      <c r="G500">
        <v>359</v>
      </c>
      <c r="H500" s="1" t="s">
        <v>823</v>
      </c>
      <c r="I500">
        <v>115</v>
      </c>
      <c r="J500" s="1" t="s">
        <v>191</v>
      </c>
      <c r="K500" s="1" t="s">
        <v>25</v>
      </c>
      <c r="L500">
        <v>3.0000000000000001E-5</v>
      </c>
      <c r="M500">
        <v>1.2E-4</v>
      </c>
      <c r="N500">
        <v>2.0000000000000002E-5</v>
      </c>
      <c r="O500">
        <v>1</v>
      </c>
      <c r="P500">
        <v>0</v>
      </c>
      <c r="Q500">
        <v>167</v>
      </c>
      <c r="R500">
        <v>556</v>
      </c>
      <c r="S500">
        <v>210</v>
      </c>
      <c r="T500">
        <v>0</v>
      </c>
      <c r="U500">
        <v>0</v>
      </c>
      <c r="V500">
        <f>MATCH(A500,'2019 On Peak'!$A$3:$A$2373,0)</f>
        <v>485</v>
      </c>
      <c r="W500" t="str">
        <f t="shared" si="14"/>
        <v>Old</v>
      </c>
      <c r="X500" t="str" cm="1">
        <f t="array" ref="X500">IF(ISNUMBER(V500),INDEX('2019 On Peak'!$K$3:$K$2373,V500),"Not 2019")</f>
        <v>Closed</v>
      </c>
      <c r="Y500" cm="1">
        <f t="array" ref="Y500">IF(ISNUMBER($V500),L500-INDEX('2019 On Peak'!$L$3:$S$2373,$V500,1),"-")</f>
        <v>0</v>
      </c>
      <c r="Z500" cm="1">
        <f t="array" ref="Z500">IF(ISNUMBER($V500),M500-INDEX('2019 On Peak'!$L$3:$S$2373,$V500,2),"-")</f>
        <v>0</v>
      </c>
      <c r="AA500" cm="1">
        <f t="array" ref="AA500">IF(ISNUMBER($V500),N500-INDEX('2019 On Peak'!$L$3:$S$2373,$V500,3),"-")</f>
        <v>0</v>
      </c>
      <c r="AB500" cm="1">
        <f t="array" ref="AB500">IF(ISNUMBER($V500),Q500-INDEX('2019 On Peak'!$L$3:$S$2373,$V500,6),"-")</f>
        <v>0</v>
      </c>
      <c r="AC500" cm="1">
        <f t="array" ref="AC500">IF(ISNUMBER($V500),S500-INDEX('2019 On Peak'!$L$3:$S$2373,$V500,8),"-")</f>
        <v>0</v>
      </c>
      <c r="AD500" t="b">
        <f t="shared" si="15"/>
        <v>0</v>
      </c>
    </row>
    <row r="501" spans="1:30" x14ac:dyDescent="0.25">
      <c r="A501" t="str">
        <f>B501&amp;"_"&amp;G501&amp;"_"&amp;J501</f>
        <v>1181_1182_1</v>
      </c>
      <c r="B501">
        <v>1181</v>
      </c>
      <c r="C501" s="1" t="s">
        <v>824</v>
      </c>
      <c r="D501" s="1" t="s">
        <v>67</v>
      </c>
      <c r="E501" s="1" t="s">
        <v>67</v>
      </c>
      <c r="F501">
        <v>115</v>
      </c>
      <c r="G501">
        <v>1182</v>
      </c>
      <c r="H501" s="1" t="s">
        <v>1486</v>
      </c>
      <c r="I501">
        <v>115</v>
      </c>
      <c r="J501" s="1" t="s">
        <v>191</v>
      </c>
      <c r="K501" s="1" t="s">
        <v>25</v>
      </c>
      <c r="L501">
        <v>2.2799999999999999E-3</v>
      </c>
      <c r="M501">
        <v>9.4299999999999991E-3</v>
      </c>
      <c r="N501">
        <v>1.56E-3</v>
      </c>
      <c r="O501">
        <v>1</v>
      </c>
      <c r="P501">
        <v>0</v>
      </c>
      <c r="Q501">
        <v>167</v>
      </c>
      <c r="R501">
        <v>556</v>
      </c>
      <c r="S501">
        <v>210</v>
      </c>
      <c r="T501">
        <v>1.4</v>
      </c>
      <c r="U501">
        <v>1.9</v>
      </c>
      <c r="V501">
        <f>MATCH(A501,'2019 On Peak'!$A$3:$A$2373,0)</f>
        <v>486</v>
      </c>
      <c r="W501" t="str">
        <f t="shared" si="14"/>
        <v>Old</v>
      </c>
      <c r="X501" t="str" cm="1">
        <f t="array" ref="X501">IF(ISNUMBER(V501),INDEX('2019 On Peak'!$K$3:$K$2373,V501),"Not 2019")</f>
        <v>Closed</v>
      </c>
      <c r="Y501" cm="1">
        <f t="array" ref="Y501">IF(ISNUMBER($V501),L501-INDEX('2019 On Peak'!$L$3:$S$2373,$V501,1),"-")</f>
        <v>0</v>
      </c>
      <c r="Z501" cm="1">
        <f t="array" ref="Z501">IF(ISNUMBER($V501),M501-INDEX('2019 On Peak'!$L$3:$S$2373,$V501,2),"-")</f>
        <v>0</v>
      </c>
      <c r="AA501" cm="1">
        <f t="array" ref="AA501">IF(ISNUMBER($V501),N501-INDEX('2019 On Peak'!$L$3:$S$2373,$V501,3),"-")</f>
        <v>0</v>
      </c>
      <c r="AB501" cm="1">
        <f t="array" ref="AB501">IF(ISNUMBER($V501),Q501-INDEX('2019 On Peak'!$L$3:$S$2373,$V501,6),"-")</f>
        <v>0</v>
      </c>
      <c r="AC501" cm="1">
        <f t="array" ref="AC501">IF(ISNUMBER($V501),S501-INDEX('2019 On Peak'!$L$3:$S$2373,$V501,8),"-")</f>
        <v>0</v>
      </c>
      <c r="AD501" t="b">
        <f t="shared" si="15"/>
        <v>0</v>
      </c>
    </row>
    <row r="502" spans="1:30" x14ac:dyDescent="0.25">
      <c r="A502" t="str">
        <f>B502&amp;"_"&amp;G502&amp;"_"&amp;J502</f>
        <v>1181_353_1</v>
      </c>
      <c r="B502">
        <v>1181</v>
      </c>
      <c r="C502" s="1" t="s">
        <v>824</v>
      </c>
      <c r="D502" s="1" t="s">
        <v>67</v>
      </c>
      <c r="E502" s="1" t="s">
        <v>67</v>
      </c>
      <c r="F502">
        <v>115</v>
      </c>
      <c r="G502">
        <v>353</v>
      </c>
      <c r="H502" s="1" t="s">
        <v>432</v>
      </c>
      <c r="I502">
        <v>115</v>
      </c>
      <c r="J502" s="1" t="s">
        <v>191</v>
      </c>
      <c r="K502" s="1" t="s">
        <v>25</v>
      </c>
      <c r="L502">
        <v>1.07E-3</v>
      </c>
      <c r="M502">
        <v>4.4099999999999999E-3</v>
      </c>
      <c r="N502">
        <v>7.2999999999999996E-4</v>
      </c>
      <c r="O502">
        <v>1</v>
      </c>
      <c r="P502">
        <v>0</v>
      </c>
      <c r="Q502">
        <v>167</v>
      </c>
      <c r="R502">
        <v>556</v>
      </c>
      <c r="S502">
        <v>210</v>
      </c>
      <c r="T502">
        <v>0.6</v>
      </c>
      <c r="U502">
        <v>0.9</v>
      </c>
      <c r="V502">
        <f>MATCH(A502,'2019 On Peak'!$A$3:$A$2373,0)</f>
        <v>487</v>
      </c>
      <c r="W502" t="str">
        <f t="shared" si="14"/>
        <v>Old</v>
      </c>
      <c r="X502" t="str" cm="1">
        <f t="array" ref="X502">IF(ISNUMBER(V502),INDEX('2019 On Peak'!$K$3:$K$2373,V502),"Not 2019")</f>
        <v>Closed</v>
      </c>
      <c r="Y502" cm="1">
        <f t="array" ref="Y502">IF(ISNUMBER($V502),L502-INDEX('2019 On Peak'!$L$3:$S$2373,$V502,1),"-")</f>
        <v>0</v>
      </c>
      <c r="Z502" cm="1">
        <f t="array" ref="Z502">IF(ISNUMBER($V502),M502-INDEX('2019 On Peak'!$L$3:$S$2373,$V502,2),"-")</f>
        <v>0</v>
      </c>
      <c r="AA502" cm="1">
        <f t="array" ref="AA502">IF(ISNUMBER($V502),N502-INDEX('2019 On Peak'!$L$3:$S$2373,$V502,3),"-")</f>
        <v>0</v>
      </c>
      <c r="AB502" cm="1">
        <f t="array" ref="AB502">IF(ISNUMBER($V502),Q502-INDEX('2019 On Peak'!$L$3:$S$2373,$V502,6),"-")</f>
        <v>0</v>
      </c>
      <c r="AC502" cm="1">
        <f t="array" ref="AC502">IF(ISNUMBER($V502),S502-INDEX('2019 On Peak'!$L$3:$S$2373,$V502,8),"-")</f>
        <v>0</v>
      </c>
      <c r="AD502" t="b">
        <f t="shared" si="15"/>
        <v>0</v>
      </c>
    </row>
    <row r="503" spans="1:30" x14ac:dyDescent="0.25">
      <c r="A503" t="str">
        <f>B503&amp;"_"&amp;G503&amp;"_"&amp;J503</f>
        <v>1181_359_1</v>
      </c>
      <c r="B503">
        <v>1181</v>
      </c>
      <c r="C503" s="1" t="s">
        <v>824</v>
      </c>
      <c r="D503" s="1" t="s">
        <v>67</v>
      </c>
      <c r="E503" s="1" t="s">
        <v>67</v>
      </c>
      <c r="F503">
        <v>115</v>
      </c>
      <c r="G503">
        <v>359</v>
      </c>
      <c r="H503" s="1" t="s">
        <v>823</v>
      </c>
      <c r="I503">
        <v>115</v>
      </c>
      <c r="J503" s="1" t="s">
        <v>191</v>
      </c>
      <c r="K503" s="1" t="s">
        <v>25</v>
      </c>
      <c r="L503">
        <v>4.0000000000000003E-5</v>
      </c>
      <c r="M503">
        <v>1.7000000000000001E-4</v>
      </c>
      <c r="N503">
        <v>3.0000000000000001E-5</v>
      </c>
      <c r="O503">
        <v>1</v>
      </c>
      <c r="P503">
        <v>0</v>
      </c>
      <c r="Q503">
        <v>167</v>
      </c>
      <c r="R503">
        <v>556</v>
      </c>
      <c r="S503">
        <v>210</v>
      </c>
      <c r="T503">
        <v>0</v>
      </c>
      <c r="U503">
        <v>0</v>
      </c>
      <c r="V503">
        <f>MATCH(A503,'2019 On Peak'!$A$3:$A$2373,0)</f>
        <v>488</v>
      </c>
      <c r="W503" t="str">
        <f t="shared" si="14"/>
        <v>Old</v>
      </c>
      <c r="X503" t="str" cm="1">
        <f t="array" ref="X503">IF(ISNUMBER(V503),INDEX('2019 On Peak'!$K$3:$K$2373,V503),"Not 2019")</f>
        <v>Closed</v>
      </c>
      <c r="Y503" cm="1">
        <f t="array" ref="Y503">IF(ISNUMBER($V503),L503-INDEX('2019 On Peak'!$L$3:$S$2373,$V503,1),"-")</f>
        <v>0</v>
      </c>
      <c r="Z503" cm="1">
        <f t="array" ref="Z503">IF(ISNUMBER($V503),M503-INDEX('2019 On Peak'!$L$3:$S$2373,$V503,2),"-")</f>
        <v>0</v>
      </c>
      <c r="AA503" cm="1">
        <f t="array" ref="AA503">IF(ISNUMBER($V503),N503-INDEX('2019 On Peak'!$L$3:$S$2373,$V503,3),"-")</f>
        <v>0</v>
      </c>
      <c r="AB503" cm="1">
        <f t="array" ref="AB503">IF(ISNUMBER($V503),Q503-INDEX('2019 On Peak'!$L$3:$S$2373,$V503,6),"-")</f>
        <v>0</v>
      </c>
      <c r="AC503" cm="1">
        <f t="array" ref="AC503">IF(ISNUMBER($V503),S503-INDEX('2019 On Peak'!$L$3:$S$2373,$V503,8),"-")</f>
        <v>0</v>
      </c>
      <c r="AD503" t="b">
        <f t="shared" si="15"/>
        <v>0</v>
      </c>
    </row>
    <row r="504" spans="1:30" x14ac:dyDescent="0.25">
      <c r="A504" t="str">
        <f>B504&amp;"_"&amp;G504&amp;"_"&amp;J504</f>
        <v>1182_1461_1</v>
      </c>
      <c r="B504">
        <v>1182</v>
      </c>
      <c r="C504" s="1" t="s">
        <v>1486</v>
      </c>
      <c r="D504" s="1" t="s">
        <v>67</v>
      </c>
      <c r="E504" s="1" t="s">
        <v>67</v>
      </c>
      <c r="F504">
        <v>115</v>
      </c>
      <c r="G504">
        <v>1461</v>
      </c>
      <c r="H504" s="1" t="s">
        <v>1449</v>
      </c>
      <c r="I504">
        <v>115</v>
      </c>
      <c r="J504" s="1" t="s">
        <v>191</v>
      </c>
      <c r="K504" s="1" t="s">
        <v>25</v>
      </c>
      <c r="L504">
        <v>2.9199999999999999E-3</v>
      </c>
      <c r="M504">
        <v>1.206E-2</v>
      </c>
      <c r="N504">
        <v>2E-3</v>
      </c>
      <c r="O504">
        <v>1</v>
      </c>
      <c r="P504">
        <v>0</v>
      </c>
      <c r="Q504">
        <v>167</v>
      </c>
      <c r="R504">
        <v>556</v>
      </c>
      <c r="S504">
        <v>210</v>
      </c>
      <c r="T504">
        <v>1.8</v>
      </c>
      <c r="U504">
        <v>2.4</v>
      </c>
      <c r="V504">
        <f>MATCH(A504,'2019 On Peak'!$A$3:$A$2373,0)</f>
        <v>489</v>
      </c>
      <c r="W504" t="str">
        <f t="shared" si="14"/>
        <v>Old</v>
      </c>
      <c r="X504" t="str" cm="1">
        <f t="array" ref="X504">IF(ISNUMBER(V504),INDEX('2019 On Peak'!$K$3:$K$2373,V504),"Not 2019")</f>
        <v>Closed</v>
      </c>
      <c r="Y504" cm="1">
        <f t="array" ref="Y504">IF(ISNUMBER($V504),L504-INDEX('2019 On Peak'!$L$3:$S$2373,$V504,1),"-")</f>
        <v>0</v>
      </c>
      <c r="Z504" cm="1">
        <f t="array" ref="Z504">IF(ISNUMBER($V504),M504-INDEX('2019 On Peak'!$L$3:$S$2373,$V504,2),"-")</f>
        <v>0</v>
      </c>
      <c r="AA504" cm="1">
        <f t="array" ref="AA504">IF(ISNUMBER($V504),N504-INDEX('2019 On Peak'!$L$3:$S$2373,$V504,3),"-")</f>
        <v>0</v>
      </c>
      <c r="AB504" cm="1">
        <f t="array" ref="AB504">IF(ISNUMBER($V504),Q504-INDEX('2019 On Peak'!$L$3:$S$2373,$V504,6),"-")</f>
        <v>0</v>
      </c>
      <c r="AC504" cm="1">
        <f t="array" ref="AC504">IF(ISNUMBER($V504),S504-INDEX('2019 On Peak'!$L$3:$S$2373,$V504,8),"-")</f>
        <v>0</v>
      </c>
      <c r="AD504" t="b">
        <f t="shared" si="15"/>
        <v>0</v>
      </c>
    </row>
    <row r="505" spans="1:30" x14ac:dyDescent="0.25">
      <c r="A505" t="str">
        <f>B505&amp;"_"&amp;G505&amp;"_"&amp;J505</f>
        <v>1182_353_1</v>
      </c>
      <c r="B505">
        <v>1182</v>
      </c>
      <c r="C505" s="1" t="s">
        <v>1486</v>
      </c>
      <c r="D505" s="1" t="s">
        <v>67</v>
      </c>
      <c r="E505" s="1" t="s">
        <v>67</v>
      </c>
      <c r="F505">
        <v>115</v>
      </c>
      <c r="G505">
        <v>353</v>
      </c>
      <c r="H505" s="1" t="s">
        <v>432</v>
      </c>
      <c r="I505">
        <v>115</v>
      </c>
      <c r="J505" s="1" t="s">
        <v>191</v>
      </c>
      <c r="K505" s="1" t="s">
        <v>25</v>
      </c>
      <c r="L505">
        <v>2.9199999999999999E-3</v>
      </c>
      <c r="M505">
        <v>1.206E-2</v>
      </c>
      <c r="N505">
        <v>2E-3</v>
      </c>
      <c r="O505">
        <v>1</v>
      </c>
      <c r="P505">
        <v>0</v>
      </c>
      <c r="Q505">
        <v>116</v>
      </c>
      <c r="R505">
        <v>556</v>
      </c>
      <c r="S505">
        <v>145</v>
      </c>
      <c r="T505">
        <v>2</v>
      </c>
      <c r="U505">
        <v>2.4</v>
      </c>
      <c r="V505">
        <f>MATCH(A505,'2019 On Peak'!$A$3:$A$2373,0)</f>
        <v>490</v>
      </c>
      <c r="W505" t="str">
        <f t="shared" si="14"/>
        <v>Old</v>
      </c>
      <c r="X505" t="str" cm="1">
        <f t="array" ref="X505">IF(ISNUMBER(V505),INDEX('2019 On Peak'!$K$3:$K$2373,V505),"Not 2019")</f>
        <v>Closed</v>
      </c>
      <c r="Y505" cm="1">
        <f t="array" ref="Y505">IF(ISNUMBER($V505),L505-INDEX('2019 On Peak'!$L$3:$S$2373,$V505,1),"-")</f>
        <v>0</v>
      </c>
      <c r="Z505" cm="1">
        <f t="array" ref="Z505">IF(ISNUMBER($V505),M505-INDEX('2019 On Peak'!$L$3:$S$2373,$V505,2),"-")</f>
        <v>0</v>
      </c>
      <c r="AA505" cm="1">
        <f t="array" ref="AA505">IF(ISNUMBER($V505),N505-INDEX('2019 On Peak'!$L$3:$S$2373,$V505,3),"-")</f>
        <v>0</v>
      </c>
      <c r="AB505" cm="1">
        <f t="array" ref="AB505">IF(ISNUMBER($V505),Q505-INDEX('2019 On Peak'!$L$3:$S$2373,$V505,6),"-")</f>
        <v>0</v>
      </c>
      <c r="AC505" cm="1">
        <f t="array" ref="AC505">IF(ISNUMBER($V505),S505-INDEX('2019 On Peak'!$L$3:$S$2373,$V505,8),"-")</f>
        <v>0</v>
      </c>
      <c r="AD505" t="b">
        <f t="shared" si="15"/>
        <v>0</v>
      </c>
    </row>
    <row r="506" spans="1:30" x14ac:dyDescent="0.25">
      <c r="A506" t="str">
        <f>B506&amp;"_"&amp;G506&amp;"_"&amp;J506</f>
        <v>1183_1184_1</v>
      </c>
      <c r="B506">
        <v>1183</v>
      </c>
      <c r="C506" s="1" t="s">
        <v>1488</v>
      </c>
      <c r="D506" s="1" t="s">
        <v>67</v>
      </c>
      <c r="E506" s="1" t="s">
        <v>67</v>
      </c>
      <c r="F506">
        <v>115</v>
      </c>
      <c r="G506">
        <v>1184</v>
      </c>
      <c r="H506" s="1" t="s">
        <v>1489</v>
      </c>
      <c r="I506">
        <v>115</v>
      </c>
      <c r="J506" s="1" t="s">
        <v>191</v>
      </c>
      <c r="K506" s="1" t="s">
        <v>25</v>
      </c>
      <c r="L506">
        <v>2.8900000000000002E-3</v>
      </c>
      <c r="M506">
        <v>1.1950000000000001E-2</v>
      </c>
      <c r="N506">
        <v>1.98E-3</v>
      </c>
      <c r="O506">
        <v>1</v>
      </c>
      <c r="P506">
        <v>0</v>
      </c>
      <c r="Q506">
        <v>167</v>
      </c>
      <c r="R506">
        <v>556</v>
      </c>
      <c r="S506">
        <v>210</v>
      </c>
      <c r="T506">
        <v>1.8</v>
      </c>
      <c r="U506">
        <v>2.4</v>
      </c>
      <c r="V506">
        <f>MATCH(A506,'2019 On Peak'!$A$3:$A$2373,0)</f>
        <v>491</v>
      </c>
      <c r="W506" t="str">
        <f t="shared" si="14"/>
        <v>Old</v>
      </c>
      <c r="X506" t="str" cm="1">
        <f t="array" ref="X506">IF(ISNUMBER(V506),INDEX('2019 On Peak'!$K$3:$K$2373,V506),"Not 2019")</f>
        <v>Closed</v>
      </c>
      <c r="Y506" cm="1">
        <f t="array" ref="Y506">IF(ISNUMBER($V506),L506-INDEX('2019 On Peak'!$L$3:$S$2373,$V506,1),"-")</f>
        <v>0</v>
      </c>
      <c r="Z506" cm="1">
        <f t="array" ref="Z506">IF(ISNUMBER($V506),M506-INDEX('2019 On Peak'!$L$3:$S$2373,$V506,2),"-")</f>
        <v>0</v>
      </c>
      <c r="AA506" cm="1">
        <f t="array" ref="AA506">IF(ISNUMBER($V506),N506-INDEX('2019 On Peak'!$L$3:$S$2373,$V506,3),"-")</f>
        <v>0</v>
      </c>
      <c r="AB506" cm="1">
        <f t="array" ref="AB506">IF(ISNUMBER($V506),Q506-INDEX('2019 On Peak'!$L$3:$S$2373,$V506,6),"-")</f>
        <v>0</v>
      </c>
      <c r="AC506" cm="1">
        <f t="array" ref="AC506">IF(ISNUMBER($V506),S506-INDEX('2019 On Peak'!$L$3:$S$2373,$V506,8),"-")</f>
        <v>0</v>
      </c>
      <c r="AD506" t="b">
        <f t="shared" si="15"/>
        <v>0</v>
      </c>
    </row>
    <row r="507" spans="1:30" x14ac:dyDescent="0.25">
      <c r="A507" t="str">
        <f>B507&amp;"_"&amp;G507&amp;"_"&amp;J507</f>
        <v>1184_1462_1</v>
      </c>
      <c r="B507">
        <v>1184</v>
      </c>
      <c r="C507" s="1" t="s">
        <v>1489</v>
      </c>
      <c r="D507" s="1" t="s">
        <v>67</v>
      </c>
      <c r="E507" s="1" t="s">
        <v>67</v>
      </c>
      <c r="F507">
        <v>115</v>
      </c>
      <c r="G507">
        <v>1462</v>
      </c>
      <c r="H507" s="1" t="s">
        <v>820</v>
      </c>
      <c r="I507">
        <v>115</v>
      </c>
      <c r="J507" s="1" t="s">
        <v>191</v>
      </c>
      <c r="K507" s="1" t="s">
        <v>25</v>
      </c>
      <c r="L507">
        <v>1E-4</v>
      </c>
      <c r="M507">
        <v>4.0000000000000002E-4</v>
      </c>
      <c r="N507">
        <v>6.9999999999999994E-5</v>
      </c>
      <c r="O507">
        <v>1</v>
      </c>
      <c r="P507">
        <v>0</v>
      </c>
      <c r="Q507">
        <v>167</v>
      </c>
      <c r="R507">
        <v>556</v>
      </c>
      <c r="S507">
        <v>210</v>
      </c>
      <c r="T507">
        <v>0.1</v>
      </c>
      <c r="U507">
        <v>0.1</v>
      </c>
      <c r="V507">
        <f>MATCH(A507,'2019 On Peak'!$A$3:$A$2373,0)</f>
        <v>492</v>
      </c>
      <c r="W507" t="str">
        <f t="shared" si="14"/>
        <v>Old</v>
      </c>
      <c r="X507" t="str" cm="1">
        <f t="array" ref="X507">IF(ISNUMBER(V507),INDEX('2019 On Peak'!$K$3:$K$2373,V507),"Not 2019")</f>
        <v>Closed</v>
      </c>
      <c r="Y507" cm="1">
        <f t="array" ref="Y507">IF(ISNUMBER($V507),L507-INDEX('2019 On Peak'!$L$3:$S$2373,$V507,1),"-")</f>
        <v>0</v>
      </c>
      <c r="Z507" cm="1">
        <f t="array" ref="Z507">IF(ISNUMBER($V507),M507-INDEX('2019 On Peak'!$L$3:$S$2373,$V507,2),"-")</f>
        <v>0</v>
      </c>
      <c r="AA507" cm="1">
        <f t="array" ref="AA507">IF(ISNUMBER($V507),N507-INDEX('2019 On Peak'!$L$3:$S$2373,$V507,3),"-")</f>
        <v>0</v>
      </c>
      <c r="AB507" cm="1">
        <f t="array" ref="AB507">IF(ISNUMBER($V507),Q507-INDEX('2019 On Peak'!$L$3:$S$2373,$V507,6),"-")</f>
        <v>0</v>
      </c>
      <c r="AC507" cm="1">
        <f t="array" ref="AC507">IF(ISNUMBER($V507),S507-INDEX('2019 On Peak'!$L$3:$S$2373,$V507,8),"-")</f>
        <v>0</v>
      </c>
      <c r="AD507" t="b">
        <f t="shared" si="15"/>
        <v>0</v>
      </c>
    </row>
    <row r="508" spans="1:30" x14ac:dyDescent="0.25">
      <c r="A508" t="str">
        <f>B508&amp;"_"&amp;G508&amp;"_"&amp;J508</f>
        <v>1185_1184_1</v>
      </c>
      <c r="B508">
        <v>1185</v>
      </c>
      <c r="C508" s="1" t="s">
        <v>1490</v>
      </c>
      <c r="D508" s="1" t="s">
        <v>67</v>
      </c>
      <c r="E508" s="1" t="s">
        <v>67</v>
      </c>
      <c r="F508">
        <v>115</v>
      </c>
      <c r="G508">
        <v>1184</v>
      </c>
      <c r="H508" s="1" t="s">
        <v>1489</v>
      </c>
      <c r="I508">
        <v>115</v>
      </c>
      <c r="J508" s="1" t="s">
        <v>191</v>
      </c>
      <c r="K508" s="1" t="s">
        <v>25</v>
      </c>
      <c r="L508">
        <v>3.7000000000000002E-3</v>
      </c>
      <c r="M508">
        <v>1.5310000000000001E-2</v>
      </c>
      <c r="N508">
        <v>2.5300000000000001E-3</v>
      </c>
      <c r="O508">
        <v>1</v>
      </c>
      <c r="P508">
        <v>0</v>
      </c>
      <c r="Q508">
        <v>211</v>
      </c>
      <c r="R508">
        <v>211</v>
      </c>
      <c r="S508">
        <v>236</v>
      </c>
      <c r="T508">
        <v>2.2999999999999998</v>
      </c>
      <c r="U508">
        <v>3.1</v>
      </c>
      <c r="V508">
        <f>MATCH(A508,'2019 On Peak'!$A$3:$A$2373,0)</f>
        <v>493</v>
      </c>
      <c r="W508" t="str">
        <f t="shared" si="14"/>
        <v>Old</v>
      </c>
      <c r="X508" t="str" cm="1">
        <f t="array" ref="X508">IF(ISNUMBER(V508),INDEX('2019 On Peak'!$K$3:$K$2373,V508),"Not 2019")</f>
        <v>Closed</v>
      </c>
      <c r="Y508" cm="1">
        <f t="array" ref="Y508">IF(ISNUMBER($V508),L508-INDEX('2019 On Peak'!$L$3:$S$2373,$V508,1),"-")</f>
        <v>0</v>
      </c>
      <c r="Z508" cm="1">
        <f t="array" ref="Z508">IF(ISNUMBER($V508),M508-INDEX('2019 On Peak'!$L$3:$S$2373,$V508,2),"-")</f>
        <v>0</v>
      </c>
      <c r="AA508" cm="1">
        <f t="array" ref="AA508">IF(ISNUMBER($V508),N508-INDEX('2019 On Peak'!$L$3:$S$2373,$V508,3),"-")</f>
        <v>0</v>
      </c>
      <c r="AB508" cm="1">
        <f t="array" ref="AB508">IF(ISNUMBER($V508),Q508-INDEX('2019 On Peak'!$L$3:$S$2373,$V508,6),"-")</f>
        <v>0</v>
      </c>
      <c r="AC508" cm="1">
        <f t="array" ref="AC508">IF(ISNUMBER($V508),S508-INDEX('2019 On Peak'!$L$3:$S$2373,$V508,8),"-")</f>
        <v>0</v>
      </c>
      <c r="AD508" t="b">
        <f t="shared" si="15"/>
        <v>0</v>
      </c>
    </row>
    <row r="509" spans="1:30" x14ac:dyDescent="0.25">
      <c r="A509" t="str">
        <f>B509&amp;"_"&amp;G509&amp;"_"&amp;J509</f>
        <v>1185_1186_1</v>
      </c>
      <c r="B509">
        <v>1185</v>
      </c>
      <c r="C509" s="1" t="s">
        <v>1490</v>
      </c>
      <c r="D509" s="1" t="s">
        <v>67</v>
      </c>
      <c r="E509" s="1" t="s">
        <v>67</v>
      </c>
      <c r="F509">
        <v>115</v>
      </c>
      <c r="G509">
        <v>1186</v>
      </c>
      <c r="H509" s="1" t="s">
        <v>1383</v>
      </c>
      <c r="I509">
        <v>115</v>
      </c>
      <c r="J509" s="1" t="s">
        <v>191</v>
      </c>
      <c r="K509" s="1" t="s">
        <v>25</v>
      </c>
      <c r="L509">
        <v>5.0000000000000002E-5</v>
      </c>
      <c r="M509">
        <v>2.0000000000000001E-4</v>
      </c>
      <c r="N509">
        <v>3.0000000000000001E-5</v>
      </c>
      <c r="O509">
        <v>1</v>
      </c>
      <c r="P509">
        <v>0</v>
      </c>
      <c r="Q509">
        <v>167</v>
      </c>
      <c r="R509">
        <v>556</v>
      </c>
      <c r="S509">
        <v>210</v>
      </c>
      <c r="T509">
        <v>0</v>
      </c>
      <c r="U509">
        <v>0</v>
      </c>
      <c r="V509">
        <f>MATCH(A509,'2019 On Peak'!$A$3:$A$2373,0)</f>
        <v>494</v>
      </c>
      <c r="W509" t="str">
        <f t="shared" si="14"/>
        <v>Old</v>
      </c>
      <c r="X509" t="str" cm="1">
        <f t="array" ref="X509">IF(ISNUMBER(V509),INDEX('2019 On Peak'!$K$3:$K$2373,V509),"Not 2019")</f>
        <v>Closed</v>
      </c>
      <c r="Y509" cm="1">
        <f t="array" ref="Y509">IF(ISNUMBER($V509),L509-INDEX('2019 On Peak'!$L$3:$S$2373,$V509,1),"-")</f>
        <v>0</v>
      </c>
      <c r="Z509" cm="1">
        <f t="array" ref="Z509">IF(ISNUMBER($V509),M509-INDEX('2019 On Peak'!$L$3:$S$2373,$V509,2),"-")</f>
        <v>0</v>
      </c>
      <c r="AA509" cm="1">
        <f t="array" ref="AA509">IF(ISNUMBER($V509),N509-INDEX('2019 On Peak'!$L$3:$S$2373,$V509,3),"-")</f>
        <v>0</v>
      </c>
      <c r="AB509" cm="1">
        <f t="array" ref="AB509">IF(ISNUMBER($V509),Q509-INDEX('2019 On Peak'!$L$3:$S$2373,$V509,6),"-")</f>
        <v>0</v>
      </c>
      <c r="AC509" cm="1">
        <f t="array" ref="AC509">IF(ISNUMBER($V509),S509-INDEX('2019 On Peak'!$L$3:$S$2373,$V509,8),"-")</f>
        <v>0</v>
      </c>
      <c r="AD509" t="b">
        <f t="shared" si="15"/>
        <v>0</v>
      </c>
    </row>
    <row r="510" spans="1:30" x14ac:dyDescent="0.25">
      <c r="A510" t="str">
        <f>B510&amp;"_"&amp;G510&amp;"_"&amp;J510</f>
        <v>1185_1555_1</v>
      </c>
      <c r="B510">
        <v>1185</v>
      </c>
      <c r="C510" s="1" t="s">
        <v>1490</v>
      </c>
      <c r="D510" s="1" t="s">
        <v>67</v>
      </c>
      <c r="E510" s="1" t="s">
        <v>67</v>
      </c>
      <c r="F510">
        <v>115</v>
      </c>
      <c r="G510">
        <v>1555</v>
      </c>
      <c r="H510" s="1" t="s">
        <v>1098</v>
      </c>
      <c r="I510">
        <v>115</v>
      </c>
      <c r="J510" s="1" t="s">
        <v>191</v>
      </c>
      <c r="K510" s="1" t="s">
        <v>25</v>
      </c>
      <c r="L510">
        <v>4.8900000000000002E-3</v>
      </c>
      <c r="M510">
        <v>2.0219999999999998E-2</v>
      </c>
      <c r="N510">
        <v>3.3500000000000001E-3</v>
      </c>
      <c r="O510">
        <v>1</v>
      </c>
      <c r="P510">
        <v>0</v>
      </c>
      <c r="Q510">
        <v>167</v>
      </c>
      <c r="R510">
        <v>556</v>
      </c>
      <c r="S510">
        <v>210</v>
      </c>
      <c r="T510">
        <v>4</v>
      </c>
      <c r="U510">
        <v>4.0999999999999996</v>
      </c>
      <c r="V510">
        <f>MATCH(A510,'2019 On Peak'!$A$3:$A$2373,0)</f>
        <v>495</v>
      </c>
      <c r="W510" t="str">
        <f t="shared" si="14"/>
        <v>Old</v>
      </c>
      <c r="X510" t="str" cm="1">
        <f t="array" ref="X510">IF(ISNUMBER(V510),INDEX('2019 On Peak'!$K$3:$K$2373,V510),"Not 2019")</f>
        <v>Closed</v>
      </c>
      <c r="Y510" cm="1">
        <f t="array" ref="Y510">IF(ISNUMBER($V510),L510-INDEX('2019 On Peak'!$L$3:$S$2373,$V510,1),"-")</f>
        <v>0</v>
      </c>
      <c r="Z510" cm="1">
        <f t="array" ref="Z510">IF(ISNUMBER($V510),M510-INDEX('2019 On Peak'!$L$3:$S$2373,$V510,2),"-")</f>
        <v>0</v>
      </c>
      <c r="AA510" cm="1">
        <f t="array" ref="AA510">IF(ISNUMBER($V510),N510-INDEX('2019 On Peak'!$L$3:$S$2373,$V510,3),"-")</f>
        <v>0</v>
      </c>
      <c r="AB510" cm="1">
        <f t="array" ref="AB510">IF(ISNUMBER($V510),Q510-INDEX('2019 On Peak'!$L$3:$S$2373,$V510,6),"-")</f>
        <v>0</v>
      </c>
      <c r="AC510" cm="1">
        <f t="array" ref="AC510">IF(ISNUMBER($V510),S510-INDEX('2019 On Peak'!$L$3:$S$2373,$V510,8),"-")</f>
        <v>0</v>
      </c>
      <c r="AD510" t="b">
        <f t="shared" si="15"/>
        <v>0</v>
      </c>
    </row>
    <row r="511" spans="1:30" x14ac:dyDescent="0.25">
      <c r="A511" t="str">
        <f>B511&amp;"_"&amp;G511&amp;"_"&amp;J511</f>
        <v>1186_1187_1</v>
      </c>
      <c r="B511">
        <v>1186</v>
      </c>
      <c r="C511" s="1" t="s">
        <v>1383</v>
      </c>
      <c r="D511" s="1" t="s">
        <v>67</v>
      </c>
      <c r="E511" s="1" t="s">
        <v>67</v>
      </c>
      <c r="F511">
        <v>115</v>
      </c>
      <c r="G511">
        <v>1187</v>
      </c>
      <c r="H511" s="1" t="s">
        <v>1384</v>
      </c>
      <c r="I511">
        <v>115</v>
      </c>
      <c r="J511" s="1" t="s">
        <v>191</v>
      </c>
      <c r="K511" s="1" t="s">
        <v>25</v>
      </c>
      <c r="L511">
        <v>1.3500000000000001E-3</v>
      </c>
      <c r="M511">
        <v>5.5599999999999998E-3</v>
      </c>
      <c r="N511">
        <v>9.2000000000000003E-4</v>
      </c>
      <c r="O511">
        <v>1</v>
      </c>
      <c r="P511">
        <v>0</v>
      </c>
      <c r="Q511">
        <v>167</v>
      </c>
      <c r="R511">
        <v>556</v>
      </c>
      <c r="S511">
        <v>210</v>
      </c>
      <c r="T511">
        <v>0.8</v>
      </c>
      <c r="U511">
        <v>1.1000000000000001</v>
      </c>
      <c r="V511">
        <f>MATCH(A511,'2019 On Peak'!$A$3:$A$2373,0)</f>
        <v>496</v>
      </c>
      <c r="W511" t="str">
        <f t="shared" si="14"/>
        <v>Old</v>
      </c>
      <c r="X511" t="str" cm="1">
        <f t="array" ref="X511">IF(ISNUMBER(V511),INDEX('2019 On Peak'!$K$3:$K$2373,V511),"Not 2019")</f>
        <v>Closed</v>
      </c>
      <c r="Y511" cm="1">
        <f t="array" ref="Y511">IF(ISNUMBER($V511),L511-INDEX('2019 On Peak'!$L$3:$S$2373,$V511,1),"-")</f>
        <v>0</v>
      </c>
      <c r="Z511" cm="1">
        <f t="array" ref="Z511">IF(ISNUMBER($V511),M511-INDEX('2019 On Peak'!$L$3:$S$2373,$V511,2),"-")</f>
        <v>0</v>
      </c>
      <c r="AA511" cm="1">
        <f t="array" ref="AA511">IF(ISNUMBER($V511),N511-INDEX('2019 On Peak'!$L$3:$S$2373,$V511,3),"-")</f>
        <v>0</v>
      </c>
      <c r="AB511" cm="1">
        <f t="array" ref="AB511">IF(ISNUMBER($V511),Q511-INDEX('2019 On Peak'!$L$3:$S$2373,$V511,6),"-")</f>
        <v>0</v>
      </c>
      <c r="AC511" cm="1">
        <f t="array" ref="AC511">IF(ISNUMBER($V511),S511-INDEX('2019 On Peak'!$L$3:$S$2373,$V511,8),"-")</f>
        <v>0</v>
      </c>
      <c r="AD511" t="b">
        <f t="shared" si="15"/>
        <v>0</v>
      </c>
    </row>
    <row r="512" spans="1:30" x14ac:dyDescent="0.25">
      <c r="A512" t="str">
        <f>B512&amp;"_"&amp;G512&amp;"_"&amp;J512</f>
        <v>1187_1189_1</v>
      </c>
      <c r="B512">
        <v>1187</v>
      </c>
      <c r="C512" s="1" t="s">
        <v>1384</v>
      </c>
      <c r="D512" s="1" t="s">
        <v>67</v>
      </c>
      <c r="E512" s="1" t="s">
        <v>67</v>
      </c>
      <c r="F512">
        <v>115</v>
      </c>
      <c r="G512">
        <v>1189</v>
      </c>
      <c r="H512" s="1" t="s">
        <v>1492</v>
      </c>
      <c r="I512">
        <v>115</v>
      </c>
      <c r="J512" s="1" t="s">
        <v>191</v>
      </c>
      <c r="K512" s="1" t="s">
        <v>25</v>
      </c>
      <c r="L512">
        <v>4.47E-3</v>
      </c>
      <c r="M512">
        <v>1.8499999999999999E-2</v>
      </c>
      <c r="N512">
        <v>3.0599999999999998E-3</v>
      </c>
      <c r="O512">
        <v>1</v>
      </c>
      <c r="P512">
        <v>0</v>
      </c>
      <c r="Q512">
        <v>210</v>
      </c>
      <c r="R512">
        <v>556</v>
      </c>
      <c r="S512">
        <v>210</v>
      </c>
      <c r="T512">
        <v>3.5</v>
      </c>
      <c r="U512">
        <v>3.7</v>
      </c>
      <c r="V512">
        <f>MATCH(A512,'2019 On Peak'!$A$3:$A$2373,0)</f>
        <v>497</v>
      </c>
      <c r="W512" t="str">
        <f t="shared" si="14"/>
        <v>Old</v>
      </c>
      <c r="X512" t="str" cm="1">
        <f t="array" ref="X512">IF(ISNUMBER(V512),INDEX('2019 On Peak'!$K$3:$K$2373,V512),"Not 2019")</f>
        <v>Closed</v>
      </c>
      <c r="Y512" cm="1">
        <f t="array" ref="Y512">IF(ISNUMBER($V512),L512-INDEX('2019 On Peak'!$L$3:$S$2373,$V512,1),"-")</f>
        <v>0</v>
      </c>
      <c r="Z512" cm="1">
        <f t="array" ref="Z512">IF(ISNUMBER($V512),M512-INDEX('2019 On Peak'!$L$3:$S$2373,$V512,2),"-")</f>
        <v>0</v>
      </c>
      <c r="AA512" cm="1">
        <f t="array" ref="AA512">IF(ISNUMBER($V512),N512-INDEX('2019 On Peak'!$L$3:$S$2373,$V512,3),"-")</f>
        <v>0</v>
      </c>
      <c r="AB512" cm="1">
        <f t="array" ref="AB512">IF(ISNUMBER($V512),Q512-INDEX('2019 On Peak'!$L$3:$S$2373,$V512,6),"-")</f>
        <v>0</v>
      </c>
      <c r="AC512" cm="1">
        <f t="array" ref="AC512">IF(ISNUMBER($V512),S512-INDEX('2019 On Peak'!$L$3:$S$2373,$V512,8),"-")</f>
        <v>0</v>
      </c>
      <c r="AD512" t="b">
        <f t="shared" si="15"/>
        <v>0</v>
      </c>
    </row>
    <row r="513" spans="1:30" x14ac:dyDescent="0.25">
      <c r="A513" t="str">
        <f>B513&amp;"_"&amp;G513&amp;"_"&amp;J513</f>
        <v>1188_1189_1</v>
      </c>
      <c r="B513">
        <v>1188</v>
      </c>
      <c r="C513" s="1" t="s">
        <v>1484</v>
      </c>
      <c r="D513" s="1" t="s">
        <v>67</v>
      </c>
      <c r="E513" s="1" t="s">
        <v>67</v>
      </c>
      <c r="F513">
        <v>115</v>
      </c>
      <c r="G513">
        <v>1189</v>
      </c>
      <c r="H513" s="1" t="s">
        <v>1492</v>
      </c>
      <c r="I513">
        <v>115</v>
      </c>
      <c r="J513" s="1" t="s">
        <v>191</v>
      </c>
      <c r="K513" s="1" t="s">
        <v>25</v>
      </c>
      <c r="L513">
        <v>4.4000000000000002E-4</v>
      </c>
      <c r="M513">
        <v>1.83E-3</v>
      </c>
      <c r="N513">
        <v>2.9999999999999997E-4</v>
      </c>
      <c r="O513">
        <v>1</v>
      </c>
      <c r="P513">
        <v>0</v>
      </c>
      <c r="Q513">
        <v>167</v>
      </c>
      <c r="R513">
        <v>556</v>
      </c>
      <c r="S513">
        <v>210</v>
      </c>
      <c r="T513">
        <v>0.3</v>
      </c>
      <c r="U513">
        <v>0.4</v>
      </c>
      <c r="V513">
        <f>MATCH(A513,'2019 On Peak'!$A$3:$A$2373,0)</f>
        <v>498</v>
      </c>
      <c r="W513" t="str">
        <f t="shared" si="14"/>
        <v>Old</v>
      </c>
      <c r="X513" t="str" cm="1">
        <f t="array" ref="X513">IF(ISNUMBER(V513),INDEX('2019 On Peak'!$K$3:$K$2373,V513),"Not 2019")</f>
        <v>Closed</v>
      </c>
      <c r="Y513" cm="1">
        <f t="array" ref="Y513">IF(ISNUMBER($V513),L513-INDEX('2019 On Peak'!$L$3:$S$2373,$V513,1),"-")</f>
        <v>0</v>
      </c>
      <c r="Z513" cm="1">
        <f t="array" ref="Z513">IF(ISNUMBER($V513),M513-INDEX('2019 On Peak'!$L$3:$S$2373,$V513,2),"-")</f>
        <v>0</v>
      </c>
      <c r="AA513" cm="1">
        <f t="array" ref="AA513">IF(ISNUMBER($V513),N513-INDEX('2019 On Peak'!$L$3:$S$2373,$V513,3),"-")</f>
        <v>0</v>
      </c>
      <c r="AB513" cm="1">
        <f t="array" ref="AB513">IF(ISNUMBER($V513),Q513-INDEX('2019 On Peak'!$L$3:$S$2373,$V513,6),"-")</f>
        <v>0</v>
      </c>
      <c r="AC513" cm="1">
        <f t="array" ref="AC513">IF(ISNUMBER($V513),S513-INDEX('2019 On Peak'!$L$3:$S$2373,$V513,8),"-")</f>
        <v>0</v>
      </c>
      <c r="AD513" t="b">
        <f t="shared" si="15"/>
        <v>0</v>
      </c>
    </row>
    <row r="514" spans="1:30" x14ac:dyDescent="0.25">
      <c r="A514" t="str">
        <f>B514&amp;"_"&amp;G514&amp;"_"&amp;J514</f>
        <v>1188_1554_1</v>
      </c>
      <c r="B514">
        <v>1188</v>
      </c>
      <c r="C514" s="1" t="s">
        <v>1484</v>
      </c>
      <c r="D514" s="1" t="s">
        <v>67</v>
      </c>
      <c r="E514" s="1" t="s">
        <v>67</v>
      </c>
      <c r="F514">
        <v>115</v>
      </c>
      <c r="G514">
        <v>1554</v>
      </c>
      <c r="H514" s="1" t="s">
        <v>112</v>
      </c>
      <c r="I514">
        <v>115</v>
      </c>
      <c r="J514" s="1" t="s">
        <v>191</v>
      </c>
      <c r="K514" s="1" t="s">
        <v>25</v>
      </c>
      <c r="L514">
        <v>1.3999999999999999E-4</v>
      </c>
      <c r="M514">
        <v>5.5999999999999995E-4</v>
      </c>
      <c r="N514">
        <v>9.0000000000000006E-5</v>
      </c>
      <c r="O514">
        <v>1</v>
      </c>
      <c r="P514">
        <v>0</v>
      </c>
      <c r="Q514">
        <v>167</v>
      </c>
      <c r="R514">
        <v>556</v>
      </c>
      <c r="S514">
        <v>210</v>
      </c>
      <c r="T514">
        <v>0.1</v>
      </c>
      <c r="U514">
        <v>0.1</v>
      </c>
      <c r="V514">
        <f>MATCH(A514,'2019 On Peak'!$A$3:$A$2373,0)</f>
        <v>499</v>
      </c>
      <c r="W514" t="str">
        <f t="shared" si="14"/>
        <v>Old</v>
      </c>
      <c r="X514" t="str" cm="1">
        <f t="array" ref="X514">IF(ISNUMBER(V514),INDEX('2019 On Peak'!$K$3:$K$2373,V514),"Not 2019")</f>
        <v>Closed</v>
      </c>
      <c r="Y514" cm="1">
        <f t="array" ref="Y514">IF(ISNUMBER($V514),L514-INDEX('2019 On Peak'!$L$3:$S$2373,$V514,1),"-")</f>
        <v>0</v>
      </c>
      <c r="Z514" cm="1">
        <f t="array" ref="Z514">IF(ISNUMBER($V514),M514-INDEX('2019 On Peak'!$L$3:$S$2373,$V514,2),"-")</f>
        <v>0</v>
      </c>
      <c r="AA514" cm="1">
        <f t="array" ref="AA514">IF(ISNUMBER($V514),N514-INDEX('2019 On Peak'!$L$3:$S$2373,$V514,3),"-")</f>
        <v>0</v>
      </c>
      <c r="AB514" cm="1">
        <f t="array" ref="AB514">IF(ISNUMBER($V514),Q514-INDEX('2019 On Peak'!$L$3:$S$2373,$V514,6),"-")</f>
        <v>0</v>
      </c>
      <c r="AC514" cm="1">
        <f t="array" ref="AC514">IF(ISNUMBER($V514),S514-INDEX('2019 On Peak'!$L$3:$S$2373,$V514,8),"-")</f>
        <v>0</v>
      </c>
      <c r="AD514" t="b">
        <f t="shared" si="15"/>
        <v>0</v>
      </c>
    </row>
    <row r="515" spans="1:30" x14ac:dyDescent="0.25">
      <c r="A515" t="str">
        <f>B515&amp;"_"&amp;G515&amp;"_"&amp;J515</f>
        <v>1189_1557_1</v>
      </c>
      <c r="B515">
        <v>1189</v>
      </c>
      <c r="C515" s="1" t="s">
        <v>1492</v>
      </c>
      <c r="D515" s="1" t="s">
        <v>67</v>
      </c>
      <c r="E515" s="1" t="s">
        <v>67</v>
      </c>
      <c r="F515">
        <v>115</v>
      </c>
      <c r="G515">
        <v>1557</v>
      </c>
      <c r="H515" s="1" t="s">
        <v>233</v>
      </c>
      <c r="I515">
        <v>115</v>
      </c>
      <c r="J515" s="1" t="s">
        <v>191</v>
      </c>
      <c r="K515" s="1" t="s">
        <v>25</v>
      </c>
      <c r="L515">
        <v>7.6999999999999996E-4</v>
      </c>
      <c r="M515">
        <v>3.1900000000000001E-3</v>
      </c>
      <c r="N515">
        <v>5.2999999999999998E-4</v>
      </c>
      <c r="O515">
        <v>1</v>
      </c>
      <c r="P515">
        <v>0</v>
      </c>
      <c r="Q515">
        <v>167</v>
      </c>
      <c r="R515">
        <v>556</v>
      </c>
      <c r="S515">
        <v>210</v>
      </c>
      <c r="T515">
        <v>0.5</v>
      </c>
      <c r="U515">
        <v>0.6</v>
      </c>
      <c r="V515">
        <f>MATCH(A515,'2019 On Peak'!$A$3:$A$2373,0)</f>
        <v>500</v>
      </c>
      <c r="W515" t="str">
        <f t="shared" si="14"/>
        <v>Old</v>
      </c>
      <c r="X515" t="str" cm="1">
        <f t="array" ref="X515">IF(ISNUMBER(V515),INDEX('2019 On Peak'!$K$3:$K$2373,V515),"Not 2019")</f>
        <v>Closed</v>
      </c>
      <c r="Y515" cm="1">
        <f t="array" ref="Y515">IF(ISNUMBER($V515),L515-INDEX('2019 On Peak'!$L$3:$S$2373,$V515,1),"-")</f>
        <v>0</v>
      </c>
      <c r="Z515" cm="1">
        <f t="array" ref="Z515">IF(ISNUMBER($V515),M515-INDEX('2019 On Peak'!$L$3:$S$2373,$V515,2),"-")</f>
        <v>0</v>
      </c>
      <c r="AA515" cm="1">
        <f t="array" ref="AA515">IF(ISNUMBER($V515),N515-INDEX('2019 On Peak'!$L$3:$S$2373,$V515,3),"-")</f>
        <v>0</v>
      </c>
      <c r="AB515" cm="1">
        <f t="array" ref="AB515">IF(ISNUMBER($V515),Q515-INDEX('2019 On Peak'!$L$3:$S$2373,$V515,6),"-")</f>
        <v>0</v>
      </c>
      <c r="AC515" cm="1">
        <f t="array" ref="AC515">IF(ISNUMBER($V515),S515-INDEX('2019 On Peak'!$L$3:$S$2373,$V515,8),"-")</f>
        <v>0</v>
      </c>
      <c r="AD515" t="b">
        <f t="shared" si="15"/>
        <v>0</v>
      </c>
    </row>
    <row r="516" spans="1:30" x14ac:dyDescent="0.25">
      <c r="A516" t="str">
        <f>B516&amp;"_"&amp;G516&amp;"_"&amp;J516</f>
        <v>119_120_1</v>
      </c>
      <c r="B516">
        <v>119</v>
      </c>
      <c r="C516" s="1" t="s">
        <v>880</v>
      </c>
      <c r="D516" s="1" t="s">
        <v>67</v>
      </c>
      <c r="E516" s="1" t="s">
        <v>67</v>
      </c>
      <c r="F516">
        <v>115</v>
      </c>
      <c r="G516">
        <v>120</v>
      </c>
      <c r="H516" s="1" t="s">
        <v>1073</v>
      </c>
      <c r="I516">
        <v>115</v>
      </c>
      <c r="J516" s="1" t="s">
        <v>191</v>
      </c>
      <c r="K516" s="1" t="s">
        <v>25</v>
      </c>
      <c r="L516">
        <v>6.94E-3</v>
      </c>
      <c r="M516">
        <v>2.87E-2</v>
      </c>
      <c r="N516">
        <v>4.7499999999999999E-3</v>
      </c>
      <c r="O516">
        <v>1</v>
      </c>
      <c r="P516">
        <v>0</v>
      </c>
      <c r="Q516">
        <v>167</v>
      </c>
      <c r="R516">
        <v>556</v>
      </c>
      <c r="S516">
        <v>210</v>
      </c>
      <c r="T516">
        <v>4.2</v>
      </c>
      <c r="U516">
        <v>5.8</v>
      </c>
      <c r="V516">
        <f>MATCH(A516,'2019 On Peak'!$A$3:$A$2373,0)</f>
        <v>501</v>
      </c>
      <c r="W516" t="str">
        <f t="shared" ref="W516:W579" si="16">IF(ISNUMBER(V516),"Old","New")</f>
        <v>Old</v>
      </c>
      <c r="X516" t="str" cm="1">
        <f t="array" ref="X516">IF(ISNUMBER(V516),INDEX('2019 On Peak'!$K$3:$K$2373,V516),"Not 2019")</f>
        <v>Closed</v>
      </c>
      <c r="Y516" cm="1">
        <f t="array" ref="Y516">IF(ISNUMBER($V516),L516-INDEX('2019 On Peak'!$L$3:$S$2373,$V516,1),"-")</f>
        <v>0</v>
      </c>
      <c r="Z516" cm="1">
        <f t="array" ref="Z516">IF(ISNUMBER($V516),M516-INDEX('2019 On Peak'!$L$3:$S$2373,$V516,2),"-")</f>
        <v>0</v>
      </c>
      <c r="AA516" cm="1">
        <f t="array" ref="AA516">IF(ISNUMBER($V516),N516-INDEX('2019 On Peak'!$L$3:$S$2373,$V516,3),"-")</f>
        <v>0</v>
      </c>
      <c r="AB516" cm="1">
        <f t="array" ref="AB516">IF(ISNUMBER($V516),Q516-INDEX('2019 On Peak'!$L$3:$S$2373,$V516,6),"-")</f>
        <v>0</v>
      </c>
      <c r="AC516" cm="1">
        <f t="array" ref="AC516">IF(ISNUMBER($V516),S516-INDEX('2019 On Peak'!$L$3:$S$2373,$V516,8),"-")</f>
        <v>0</v>
      </c>
      <c r="AD516" t="b">
        <f t="shared" ref="AD516:AD579" si="17">OR(Y516,Z516,AA516,AB516,AC516)</f>
        <v>0</v>
      </c>
    </row>
    <row r="517" spans="1:30" x14ac:dyDescent="0.25">
      <c r="A517" t="str">
        <f>B517&amp;"_"&amp;G517&amp;"_"&amp;J517</f>
        <v>1190_1191_1</v>
      </c>
      <c r="B517">
        <v>1190</v>
      </c>
      <c r="C517" s="1" t="s">
        <v>830</v>
      </c>
      <c r="D517" s="1" t="s">
        <v>67</v>
      </c>
      <c r="E517" s="1" t="s">
        <v>67</v>
      </c>
      <c r="F517">
        <v>115</v>
      </c>
      <c r="G517">
        <v>1191</v>
      </c>
      <c r="H517" s="1" t="s">
        <v>834</v>
      </c>
      <c r="I517">
        <v>115</v>
      </c>
      <c r="J517" s="1" t="s">
        <v>191</v>
      </c>
      <c r="K517" s="1" t="s">
        <v>25</v>
      </c>
      <c r="L517">
        <v>1.32E-3</v>
      </c>
      <c r="M517">
        <v>5.4599999999999996E-3</v>
      </c>
      <c r="N517">
        <v>8.9999999999999998E-4</v>
      </c>
      <c r="O517">
        <v>1</v>
      </c>
      <c r="P517">
        <v>0</v>
      </c>
      <c r="Q517">
        <v>167</v>
      </c>
      <c r="R517">
        <v>556</v>
      </c>
      <c r="S517">
        <v>210</v>
      </c>
      <c r="T517">
        <v>0.9</v>
      </c>
      <c r="U517">
        <v>1.1000000000000001</v>
      </c>
      <c r="V517">
        <f>MATCH(A517,'2019 On Peak'!$A$3:$A$2373,0)</f>
        <v>502</v>
      </c>
      <c r="W517" t="str">
        <f t="shared" si="16"/>
        <v>Old</v>
      </c>
      <c r="X517" t="str" cm="1">
        <f t="array" ref="X517">IF(ISNUMBER(V517),INDEX('2019 On Peak'!$K$3:$K$2373,V517),"Not 2019")</f>
        <v>Closed</v>
      </c>
      <c r="Y517" cm="1">
        <f t="array" ref="Y517">IF(ISNUMBER($V517),L517-INDEX('2019 On Peak'!$L$3:$S$2373,$V517,1),"-")</f>
        <v>0</v>
      </c>
      <c r="Z517" cm="1">
        <f t="array" ref="Z517">IF(ISNUMBER($V517),M517-INDEX('2019 On Peak'!$L$3:$S$2373,$V517,2),"-")</f>
        <v>0</v>
      </c>
      <c r="AA517" cm="1">
        <f t="array" ref="AA517">IF(ISNUMBER($V517),N517-INDEX('2019 On Peak'!$L$3:$S$2373,$V517,3),"-")</f>
        <v>0</v>
      </c>
      <c r="AB517" cm="1">
        <f t="array" ref="AB517">IF(ISNUMBER($V517),Q517-INDEX('2019 On Peak'!$L$3:$S$2373,$V517,6),"-")</f>
        <v>0</v>
      </c>
      <c r="AC517" cm="1">
        <f t="array" ref="AC517">IF(ISNUMBER($V517),S517-INDEX('2019 On Peak'!$L$3:$S$2373,$V517,8),"-")</f>
        <v>0</v>
      </c>
      <c r="AD517" t="b">
        <f t="shared" si="17"/>
        <v>0</v>
      </c>
    </row>
    <row r="518" spans="1:30" x14ac:dyDescent="0.25">
      <c r="A518" t="str">
        <f>B518&amp;"_"&amp;G518&amp;"_"&amp;J518</f>
        <v>1190_1414_1</v>
      </c>
      <c r="B518">
        <v>1190</v>
      </c>
      <c r="C518" s="1" t="s">
        <v>830</v>
      </c>
      <c r="D518" s="1" t="s">
        <v>67</v>
      </c>
      <c r="E518" s="1" t="s">
        <v>67</v>
      </c>
      <c r="F518">
        <v>115</v>
      </c>
      <c r="G518">
        <v>1414</v>
      </c>
      <c r="H518" s="1" t="s">
        <v>1493</v>
      </c>
      <c r="I518">
        <v>115</v>
      </c>
      <c r="J518" s="1" t="s">
        <v>191</v>
      </c>
      <c r="K518" s="1" t="s">
        <v>25</v>
      </c>
      <c r="L518">
        <v>3.5100000000000001E-3</v>
      </c>
      <c r="M518">
        <v>1.453E-2</v>
      </c>
      <c r="N518">
        <v>2.4099999999999998E-3</v>
      </c>
      <c r="O518">
        <v>1</v>
      </c>
      <c r="P518">
        <v>0</v>
      </c>
      <c r="Q518">
        <v>167</v>
      </c>
      <c r="R518">
        <v>556</v>
      </c>
      <c r="S518">
        <v>210</v>
      </c>
      <c r="T518">
        <v>2.5</v>
      </c>
      <c r="U518">
        <v>2.9</v>
      </c>
      <c r="V518">
        <f>MATCH(A518,'2019 On Peak'!$A$3:$A$2373,0)</f>
        <v>503</v>
      </c>
      <c r="W518" t="str">
        <f t="shared" si="16"/>
        <v>Old</v>
      </c>
      <c r="X518" t="str" cm="1">
        <f t="array" ref="X518">IF(ISNUMBER(V518),INDEX('2019 On Peak'!$K$3:$K$2373,V518),"Not 2019")</f>
        <v>Closed</v>
      </c>
      <c r="Y518" cm="1">
        <f t="array" ref="Y518">IF(ISNUMBER($V518),L518-INDEX('2019 On Peak'!$L$3:$S$2373,$V518,1),"-")</f>
        <v>0</v>
      </c>
      <c r="Z518" cm="1">
        <f t="array" ref="Z518">IF(ISNUMBER($V518),M518-INDEX('2019 On Peak'!$L$3:$S$2373,$V518,2),"-")</f>
        <v>0</v>
      </c>
      <c r="AA518" cm="1">
        <f t="array" ref="AA518">IF(ISNUMBER($V518),N518-INDEX('2019 On Peak'!$L$3:$S$2373,$V518,3),"-")</f>
        <v>0</v>
      </c>
      <c r="AB518" cm="1">
        <f t="array" ref="AB518">IF(ISNUMBER($V518),Q518-INDEX('2019 On Peak'!$L$3:$S$2373,$V518,6),"-")</f>
        <v>0</v>
      </c>
      <c r="AC518" cm="1">
        <f t="array" ref="AC518">IF(ISNUMBER($V518),S518-INDEX('2019 On Peak'!$L$3:$S$2373,$V518,8),"-")</f>
        <v>0</v>
      </c>
      <c r="AD518" t="b">
        <f t="shared" si="17"/>
        <v>0</v>
      </c>
    </row>
    <row r="519" spans="1:30" x14ac:dyDescent="0.25">
      <c r="A519" t="str">
        <f>B519&amp;"_"&amp;G519&amp;"_"&amp;J519</f>
        <v>1190_364_1</v>
      </c>
      <c r="B519">
        <v>1190</v>
      </c>
      <c r="C519" s="1" t="s">
        <v>830</v>
      </c>
      <c r="D519" s="1" t="s">
        <v>67</v>
      </c>
      <c r="E519" s="1" t="s">
        <v>67</v>
      </c>
      <c r="F519">
        <v>115</v>
      </c>
      <c r="G519">
        <v>364</v>
      </c>
      <c r="H519" s="1" t="s">
        <v>831</v>
      </c>
      <c r="I519">
        <v>115</v>
      </c>
      <c r="J519" s="1" t="s">
        <v>191</v>
      </c>
      <c r="K519" s="1" t="s">
        <v>25</v>
      </c>
      <c r="L519">
        <v>1.9000000000000001E-4</v>
      </c>
      <c r="M519">
        <v>7.9000000000000001E-4</v>
      </c>
      <c r="N519">
        <v>1.2999999999999999E-4</v>
      </c>
      <c r="O519">
        <v>1</v>
      </c>
      <c r="P519">
        <v>0</v>
      </c>
      <c r="Q519">
        <v>167</v>
      </c>
      <c r="R519">
        <v>556</v>
      </c>
      <c r="S519">
        <v>210</v>
      </c>
      <c r="T519">
        <v>0.1</v>
      </c>
      <c r="U519">
        <v>0.2</v>
      </c>
      <c r="V519">
        <f>MATCH(A519,'2019 On Peak'!$A$3:$A$2373,0)</f>
        <v>504</v>
      </c>
      <c r="W519" t="str">
        <f t="shared" si="16"/>
        <v>Old</v>
      </c>
      <c r="X519" t="str" cm="1">
        <f t="array" ref="X519">IF(ISNUMBER(V519),INDEX('2019 On Peak'!$K$3:$K$2373,V519),"Not 2019")</f>
        <v>Closed</v>
      </c>
      <c r="Y519" cm="1">
        <f t="array" ref="Y519">IF(ISNUMBER($V519),L519-INDEX('2019 On Peak'!$L$3:$S$2373,$V519,1),"-")</f>
        <v>0</v>
      </c>
      <c r="Z519" cm="1">
        <f t="array" ref="Z519">IF(ISNUMBER($V519),M519-INDEX('2019 On Peak'!$L$3:$S$2373,$V519,2),"-")</f>
        <v>0</v>
      </c>
      <c r="AA519" cm="1">
        <f t="array" ref="AA519">IF(ISNUMBER($V519),N519-INDEX('2019 On Peak'!$L$3:$S$2373,$V519,3),"-")</f>
        <v>0</v>
      </c>
      <c r="AB519" cm="1">
        <f t="array" ref="AB519">IF(ISNUMBER($V519),Q519-INDEX('2019 On Peak'!$L$3:$S$2373,$V519,6),"-")</f>
        <v>0</v>
      </c>
      <c r="AC519" cm="1">
        <f t="array" ref="AC519">IF(ISNUMBER($V519),S519-INDEX('2019 On Peak'!$L$3:$S$2373,$V519,8),"-")</f>
        <v>0</v>
      </c>
      <c r="AD519" t="b">
        <f t="shared" si="17"/>
        <v>0</v>
      </c>
    </row>
    <row r="520" spans="1:30" x14ac:dyDescent="0.25">
      <c r="A520" t="str">
        <f>B520&amp;"_"&amp;G520&amp;"_"&amp;J520</f>
        <v>1191_1192_1</v>
      </c>
      <c r="B520">
        <v>1191</v>
      </c>
      <c r="C520" s="1" t="s">
        <v>834</v>
      </c>
      <c r="D520" s="1" t="s">
        <v>67</v>
      </c>
      <c r="E520" s="1" t="s">
        <v>67</v>
      </c>
      <c r="F520">
        <v>115</v>
      </c>
      <c r="G520">
        <v>1192</v>
      </c>
      <c r="H520" s="1" t="s">
        <v>686</v>
      </c>
      <c r="I520">
        <v>115</v>
      </c>
      <c r="J520" s="1" t="s">
        <v>191</v>
      </c>
      <c r="K520" s="1" t="s">
        <v>25</v>
      </c>
      <c r="L520">
        <v>5.5999999999999995E-4</v>
      </c>
      <c r="M520">
        <v>2.33E-3</v>
      </c>
      <c r="N520">
        <v>3.8999999999999999E-4</v>
      </c>
      <c r="O520">
        <v>1</v>
      </c>
      <c r="P520">
        <v>0</v>
      </c>
      <c r="Q520">
        <v>167</v>
      </c>
      <c r="R520">
        <v>556</v>
      </c>
      <c r="S520">
        <v>210</v>
      </c>
      <c r="T520">
        <v>0.3</v>
      </c>
      <c r="U520">
        <v>0.5</v>
      </c>
      <c r="V520">
        <f>MATCH(A520,'2019 On Peak'!$A$3:$A$2373,0)</f>
        <v>505</v>
      </c>
      <c r="W520" t="str">
        <f t="shared" si="16"/>
        <v>Old</v>
      </c>
      <c r="X520" t="str" cm="1">
        <f t="array" ref="X520">IF(ISNUMBER(V520),INDEX('2019 On Peak'!$K$3:$K$2373,V520),"Not 2019")</f>
        <v>Closed</v>
      </c>
      <c r="Y520" cm="1">
        <f t="array" ref="Y520">IF(ISNUMBER($V520),L520-INDEX('2019 On Peak'!$L$3:$S$2373,$V520,1),"-")</f>
        <v>0</v>
      </c>
      <c r="Z520" cm="1">
        <f t="array" ref="Z520">IF(ISNUMBER($V520),M520-INDEX('2019 On Peak'!$L$3:$S$2373,$V520,2),"-")</f>
        <v>0</v>
      </c>
      <c r="AA520" cm="1">
        <f t="array" ref="AA520">IF(ISNUMBER($V520),N520-INDEX('2019 On Peak'!$L$3:$S$2373,$V520,3),"-")</f>
        <v>0</v>
      </c>
      <c r="AB520" cm="1">
        <f t="array" ref="AB520">IF(ISNUMBER($V520),Q520-INDEX('2019 On Peak'!$L$3:$S$2373,$V520,6),"-")</f>
        <v>0</v>
      </c>
      <c r="AC520" cm="1">
        <f t="array" ref="AC520">IF(ISNUMBER($V520),S520-INDEX('2019 On Peak'!$L$3:$S$2373,$V520,8),"-")</f>
        <v>0</v>
      </c>
      <c r="AD520" t="b">
        <f t="shared" si="17"/>
        <v>0</v>
      </c>
    </row>
    <row r="521" spans="1:30" x14ac:dyDescent="0.25">
      <c r="A521" t="str">
        <f>B521&amp;"_"&amp;G521&amp;"_"&amp;J521</f>
        <v>1191_365_1</v>
      </c>
      <c r="B521">
        <v>1191</v>
      </c>
      <c r="C521" s="1" t="s">
        <v>834</v>
      </c>
      <c r="D521" s="1" t="s">
        <v>67</v>
      </c>
      <c r="E521" s="1" t="s">
        <v>67</v>
      </c>
      <c r="F521">
        <v>115</v>
      </c>
      <c r="G521">
        <v>365</v>
      </c>
      <c r="H521" s="1" t="s">
        <v>833</v>
      </c>
      <c r="I521">
        <v>115</v>
      </c>
      <c r="J521" s="1" t="s">
        <v>191</v>
      </c>
      <c r="K521" s="1" t="s">
        <v>25</v>
      </c>
      <c r="L521">
        <v>1.376E-2</v>
      </c>
      <c r="M521">
        <v>5.6919999999999998E-2</v>
      </c>
      <c r="N521">
        <v>9.4199999999999996E-3</v>
      </c>
      <c r="O521">
        <v>1</v>
      </c>
      <c r="P521">
        <v>0</v>
      </c>
      <c r="Q521">
        <v>167</v>
      </c>
      <c r="R521">
        <v>556</v>
      </c>
      <c r="S521">
        <v>210</v>
      </c>
      <c r="T521">
        <v>7.2</v>
      </c>
      <c r="U521">
        <v>11.4</v>
      </c>
      <c r="V521">
        <f>MATCH(A521,'2019 On Peak'!$A$3:$A$2373,0)</f>
        <v>506</v>
      </c>
      <c r="W521" t="str">
        <f t="shared" si="16"/>
        <v>Old</v>
      </c>
      <c r="X521" t="str" cm="1">
        <f t="array" ref="X521">IF(ISNUMBER(V521),INDEX('2019 On Peak'!$K$3:$K$2373,V521),"Not 2019")</f>
        <v>Closed</v>
      </c>
      <c r="Y521" cm="1">
        <f t="array" ref="Y521">IF(ISNUMBER($V521),L521-INDEX('2019 On Peak'!$L$3:$S$2373,$V521,1),"-")</f>
        <v>0</v>
      </c>
      <c r="Z521" cm="1">
        <f t="array" ref="Z521">IF(ISNUMBER($V521),M521-INDEX('2019 On Peak'!$L$3:$S$2373,$V521,2),"-")</f>
        <v>0</v>
      </c>
      <c r="AA521" cm="1">
        <f t="array" ref="AA521">IF(ISNUMBER($V521),N521-INDEX('2019 On Peak'!$L$3:$S$2373,$V521,3),"-")</f>
        <v>0</v>
      </c>
      <c r="AB521" cm="1">
        <f t="array" ref="AB521">IF(ISNUMBER($V521),Q521-INDEX('2019 On Peak'!$L$3:$S$2373,$V521,6),"-")</f>
        <v>0</v>
      </c>
      <c r="AC521" cm="1">
        <f t="array" ref="AC521">IF(ISNUMBER($V521),S521-INDEX('2019 On Peak'!$L$3:$S$2373,$V521,8),"-")</f>
        <v>0</v>
      </c>
      <c r="AD521" t="b">
        <f t="shared" si="17"/>
        <v>0</v>
      </c>
    </row>
    <row r="522" spans="1:30" x14ac:dyDescent="0.25">
      <c r="A522" t="str">
        <f>B522&amp;"_"&amp;G522&amp;"_"&amp;J522</f>
        <v>1192_575_1</v>
      </c>
      <c r="B522">
        <v>1192</v>
      </c>
      <c r="C522" s="1" t="s">
        <v>686</v>
      </c>
      <c r="D522" s="1" t="s">
        <v>67</v>
      </c>
      <c r="E522" s="1" t="s">
        <v>67</v>
      </c>
      <c r="F522">
        <v>115</v>
      </c>
      <c r="G522">
        <v>575</v>
      </c>
      <c r="H522" s="1" t="s">
        <v>687</v>
      </c>
      <c r="I522">
        <v>115</v>
      </c>
      <c r="J522" s="1" t="s">
        <v>191</v>
      </c>
      <c r="K522" s="1" t="s">
        <v>25</v>
      </c>
      <c r="L522">
        <v>5.9999999999999995E-4</v>
      </c>
      <c r="M522">
        <v>2.5000000000000001E-3</v>
      </c>
      <c r="N522">
        <v>4.0999999999999999E-4</v>
      </c>
      <c r="O522">
        <v>1</v>
      </c>
      <c r="P522">
        <v>0</v>
      </c>
      <c r="Q522">
        <v>167</v>
      </c>
      <c r="R522">
        <v>556</v>
      </c>
      <c r="S522">
        <v>210</v>
      </c>
      <c r="T522">
        <v>0.4</v>
      </c>
      <c r="U522">
        <v>0.5</v>
      </c>
      <c r="V522">
        <f>MATCH(A522,'2019 On Peak'!$A$3:$A$2373,0)</f>
        <v>507</v>
      </c>
      <c r="W522" t="str">
        <f t="shared" si="16"/>
        <v>Old</v>
      </c>
      <c r="X522" t="str" cm="1">
        <f t="array" ref="X522">IF(ISNUMBER(V522),INDEX('2019 On Peak'!$K$3:$K$2373,V522),"Not 2019")</f>
        <v>Closed</v>
      </c>
      <c r="Y522" cm="1">
        <f t="array" ref="Y522">IF(ISNUMBER($V522),L522-INDEX('2019 On Peak'!$L$3:$S$2373,$V522,1),"-")</f>
        <v>0</v>
      </c>
      <c r="Z522" cm="1">
        <f t="array" ref="Z522">IF(ISNUMBER($V522),M522-INDEX('2019 On Peak'!$L$3:$S$2373,$V522,2),"-")</f>
        <v>0</v>
      </c>
      <c r="AA522" cm="1">
        <f t="array" ref="AA522">IF(ISNUMBER($V522),N522-INDEX('2019 On Peak'!$L$3:$S$2373,$V522,3),"-")</f>
        <v>0</v>
      </c>
      <c r="AB522" cm="1">
        <f t="array" ref="AB522">IF(ISNUMBER($V522),Q522-INDEX('2019 On Peak'!$L$3:$S$2373,$V522,6),"-")</f>
        <v>0</v>
      </c>
      <c r="AC522" cm="1">
        <f t="array" ref="AC522">IF(ISNUMBER($V522),S522-INDEX('2019 On Peak'!$L$3:$S$2373,$V522,8),"-")</f>
        <v>0</v>
      </c>
      <c r="AD522" t="b">
        <f t="shared" si="17"/>
        <v>0</v>
      </c>
    </row>
    <row r="523" spans="1:30" x14ac:dyDescent="0.25">
      <c r="A523" t="str">
        <f>B523&amp;"_"&amp;G523&amp;"_"&amp;J523</f>
        <v>1193_23_1</v>
      </c>
      <c r="B523">
        <v>1193</v>
      </c>
      <c r="C523" s="1" t="s">
        <v>412</v>
      </c>
      <c r="D523" s="1" t="s">
        <v>22</v>
      </c>
      <c r="E523" s="1" t="s">
        <v>22</v>
      </c>
      <c r="F523">
        <v>115</v>
      </c>
      <c r="G523">
        <v>23</v>
      </c>
      <c r="H523" s="1" t="s">
        <v>405</v>
      </c>
      <c r="I523">
        <v>115</v>
      </c>
      <c r="J523" s="1" t="s">
        <v>191</v>
      </c>
      <c r="K523" s="1" t="s">
        <v>25</v>
      </c>
      <c r="L523">
        <v>6.7299999999999999E-3</v>
      </c>
      <c r="M523">
        <v>2.7830000000000001E-2</v>
      </c>
      <c r="N523">
        <v>4.6100000000000004E-3</v>
      </c>
      <c r="O523">
        <v>1</v>
      </c>
      <c r="P523">
        <v>0</v>
      </c>
      <c r="Q523">
        <v>222</v>
      </c>
      <c r="R523">
        <v>556</v>
      </c>
      <c r="S523">
        <v>244</v>
      </c>
      <c r="T523">
        <v>4.2</v>
      </c>
      <c r="U523">
        <v>5.6</v>
      </c>
      <c r="V523">
        <f>MATCH(A523,'2019 On Peak'!$A$3:$A$2373,0)</f>
        <v>508</v>
      </c>
      <c r="W523" t="str">
        <f t="shared" si="16"/>
        <v>Old</v>
      </c>
      <c r="X523" t="str" cm="1">
        <f t="array" ref="X523">IF(ISNUMBER(V523),INDEX('2019 On Peak'!$K$3:$K$2373,V523),"Not 2019")</f>
        <v>Closed</v>
      </c>
      <c r="Y523" cm="1">
        <f t="array" ref="Y523">IF(ISNUMBER($V523),L523-INDEX('2019 On Peak'!$L$3:$S$2373,$V523,1),"-")</f>
        <v>0</v>
      </c>
      <c r="Z523" cm="1">
        <f t="array" ref="Z523">IF(ISNUMBER($V523),M523-INDEX('2019 On Peak'!$L$3:$S$2373,$V523,2),"-")</f>
        <v>0</v>
      </c>
      <c r="AA523" cm="1">
        <f t="array" ref="AA523">IF(ISNUMBER($V523),N523-INDEX('2019 On Peak'!$L$3:$S$2373,$V523,3),"-")</f>
        <v>0</v>
      </c>
      <c r="AB523" cm="1">
        <f t="array" ref="AB523">IF(ISNUMBER($V523),Q523-INDEX('2019 On Peak'!$L$3:$S$2373,$V523,6),"-")</f>
        <v>55</v>
      </c>
      <c r="AC523" cm="1">
        <f t="array" ref="AC523">IF(ISNUMBER($V523),S523-INDEX('2019 On Peak'!$L$3:$S$2373,$V523,8),"-")</f>
        <v>34</v>
      </c>
      <c r="AD523" t="b">
        <f t="shared" si="17"/>
        <v>1</v>
      </c>
    </row>
    <row r="524" spans="1:30" x14ac:dyDescent="0.25">
      <c r="A524" t="str">
        <f>B524&amp;"_"&amp;G524&amp;"_"&amp;J524</f>
        <v>1193_400_1</v>
      </c>
      <c r="B524">
        <v>1193</v>
      </c>
      <c r="C524" s="1" t="s">
        <v>412</v>
      </c>
      <c r="D524" s="1" t="s">
        <v>22</v>
      </c>
      <c r="E524" s="1" t="s">
        <v>22</v>
      </c>
      <c r="F524">
        <v>115</v>
      </c>
      <c r="G524">
        <v>400</v>
      </c>
      <c r="H524" s="1" t="s">
        <v>894</v>
      </c>
      <c r="I524">
        <v>115</v>
      </c>
      <c r="J524" s="1" t="s">
        <v>191</v>
      </c>
      <c r="K524" s="1" t="s">
        <v>25</v>
      </c>
      <c r="L524">
        <v>8.0000000000000007E-5</v>
      </c>
      <c r="M524">
        <v>3.2000000000000003E-4</v>
      </c>
      <c r="N524">
        <v>5.0000000000000002E-5</v>
      </c>
      <c r="O524">
        <v>1</v>
      </c>
      <c r="P524">
        <v>0</v>
      </c>
      <c r="Q524">
        <v>167</v>
      </c>
      <c r="R524">
        <v>556</v>
      </c>
      <c r="S524">
        <v>210</v>
      </c>
      <c r="T524">
        <v>0</v>
      </c>
      <c r="U524">
        <v>0.1</v>
      </c>
      <c r="V524">
        <f>MATCH(A524,'2019 On Peak'!$A$3:$A$2373,0)</f>
        <v>509</v>
      </c>
      <c r="W524" t="str">
        <f t="shared" si="16"/>
        <v>Old</v>
      </c>
      <c r="X524" t="str" cm="1">
        <f t="array" ref="X524">IF(ISNUMBER(V524),INDEX('2019 On Peak'!$K$3:$K$2373,V524),"Not 2019")</f>
        <v>Closed</v>
      </c>
      <c r="Y524" cm="1">
        <f t="array" ref="Y524">IF(ISNUMBER($V524),L524-INDEX('2019 On Peak'!$L$3:$S$2373,$V524,1),"-")</f>
        <v>0</v>
      </c>
      <c r="Z524" cm="1">
        <f t="array" ref="Z524">IF(ISNUMBER($V524),M524-INDEX('2019 On Peak'!$L$3:$S$2373,$V524,2),"-")</f>
        <v>0</v>
      </c>
      <c r="AA524" cm="1">
        <f t="array" ref="AA524">IF(ISNUMBER($V524),N524-INDEX('2019 On Peak'!$L$3:$S$2373,$V524,3),"-")</f>
        <v>0</v>
      </c>
      <c r="AB524" cm="1">
        <f t="array" ref="AB524">IF(ISNUMBER($V524),Q524-INDEX('2019 On Peak'!$L$3:$S$2373,$V524,6),"-")</f>
        <v>0</v>
      </c>
      <c r="AC524" cm="1">
        <f t="array" ref="AC524">IF(ISNUMBER($V524),S524-INDEX('2019 On Peak'!$L$3:$S$2373,$V524,8),"-")</f>
        <v>0</v>
      </c>
      <c r="AD524" t="b">
        <f t="shared" si="17"/>
        <v>0</v>
      </c>
    </row>
    <row r="525" spans="1:30" x14ac:dyDescent="0.25">
      <c r="A525" t="str">
        <f>B525&amp;"_"&amp;G525&amp;"_"&amp;J525</f>
        <v>1194_23_1</v>
      </c>
      <c r="B525">
        <v>1194</v>
      </c>
      <c r="C525" s="1" t="s">
        <v>409</v>
      </c>
      <c r="D525" s="1" t="s">
        <v>22</v>
      </c>
      <c r="E525" s="1" t="s">
        <v>22</v>
      </c>
      <c r="F525">
        <v>115</v>
      </c>
      <c r="G525">
        <v>23</v>
      </c>
      <c r="H525" s="1" t="s">
        <v>405</v>
      </c>
      <c r="I525">
        <v>115</v>
      </c>
      <c r="J525" s="1" t="s">
        <v>191</v>
      </c>
      <c r="K525" s="1" t="s">
        <v>25</v>
      </c>
      <c r="L525">
        <v>6.7200000000000003E-3</v>
      </c>
      <c r="M525">
        <v>2.7799999999999998E-2</v>
      </c>
      <c r="N525">
        <v>4.5999999999999999E-3</v>
      </c>
      <c r="O525">
        <v>1</v>
      </c>
      <c r="P525">
        <v>0</v>
      </c>
      <c r="Q525">
        <v>222</v>
      </c>
      <c r="R525">
        <v>556</v>
      </c>
      <c r="S525">
        <v>244</v>
      </c>
      <c r="T525">
        <v>4.2</v>
      </c>
      <c r="U525">
        <v>5.6</v>
      </c>
      <c r="V525">
        <f>MATCH(A525,'2019 On Peak'!$A$3:$A$2373,0)</f>
        <v>510</v>
      </c>
      <c r="W525" t="str">
        <f t="shared" si="16"/>
        <v>Old</v>
      </c>
      <c r="X525" t="str" cm="1">
        <f t="array" ref="X525">IF(ISNUMBER(V525),INDEX('2019 On Peak'!$K$3:$K$2373,V525),"Not 2019")</f>
        <v>Closed</v>
      </c>
      <c r="Y525" cm="1">
        <f t="array" ref="Y525">IF(ISNUMBER($V525),L525-INDEX('2019 On Peak'!$L$3:$S$2373,$V525,1),"-")</f>
        <v>0</v>
      </c>
      <c r="Z525" cm="1">
        <f t="array" ref="Z525">IF(ISNUMBER($V525),M525-INDEX('2019 On Peak'!$L$3:$S$2373,$V525,2),"-")</f>
        <v>0</v>
      </c>
      <c r="AA525" cm="1">
        <f t="array" ref="AA525">IF(ISNUMBER($V525),N525-INDEX('2019 On Peak'!$L$3:$S$2373,$V525,3),"-")</f>
        <v>0</v>
      </c>
      <c r="AB525" cm="1">
        <f t="array" ref="AB525">IF(ISNUMBER($V525),Q525-INDEX('2019 On Peak'!$L$3:$S$2373,$V525,6),"-")</f>
        <v>55</v>
      </c>
      <c r="AC525" cm="1">
        <f t="array" ref="AC525">IF(ISNUMBER($V525),S525-INDEX('2019 On Peak'!$L$3:$S$2373,$V525,8),"-")</f>
        <v>34</v>
      </c>
      <c r="AD525" t="b">
        <f t="shared" si="17"/>
        <v>1</v>
      </c>
    </row>
    <row r="526" spans="1:30" x14ac:dyDescent="0.25">
      <c r="A526" t="str">
        <f>B526&amp;"_"&amp;G526&amp;"_"&amp;J526</f>
        <v>1194_400_1</v>
      </c>
      <c r="B526">
        <v>1194</v>
      </c>
      <c r="C526" s="1" t="s">
        <v>409</v>
      </c>
      <c r="D526" s="1" t="s">
        <v>22</v>
      </c>
      <c r="E526" s="1" t="s">
        <v>22</v>
      </c>
      <c r="F526">
        <v>115</v>
      </c>
      <c r="G526">
        <v>400</v>
      </c>
      <c r="H526" s="1" t="s">
        <v>894</v>
      </c>
      <c r="I526">
        <v>115</v>
      </c>
      <c r="J526" s="1" t="s">
        <v>191</v>
      </c>
      <c r="K526" s="1" t="s">
        <v>25</v>
      </c>
      <c r="L526">
        <v>6.0000000000000002E-5</v>
      </c>
      <c r="M526">
        <v>2.7E-4</v>
      </c>
      <c r="N526">
        <v>4.0000000000000003E-5</v>
      </c>
      <c r="O526">
        <v>1</v>
      </c>
      <c r="P526">
        <v>0</v>
      </c>
      <c r="Q526">
        <v>167</v>
      </c>
      <c r="R526">
        <v>556</v>
      </c>
      <c r="S526">
        <v>210</v>
      </c>
      <c r="T526">
        <v>0</v>
      </c>
      <c r="U526">
        <v>0.1</v>
      </c>
      <c r="V526">
        <f>MATCH(A526,'2019 On Peak'!$A$3:$A$2373,0)</f>
        <v>511</v>
      </c>
      <c r="W526" t="str">
        <f t="shared" si="16"/>
        <v>Old</v>
      </c>
      <c r="X526" t="str" cm="1">
        <f t="array" ref="X526">IF(ISNUMBER(V526),INDEX('2019 On Peak'!$K$3:$K$2373,V526),"Not 2019")</f>
        <v>Closed</v>
      </c>
      <c r="Y526" cm="1">
        <f t="array" ref="Y526">IF(ISNUMBER($V526),L526-INDEX('2019 On Peak'!$L$3:$S$2373,$V526,1),"-")</f>
        <v>0</v>
      </c>
      <c r="Z526" cm="1">
        <f t="array" ref="Z526">IF(ISNUMBER($V526),M526-INDEX('2019 On Peak'!$L$3:$S$2373,$V526,2),"-")</f>
        <v>0</v>
      </c>
      <c r="AA526" cm="1">
        <f t="array" ref="AA526">IF(ISNUMBER($V526),N526-INDEX('2019 On Peak'!$L$3:$S$2373,$V526,3),"-")</f>
        <v>0</v>
      </c>
      <c r="AB526" cm="1">
        <f t="array" ref="AB526">IF(ISNUMBER($V526),Q526-INDEX('2019 On Peak'!$L$3:$S$2373,$V526,6),"-")</f>
        <v>0</v>
      </c>
      <c r="AC526" cm="1">
        <f t="array" ref="AC526">IF(ISNUMBER($V526),S526-INDEX('2019 On Peak'!$L$3:$S$2373,$V526,8),"-")</f>
        <v>0</v>
      </c>
      <c r="AD526" t="b">
        <f t="shared" si="17"/>
        <v>0</v>
      </c>
    </row>
    <row r="527" spans="1:30" x14ac:dyDescent="0.25">
      <c r="A527" t="str">
        <f>B527&amp;"_"&amp;G527&amp;"_"&amp;J527</f>
        <v>1195_1215_1</v>
      </c>
      <c r="B527">
        <v>1195</v>
      </c>
      <c r="C527" s="1" t="s">
        <v>677</v>
      </c>
      <c r="D527" s="1" t="s">
        <v>22</v>
      </c>
      <c r="E527" s="1" t="s">
        <v>22</v>
      </c>
      <c r="F527">
        <v>115</v>
      </c>
      <c r="G527">
        <v>1215</v>
      </c>
      <c r="H527" s="1" t="s">
        <v>961</v>
      </c>
      <c r="I527">
        <v>115</v>
      </c>
      <c r="J527" s="1" t="s">
        <v>191</v>
      </c>
      <c r="K527" s="1" t="s">
        <v>25</v>
      </c>
      <c r="L527">
        <v>2.6800000000000001E-3</v>
      </c>
      <c r="M527">
        <v>1.1089999999999999E-2</v>
      </c>
      <c r="N527">
        <v>1.8400000000000001E-3</v>
      </c>
      <c r="O527">
        <v>1</v>
      </c>
      <c r="P527">
        <v>0</v>
      </c>
      <c r="Q527">
        <v>167</v>
      </c>
      <c r="R527">
        <v>556</v>
      </c>
      <c r="S527">
        <v>210</v>
      </c>
      <c r="T527">
        <v>1.6</v>
      </c>
      <c r="U527">
        <v>2.2000000000000002</v>
      </c>
      <c r="V527">
        <f>MATCH(A527,'2019 On Peak'!$A$3:$A$2373,0)</f>
        <v>512</v>
      </c>
      <c r="W527" t="str">
        <f t="shared" si="16"/>
        <v>Old</v>
      </c>
      <c r="X527" t="str" cm="1">
        <f t="array" ref="X527">IF(ISNUMBER(V527),INDEX('2019 On Peak'!$K$3:$K$2373,V527),"Not 2019")</f>
        <v>Closed</v>
      </c>
      <c r="Y527" cm="1">
        <f t="array" ref="Y527">IF(ISNUMBER($V527),L527-INDEX('2019 On Peak'!$L$3:$S$2373,$V527,1),"-")</f>
        <v>0</v>
      </c>
      <c r="Z527" cm="1">
        <f t="array" ref="Z527">IF(ISNUMBER($V527),M527-INDEX('2019 On Peak'!$L$3:$S$2373,$V527,2),"-")</f>
        <v>0</v>
      </c>
      <c r="AA527" cm="1">
        <f t="array" ref="AA527">IF(ISNUMBER($V527),N527-INDEX('2019 On Peak'!$L$3:$S$2373,$V527,3),"-")</f>
        <v>0</v>
      </c>
      <c r="AB527" cm="1">
        <f t="array" ref="AB527">IF(ISNUMBER($V527),Q527-INDEX('2019 On Peak'!$L$3:$S$2373,$V527,6),"-")</f>
        <v>0</v>
      </c>
      <c r="AC527" cm="1">
        <f t="array" ref="AC527">IF(ISNUMBER($V527),S527-INDEX('2019 On Peak'!$L$3:$S$2373,$V527,8),"-")</f>
        <v>0</v>
      </c>
      <c r="AD527" t="b">
        <f t="shared" si="17"/>
        <v>0</v>
      </c>
    </row>
    <row r="528" spans="1:30" x14ac:dyDescent="0.25">
      <c r="A528" t="str">
        <f>B528&amp;"_"&amp;G528&amp;"_"&amp;J528</f>
        <v>1195_20_1</v>
      </c>
      <c r="B528">
        <v>1195</v>
      </c>
      <c r="C528" s="1" t="s">
        <v>677</v>
      </c>
      <c r="D528" s="1" t="s">
        <v>22</v>
      </c>
      <c r="E528" s="1" t="s">
        <v>22</v>
      </c>
      <c r="F528">
        <v>115</v>
      </c>
      <c r="G528">
        <v>20</v>
      </c>
      <c r="H528" s="1" t="s">
        <v>674</v>
      </c>
      <c r="I528">
        <v>115</v>
      </c>
      <c r="J528" s="1" t="s">
        <v>191</v>
      </c>
      <c r="K528" s="1" t="s">
        <v>25</v>
      </c>
      <c r="L528">
        <v>9.4299999999999991E-3</v>
      </c>
      <c r="M528">
        <v>3.8989999999999997E-2</v>
      </c>
      <c r="N528">
        <v>6.4599999999999996E-3</v>
      </c>
      <c r="O528">
        <v>1</v>
      </c>
      <c r="P528">
        <v>0</v>
      </c>
      <c r="Q528">
        <v>167</v>
      </c>
      <c r="R528">
        <v>556</v>
      </c>
      <c r="S528">
        <v>210</v>
      </c>
      <c r="T528">
        <v>5.8</v>
      </c>
      <c r="U528">
        <v>7.8</v>
      </c>
      <c r="V528">
        <f>MATCH(A528,'2019 On Peak'!$A$3:$A$2373,0)</f>
        <v>513</v>
      </c>
      <c r="W528" t="str">
        <f t="shared" si="16"/>
        <v>Old</v>
      </c>
      <c r="X528" t="str" cm="1">
        <f t="array" ref="X528">IF(ISNUMBER(V528),INDEX('2019 On Peak'!$K$3:$K$2373,V528),"Not 2019")</f>
        <v>Closed</v>
      </c>
      <c r="Y528" cm="1">
        <f t="array" ref="Y528">IF(ISNUMBER($V528),L528-INDEX('2019 On Peak'!$L$3:$S$2373,$V528,1),"-")</f>
        <v>0</v>
      </c>
      <c r="Z528" cm="1">
        <f t="array" ref="Z528">IF(ISNUMBER($V528),M528-INDEX('2019 On Peak'!$L$3:$S$2373,$V528,2),"-")</f>
        <v>0</v>
      </c>
      <c r="AA528" cm="1">
        <f t="array" ref="AA528">IF(ISNUMBER($V528),N528-INDEX('2019 On Peak'!$L$3:$S$2373,$V528,3),"-")</f>
        <v>0</v>
      </c>
      <c r="AB528" cm="1">
        <f t="array" ref="AB528">IF(ISNUMBER($V528),Q528-INDEX('2019 On Peak'!$L$3:$S$2373,$V528,6),"-")</f>
        <v>0</v>
      </c>
      <c r="AC528" cm="1">
        <f t="array" ref="AC528">IF(ISNUMBER($V528),S528-INDEX('2019 On Peak'!$L$3:$S$2373,$V528,8),"-")</f>
        <v>0</v>
      </c>
      <c r="AD528" t="b">
        <f t="shared" si="17"/>
        <v>0</v>
      </c>
    </row>
    <row r="529" spans="1:30" x14ac:dyDescent="0.25">
      <c r="A529" t="str">
        <f>B529&amp;"_"&amp;G529&amp;"_"&amp;J529</f>
        <v>1195_401_1</v>
      </c>
      <c r="B529">
        <v>1195</v>
      </c>
      <c r="C529" s="1" t="s">
        <v>677</v>
      </c>
      <c r="D529" s="1" t="s">
        <v>22</v>
      </c>
      <c r="E529" s="1" t="s">
        <v>22</v>
      </c>
      <c r="F529">
        <v>115</v>
      </c>
      <c r="G529">
        <v>401</v>
      </c>
      <c r="H529" s="1" t="s">
        <v>896</v>
      </c>
      <c r="I529">
        <v>115</v>
      </c>
      <c r="J529" s="1" t="s">
        <v>191</v>
      </c>
      <c r="K529" s="1" t="s">
        <v>25</v>
      </c>
      <c r="L529">
        <v>2.8800000000000002E-3</v>
      </c>
      <c r="M529">
        <v>1.192E-2</v>
      </c>
      <c r="N529">
        <v>1.97E-3</v>
      </c>
      <c r="O529">
        <v>1</v>
      </c>
      <c r="P529">
        <v>0</v>
      </c>
      <c r="Q529">
        <v>167</v>
      </c>
      <c r="R529">
        <v>556</v>
      </c>
      <c r="S529">
        <v>210</v>
      </c>
      <c r="T529">
        <v>2.2000000000000002</v>
      </c>
      <c r="U529">
        <v>2.4</v>
      </c>
      <c r="V529">
        <f>MATCH(A529,'2019 On Peak'!$A$3:$A$2373,0)</f>
        <v>514</v>
      </c>
      <c r="W529" t="str">
        <f t="shared" si="16"/>
        <v>Old</v>
      </c>
      <c r="X529" t="str" cm="1">
        <f t="array" ref="X529">IF(ISNUMBER(V529),INDEX('2019 On Peak'!$K$3:$K$2373,V529),"Not 2019")</f>
        <v>Closed</v>
      </c>
      <c r="Y529" cm="1">
        <f t="array" ref="Y529">IF(ISNUMBER($V529),L529-INDEX('2019 On Peak'!$L$3:$S$2373,$V529,1),"-")</f>
        <v>0</v>
      </c>
      <c r="Z529" cm="1">
        <f t="array" ref="Z529">IF(ISNUMBER($V529),M529-INDEX('2019 On Peak'!$L$3:$S$2373,$V529,2),"-")</f>
        <v>0</v>
      </c>
      <c r="AA529" cm="1">
        <f t="array" ref="AA529">IF(ISNUMBER($V529),N529-INDEX('2019 On Peak'!$L$3:$S$2373,$V529,3),"-")</f>
        <v>0</v>
      </c>
      <c r="AB529" cm="1">
        <f t="array" ref="AB529">IF(ISNUMBER($V529),Q529-INDEX('2019 On Peak'!$L$3:$S$2373,$V529,6),"-")</f>
        <v>0</v>
      </c>
      <c r="AC529" cm="1">
        <f t="array" ref="AC529">IF(ISNUMBER($V529),S529-INDEX('2019 On Peak'!$L$3:$S$2373,$V529,8),"-")</f>
        <v>0</v>
      </c>
      <c r="AD529" t="b">
        <f t="shared" si="17"/>
        <v>0</v>
      </c>
    </row>
    <row r="530" spans="1:30" x14ac:dyDescent="0.25">
      <c r="A530" t="str">
        <f>B530&amp;"_"&amp;G530&amp;"_"&amp;J530</f>
        <v>1196_1197_1</v>
      </c>
      <c r="B530">
        <v>1196</v>
      </c>
      <c r="C530" s="1" t="s">
        <v>905</v>
      </c>
      <c r="D530" s="1" t="s">
        <v>22</v>
      </c>
      <c r="E530" s="1" t="s">
        <v>22</v>
      </c>
      <c r="F530">
        <v>115</v>
      </c>
      <c r="G530">
        <v>1197</v>
      </c>
      <c r="H530" s="1" t="s">
        <v>903</v>
      </c>
      <c r="I530">
        <v>115</v>
      </c>
      <c r="J530" s="1" t="s">
        <v>191</v>
      </c>
      <c r="K530" s="1" t="s">
        <v>25</v>
      </c>
      <c r="L530">
        <v>2.3500000000000001E-3</v>
      </c>
      <c r="M530">
        <v>9.7000000000000003E-3</v>
      </c>
      <c r="N530">
        <v>1.6100000000000001E-3</v>
      </c>
      <c r="O530">
        <v>1</v>
      </c>
      <c r="P530">
        <v>0</v>
      </c>
      <c r="Q530">
        <v>167</v>
      </c>
      <c r="R530">
        <v>556</v>
      </c>
      <c r="S530">
        <v>210</v>
      </c>
      <c r="T530">
        <v>1.4</v>
      </c>
      <c r="U530">
        <v>2</v>
      </c>
      <c r="V530">
        <f>MATCH(A530,'2019 On Peak'!$A$3:$A$2373,0)</f>
        <v>515</v>
      </c>
      <c r="W530" t="str">
        <f t="shared" si="16"/>
        <v>Old</v>
      </c>
      <c r="X530" t="str" cm="1">
        <f t="array" ref="X530">IF(ISNUMBER(V530),INDEX('2019 On Peak'!$K$3:$K$2373,V530),"Not 2019")</f>
        <v>Closed</v>
      </c>
      <c r="Y530" cm="1">
        <f t="array" ref="Y530">IF(ISNUMBER($V530),L530-INDEX('2019 On Peak'!$L$3:$S$2373,$V530,1),"-")</f>
        <v>0</v>
      </c>
      <c r="Z530" cm="1">
        <f t="array" ref="Z530">IF(ISNUMBER($V530),M530-INDEX('2019 On Peak'!$L$3:$S$2373,$V530,2),"-")</f>
        <v>0</v>
      </c>
      <c r="AA530" cm="1">
        <f t="array" ref="AA530">IF(ISNUMBER($V530),N530-INDEX('2019 On Peak'!$L$3:$S$2373,$V530,3),"-")</f>
        <v>0</v>
      </c>
      <c r="AB530" cm="1">
        <f t="array" ref="AB530">IF(ISNUMBER($V530),Q530-INDEX('2019 On Peak'!$L$3:$S$2373,$V530,6),"-")</f>
        <v>0</v>
      </c>
      <c r="AC530" cm="1">
        <f t="array" ref="AC530">IF(ISNUMBER($V530),S530-INDEX('2019 On Peak'!$L$3:$S$2373,$V530,8),"-")</f>
        <v>0</v>
      </c>
      <c r="AD530" t="b">
        <f t="shared" si="17"/>
        <v>0</v>
      </c>
    </row>
    <row r="531" spans="1:30" x14ac:dyDescent="0.25">
      <c r="A531" t="str">
        <f>B531&amp;"_"&amp;G531&amp;"_"&amp;J531</f>
        <v>1196_408_1</v>
      </c>
      <c r="B531">
        <v>1196</v>
      </c>
      <c r="C531" s="1" t="s">
        <v>905</v>
      </c>
      <c r="D531" s="1" t="s">
        <v>22</v>
      </c>
      <c r="E531" s="1" t="s">
        <v>22</v>
      </c>
      <c r="F531">
        <v>115</v>
      </c>
      <c r="G531">
        <v>408</v>
      </c>
      <c r="H531" s="1" t="s">
        <v>906</v>
      </c>
      <c r="I531">
        <v>115</v>
      </c>
      <c r="J531" s="1" t="s">
        <v>191</v>
      </c>
      <c r="K531" s="1" t="s">
        <v>25</v>
      </c>
      <c r="L531">
        <v>2.0000000000000002E-5</v>
      </c>
      <c r="M531">
        <v>6.0000000000000002E-5</v>
      </c>
      <c r="N531">
        <v>1.0000000000000001E-5</v>
      </c>
      <c r="O531">
        <v>1</v>
      </c>
      <c r="P531">
        <v>0</v>
      </c>
      <c r="Q531">
        <v>167</v>
      </c>
      <c r="R531">
        <v>556</v>
      </c>
      <c r="S531">
        <v>210</v>
      </c>
      <c r="T531">
        <v>0</v>
      </c>
      <c r="U531">
        <v>0</v>
      </c>
      <c r="V531">
        <f>MATCH(A531,'2019 On Peak'!$A$3:$A$2373,0)</f>
        <v>516</v>
      </c>
      <c r="W531" t="str">
        <f t="shared" si="16"/>
        <v>Old</v>
      </c>
      <c r="X531" t="str" cm="1">
        <f t="array" ref="X531">IF(ISNUMBER(V531),INDEX('2019 On Peak'!$K$3:$K$2373,V531),"Not 2019")</f>
        <v>Closed</v>
      </c>
      <c r="Y531" cm="1">
        <f t="array" ref="Y531">IF(ISNUMBER($V531),L531-INDEX('2019 On Peak'!$L$3:$S$2373,$V531,1),"-")</f>
        <v>0</v>
      </c>
      <c r="Z531" cm="1">
        <f t="array" ref="Z531">IF(ISNUMBER($V531),M531-INDEX('2019 On Peak'!$L$3:$S$2373,$V531,2),"-")</f>
        <v>0</v>
      </c>
      <c r="AA531" cm="1">
        <f t="array" ref="AA531">IF(ISNUMBER($V531),N531-INDEX('2019 On Peak'!$L$3:$S$2373,$V531,3),"-")</f>
        <v>0</v>
      </c>
      <c r="AB531" cm="1">
        <f t="array" ref="AB531">IF(ISNUMBER($V531),Q531-INDEX('2019 On Peak'!$L$3:$S$2373,$V531,6),"-")</f>
        <v>0</v>
      </c>
      <c r="AC531" cm="1">
        <f t="array" ref="AC531">IF(ISNUMBER($V531),S531-INDEX('2019 On Peak'!$L$3:$S$2373,$V531,8),"-")</f>
        <v>0</v>
      </c>
      <c r="AD531" t="b">
        <f t="shared" si="17"/>
        <v>0</v>
      </c>
    </row>
    <row r="532" spans="1:30" x14ac:dyDescent="0.25">
      <c r="A532" t="str">
        <f>B532&amp;"_"&amp;G532&amp;"_"&amp;J532</f>
        <v>1197_1198_1</v>
      </c>
      <c r="B532">
        <v>1197</v>
      </c>
      <c r="C532" s="1" t="s">
        <v>903</v>
      </c>
      <c r="D532" s="1" t="s">
        <v>22</v>
      </c>
      <c r="E532" s="1" t="s">
        <v>22</v>
      </c>
      <c r="F532">
        <v>115</v>
      </c>
      <c r="G532">
        <v>1198</v>
      </c>
      <c r="H532" s="1" t="s">
        <v>901</v>
      </c>
      <c r="I532">
        <v>115</v>
      </c>
      <c r="J532" s="1" t="s">
        <v>191</v>
      </c>
      <c r="K532" s="1" t="s">
        <v>25</v>
      </c>
      <c r="L532">
        <v>4.7099999999999998E-3</v>
      </c>
      <c r="M532">
        <v>1.95E-2</v>
      </c>
      <c r="N532">
        <v>3.2299999999999998E-3</v>
      </c>
      <c r="O532">
        <v>1</v>
      </c>
      <c r="P532">
        <v>0</v>
      </c>
      <c r="Q532">
        <v>167</v>
      </c>
      <c r="R532">
        <v>556</v>
      </c>
      <c r="S532">
        <v>210</v>
      </c>
      <c r="T532">
        <v>2.9</v>
      </c>
      <c r="U532">
        <v>3.9</v>
      </c>
      <c r="V532">
        <f>MATCH(A532,'2019 On Peak'!$A$3:$A$2373,0)</f>
        <v>517</v>
      </c>
      <c r="W532" t="str">
        <f t="shared" si="16"/>
        <v>Old</v>
      </c>
      <c r="X532" t="str" cm="1">
        <f t="array" ref="X532">IF(ISNUMBER(V532),INDEX('2019 On Peak'!$K$3:$K$2373,V532),"Not 2019")</f>
        <v>Closed</v>
      </c>
      <c r="Y532" cm="1">
        <f t="array" ref="Y532">IF(ISNUMBER($V532),L532-INDEX('2019 On Peak'!$L$3:$S$2373,$V532,1),"-")</f>
        <v>0</v>
      </c>
      <c r="Z532" cm="1">
        <f t="array" ref="Z532">IF(ISNUMBER($V532),M532-INDEX('2019 On Peak'!$L$3:$S$2373,$V532,2),"-")</f>
        <v>0</v>
      </c>
      <c r="AA532" cm="1">
        <f t="array" ref="AA532">IF(ISNUMBER($V532),N532-INDEX('2019 On Peak'!$L$3:$S$2373,$V532,3),"-")</f>
        <v>0</v>
      </c>
      <c r="AB532" cm="1">
        <f t="array" ref="AB532">IF(ISNUMBER($V532),Q532-INDEX('2019 On Peak'!$L$3:$S$2373,$V532,6),"-")</f>
        <v>0</v>
      </c>
      <c r="AC532" cm="1">
        <f t="array" ref="AC532">IF(ISNUMBER($V532),S532-INDEX('2019 On Peak'!$L$3:$S$2373,$V532,8),"-")</f>
        <v>0</v>
      </c>
      <c r="AD532" t="b">
        <f t="shared" si="17"/>
        <v>0</v>
      </c>
    </row>
    <row r="533" spans="1:30" x14ac:dyDescent="0.25">
      <c r="A533" t="str">
        <f>B533&amp;"_"&amp;G533&amp;"_"&amp;J533</f>
        <v>1197_407_1</v>
      </c>
      <c r="B533">
        <v>1197</v>
      </c>
      <c r="C533" s="1" t="s">
        <v>903</v>
      </c>
      <c r="D533" s="1" t="s">
        <v>22</v>
      </c>
      <c r="E533" s="1" t="s">
        <v>22</v>
      </c>
      <c r="F533">
        <v>115</v>
      </c>
      <c r="G533">
        <v>407</v>
      </c>
      <c r="H533" s="1" t="s">
        <v>904</v>
      </c>
      <c r="I533">
        <v>115</v>
      </c>
      <c r="J533" s="1" t="s">
        <v>191</v>
      </c>
      <c r="K533" s="1" t="s">
        <v>25</v>
      </c>
      <c r="L533">
        <v>4.0000000000000003E-5</v>
      </c>
      <c r="M533">
        <v>1.7000000000000001E-4</v>
      </c>
      <c r="N533">
        <v>3.0000000000000001E-5</v>
      </c>
      <c r="O533">
        <v>1</v>
      </c>
      <c r="P533">
        <v>0</v>
      </c>
      <c r="Q533">
        <v>167</v>
      </c>
      <c r="R533">
        <v>556</v>
      </c>
      <c r="S533">
        <v>210</v>
      </c>
      <c r="T533">
        <v>0</v>
      </c>
      <c r="U533">
        <v>0</v>
      </c>
      <c r="V533">
        <f>MATCH(A533,'2019 On Peak'!$A$3:$A$2373,0)</f>
        <v>518</v>
      </c>
      <c r="W533" t="str">
        <f t="shared" si="16"/>
        <v>Old</v>
      </c>
      <c r="X533" t="str" cm="1">
        <f t="array" ref="X533">IF(ISNUMBER(V533),INDEX('2019 On Peak'!$K$3:$K$2373,V533),"Not 2019")</f>
        <v>Closed</v>
      </c>
      <c r="Y533" cm="1">
        <f t="array" ref="Y533">IF(ISNUMBER($V533),L533-INDEX('2019 On Peak'!$L$3:$S$2373,$V533,1),"-")</f>
        <v>0</v>
      </c>
      <c r="Z533" cm="1">
        <f t="array" ref="Z533">IF(ISNUMBER($V533),M533-INDEX('2019 On Peak'!$L$3:$S$2373,$V533,2),"-")</f>
        <v>0</v>
      </c>
      <c r="AA533" cm="1">
        <f t="array" ref="AA533">IF(ISNUMBER($V533),N533-INDEX('2019 On Peak'!$L$3:$S$2373,$V533,3),"-")</f>
        <v>0</v>
      </c>
      <c r="AB533" cm="1">
        <f t="array" ref="AB533">IF(ISNUMBER($V533),Q533-INDEX('2019 On Peak'!$L$3:$S$2373,$V533,6),"-")</f>
        <v>0</v>
      </c>
      <c r="AC533" cm="1">
        <f t="array" ref="AC533">IF(ISNUMBER($V533),S533-INDEX('2019 On Peak'!$L$3:$S$2373,$V533,8),"-")</f>
        <v>0</v>
      </c>
      <c r="AD533" t="b">
        <f t="shared" si="17"/>
        <v>0</v>
      </c>
    </row>
    <row r="534" spans="1:30" x14ac:dyDescent="0.25">
      <c r="A534" t="str">
        <f>B534&amp;"_"&amp;G534&amp;"_"&amp;J534</f>
        <v>1198_1199_1</v>
      </c>
      <c r="B534">
        <v>1198</v>
      </c>
      <c r="C534" s="1" t="s">
        <v>901</v>
      </c>
      <c r="D534" s="1" t="s">
        <v>22</v>
      </c>
      <c r="E534" s="1" t="s">
        <v>22</v>
      </c>
      <c r="F534">
        <v>115</v>
      </c>
      <c r="G534">
        <v>1199</v>
      </c>
      <c r="H534" s="1" t="s">
        <v>538</v>
      </c>
      <c r="I534">
        <v>115</v>
      </c>
      <c r="J534" s="1" t="s">
        <v>191</v>
      </c>
      <c r="K534" s="1" t="s">
        <v>25</v>
      </c>
      <c r="L534">
        <v>3.7599999999999999E-3</v>
      </c>
      <c r="M534">
        <v>1.554E-2</v>
      </c>
      <c r="N534">
        <v>2.5699999999999998E-3</v>
      </c>
      <c r="O534">
        <v>1</v>
      </c>
      <c r="P534">
        <v>0</v>
      </c>
      <c r="Q534">
        <v>167</v>
      </c>
      <c r="R534">
        <v>556</v>
      </c>
      <c r="S534">
        <v>210</v>
      </c>
      <c r="T534">
        <v>2.5</v>
      </c>
      <c r="U534">
        <v>3.1</v>
      </c>
      <c r="V534">
        <f>MATCH(A534,'2019 On Peak'!$A$3:$A$2373,0)</f>
        <v>519</v>
      </c>
      <c r="W534" t="str">
        <f t="shared" si="16"/>
        <v>Old</v>
      </c>
      <c r="X534" t="str" cm="1">
        <f t="array" ref="X534">IF(ISNUMBER(V534),INDEX('2019 On Peak'!$K$3:$K$2373,V534),"Not 2019")</f>
        <v>Closed</v>
      </c>
      <c r="Y534" cm="1">
        <f t="array" ref="Y534">IF(ISNUMBER($V534),L534-INDEX('2019 On Peak'!$L$3:$S$2373,$V534,1),"-")</f>
        <v>0</v>
      </c>
      <c r="Z534" cm="1">
        <f t="array" ref="Z534">IF(ISNUMBER($V534),M534-INDEX('2019 On Peak'!$L$3:$S$2373,$V534,2),"-")</f>
        <v>0</v>
      </c>
      <c r="AA534" cm="1">
        <f t="array" ref="AA534">IF(ISNUMBER($V534),N534-INDEX('2019 On Peak'!$L$3:$S$2373,$V534,3),"-")</f>
        <v>0</v>
      </c>
      <c r="AB534" cm="1">
        <f t="array" ref="AB534">IF(ISNUMBER($V534),Q534-INDEX('2019 On Peak'!$L$3:$S$2373,$V534,6),"-")</f>
        <v>0</v>
      </c>
      <c r="AC534" cm="1">
        <f t="array" ref="AC534">IF(ISNUMBER($V534),S534-INDEX('2019 On Peak'!$L$3:$S$2373,$V534,8),"-")</f>
        <v>0</v>
      </c>
      <c r="AD534" t="b">
        <f t="shared" si="17"/>
        <v>0</v>
      </c>
    </row>
    <row r="535" spans="1:30" x14ac:dyDescent="0.25">
      <c r="A535" t="str">
        <f>B535&amp;"_"&amp;G535&amp;"_"&amp;J535</f>
        <v>1198_406_1</v>
      </c>
      <c r="B535">
        <v>1198</v>
      </c>
      <c r="C535" s="1" t="s">
        <v>901</v>
      </c>
      <c r="D535" s="1" t="s">
        <v>22</v>
      </c>
      <c r="E535" s="1" t="s">
        <v>22</v>
      </c>
      <c r="F535">
        <v>115</v>
      </c>
      <c r="G535">
        <v>406</v>
      </c>
      <c r="H535" s="1" t="s">
        <v>902</v>
      </c>
      <c r="I535">
        <v>115</v>
      </c>
      <c r="J535" s="1" t="s">
        <v>191</v>
      </c>
      <c r="K535" s="1" t="s">
        <v>25</v>
      </c>
      <c r="L535">
        <v>2.2000000000000001E-3</v>
      </c>
      <c r="M535">
        <v>9.11E-3</v>
      </c>
      <c r="N535">
        <v>1.5100000000000001E-3</v>
      </c>
      <c r="O535">
        <v>1</v>
      </c>
      <c r="P535">
        <v>0</v>
      </c>
      <c r="Q535">
        <v>167</v>
      </c>
      <c r="R535">
        <v>556</v>
      </c>
      <c r="S535">
        <v>210</v>
      </c>
      <c r="T535">
        <v>1.4</v>
      </c>
      <c r="U535">
        <v>1.8</v>
      </c>
      <c r="V535">
        <f>MATCH(A535,'2019 On Peak'!$A$3:$A$2373,0)</f>
        <v>520</v>
      </c>
      <c r="W535" t="str">
        <f t="shared" si="16"/>
        <v>Old</v>
      </c>
      <c r="X535" t="str" cm="1">
        <f t="array" ref="X535">IF(ISNUMBER(V535),INDEX('2019 On Peak'!$K$3:$K$2373,V535),"Not 2019")</f>
        <v>Closed</v>
      </c>
      <c r="Y535" cm="1">
        <f t="array" ref="Y535">IF(ISNUMBER($V535),L535-INDEX('2019 On Peak'!$L$3:$S$2373,$V535,1),"-")</f>
        <v>0</v>
      </c>
      <c r="Z535" cm="1">
        <f t="array" ref="Z535">IF(ISNUMBER($V535),M535-INDEX('2019 On Peak'!$L$3:$S$2373,$V535,2),"-")</f>
        <v>0</v>
      </c>
      <c r="AA535" cm="1">
        <f t="array" ref="AA535">IF(ISNUMBER($V535),N535-INDEX('2019 On Peak'!$L$3:$S$2373,$V535,3),"-")</f>
        <v>0</v>
      </c>
      <c r="AB535" cm="1">
        <f t="array" ref="AB535">IF(ISNUMBER($V535),Q535-INDEX('2019 On Peak'!$L$3:$S$2373,$V535,6),"-")</f>
        <v>0</v>
      </c>
      <c r="AC535" cm="1">
        <f t="array" ref="AC535">IF(ISNUMBER($V535),S535-INDEX('2019 On Peak'!$L$3:$S$2373,$V535,8),"-")</f>
        <v>0</v>
      </c>
      <c r="AD535" t="b">
        <f t="shared" si="17"/>
        <v>0</v>
      </c>
    </row>
    <row r="536" spans="1:30" x14ac:dyDescent="0.25">
      <c r="A536" t="str">
        <f>B536&amp;"_"&amp;G536&amp;"_"&amp;J536</f>
        <v>1199_404_1</v>
      </c>
      <c r="B536">
        <v>1199</v>
      </c>
      <c r="C536" s="1" t="s">
        <v>538</v>
      </c>
      <c r="D536" s="1" t="s">
        <v>22</v>
      </c>
      <c r="E536" s="1" t="s">
        <v>22</v>
      </c>
      <c r="F536">
        <v>115</v>
      </c>
      <c r="G536">
        <v>404</v>
      </c>
      <c r="H536" s="1" t="s">
        <v>539</v>
      </c>
      <c r="I536">
        <v>115</v>
      </c>
      <c r="J536" s="1" t="s">
        <v>191</v>
      </c>
      <c r="K536" s="1" t="s">
        <v>25</v>
      </c>
      <c r="L536">
        <v>1E-4</v>
      </c>
      <c r="M536">
        <v>4.0999999999999999E-4</v>
      </c>
      <c r="N536">
        <v>6.9999999999999994E-5</v>
      </c>
      <c r="O536">
        <v>1</v>
      </c>
      <c r="P536">
        <v>0</v>
      </c>
      <c r="Q536">
        <v>125</v>
      </c>
      <c r="R536">
        <v>556</v>
      </c>
      <c r="S536">
        <v>193</v>
      </c>
      <c r="T536">
        <v>0.1</v>
      </c>
      <c r="U536">
        <v>0.1</v>
      </c>
      <c r="V536">
        <f>MATCH(A536,'2019 On Peak'!$A$3:$A$2373,0)</f>
        <v>521</v>
      </c>
      <c r="W536" t="str">
        <f t="shared" si="16"/>
        <v>Old</v>
      </c>
      <c r="X536" t="str" cm="1">
        <f t="array" ref="X536">IF(ISNUMBER(V536),INDEX('2019 On Peak'!$K$3:$K$2373,V536),"Not 2019")</f>
        <v>Closed</v>
      </c>
      <c r="Y536" cm="1">
        <f t="array" ref="Y536">IF(ISNUMBER($V536),L536-INDEX('2019 On Peak'!$L$3:$S$2373,$V536,1),"-")</f>
        <v>0</v>
      </c>
      <c r="Z536" cm="1">
        <f t="array" ref="Z536">IF(ISNUMBER($V536),M536-INDEX('2019 On Peak'!$L$3:$S$2373,$V536,2),"-")</f>
        <v>0</v>
      </c>
      <c r="AA536" cm="1">
        <f t="array" ref="AA536">IF(ISNUMBER($V536),N536-INDEX('2019 On Peak'!$L$3:$S$2373,$V536,3),"-")</f>
        <v>0</v>
      </c>
      <c r="AB536" cm="1">
        <f t="array" ref="AB536">IF(ISNUMBER($V536),Q536-INDEX('2019 On Peak'!$L$3:$S$2373,$V536,6),"-")</f>
        <v>0</v>
      </c>
      <c r="AC536" cm="1">
        <f t="array" ref="AC536">IF(ISNUMBER($V536),S536-INDEX('2019 On Peak'!$L$3:$S$2373,$V536,8),"-")</f>
        <v>0</v>
      </c>
      <c r="AD536" t="b">
        <f t="shared" si="17"/>
        <v>0</v>
      </c>
    </row>
    <row r="537" spans="1:30" x14ac:dyDescent="0.25">
      <c r="A537" t="str">
        <f>B537&amp;"_"&amp;G537&amp;"_"&amp;J537</f>
        <v>1199_405_1</v>
      </c>
      <c r="B537">
        <v>1199</v>
      </c>
      <c r="C537" s="1" t="s">
        <v>538</v>
      </c>
      <c r="D537" s="1" t="s">
        <v>22</v>
      </c>
      <c r="E537" s="1" t="s">
        <v>22</v>
      </c>
      <c r="F537">
        <v>115</v>
      </c>
      <c r="G537">
        <v>405</v>
      </c>
      <c r="H537" s="1" t="s">
        <v>900</v>
      </c>
      <c r="I537">
        <v>115</v>
      </c>
      <c r="J537" s="1" t="s">
        <v>191</v>
      </c>
      <c r="K537" s="1" t="s">
        <v>25</v>
      </c>
      <c r="L537">
        <v>1E-3</v>
      </c>
      <c r="M537">
        <v>4.15E-3</v>
      </c>
      <c r="N537">
        <v>6.8999999999999997E-4</v>
      </c>
      <c r="O537">
        <v>1</v>
      </c>
      <c r="P537">
        <v>0</v>
      </c>
      <c r="Q537">
        <v>167</v>
      </c>
      <c r="R537">
        <v>556</v>
      </c>
      <c r="S537">
        <v>210</v>
      </c>
      <c r="T537">
        <v>0.6</v>
      </c>
      <c r="U537">
        <v>0.8</v>
      </c>
      <c r="V537">
        <f>MATCH(A537,'2019 On Peak'!$A$3:$A$2373,0)</f>
        <v>522</v>
      </c>
      <c r="W537" t="str">
        <f t="shared" si="16"/>
        <v>Old</v>
      </c>
      <c r="X537" t="str" cm="1">
        <f t="array" ref="X537">IF(ISNUMBER(V537),INDEX('2019 On Peak'!$K$3:$K$2373,V537),"Not 2019")</f>
        <v>Closed</v>
      </c>
      <c r="Y537" cm="1">
        <f t="array" ref="Y537">IF(ISNUMBER($V537),L537-INDEX('2019 On Peak'!$L$3:$S$2373,$V537,1),"-")</f>
        <v>0</v>
      </c>
      <c r="Z537" cm="1">
        <f t="array" ref="Z537">IF(ISNUMBER($V537),M537-INDEX('2019 On Peak'!$L$3:$S$2373,$V537,2),"-")</f>
        <v>0</v>
      </c>
      <c r="AA537" cm="1">
        <f t="array" ref="AA537">IF(ISNUMBER($V537),N537-INDEX('2019 On Peak'!$L$3:$S$2373,$V537,3),"-")</f>
        <v>0</v>
      </c>
      <c r="AB537" cm="1">
        <f t="array" ref="AB537">IF(ISNUMBER($V537),Q537-INDEX('2019 On Peak'!$L$3:$S$2373,$V537,6),"-")</f>
        <v>0</v>
      </c>
      <c r="AC537" cm="1">
        <f t="array" ref="AC537">IF(ISNUMBER($V537),S537-INDEX('2019 On Peak'!$L$3:$S$2373,$V537,8),"-")</f>
        <v>0</v>
      </c>
      <c r="AD537" t="b">
        <f t="shared" si="17"/>
        <v>0</v>
      </c>
    </row>
    <row r="538" spans="1:30" x14ac:dyDescent="0.25">
      <c r="A538" t="str">
        <f>B538&amp;"_"&amp;G538&amp;"_"&amp;J538</f>
        <v>1200_1201_1</v>
      </c>
      <c r="B538">
        <v>1200</v>
      </c>
      <c r="C538" s="1" t="s">
        <v>939</v>
      </c>
      <c r="D538" s="1" t="s">
        <v>22</v>
      </c>
      <c r="E538" s="1" t="s">
        <v>22</v>
      </c>
      <c r="F538">
        <v>115</v>
      </c>
      <c r="G538">
        <v>1201</v>
      </c>
      <c r="H538" s="1" t="s">
        <v>937</v>
      </c>
      <c r="I538">
        <v>115</v>
      </c>
      <c r="J538" s="1" t="s">
        <v>191</v>
      </c>
      <c r="K538" s="1" t="s">
        <v>25</v>
      </c>
      <c r="L538">
        <v>3.7000000000000002E-3</v>
      </c>
      <c r="M538">
        <v>1.5299999999999999E-2</v>
      </c>
      <c r="N538">
        <v>2.5300000000000001E-3</v>
      </c>
      <c r="O538">
        <v>1</v>
      </c>
      <c r="P538">
        <v>0</v>
      </c>
      <c r="Q538">
        <v>167</v>
      </c>
      <c r="R538">
        <v>556</v>
      </c>
      <c r="S538">
        <v>210</v>
      </c>
      <c r="T538">
        <v>2.2000000000000002</v>
      </c>
      <c r="U538">
        <v>3.1</v>
      </c>
      <c r="V538">
        <f>MATCH(A538,'2019 On Peak'!$A$3:$A$2373,0)</f>
        <v>523</v>
      </c>
      <c r="W538" t="str">
        <f t="shared" si="16"/>
        <v>Old</v>
      </c>
      <c r="X538" t="str" cm="1">
        <f t="array" ref="X538">IF(ISNUMBER(V538),INDEX('2019 On Peak'!$K$3:$K$2373,V538),"Not 2019")</f>
        <v>Closed</v>
      </c>
      <c r="Y538" cm="1">
        <f t="array" ref="Y538">IF(ISNUMBER($V538),L538-INDEX('2019 On Peak'!$L$3:$S$2373,$V538,1),"-")</f>
        <v>0</v>
      </c>
      <c r="Z538" cm="1">
        <f t="array" ref="Z538">IF(ISNUMBER($V538),M538-INDEX('2019 On Peak'!$L$3:$S$2373,$V538,2),"-")</f>
        <v>0</v>
      </c>
      <c r="AA538" cm="1">
        <f t="array" ref="AA538">IF(ISNUMBER($V538),N538-INDEX('2019 On Peak'!$L$3:$S$2373,$V538,3),"-")</f>
        <v>0</v>
      </c>
      <c r="AB538" cm="1">
        <f t="array" ref="AB538">IF(ISNUMBER($V538),Q538-INDEX('2019 On Peak'!$L$3:$S$2373,$V538,6),"-")</f>
        <v>0</v>
      </c>
      <c r="AC538" cm="1">
        <f t="array" ref="AC538">IF(ISNUMBER($V538),S538-INDEX('2019 On Peak'!$L$3:$S$2373,$V538,8),"-")</f>
        <v>0</v>
      </c>
      <c r="AD538" t="b">
        <f t="shared" si="17"/>
        <v>0</v>
      </c>
    </row>
    <row r="539" spans="1:30" x14ac:dyDescent="0.25">
      <c r="A539" t="str">
        <f>B539&amp;"_"&amp;G539&amp;"_"&amp;J539</f>
        <v>1200_429_1</v>
      </c>
      <c r="B539">
        <v>1200</v>
      </c>
      <c r="C539" s="1" t="s">
        <v>939</v>
      </c>
      <c r="D539" s="1" t="s">
        <v>22</v>
      </c>
      <c r="E539" s="1" t="s">
        <v>22</v>
      </c>
      <c r="F539">
        <v>115</v>
      </c>
      <c r="G539">
        <v>429</v>
      </c>
      <c r="H539" s="1" t="s">
        <v>940</v>
      </c>
      <c r="I539">
        <v>115</v>
      </c>
      <c r="J539" s="1" t="s">
        <v>191</v>
      </c>
      <c r="K539" s="1" t="s">
        <v>25</v>
      </c>
      <c r="L539">
        <v>1.4499999999999999E-3</v>
      </c>
      <c r="M539">
        <v>6.0099999999999997E-3</v>
      </c>
      <c r="N539">
        <v>1E-3</v>
      </c>
      <c r="O539">
        <v>1</v>
      </c>
      <c r="P539">
        <v>0</v>
      </c>
      <c r="Q539">
        <v>167</v>
      </c>
      <c r="R539">
        <v>556</v>
      </c>
      <c r="S539">
        <v>210</v>
      </c>
      <c r="T539">
        <v>0.8</v>
      </c>
      <c r="U539">
        <v>1.2</v>
      </c>
      <c r="V539">
        <f>MATCH(A539,'2019 On Peak'!$A$3:$A$2373,0)</f>
        <v>524</v>
      </c>
      <c r="W539" t="str">
        <f t="shared" si="16"/>
        <v>Old</v>
      </c>
      <c r="X539" t="str" cm="1">
        <f t="array" ref="X539">IF(ISNUMBER(V539),INDEX('2019 On Peak'!$K$3:$K$2373,V539),"Not 2019")</f>
        <v>Closed</v>
      </c>
      <c r="Y539" cm="1">
        <f t="array" ref="Y539">IF(ISNUMBER($V539),L539-INDEX('2019 On Peak'!$L$3:$S$2373,$V539,1),"-")</f>
        <v>0</v>
      </c>
      <c r="Z539" cm="1">
        <f t="array" ref="Z539">IF(ISNUMBER($V539),M539-INDEX('2019 On Peak'!$L$3:$S$2373,$V539,2),"-")</f>
        <v>0</v>
      </c>
      <c r="AA539" cm="1">
        <f t="array" ref="AA539">IF(ISNUMBER($V539),N539-INDEX('2019 On Peak'!$L$3:$S$2373,$V539,3),"-")</f>
        <v>0</v>
      </c>
      <c r="AB539" cm="1">
        <f t="array" ref="AB539">IF(ISNUMBER($V539),Q539-INDEX('2019 On Peak'!$L$3:$S$2373,$V539,6),"-")</f>
        <v>0</v>
      </c>
      <c r="AC539" cm="1">
        <f t="array" ref="AC539">IF(ISNUMBER($V539),S539-INDEX('2019 On Peak'!$L$3:$S$2373,$V539,8),"-")</f>
        <v>0</v>
      </c>
      <c r="AD539" t="b">
        <f t="shared" si="17"/>
        <v>0</v>
      </c>
    </row>
    <row r="540" spans="1:30" x14ac:dyDescent="0.25">
      <c r="A540" t="str">
        <f>B540&amp;"_"&amp;G540&amp;"_"&amp;J540</f>
        <v>1200_446_1</v>
      </c>
      <c r="B540">
        <v>1200</v>
      </c>
      <c r="C540" s="1" t="s">
        <v>939</v>
      </c>
      <c r="D540" s="1" t="s">
        <v>22</v>
      </c>
      <c r="E540" s="1" t="s">
        <v>22</v>
      </c>
      <c r="F540">
        <v>115</v>
      </c>
      <c r="G540">
        <v>446</v>
      </c>
      <c r="H540" s="1" t="s">
        <v>1437</v>
      </c>
      <c r="I540">
        <v>115</v>
      </c>
      <c r="J540" s="1" t="s">
        <v>191</v>
      </c>
      <c r="K540" s="1" t="s">
        <v>25</v>
      </c>
      <c r="L540">
        <v>1.6800000000000001E-3</v>
      </c>
      <c r="M540">
        <v>6.9300000000000004E-3</v>
      </c>
      <c r="N540">
        <v>1.15E-3</v>
      </c>
      <c r="O540">
        <v>1</v>
      </c>
      <c r="P540">
        <v>0</v>
      </c>
      <c r="Q540">
        <v>167</v>
      </c>
      <c r="R540">
        <v>556</v>
      </c>
      <c r="S540">
        <v>210</v>
      </c>
      <c r="T540">
        <v>0.9</v>
      </c>
      <c r="U540">
        <v>1.4</v>
      </c>
      <c r="V540">
        <f>MATCH(A540,'2019 On Peak'!$A$3:$A$2373,0)</f>
        <v>525</v>
      </c>
      <c r="W540" t="str">
        <f t="shared" si="16"/>
        <v>Old</v>
      </c>
      <c r="X540" t="str" cm="1">
        <f t="array" ref="X540">IF(ISNUMBER(V540),INDEX('2019 On Peak'!$K$3:$K$2373,V540),"Not 2019")</f>
        <v>Closed</v>
      </c>
      <c r="Y540" cm="1">
        <f t="array" ref="Y540">IF(ISNUMBER($V540),L540-INDEX('2019 On Peak'!$L$3:$S$2373,$V540,1),"-")</f>
        <v>0</v>
      </c>
      <c r="Z540" cm="1">
        <f t="array" ref="Z540">IF(ISNUMBER($V540),M540-INDEX('2019 On Peak'!$L$3:$S$2373,$V540,2),"-")</f>
        <v>0</v>
      </c>
      <c r="AA540" cm="1">
        <f t="array" ref="AA540">IF(ISNUMBER($V540),N540-INDEX('2019 On Peak'!$L$3:$S$2373,$V540,3),"-")</f>
        <v>0</v>
      </c>
      <c r="AB540" cm="1">
        <f t="array" ref="AB540">IF(ISNUMBER($V540),Q540-INDEX('2019 On Peak'!$L$3:$S$2373,$V540,6),"-")</f>
        <v>0</v>
      </c>
      <c r="AC540" cm="1">
        <f t="array" ref="AC540">IF(ISNUMBER($V540),S540-INDEX('2019 On Peak'!$L$3:$S$2373,$V540,8),"-")</f>
        <v>0</v>
      </c>
      <c r="AD540" t="b">
        <f t="shared" si="17"/>
        <v>0</v>
      </c>
    </row>
    <row r="541" spans="1:30" x14ac:dyDescent="0.25">
      <c r="A541" t="str">
        <f>B541&amp;"_"&amp;G541&amp;"_"&amp;J541</f>
        <v>1201_1546_1</v>
      </c>
      <c r="B541">
        <v>1201</v>
      </c>
      <c r="C541" s="1" t="s">
        <v>937</v>
      </c>
      <c r="D541" s="1" t="s">
        <v>22</v>
      </c>
      <c r="E541" s="1" t="s">
        <v>22</v>
      </c>
      <c r="F541">
        <v>115</v>
      </c>
      <c r="G541">
        <v>1546</v>
      </c>
      <c r="H541" s="1" t="s">
        <v>91</v>
      </c>
      <c r="I541">
        <v>115</v>
      </c>
      <c r="J541" s="1" t="s">
        <v>191</v>
      </c>
      <c r="K541" s="1" t="s">
        <v>25</v>
      </c>
      <c r="L541">
        <v>3.98E-3</v>
      </c>
      <c r="M541">
        <v>1.644E-2</v>
      </c>
      <c r="N541">
        <v>2.7200000000000002E-3</v>
      </c>
      <c r="O541">
        <v>1</v>
      </c>
      <c r="P541">
        <v>0</v>
      </c>
      <c r="Q541">
        <v>167</v>
      </c>
      <c r="R541">
        <v>556</v>
      </c>
      <c r="S541">
        <v>210</v>
      </c>
      <c r="T541">
        <v>2.4</v>
      </c>
      <c r="U541">
        <v>3.3</v>
      </c>
      <c r="V541">
        <f>MATCH(A541,'2019 On Peak'!$A$3:$A$2373,0)</f>
        <v>526</v>
      </c>
      <c r="W541" t="str">
        <f t="shared" si="16"/>
        <v>Old</v>
      </c>
      <c r="X541" t="str" cm="1">
        <f t="array" ref="X541">IF(ISNUMBER(V541),INDEX('2019 On Peak'!$K$3:$K$2373,V541),"Not 2019")</f>
        <v>Closed</v>
      </c>
      <c r="Y541" cm="1">
        <f t="array" ref="Y541">IF(ISNUMBER($V541),L541-INDEX('2019 On Peak'!$L$3:$S$2373,$V541,1),"-")</f>
        <v>0</v>
      </c>
      <c r="Z541" cm="1">
        <f t="array" ref="Z541">IF(ISNUMBER($V541),M541-INDEX('2019 On Peak'!$L$3:$S$2373,$V541,2),"-")</f>
        <v>0</v>
      </c>
      <c r="AA541" cm="1">
        <f t="array" ref="AA541">IF(ISNUMBER($V541),N541-INDEX('2019 On Peak'!$L$3:$S$2373,$V541,3),"-")</f>
        <v>0</v>
      </c>
      <c r="AB541" cm="1">
        <f t="array" ref="AB541">IF(ISNUMBER($V541),Q541-INDEX('2019 On Peak'!$L$3:$S$2373,$V541,6),"-")</f>
        <v>0</v>
      </c>
      <c r="AC541" cm="1">
        <f t="array" ref="AC541">IF(ISNUMBER($V541),S541-INDEX('2019 On Peak'!$L$3:$S$2373,$V541,8),"-")</f>
        <v>0</v>
      </c>
      <c r="AD541" t="b">
        <f t="shared" si="17"/>
        <v>0</v>
      </c>
    </row>
    <row r="542" spans="1:30" x14ac:dyDescent="0.25">
      <c r="A542" t="str">
        <f>B542&amp;"_"&amp;G542&amp;"_"&amp;J542</f>
        <v>1201_428_1</v>
      </c>
      <c r="B542">
        <v>1201</v>
      </c>
      <c r="C542" s="1" t="s">
        <v>937</v>
      </c>
      <c r="D542" s="1" t="s">
        <v>22</v>
      </c>
      <c r="E542" s="1" t="s">
        <v>22</v>
      </c>
      <c r="F542">
        <v>115</v>
      </c>
      <c r="G542">
        <v>428</v>
      </c>
      <c r="H542" s="1" t="s">
        <v>322</v>
      </c>
      <c r="I542">
        <v>115</v>
      </c>
      <c r="J542" s="1" t="s">
        <v>191</v>
      </c>
      <c r="K542" s="1" t="s">
        <v>25</v>
      </c>
      <c r="L542">
        <v>8.0000000000000007E-5</v>
      </c>
      <c r="M542">
        <v>3.4000000000000002E-4</v>
      </c>
      <c r="N542">
        <v>6.0000000000000002E-5</v>
      </c>
      <c r="O542">
        <v>1</v>
      </c>
      <c r="P542">
        <v>0</v>
      </c>
      <c r="Q542">
        <v>167</v>
      </c>
      <c r="R542">
        <v>556</v>
      </c>
      <c r="S542">
        <v>210</v>
      </c>
      <c r="T542">
        <v>0.1</v>
      </c>
      <c r="U542">
        <v>0.1</v>
      </c>
      <c r="V542">
        <f>MATCH(A542,'2019 On Peak'!$A$3:$A$2373,0)</f>
        <v>527</v>
      </c>
      <c r="W542" t="str">
        <f t="shared" si="16"/>
        <v>Old</v>
      </c>
      <c r="X542" t="str" cm="1">
        <f t="array" ref="X542">IF(ISNUMBER(V542),INDEX('2019 On Peak'!$K$3:$K$2373,V542),"Not 2019")</f>
        <v>Closed</v>
      </c>
      <c r="Y542" cm="1">
        <f t="array" ref="Y542">IF(ISNUMBER($V542),L542-INDEX('2019 On Peak'!$L$3:$S$2373,$V542,1),"-")</f>
        <v>0</v>
      </c>
      <c r="Z542" cm="1">
        <f t="array" ref="Z542">IF(ISNUMBER($V542),M542-INDEX('2019 On Peak'!$L$3:$S$2373,$V542,2),"-")</f>
        <v>0</v>
      </c>
      <c r="AA542" cm="1">
        <f t="array" ref="AA542">IF(ISNUMBER($V542),N542-INDEX('2019 On Peak'!$L$3:$S$2373,$V542,3),"-")</f>
        <v>0</v>
      </c>
      <c r="AB542" cm="1">
        <f t="array" ref="AB542">IF(ISNUMBER($V542),Q542-INDEX('2019 On Peak'!$L$3:$S$2373,$V542,6),"-")</f>
        <v>0</v>
      </c>
      <c r="AC542" cm="1">
        <f t="array" ref="AC542">IF(ISNUMBER($V542),S542-INDEX('2019 On Peak'!$L$3:$S$2373,$V542,8),"-")</f>
        <v>0</v>
      </c>
      <c r="AD542" t="b">
        <f t="shared" si="17"/>
        <v>0</v>
      </c>
    </row>
    <row r="543" spans="1:30" x14ac:dyDescent="0.25">
      <c r="A543" t="str">
        <f>B543&amp;"_"&amp;G543&amp;"_"&amp;J543</f>
        <v>1202_1546_1</v>
      </c>
      <c r="B543">
        <v>1202</v>
      </c>
      <c r="C543" s="1" t="s">
        <v>321</v>
      </c>
      <c r="D543" s="1" t="s">
        <v>22</v>
      </c>
      <c r="E543" s="1" t="s">
        <v>22</v>
      </c>
      <c r="F543">
        <v>115</v>
      </c>
      <c r="G543">
        <v>1546</v>
      </c>
      <c r="H543" s="1" t="s">
        <v>91</v>
      </c>
      <c r="I543">
        <v>115</v>
      </c>
      <c r="J543" s="1" t="s">
        <v>191</v>
      </c>
      <c r="K543" s="1" t="s">
        <v>25</v>
      </c>
      <c r="L543">
        <v>4.0899999999999999E-3</v>
      </c>
      <c r="M543">
        <v>1.6910000000000001E-2</v>
      </c>
      <c r="N543">
        <v>2.8E-3</v>
      </c>
      <c r="O543">
        <v>1</v>
      </c>
      <c r="P543">
        <v>0</v>
      </c>
      <c r="Q543">
        <v>167</v>
      </c>
      <c r="R543">
        <v>556</v>
      </c>
      <c r="S543">
        <v>210</v>
      </c>
      <c r="T543">
        <v>2.4</v>
      </c>
      <c r="U543">
        <v>3.4</v>
      </c>
      <c r="V543">
        <f>MATCH(A543,'2019 On Peak'!$A$3:$A$2373,0)</f>
        <v>528</v>
      </c>
      <c r="W543" t="str">
        <f t="shared" si="16"/>
        <v>Old</v>
      </c>
      <c r="X543" t="str" cm="1">
        <f t="array" ref="X543">IF(ISNUMBER(V543),INDEX('2019 On Peak'!$K$3:$K$2373,V543),"Not 2019")</f>
        <v>Closed</v>
      </c>
      <c r="Y543" cm="1">
        <f t="array" ref="Y543">IF(ISNUMBER($V543),L543-INDEX('2019 On Peak'!$L$3:$S$2373,$V543,1),"-")</f>
        <v>0</v>
      </c>
      <c r="Z543" cm="1">
        <f t="array" ref="Z543">IF(ISNUMBER($V543),M543-INDEX('2019 On Peak'!$L$3:$S$2373,$V543,2),"-")</f>
        <v>0</v>
      </c>
      <c r="AA543" cm="1">
        <f t="array" ref="AA543">IF(ISNUMBER($V543),N543-INDEX('2019 On Peak'!$L$3:$S$2373,$V543,3),"-")</f>
        <v>0</v>
      </c>
      <c r="AB543" cm="1">
        <f t="array" ref="AB543">IF(ISNUMBER($V543),Q543-INDEX('2019 On Peak'!$L$3:$S$2373,$V543,6),"-")</f>
        <v>0</v>
      </c>
      <c r="AC543" cm="1">
        <f t="array" ref="AC543">IF(ISNUMBER($V543),S543-INDEX('2019 On Peak'!$L$3:$S$2373,$V543,8),"-")</f>
        <v>0</v>
      </c>
      <c r="AD543" t="b">
        <f t="shared" si="17"/>
        <v>0</v>
      </c>
    </row>
    <row r="544" spans="1:30" x14ac:dyDescent="0.25">
      <c r="A544" t="str">
        <f>B544&amp;"_"&amp;G544&amp;"_"&amp;J544</f>
        <v>1202_428_1</v>
      </c>
      <c r="B544">
        <v>1202</v>
      </c>
      <c r="C544" s="1" t="s">
        <v>321</v>
      </c>
      <c r="D544" s="1" t="s">
        <v>22</v>
      </c>
      <c r="E544" s="1" t="s">
        <v>22</v>
      </c>
      <c r="F544">
        <v>115</v>
      </c>
      <c r="G544">
        <v>428</v>
      </c>
      <c r="H544" s="1" t="s">
        <v>322</v>
      </c>
      <c r="I544">
        <v>115</v>
      </c>
      <c r="J544" s="1" t="s">
        <v>191</v>
      </c>
      <c r="K544" s="1" t="s">
        <v>25</v>
      </c>
      <c r="L544">
        <v>9.0000000000000006E-5</v>
      </c>
      <c r="M544">
        <v>3.6999999999999999E-4</v>
      </c>
      <c r="N544">
        <v>6.0000000000000002E-5</v>
      </c>
      <c r="O544">
        <v>1</v>
      </c>
      <c r="P544">
        <v>0</v>
      </c>
      <c r="Q544">
        <v>167</v>
      </c>
      <c r="R544">
        <v>556</v>
      </c>
      <c r="S544">
        <v>210</v>
      </c>
      <c r="T544">
        <v>0</v>
      </c>
      <c r="U544">
        <v>0.1</v>
      </c>
      <c r="V544">
        <f>MATCH(A544,'2019 On Peak'!$A$3:$A$2373,0)</f>
        <v>529</v>
      </c>
      <c r="W544" t="str">
        <f t="shared" si="16"/>
        <v>Old</v>
      </c>
      <c r="X544" t="str" cm="1">
        <f t="array" ref="X544">IF(ISNUMBER(V544),INDEX('2019 On Peak'!$K$3:$K$2373,V544),"Not 2019")</f>
        <v>Closed</v>
      </c>
      <c r="Y544" cm="1">
        <f t="array" ref="Y544">IF(ISNUMBER($V544),L544-INDEX('2019 On Peak'!$L$3:$S$2373,$V544,1),"-")</f>
        <v>0</v>
      </c>
      <c r="Z544" cm="1">
        <f t="array" ref="Z544">IF(ISNUMBER($V544),M544-INDEX('2019 On Peak'!$L$3:$S$2373,$V544,2),"-")</f>
        <v>0</v>
      </c>
      <c r="AA544" cm="1">
        <f t="array" ref="AA544">IF(ISNUMBER($V544),N544-INDEX('2019 On Peak'!$L$3:$S$2373,$V544,3),"-")</f>
        <v>0</v>
      </c>
      <c r="AB544" cm="1">
        <f t="array" ref="AB544">IF(ISNUMBER($V544),Q544-INDEX('2019 On Peak'!$L$3:$S$2373,$V544,6),"-")</f>
        <v>0</v>
      </c>
      <c r="AC544" cm="1">
        <f t="array" ref="AC544">IF(ISNUMBER($V544),S544-INDEX('2019 On Peak'!$L$3:$S$2373,$V544,8),"-")</f>
        <v>0</v>
      </c>
      <c r="AD544" t="b">
        <f t="shared" si="17"/>
        <v>0</v>
      </c>
    </row>
    <row r="545" spans="1:30" x14ac:dyDescent="0.25">
      <c r="A545" t="str">
        <f>B545&amp;"_"&amp;G545&amp;"_"&amp;J545</f>
        <v>1202_429_1</v>
      </c>
      <c r="B545">
        <v>1202</v>
      </c>
      <c r="C545" s="1" t="s">
        <v>321</v>
      </c>
      <c r="D545" s="1" t="s">
        <v>22</v>
      </c>
      <c r="E545" s="1" t="s">
        <v>22</v>
      </c>
      <c r="F545">
        <v>115</v>
      </c>
      <c r="G545">
        <v>429</v>
      </c>
      <c r="H545" s="1" t="s">
        <v>940</v>
      </c>
      <c r="I545">
        <v>115</v>
      </c>
      <c r="J545" s="1" t="s">
        <v>191</v>
      </c>
      <c r="K545" s="1" t="s">
        <v>25</v>
      </c>
      <c r="L545">
        <v>2.32E-3</v>
      </c>
      <c r="M545">
        <v>9.58E-3</v>
      </c>
      <c r="N545">
        <v>1.5900000000000001E-3</v>
      </c>
      <c r="O545">
        <v>1</v>
      </c>
      <c r="P545">
        <v>0</v>
      </c>
      <c r="Q545">
        <v>167</v>
      </c>
      <c r="R545">
        <v>556</v>
      </c>
      <c r="S545">
        <v>210</v>
      </c>
      <c r="T545">
        <v>1.4</v>
      </c>
      <c r="U545">
        <v>1.9</v>
      </c>
      <c r="V545">
        <f>MATCH(A545,'2019 On Peak'!$A$3:$A$2373,0)</f>
        <v>530</v>
      </c>
      <c r="W545" t="str">
        <f t="shared" si="16"/>
        <v>Old</v>
      </c>
      <c r="X545" t="str" cm="1">
        <f t="array" ref="X545">IF(ISNUMBER(V545),INDEX('2019 On Peak'!$K$3:$K$2373,V545),"Not 2019")</f>
        <v>Closed</v>
      </c>
      <c r="Y545" cm="1">
        <f t="array" ref="Y545">IF(ISNUMBER($V545),L545-INDEX('2019 On Peak'!$L$3:$S$2373,$V545,1),"-")</f>
        <v>0</v>
      </c>
      <c r="Z545" cm="1">
        <f t="array" ref="Z545">IF(ISNUMBER($V545),M545-INDEX('2019 On Peak'!$L$3:$S$2373,$V545,2),"-")</f>
        <v>0</v>
      </c>
      <c r="AA545" cm="1">
        <f t="array" ref="AA545">IF(ISNUMBER($V545),N545-INDEX('2019 On Peak'!$L$3:$S$2373,$V545,3),"-")</f>
        <v>0</v>
      </c>
      <c r="AB545" cm="1">
        <f t="array" ref="AB545">IF(ISNUMBER($V545),Q545-INDEX('2019 On Peak'!$L$3:$S$2373,$V545,6),"-")</f>
        <v>0</v>
      </c>
      <c r="AC545" cm="1">
        <f t="array" ref="AC545">IF(ISNUMBER($V545),S545-INDEX('2019 On Peak'!$L$3:$S$2373,$V545,8),"-")</f>
        <v>0</v>
      </c>
      <c r="AD545" t="b">
        <f t="shared" si="17"/>
        <v>0</v>
      </c>
    </row>
    <row r="546" spans="1:30" x14ac:dyDescent="0.25">
      <c r="A546" t="str">
        <f>B546&amp;"_"&amp;G546&amp;"_"&amp;J546</f>
        <v>1203_188_1</v>
      </c>
      <c r="B546">
        <v>1203</v>
      </c>
      <c r="C546" s="1" t="s">
        <v>537</v>
      </c>
      <c r="D546" s="1" t="s">
        <v>22</v>
      </c>
      <c r="E546" s="1" t="s">
        <v>22</v>
      </c>
      <c r="F546">
        <v>115</v>
      </c>
      <c r="G546">
        <v>188</v>
      </c>
      <c r="H546" s="1" t="s">
        <v>535</v>
      </c>
      <c r="I546">
        <v>115</v>
      </c>
      <c r="J546" s="1" t="s">
        <v>191</v>
      </c>
      <c r="K546" s="1" t="s">
        <v>25</v>
      </c>
      <c r="L546">
        <v>1.396E-2</v>
      </c>
      <c r="M546">
        <v>5.7709999999999997E-2</v>
      </c>
      <c r="N546">
        <v>9.5600000000000008E-3</v>
      </c>
      <c r="O546">
        <v>1</v>
      </c>
      <c r="P546">
        <v>0</v>
      </c>
      <c r="Q546">
        <v>167</v>
      </c>
      <c r="R546">
        <v>556</v>
      </c>
      <c r="S546">
        <v>210</v>
      </c>
      <c r="T546">
        <v>9.1</v>
      </c>
      <c r="U546">
        <v>11.6</v>
      </c>
      <c r="V546">
        <f>MATCH(A546,'2019 On Peak'!$A$3:$A$2373,0)</f>
        <v>531</v>
      </c>
      <c r="W546" t="str">
        <f t="shared" si="16"/>
        <v>Old</v>
      </c>
      <c r="X546" t="str" cm="1">
        <f t="array" ref="X546">IF(ISNUMBER(V546),INDEX('2019 On Peak'!$K$3:$K$2373,V546),"Not 2019")</f>
        <v>Closed</v>
      </c>
      <c r="Y546" cm="1">
        <f t="array" ref="Y546">IF(ISNUMBER($V546),L546-INDEX('2019 On Peak'!$L$3:$S$2373,$V546,1),"-")</f>
        <v>0</v>
      </c>
      <c r="Z546" cm="1">
        <f t="array" ref="Z546">IF(ISNUMBER($V546),M546-INDEX('2019 On Peak'!$L$3:$S$2373,$V546,2),"-")</f>
        <v>0</v>
      </c>
      <c r="AA546" cm="1">
        <f t="array" ref="AA546">IF(ISNUMBER($V546),N546-INDEX('2019 On Peak'!$L$3:$S$2373,$V546,3),"-")</f>
        <v>0</v>
      </c>
      <c r="AB546" cm="1">
        <f t="array" ref="AB546">IF(ISNUMBER($V546),Q546-INDEX('2019 On Peak'!$L$3:$S$2373,$V546,6),"-")</f>
        <v>0</v>
      </c>
      <c r="AC546" cm="1">
        <f t="array" ref="AC546">IF(ISNUMBER($V546),S546-INDEX('2019 On Peak'!$L$3:$S$2373,$V546,8),"-")</f>
        <v>0</v>
      </c>
      <c r="AD546" t="b">
        <f t="shared" si="17"/>
        <v>0</v>
      </c>
    </row>
    <row r="547" spans="1:30" x14ac:dyDescent="0.25">
      <c r="A547" t="str">
        <f>B547&amp;"_"&amp;G547&amp;"_"&amp;J547</f>
        <v>1203_189_1</v>
      </c>
      <c r="B547">
        <v>1203</v>
      </c>
      <c r="C547" s="1" t="s">
        <v>537</v>
      </c>
      <c r="D547" s="1" t="s">
        <v>22</v>
      </c>
      <c r="E547" s="1" t="s">
        <v>22</v>
      </c>
      <c r="F547">
        <v>115</v>
      </c>
      <c r="G547">
        <v>189</v>
      </c>
      <c r="H547" s="1" t="s">
        <v>897</v>
      </c>
      <c r="I547">
        <v>115</v>
      </c>
      <c r="J547" s="1" t="s">
        <v>191</v>
      </c>
      <c r="K547" s="1" t="s">
        <v>25</v>
      </c>
      <c r="L547">
        <v>3.0000000000000001E-5</v>
      </c>
      <c r="M547">
        <v>1.2E-4</v>
      </c>
      <c r="N547">
        <v>2.0000000000000002E-5</v>
      </c>
      <c r="O547">
        <v>1</v>
      </c>
      <c r="P547">
        <v>0</v>
      </c>
      <c r="Q547">
        <v>167</v>
      </c>
      <c r="R547">
        <v>556</v>
      </c>
      <c r="S547">
        <v>210</v>
      </c>
      <c r="T547">
        <v>0</v>
      </c>
      <c r="U547">
        <v>0</v>
      </c>
      <c r="V547">
        <f>MATCH(A547,'2019 On Peak'!$A$3:$A$2373,0)</f>
        <v>532</v>
      </c>
      <c r="W547" t="str">
        <f t="shared" si="16"/>
        <v>Old</v>
      </c>
      <c r="X547" t="str" cm="1">
        <f t="array" ref="X547">IF(ISNUMBER(V547),INDEX('2019 On Peak'!$K$3:$K$2373,V547),"Not 2019")</f>
        <v>Closed</v>
      </c>
      <c r="Y547" cm="1">
        <f t="array" ref="Y547">IF(ISNUMBER($V547),L547-INDEX('2019 On Peak'!$L$3:$S$2373,$V547,1),"-")</f>
        <v>0</v>
      </c>
      <c r="Z547" cm="1">
        <f t="array" ref="Z547">IF(ISNUMBER($V547),M547-INDEX('2019 On Peak'!$L$3:$S$2373,$V547,2),"-")</f>
        <v>0</v>
      </c>
      <c r="AA547" cm="1">
        <f t="array" ref="AA547">IF(ISNUMBER($V547),N547-INDEX('2019 On Peak'!$L$3:$S$2373,$V547,3),"-")</f>
        <v>0</v>
      </c>
      <c r="AB547" cm="1">
        <f t="array" ref="AB547">IF(ISNUMBER($V547),Q547-INDEX('2019 On Peak'!$L$3:$S$2373,$V547,6),"-")</f>
        <v>0</v>
      </c>
      <c r="AC547" cm="1">
        <f t="array" ref="AC547">IF(ISNUMBER($V547),S547-INDEX('2019 On Peak'!$L$3:$S$2373,$V547,8),"-")</f>
        <v>0</v>
      </c>
      <c r="AD547" t="b">
        <f t="shared" si="17"/>
        <v>0</v>
      </c>
    </row>
    <row r="548" spans="1:30" x14ac:dyDescent="0.25">
      <c r="A548" t="str">
        <f>B548&amp;"_"&amp;G548&amp;"_"&amp;J548</f>
        <v>1203_495_1</v>
      </c>
      <c r="B548">
        <v>1203</v>
      </c>
      <c r="C548" s="1" t="s">
        <v>537</v>
      </c>
      <c r="D548" s="1" t="s">
        <v>22</v>
      </c>
      <c r="E548" s="1" t="s">
        <v>22</v>
      </c>
      <c r="F548">
        <v>115</v>
      </c>
      <c r="G548">
        <v>495</v>
      </c>
      <c r="H548" s="1" t="s">
        <v>566</v>
      </c>
      <c r="I548">
        <v>115</v>
      </c>
      <c r="J548" s="1" t="s">
        <v>191</v>
      </c>
      <c r="K548" s="1" t="s">
        <v>25</v>
      </c>
      <c r="L548">
        <v>1.506E-2</v>
      </c>
      <c r="M548">
        <v>6.2280000000000002E-2</v>
      </c>
      <c r="N548">
        <v>1.031E-2</v>
      </c>
      <c r="O548">
        <v>1</v>
      </c>
      <c r="P548">
        <v>0</v>
      </c>
      <c r="Q548">
        <v>167</v>
      </c>
      <c r="R548">
        <v>556</v>
      </c>
      <c r="S548">
        <v>210</v>
      </c>
      <c r="T548">
        <v>9</v>
      </c>
      <c r="U548">
        <v>12.5</v>
      </c>
      <c r="V548">
        <f>MATCH(A548,'2019 On Peak'!$A$3:$A$2373,0)</f>
        <v>533</v>
      </c>
      <c r="W548" t="str">
        <f t="shared" si="16"/>
        <v>Old</v>
      </c>
      <c r="X548" t="str" cm="1">
        <f t="array" ref="X548">IF(ISNUMBER(V548),INDEX('2019 On Peak'!$K$3:$K$2373,V548),"Not 2019")</f>
        <v>Closed</v>
      </c>
      <c r="Y548" cm="1">
        <f t="array" ref="Y548">IF(ISNUMBER($V548),L548-INDEX('2019 On Peak'!$L$3:$S$2373,$V548,1),"-")</f>
        <v>0</v>
      </c>
      <c r="Z548" cm="1">
        <f t="array" ref="Z548">IF(ISNUMBER($V548),M548-INDEX('2019 On Peak'!$L$3:$S$2373,$V548,2),"-")</f>
        <v>0</v>
      </c>
      <c r="AA548" cm="1">
        <f t="array" ref="AA548">IF(ISNUMBER($V548),N548-INDEX('2019 On Peak'!$L$3:$S$2373,$V548,3),"-")</f>
        <v>0</v>
      </c>
      <c r="AB548" cm="1">
        <f t="array" ref="AB548">IF(ISNUMBER($V548),Q548-INDEX('2019 On Peak'!$L$3:$S$2373,$V548,6),"-")</f>
        <v>0</v>
      </c>
      <c r="AC548" cm="1">
        <f t="array" ref="AC548">IF(ISNUMBER($V548),S548-INDEX('2019 On Peak'!$L$3:$S$2373,$V548,8),"-")</f>
        <v>0</v>
      </c>
      <c r="AD548" t="b">
        <f t="shared" si="17"/>
        <v>0</v>
      </c>
    </row>
    <row r="549" spans="1:30" x14ac:dyDescent="0.25">
      <c r="A549" t="str">
        <f>B549&amp;"_"&amp;G549&amp;"_"&amp;J549</f>
        <v>1204_1455_1</v>
      </c>
      <c r="B549">
        <v>1204</v>
      </c>
      <c r="C549" s="1" t="s">
        <v>37</v>
      </c>
      <c r="D549" s="1" t="s">
        <v>36</v>
      </c>
      <c r="E549" s="1" t="s">
        <v>36</v>
      </c>
      <c r="F549">
        <v>69</v>
      </c>
      <c r="G549">
        <v>1455</v>
      </c>
      <c r="H549" s="1" t="s">
        <v>1354</v>
      </c>
      <c r="I549">
        <v>69</v>
      </c>
      <c r="J549" s="1" t="s">
        <v>191</v>
      </c>
      <c r="K549" s="1" t="s">
        <v>25</v>
      </c>
      <c r="L549">
        <v>0.10229000000000001</v>
      </c>
      <c r="M549">
        <v>0.23254</v>
      </c>
      <c r="N549">
        <v>4.5500000000000002E-3</v>
      </c>
      <c r="O549">
        <v>1</v>
      </c>
      <c r="P549">
        <v>0</v>
      </c>
      <c r="Q549">
        <v>96</v>
      </c>
      <c r="R549">
        <v>250</v>
      </c>
      <c r="S549">
        <v>123</v>
      </c>
      <c r="T549">
        <v>12.5</v>
      </c>
      <c r="U549">
        <v>16.100000000000001</v>
      </c>
      <c r="V549">
        <f>MATCH(A549,'2019 On Peak'!$A$3:$A$2373,0)</f>
        <v>534</v>
      </c>
      <c r="W549" t="str">
        <f t="shared" si="16"/>
        <v>Old</v>
      </c>
      <c r="X549" t="str" cm="1">
        <f t="array" ref="X549">IF(ISNUMBER(V549),INDEX('2019 On Peak'!$K$3:$K$2373,V549),"Not 2019")</f>
        <v>Closed</v>
      </c>
      <c r="Y549" cm="1">
        <f t="array" ref="Y549">IF(ISNUMBER($V549),L549-INDEX('2019 On Peak'!$L$3:$S$2373,$V549,1),"-")</f>
        <v>0</v>
      </c>
      <c r="Z549" cm="1">
        <f t="array" ref="Z549">IF(ISNUMBER($V549),M549-INDEX('2019 On Peak'!$L$3:$S$2373,$V549,2),"-")</f>
        <v>0</v>
      </c>
      <c r="AA549" cm="1">
        <f t="array" ref="AA549">IF(ISNUMBER($V549),N549-INDEX('2019 On Peak'!$L$3:$S$2373,$V549,3),"-")</f>
        <v>0</v>
      </c>
      <c r="AB549" cm="1">
        <f t="array" ref="AB549">IF(ISNUMBER($V549),Q549-INDEX('2019 On Peak'!$L$3:$S$2373,$V549,6),"-")</f>
        <v>0</v>
      </c>
      <c r="AC549" cm="1">
        <f t="array" ref="AC549">IF(ISNUMBER($V549),S549-INDEX('2019 On Peak'!$L$3:$S$2373,$V549,8),"-")</f>
        <v>0</v>
      </c>
      <c r="AD549" t="b">
        <f t="shared" si="17"/>
        <v>0</v>
      </c>
    </row>
    <row r="550" spans="1:30" x14ac:dyDescent="0.25">
      <c r="A550" t="str">
        <f>B550&amp;"_"&amp;G550&amp;"_"&amp;J550</f>
        <v>1204_22_1</v>
      </c>
      <c r="B550">
        <v>1204</v>
      </c>
      <c r="C550" s="1" t="s">
        <v>37</v>
      </c>
      <c r="D550" s="1" t="s">
        <v>36</v>
      </c>
      <c r="E550" s="1" t="s">
        <v>36</v>
      </c>
      <c r="F550">
        <v>69</v>
      </c>
      <c r="G550">
        <v>22</v>
      </c>
      <c r="H550" s="1" t="s">
        <v>718</v>
      </c>
      <c r="I550">
        <v>69</v>
      </c>
      <c r="J550" s="1" t="s">
        <v>191</v>
      </c>
      <c r="K550" s="1" t="s">
        <v>25</v>
      </c>
      <c r="L550">
        <v>2.827E-2</v>
      </c>
      <c r="M550">
        <v>6.4259999999999998E-2</v>
      </c>
      <c r="N550">
        <v>1.2600000000000001E-3</v>
      </c>
      <c r="O550">
        <v>1</v>
      </c>
      <c r="P550">
        <v>0</v>
      </c>
      <c r="Q550">
        <v>96</v>
      </c>
      <c r="R550">
        <v>250</v>
      </c>
      <c r="S550">
        <v>123</v>
      </c>
      <c r="T550">
        <v>3.4</v>
      </c>
      <c r="U550">
        <v>4.4000000000000004</v>
      </c>
      <c r="V550">
        <f>MATCH(A550,'2019 On Peak'!$A$3:$A$2373,0)</f>
        <v>535</v>
      </c>
      <c r="W550" t="str">
        <f t="shared" si="16"/>
        <v>Old</v>
      </c>
      <c r="X550" t="str" cm="1">
        <f t="array" ref="X550">IF(ISNUMBER(V550),INDEX('2019 On Peak'!$K$3:$K$2373,V550),"Not 2019")</f>
        <v>Closed</v>
      </c>
      <c r="Y550" cm="1">
        <f t="array" ref="Y550">IF(ISNUMBER($V550),L550-INDEX('2019 On Peak'!$L$3:$S$2373,$V550,1),"-")</f>
        <v>0</v>
      </c>
      <c r="Z550" cm="1">
        <f t="array" ref="Z550">IF(ISNUMBER($V550),M550-INDEX('2019 On Peak'!$L$3:$S$2373,$V550,2),"-")</f>
        <v>0</v>
      </c>
      <c r="AA550" cm="1">
        <f t="array" ref="AA550">IF(ISNUMBER($V550),N550-INDEX('2019 On Peak'!$L$3:$S$2373,$V550,3),"-")</f>
        <v>0</v>
      </c>
      <c r="AB550" cm="1">
        <f t="array" ref="AB550">IF(ISNUMBER($V550),Q550-INDEX('2019 On Peak'!$L$3:$S$2373,$V550,6),"-")</f>
        <v>0</v>
      </c>
      <c r="AC550" cm="1">
        <f t="array" ref="AC550">IF(ISNUMBER($V550),S550-INDEX('2019 On Peak'!$L$3:$S$2373,$V550,8),"-")</f>
        <v>0</v>
      </c>
      <c r="AD550" t="b">
        <f t="shared" si="17"/>
        <v>0</v>
      </c>
    </row>
    <row r="551" spans="1:30" x14ac:dyDescent="0.25">
      <c r="A551" t="str">
        <f>B551&amp;"_"&amp;G551&amp;"_"&amp;J551</f>
        <v>1204_479_1</v>
      </c>
      <c r="B551">
        <v>1204</v>
      </c>
      <c r="C551" s="1" t="s">
        <v>37</v>
      </c>
      <c r="D551" s="1" t="s">
        <v>36</v>
      </c>
      <c r="E551" s="1" t="s">
        <v>36</v>
      </c>
      <c r="F551">
        <v>69</v>
      </c>
      <c r="G551">
        <v>479</v>
      </c>
      <c r="H551" s="1" t="s">
        <v>1018</v>
      </c>
      <c r="I551">
        <v>69</v>
      </c>
      <c r="J551" s="1" t="s">
        <v>191</v>
      </c>
      <c r="K551" s="1" t="s">
        <v>25</v>
      </c>
      <c r="L551">
        <v>1.7000000000000001E-4</v>
      </c>
      <c r="M551">
        <v>3.8999999999999999E-4</v>
      </c>
      <c r="N551">
        <v>1.0000000000000001E-5</v>
      </c>
      <c r="O551">
        <v>1</v>
      </c>
      <c r="P551">
        <v>0</v>
      </c>
      <c r="Q551">
        <v>96</v>
      </c>
      <c r="R551">
        <v>250</v>
      </c>
      <c r="S551">
        <v>123</v>
      </c>
      <c r="T551">
        <v>0</v>
      </c>
      <c r="U551">
        <v>0</v>
      </c>
      <c r="V551">
        <f>MATCH(A551,'2019 On Peak'!$A$3:$A$2373,0)</f>
        <v>536</v>
      </c>
      <c r="W551" t="str">
        <f t="shared" si="16"/>
        <v>Old</v>
      </c>
      <c r="X551" t="str" cm="1">
        <f t="array" ref="X551">IF(ISNUMBER(V551),INDEX('2019 On Peak'!$K$3:$K$2373,V551),"Not 2019")</f>
        <v>Closed</v>
      </c>
      <c r="Y551" cm="1">
        <f t="array" ref="Y551">IF(ISNUMBER($V551),L551-INDEX('2019 On Peak'!$L$3:$S$2373,$V551,1),"-")</f>
        <v>0</v>
      </c>
      <c r="Z551" cm="1">
        <f t="array" ref="Z551">IF(ISNUMBER($V551),M551-INDEX('2019 On Peak'!$L$3:$S$2373,$V551,2),"-")</f>
        <v>0</v>
      </c>
      <c r="AA551" cm="1">
        <f t="array" ref="AA551">IF(ISNUMBER($V551),N551-INDEX('2019 On Peak'!$L$3:$S$2373,$V551,3),"-")</f>
        <v>0</v>
      </c>
      <c r="AB551" cm="1">
        <f t="array" ref="AB551">IF(ISNUMBER($V551),Q551-INDEX('2019 On Peak'!$L$3:$S$2373,$V551,6),"-")</f>
        <v>0</v>
      </c>
      <c r="AC551" cm="1">
        <f t="array" ref="AC551">IF(ISNUMBER($V551),S551-INDEX('2019 On Peak'!$L$3:$S$2373,$V551,8),"-")</f>
        <v>0</v>
      </c>
      <c r="AD551" t="b">
        <f t="shared" si="17"/>
        <v>0</v>
      </c>
    </row>
    <row r="552" spans="1:30" x14ac:dyDescent="0.25">
      <c r="A552" t="str">
        <f>B552&amp;"_"&amp;G552&amp;"_"&amp;J552</f>
        <v>1205_455_1</v>
      </c>
      <c r="B552">
        <v>1205</v>
      </c>
      <c r="C552" s="1" t="s">
        <v>972</v>
      </c>
      <c r="D552" s="1" t="s">
        <v>22</v>
      </c>
      <c r="E552" s="1" t="s">
        <v>22</v>
      </c>
      <c r="F552">
        <v>115</v>
      </c>
      <c r="G552">
        <v>455</v>
      </c>
      <c r="H552" s="1" t="s">
        <v>973</v>
      </c>
      <c r="I552">
        <v>115</v>
      </c>
      <c r="J552" s="1" t="s">
        <v>191</v>
      </c>
      <c r="K552" s="1" t="s">
        <v>25</v>
      </c>
      <c r="L552">
        <v>5.3499999999999997E-3</v>
      </c>
      <c r="M552">
        <v>2.213E-2</v>
      </c>
      <c r="N552">
        <v>3.6700000000000001E-3</v>
      </c>
      <c r="O552">
        <v>1</v>
      </c>
      <c r="P552">
        <v>0</v>
      </c>
      <c r="Q552">
        <v>167</v>
      </c>
      <c r="R552">
        <v>556</v>
      </c>
      <c r="S552">
        <v>210</v>
      </c>
      <c r="T552">
        <v>3.3</v>
      </c>
      <c r="U552">
        <v>4.5</v>
      </c>
      <c r="V552">
        <f>MATCH(A552,'2019 On Peak'!$A$3:$A$2373,0)</f>
        <v>537</v>
      </c>
      <c r="W552" t="str">
        <f t="shared" si="16"/>
        <v>Old</v>
      </c>
      <c r="X552" t="str" cm="1">
        <f t="array" ref="X552">IF(ISNUMBER(V552),INDEX('2019 On Peak'!$K$3:$K$2373,V552),"Not 2019")</f>
        <v>Closed</v>
      </c>
      <c r="Y552" cm="1">
        <f t="array" ref="Y552">IF(ISNUMBER($V552),L552-INDEX('2019 On Peak'!$L$3:$S$2373,$V552,1),"-")</f>
        <v>0</v>
      </c>
      <c r="Z552" cm="1">
        <f t="array" ref="Z552">IF(ISNUMBER($V552),M552-INDEX('2019 On Peak'!$L$3:$S$2373,$V552,2),"-")</f>
        <v>0</v>
      </c>
      <c r="AA552" cm="1">
        <f t="array" ref="AA552">IF(ISNUMBER($V552),N552-INDEX('2019 On Peak'!$L$3:$S$2373,$V552,3),"-")</f>
        <v>0</v>
      </c>
      <c r="AB552" cm="1">
        <f t="array" ref="AB552">IF(ISNUMBER($V552),Q552-INDEX('2019 On Peak'!$L$3:$S$2373,$V552,6),"-")</f>
        <v>0</v>
      </c>
      <c r="AC552" cm="1">
        <f t="array" ref="AC552">IF(ISNUMBER($V552),S552-INDEX('2019 On Peak'!$L$3:$S$2373,$V552,8),"-")</f>
        <v>0</v>
      </c>
      <c r="AD552" t="b">
        <f t="shared" si="17"/>
        <v>0</v>
      </c>
    </row>
    <row r="553" spans="1:30" x14ac:dyDescent="0.25">
      <c r="A553" t="str">
        <f>B553&amp;"_"&amp;G553&amp;"_"&amp;J553</f>
        <v>1205_456_1</v>
      </c>
      <c r="B553">
        <v>1205</v>
      </c>
      <c r="C553" s="1" t="s">
        <v>972</v>
      </c>
      <c r="D553" s="1" t="s">
        <v>22</v>
      </c>
      <c r="E553" s="1" t="s">
        <v>22</v>
      </c>
      <c r="F553">
        <v>115</v>
      </c>
      <c r="G553">
        <v>456</v>
      </c>
      <c r="H553" s="1" t="s">
        <v>975</v>
      </c>
      <c r="I553">
        <v>115</v>
      </c>
      <c r="J553" s="1" t="s">
        <v>191</v>
      </c>
      <c r="K553" s="1" t="s">
        <v>25</v>
      </c>
      <c r="L553">
        <v>3.0000000000000001E-5</v>
      </c>
      <c r="M553">
        <v>1.1E-4</v>
      </c>
      <c r="N553">
        <v>2.0000000000000002E-5</v>
      </c>
      <c r="O553">
        <v>1</v>
      </c>
      <c r="P553">
        <v>0</v>
      </c>
      <c r="Q553">
        <v>167</v>
      </c>
      <c r="R553">
        <v>556</v>
      </c>
      <c r="S553">
        <v>210</v>
      </c>
      <c r="T553">
        <v>0</v>
      </c>
      <c r="U553">
        <v>0</v>
      </c>
      <c r="V553">
        <f>MATCH(A553,'2019 On Peak'!$A$3:$A$2373,0)</f>
        <v>538</v>
      </c>
      <c r="W553" t="str">
        <f t="shared" si="16"/>
        <v>Old</v>
      </c>
      <c r="X553" t="str" cm="1">
        <f t="array" ref="X553">IF(ISNUMBER(V553),INDEX('2019 On Peak'!$K$3:$K$2373,V553),"Not 2019")</f>
        <v>Closed</v>
      </c>
      <c r="Y553" cm="1">
        <f t="array" ref="Y553">IF(ISNUMBER($V553),L553-INDEX('2019 On Peak'!$L$3:$S$2373,$V553,1),"-")</f>
        <v>0</v>
      </c>
      <c r="Z553" cm="1">
        <f t="array" ref="Z553">IF(ISNUMBER($V553),M553-INDEX('2019 On Peak'!$L$3:$S$2373,$V553,2),"-")</f>
        <v>0</v>
      </c>
      <c r="AA553" cm="1">
        <f t="array" ref="AA553">IF(ISNUMBER($V553),N553-INDEX('2019 On Peak'!$L$3:$S$2373,$V553,3),"-")</f>
        <v>0</v>
      </c>
      <c r="AB553" cm="1">
        <f t="array" ref="AB553">IF(ISNUMBER($V553),Q553-INDEX('2019 On Peak'!$L$3:$S$2373,$V553,6),"-")</f>
        <v>0</v>
      </c>
      <c r="AC553" cm="1">
        <f t="array" ref="AC553">IF(ISNUMBER($V553),S553-INDEX('2019 On Peak'!$L$3:$S$2373,$V553,8),"-")</f>
        <v>0</v>
      </c>
      <c r="AD553" t="b">
        <f t="shared" si="17"/>
        <v>0</v>
      </c>
    </row>
    <row r="554" spans="1:30" x14ac:dyDescent="0.25">
      <c r="A554" t="str">
        <f>B554&amp;"_"&amp;G554&amp;"_"&amp;J554</f>
        <v>1205_457_1</v>
      </c>
      <c r="B554">
        <v>1205</v>
      </c>
      <c r="C554" s="1" t="s">
        <v>972</v>
      </c>
      <c r="D554" s="1" t="s">
        <v>22</v>
      </c>
      <c r="E554" s="1" t="s">
        <v>22</v>
      </c>
      <c r="F554">
        <v>115</v>
      </c>
      <c r="G554">
        <v>457</v>
      </c>
      <c r="H554" s="1" t="s">
        <v>976</v>
      </c>
      <c r="I554">
        <v>115</v>
      </c>
      <c r="J554" s="1" t="s">
        <v>191</v>
      </c>
      <c r="K554" s="1" t="s">
        <v>25</v>
      </c>
      <c r="L554">
        <v>9.6900000000000007E-3</v>
      </c>
      <c r="M554">
        <v>4.0090000000000001E-2</v>
      </c>
      <c r="N554">
        <v>6.6400000000000001E-3</v>
      </c>
      <c r="O554">
        <v>1</v>
      </c>
      <c r="P554">
        <v>0</v>
      </c>
      <c r="Q554">
        <v>167</v>
      </c>
      <c r="R554">
        <v>556</v>
      </c>
      <c r="S554">
        <v>210</v>
      </c>
      <c r="T554">
        <v>6</v>
      </c>
      <c r="U554">
        <v>8.1</v>
      </c>
      <c r="V554">
        <f>MATCH(A554,'2019 On Peak'!$A$3:$A$2373,0)</f>
        <v>539</v>
      </c>
      <c r="W554" t="str">
        <f t="shared" si="16"/>
        <v>Old</v>
      </c>
      <c r="X554" t="str" cm="1">
        <f t="array" ref="X554">IF(ISNUMBER(V554),INDEX('2019 On Peak'!$K$3:$K$2373,V554),"Not 2019")</f>
        <v>Closed</v>
      </c>
      <c r="Y554" cm="1">
        <f t="array" ref="Y554">IF(ISNUMBER($V554),L554-INDEX('2019 On Peak'!$L$3:$S$2373,$V554,1),"-")</f>
        <v>0</v>
      </c>
      <c r="Z554" cm="1">
        <f t="array" ref="Z554">IF(ISNUMBER($V554),M554-INDEX('2019 On Peak'!$L$3:$S$2373,$V554,2),"-")</f>
        <v>0</v>
      </c>
      <c r="AA554" cm="1">
        <f t="array" ref="AA554">IF(ISNUMBER($V554),N554-INDEX('2019 On Peak'!$L$3:$S$2373,$V554,3),"-")</f>
        <v>0</v>
      </c>
      <c r="AB554" cm="1">
        <f t="array" ref="AB554">IF(ISNUMBER($V554),Q554-INDEX('2019 On Peak'!$L$3:$S$2373,$V554,6),"-")</f>
        <v>0</v>
      </c>
      <c r="AC554" cm="1">
        <f t="array" ref="AC554">IF(ISNUMBER($V554),S554-INDEX('2019 On Peak'!$L$3:$S$2373,$V554,8),"-")</f>
        <v>0</v>
      </c>
      <c r="AD554" t="b">
        <f t="shared" si="17"/>
        <v>0</v>
      </c>
    </row>
    <row r="555" spans="1:30" x14ac:dyDescent="0.25">
      <c r="A555" t="str">
        <f>B555&amp;"_"&amp;G555&amp;"_"&amp;J555</f>
        <v>1206_1207_1</v>
      </c>
      <c r="B555">
        <v>1206</v>
      </c>
      <c r="C555" s="1" t="s">
        <v>1325</v>
      </c>
      <c r="D555" s="1" t="s">
        <v>22</v>
      </c>
      <c r="E555" s="1" t="s">
        <v>22</v>
      </c>
      <c r="F555">
        <v>115</v>
      </c>
      <c r="G555">
        <v>1207</v>
      </c>
      <c r="H555" s="1" t="s">
        <v>1326</v>
      </c>
      <c r="I555">
        <v>115</v>
      </c>
      <c r="J555" s="1" t="s">
        <v>191</v>
      </c>
      <c r="K555" s="1" t="s">
        <v>25</v>
      </c>
      <c r="L555">
        <v>1.0829999999999999E-2</v>
      </c>
      <c r="M555">
        <v>4.48E-2</v>
      </c>
      <c r="N555">
        <v>7.4200000000000004E-3</v>
      </c>
      <c r="O555">
        <v>1</v>
      </c>
      <c r="P555">
        <v>0</v>
      </c>
      <c r="Q555">
        <v>167</v>
      </c>
      <c r="R555">
        <v>556</v>
      </c>
      <c r="S555">
        <v>210</v>
      </c>
      <c r="T555">
        <v>7</v>
      </c>
      <c r="U555">
        <v>9</v>
      </c>
      <c r="V555">
        <f>MATCH(A555,'2019 On Peak'!$A$3:$A$2373,0)</f>
        <v>540</v>
      </c>
      <c r="W555" t="str">
        <f t="shared" si="16"/>
        <v>Old</v>
      </c>
      <c r="X555" t="str" cm="1">
        <f t="array" ref="X555">IF(ISNUMBER(V555),INDEX('2019 On Peak'!$K$3:$K$2373,V555),"Not 2019")</f>
        <v>Closed</v>
      </c>
      <c r="Y555" cm="1">
        <f t="array" ref="Y555">IF(ISNUMBER($V555),L555-INDEX('2019 On Peak'!$L$3:$S$2373,$V555,1),"-")</f>
        <v>0</v>
      </c>
      <c r="Z555" cm="1">
        <f t="array" ref="Z555">IF(ISNUMBER($V555),M555-INDEX('2019 On Peak'!$L$3:$S$2373,$V555,2),"-")</f>
        <v>0</v>
      </c>
      <c r="AA555" cm="1">
        <f t="array" ref="AA555">IF(ISNUMBER($V555),N555-INDEX('2019 On Peak'!$L$3:$S$2373,$V555,3),"-")</f>
        <v>0</v>
      </c>
      <c r="AB555" cm="1">
        <f t="array" ref="AB555">IF(ISNUMBER($V555),Q555-INDEX('2019 On Peak'!$L$3:$S$2373,$V555,6),"-")</f>
        <v>0</v>
      </c>
      <c r="AC555" cm="1">
        <f t="array" ref="AC555">IF(ISNUMBER($V555),S555-INDEX('2019 On Peak'!$L$3:$S$2373,$V555,8),"-")</f>
        <v>0</v>
      </c>
      <c r="AD555" t="b">
        <f t="shared" si="17"/>
        <v>0</v>
      </c>
    </row>
    <row r="556" spans="1:30" x14ac:dyDescent="0.25">
      <c r="A556" t="str">
        <f>B556&amp;"_"&amp;G556&amp;"_"&amp;J556</f>
        <v>1206_1211_1</v>
      </c>
      <c r="B556">
        <v>1206</v>
      </c>
      <c r="C556" s="1" t="s">
        <v>1325</v>
      </c>
      <c r="D556" s="1" t="s">
        <v>22</v>
      </c>
      <c r="E556" s="1" t="s">
        <v>70</v>
      </c>
      <c r="F556">
        <v>115</v>
      </c>
      <c r="G556">
        <v>1211</v>
      </c>
      <c r="H556" s="1" t="s">
        <v>1377</v>
      </c>
      <c r="I556">
        <v>115</v>
      </c>
      <c r="J556" s="1" t="s">
        <v>191</v>
      </c>
      <c r="K556" s="1" t="s">
        <v>25</v>
      </c>
      <c r="L556">
        <v>1.153E-2</v>
      </c>
      <c r="M556">
        <v>4.7669999999999997E-2</v>
      </c>
      <c r="N556">
        <v>7.8899999999999994E-3</v>
      </c>
      <c r="O556">
        <v>1</v>
      </c>
      <c r="P556">
        <v>0</v>
      </c>
      <c r="Q556">
        <v>167</v>
      </c>
      <c r="R556">
        <v>556</v>
      </c>
      <c r="S556">
        <v>210</v>
      </c>
      <c r="T556">
        <v>7</v>
      </c>
      <c r="U556">
        <v>9.6</v>
      </c>
      <c r="V556">
        <f>MATCH(A556,'2019 On Peak'!$A$3:$A$2373,0)</f>
        <v>541</v>
      </c>
      <c r="W556" t="str">
        <f t="shared" si="16"/>
        <v>Old</v>
      </c>
      <c r="X556" t="str" cm="1">
        <f t="array" ref="X556">IF(ISNUMBER(V556),INDEX('2019 On Peak'!$K$3:$K$2373,V556),"Not 2019")</f>
        <v>Closed</v>
      </c>
      <c r="Y556" cm="1">
        <f t="array" ref="Y556">IF(ISNUMBER($V556),L556-INDEX('2019 On Peak'!$L$3:$S$2373,$V556,1),"-")</f>
        <v>0</v>
      </c>
      <c r="Z556" cm="1">
        <f t="array" ref="Z556">IF(ISNUMBER($V556),M556-INDEX('2019 On Peak'!$L$3:$S$2373,$V556,2),"-")</f>
        <v>0</v>
      </c>
      <c r="AA556" cm="1">
        <f t="array" ref="AA556">IF(ISNUMBER($V556),N556-INDEX('2019 On Peak'!$L$3:$S$2373,$V556,3),"-")</f>
        <v>0</v>
      </c>
      <c r="AB556" cm="1">
        <f t="array" ref="AB556">IF(ISNUMBER($V556),Q556-INDEX('2019 On Peak'!$L$3:$S$2373,$V556,6),"-")</f>
        <v>0</v>
      </c>
      <c r="AC556" cm="1">
        <f t="array" ref="AC556">IF(ISNUMBER($V556),S556-INDEX('2019 On Peak'!$L$3:$S$2373,$V556,8),"-")</f>
        <v>0</v>
      </c>
      <c r="AD556" t="b">
        <f t="shared" si="17"/>
        <v>0</v>
      </c>
    </row>
    <row r="557" spans="1:30" x14ac:dyDescent="0.25">
      <c r="A557" t="str">
        <f>B557&amp;"_"&amp;G557&amp;"_"&amp;J557</f>
        <v>1206_493_1</v>
      </c>
      <c r="B557">
        <v>1206</v>
      </c>
      <c r="C557" s="1" t="s">
        <v>1325</v>
      </c>
      <c r="D557" s="1" t="s">
        <v>22</v>
      </c>
      <c r="E557" s="1" t="s">
        <v>22</v>
      </c>
      <c r="F557">
        <v>115</v>
      </c>
      <c r="G557">
        <v>493</v>
      </c>
      <c r="H557" s="1" t="s">
        <v>1458</v>
      </c>
      <c r="I557">
        <v>115</v>
      </c>
      <c r="J557" s="1" t="s">
        <v>191</v>
      </c>
      <c r="K557" s="1" t="s">
        <v>25</v>
      </c>
      <c r="L557">
        <v>9.0000000000000006E-5</v>
      </c>
      <c r="M557">
        <v>3.6999999999999999E-4</v>
      </c>
      <c r="N557">
        <v>6.0000000000000002E-5</v>
      </c>
      <c r="O557">
        <v>1</v>
      </c>
      <c r="P557">
        <v>0</v>
      </c>
      <c r="Q557">
        <v>167</v>
      </c>
      <c r="R557">
        <v>556</v>
      </c>
      <c r="S557">
        <v>210</v>
      </c>
      <c r="T557">
        <v>0</v>
      </c>
      <c r="U557">
        <v>0.1</v>
      </c>
      <c r="V557">
        <f>MATCH(A557,'2019 On Peak'!$A$3:$A$2373,0)</f>
        <v>542</v>
      </c>
      <c r="W557" t="str">
        <f t="shared" si="16"/>
        <v>Old</v>
      </c>
      <c r="X557" t="str" cm="1">
        <f t="array" ref="X557">IF(ISNUMBER(V557),INDEX('2019 On Peak'!$K$3:$K$2373,V557),"Not 2019")</f>
        <v>Closed</v>
      </c>
      <c r="Y557" cm="1">
        <f t="array" ref="Y557">IF(ISNUMBER($V557),L557-INDEX('2019 On Peak'!$L$3:$S$2373,$V557,1),"-")</f>
        <v>0</v>
      </c>
      <c r="Z557" cm="1">
        <f t="array" ref="Z557">IF(ISNUMBER($V557),M557-INDEX('2019 On Peak'!$L$3:$S$2373,$V557,2),"-")</f>
        <v>0</v>
      </c>
      <c r="AA557" cm="1">
        <f t="array" ref="AA557">IF(ISNUMBER($V557),N557-INDEX('2019 On Peak'!$L$3:$S$2373,$V557,3),"-")</f>
        <v>0</v>
      </c>
      <c r="AB557" cm="1">
        <f t="array" ref="AB557">IF(ISNUMBER($V557),Q557-INDEX('2019 On Peak'!$L$3:$S$2373,$V557,6),"-")</f>
        <v>0</v>
      </c>
      <c r="AC557" cm="1">
        <f t="array" ref="AC557">IF(ISNUMBER($V557),S557-INDEX('2019 On Peak'!$L$3:$S$2373,$V557,8),"-")</f>
        <v>0</v>
      </c>
      <c r="AD557" t="b">
        <f t="shared" si="17"/>
        <v>0</v>
      </c>
    </row>
    <row r="558" spans="1:30" x14ac:dyDescent="0.25">
      <c r="A558" t="str">
        <f>B558&amp;"_"&amp;G558&amp;"_"&amp;J558</f>
        <v>1207_494_1</v>
      </c>
      <c r="B558">
        <v>1207</v>
      </c>
      <c r="C558" s="1" t="s">
        <v>1326</v>
      </c>
      <c r="D558" s="1" t="s">
        <v>22</v>
      </c>
      <c r="E558" s="1" t="s">
        <v>22</v>
      </c>
      <c r="F558">
        <v>115</v>
      </c>
      <c r="G558">
        <v>494</v>
      </c>
      <c r="H558" s="1" t="s">
        <v>1459</v>
      </c>
      <c r="I558">
        <v>115</v>
      </c>
      <c r="J558" s="1" t="s">
        <v>191</v>
      </c>
      <c r="K558" s="1" t="s">
        <v>25</v>
      </c>
      <c r="L558">
        <v>8.0000000000000007E-5</v>
      </c>
      <c r="M558">
        <v>3.5E-4</v>
      </c>
      <c r="N558">
        <v>6.0000000000000002E-5</v>
      </c>
      <c r="O558">
        <v>1</v>
      </c>
      <c r="P558">
        <v>0</v>
      </c>
      <c r="Q558">
        <v>167</v>
      </c>
      <c r="R558">
        <v>556</v>
      </c>
      <c r="S558">
        <v>210</v>
      </c>
      <c r="T558">
        <v>0</v>
      </c>
      <c r="U558">
        <v>0.1</v>
      </c>
      <c r="V558">
        <f>MATCH(A558,'2019 On Peak'!$A$3:$A$2373,0)</f>
        <v>543</v>
      </c>
      <c r="W558" t="str">
        <f t="shared" si="16"/>
        <v>Old</v>
      </c>
      <c r="X558" t="str" cm="1">
        <f t="array" ref="X558">IF(ISNUMBER(V558),INDEX('2019 On Peak'!$K$3:$K$2373,V558),"Not 2019")</f>
        <v>Closed</v>
      </c>
      <c r="Y558" cm="1">
        <f t="array" ref="Y558">IF(ISNUMBER($V558),L558-INDEX('2019 On Peak'!$L$3:$S$2373,$V558,1),"-")</f>
        <v>0</v>
      </c>
      <c r="Z558" cm="1">
        <f t="array" ref="Z558">IF(ISNUMBER($V558),M558-INDEX('2019 On Peak'!$L$3:$S$2373,$V558,2),"-")</f>
        <v>0</v>
      </c>
      <c r="AA558" cm="1">
        <f t="array" ref="AA558">IF(ISNUMBER($V558),N558-INDEX('2019 On Peak'!$L$3:$S$2373,$V558,3),"-")</f>
        <v>0</v>
      </c>
      <c r="AB558" cm="1">
        <f t="array" ref="AB558">IF(ISNUMBER($V558),Q558-INDEX('2019 On Peak'!$L$3:$S$2373,$V558,6),"-")</f>
        <v>0</v>
      </c>
      <c r="AC558" cm="1">
        <f t="array" ref="AC558">IF(ISNUMBER($V558),S558-INDEX('2019 On Peak'!$L$3:$S$2373,$V558,8),"-")</f>
        <v>0</v>
      </c>
      <c r="AD558" t="b">
        <f t="shared" si="17"/>
        <v>0</v>
      </c>
    </row>
    <row r="559" spans="1:30" x14ac:dyDescent="0.25">
      <c r="A559" t="str">
        <f>B559&amp;"_"&amp;G559&amp;"_"&amp;J559</f>
        <v>1207_495_1</v>
      </c>
      <c r="B559">
        <v>1207</v>
      </c>
      <c r="C559" s="1" t="s">
        <v>1326</v>
      </c>
      <c r="D559" s="1" t="s">
        <v>22</v>
      </c>
      <c r="E559" s="1" t="s">
        <v>22</v>
      </c>
      <c r="F559">
        <v>115</v>
      </c>
      <c r="G559">
        <v>495</v>
      </c>
      <c r="H559" s="1" t="s">
        <v>566</v>
      </c>
      <c r="I559">
        <v>115</v>
      </c>
      <c r="J559" s="1" t="s">
        <v>191</v>
      </c>
      <c r="K559" s="1" t="s">
        <v>25</v>
      </c>
      <c r="L559">
        <v>1.6969999999999999E-2</v>
      </c>
      <c r="M559">
        <v>7.0180000000000006E-2</v>
      </c>
      <c r="N559">
        <v>1.162E-2</v>
      </c>
      <c r="O559">
        <v>1</v>
      </c>
      <c r="P559">
        <v>0</v>
      </c>
      <c r="Q559">
        <v>167</v>
      </c>
      <c r="R559">
        <v>556</v>
      </c>
      <c r="S559">
        <v>210</v>
      </c>
      <c r="T559">
        <v>10.5</v>
      </c>
      <c r="U559">
        <v>14.1</v>
      </c>
      <c r="V559">
        <f>MATCH(A559,'2019 On Peak'!$A$3:$A$2373,0)</f>
        <v>544</v>
      </c>
      <c r="W559" t="str">
        <f t="shared" si="16"/>
        <v>Old</v>
      </c>
      <c r="X559" t="str" cm="1">
        <f t="array" ref="X559">IF(ISNUMBER(V559),INDEX('2019 On Peak'!$K$3:$K$2373,V559),"Not 2019")</f>
        <v>Closed</v>
      </c>
      <c r="Y559" cm="1">
        <f t="array" ref="Y559">IF(ISNUMBER($V559),L559-INDEX('2019 On Peak'!$L$3:$S$2373,$V559,1),"-")</f>
        <v>0</v>
      </c>
      <c r="Z559" cm="1">
        <f t="array" ref="Z559">IF(ISNUMBER($V559),M559-INDEX('2019 On Peak'!$L$3:$S$2373,$V559,2),"-")</f>
        <v>0</v>
      </c>
      <c r="AA559" cm="1">
        <f t="array" ref="AA559">IF(ISNUMBER($V559),N559-INDEX('2019 On Peak'!$L$3:$S$2373,$V559,3),"-")</f>
        <v>0</v>
      </c>
      <c r="AB559" cm="1">
        <f t="array" ref="AB559">IF(ISNUMBER($V559),Q559-INDEX('2019 On Peak'!$L$3:$S$2373,$V559,6),"-")</f>
        <v>0</v>
      </c>
      <c r="AC559" cm="1">
        <f t="array" ref="AC559">IF(ISNUMBER($V559),S559-INDEX('2019 On Peak'!$L$3:$S$2373,$V559,8),"-")</f>
        <v>0</v>
      </c>
      <c r="AD559" t="b">
        <f t="shared" si="17"/>
        <v>0</v>
      </c>
    </row>
    <row r="560" spans="1:30" x14ac:dyDescent="0.25">
      <c r="A560" t="str">
        <f>B560&amp;"_"&amp;G560&amp;"_"&amp;J560</f>
        <v>1208_23_1</v>
      </c>
      <c r="B560">
        <v>1208</v>
      </c>
      <c r="C560" s="1" t="s">
        <v>407</v>
      </c>
      <c r="D560" s="1" t="s">
        <v>36</v>
      </c>
      <c r="E560" s="1" t="s">
        <v>22</v>
      </c>
      <c r="F560">
        <v>115</v>
      </c>
      <c r="G560">
        <v>23</v>
      </c>
      <c r="H560" s="1" t="s">
        <v>405</v>
      </c>
      <c r="I560">
        <v>115</v>
      </c>
      <c r="J560" s="1" t="s">
        <v>191</v>
      </c>
      <c r="K560" s="1" t="s">
        <v>25</v>
      </c>
      <c r="L560">
        <v>1.755E-2</v>
      </c>
      <c r="M560">
        <v>7.2590000000000002E-2</v>
      </c>
      <c r="N560">
        <v>1.2019999999999999E-2</v>
      </c>
      <c r="O560">
        <v>1</v>
      </c>
      <c r="P560">
        <v>0</v>
      </c>
      <c r="Q560">
        <v>167</v>
      </c>
      <c r="R560">
        <v>556</v>
      </c>
      <c r="S560">
        <v>210</v>
      </c>
      <c r="T560">
        <v>10.8</v>
      </c>
      <c r="U560">
        <v>14.6</v>
      </c>
      <c r="V560">
        <f>MATCH(A560,'2019 On Peak'!$A$3:$A$2373,0)</f>
        <v>545</v>
      </c>
      <c r="W560" t="str">
        <f t="shared" si="16"/>
        <v>Old</v>
      </c>
      <c r="X560" t="str" cm="1">
        <f t="array" ref="X560">IF(ISNUMBER(V560),INDEX('2019 On Peak'!$K$3:$K$2373,V560),"Not 2019")</f>
        <v>Closed</v>
      </c>
      <c r="Y560" cm="1">
        <f t="array" ref="Y560">IF(ISNUMBER($V560),L560-INDEX('2019 On Peak'!$L$3:$S$2373,$V560,1),"-")</f>
        <v>0</v>
      </c>
      <c r="Z560" cm="1">
        <f t="array" ref="Z560">IF(ISNUMBER($V560),M560-INDEX('2019 On Peak'!$L$3:$S$2373,$V560,2),"-")</f>
        <v>0</v>
      </c>
      <c r="AA560" cm="1">
        <f t="array" ref="AA560">IF(ISNUMBER($V560),N560-INDEX('2019 On Peak'!$L$3:$S$2373,$V560,3),"-")</f>
        <v>0</v>
      </c>
      <c r="AB560" cm="1">
        <f t="array" ref="AB560">IF(ISNUMBER($V560),Q560-INDEX('2019 On Peak'!$L$3:$S$2373,$V560,6),"-")</f>
        <v>0</v>
      </c>
      <c r="AC560" cm="1">
        <f t="array" ref="AC560">IF(ISNUMBER($V560),S560-INDEX('2019 On Peak'!$L$3:$S$2373,$V560,8),"-")</f>
        <v>0</v>
      </c>
      <c r="AD560" t="b">
        <f t="shared" si="17"/>
        <v>0</v>
      </c>
    </row>
    <row r="561" spans="1:30" x14ac:dyDescent="0.25">
      <c r="A561" t="str">
        <f>B561&amp;"_"&amp;G561&amp;"_"&amp;J561</f>
        <v>1208_482_1</v>
      </c>
      <c r="B561">
        <v>1208</v>
      </c>
      <c r="C561" s="1" t="s">
        <v>407</v>
      </c>
      <c r="D561" s="1" t="s">
        <v>36</v>
      </c>
      <c r="E561" s="1" t="s">
        <v>36</v>
      </c>
      <c r="F561">
        <v>115</v>
      </c>
      <c r="G561">
        <v>482</v>
      </c>
      <c r="H561" s="1" t="s">
        <v>1021</v>
      </c>
      <c r="I561">
        <v>115</v>
      </c>
      <c r="J561" s="1" t="s">
        <v>191</v>
      </c>
      <c r="K561" s="1" t="s">
        <v>25</v>
      </c>
      <c r="L561">
        <v>9.11E-3</v>
      </c>
      <c r="M561">
        <v>3.7679999999999998E-2</v>
      </c>
      <c r="N561">
        <v>6.2399999999999999E-3</v>
      </c>
      <c r="O561">
        <v>1</v>
      </c>
      <c r="P561">
        <v>0</v>
      </c>
      <c r="Q561">
        <v>167</v>
      </c>
      <c r="R561">
        <v>556</v>
      </c>
      <c r="S561">
        <v>210</v>
      </c>
      <c r="T561">
        <v>7.4</v>
      </c>
      <c r="U561">
        <v>7.6</v>
      </c>
      <c r="V561">
        <f>MATCH(A561,'2019 On Peak'!$A$3:$A$2373,0)</f>
        <v>546</v>
      </c>
      <c r="W561" t="str">
        <f t="shared" si="16"/>
        <v>Old</v>
      </c>
      <c r="X561" t="str" cm="1">
        <f t="array" ref="X561">IF(ISNUMBER(V561),INDEX('2019 On Peak'!$K$3:$K$2373,V561),"Not 2019")</f>
        <v>Closed</v>
      </c>
      <c r="Y561" cm="1">
        <f t="array" ref="Y561">IF(ISNUMBER($V561),L561-INDEX('2019 On Peak'!$L$3:$S$2373,$V561,1),"-")</f>
        <v>0</v>
      </c>
      <c r="Z561" cm="1">
        <f t="array" ref="Z561">IF(ISNUMBER($V561),M561-INDEX('2019 On Peak'!$L$3:$S$2373,$V561,2),"-")</f>
        <v>0</v>
      </c>
      <c r="AA561" cm="1">
        <f t="array" ref="AA561">IF(ISNUMBER($V561),N561-INDEX('2019 On Peak'!$L$3:$S$2373,$V561,3),"-")</f>
        <v>0</v>
      </c>
      <c r="AB561" cm="1">
        <f t="array" ref="AB561">IF(ISNUMBER($V561),Q561-INDEX('2019 On Peak'!$L$3:$S$2373,$V561,6),"-")</f>
        <v>0</v>
      </c>
      <c r="AC561" cm="1">
        <f t="array" ref="AC561">IF(ISNUMBER($V561),S561-INDEX('2019 On Peak'!$L$3:$S$2373,$V561,8),"-")</f>
        <v>0</v>
      </c>
      <c r="AD561" t="b">
        <f t="shared" si="17"/>
        <v>0</v>
      </c>
    </row>
    <row r="562" spans="1:30" x14ac:dyDescent="0.25">
      <c r="A562" t="str">
        <f>B562&amp;"_"&amp;G562&amp;"_"&amp;J562</f>
        <v>1209_415_1</v>
      </c>
      <c r="B562">
        <v>1209</v>
      </c>
      <c r="C562" s="1" t="s">
        <v>915</v>
      </c>
      <c r="D562" s="1" t="s">
        <v>22</v>
      </c>
      <c r="E562" s="1" t="s">
        <v>22</v>
      </c>
      <c r="F562">
        <v>115</v>
      </c>
      <c r="G562">
        <v>415</v>
      </c>
      <c r="H562" s="1" t="s">
        <v>90</v>
      </c>
      <c r="I562">
        <v>115</v>
      </c>
      <c r="J562" s="1" t="s">
        <v>191</v>
      </c>
      <c r="K562" s="1" t="s">
        <v>25</v>
      </c>
      <c r="L562">
        <v>4.3600000000000002E-3</v>
      </c>
      <c r="M562">
        <v>1.804E-2</v>
      </c>
      <c r="N562">
        <v>2.99E-3</v>
      </c>
      <c r="O562">
        <v>1</v>
      </c>
      <c r="P562">
        <v>0</v>
      </c>
      <c r="Q562">
        <v>167</v>
      </c>
      <c r="R562">
        <v>556</v>
      </c>
      <c r="S562">
        <v>210</v>
      </c>
      <c r="T562">
        <v>1.5</v>
      </c>
      <c r="U562">
        <v>3.6</v>
      </c>
      <c r="V562">
        <f>MATCH(A562,'2019 On Peak'!$A$3:$A$2373,0)</f>
        <v>547</v>
      </c>
      <c r="W562" t="str">
        <f t="shared" si="16"/>
        <v>Old</v>
      </c>
      <c r="X562" t="str" cm="1">
        <f t="array" ref="X562">IF(ISNUMBER(V562),INDEX('2019 On Peak'!$K$3:$K$2373,V562),"Not 2019")</f>
        <v>Closed</v>
      </c>
      <c r="Y562" cm="1">
        <f t="array" ref="Y562">IF(ISNUMBER($V562),L562-INDEX('2019 On Peak'!$L$3:$S$2373,$V562,1),"-")</f>
        <v>0</v>
      </c>
      <c r="Z562" cm="1">
        <f t="array" ref="Z562">IF(ISNUMBER($V562),M562-INDEX('2019 On Peak'!$L$3:$S$2373,$V562,2),"-")</f>
        <v>0</v>
      </c>
      <c r="AA562" cm="1">
        <f t="array" ref="AA562">IF(ISNUMBER($V562),N562-INDEX('2019 On Peak'!$L$3:$S$2373,$V562,3),"-")</f>
        <v>0</v>
      </c>
      <c r="AB562" cm="1">
        <f t="array" ref="AB562">IF(ISNUMBER($V562),Q562-INDEX('2019 On Peak'!$L$3:$S$2373,$V562,6),"-")</f>
        <v>0</v>
      </c>
      <c r="AC562" cm="1">
        <f t="array" ref="AC562">IF(ISNUMBER($V562),S562-INDEX('2019 On Peak'!$L$3:$S$2373,$V562,8),"-")</f>
        <v>0</v>
      </c>
      <c r="AD562" t="b">
        <f t="shared" si="17"/>
        <v>0</v>
      </c>
    </row>
    <row r="563" spans="1:30" x14ac:dyDescent="0.25">
      <c r="A563" t="str">
        <f>B563&amp;"_"&amp;G563&amp;"_"&amp;J563</f>
        <v>1209_418_1</v>
      </c>
      <c r="B563">
        <v>1209</v>
      </c>
      <c r="C563" s="1" t="s">
        <v>915</v>
      </c>
      <c r="D563" s="1" t="s">
        <v>22</v>
      </c>
      <c r="E563" s="1" t="s">
        <v>22</v>
      </c>
      <c r="F563">
        <v>115</v>
      </c>
      <c r="G563">
        <v>418</v>
      </c>
      <c r="H563" s="1" t="s">
        <v>548</v>
      </c>
      <c r="I563">
        <v>115</v>
      </c>
      <c r="J563" s="1" t="s">
        <v>191</v>
      </c>
      <c r="K563" s="1" t="s">
        <v>25</v>
      </c>
      <c r="L563">
        <v>6.9999999999999994E-5</v>
      </c>
      <c r="M563">
        <v>3.1E-4</v>
      </c>
      <c r="N563">
        <v>5.0000000000000002E-5</v>
      </c>
      <c r="O563">
        <v>1</v>
      </c>
      <c r="P563">
        <v>0</v>
      </c>
      <c r="Q563">
        <v>167</v>
      </c>
      <c r="R563">
        <v>556</v>
      </c>
      <c r="S563">
        <v>210</v>
      </c>
      <c r="T563">
        <v>0.1</v>
      </c>
      <c r="U563">
        <v>0.1</v>
      </c>
      <c r="V563">
        <f>MATCH(A563,'2019 On Peak'!$A$3:$A$2373,0)</f>
        <v>548</v>
      </c>
      <c r="W563" t="str">
        <f t="shared" si="16"/>
        <v>Old</v>
      </c>
      <c r="X563" t="str" cm="1">
        <f t="array" ref="X563">IF(ISNUMBER(V563),INDEX('2019 On Peak'!$K$3:$K$2373,V563),"Not 2019")</f>
        <v>Closed</v>
      </c>
      <c r="Y563" cm="1">
        <f t="array" ref="Y563">IF(ISNUMBER($V563),L563-INDEX('2019 On Peak'!$L$3:$S$2373,$V563,1),"-")</f>
        <v>0</v>
      </c>
      <c r="Z563" cm="1">
        <f t="array" ref="Z563">IF(ISNUMBER($V563),M563-INDEX('2019 On Peak'!$L$3:$S$2373,$V563,2),"-")</f>
        <v>0</v>
      </c>
      <c r="AA563" cm="1">
        <f t="array" ref="AA563">IF(ISNUMBER($V563),N563-INDEX('2019 On Peak'!$L$3:$S$2373,$V563,3),"-")</f>
        <v>0</v>
      </c>
      <c r="AB563" cm="1">
        <f t="array" ref="AB563">IF(ISNUMBER($V563),Q563-INDEX('2019 On Peak'!$L$3:$S$2373,$V563,6),"-")</f>
        <v>0</v>
      </c>
      <c r="AC563" cm="1">
        <f t="array" ref="AC563">IF(ISNUMBER($V563),S563-INDEX('2019 On Peak'!$L$3:$S$2373,$V563,8),"-")</f>
        <v>0</v>
      </c>
      <c r="AD563" t="b">
        <f t="shared" si="17"/>
        <v>0</v>
      </c>
    </row>
    <row r="564" spans="1:30" x14ac:dyDescent="0.25">
      <c r="A564" t="str">
        <f>B564&amp;"_"&amp;G564&amp;"_"&amp;J564</f>
        <v>121_123_1</v>
      </c>
      <c r="B564">
        <v>121</v>
      </c>
      <c r="C564" s="1" t="s">
        <v>657</v>
      </c>
      <c r="D564" s="1" t="s">
        <v>67</v>
      </c>
      <c r="E564" s="1" t="s">
        <v>67</v>
      </c>
      <c r="F564">
        <v>115</v>
      </c>
      <c r="G564">
        <v>123</v>
      </c>
      <c r="H564" s="1" t="s">
        <v>658</v>
      </c>
      <c r="I564">
        <v>115</v>
      </c>
      <c r="J564" s="1" t="s">
        <v>191</v>
      </c>
      <c r="K564" s="1" t="s">
        <v>25</v>
      </c>
      <c r="L564">
        <v>2.2399999999999998E-3</v>
      </c>
      <c r="M564">
        <v>9.2599999999999991E-3</v>
      </c>
      <c r="N564">
        <v>1.5299999999999999E-3</v>
      </c>
      <c r="O564">
        <v>1</v>
      </c>
      <c r="P564">
        <v>0</v>
      </c>
      <c r="Q564">
        <v>167</v>
      </c>
      <c r="R564">
        <v>556</v>
      </c>
      <c r="S564">
        <v>210</v>
      </c>
      <c r="T564">
        <v>1.5</v>
      </c>
      <c r="U564">
        <v>1.9</v>
      </c>
      <c r="V564">
        <f>MATCH(A564,'2019 On Peak'!$A$3:$A$2373,0)</f>
        <v>549</v>
      </c>
      <c r="W564" t="str">
        <f t="shared" si="16"/>
        <v>Old</v>
      </c>
      <c r="X564" t="str" cm="1">
        <f t="array" ref="X564">IF(ISNUMBER(V564),INDEX('2019 On Peak'!$K$3:$K$2373,V564),"Not 2019")</f>
        <v>Closed</v>
      </c>
      <c r="Y564" cm="1">
        <f t="array" ref="Y564">IF(ISNUMBER($V564),L564-INDEX('2019 On Peak'!$L$3:$S$2373,$V564,1),"-")</f>
        <v>0</v>
      </c>
      <c r="Z564" cm="1">
        <f t="array" ref="Z564">IF(ISNUMBER($V564),M564-INDEX('2019 On Peak'!$L$3:$S$2373,$V564,2),"-")</f>
        <v>0</v>
      </c>
      <c r="AA564" cm="1">
        <f t="array" ref="AA564">IF(ISNUMBER($V564),N564-INDEX('2019 On Peak'!$L$3:$S$2373,$V564,3),"-")</f>
        <v>0</v>
      </c>
      <c r="AB564" cm="1">
        <f t="array" ref="AB564">IF(ISNUMBER($V564),Q564-INDEX('2019 On Peak'!$L$3:$S$2373,$V564,6),"-")</f>
        <v>0</v>
      </c>
      <c r="AC564" cm="1">
        <f t="array" ref="AC564">IF(ISNUMBER($V564),S564-INDEX('2019 On Peak'!$L$3:$S$2373,$V564,8),"-")</f>
        <v>0</v>
      </c>
      <c r="AD564" t="b">
        <f t="shared" si="17"/>
        <v>0</v>
      </c>
    </row>
    <row r="565" spans="1:30" x14ac:dyDescent="0.25">
      <c r="A565" t="str">
        <f>B565&amp;"_"&amp;G565&amp;"_"&amp;J565</f>
        <v>1210_1224_1</v>
      </c>
      <c r="B565">
        <v>1210</v>
      </c>
      <c r="C565" s="1" t="s">
        <v>1248</v>
      </c>
      <c r="D565" s="1" t="s">
        <v>70</v>
      </c>
      <c r="E565" s="1" t="s">
        <v>70</v>
      </c>
      <c r="F565">
        <v>69</v>
      </c>
      <c r="G565">
        <v>1224</v>
      </c>
      <c r="H565" s="1" t="s">
        <v>822</v>
      </c>
      <c r="I565">
        <v>69</v>
      </c>
      <c r="J565" s="1" t="s">
        <v>191</v>
      </c>
      <c r="K565" s="1" t="s">
        <v>25</v>
      </c>
      <c r="L565">
        <v>1.499E-2</v>
      </c>
      <c r="M565">
        <v>3.4070000000000003E-2</v>
      </c>
      <c r="N565">
        <v>6.7000000000000002E-4</v>
      </c>
      <c r="O565">
        <v>1</v>
      </c>
      <c r="P565">
        <v>0</v>
      </c>
      <c r="Q565">
        <v>96</v>
      </c>
      <c r="R565">
        <v>250</v>
      </c>
      <c r="S565">
        <v>123</v>
      </c>
      <c r="T565">
        <v>1.9</v>
      </c>
      <c r="U565">
        <v>2.4</v>
      </c>
      <c r="V565">
        <f>MATCH(A565,'2019 On Peak'!$A$3:$A$2373,0)</f>
        <v>550</v>
      </c>
      <c r="W565" t="str">
        <f t="shared" si="16"/>
        <v>Old</v>
      </c>
      <c r="X565" t="str" cm="1">
        <f t="array" ref="X565">IF(ISNUMBER(V565),INDEX('2019 On Peak'!$K$3:$K$2373,V565),"Not 2019")</f>
        <v>Closed</v>
      </c>
      <c r="Y565" cm="1">
        <f t="array" ref="Y565">IF(ISNUMBER($V565),L565-INDEX('2019 On Peak'!$L$3:$S$2373,$V565,1),"-")</f>
        <v>0</v>
      </c>
      <c r="Z565" cm="1">
        <f t="array" ref="Z565">IF(ISNUMBER($V565),M565-INDEX('2019 On Peak'!$L$3:$S$2373,$V565,2),"-")</f>
        <v>0</v>
      </c>
      <c r="AA565" cm="1">
        <f t="array" ref="AA565">IF(ISNUMBER($V565),N565-INDEX('2019 On Peak'!$L$3:$S$2373,$V565,3),"-")</f>
        <v>0</v>
      </c>
      <c r="AB565" cm="1">
        <f t="array" ref="AB565">IF(ISNUMBER($V565),Q565-INDEX('2019 On Peak'!$L$3:$S$2373,$V565,6),"-")</f>
        <v>0</v>
      </c>
      <c r="AC565" cm="1">
        <f t="array" ref="AC565">IF(ISNUMBER($V565),S565-INDEX('2019 On Peak'!$L$3:$S$2373,$V565,8),"-")</f>
        <v>0</v>
      </c>
      <c r="AD565" t="b">
        <f t="shared" si="17"/>
        <v>0</v>
      </c>
    </row>
    <row r="566" spans="1:30" x14ac:dyDescent="0.25">
      <c r="A566" t="str">
        <f>B566&amp;"_"&amp;G566&amp;"_"&amp;J566</f>
        <v>1210_1544_1</v>
      </c>
      <c r="B566">
        <v>1210</v>
      </c>
      <c r="C566" s="1" t="s">
        <v>1248</v>
      </c>
      <c r="D566" s="1" t="s">
        <v>70</v>
      </c>
      <c r="E566" s="1" t="s">
        <v>22</v>
      </c>
      <c r="F566">
        <v>69</v>
      </c>
      <c r="G566">
        <v>1544</v>
      </c>
      <c r="H566" s="1" t="s">
        <v>1045</v>
      </c>
      <c r="I566">
        <v>69</v>
      </c>
      <c r="J566" s="1" t="s">
        <v>191</v>
      </c>
      <c r="K566" s="1" t="s">
        <v>25</v>
      </c>
      <c r="L566">
        <v>3.8399999999999997E-2</v>
      </c>
      <c r="M566">
        <v>8.7300000000000003E-2</v>
      </c>
      <c r="N566">
        <v>1.7099999999999999E-3</v>
      </c>
      <c r="O566">
        <v>1</v>
      </c>
      <c r="P566">
        <v>0</v>
      </c>
      <c r="Q566">
        <v>96</v>
      </c>
      <c r="R566">
        <v>250</v>
      </c>
      <c r="S566">
        <v>123</v>
      </c>
      <c r="T566">
        <v>4.0999999999999996</v>
      </c>
      <c r="U566">
        <v>6</v>
      </c>
      <c r="V566">
        <f>MATCH(A566,'2019 On Peak'!$A$3:$A$2373,0)</f>
        <v>551</v>
      </c>
      <c r="W566" t="str">
        <f t="shared" si="16"/>
        <v>Old</v>
      </c>
      <c r="X566" t="str" cm="1">
        <f t="array" ref="X566">IF(ISNUMBER(V566),INDEX('2019 On Peak'!$K$3:$K$2373,V566),"Not 2019")</f>
        <v>Closed</v>
      </c>
      <c r="Y566" cm="1">
        <f t="array" ref="Y566">IF(ISNUMBER($V566),L566-INDEX('2019 On Peak'!$L$3:$S$2373,$V566,1),"-")</f>
        <v>0</v>
      </c>
      <c r="Z566" cm="1">
        <f t="array" ref="Z566">IF(ISNUMBER($V566),M566-INDEX('2019 On Peak'!$L$3:$S$2373,$V566,2),"-")</f>
        <v>0</v>
      </c>
      <c r="AA566" cm="1">
        <f t="array" ref="AA566">IF(ISNUMBER($V566),N566-INDEX('2019 On Peak'!$L$3:$S$2373,$V566,3),"-")</f>
        <v>0</v>
      </c>
      <c r="AB566" cm="1">
        <f t="array" ref="AB566">IF(ISNUMBER($V566),Q566-INDEX('2019 On Peak'!$L$3:$S$2373,$V566,6),"-")</f>
        <v>0</v>
      </c>
      <c r="AC566" cm="1">
        <f t="array" ref="AC566">IF(ISNUMBER($V566),S566-INDEX('2019 On Peak'!$L$3:$S$2373,$V566,8),"-")</f>
        <v>0</v>
      </c>
      <c r="AD566" t="b">
        <f t="shared" si="17"/>
        <v>0</v>
      </c>
    </row>
    <row r="567" spans="1:30" x14ac:dyDescent="0.25">
      <c r="A567" t="str">
        <f>B567&amp;"_"&amp;G567&amp;"_"&amp;J567</f>
        <v>1210_526_1</v>
      </c>
      <c r="B567">
        <v>1210</v>
      </c>
      <c r="C567" s="1" t="s">
        <v>1248</v>
      </c>
      <c r="D567" s="1" t="s">
        <v>70</v>
      </c>
      <c r="E567" s="1" t="s">
        <v>22</v>
      </c>
      <c r="F567">
        <v>69</v>
      </c>
      <c r="G567">
        <v>526</v>
      </c>
      <c r="H567" s="1" t="s">
        <v>1249</v>
      </c>
      <c r="I567">
        <v>69</v>
      </c>
      <c r="J567" s="1" t="s">
        <v>191</v>
      </c>
      <c r="K567" s="1" t="s">
        <v>25</v>
      </c>
      <c r="L567">
        <v>4.9099999999999998E-2</v>
      </c>
      <c r="M567">
        <v>0.11162999999999999</v>
      </c>
      <c r="N567">
        <v>2.1800000000000001E-3</v>
      </c>
      <c r="O567">
        <v>1</v>
      </c>
      <c r="P567">
        <v>0</v>
      </c>
      <c r="Q567">
        <v>96</v>
      </c>
      <c r="R567">
        <v>250</v>
      </c>
      <c r="S567">
        <v>123</v>
      </c>
      <c r="T567">
        <v>6.5</v>
      </c>
      <c r="U567">
        <v>7.7</v>
      </c>
      <c r="V567">
        <f>MATCH(A567,'2019 On Peak'!$A$3:$A$2373,0)</f>
        <v>552</v>
      </c>
      <c r="W567" t="str">
        <f t="shared" si="16"/>
        <v>Old</v>
      </c>
      <c r="X567" t="str" cm="1">
        <f t="array" ref="X567">IF(ISNUMBER(V567),INDEX('2019 On Peak'!$K$3:$K$2373,V567),"Not 2019")</f>
        <v>Closed</v>
      </c>
      <c r="Y567" cm="1">
        <f t="array" ref="Y567">IF(ISNUMBER($V567),L567-INDEX('2019 On Peak'!$L$3:$S$2373,$V567,1),"-")</f>
        <v>0</v>
      </c>
      <c r="Z567" cm="1">
        <f t="array" ref="Z567">IF(ISNUMBER($V567),M567-INDEX('2019 On Peak'!$L$3:$S$2373,$V567,2),"-")</f>
        <v>0</v>
      </c>
      <c r="AA567" cm="1">
        <f t="array" ref="AA567">IF(ISNUMBER($V567),N567-INDEX('2019 On Peak'!$L$3:$S$2373,$V567,3),"-")</f>
        <v>0</v>
      </c>
      <c r="AB567" cm="1">
        <f t="array" ref="AB567">IF(ISNUMBER($V567),Q567-INDEX('2019 On Peak'!$L$3:$S$2373,$V567,6),"-")</f>
        <v>0</v>
      </c>
      <c r="AC567" cm="1">
        <f t="array" ref="AC567">IF(ISNUMBER($V567),S567-INDEX('2019 On Peak'!$L$3:$S$2373,$V567,8),"-")</f>
        <v>0</v>
      </c>
      <c r="AD567" t="b">
        <f t="shared" si="17"/>
        <v>0</v>
      </c>
    </row>
    <row r="568" spans="1:30" x14ac:dyDescent="0.25">
      <c r="A568" t="str">
        <f>B568&amp;"_"&amp;G568&amp;"_"&amp;J568</f>
        <v>1211_1212_1</v>
      </c>
      <c r="B568">
        <v>1211</v>
      </c>
      <c r="C568" s="1" t="s">
        <v>1377</v>
      </c>
      <c r="D568" s="1" t="s">
        <v>70</v>
      </c>
      <c r="E568" s="1" t="s">
        <v>70</v>
      </c>
      <c r="F568">
        <v>115</v>
      </c>
      <c r="G568">
        <v>1212</v>
      </c>
      <c r="H568" s="1" t="s">
        <v>1340</v>
      </c>
      <c r="I568">
        <v>115</v>
      </c>
      <c r="J568" s="1" t="s">
        <v>191</v>
      </c>
      <c r="K568" s="1" t="s">
        <v>25</v>
      </c>
      <c r="L568">
        <v>1.0000000000000001E-5</v>
      </c>
      <c r="M568">
        <v>6.0000000000000002E-5</v>
      </c>
      <c r="N568">
        <v>1.0000000000000001E-5</v>
      </c>
      <c r="O568">
        <v>1</v>
      </c>
      <c r="P568">
        <v>0</v>
      </c>
      <c r="Q568">
        <v>167</v>
      </c>
      <c r="R568">
        <v>556</v>
      </c>
      <c r="S568">
        <v>210</v>
      </c>
      <c r="T568">
        <v>0</v>
      </c>
      <c r="U568">
        <v>0</v>
      </c>
      <c r="V568">
        <f>MATCH(A568,'2019 On Peak'!$A$3:$A$2373,0)</f>
        <v>553</v>
      </c>
      <c r="W568" t="str">
        <f t="shared" si="16"/>
        <v>Old</v>
      </c>
      <c r="X568" t="str" cm="1">
        <f t="array" ref="X568">IF(ISNUMBER(V568),INDEX('2019 On Peak'!$K$3:$K$2373,V568),"Not 2019")</f>
        <v>Closed</v>
      </c>
      <c r="Y568" cm="1">
        <f t="array" ref="Y568">IF(ISNUMBER($V568),L568-INDEX('2019 On Peak'!$L$3:$S$2373,$V568,1),"-")</f>
        <v>0</v>
      </c>
      <c r="Z568" cm="1">
        <f t="array" ref="Z568">IF(ISNUMBER($V568),M568-INDEX('2019 On Peak'!$L$3:$S$2373,$V568,2),"-")</f>
        <v>0</v>
      </c>
      <c r="AA568" cm="1">
        <f t="array" ref="AA568">IF(ISNUMBER($V568),N568-INDEX('2019 On Peak'!$L$3:$S$2373,$V568,3),"-")</f>
        <v>0</v>
      </c>
      <c r="AB568" cm="1">
        <f t="array" ref="AB568">IF(ISNUMBER($V568),Q568-INDEX('2019 On Peak'!$L$3:$S$2373,$V568,6),"-")</f>
        <v>0</v>
      </c>
      <c r="AC568" cm="1">
        <f t="array" ref="AC568">IF(ISNUMBER($V568),S568-INDEX('2019 On Peak'!$L$3:$S$2373,$V568,8),"-")</f>
        <v>0</v>
      </c>
      <c r="AD568" t="b">
        <f t="shared" si="17"/>
        <v>0</v>
      </c>
    </row>
    <row r="569" spans="1:30" x14ac:dyDescent="0.25">
      <c r="A569" t="str">
        <f>B569&amp;"_"&amp;G569&amp;"_"&amp;J569</f>
        <v>1211_519_1</v>
      </c>
      <c r="B569">
        <v>1211</v>
      </c>
      <c r="C569" s="1" t="s">
        <v>1377</v>
      </c>
      <c r="D569" s="1" t="s">
        <v>70</v>
      </c>
      <c r="E569" s="1" t="s">
        <v>70</v>
      </c>
      <c r="F569">
        <v>115</v>
      </c>
      <c r="G569">
        <v>519</v>
      </c>
      <c r="H569" s="1" t="s">
        <v>1371</v>
      </c>
      <c r="I569">
        <v>115</v>
      </c>
      <c r="J569" s="1" t="s">
        <v>191</v>
      </c>
      <c r="K569" s="1" t="s">
        <v>25</v>
      </c>
      <c r="L569">
        <v>6.9999999999999994E-5</v>
      </c>
      <c r="M569">
        <v>3.1E-4</v>
      </c>
      <c r="N569">
        <v>5.0000000000000002E-5</v>
      </c>
      <c r="O569">
        <v>1</v>
      </c>
      <c r="P569">
        <v>0</v>
      </c>
      <c r="Q569">
        <v>167</v>
      </c>
      <c r="R569">
        <v>556</v>
      </c>
      <c r="S569">
        <v>210</v>
      </c>
      <c r="T569">
        <v>0.1</v>
      </c>
      <c r="U569">
        <v>0.1</v>
      </c>
      <c r="V569">
        <f>MATCH(A569,'2019 On Peak'!$A$3:$A$2373,0)</f>
        <v>554</v>
      </c>
      <c r="W569" t="str">
        <f t="shared" si="16"/>
        <v>Old</v>
      </c>
      <c r="X569" t="str" cm="1">
        <f t="array" ref="X569">IF(ISNUMBER(V569),INDEX('2019 On Peak'!$K$3:$K$2373,V569),"Not 2019")</f>
        <v>Closed</v>
      </c>
      <c r="Y569" cm="1">
        <f t="array" ref="Y569">IF(ISNUMBER($V569),L569-INDEX('2019 On Peak'!$L$3:$S$2373,$V569,1),"-")</f>
        <v>0</v>
      </c>
      <c r="Z569" cm="1">
        <f t="array" ref="Z569">IF(ISNUMBER($V569),M569-INDEX('2019 On Peak'!$L$3:$S$2373,$V569,2),"-")</f>
        <v>0</v>
      </c>
      <c r="AA569" cm="1">
        <f t="array" ref="AA569">IF(ISNUMBER($V569),N569-INDEX('2019 On Peak'!$L$3:$S$2373,$V569,3),"-")</f>
        <v>0</v>
      </c>
      <c r="AB569" cm="1">
        <f t="array" ref="AB569">IF(ISNUMBER($V569),Q569-INDEX('2019 On Peak'!$L$3:$S$2373,$V569,6),"-")</f>
        <v>0</v>
      </c>
      <c r="AC569" cm="1">
        <f t="array" ref="AC569">IF(ISNUMBER($V569),S569-INDEX('2019 On Peak'!$L$3:$S$2373,$V569,8),"-")</f>
        <v>0</v>
      </c>
      <c r="AD569" t="b">
        <f t="shared" si="17"/>
        <v>0</v>
      </c>
    </row>
    <row r="570" spans="1:30" x14ac:dyDescent="0.25">
      <c r="A570" t="str">
        <f>B570&amp;"_"&amp;G570&amp;"_"&amp;J570</f>
        <v>1212_519_1</v>
      </c>
      <c r="B570">
        <v>1212</v>
      </c>
      <c r="C570" s="1" t="s">
        <v>1340</v>
      </c>
      <c r="D570" s="1" t="s">
        <v>70</v>
      </c>
      <c r="E570" s="1" t="s">
        <v>70</v>
      </c>
      <c r="F570">
        <v>115</v>
      </c>
      <c r="G570">
        <v>519</v>
      </c>
      <c r="H570" s="1" t="s">
        <v>1371</v>
      </c>
      <c r="I570">
        <v>115</v>
      </c>
      <c r="J570" s="1" t="s">
        <v>191</v>
      </c>
      <c r="K570" s="1" t="s">
        <v>25</v>
      </c>
      <c r="L570">
        <v>6.9999999999999994E-5</v>
      </c>
      <c r="M570">
        <v>2.9999999999999997E-4</v>
      </c>
      <c r="N570">
        <v>5.0000000000000002E-5</v>
      </c>
      <c r="O570">
        <v>1</v>
      </c>
      <c r="P570">
        <v>0</v>
      </c>
      <c r="Q570">
        <v>167</v>
      </c>
      <c r="R570">
        <v>556</v>
      </c>
      <c r="S570">
        <v>210</v>
      </c>
      <c r="T570">
        <v>0.1</v>
      </c>
      <c r="U570">
        <v>0.1</v>
      </c>
      <c r="V570">
        <f>MATCH(A570,'2019 On Peak'!$A$3:$A$2373,0)</f>
        <v>555</v>
      </c>
      <c r="W570" t="str">
        <f t="shared" si="16"/>
        <v>Old</v>
      </c>
      <c r="X570" t="str" cm="1">
        <f t="array" ref="X570">IF(ISNUMBER(V570),INDEX('2019 On Peak'!$K$3:$K$2373,V570),"Not 2019")</f>
        <v>Closed</v>
      </c>
      <c r="Y570" cm="1">
        <f t="array" ref="Y570">IF(ISNUMBER($V570),L570-INDEX('2019 On Peak'!$L$3:$S$2373,$V570,1),"-")</f>
        <v>0</v>
      </c>
      <c r="Z570" cm="1">
        <f t="array" ref="Z570">IF(ISNUMBER($V570),M570-INDEX('2019 On Peak'!$L$3:$S$2373,$V570,2),"-")</f>
        <v>0</v>
      </c>
      <c r="AA570" cm="1">
        <f t="array" ref="AA570">IF(ISNUMBER($V570),N570-INDEX('2019 On Peak'!$L$3:$S$2373,$V570,3),"-")</f>
        <v>0</v>
      </c>
      <c r="AB570" cm="1">
        <f t="array" ref="AB570">IF(ISNUMBER($V570),Q570-INDEX('2019 On Peak'!$L$3:$S$2373,$V570,6),"-")</f>
        <v>0</v>
      </c>
      <c r="AC570" cm="1">
        <f t="array" ref="AC570">IF(ISNUMBER($V570),S570-INDEX('2019 On Peak'!$L$3:$S$2373,$V570,8),"-")</f>
        <v>0</v>
      </c>
      <c r="AD570" t="b">
        <f t="shared" si="17"/>
        <v>0</v>
      </c>
    </row>
    <row r="571" spans="1:30" x14ac:dyDescent="0.25">
      <c r="A571" t="str">
        <f>B571&amp;"_"&amp;G571&amp;"_"&amp;J571</f>
        <v>1213_1214_1</v>
      </c>
      <c r="B571">
        <v>1213</v>
      </c>
      <c r="C571" s="1" t="s">
        <v>974</v>
      </c>
      <c r="D571" s="1" t="s">
        <v>36</v>
      </c>
      <c r="E571" s="1" t="s">
        <v>36</v>
      </c>
      <c r="F571">
        <v>115</v>
      </c>
      <c r="G571">
        <v>1214</v>
      </c>
      <c r="H571" s="1" t="s">
        <v>404</v>
      </c>
      <c r="I571">
        <v>115</v>
      </c>
      <c r="J571" s="1" t="s">
        <v>191</v>
      </c>
      <c r="K571" s="1" t="s">
        <v>25</v>
      </c>
      <c r="L571">
        <v>3.1E-4</v>
      </c>
      <c r="M571">
        <v>1.2700000000000001E-3</v>
      </c>
      <c r="N571">
        <v>2.1000000000000001E-4</v>
      </c>
      <c r="O571">
        <v>1</v>
      </c>
      <c r="P571">
        <v>0</v>
      </c>
      <c r="Q571">
        <v>167</v>
      </c>
      <c r="R571">
        <v>556</v>
      </c>
      <c r="S571">
        <v>210</v>
      </c>
      <c r="T571">
        <v>0.3</v>
      </c>
      <c r="U571">
        <v>0.3</v>
      </c>
      <c r="V571">
        <f>MATCH(A571,'2019 On Peak'!$A$3:$A$2373,0)</f>
        <v>556</v>
      </c>
      <c r="W571" t="str">
        <f t="shared" si="16"/>
        <v>Old</v>
      </c>
      <c r="X571" t="str" cm="1">
        <f t="array" ref="X571">IF(ISNUMBER(V571),INDEX('2019 On Peak'!$K$3:$K$2373,V571),"Not 2019")</f>
        <v>Closed</v>
      </c>
      <c r="Y571" cm="1">
        <f t="array" ref="Y571">IF(ISNUMBER($V571),L571-INDEX('2019 On Peak'!$L$3:$S$2373,$V571,1),"-")</f>
        <v>0</v>
      </c>
      <c r="Z571" cm="1">
        <f t="array" ref="Z571">IF(ISNUMBER($V571),M571-INDEX('2019 On Peak'!$L$3:$S$2373,$V571,2),"-")</f>
        <v>0</v>
      </c>
      <c r="AA571" cm="1">
        <f t="array" ref="AA571">IF(ISNUMBER($V571),N571-INDEX('2019 On Peak'!$L$3:$S$2373,$V571,3),"-")</f>
        <v>0</v>
      </c>
      <c r="AB571" cm="1">
        <f t="array" ref="AB571">IF(ISNUMBER($V571),Q571-INDEX('2019 On Peak'!$L$3:$S$2373,$V571,6),"-")</f>
        <v>0</v>
      </c>
      <c r="AC571" cm="1">
        <f t="array" ref="AC571">IF(ISNUMBER($V571),S571-INDEX('2019 On Peak'!$L$3:$S$2373,$V571,8),"-")</f>
        <v>0</v>
      </c>
      <c r="AD571" t="b">
        <f t="shared" si="17"/>
        <v>0</v>
      </c>
    </row>
    <row r="572" spans="1:30" x14ac:dyDescent="0.25">
      <c r="A572" t="str">
        <f>B572&amp;"_"&amp;G572&amp;"_"&amp;J572</f>
        <v>1213_455_1</v>
      </c>
      <c r="B572">
        <v>1213</v>
      </c>
      <c r="C572" s="1" t="s">
        <v>974</v>
      </c>
      <c r="D572" s="1" t="s">
        <v>36</v>
      </c>
      <c r="E572" s="1" t="s">
        <v>22</v>
      </c>
      <c r="F572">
        <v>115</v>
      </c>
      <c r="G572">
        <v>455</v>
      </c>
      <c r="H572" s="1" t="s">
        <v>973</v>
      </c>
      <c r="I572">
        <v>115</v>
      </c>
      <c r="J572" s="1" t="s">
        <v>191</v>
      </c>
      <c r="K572" s="1" t="s">
        <v>25</v>
      </c>
      <c r="L572">
        <v>1.6729999999999998E-2</v>
      </c>
      <c r="M572">
        <v>6.9190000000000002E-2</v>
      </c>
      <c r="N572">
        <v>1.146E-2</v>
      </c>
      <c r="O572">
        <v>1</v>
      </c>
      <c r="P572">
        <v>0</v>
      </c>
      <c r="Q572">
        <v>167</v>
      </c>
      <c r="R572">
        <v>556</v>
      </c>
      <c r="S572">
        <v>210</v>
      </c>
      <c r="T572">
        <v>13.5</v>
      </c>
      <c r="U572">
        <v>13.9</v>
      </c>
      <c r="V572">
        <f>MATCH(A572,'2019 On Peak'!$A$3:$A$2373,0)</f>
        <v>557</v>
      </c>
      <c r="W572" t="str">
        <f t="shared" si="16"/>
        <v>Old</v>
      </c>
      <c r="X572" t="str" cm="1">
        <f t="array" ref="X572">IF(ISNUMBER(V572),INDEX('2019 On Peak'!$K$3:$K$2373,V572),"Not 2019")</f>
        <v>Closed</v>
      </c>
      <c r="Y572" cm="1">
        <f t="array" ref="Y572">IF(ISNUMBER($V572),L572-INDEX('2019 On Peak'!$L$3:$S$2373,$V572,1),"-")</f>
        <v>0</v>
      </c>
      <c r="Z572" cm="1">
        <f t="array" ref="Z572">IF(ISNUMBER($V572),M572-INDEX('2019 On Peak'!$L$3:$S$2373,$V572,2),"-")</f>
        <v>0</v>
      </c>
      <c r="AA572" cm="1">
        <f t="array" ref="AA572">IF(ISNUMBER($V572),N572-INDEX('2019 On Peak'!$L$3:$S$2373,$V572,3),"-")</f>
        <v>0</v>
      </c>
      <c r="AB572" cm="1">
        <f t="array" ref="AB572">IF(ISNUMBER($V572),Q572-INDEX('2019 On Peak'!$L$3:$S$2373,$V572,6),"-")</f>
        <v>0</v>
      </c>
      <c r="AC572" cm="1">
        <f t="array" ref="AC572">IF(ISNUMBER($V572),S572-INDEX('2019 On Peak'!$L$3:$S$2373,$V572,8),"-")</f>
        <v>0</v>
      </c>
      <c r="AD572" t="b">
        <f t="shared" si="17"/>
        <v>0</v>
      </c>
    </row>
    <row r="573" spans="1:30" x14ac:dyDescent="0.25">
      <c r="A573" t="str">
        <f>B573&amp;"_"&amp;G573&amp;"_"&amp;J573</f>
        <v>1214_23_1</v>
      </c>
      <c r="B573">
        <v>1214</v>
      </c>
      <c r="C573" s="1" t="s">
        <v>404</v>
      </c>
      <c r="D573" s="1" t="s">
        <v>36</v>
      </c>
      <c r="E573" s="1" t="s">
        <v>22</v>
      </c>
      <c r="F573">
        <v>115</v>
      </c>
      <c r="G573">
        <v>23</v>
      </c>
      <c r="H573" s="1" t="s">
        <v>405</v>
      </c>
      <c r="I573">
        <v>115</v>
      </c>
      <c r="J573" s="1" t="s">
        <v>191</v>
      </c>
      <c r="K573" s="1" t="s">
        <v>25</v>
      </c>
      <c r="L573">
        <v>3.81E-3</v>
      </c>
      <c r="M573">
        <v>1.575E-2</v>
      </c>
      <c r="N573">
        <v>2.6099999999999999E-3</v>
      </c>
      <c r="O573">
        <v>1</v>
      </c>
      <c r="P573">
        <v>0</v>
      </c>
      <c r="Q573">
        <v>167</v>
      </c>
      <c r="R573">
        <v>556</v>
      </c>
      <c r="S573">
        <v>210</v>
      </c>
      <c r="T573">
        <v>2.8</v>
      </c>
      <c r="U573">
        <v>3.2</v>
      </c>
      <c r="V573">
        <f>MATCH(A573,'2019 On Peak'!$A$3:$A$2373,0)</f>
        <v>558</v>
      </c>
      <c r="W573" t="str">
        <f t="shared" si="16"/>
        <v>Old</v>
      </c>
      <c r="X573" t="str" cm="1">
        <f t="array" ref="X573">IF(ISNUMBER(V573),INDEX('2019 On Peak'!$K$3:$K$2373,V573),"Not 2019")</f>
        <v>Closed</v>
      </c>
      <c r="Y573" cm="1">
        <f t="array" ref="Y573">IF(ISNUMBER($V573),L573-INDEX('2019 On Peak'!$L$3:$S$2373,$V573,1),"-")</f>
        <v>0</v>
      </c>
      <c r="Z573" cm="1">
        <f t="array" ref="Z573">IF(ISNUMBER($V573),M573-INDEX('2019 On Peak'!$L$3:$S$2373,$V573,2),"-")</f>
        <v>0</v>
      </c>
      <c r="AA573" cm="1">
        <f t="array" ref="AA573">IF(ISNUMBER($V573),N573-INDEX('2019 On Peak'!$L$3:$S$2373,$V573,3),"-")</f>
        <v>0</v>
      </c>
      <c r="AB573" cm="1">
        <f t="array" ref="AB573">IF(ISNUMBER($V573),Q573-INDEX('2019 On Peak'!$L$3:$S$2373,$V573,6),"-")</f>
        <v>0</v>
      </c>
      <c r="AC573" cm="1">
        <f t="array" ref="AC573">IF(ISNUMBER($V573),S573-INDEX('2019 On Peak'!$L$3:$S$2373,$V573,8),"-")</f>
        <v>0</v>
      </c>
      <c r="AD573" t="b">
        <f t="shared" si="17"/>
        <v>0</v>
      </c>
    </row>
    <row r="574" spans="1:30" x14ac:dyDescent="0.25">
      <c r="A574" t="str">
        <f>B574&amp;"_"&amp;G574&amp;"_"&amp;J574</f>
        <v>1214_480_1</v>
      </c>
      <c r="B574">
        <v>1214</v>
      </c>
      <c r="C574" s="1" t="s">
        <v>404</v>
      </c>
      <c r="D574" s="1" t="s">
        <v>36</v>
      </c>
      <c r="E574" s="1" t="s">
        <v>36</v>
      </c>
      <c r="F574">
        <v>115</v>
      </c>
      <c r="G574">
        <v>480</v>
      </c>
      <c r="H574" s="1" t="s">
        <v>1019</v>
      </c>
      <c r="I574">
        <v>115</v>
      </c>
      <c r="J574" s="1" t="s">
        <v>191</v>
      </c>
      <c r="K574" s="1" t="s">
        <v>25</v>
      </c>
      <c r="L574">
        <v>6.2399999999999999E-3</v>
      </c>
      <c r="M574">
        <v>2.581E-2</v>
      </c>
      <c r="N574">
        <v>4.2700000000000004E-3</v>
      </c>
      <c r="O574">
        <v>1</v>
      </c>
      <c r="P574">
        <v>0</v>
      </c>
      <c r="Q574">
        <v>167</v>
      </c>
      <c r="R574">
        <v>556</v>
      </c>
      <c r="S574">
        <v>210</v>
      </c>
      <c r="T574">
        <v>3.2</v>
      </c>
      <c r="U574">
        <v>5.2</v>
      </c>
      <c r="V574">
        <f>MATCH(A574,'2019 On Peak'!$A$3:$A$2373,0)</f>
        <v>559</v>
      </c>
      <c r="W574" t="str">
        <f t="shared" si="16"/>
        <v>Old</v>
      </c>
      <c r="X574" t="str" cm="1">
        <f t="array" ref="X574">IF(ISNUMBER(V574),INDEX('2019 On Peak'!$K$3:$K$2373,V574),"Not 2019")</f>
        <v>Closed</v>
      </c>
      <c r="Y574" cm="1">
        <f t="array" ref="Y574">IF(ISNUMBER($V574),L574-INDEX('2019 On Peak'!$L$3:$S$2373,$V574,1),"-")</f>
        <v>0</v>
      </c>
      <c r="Z574" cm="1">
        <f t="array" ref="Z574">IF(ISNUMBER($V574),M574-INDEX('2019 On Peak'!$L$3:$S$2373,$V574,2),"-")</f>
        <v>0</v>
      </c>
      <c r="AA574" cm="1">
        <f t="array" ref="AA574">IF(ISNUMBER($V574),N574-INDEX('2019 On Peak'!$L$3:$S$2373,$V574,3),"-")</f>
        <v>0</v>
      </c>
      <c r="AB574" cm="1">
        <f t="array" ref="AB574">IF(ISNUMBER($V574),Q574-INDEX('2019 On Peak'!$L$3:$S$2373,$V574,6),"-")</f>
        <v>0</v>
      </c>
      <c r="AC574" cm="1">
        <f t="array" ref="AC574">IF(ISNUMBER($V574),S574-INDEX('2019 On Peak'!$L$3:$S$2373,$V574,8),"-")</f>
        <v>0</v>
      </c>
      <c r="AD574" t="b">
        <f t="shared" si="17"/>
        <v>0</v>
      </c>
    </row>
    <row r="575" spans="1:30" x14ac:dyDescent="0.25">
      <c r="A575" t="str">
        <f>B575&amp;"_"&amp;G575&amp;"_"&amp;J575</f>
        <v>1215_447_1</v>
      </c>
      <c r="B575">
        <v>1215</v>
      </c>
      <c r="C575" s="1" t="s">
        <v>961</v>
      </c>
      <c r="D575" s="1" t="s">
        <v>22</v>
      </c>
      <c r="E575" s="1" t="s">
        <v>22</v>
      </c>
      <c r="F575">
        <v>115</v>
      </c>
      <c r="G575">
        <v>447</v>
      </c>
      <c r="H575" s="1" t="s">
        <v>962</v>
      </c>
      <c r="I575">
        <v>115</v>
      </c>
      <c r="J575" s="1" t="s">
        <v>191</v>
      </c>
      <c r="K575" s="1" t="s">
        <v>25</v>
      </c>
      <c r="L575">
        <v>4.734E-2</v>
      </c>
      <c r="M575">
        <v>0.19575999999999999</v>
      </c>
      <c r="N575">
        <v>3.2419999999999997E-2</v>
      </c>
      <c r="O575">
        <v>1</v>
      </c>
      <c r="P575">
        <v>0</v>
      </c>
      <c r="Q575">
        <v>167</v>
      </c>
      <c r="R575">
        <v>556</v>
      </c>
      <c r="S575">
        <v>210</v>
      </c>
      <c r="T575">
        <v>29.6</v>
      </c>
      <c r="U575">
        <v>39.4</v>
      </c>
      <c r="V575">
        <f>MATCH(A575,'2019 On Peak'!$A$3:$A$2373,0)</f>
        <v>560</v>
      </c>
      <c r="W575" t="str">
        <f t="shared" si="16"/>
        <v>Old</v>
      </c>
      <c r="X575" t="str" cm="1">
        <f t="array" ref="X575">IF(ISNUMBER(V575),INDEX('2019 On Peak'!$K$3:$K$2373,V575),"Not 2019")</f>
        <v>Closed</v>
      </c>
      <c r="Y575" cm="1">
        <f t="array" ref="Y575">IF(ISNUMBER($V575),L575-INDEX('2019 On Peak'!$L$3:$S$2373,$V575,1),"-")</f>
        <v>0</v>
      </c>
      <c r="Z575" cm="1">
        <f t="array" ref="Z575">IF(ISNUMBER($V575),M575-INDEX('2019 On Peak'!$L$3:$S$2373,$V575,2),"-")</f>
        <v>0</v>
      </c>
      <c r="AA575" cm="1">
        <f t="array" ref="AA575">IF(ISNUMBER($V575),N575-INDEX('2019 On Peak'!$L$3:$S$2373,$V575,3),"-")</f>
        <v>0</v>
      </c>
      <c r="AB575" cm="1">
        <f t="array" ref="AB575">IF(ISNUMBER($V575),Q575-INDEX('2019 On Peak'!$L$3:$S$2373,$V575,6),"-")</f>
        <v>0</v>
      </c>
      <c r="AC575" cm="1">
        <f t="array" ref="AC575">IF(ISNUMBER($V575),S575-INDEX('2019 On Peak'!$L$3:$S$2373,$V575,8),"-")</f>
        <v>0</v>
      </c>
      <c r="AD575" t="b">
        <f t="shared" si="17"/>
        <v>0</v>
      </c>
    </row>
    <row r="576" spans="1:30" x14ac:dyDescent="0.25">
      <c r="A576" t="str">
        <f>B576&amp;"_"&amp;G576&amp;"_"&amp;J576</f>
        <v>1216_125_1</v>
      </c>
      <c r="B576">
        <v>1216</v>
      </c>
      <c r="C576" s="1" t="s">
        <v>916</v>
      </c>
      <c r="D576" s="1" t="s">
        <v>22</v>
      </c>
      <c r="E576" s="1" t="s">
        <v>22</v>
      </c>
      <c r="F576">
        <v>115</v>
      </c>
      <c r="G576">
        <v>125</v>
      </c>
      <c r="H576" s="1" t="s">
        <v>678</v>
      </c>
      <c r="I576">
        <v>115</v>
      </c>
      <c r="J576" s="1" t="s">
        <v>191</v>
      </c>
      <c r="K576" s="1" t="s">
        <v>25</v>
      </c>
      <c r="L576">
        <v>5.1999999999999995E-4</v>
      </c>
      <c r="M576">
        <v>2.14E-3</v>
      </c>
      <c r="N576">
        <v>3.5000000000000001E-3</v>
      </c>
      <c r="O576">
        <v>1</v>
      </c>
      <c r="P576">
        <v>0</v>
      </c>
      <c r="Q576">
        <v>167</v>
      </c>
      <c r="R576">
        <v>556</v>
      </c>
      <c r="S576">
        <v>210</v>
      </c>
      <c r="T576">
        <v>1.3</v>
      </c>
      <c r="U576">
        <v>1.4</v>
      </c>
      <c r="V576">
        <f>MATCH(A576,'2019 On Peak'!$A$3:$A$2373,0)</f>
        <v>561</v>
      </c>
      <c r="W576" t="str">
        <f t="shared" si="16"/>
        <v>Old</v>
      </c>
      <c r="X576" t="str" cm="1">
        <f t="array" ref="X576">IF(ISNUMBER(V576),INDEX('2019 On Peak'!$K$3:$K$2373,V576),"Not 2019")</f>
        <v>Closed</v>
      </c>
      <c r="Y576" cm="1">
        <f t="array" ref="Y576">IF(ISNUMBER($V576),L576-INDEX('2019 On Peak'!$L$3:$S$2373,$V576,1),"-")</f>
        <v>0</v>
      </c>
      <c r="Z576" cm="1">
        <f t="array" ref="Z576">IF(ISNUMBER($V576),M576-INDEX('2019 On Peak'!$L$3:$S$2373,$V576,2),"-")</f>
        <v>0</v>
      </c>
      <c r="AA576" cm="1">
        <f t="array" ref="AA576">IF(ISNUMBER($V576),N576-INDEX('2019 On Peak'!$L$3:$S$2373,$V576,3),"-")</f>
        <v>0</v>
      </c>
      <c r="AB576" cm="1">
        <f t="array" ref="AB576">IF(ISNUMBER($V576),Q576-INDEX('2019 On Peak'!$L$3:$S$2373,$V576,6),"-")</f>
        <v>0</v>
      </c>
      <c r="AC576" cm="1">
        <f t="array" ref="AC576">IF(ISNUMBER($V576),S576-INDEX('2019 On Peak'!$L$3:$S$2373,$V576,8),"-")</f>
        <v>0</v>
      </c>
      <c r="AD576" t="b">
        <f t="shared" si="17"/>
        <v>0</v>
      </c>
    </row>
    <row r="577" spans="1:30" x14ac:dyDescent="0.25">
      <c r="A577" t="str">
        <f>B577&amp;"_"&amp;G577&amp;"_"&amp;J577</f>
        <v>1216_1546_1</v>
      </c>
      <c r="B577">
        <v>1216</v>
      </c>
      <c r="C577" s="1" t="s">
        <v>916</v>
      </c>
      <c r="D577" s="1" t="s">
        <v>22</v>
      </c>
      <c r="E577" s="1" t="s">
        <v>22</v>
      </c>
      <c r="F577">
        <v>115</v>
      </c>
      <c r="G577">
        <v>1546</v>
      </c>
      <c r="H577" s="1" t="s">
        <v>91</v>
      </c>
      <c r="I577">
        <v>115</v>
      </c>
      <c r="J577" s="1" t="s">
        <v>191</v>
      </c>
      <c r="K577" s="1" t="s">
        <v>25</v>
      </c>
      <c r="L577">
        <v>8.0000000000000002E-3</v>
      </c>
      <c r="M577">
        <v>3.3059999999999999E-2</v>
      </c>
      <c r="N577">
        <v>5.4799999999999996E-3</v>
      </c>
      <c r="O577">
        <v>1</v>
      </c>
      <c r="P577">
        <v>0</v>
      </c>
      <c r="Q577">
        <v>167</v>
      </c>
      <c r="R577">
        <v>556</v>
      </c>
      <c r="S577">
        <v>210</v>
      </c>
      <c r="T577">
        <v>4.5999999999999996</v>
      </c>
      <c r="U577">
        <v>6.7</v>
      </c>
      <c r="V577">
        <f>MATCH(A577,'2019 On Peak'!$A$3:$A$2373,0)</f>
        <v>562</v>
      </c>
      <c r="W577" t="str">
        <f t="shared" si="16"/>
        <v>Old</v>
      </c>
      <c r="X577" t="str" cm="1">
        <f t="array" ref="X577">IF(ISNUMBER(V577),INDEX('2019 On Peak'!$K$3:$K$2373,V577),"Not 2019")</f>
        <v>Closed</v>
      </c>
      <c r="Y577" cm="1">
        <f t="array" ref="Y577">IF(ISNUMBER($V577),L577-INDEX('2019 On Peak'!$L$3:$S$2373,$V577,1),"-")</f>
        <v>0</v>
      </c>
      <c r="Z577" cm="1">
        <f t="array" ref="Z577">IF(ISNUMBER($V577),M577-INDEX('2019 On Peak'!$L$3:$S$2373,$V577,2),"-")</f>
        <v>0</v>
      </c>
      <c r="AA577" cm="1">
        <f t="array" ref="AA577">IF(ISNUMBER($V577),N577-INDEX('2019 On Peak'!$L$3:$S$2373,$V577,3),"-")</f>
        <v>0</v>
      </c>
      <c r="AB577" cm="1">
        <f t="array" ref="AB577">IF(ISNUMBER($V577),Q577-INDEX('2019 On Peak'!$L$3:$S$2373,$V577,6),"-")</f>
        <v>0</v>
      </c>
      <c r="AC577" cm="1">
        <f t="array" ref="AC577">IF(ISNUMBER($V577),S577-INDEX('2019 On Peak'!$L$3:$S$2373,$V577,8),"-")</f>
        <v>0</v>
      </c>
      <c r="AD577" t="b">
        <f t="shared" si="17"/>
        <v>0</v>
      </c>
    </row>
    <row r="578" spans="1:30" x14ac:dyDescent="0.25">
      <c r="A578" t="str">
        <f>B578&amp;"_"&amp;G578&amp;"_"&amp;J578</f>
        <v>1216_415_1</v>
      </c>
      <c r="B578">
        <v>1216</v>
      </c>
      <c r="C578" s="1" t="s">
        <v>916</v>
      </c>
      <c r="D578" s="1" t="s">
        <v>22</v>
      </c>
      <c r="E578" s="1" t="s">
        <v>22</v>
      </c>
      <c r="F578">
        <v>115</v>
      </c>
      <c r="G578">
        <v>415</v>
      </c>
      <c r="H578" s="1" t="s">
        <v>90</v>
      </c>
      <c r="I578">
        <v>115</v>
      </c>
      <c r="J578" s="1" t="s">
        <v>191</v>
      </c>
      <c r="K578" s="1" t="s">
        <v>25</v>
      </c>
      <c r="L578">
        <v>2.5799999999999998E-3</v>
      </c>
      <c r="M578">
        <v>1.068E-2</v>
      </c>
      <c r="N578">
        <v>1.7700000000000001E-3</v>
      </c>
      <c r="O578">
        <v>1</v>
      </c>
      <c r="P578">
        <v>0</v>
      </c>
      <c r="Q578">
        <v>167</v>
      </c>
      <c r="R578">
        <v>556</v>
      </c>
      <c r="S578">
        <v>210</v>
      </c>
      <c r="T578">
        <v>1.4</v>
      </c>
      <c r="U578">
        <v>2.1</v>
      </c>
      <c r="V578">
        <f>MATCH(A578,'2019 On Peak'!$A$3:$A$2373,0)</f>
        <v>563</v>
      </c>
      <c r="W578" t="str">
        <f t="shared" si="16"/>
        <v>Old</v>
      </c>
      <c r="X578" t="str" cm="1">
        <f t="array" ref="X578">IF(ISNUMBER(V578),INDEX('2019 On Peak'!$K$3:$K$2373,V578),"Not 2019")</f>
        <v>Closed</v>
      </c>
      <c r="Y578" cm="1">
        <f t="array" ref="Y578">IF(ISNUMBER($V578),L578-INDEX('2019 On Peak'!$L$3:$S$2373,$V578,1),"-")</f>
        <v>0</v>
      </c>
      <c r="Z578" cm="1">
        <f t="array" ref="Z578">IF(ISNUMBER($V578),M578-INDEX('2019 On Peak'!$L$3:$S$2373,$V578,2),"-")</f>
        <v>0</v>
      </c>
      <c r="AA578" cm="1">
        <f t="array" ref="AA578">IF(ISNUMBER($V578),N578-INDEX('2019 On Peak'!$L$3:$S$2373,$V578,3),"-")</f>
        <v>0</v>
      </c>
      <c r="AB578" cm="1">
        <f t="array" ref="AB578">IF(ISNUMBER($V578),Q578-INDEX('2019 On Peak'!$L$3:$S$2373,$V578,6),"-")</f>
        <v>0</v>
      </c>
      <c r="AC578" cm="1">
        <f t="array" ref="AC578">IF(ISNUMBER($V578),S578-INDEX('2019 On Peak'!$L$3:$S$2373,$V578,8),"-")</f>
        <v>0</v>
      </c>
      <c r="AD578" t="b">
        <f t="shared" si="17"/>
        <v>0</v>
      </c>
    </row>
    <row r="579" spans="1:30" x14ac:dyDescent="0.25">
      <c r="A579" t="str">
        <f>B579&amp;"_"&amp;G579&amp;"_"&amp;J579</f>
        <v>1216_417_1</v>
      </c>
      <c r="B579">
        <v>1216</v>
      </c>
      <c r="C579" s="1" t="s">
        <v>916</v>
      </c>
      <c r="D579" s="1" t="s">
        <v>22</v>
      </c>
      <c r="E579" s="1" t="s">
        <v>22</v>
      </c>
      <c r="F579">
        <v>115</v>
      </c>
      <c r="G579">
        <v>417</v>
      </c>
      <c r="H579" s="1" t="s">
        <v>919</v>
      </c>
      <c r="I579">
        <v>115</v>
      </c>
      <c r="J579" s="1" t="s">
        <v>191</v>
      </c>
      <c r="K579" s="1" t="s">
        <v>25</v>
      </c>
      <c r="L579">
        <v>1.8400000000000001E-3</v>
      </c>
      <c r="M579">
        <v>7.6E-3</v>
      </c>
      <c r="N579">
        <v>1.2600000000000001E-3</v>
      </c>
      <c r="O579">
        <v>1</v>
      </c>
      <c r="P579">
        <v>0</v>
      </c>
      <c r="Q579">
        <v>167</v>
      </c>
      <c r="R579">
        <v>556</v>
      </c>
      <c r="S579">
        <v>210</v>
      </c>
      <c r="T579">
        <v>1.3</v>
      </c>
      <c r="U579">
        <v>1.5</v>
      </c>
      <c r="V579">
        <f>MATCH(A579,'2019 On Peak'!$A$3:$A$2373,0)</f>
        <v>564</v>
      </c>
      <c r="W579" t="str">
        <f t="shared" si="16"/>
        <v>Old</v>
      </c>
      <c r="X579" t="str" cm="1">
        <f t="array" ref="X579">IF(ISNUMBER(V579),INDEX('2019 On Peak'!$K$3:$K$2373,V579),"Not 2019")</f>
        <v>Closed</v>
      </c>
      <c r="Y579" cm="1">
        <f t="array" ref="Y579">IF(ISNUMBER($V579),L579-INDEX('2019 On Peak'!$L$3:$S$2373,$V579,1),"-")</f>
        <v>0</v>
      </c>
      <c r="Z579" cm="1">
        <f t="array" ref="Z579">IF(ISNUMBER($V579),M579-INDEX('2019 On Peak'!$L$3:$S$2373,$V579,2),"-")</f>
        <v>0</v>
      </c>
      <c r="AA579" cm="1">
        <f t="array" ref="AA579">IF(ISNUMBER($V579),N579-INDEX('2019 On Peak'!$L$3:$S$2373,$V579,3),"-")</f>
        <v>0</v>
      </c>
      <c r="AB579" cm="1">
        <f t="array" ref="AB579">IF(ISNUMBER($V579),Q579-INDEX('2019 On Peak'!$L$3:$S$2373,$V579,6),"-")</f>
        <v>0</v>
      </c>
      <c r="AC579" cm="1">
        <f t="array" ref="AC579">IF(ISNUMBER($V579),S579-INDEX('2019 On Peak'!$L$3:$S$2373,$V579,8),"-")</f>
        <v>0</v>
      </c>
      <c r="AD579" t="b">
        <f t="shared" si="17"/>
        <v>0</v>
      </c>
    </row>
    <row r="580" spans="1:30" x14ac:dyDescent="0.25">
      <c r="A580" t="str">
        <f>B580&amp;"_"&amp;G580&amp;"_"&amp;J580</f>
        <v>1217_1546_1</v>
      </c>
      <c r="B580">
        <v>1217</v>
      </c>
      <c r="C580" s="1" t="s">
        <v>920</v>
      </c>
      <c r="D580" s="1" t="s">
        <v>22</v>
      </c>
      <c r="E580" s="1" t="s">
        <v>22</v>
      </c>
      <c r="F580">
        <v>115</v>
      </c>
      <c r="G580">
        <v>1546</v>
      </c>
      <c r="H580" s="1" t="s">
        <v>91</v>
      </c>
      <c r="I580">
        <v>115</v>
      </c>
      <c r="J580" s="1" t="s">
        <v>191</v>
      </c>
      <c r="K580" s="1" t="s">
        <v>25</v>
      </c>
      <c r="L580">
        <v>7.92E-3</v>
      </c>
      <c r="M580">
        <v>3.2770000000000001E-2</v>
      </c>
      <c r="N580">
        <v>5.4299999999999999E-3</v>
      </c>
      <c r="O580">
        <v>1</v>
      </c>
      <c r="P580">
        <v>0</v>
      </c>
      <c r="Q580">
        <v>167</v>
      </c>
      <c r="R580">
        <v>556</v>
      </c>
      <c r="S580">
        <v>210</v>
      </c>
      <c r="T580">
        <v>4.5</v>
      </c>
      <c r="U580">
        <v>6.6</v>
      </c>
      <c r="V580">
        <f>MATCH(A580,'2019 On Peak'!$A$3:$A$2373,0)</f>
        <v>565</v>
      </c>
      <c r="W580" t="str">
        <f t="shared" ref="W580:W643" si="18">IF(ISNUMBER(V580),"Old","New")</f>
        <v>Old</v>
      </c>
      <c r="X580" t="str" cm="1">
        <f t="array" ref="X580">IF(ISNUMBER(V580),INDEX('2019 On Peak'!$K$3:$K$2373,V580),"Not 2019")</f>
        <v>Closed</v>
      </c>
      <c r="Y580" cm="1">
        <f t="array" ref="Y580">IF(ISNUMBER($V580),L580-INDEX('2019 On Peak'!$L$3:$S$2373,$V580,1),"-")</f>
        <v>0</v>
      </c>
      <c r="Z580" cm="1">
        <f t="array" ref="Z580">IF(ISNUMBER($V580),M580-INDEX('2019 On Peak'!$L$3:$S$2373,$V580,2),"-")</f>
        <v>0</v>
      </c>
      <c r="AA580" cm="1">
        <f t="array" ref="AA580">IF(ISNUMBER($V580),N580-INDEX('2019 On Peak'!$L$3:$S$2373,$V580,3),"-")</f>
        <v>0</v>
      </c>
      <c r="AB580" cm="1">
        <f t="array" ref="AB580">IF(ISNUMBER($V580),Q580-INDEX('2019 On Peak'!$L$3:$S$2373,$V580,6),"-")</f>
        <v>0</v>
      </c>
      <c r="AC580" cm="1">
        <f t="array" ref="AC580">IF(ISNUMBER($V580),S580-INDEX('2019 On Peak'!$L$3:$S$2373,$V580,8),"-")</f>
        <v>0</v>
      </c>
      <c r="AD580" t="b">
        <f t="shared" ref="AD580:AD643" si="19">OR(Y580,Z580,AA580,AB580,AC580)</f>
        <v>0</v>
      </c>
    </row>
    <row r="581" spans="1:30" x14ac:dyDescent="0.25">
      <c r="A581" t="str">
        <f>B581&amp;"_"&amp;G581&amp;"_"&amp;J581</f>
        <v>1217_415_1</v>
      </c>
      <c r="B581">
        <v>1217</v>
      </c>
      <c r="C581" s="1" t="s">
        <v>920</v>
      </c>
      <c r="D581" s="1" t="s">
        <v>22</v>
      </c>
      <c r="E581" s="1" t="s">
        <v>22</v>
      </c>
      <c r="F581">
        <v>115</v>
      </c>
      <c r="G581">
        <v>415</v>
      </c>
      <c r="H581" s="1" t="s">
        <v>90</v>
      </c>
      <c r="I581">
        <v>115</v>
      </c>
      <c r="J581" s="1" t="s">
        <v>191</v>
      </c>
      <c r="K581" s="1" t="s">
        <v>25</v>
      </c>
      <c r="L581">
        <v>2.9199999999999999E-3</v>
      </c>
      <c r="M581">
        <v>1.2070000000000001E-2</v>
      </c>
      <c r="N581">
        <v>2E-3</v>
      </c>
      <c r="O581">
        <v>1</v>
      </c>
      <c r="P581">
        <v>0</v>
      </c>
      <c r="Q581">
        <v>167</v>
      </c>
      <c r="R581">
        <v>556</v>
      </c>
      <c r="S581">
        <v>210</v>
      </c>
      <c r="T581">
        <v>1.4</v>
      </c>
      <c r="U581">
        <v>2.4</v>
      </c>
      <c r="V581">
        <f>MATCH(A581,'2019 On Peak'!$A$3:$A$2373,0)</f>
        <v>566</v>
      </c>
      <c r="W581" t="str">
        <f t="shared" si="18"/>
        <v>Old</v>
      </c>
      <c r="X581" t="str" cm="1">
        <f t="array" ref="X581">IF(ISNUMBER(V581),INDEX('2019 On Peak'!$K$3:$K$2373,V581),"Not 2019")</f>
        <v>Closed</v>
      </c>
      <c r="Y581" cm="1">
        <f t="array" ref="Y581">IF(ISNUMBER($V581),L581-INDEX('2019 On Peak'!$L$3:$S$2373,$V581,1),"-")</f>
        <v>0</v>
      </c>
      <c r="Z581" cm="1">
        <f t="array" ref="Z581">IF(ISNUMBER($V581),M581-INDEX('2019 On Peak'!$L$3:$S$2373,$V581,2),"-")</f>
        <v>0</v>
      </c>
      <c r="AA581" cm="1">
        <f t="array" ref="AA581">IF(ISNUMBER($V581),N581-INDEX('2019 On Peak'!$L$3:$S$2373,$V581,3),"-")</f>
        <v>0</v>
      </c>
      <c r="AB581" cm="1">
        <f t="array" ref="AB581">IF(ISNUMBER($V581),Q581-INDEX('2019 On Peak'!$L$3:$S$2373,$V581,6),"-")</f>
        <v>0</v>
      </c>
      <c r="AC581" cm="1">
        <f t="array" ref="AC581">IF(ISNUMBER($V581),S581-INDEX('2019 On Peak'!$L$3:$S$2373,$V581,8),"-")</f>
        <v>0</v>
      </c>
      <c r="AD581" t="b">
        <f t="shared" si="19"/>
        <v>0</v>
      </c>
    </row>
    <row r="582" spans="1:30" x14ac:dyDescent="0.25">
      <c r="A582" t="str">
        <f>B582&amp;"_"&amp;G582&amp;"_"&amp;J582</f>
        <v>1217_417_1</v>
      </c>
      <c r="B582">
        <v>1217</v>
      </c>
      <c r="C582" s="1" t="s">
        <v>920</v>
      </c>
      <c r="D582" s="1" t="s">
        <v>22</v>
      </c>
      <c r="E582" s="1" t="s">
        <v>22</v>
      </c>
      <c r="F582">
        <v>115</v>
      </c>
      <c r="G582">
        <v>417</v>
      </c>
      <c r="H582" s="1" t="s">
        <v>919</v>
      </c>
      <c r="I582">
        <v>115</v>
      </c>
      <c r="J582" s="1" t="s">
        <v>191</v>
      </c>
      <c r="K582" s="1" t="s">
        <v>25</v>
      </c>
      <c r="L582">
        <v>1.8699999999999999E-3</v>
      </c>
      <c r="M582">
        <v>7.7299999999999999E-3</v>
      </c>
      <c r="N582">
        <v>1.2800000000000001E-3</v>
      </c>
      <c r="O582">
        <v>1</v>
      </c>
      <c r="P582">
        <v>0</v>
      </c>
      <c r="Q582">
        <v>167</v>
      </c>
      <c r="R582">
        <v>556</v>
      </c>
      <c r="S582">
        <v>210</v>
      </c>
      <c r="T582">
        <v>1.3</v>
      </c>
      <c r="U582">
        <v>1.6</v>
      </c>
      <c r="V582">
        <f>MATCH(A582,'2019 On Peak'!$A$3:$A$2373,0)</f>
        <v>567</v>
      </c>
      <c r="W582" t="str">
        <f t="shared" si="18"/>
        <v>Old</v>
      </c>
      <c r="X582" t="str" cm="1">
        <f t="array" ref="X582">IF(ISNUMBER(V582),INDEX('2019 On Peak'!$K$3:$K$2373,V582),"Not 2019")</f>
        <v>Closed</v>
      </c>
      <c r="Y582" cm="1">
        <f t="array" ref="Y582">IF(ISNUMBER($V582),L582-INDEX('2019 On Peak'!$L$3:$S$2373,$V582,1),"-")</f>
        <v>0</v>
      </c>
      <c r="Z582" cm="1">
        <f t="array" ref="Z582">IF(ISNUMBER($V582),M582-INDEX('2019 On Peak'!$L$3:$S$2373,$V582,2),"-")</f>
        <v>0</v>
      </c>
      <c r="AA582" cm="1">
        <f t="array" ref="AA582">IF(ISNUMBER($V582),N582-INDEX('2019 On Peak'!$L$3:$S$2373,$V582,3),"-")</f>
        <v>0</v>
      </c>
      <c r="AB582" cm="1">
        <f t="array" ref="AB582">IF(ISNUMBER($V582),Q582-INDEX('2019 On Peak'!$L$3:$S$2373,$V582,6),"-")</f>
        <v>0</v>
      </c>
      <c r="AC582" cm="1">
        <f t="array" ref="AC582">IF(ISNUMBER($V582),S582-INDEX('2019 On Peak'!$L$3:$S$2373,$V582,8),"-")</f>
        <v>0</v>
      </c>
      <c r="AD582" t="b">
        <f t="shared" si="19"/>
        <v>0</v>
      </c>
    </row>
    <row r="583" spans="1:30" x14ac:dyDescent="0.25">
      <c r="A583" t="str">
        <f>B583&amp;"_"&amp;G583&amp;"_"&amp;J583</f>
        <v>1218_1465_1</v>
      </c>
      <c r="B583">
        <v>1218</v>
      </c>
      <c r="C583" s="1" t="s">
        <v>1087</v>
      </c>
      <c r="D583" s="1" t="s">
        <v>67</v>
      </c>
      <c r="E583" s="1" t="s">
        <v>67</v>
      </c>
      <c r="F583">
        <v>115</v>
      </c>
      <c r="G583">
        <v>1465</v>
      </c>
      <c r="H583" s="1" t="s">
        <v>315</v>
      </c>
      <c r="I583">
        <v>115</v>
      </c>
      <c r="J583" s="1" t="s">
        <v>191</v>
      </c>
      <c r="K583" s="1" t="s">
        <v>25</v>
      </c>
      <c r="L583">
        <v>0</v>
      </c>
      <c r="M583">
        <v>2.0000000000000002E-5</v>
      </c>
      <c r="N583">
        <v>0</v>
      </c>
      <c r="O583">
        <v>1</v>
      </c>
      <c r="P583">
        <v>0</v>
      </c>
      <c r="Q583">
        <v>167</v>
      </c>
      <c r="R583">
        <v>556</v>
      </c>
      <c r="S583">
        <v>210</v>
      </c>
      <c r="T583">
        <v>0</v>
      </c>
      <c r="U583">
        <v>0</v>
      </c>
      <c r="V583">
        <f>MATCH(A583,'2019 On Peak'!$A$3:$A$2373,0)</f>
        <v>568</v>
      </c>
      <c r="W583" t="str">
        <f t="shared" si="18"/>
        <v>Old</v>
      </c>
      <c r="X583" t="str" cm="1">
        <f t="array" ref="X583">IF(ISNUMBER(V583),INDEX('2019 On Peak'!$K$3:$K$2373,V583),"Not 2019")</f>
        <v>Closed</v>
      </c>
      <c r="Y583" cm="1">
        <f t="array" ref="Y583">IF(ISNUMBER($V583),L583-INDEX('2019 On Peak'!$L$3:$S$2373,$V583,1),"-")</f>
        <v>0</v>
      </c>
      <c r="Z583" cm="1">
        <f t="array" ref="Z583">IF(ISNUMBER($V583),M583-INDEX('2019 On Peak'!$L$3:$S$2373,$V583,2),"-")</f>
        <v>0</v>
      </c>
      <c r="AA583" cm="1">
        <f t="array" ref="AA583">IF(ISNUMBER($V583),N583-INDEX('2019 On Peak'!$L$3:$S$2373,$V583,3),"-")</f>
        <v>0</v>
      </c>
      <c r="AB583" cm="1">
        <f t="array" ref="AB583">IF(ISNUMBER($V583),Q583-INDEX('2019 On Peak'!$L$3:$S$2373,$V583,6),"-")</f>
        <v>0</v>
      </c>
      <c r="AC583" cm="1">
        <f t="array" ref="AC583">IF(ISNUMBER($V583),S583-INDEX('2019 On Peak'!$L$3:$S$2373,$V583,8),"-")</f>
        <v>0</v>
      </c>
      <c r="AD583" t="b">
        <f t="shared" si="19"/>
        <v>0</v>
      </c>
    </row>
    <row r="584" spans="1:30" x14ac:dyDescent="0.25">
      <c r="A584" t="str">
        <f>B584&amp;"_"&amp;G584&amp;"_"&amp;J584</f>
        <v>1218_1466_1</v>
      </c>
      <c r="B584">
        <v>1218</v>
      </c>
      <c r="C584" s="1" t="s">
        <v>1087</v>
      </c>
      <c r="D584" s="1" t="s">
        <v>67</v>
      </c>
      <c r="E584" s="1" t="s">
        <v>67</v>
      </c>
      <c r="F584">
        <v>115</v>
      </c>
      <c r="G584">
        <v>1466</v>
      </c>
      <c r="H584" s="1" t="s">
        <v>1112</v>
      </c>
      <c r="I584">
        <v>115</v>
      </c>
      <c r="J584" s="1" t="s">
        <v>191</v>
      </c>
      <c r="K584" s="1" t="s">
        <v>25</v>
      </c>
      <c r="L584">
        <v>0</v>
      </c>
      <c r="M584">
        <v>2.0000000000000002E-5</v>
      </c>
      <c r="N584">
        <v>0</v>
      </c>
      <c r="O584">
        <v>1</v>
      </c>
      <c r="P584">
        <v>0</v>
      </c>
      <c r="Q584">
        <v>211</v>
      </c>
      <c r="R584">
        <v>556</v>
      </c>
      <c r="S584">
        <v>232</v>
      </c>
      <c r="T584">
        <v>0</v>
      </c>
      <c r="U584">
        <v>0</v>
      </c>
      <c r="V584">
        <f>MATCH(A584,'2019 On Peak'!$A$3:$A$2373,0)</f>
        <v>569</v>
      </c>
      <c r="W584" t="str">
        <f t="shared" si="18"/>
        <v>Old</v>
      </c>
      <c r="X584" t="str" cm="1">
        <f t="array" ref="X584">IF(ISNUMBER(V584),INDEX('2019 On Peak'!$K$3:$K$2373,V584),"Not 2019")</f>
        <v>Closed</v>
      </c>
      <c r="Y584" cm="1">
        <f t="array" ref="Y584">IF(ISNUMBER($V584),L584-INDEX('2019 On Peak'!$L$3:$S$2373,$V584,1),"-")</f>
        <v>0</v>
      </c>
      <c r="Z584" cm="1">
        <f t="array" ref="Z584">IF(ISNUMBER($V584),M584-INDEX('2019 On Peak'!$L$3:$S$2373,$V584,2),"-")</f>
        <v>0</v>
      </c>
      <c r="AA584" cm="1">
        <f t="array" ref="AA584">IF(ISNUMBER($V584),N584-INDEX('2019 On Peak'!$L$3:$S$2373,$V584,3),"-")</f>
        <v>0</v>
      </c>
      <c r="AB584" cm="1">
        <f t="array" ref="AB584">IF(ISNUMBER($V584),Q584-INDEX('2019 On Peak'!$L$3:$S$2373,$V584,6),"-")</f>
        <v>44</v>
      </c>
      <c r="AC584" cm="1">
        <f t="array" ref="AC584">IF(ISNUMBER($V584),S584-INDEX('2019 On Peak'!$L$3:$S$2373,$V584,8),"-")</f>
        <v>22</v>
      </c>
      <c r="AD584" t="b">
        <f t="shared" si="19"/>
        <v>1</v>
      </c>
    </row>
    <row r="585" spans="1:30" x14ac:dyDescent="0.25">
      <c r="A585" t="str">
        <f>B585&amp;"_"&amp;G585&amp;"_"&amp;J585</f>
        <v>1220_1221_1</v>
      </c>
      <c r="B585">
        <v>1220</v>
      </c>
      <c r="C585" s="1" t="s">
        <v>23</v>
      </c>
      <c r="D585" s="1" t="s">
        <v>22</v>
      </c>
      <c r="E585" s="1" t="s">
        <v>22</v>
      </c>
      <c r="F585">
        <v>230</v>
      </c>
      <c r="G585">
        <v>1221</v>
      </c>
      <c r="H585" s="1" t="s">
        <v>1391</v>
      </c>
      <c r="I585">
        <v>230</v>
      </c>
      <c r="J585" s="1" t="s">
        <v>191</v>
      </c>
      <c r="K585" s="1" t="s">
        <v>25</v>
      </c>
      <c r="L585">
        <v>1.66E-3</v>
      </c>
      <c r="M585">
        <v>1.332E-2</v>
      </c>
      <c r="N585">
        <v>5.0799999999999998E-2</v>
      </c>
      <c r="O585">
        <v>1</v>
      </c>
      <c r="P585">
        <v>0</v>
      </c>
      <c r="Q585">
        <v>500</v>
      </c>
      <c r="R585">
        <v>936</v>
      </c>
      <c r="S585">
        <v>625</v>
      </c>
      <c r="T585">
        <v>10.9</v>
      </c>
      <c r="U585">
        <v>12.9</v>
      </c>
      <c r="V585">
        <f>MATCH(A585,'2019 On Peak'!$A$3:$A$2373,0)</f>
        <v>570</v>
      </c>
      <c r="W585" t="str">
        <f t="shared" si="18"/>
        <v>Old</v>
      </c>
      <c r="X585" t="str" cm="1">
        <f t="array" ref="X585">IF(ISNUMBER(V585),INDEX('2019 On Peak'!$K$3:$K$2373,V585),"Not 2019")</f>
        <v>Closed</v>
      </c>
      <c r="Y585" cm="1">
        <f t="array" ref="Y585">IF(ISNUMBER($V585),L585-INDEX('2019 On Peak'!$L$3:$S$2373,$V585,1),"-")</f>
        <v>0</v>
      </c>
      <c r="Z585" cm="1">
        <f t="array" ref="Z585">IF(ISNUMBER($V585),M585-INDEX('2019 On Peak'!$L$3:$S$2373,$V585,2),"-")</f>
        <v>0</v>
      </c>
      <c r="AA585" cm="1">
        <f t="array" ref="AA585">IF(ISNUMBER($V585),N585-INDEX('2019 On Peak'!$L$3:$S$2373,$V585,3),"-")</f>
        <v>0</v>
      </c>
      <c r="AB585" cm="1">
        <f t="array" ref="AB585">IF(ISNUMBER($V585),Q585-INDEX('2019 On Peak'!$L$3:$S$2373,$V585,6),"-")</f>
        <v>0</v>
      </c>
      <c r="AC585" cm="1">
        <f t="array" ref="AC585">IF(ISNUMBER($V585),S585-INDEX('2019 On Peak'!$L$3:$S$2373,$V585,8),"-")</f>
        <v>0</v>
      </c>
      <c r="AD585" t="b">
        <f t="shared" si="19"/>
        <v>0</v>
      </c>
    </row>
    <row r="586" spans="1:30" x14ac:dyDescent="0.25">
      <c r="A586" t="str">
        <f>B586&amp;"_"&amp;G586&amp;"_"&amp;J586</f>
        <v>1220_1230_1</v>
      </c>
      <c r="B586">
        <v>1220</v>
      </c>
      <c r="C586" s="1" t="s">
        <v>23</v>
      </c>
      <c r="D586" s="1" t="s">
        <v>22</v>
      </c>
      <c r="E586" s="1" t="s">
        <v>22</v>
      </c>
      <c r="F586">
        <v>230</v>
      </c>
      <c r="G586">
        <v>1230</v>
      </c>
      <c r="H586" s="1" t="s">
        <v>91</v>
      </c>
      <c r="I586">
        <v>230</v>
      </c>
      <c r="J586" s="1" t="s">
        <v>191</v>
      </c>
      <c r="K586" s="1" t="s">
        <v>25</v>
      </c>
      <c r="L586">
        <v>1.3599999999999999E-2</v>
      </c>
      <c r="M586">
        <v>0.10931</v>
      </c>
      <c r="N586">
        <v>0.41704999999999998</v>
      </c>
      <c r="O586">
        <v>1</v>
      </c>
      <c r="P586">
        <v>0</v>
      </c>
      <c r="Q586">
        <v>575</v>
      </c>
      <c r="R586">
        <v>936</v>
      </c>
      <c r="S586">
        <v>715</v>
      </c>
      <c r="T586">
        <v>78.900000000000006</v>
      </c>
      <c r="U586">
        <v>105.5</v>
      </c>
      <c r="V586">
        <f>MATCH(A586,'2019 On Peak'!$A$3:$A$2373,0)</f>
        <v>571</v>
      </c>
      <c r="W586" t="str">
        <f t="shared" si="18"/>
        <v>Old</v>
      </c>
      <c r="X586" t="str" cm="1">
        <f t="array" ref="X586">IF(ISNUMBER(V586),INDEX('2019 On Peak'!$K$3:$K$2373,V586),"Not 2019")</f>
        <v>Closed</v>
      </c>
      <c r="Y586" cm="1">
        <f t="array" ref="Y586">IF(ISNUMBER($V586),L586-INDEX('2019 On Peak'!$L$3:$S$2373,$V586,1),"-")</f>
        <v>0</v>
      </c>
      <c r="Z586" cm="1">
        <f t="array" ref="Z586">IF(ISNUMBER($V586),M586-INDEX('2019 On Peak'!$L$3:$S$2373,$V586,2),"-")</f>
        <v>0</v>
      </c>
      <c r="AA586" cm="1">
        <f t="array" ref="AA586">IF(ISNUMBER($V586),N586-INDEX('2019 On Peak'!$L$3:$S$2373,$V586,3),"-")</f>
        <v>0</v>
      </c>
      <c r="AB586" cm="1">
        <f t="array" ref="AB586">IF(ISNUMBER($V586),Q586-INDEX('2019 On Peak'!$L$3:$S$2373,$V586,6),"-")</f>
        <v>0</v>
      </c>
      <c r="AC586" cm="1">
        <f t="array" ref="AC586">IF(ISNUMBER($V586),S586-INDEX('2019 On Peak'!$L$3:$S$2373,$V586,8),"-")</f>
        <v>0</v>
      </c>
      <c r="AD586" t="b">
        <f t="shared" si="19"/>
        <v>0</v>
      </c>
    </row>
    <row r="587" spans="1:30" x14ac:dyDescent="0.25">
      <c r="A587" t="str">
        <f>B587&amp;"_"&amp;G587&amp;"_"&amp;J587</f>
        <v>1220_1230_2</v>
      </c>
      <c r="B587">
        <v>1220</v>
      </c>
      <c r="C587" s="1" t="s">
        <v>23</v>
      </c>
      <c r="D587" s="1" t="s">
        <v>22</v>
      </c>
      <c r="E587" s="1" t="s">
        <v>22</v>
      </c>
      <c r="F587">
        <v>230</v>
      </c>
      <c r="G587">
        <v>1230</v>
      </c>
      <c r="H587" s="1" t="s">
        <v>91</v>
      </c>
      <c r="I587">
        <v>230</v>
      </c>
      <c r="J587" s="1" t="s">
        <v>74</v>
      </c>
      <c r="K587" s="1" t="s">
        <v>25</v>
      </c>
      <c r="L587">
        <v>1.3610000000000001E-2</v>
      </c>
      <c r="M587">
        <v>0.10934000000000001</v>
      </c>
      <c r="N587">
        <v>0.41718</v>
      </c>
      <c r="O587">
        <v>1</v>
      </c>
      <c r="P587">
        <v>0</v>
      </c>
      <c r="Q587">
        <v>575</v>
      </c>
      <c r="R587">
        <v>936</v>
      </c>
      <c r="S587">
        <v>715</v>
      </c>
      <c r="T587">
        <v>78.900000000000006</v>
      </c>
      <c r="U587">
        <v>105.5</v>
      </c>
      <c r="V587">
        <f>MATCH(A587,'2019 On Peak'!$A$3:$A$2373,0)</f>
        <v>572</v>
      </c>
      <c r="W587" t="str">
        <f t="shared" si="18"/>
        <v>Old</v>
      </c>
      <c r="X587" t="str" cm="1">
        <f t="array" ref="X587">IF(ISNUMBER(V587),INDEX('2019 On Peak'!$K$3:$K$2373,V587),"Not 2019")</f>
        <v>Closed</v>
      </c>
      <c r="Y587" cm="1">
        <f t="array" ref="Y587">IF(ISNUMBER($V587),L587-INDEX('2019 On Peak'!$L$3:$S$2373,$V587,1),"-")</f>
        <v>0</v>
      </c>
      <c r="Z587" cm="1">
        <f t="array" ref="Z587">IF(ISNUMBER($V587),M587-INDEX('2019 On Peak'!$L$3:$S$2373,$V587,2),"-")</f>
        <v>0</v>
      </c>
      <c r="AA587" cm="1">
        <f t="array" ref="AA587">IF(ISNUMBER($V587),N587-INDEX('2019 On Peak'!$L$3:$S$2373,$V587,3),"-")</f>
        <v>0</v>
      </c>
      <c r="AB587" cm="1">
        <f t="array" ref="AB587">IF(ISNUMBER($V587),Q587-INDEX('2019 On Peak'!$L$3:$S$2373,$V587,6),"-")</f>
        <v>0</v>
      </c>
      <c r="AC587" cm="1">
        <f t="array" ref="AC587">IF(ISNUMBER($V587),S587-INDEX('2019 On Peak'!$L$3:$S$2373,$V587,8),"-")</f>
        <v>0</v>
      </c>
      <c r="AD587" t="b">
        <f t="shared" si="19"/>
        <v>0</v>
      </c>
    </row>
    <row r="588" spans="1:30" x14ac:dyDescent="0.25">
      <c r="A588" t="str">
        <f>B588&amp;"_"&amp;G588&amp;"_"&amp;J588</f>
        <v>1220_1232_1</v>
      </c>
      <c r="B588">
        <v>1220</v>
      </c>
      <c r="C588" s="1" t="s">
        <v>23</v>
      </c>
      <c r="D588" s="1" t="s">
        <v>22</v>
      </c>
      <c r="E588" s="1" t="s">
        <v>22</v>
      </c>
      <c r="F588">
        <v>230</v>
      </c>
      <c r="G588">
        <v>1232</v>
      </c>
      <c r="H588" s="1" t="s">
        <v>64</v>
      </c>
      <c r="I588">
        <v>230</v>
      </c>
      <c r="J588" s="1" t="s">
        <v>191</v>
      </c>
      <c r="K588" s="1" t="s">
        <v>25</v>
      </c>
      <c r="L588">
        <v>8.1499999999999993E-3</v>
      </c>
      <c r="M588">
        <v>6.5500000000000003E-2</v>
      </c>
      <c r="N588">
        <v>0.24990000000000001</v>
      </c>
      <c r="O588">
        <v>1</v>
      </c>
      <c r="P588">
        <v>0</v>
      </c>
      <c r="Q588">
        <v>453</v>
      </c>
      <c r="R588">
        <v>936</v>
      </c>
      <c r="S588">
        <v>579</v>
      </c>
      <c r="T588">
        <v>53.3</v>
      </c>
      <c r="U588">
        <v>63.2</v>
      </c>
      <c r="V588">
        <f>MATCH(A588,'2019 On Peak'!$A$3:$A$2373,0)</f>
        <v>573</v>
      </c>
      <c r="W588" t="str">
        <f t="shared" si="18"/>
        <v>Old</v>
      </c>
      <c r="X588" t="str" cm="1">
        <f t="array" ref="X588">IF(ISNUMBER(V588),INDEX('2019 On Peak'!$K$3:$K$2373,V588),"Not 2019")</f>
        <v>Closed</v>
      </c>
      <c r="Y588" cm="1">
        <f t="array" ref="Y588">IF(ISNUMBER($V588),L588-INDEX('2019 On Peak'!$L$3:$S$2373,$V588,1),"-")</f>
        <v>0</v>
      </c>
      <c r="Z588" cm="1">
        <f t="array" ref="Z588">IF(ISNUMBER($V588),M588-INDEX('2019 On Peak'!$L$3:$S$2373,$V588,2),"-")</f>
        <v>0</v>
      </c>
      <c r="AA588" cm="1">
        <f t="array" ref="AA588">IF(ISNUMBER($V588),N588-INDEX('2019 On Peak'!$L$3:$S$2373,$V588,3),"-")</f>
        <v>0</v>
      </c>
      <c r="AB588" cm="1">
        <f t="array" ref="AB588">IF(ISNUMBER($V588),Q588-INDEX('2019 On Peak'!$L$3:$S$2373,$V588,6),"-")</f>
        <v>0</v>
      </c>
      <c r="AC588" cm="1">
        <f t="array" ref="AC588">IF(ISNUMBER($V588),S588-INDEX('2019 On Peak'!$L$3:$S$2373,$V588,8),"-")</f>
        <v>0</v>
      </c>
      <c r="AD588" t="b">
        <f t="shared" si="19"/>
        <v>0</v>
      </c>
    </row>
    <row r="589" spans="1:30" x14ac:dyDescent="0.25">
      <c r="A589" t="str">
        <f>B589&amp;"_"&amp;G589&amp;"_"&amp;J589</f>
        <v>1220_1232_2</v>
      </c>
      <c r="B589">
        <v>1220</v>
      </c>
      <c r="C589" s="1" t="s">
        <v>23</v>
      </c>
      <c r="D589" s="1" t="s">
        <v>22</v>
      </c>
      <c r="E589" s="1" t="s">
        <v>22</v>
      </c>
      <c r="F589">
        <v>230</v>
      </c>
      <c r="G589">
        <v>1232</v>
      </c>
      <c r="H589" s="1" t="s">
        <v>64</v>
      </c>
      <c r="I589">
        <v>230</v>
      </c>
      <c r="J589" s="1" t="s">
        <v>74</v>
      </c>
      <c r="K589" s="1" t="s">
        <v>25</v>
      </c>
      <c r="L589">
        <v>8.1499999999999993E-3</v>
      </c>
      <c r="M589">
        <v>6.5500000000000003E-2</v>
      </c>
      <c r="N589">
        <v>0.24990000000000001</v>
      </c>
      <c r="O589">
        <v>1</v>
      </c>
      <c r="P589">
        <v>0</v>
      </c>
      <c r="Q589">
        <v>453</v>
      </c>
      <c r="R589">
        <v>936</v>
      </c>
      <c r="S589">
        <v>579</v>
      </c>
      <c r="T589">
        <v>53.3</v>
      </c>
      <c r="U589">
        <v>63.2</v>
      </c>
      <c r="V589">
        <f>MATCH(A589,'2019 On Peak'!$A$3:$A$2373,0)</f>
        <v>574</v>
      </c>
      <c r="W589" t="str">
        <f t="shared" si="18"/>
        <v>Old</v>
      </c>
      <c r="X589" t="str" cm="1">
        <f t="array" ref="X589">IF(ISNUMBER(V589),INDEX('2019 On Peak'!$K$3:$K$2373,V589),"Not 2019")</f>
        <v>Closed</v>
      </c>
      <c r="Y589" cm="1">
        <f t="array" ref="Y589">IF(ISNUMBER($V589),L589-INDEX('2019 On Peak'!$L$3:$S$2373,$V589,1),"-")</f>
        <v>0</v>
      </c>
      <c r="Z589" cm="1">
        <f t="array" ref="Z589">IF(ISNUMBER($V589),M589-INDEX('2019 On Peak'!$L$3:$S$2373,$V589,2),"-")</f>
        <v>0</v>
      </c>
      <c r="AA589" cm="1">
        <f t="array" ref="AA589">IF(ISNUMBER($V589),N589-INDEX('2019 On Peak'!$L$3:$S$2373,$V589,3),"-")</f>
        <v>0</v>
      </c>
      <c r="AB589" cm="1">
        <f t="array" ref="AB589">IF(ISNUMBER($V589),Q589-INDEX('2019 On Peak'!$L$3:$S$2373,$V589,6),"-")</f>
        <v>0</v>
      </c>
      <c r="AC589" cm="1">
        <f t="array" ref="AC589">IF(ISNUMBER($V589),S589-INDEX('2019 On Peak'!$L$3:$S$2373,$V589,8),"-")</f>
        <v>0</v>
      </c>
      <c r="AD589" t="b">
        <f t="shared" si="19"/>
        <v>0</v>
      </c>
    </row>
    <row r="590" spans="1:30" x14ac:dyDescent="0.25">
      <c r="A590" t="str">
        <f>B590&amp;"_"&amp;G590&amp;"_"&amp;J590</f>
        <v>1221_1232_1</v>
      </c>
      <c r="B590">
        <v>1221</v>
      </c>
      <c r="C590" s="1" t="s">
        <v>1391</v>
      </c>
      <c r="D590" s="1" t="s">
        <v>22</v>
      </c>
      <c r="E590" s="1" t="s">
        <v>22</v>
      </c>
      <c r="F590">
        <v>230</v>
      </c>
      <c r="G590">
        <v>1232</v>
      </c>
      <c r="H590" s="1" t="s">
        <v>64</v>
      </c>
      <c r="I590">
        <v>230</v>
      </c>
      <c r="J590" s="1" t="s">
        <v>191</v>
      </c>
      <c r="K590" s="1" t="s">
        <v>25</v>
      </c>
      <c r="L590">
        <v>6.5300000000000002E-3</v>
      </c>
      <c r="M590">
        <v>5.246E-2</v>
      </c>
      <c r="N590">
        <v>0.20014999999999999</v>
      </c>
      <c r="O590">
        <v>1</v>
      </c>
      <c r="P590">
        <v>0</v>
      </c>
      <c r="Q590">
        <v>453</v>
      </c>
      <c r="R590">
        <v>936</v>
      </c>
      <c r="S590">
        <v>579</v>
      </c>
      <c r="T590">
        <v>42.7</v>
      </c>
      <c r="U590">
        <v>50.6</v>
      </c>
      <c r="V590">
        <f>MATCH(A590,'2019 On Peak'!$A$3:$A$2373,0)</f>
        <v>575</v>
      </c>
      <c r="W590" t="str">
        <f t="shared" si="18"/>
        <v>Old</v>
      </c>
      <c r="X590" t="str" cm="1">
        <f t="array" ref="X590">IF(ISNUMBER(V590),INDEX('2019 On Peak'!$K$3:$K$2373,V590),"Not 2019")</f>
        <v>Closed</v>
      </c>
      <c r="Y590" cm="1">
        <f t="array" ref="Y590">IF(ISNUMBER($V590),L590-INDEX('2019 On Peak'!$L$3:$S$2373,$V590,1),"-")</f>
        <v>0</v>
      </c>
      <c r="Z590" cm="1">
        <f t="array" ref="Z590">IF(ISNUMBER($V590),M590-INDEX('2019 On Peak'!$L$3:$S$2373,$V590,2),"-")</f>
        <v>0</v>
      </c>
      <c r="AA590" cm="1">
        <f t="array" ref="AA590">IF(ISNUMBER($V590),N590-INDEX('2019 On Peak'!$L$3:$S$2373,$V590,3),"-")</f>
        <v>0</v>
      </c>
      <c r="AB590" cm="1">
        <f t="array" ref="AB590">IF(ISNUMBER($V590),Q590-INDEX('2019 On Peak'!$L$3:$S$2373,$V590,6),"-")</f>
        <v>0</v>
      </c>
      <c r="AC590" cm="1">
        <f t="array" ref="AC590">IF(ISNUMBER($V590),S590-INDEX('2019 On Peak'!$L$3:$S$2373,$V590,8),"-")</f>
        <v>0</v>
      </c>
      <c r="AD590" t="b">
        <f t="shared" si="19"/>
        <v>0</v>
      </c>
    </row>
    <row r="591" spans="1:30" x14ac:dyDescent="0.25">
      <c r="A591" t="str">
        <f>B591&amp;"_"&amp;G591&amp;"_"&amp;J591</f>
        <v>1221_1232_2</v>
      </c>
      <c r="B591">
        <v>1221</v>
      </c>
      <c r="C591" s="1" t="s">
        <v>1391</v>
      </c>
      <c r="D591" s="1" t="s">
        <v>22</v>
      </c>
      <c r="E591" s="1" t="s">
        <v>22</v>
      </c>
      <c r="F591">
        <v>230</v>
      </c>
      <c r="G591">
        <v>1232</v>
      </c>
      <c r="H591" s="1" t="s">
        <v>64</v>
      </c>
      <c r="I591">
        <v>230</v>
      </c>
      <c r="J591" s="1" t="s">
        <v>74</v>
      </c>
      <c r="K591" s="1" t="s">
        <v>25</v>
      </c>
      <c r="L591">
        <v>6.5300000000000002E-3</v>
      </c>
      <c r="M591">
        <v>5.246E-2</v>
      </c>
      <c r="N591">
        <v>0.20014999999999999</v>
      </c>
      <c r="O591">
        <v>1</v>
      </c>
      <c r="P591">
        <v>0</v>
      </c>
      <c r="Q591">
        <v>453</v>
      </c>
      <c r="R591">
        <v>936</v>
      </c>
      <c r="S591">
        <v>579</v>
      </c>
      <c r="T591">
        <v>42.7</v>
      </c>
      <c r="U591">
        <v>50.6</v>
      </c>
      <c r="V591">
        <f>MATCH(A591,'2019 On Peak'!$A$3:$A$2373,0)</f>
        <v>576</v>
      </c>
      <c r="W591" t="str">
        <f t="shared" si="18"/>
        <v>Old</v>
      </c>
      <c r="X591" t="str" cm="1">
        <f t="array" ref="X591">IF(ISNUMBER(V591),INDEX('2019 On Peak'!$K$3:$K$2373,V591),"Not 2019")</f>
        <v>Closed</v>
      </c>
      <c r="Y591" cm="1">
        <f t="array" ref="Y591">IF(ISNUMBER($V591),L591-INDEX('2019 On Peak'!$L$3:$S$2373,$V591,1),"-")</f>
        <v>0</v>
      </c>
      <c r="Z591" cm="1">
        <f t="array" ref="Z591">IF(ISNUMBER($V591),M591-INDEX('2019 On Peak'!$L$3:$S$2373,$V591,2),"-")</f>
        <v>0</v>
      </c>
      <c r="AA591" cm="1">
        <f t="array" ref="AA591">IF(ISNUMBER($V591),N591-INDEX('2019 On Peak'!$L$3:$S$2373,$V591,3),"-")</f>
        <v>0</v>
      </c>
      <c r="AB591" cm="1">
        <f t="array" ref="AB591">IF(ISNUMBER($V591),Q591-INDEX('2019 On Peak'!$L$3:$S$2373,$V591,6),"-")</f>
        <v>0</v>
      </c>
      <c r="AC591" cm="1">
        <f t="array" ref="AC591">IF(ISNUMBER($V591),S591-INDEX('2019 On Peak'!$L$3:$S$2373,$V591,8),"-")</f>
        <v>0</v>
      </c>
      <c r="AD591" t="b">
        <f t="shared" si="19"/>
        <v>0</v>
      </c>
    </row>
    <row r="592" spans="1:30" x14ac:dyDescent="0.25">
      <c r="A592" t="str">
        <f>B592&amp;"_"&amp;G592&amp;"_"&amp;J592</f>
        <v>1222_1543_1</v>
      </c>
      <c r="B592">
        <v>1222</v>
      </c>
      <c r="C592" s="1" t="s">
        <v>177</v>
      </c>
      <c r="D592" s="1" t="s">
        <v>22</v>
      </c>
      <c r="E592" s="1" t="s">
        <v>22</v>
      </c>
      <c r="F592">
        <v>345</v>
      </c>
      <c r="G592">
        <v>1543</v>
      </c>
      <c r="H592" s="1" t="s">
        <v>177</v>
      </c>
      <c r="I592">
        <v>115</v>
      </c>
      <c r="J592" s="1" t="s">
        <v>191</v>
      </c>
      <c r="K592" s="1" t="s">
        <v>25</v>
      </c>
      <c r="L592">
        <v>5.9999999999999995E-4</v>
      </c>
      <c r="M592">
        <v>5.2400000000000002E-2</v>
      </c>
      <c r="N592">
        <v>0</v>
      </c>
      <c r="O592">
        <v>1</v>
      </c>
      <c r="P592">
        <v>0</v>
      </c>
      <c r="Q592">
        <v>417</v>
      </c>
      <c r="R592">
        <v>518</v>
      </c>
      <c r="S592">
        <v>599</v>
      </c>
      <c r="T592">
        <v>0</v>
      </c>
      <c r="U592">
        <v>0</v>
      </c>
      <c r="V592">
        <f>MATCH(A592,'2019 On Peak'!$A$3:$A$2373,0)</f>
        <v>577</v>
      </c>
      <c r="W592" t="str">
        <f t="shared" si="18"/>
        <v>Old</v>
      </c>
      <c r="X592" t="str" cm="1">
        <f t="array" ref="X592">IF(ISNUMBER(V592),INDEX('2019 On Peak'!$K$3:$K$2373,V592),"Not 2019")</f>
        <v>Closed</v>
      </c>
      <c r="Y592" cm="1">
        <f t="array" ref="Y592">IF(ISNUMBER($V592),L592-INDEX('2019 On Peak'!$L$3:$S$2373,$V592,1),"-")</f>
        <v>0</v>
      </c>
      <c r="Z592" cm="1">
        <f t="array" ref="Z592">IF(ISNUMBER($V592),M592-INDEX('2019 On Peak'!$L$3:$S$2373,$V592,2),"-")</f>
        <v>0</v>
      </c>
      <c r="AA592" cm="1">
        <f t="array" ref="AA592">IF(ISNUMBER($V592),N592-INDEX('2019 On Peak'!$L$3:$S$2373,$V592,3),"-")</f>
        <v>0</v>
      </c>
      <c r="AB592" cm="1">
        <f t="array" ref="AB592">IF(ISNUMBER($V592),Q592-INDEX('2019 On Peak'!$L$3:$S$2373,$V592,6),"-")</f>
        <v>0</v>
      </c>
      <c r="AC592" cm="1">
        <f t="array" ref="AC592">IF(ISNUMBER($V592),S592-INDEX('2019 On Peak'!$L$3:$S$2373,$V592,8),"-")</f>
        <v>0</v>
      </c>
      <c r="AD592" t="b">
        <f t="shared" si="19"/>
        <v>0</v>
      </c>
    </row>
    <row r="593" spans="1:30" x14ac:dyDescent="0.25">
      <c r="A593" t="str">
        <f>B593&amp;"_"&amp;G593&amp;"_"&amp;J593</f>
        <v>1223_1544_1</v>
      </c>
      <c r="B593">
        <v>1223</v>
      </c>
      <c r="C593" s="1" t="s">
        <v>1045</v>
      </c>
      <c r="D593" s="1" t="s">
        <v>22</v>
      </c>
      <c r="E593" s="1" t="s">
        <v>22</v>
      </c>
      <c r="F593">
        <v>115</v>
      </c>
      <c r="G593">
        <v>1544</v>
      </c>
      <c r="H593" s="1" t="s">
        <v>1045</v>
      </c>
      <c r="I593">
        <v>69</v>
      </c>
      <c r="J593" s="1" t="s">
        <v>191</v>
      </c>
      <c r="K593" s="1" t="s">
        <v>25</v>
      </c>
      <c r="L593">
        <v>3.2000000000000002E-3</v>
      </c>
      <c r="M593">
        <v>0.16439999999999999</v>
      </c>
      <c r="N593">
        <v>0</v>
      </c>
      <c r="O593">
        <v>1</v>
      </c>
      <c r="P593">
        <v>0</v>
      </c>
      <c r="Q593">
        <v>125</v>
      </c>
      <c r="R593">
        <v>145</v>
      </c>
      <c r="S593">
        <v>170</v>
      </c>
      <c r="T593">
        <v>0</v>
      </c>
      <c r="U593">
        <v>0</v>
      </c>
      <c r="V593">
        <f>MATCH(A593,'2019 On Peak'!$A$3:$A$2373,0)</f>
        <v>578</v>
      </c>
      <c r="W593" t="str">
        <f t="shared" si="18"/>
        <v>Old</v>
      </c>
      <c r="X593" t="str" cm="1">
        <f t="array" ref="X593">IF(ISNUMBER(V593),INDEX('2019 On Peak'!$K$3:$K$2373,V593),"Not 2019")</f>
        <v>Closed</v>
      </c>
      <c r="Y593" cm="1">
        <f t="array" ref="Y593">IF(ISNUMBER($V593),L593-INDEX('2019 On Peak'!$L$3:$S$2373,$V593,1),"-")</f>
        <v>0</v>
      </c>
      <c r="Z593" cm="1">
        <f t="array" ref="Z593">IF(ISNUMBER($V593),M593-INDEX('2019 On Peak'!$L$3:$S$2373,$V593,2),"-")</f>
        <v>0</v>
      </c>
      <c r="AA593" cm="1">
        <f t="array" ref="AA593">IF(ISNUMBER($V593),N593-INDEX('2019 On Peak'!$L$3:$S$2373,$V593,3),"-")</f>
        <v>0</v>
      </c>
      <c r="AB593" cm="1">
        <f t="array" ref="AB593">IF(ISNUMBER($V593),Q593-INDEX('2019 On Peak'!$L$3:$S$2373,$V593,6),"-")</f>
        <v>0</v>
      </c>
      <c r="AC593" cm="1">
        <f t="array" ref="AC593">IF(ISNUMBER($V593),S593-INDEX('2019 On Peak'!$L$3:$S$2373,$V593,8),"-")</f>
        <v>0</v>
      </c>
      <c r="AD593" t="b">
        <f t="shared" si="19"/>
        <v>0</v>
      </c>
    </row>
    <row r="594" spans="1:30" x14ac:dyDescent="0.25">
      <c r="A594" t="str">
        <f>B594&amp;"_"&amp;G594&amp;"_"&amp;J594</f>
        <v>1225_1516_1</v>
      </c>
      <c r="B594">
        <v>1225</v>
      </c>
      <c r="C594" s="1" t="s">
        <v>1338</v>
      </c>
      <c r="D594" s="1" t="s">
        <v>70</v>
      </c>
      <c r="E594" s="1" t="s">
        <v>70</v>
      </c>
      <c r="F594">
        <v>69</v>
      </c>
      <c r="G594">
        <v>1516</v>
      </c>
      <c r="H594" s="1" t="s">
        <v>1101</v>
      </c>
      <c r="I594">
        <v>69</v>
      </c>
      <c r="J594" s="1" t="s">
        <v>191</v>
      </c>
      <c r="K594" s="1" t="s">
        <v>25</v>
      </c>
      <c r="L594">
        <v>0.02</v>
      </c>
      <c r="M594">
        <v>0.08</v>
      </c>
      <c r="N594">
        <v>1.2999999999999999E-2</v>
      </c>
      <c r="O594">
        <v>1</v>
      </c>
      <c r="P594">
        <v>0</v>
      </c>
      <c r="Q594">
        <v>167</v>
      </c>
      <c r="R594">
        <v>556</v>
      </c>
      <c r="S594">
        <v>210</v>
      </c>
      <c r="T594">
        <v>15.9</v>
      </c>
      <c r="U594">
        <v>15.9</v>
      </c>
      <c r="V594">
        <f>MATCH(A594,'2019 On Peak'!$A$3:$A$2373,0)</f>
        <v>579</v>
      </c>
      <c r="W594" t="str">
        <f t="shared" si="18"/>
        <v>Old</v>
      </c>
      <c r="X594" t="str" cm="1">
        <f t="array" ref="X594">IF(ISNUMBER(V594),INDEX('2019 On Peak'!$K$3:$K$2373,V594),"Not 2019")</f>
        <v>Closed</v>
      </c>
      <c r="Y594" cm="1">
        <f t="array" ref="Y594">IF(ISNUMBER($V594),L594-INDEX('2019 On Peak'!$L$3:$S$2373,$V594,1),"-")</f>
        <v>0</v>
      </c>
      <c r="Z594" cm="1">
        <f t="array" ref="Z594">IF(ISNUMBER($V594),M594-INDEX('2019 On Peak'!$L$3:$S$2373,$V594,2),"-")</f>
        <v>0</v>
      </c>
      <c r="AA594" cm="1">
        <f t="array" ref="AA594">IF(ISNUMBER($V594),N594-INDEX('2019 On Peak'!$L$3:$S$2373,$V594,3),"-")</f>
        <v>0</v>
      </c>
      <c r="AB594" cm="1">
        <f t="array" ref="AB594">IF(ISNUMBER($V594),Q594-INDEX('2019 On Peak'!$L$3:$S$2373,$V594,6),"-")</f>
        <v>0</v>
      </c>
      <c r="AC594" cm="1">
        <f t="array" ref="AC594">IF(ISNUMBER($V594),S594-INDEX('2019 On Peak'!$L$3:$S$2373,$V594,8),"-")</f>
        <v>0</v>
      </c>
      <c r="AD594" t="b">
        <f t="shared" si="19"/>
        <v>0</v>
      </c>
    </row>
    <row r="595" spans="1:30" x14ac:dyDescent="0.25">
      <c r="A595" t="str">
        <f>B595&amp;"_"&amp;G595&amp;"_"&amp;J595</f>
        <v>1228_1222_1</v>
      </c>
      <c r="B595">
        <v>1228</v>
      </c>
      <c r="C595" s="1" t="s">
        <v>1212</v>
      </c>
      <c r="D595" s="1" t="s">
        <v>22</v>
      </c>
      <c r="E595" s="1" t="s">
        <v>22</v>
      </c>
      <c r="F595">
        <v>345</v>
      </c>
      <c r="G595">
        <v>1222</v>
      </c>
      <c r="H595" s="1" t="s">
        <v>177</v>
      </c>
      <c r="I595">
        <v>345</v>
      </c>
      <c r="J595" s="1" t="s">
        <v>191</v>
      </c>
      <c r="K595" s="1" t="s">
        <v>25</v>
      </c>
      <c r="L595">
        <v>1.41E-3</v>
      </c>
      <c r="M595">
        <v>2.147E-2</v>
      </c>
      <c r="N595">
        <v>0.55498000000000003</v>
      </c>
      <c r="O595">
        <v>1</v>
      </c>
      <c r="P595">
        <v>0</v>
      </c>
      <c r="Q595">
        <v>1216</v>
      </c>
      <c r="R595">
        <v>2454</v>
      </c>
      <c r="S595">
        <v>1804</v>
      </c>
      <c r="T595">
        <v>42.3</v>
      </c>
      <c r="U595">
        <v>53.9</v>
      </c>
      <c r="V595">
        <f>MATCH(A595,'2019 On Peak'!$A$3:$A$2373,0)</f>
        <v>580</v>
      </c>
      <c r="W595" t="str">
        <f t="shared" si="18"/>
        <v>Old</v>
      </c>
      <c r="X595" t="str" cm="1">
        <f t="array" ref="X595">IF(ISNUMBER(V595),INDEX('2019 On Peak'!$K$3:$K$2373,V595),"Not 2019")</f>
        <v>Closed</v>
      </c>
      <c r="Y595" cm="1">
        <f t="array" ref="Y595">IF(ISNUMBER($V595),L595-INDEX('2019 On Peak'!$L$3:$S$2373,$V595,1),"-")</f>
        <v>0</v>
      </c>
      <c r="Z595" cm="1">
        <f t="array" ref="Z595">IF(ISNUMBER($V595),M595-INDEX('2019 On Peak'!$L$3:$S$2373,$V595,2),"-")</f>
        <v>0</v>
      </c>
      <c r="AA595" cm="1">
        <f t="array" ref="AA595">IF(ISNUMBER($V595),N595-INDEX('2019 On Peak'!$L$3:$S$2373,$V595,3),"-")</f>
        <v>0</v>
      </c>
      <c r="AB595" cm="1">
        <f t="array" ref="AB595">IF(ISNUMBER($V595),Q595-INDEX('2019 On Peak'!$L$3:$S$2373,$V595,6),"-")</f>
        <v>0</v>
      </c>
      <c r="AC595" cm="1">
        <f t="array" ref="AC595">IF(ISNUMBER($V595),S595-INDEX('2019 On Peak'!$L$3:$S$2373,$V595,8),"-")</f>
        <v>0</v>
      </c>
      <c r="AD595" t="b">
        <f t="shared" si="19"/>
        <v>0</v>
      </c>
    </row>
    <row r="596" spans="1:30" x14ac:dyDescent="0.25">
      <c r="A596" t="str">
        <f>B596&amp;"_"&amp;G596&amp;"_"&amp;J596</f>
        <v>1228_1227_1</v>
      </c>
      <c r="B596">
        <v>1228</v>
      </c>
      <c r="C596" s="1" t="s">
        <v>1212</v>
      </c>
      <c r="D596" s="1" t="s">
        <v>22</v>
      </c>
      <c r="E596" s="1" t="s">
        <v>36</v>
      </c>
      <c r="F596">
        <v>345</v>
      </c>
      <c r="G596">
        <v>1227</v>
      </c>
      <c r="H596" s="1" t="s">
        <v>1363</v>
      </c>
      <c r="I596">
        <v>345</v>
      </c>
      <c r="J596" s="1" t="s">
        <v>191</v>
      </c>
      <c r="K596" s="1" t="s">
        <v>25</v>
      </c>
      <c r="L596">
        <v>1.1900000000000001E-3</v>
      </c>
      <c r="M596">
        <v>1.821E-2</v>
      </c>
      <c r="N596">
        <v>0.47072999999999998</v>
      </c>
      <c r="O596">
        <v>1</v>
      </c>
      <c r="P596">
        <v>0</v>
      </c>
      <c r="Q596">
        <v>1216</v>
      </c>
      <c r="R596">
        <v>2454</v>
      </c>
      <c r="S596">
        <v>1804</v>
      </c>
      <c r="T596">
        <v>30.9</v>
      </c>
      <c r="U596">
        <v>45.7</v>
      </c>
      <c r="V596">
        <f>MATCH(A596,'2019 On Peak'!$A$3:$A$2373,0)</f>
        <v>581</v>
      </c>
      <c r="W596" t="str">
        <f t="shared" si="18"/>
        <v>Old</v>
      </c>
      <c r="X596" t="str" cm="1">
        <f t="array" ref="X596">IF(ISNUMBER(V596),INDEX('2019 On Peak'!$K$3:$K$2373,V596),"Not 2019")</f>
        <v>Closed</v>
      </c>
      <c r="Y596" cm="1">
        <f t="array" ref="Y596">IF(ISNUMBER($V596),L596-INDEX('2019 On Peak'!$L$3:$S$2373,$V596,1),"-")</f>
        <v>0</v>
      </c>
      <c r="Z596" cm="1">
        <f t="array" ref="Z596">IF(ISNUMBER($V596),M596-INDEX('2019 On Peak'!$L$3:$S$2373,$V596,2),"-")</f>
        <v>0</v>
      </c>
      <c r="AA596" cm="1">
        <f t="array" ref="AA596">IF(ISNUMBER($V596),N596-INDEX('2019 On Peak'!$L$3:$S$2373,$V596,3),"-")</f>
        <v>0</v>
      </c>
      <c r="AB596" cm="1">
        <f t="array" ref="AB596">IF(ISNUMBER($V596),Q596-INDEX('2019 On Peak'!$L$3:$S$2373,$V596,6),"-")</f>
        <v>0</v>
      </c>
      <c r="AC596" cm="1">
        <f t="array" ref="AC596">IF(ISNUMBER($V596),S596-INDEX('2019 On Peak'!$L$3:$S$2373,$V596,8),"-")</f>
        <v>0</v>
      </c>
      <c r="AD596" t="b">
        <f t="shared" si="19"/>
        <v>0</v>
      </c>
    </row>
    <row r="597" spans="1:30" x14ac:dyDescent="0.25">
      <c r="A597" t="str">
        <f>B597&amp;"_"&amp;G597&amp;"_"&amp;J597</f>
        <v>1228_1233_1</v>
      </c>
      <c r="B597">
        <v>1228</v>
      </c>
      <c r="C597" s="1" t="s">
        <v>1212</v>
      </c>
      <c r="D597" s="1" t="s">
        <v>22</v>
      </c>
      <c r="E597" s="1" t="s">
        <v>22</v>
      </c>
      <c r="F597">
        <v>345</v>
      </c>
      <c r="G597">
        <v>1233</v>
      </c>
      <c r="H597" s="1" t="s">
        <v>65</v>
      </c>
      <c r="I597">
        <v>345</v>
      </c>
      <c r="J597" s="1" t="s">
        <v>191</v>
      </c>
      <c r="K597" s="1" t="s">
        <v>25</v>
      </c>
      <c r="L597">
        <v>2.32E-3</v>
      </c>
      <c r="M597">
        <v>3.5450000000000002E-2</v>
      </c>
      <c r="N597">
        <v>0.91639000000000004</v>
      </c>
      <c r="O597">
        <v>1</v>
      </c>
      <c r="P597">
        <v>0</v>
      </c>
      <c r="Q597">
        <v>1216</v>
      </c>
      <c r="R597">
        <v>2454</v>
      </c>
      <c r="S597">
        <v>1804</v>
      </c>
      <c r="T597">
        <v>63.4</v>
      </c>
      <c r="U597">
        <v>89.1</v>
      </c>
      <c r="V597">
        <f>MATCH(A597,'2019 On Peak'!$A$3:$A$2373,0)</f>
        <v>582</v>
      </c>
      <c r="W597" t="str">
        <f t="shared" si="18"/>
        <v>Old</v>
      </c>
      <c r="X597" t="str" cm="1">
        <f t="array" ref="X597">IF(ISNUMBER(V597),INDEX('2019 On Peak'!$K$3:$K$2373,V597),"Not 2019")</f>
        <v>Closed</v>
      </c>
      <c r="Y597" cm="1">
        <f t="array" ref="Y597">IF(ISNUMBER($V597),L597-INDEX('2019 On Peak'!$L$3:$S$2373,$V597,1),"-")</f>
        <v>0</v>
      </c>
      <c r="Z597" cm="1">
        <f t="array" ref="Z597">IF(ISNUMBER($V597),M597-INDEX('2019 On Peak'!$L$3:$S$2373,$V597,2),"-")</f>
        <v>0</v>
      </c>
      <c r="AA597" cm="1">
        <f t="array" ref="AA597">IF(ISNUMBER($V597),N597-INDEX('2019 On Peak'!$L$3:$S$2373,$V597,3),"-")</f>
        <v>0</v>
      </c>
      <c r="AB597" cm="1">
        <f t="array" ref="AB597">IF(ISNUMBER($V597),Q597-INDEX('2019 On Peak'!$L$3:$S$2373,$V597,6),"-")</f>
        <v>0</v>
      </c>
      <c r="AC597" cm="1">
        <f t="array" ref="AC597">IF(ISNUMBER($V597),S597-INDEX('2019 On Peak'!$L$3:$S$2373,$V597,8),"-")</f>
        <v>0</v>
      </c>
      <c r="AD597" t="b">
        <f t="shared" si="19"/>
        <v>0</v>
      </c>
    </row>
    <row r="598" spans="1:30" x14ac:dyDescent="0.25">
      <c r="A598" t="str">
        <f>B598&amp;"_"&amp;G598&amp;"_"&amp;J598</f>
        <v>1228_1545_1</v>
      </c>
      <c r="B598">
        <v>1228</v>
      </c>
      <c r="C598" s="1" t="s">
        <v>1212</v>
      </c>
      <c r="D598" s="1" t="s">
        <v>22</v>
      </c>
      <c r="E598" s="1" t="s">
        <v>22</v>
      </c>
      <c r="F598">
        <v>345</v>
      </c>
      <c r="G598">
        <v>1545</v>
      </c>
      <c r="H598" s="1" t="s">
        <v>1212</v>
      </c>
      <c r="I598">
        <v>115</v>
      </c>
      <c r="J598" s="1" t="s">
        <v>191</v>
      </c>
      <c r="K598" s="1" t="s">
        <v>25</v>
      </c>
      <c r="L598">
        <v>5.9999999999999995E-4</v>
      </c>
      <c r="M598">
        <v>5.2400000000000002E-2</v>
      </c>
      <c r="N598">
        <v>0</v>
      </c>
      <c r="O598">
        <v>1</v>
      </c>
      <c r="P598">
        <v>0</v>
      </c>
      <c r="Q598">
        <v>417</v>
      </c>
      <c r="R598">
        <v>518</v>
      </c>
      <c r="S598">
        <v>599</v>
      </c>
      <c r="T598">
        <v>0</v>
      </c>
      <c r="U598">
        <v>0</v>
      </c>
      <c r="V598">
        <f>MATCH(A598,'2019 On Peak'!$A$3:$A$2373,0)</f>
        <v>583</v>
      </c>
      <c r="W598" t="str">
        <f t="shared" si="18"/>
        <v>Old</v>
      </c>
      <c r="X598" t="str" cm="1">
        <f t="array" ref="X598">IF(ISNUMBER(V598),INDEX('2019 On Peak'!$K$3:$K$2373,V598),"Not 2019")</f>
        <v>Closed</v>
      </c>
      <c r="Y598" cm="1">
        <f t="array" ref="Y598">IF(ISNUMBER($V598),L598-INDEX('2019 On Peak'!$L$3:$S$2373,$V598,1),"-")</f>
        <v>0</v>
      </c>
      <c r="Z598" cm="1">
        <f t="array" ref="Z598">IF(ISNUMBER($V598),M598-INDEX('2019 On Peak'!$L$3:$S$2373,$V598,2),"-")</f>
        <v>0</v>
      </c>
      <c r="AA598" cm="1">
        <f t="array" ref="AA598">IF(ISNUMBER($V598),N598-INDEX('2019 On Peak'!$L$3:$S$2373,$V598,3),"-")</f>
        <v>0</v>
      </c>
      <c r="AB598" cm="1">
        <f t="array" ref="AB598">IF(ISNUMBER($V598),Q598-INDEX('2019 On Peak'!$L$3:$S$2373,$V598,6),"-")</f>
        <v>0</v>
      </c>
      <c r="AC598" cm="1">
        <f t="array" ref="AC598">IF(ISNUMBER($V598),S598-INDEX('2019 On Peak'!$L$3:$S$2373,$V598,8),"-")</f>
        <v>0</v>
      </c>
      <c r="AD598" t="b">
        <f t="shared" si="19"/>
        <v>0</v>
      </c>
    </row>
    <row r="599" spans="1:30" x14ac:dyDescent="0.25">
      <c r="A599" t="str">
        <f>B599&amp;"_"&amp;G599&amp;"_"&amp;J599</f>
        <v>1230_1546_1</v>
      </c>
      <c r="B599">
        <v>1230</v>
      </c>
      <c r="C599" s="1" t="s">
        <v>91</v>
      </c>
      <c r="D599" s="1" t="s">
        <v>22</v>
      </c>
      <c r="E599" s="1" t="s">
        <v>22</v>
      </c>
      <c r="F599">
        <v>230</v>
      </c>
      <c r="G599">
        <v>1546</v>
      </c>
      <c r="H599" s="1" t="s">
        <v>91</v>
      </c>
      <c r="I599">
        <v>115</v>
      </c>
      <c r="J599" s="1" t="s">
        <v>191</v>
      </c>
      <c r="K599" s="1" t="s">
        <v>25</v>
      </c>
      <c r="L599">
        <v>4.0000000000000002E-4</v>
      </c>
      <c r="M599">
        <v>0.04</v>
      </c>
      <c r="N599">
        <v>0</v>
      </c>
      <c r="O599">
        <v>1</v>
      </c>
      <c r="P599">
        <v>0</v>
      </c>
      <c r="Q599">
        <v>500</v>
      </c>
      <c r="R599">
        <v>500</v>
      </c>
      <c r="S599">
        <v>500</v>
      </c>
      <c r="T599">
        <v>0</v>
      </c>
      <c r="U599">
        <v>0</v>
      </c>
      <c r="V599">
        <f>MATCH(A599,'2019 On Peak'!$A$3:$A$2373,0)</f>
        <v>584</v>
      </c>
      <c r="W599" t="str">
        <f t="shared" si="18"/>
        <v>Old</v>
      </c>
      <c r="X599" t="str" cm="1">
        <f t="array" ref="X599">IF(ISNUMBER(V599),INDEX('2019 On Peak'!$K$3:$K$2373,V599),"Not 2019")</f>
        <v>Closed</v>
      </c>
      <c r="Y599" cm="1">
        <f t="array" ref="Y599">IF(ISNUMBER($V599),L599-INDEX('2019 On Peak'!$L$3:$S$2373,$V599,1),"-")</f>
        <v>0</v>
      </c>
      <c r="Z599" cm="1">
        <f t="array" ref="Z599">IF(ISNUMBER($V599),M599-INDEX('2019 On Peak'!$L$3:$S$2373,$V599,2),"-")</f>
        <v>0</v>
      </c>
      <c r="AA599" cm="1">
        <f t="array" ref="AA599">IF(ISNUMBER($V599),N599-INDEX('2019 On Peak'!$L$3:$S$2373,$V599,3),"-")</f>
        <v>0</v>
      </c>
      <c r="AB599" cm="1">
        <f t="array" ref="AB599">IF(ISNUMBER($V599),Q599-INDEX('2019 On Peak'!$L$3:$S$2373,$V599,6),"-")</f>
        <v>0</v>
      </c>
      <c r="AC599" cm="1">
        <f t="array" ref="AC599">IF(ISNUMBER($V599),S599-INDEX('2019 On Peak'!$L$3:$S$2373,$V599,8),"-")</f>
        <v>0</v>
      </c>
      <c r="AD599" t="b">
        <f t="shared" si="19"/>
        <v>0</v>
      </c>
    </row>
    <row r="600" spans="1:30" x14ac:dyDescent="0.25">
      <c r="A600" t="str">
        <f>B600&amp;"_"&amp;G600&amp;"_"&amp;J600</f>
        <v>1230_1546_2</v>
      </c>
      <c r="B600">
        <v>1230</v>
      </c>
      <c r="C600" s="1" t="s">
        <v>91</v>
      </c>
      <c r="D600" s="1" t="s">
        <v>22</v>
      </c>
      <c r="E600" s="1" t="s">
        <v>22</v>
      </c>
      <c r="F600">
        <v>230</v>
      </c>
      <c r="G600">
        <v>1546</v>
      </c>
      <c r="H600" s="1" t="s">
        <v>91</v>
      </c>
      <c r="I600">
        <v>115</v>
      </c>
      <c r="J600" s="1" t="s">
        <v>74</v>
      </c>
      <c r="K600" s="1" t="s">
        <v>25</v>
      </c>
      <c r="L600">
        <v>4.0000000000000002E-4</v>
      </c>
      <c r="M600">
        <v>0.04</v>
      </c>
      <c r="N600">
        <v>0</v>
      </c>
      <c r="O600">
        <v>1</v>
      </c>
      <c r="P600">
        <v>0</v>
      </c>
      <c r="Q600">
        <v>500</v>
      </c>
      <c r="R600">
        <v>500</v>
      </c>
      <c r="S600">
        <v>500</v>
      </c>
      <c r="T600">
        <v>0</v>
      </c>
      <c r="U600">
        <v>0</v>
      </c>
      <c r="V600" t="e">
        <f>MATCH(A600,'2019 On Peak'!$A$3:$A$2373,0)</f>
        <v>#N/A</v>
      </c>
      <c r="W600" t="str">
        <f t="shared" si="18"/>
        <v>New</v>
      </c>
      <c r="X600" t="str" cm="1">
        <f t="array" ref="X600">IF(ISNUMBER(V600),INDEX('2019 On Peak'!$K$3:$K$2373,V600),"Not 2019")</f>
        <v>Not 2019</v>
      </c>
      <c r="Y600" t="str" cm="1">
        <f t="array" ref="Y600">IF(ISNUMBER($V600),L600-INDEX('2019 On Peak'!$L$3:$S$2373,$V600,1),"-")</f>
        <v>-</v>
      </c>
      <c r="Z600" t="str" cm="1">
        <f t="array" ref="Z600">IF(ISNUMBER($V600),M600-INDEX('2019 On Peak'!$L$3:$S$2373,$V600,2),"-")</f>
        <v>-</v>
      </c>
      <c r="AA600" t="str" cm="1">
        <f t="array" ref="AA600">IF(ISNUMBER($V600),N600-INDEX('2019 On Peak'!$L$3:$S$2373,$V600,3),"-")</f>
        <v>-</v>
      </c>
      <c r="AB600" t="str" cm="1">
        <f t="array" ref="AB600">IF(ISNUMBER($V600),Q600-INDEX('2019 On Peak'!$L$3:$S$2373,$V600,6),"-")</f>
        <v>-</v>
      </c>
      <c r="AC600" t="str" cm="1">
        <f t="array" ref="AC600">IF(ISNUMBER($V600),S600-INDEX('2019 On Peak'!$L$3:$S$2373,$V600,8),"-")</f>
        <v>-</v>
      </c>
      <c r="AD600" t="e">
        <f t="shared" si="19"/>
        <v>#VALUE!</v>
      </c>
    </row>
    <row r="601" spans="1:30" x14ac:dyDescent="0.25">
      <c r="A601" t="str">
        <f>B601&amp;"_"&amp;G601&amp;"_"&amp;J601</f>
        <v>1230_1547_1</v>
      </c>
      <c r="B601">
        <v>1230</v>
      </c>
      <c r="C601" s="1" t="s">
        <v>91</v>
      </c>
      <c r="D601" s="1" t="s">
        <v>22</v>
      </c>
      <c r="E601" s="1" t="s">
        <v>22</v>
      </c>
      <c r="F601">
        <v>230</v>
      </c>
      <c r="G601">
        <v>1547</v>
      </c>
      <c r="H601" s="1" t="s">
        <v>134</v>
      </c>
      <c r="I601">
        <v>230</v>
      </c>
      <c r="J601" s="1" t="s">
        <v>191</v>
      </c>
      <c r="K601" s="1" t="s">
        <v>25</v>
      </c>
      <c r="L601">
        <v>1.4300000000000001E-3</v>
      </c>
      <c r="M601">
        <v>1.153E-2</v>
      </c>
      <c r="N601">
        <v>4.3999999999999997E-2</v>
      </c>
      <c r="O601">
        <v>1</v>
      </c>
      <c r="P601">
        <v>0</v>
      </c>
      <c r="Q601">
        <v>853</v>
      </c>
      <c r="R601">
        <v>936</v>
      </c>
      <c r="S601">
        <v>853</v>
      </c>
      <c r="T601">
        <v>6</v>
      </c>
      <c r="U601">
        <v>11.1</v>
      </c>
      <c r="V601">
        <f>MATCH(A601,'2019 On Peak'!$A$3:$A$2373,0)</f>
        <v>585</v>
      </c>
      <c r="W601" t="str">
        <f t="shared" si="18"/>
        <v>Old</v>
      </c>
      <c r="X601" t="str" cm="1">
        <f t="array" ref="X601">IF(ISNUMBER(V601),INDEX('2019 On Peak'!$K$3:$K$2373,V601),"Not 2019")</f>
        <v>Closed</v>
      </c>
      <c r="Y601" cm="1">
        <f t="array" ref="Y601">IF(ISNUMBER($V601),L601-INDEX('2019 On Peak'!$L$3:$S$2373,$V601,1),"-")</f>
        <v>0</v>
      </c>
      <c r="Z601" cm="1">
        <f t="array" ref="Z601">IF(ISNUMBER($V601),M601-INDEX('2019 On Peak'!$L$3:$S$2373,$V601,2),"-")</f>
        <v>0</v>
      </c>
      <c r="AA601" cm="1">
        <f t="array" ref="AA601">IF(ISNUMBER($V601),N601-INDEX('2019 On Peak'!$L$3:$S$2373,$V601,3),"-")</f>
        <v>0</v>
      </c>
      <c r="AB601" cm="1">
        <f t="array" ref="AB601">IF(ISNUMBER($V601),Q601-INDEX('2019 On Peak'!$L$3:$S$2373,$V601,6),"-")</f>
        <v>0</v>
      </c>
      <c r="AC601" cm="1">
        <f t="array" ref="AC601">IF(ISNUMBER($V601),S601-INDEX('2019 On Peak'!$L$3:$S$2373,$V601,8),"-")</f>
        <v>0</v>
      </c>
      <c r="AD601" t="b">
        <f t="shared" si="19"/>
        <v>0</v>
      </c>
    </row>
    <row r="602" spans="1:30" x14ac:dyDescent="0.25">
      <c r="A602" t="str">
        <f>B602&amp;"_"&amp;G602&amp;"_"&amp;J602</f>
        <v>1230_1547_2</v>
      </c>
      <c r="B602">
        <v>1230</v>
      </c>
      <c r="C602" s="1" t="s">
        <v>91</v>
      </c>
      <c r="D602" s="1" t="s">
        <v>22</v>
      </c>
      <c r="E602" s="1" t="s">
        <v>22</v>
      </c>
      <c r="F602">
        <v>230</v>
      </c>
      <c r="G602">
        <v>1547</v>
      </c>
      <c r="H602" s="1" t="s">
        <v>134</v>
      </c>
      <c r="I602">
        <v>230</v>
      </c>
      <c r="J602" s="1" t="s">
        <v>74</v>
      </c>
      <c r="K602" s="1" t="s">
        <v>25</v>
      </c>
      <c r="L602">
        <v>1.4300000000000001E-3</v>
      </c>
      <c r="M602">
        <v>1.15E-2</v>
      </c>
      <c r="N602">
        <v>4.3889999999999998E-2</v>
      </c>
      <c r="O602">
        <v>1</v>
      </c>
      <c r="P602">
        <v>0</v>
      </c>
      <c r="Q602">
        <v>853</v>
      </c>
      <c r="R602">
        <v>936</v>
      </c>
      <c r="S602">
        <v>853</v>
      </c>
      <c r="T602">
        <v>6</v>
      </c>
      <c r="U602">
        <v>11.1</v>
      </c>
      <c r="V602">
        <f>MATCH(A602,'2019 On Peak'!$A$3:$A$2373,0)</f>
        <v>586</v>
      </c>
      <c r="W602" t="str">
        <f t="shared" si="18"/>
        <v>Old</v>
      </c>
      <c r="X602" t="str" cm="1">
        <f t="array" ref="X602">IF(ISNUMBER(V602),INDEX('2019 On Peak'!$K$3:$K$2373,V602),"Not 2019")</f>
        <v>Closed</v>
      </c>
      <c r="Y602" cm="1">
        <f t="array" ref="Y602">IF(ISNUMBER($V602),L602-INDEX('2019 On Peak'!$L$3:$S$2373,$V602,1),"-")</f>
        <v>0</v>
      </c>
      <c r="Z602" cm="1">
        <f t="array" ref="Z602">IF(ISNUMBER($V602),M602-INDEX('2019 On Peak'!$L$3:$S$2373,$V602,2),"-")</f>
        <v>0</v>
      </c>
      <c r="AA602" cm="1">
        <f t="array" ref="AA602">IF(ISNUMBER($V602),N602-INDEX('2019 On Peak'!$L$3:$S$2373,$V602,3),"-")</f>
        <v>0</v>
      </c>
      <c r="AB602" cm="1">
        <f t="array" ref="AB602">IF(ISNUMBER($V602),Q602-INDEX('2019 On Peak'!$L$3:$S$2373,$V602,6),"-")</f>
        <v>0</v>
      </c>
      <c r="AC602" cm="1">
        <f t="array" ref="AC602">IF(ISNUMBER($V602),S602-INDEX('2019 On Peak'!$L$3:$S$2373,$V602,8),"-")</f>
        <v>0</v>
      </c>
      <c r="AD602" t="b">
        <f t="shared" si="19"/>
        <v>0</v>
      </c>
    </row>
    <row r="603" spans="1:30" x14ac:dyDescent="0.25">
      <c r="A603" t="str">
        <f>B603&amp;"_"&amp;G603&amp;"_"&amp;J603</f>
        <v>1231_1547_1</v>
      </c>
      <c r="B603">
        <v>1231</v>
      </c>
      <c r="C603" s="1" t="s">
        <v>134</v>
      </c>
      <c r="D603" s="1" t="s">
        <v>22</v>
      </c>
      <c r="E603" s="1" t="s">
        <v>22</v>
      </c>
      <c r="F603">
        <v>765</v>
      </c>
      <c r="G603">
        <v>1547</v>
      </c>
      <c r="H603" s="1" t="s">
        <v>134</v>
      </c>
      <c r="I603">
        <v>230</v>
      </c>
      <c r="J603" s="1" t="s">
        <v>191</v>
      </c>
      <c r="K603" s="1" t="s">
        <v>25</v>
      </c>
      <c r="L603">
        <v>1.8000000000000001E-4</v>
      </c>
      <c r="M603">
        <v>1.653E-2</v>
      </c>
      <c r="N603">
        <v>0</v>
      </c>
      <c r="O603">
        <v>1</v>
      </c>
      <c r="P603">
        <v>0</v>
      </c>
      <c r="Q603">
        <v>936</v>
      </c>
      <c r="R603">
        <v>1197</v>
      </c>
      <c r="S603">
        <v>1383</v>
      </c>
      <c r="T603">
        <v>0</v>
      </c>
      <c r="U603">
        <v>0</v>
      </c>
      <c r="V603">
        <f>MATCH(A603,'2019 On Peak'!$A$3:$A$2373,0)</f>
        <v>587</v>
      </c>
      <c r="W603" t="str">
        <f t="shared" si="18"/>
        <v>Old</v>
      </c>
      <c r="X603" t="str" cm="1">
        <f t="array" ref="X603">IF(ISNUMBER(V603),INDEX('2019 On Peak'!$K$3:$K$2373,V603),"Not 2019")</f>
        <v>Closed</v>
      </c>
      <c r="Y603" cm="1">
        <f t="array" ref="Y603">IF(ISNUMBER($V603),L603-INDEX('2019 On Peak'!$L$3:$S$2373,$V603,1),"-")</f>
        <v>0</v>
      </c>
      <c r="Z603" cm="1">
        <f t="array" ref="Z603">IF(ISNUMBER($V603),M603-INDEX('2019 On Peak'!$L$3:$S$2373,$V603,2),"-")</f>
        <v>0</v>
      </c>
      <c r="AA603" cm="1">
        <f t="array" ref="AA603">IF(ISNUMBER($V603),N603-INDEX('2019 On Peak'!$L$3:$S$2373,$V603,3),"-")</f>
        <v>0</v>
      </c>
      <c r="AB603" cm="1">
        <f t="array" ref="AB603">IF(ISNUMBER($V603),Q603-INDEX('2019 On Peak'!$L$3:$S$2373,$V603,6),"-")</f>
        <v>0</v>
      </c>
      <c r="AC603" cm="1">
        <f t="array" ref="AC603">IF(ISNUMBER($V603),S603-INDEX('2019 On Peak'!$L$3:$S$2373,$V603,8),"-")</f>
        <v>0</v>
      </c>
      <c r="AD603" t="b">
        <f t="shared" si="19"/>
        <v>0</v>
      </c>
    </row>
    <row r="604" spans="1:30" x14ac:dyDescent="0.25">
      <c r="A604" t="str">
        <f>B604&amp;"_"&amp;G604&amp;"_"&amp;J604</f>
        <v>1231_1547_2</v>
      </c>
      <c r="B604">
        <v>1231</v>
      </c>
      <c r="C604" s="1" t="s">
        <v>134</v>
      </c>
      <c r="D604" s="1" t="s">
        <v>22</v>
      </c>
      <c r="E604" s="1" t="s">
        <v>22</v>
      </c>
      <c r="F604">
        <v>765</v>
      </c>
      <c r="G604">
        <v>1547</v>
      </c>
      <c r="H604" s="1" t="s">
        <v>134</v>
      </c>
      <c r="I604">
        <v>230</v>
      </c>
      <c r="J604" s="1" t="s">
        <v>74</v>
      </c>
      <c r="K604" s="1" t="s">
        <v>25</v>
      </c>
      <c r="L604">
        <v>1.8000000000000001E-4</v>
      </c>
      <c r="M604">
        <v>1.653E-2</v>
      </c>
      <c r="N604">
        <v>0</v>
      </c>
      <c r="O604">
        <v>1</v>
      </c>
      <c r="P604">
        <v>0</v>
      </c>
      <c r="Q604">
        <v>936</v>
      </c>
      <c r="R604">
        <v>1197</v>
      </c>
      <c r="S604">
        <v>1383</v>
      </c>
      <c r="T604">
        <v>0</v>
      </c>
      <c r="U604">
        <v>0</v>
      </c>
      <c r="V604">
        <f>MATCH(A604,'2019 On Peak'!$A$3:$A$2373,0)</f>
        <v>588</v>
      </c>
      <c r="W604" t="str">
        <f t="shared" si="18"/>
        <v>Old</v>
      </c>
      <c r="X604" t="str" cm="1">
        <f t="array" ref="X604">IF(ISNUMBER(V604),INDEX('2019 On Peak'!$K$3:$K$2373,V604),"Not 2019")</f>
        <v>Closed</v>
      </c>
      <c r="Y604" cm="1">
        <f t="array" ref="Y604">IF(ISNUMBER($V604),L604-INDEX('2019 On Peak'!$L$3:$S$2373,$V604,1),"-")</f>
        <v>0</v>
      </c>
      <c r="Z604" cm="1">
        <f t="array" ref="Z604">IF(ISNUMBER($V604),M604-INDEX('2019 On Peak'!$L$3:$S$2373,$V604,2),"-")</f>
        <v>0</v>
      </c>
      <c r="AA604" cm="1">
        <f t="array" ref="AA604">IF(ISNUMBER($V604),N604-INDEX('2019 On Peak'!$L$3:$S$2373,$V604,3),"-")</f>
        <v>0</v>
      </c>
      <c r="AB604" cm="1">
        <f t="array" ref="AB604">IF(ISNUMBER($V604),Q604-INDEX('2019 On Peak'!$L$3:$S$2373,$V604,6),"-")</f>
        <v>0</v>
      </c>
      <c r="AC604" cm="1">
        <f t="array" ref="AC604">IF(ISNUMBER($V604),S604-INDEX('2019 On Peak'!$L$3:$S$2373,$V604,8),"-")</f>
        <v>0</v>
      </c>
      <c r="AD604" t="b">
        <f t="shared" si="19"/>
        <v>0</v>
      </c>
    </row>
    <row r="605" spans="1:30" x14ac:dyDescent="0.25">
      <c r="A605" t="str">
        <f>B605&amp;"_"&amp;G605&amp;"_"&amp;J605</f>
        <v>1232_1548_1</v>
      </c>
      <c r="B605">
        <v>1232</v>
      </c>
      <c r="C605" s="1" t="s">
        <v>64</v>
      </c>
      <c r="D605" s="1" t="s">
        <v>22</v>
      </c>
      <c r="E605" s="1" t="s">
        <v>22</v>
      </c>
      <c r="F605">
        <v>230</v>
      </c>
      <c r="G605">
        <v>1548</v>
      </c>
      <c r="H605" s="1" t="s">
        <v>64</v>
      </c>
      <c r="I605">
        <v>115</v>
      </c>
      <c r="J605" s="1" t="s">
        <v>191</v>
      </c>
      <c r="K605" s="1" t="s">
        <v>86</v>
      </c>
      <c r="L605">
        <v>1.49E-3</v>
      </c>
      <c r="M605">
        <v>6.2300000000000001E-2</v>
      </c>
      <c r="N605">
        <v>0</v>
      </c>
      <c r="O605">
        <v>1</v>
      </c>
      <c r="P605">
        <v>0</v>
      </c>
      <c r="Q605">
        <v>600</v>
      </c>
      <c r="R605">
        <v>600</v>
      </c>
      <c r="S605">
        <v>600</v>
      </c>
      <c r="T605">
        <v>0</v>
      </c>
      <c r="U605">
        <v>0</v>
      </c>
      <c r="V605">
        <f>MATCH(A605,'2019 On Peak'!$A$3:$A$2373,0)</f>
        <v>589</v>
      </c>
      <c r="W605" t="str">
        <f t="shared" si="18"/>
        <v>Old</v>
      </c>
      <c r="X605" t="str" cm="1">
        <f t="array" ref="X605">IF(ISNUMBER(V605),INDEX('2019 On Peak'!$K$3:$K$2373,V605),"Not 2019")</f>
        <v>Open</v>
      </c>
      <c r="Y605" cm="1">
        <f t="array" ref="Y605">IF(ISNUMBER($V605),L605-INDEX('2019 On Peak'!$L$3:$S$2373,$V605,1),"-")</f>
        <v>0</v>
      </c>
      <c r="Z605" cm="1">
        <f t="array" ref="Z605">IF(ISNUMBER($V605),M605-INDEX('2019 On Peak'!$L$3:$S$2373,$V605,2),"-")</f>
        <v>0</v>
      </c>
      <c r="AA605" cm="1">
        <f t="array" ref="AA605">IF(ISNUMBER($V605),N605-INDEX('2019 On Peak'!$L$3:$S$2373,$V605,3),"-")</f>
        <v>0</v>
      </c>
      <c r="AB605" cm="1">
        <f t="array" ref="AB605">IF(ISNUMBER($V605),Q605-INDEX('2019 On Peak'!$L$3:$S$2373,$V605,6),"-")</f>
        <v>0</v>
      </c>
      <c r="AC605" cm="1">
        <f t="array" ref="AC605">IF(ISNUMBER($V605),S605-INDEX('2019 On Peak'!$L$3:$S$2373,$V605,8),"-")</f>
        <v>0</v>
      </c>
      <c r="AD605" t="b">
        <f t="shared" si="19"/>
        <v>0</v>
      </c>
    </row>
    <row r="606" spans="1:30" x14ac:dyDescent="0.25">
      <c r="A606" t="str">
        <f>B606&amp;"_"&amp;G606&amp;"_"&amp;J606</f>
        <v>1232_1549_1</v>
      </c>
      <c r="B606">
        <v>1232</v>
      </c>
      <c r="C606" s="1" t="s">
        <v>64</v>
      </c>
      <c r="D606" s="1" t="s">
        <v>22</v>
      </c>
      <c r="E606" s="1" t="s">
        <v>22</v>
      </c>
      <c r="F606">
        <v>230</v>
      </c>
      <c r="G606">
        <v>1549</v>
      </c>
      <c r="H606" s="1" t="s">
        <v>65</v>
      </c>
      <c r="I606">
        <v>230</v>
      </c>
      <c r="J606" s="1" t="s">
        <v>191</v>
      </c>
      <c r="K606" s="1" t="s">
        <v>25</v>
      </c>
      <c r="L606">
        <v>8.0000000000000007E-5</v>
      </c>
      <c r="M606">
        <v>6.4999999999999997E-4</v>
      </c>
      <c r="N606">
        <v>2.47E-3</v>
      </c>
      <c r="O606">
        <v>1</v>
      </c>
      <c r="P606">
        <v>0</v>
      </c>
      <c r="Q606">
        <v>453</v>
      </c>
      <c r="R606">
        <v>936</v>
      </c>
      <c r="S606">
        <v>579</v>
      </c>
      <c r="T606">
        <v>0.3</v>
      </c>
      <c r="U606">
        <v>0.6</v>
      </c>
      <c r="V606">
        <f>MATCH(A606,'2019 On Peak'!$A$3:$A$2373,0)</f>
        <v>590</v>
      </c>
      <c r="W606" t="str">
        <f t="shared" si="18"/>
        <v>Old</v>
      </c>
      <c r="X606" t="str" cm="1">
        <f t="array" ref="X606">IF(ISNUMBER(V606),INDEX('2019 On Peak'!$K$3:$K$2373,V606),"Not 2019")</f>
        <v>Closed</v>
      </c>
      <c r="Y606" cm="1">
        <f t="array" ref="Y606">IF(ISNUMBER($V606),L606-INDEX('2019 On Peak'!$L$3:$S$2373,$V606,1),"-")</f>
        <v>0</v>
      </c>
      <c r="Z606" cm="1">
        <f t="array" ref="Z606">IF(ISNUMBER($V606),M606-INDEX('2019 On Peak'!$L$3:$S$2373,$V606,2),"-")</f>
        <v>0</v>
      </c>
      <c r="AA606" cm="1">
        <f t="array" ref="AA606">IF(ISNUMBER($V606),N606-INDEX('2019 On Peak'!$L$3:$S$2373,$V606,3),"-")</f>
        <v>0</v>
      </c>
      <c r="AB606" cm="1">
        <f t="array" ref="AB606">IF(ISNUMBER($V606),Q606-INDEX('2019 On Peak'!$L$3:$S$2373,$V606,6),"-")</f>
        <v>0</v>
      </c>
      <c r="AC606" cm="1">
        <f t="array" ref="AC606">IF(ISNUMBER($V606),S606-INDEX('2019 On Peak'!$L$3:$S$2373,$V606,8),"-")</f>
        <v>0</v>
      </c>
      <c r="AD606" t="b">
        <f t="shared" si="19"/>
        <v>0</v>
      </c>
    </row>
    <row r="607" spans="1:30" x14ac:dyDescent="0.25">
      <c r="A607" t="str">
        <f>B607&amp;"_"&amp;G607&amp;"_"&amp;J607</f>
        <v>1232_1549_2</v>
      </c>
      <c r="B607">
        <v>1232</v>
      </c>
      <c r="C607" s="1" t="s">
        <v>64</v>
      </c>
      <c r="D607" s="1" t="s">
        <v>22</v>
      </c>
      <c r="E607" s="1" t="s">
        <v>22</v>
      </c>
      <c r="F607">
        <v>230</v>
      </c>
      <c r="G607">
        <v>1549</v>
      </c>
      <c r="H607" s="1" t="s">
        <v>65</v>
      </c>
      <c r="I607">
        <v>230</v>
      </c>
      <c r="J607" s="1" t="s">
        <v>74</v>
      </c>
      <c r="K607" s="1" t="s">
        <v>25</v>
      </c>
      <c r="L607">
        <v>1E-4</v>
      </c>
      <c r="M607">
        <v>8.0999999999999996E-4</v>
      </c>
      <c r="N607">
        <v>3.0799999999999998E-3</v>
      </c>
      <c r="O607">
        <v>1</v>
      </c>
      <c r="P607">
        <v>0</v>
      </c>
      <c r="Q607">
        <v>453</v>
      </c>
      <c r="R607">
        <v>936</v>
      </c>
      <c r="S607">
        <v>579</v>
      </c>
      <c r="T607">
        <v>0.3</v>
      </c>
      <c r="U607">
        <v>0.8</v>
      </c>
      <c r="V607">
        <f>MATCH(A607,'2019 On Peak'!$A$3:$A$2373,0)</f>
        <v>591</v>
      </c>
      <c r="W607" t="str">
        <f t="shared" si="18"/>
        <v>Old</v>
      </c>
      <c r="X607" t="str" cm="1">
        <f t="array" ref="X607">IF(ISNUMBER(V607),INDEX('2019 On Peak'!$K$3:$K$2373,V607),"Not 2019")</f>
        <v>Closed</v>
      </c>
      <c r="Y607" cm="1">
        <f t="array" ref="Y607">IF(ISNUMBER($V607),L607-INDEX('2019 On Peak'!$L$3:$S$2373,$V607,1),"-")</f>
        <v>0</v>
      </c>
      <c r="Z607" cm="1">
        <f t="array" ref="Z607">IF(ISNUMBER($V607),M607-INDEX('2019 On Peak'!$L$3:$S$2373,$V607,2),"-")</f>
        <v>0</v>
      </c>
      <c r="AA607" cm="1">
        <f t="array" ref="AA607">IF(ISNUMBER($V607),N607-INDEX('2019 On Peak'!$L$3:$S$2373,$V607,3),"-")</f>
        <v>0</v>
      </c>
      <c r="AB607" cm="1">
        <f t="array" ref="AB607">IF(ISNUMBER($V607),Q607-INDEX('2019 On Peak'!$L$3:$S$2373,$V607,6),"-")</f>
        <v>0</v>
      </c>
      <c r="AC607" cm="1">
        <f t="array" ref="AC607">IF(ISNUMBER($V607),S607-INDEX('2019 On Peak'!$L$3:$S$2373,$V607,8),"-")</f>
        <v>0</v>
      </c>
      <c r="AD607" t="b">
        <f t="shared" si="19"/>
        <v>0</v>
      </c>
    </row>
    <row r="608" spans="1:30" x14ac:dyDescent="0.25">
      <c r="A608" t="str">
        <f>B608&amp;"_"&amp;G608&amp;"_"&amp;J608</f>
        <v>1232_1549_3</v>
      </c>
      <c r="B608">
        <v>1232</v>
      </c>
      <c r="C608" s="1" t="s">
        <v>64</v>
      </c>
      <c r="D608" s="1" t="s">
        <v>22</v>
      </c>
      <c r="E608" s="1" t="s">
        <v>22</v>
      </c>
      <c r="F608">
        <v>230</v>
      </c>
      <c r="G608">
        <v>1549</v>
      </c>
      <c r="H608" s="1" t="s">
        <v>65</v>
      </c>
      <c r="I608">
        <v>230</v>
      </c>
      <c r="J608" s="1" t="s">
        <v>55</v>
      </c>
      <c r="K608" s="1" t="s">
        <v>25</v>
      </c>
      <c r="L608">
        <v>8.0000000000000007E-5</v>
      </c>
      <c r="M608">
        <v>6.8000000000000005E-4</v>
      </c>
      <c r="N608">
        <v>2.5899999999999999E-3</v>
      </c>
      <c r="O608">
        <v>1</v>
      </c>
      <c r="P608">
        <v>0</v>
      </c>
      <c r="Q608">
        <v>453</v>
      </c>
      <c r="R608">
        <v>936</v>
      </c>
      <c r="S608">
        <v>579</v>
      </c>
      <c r="T608">
        <v>0.3</v>
      </c>
      <c r="U608">
        <v>0.7</v>
      </c>
      <c r="V608">
        <f>MATCH(A608,'2019 On Peak'!$A$3:$A$2373,0)</f>
        <v>592</v>
      </c>
      <c r="W608" t="str">
        <f t="shared" si="18"/>
        <v>Old</v>
      </c>
      <c r="X608" t="str" cm="1">
        <f t="array" ref="X608">IF(ISNUMBER(V608),INDEX('2019 On Peak'!$K$3:$K$2373,V608),"Not 2019")</f>
        <v>Closed</v>
      </c>
      <c r="Y608" cm="1">
        <f t="array" ref="Y608">IF(ISNUMBER($V608),L608-INDEX('2019 On Peak'!$L$3:$S$2373,$V608,1),"-")</f>
        <v>0</v>
      </c>
      <c r="Z608" cm="1">
        <f t="array" ref="Z608">IF(ISNUMBER($V608),M608-INDEX('2019 On Peak'!$L$3:$S$2373,$V608,2),"-")</f>
        <v>0</v>
      </c>
      <c r="AA608" cm="1">
        <f t="array" ref="AA608">IF(ISNUMBER($V608),N608-INDEX('2019 On Peak'!$L$3:$S$2373,$V608,3),"-")</f>
        <v>0</v>
      </c>
      <c r="AB608" cm="1">
        <f t="array" ref="AB608">IF(ISNUMBER($V608),Q608-INDEX('2019 On Peak'!$L$3:$S$2373,$V608,6),"-")</f>
        <v>0</v>
      </c>
      <c r="AC608" cm="1">
        <f t="array" ref="AC608">IF(ISNUMBER($V608),S608-INDEX('2019 On Peak'!$L$3:$S$2373,$V608,8),"-")</f>
        <v>0</v>
      </c>
      <c r="AD608" t="b">
        <f t="shared" si="19"/>
        <v>0</v>
      </c>
    </row>
    <row r="609" spans="1:30" x14ac:dyDescent="0.25">
      <c r="A609" t="str">
        <f>B609&amp;"_"&amp;G609&amp;"_"&amp;J609</f>
        <v>1232_630_1</v>
      </c>
      <c r="B609">
        <v>1232</v>
      </c>
      <c r="C609" s="1" t="s">
        <v>64</v>
      </c>
      <c r="D609" s="1" t="s">
        <v>22</v>
      </c>
      <c r="E609" s="1" t="s">
        <v>36</v>
      </c>
      <c r="F609">
        <v>230</v>
      </c>
      <c r="G609">
        <v>630</v>
      </c>
      <c r="H609" s="1" t="s">
        <v>103</v>
      </c>
      <c r="I609">
        <v>230</v>
      </c>
      <c r="J609" s="1" t="s">
        <v>191</v>
      </c>
      <c r="K609" s="1" t="s">
        <v>86</v>
      </c>
      <c r="L609">
        <v>1.3679999999999999E-2</v>
      </c>
      <c r="M609">
        <v>0.10993</v>
      </c>
      <c r="N609">
        <v>0.41941000000000001</v>
      </c>
      <c r="O609">
        <v>1</v>
      </c>
      <c r="P609">
        <v>0</v>
      </c>
      <c r="Q609">
        <v>453</v>
      </c>
      <c r="R609">
        <v>936</v>
      </c>
      <c r="S609">
        <v>579</v>
      </c>
      <c r="T609">
        <v>66.099999999999994</v>
      </c>
      <c r="U609">
        <v>106.1</v>
      </c>
      <c r="V609">
        <f>MATCH(A609,'2019 On Peak'!$A$3:$A$2373,0)</f>
        <v>593</v>
      </c>
      <c r="W609" t="str">
        <f t="shared" si="18"/>
        <v>Old</v>
      </c>
      <c r="X609" t="str" cm="1">
        <f t="array" ref="X609">IF(ISNUMBER(V609),INDEX('2019 On Peak'!$K$3:$K$2373,V609),"Not 2019")</f>
        <v>Closed</v>
      </c>
      <c r="Y609" cm="1">
        <f t="array" ref="Y609">IF(ISNUMBER($V609),L609-INDEX('2019 On Peak'!$L$3:$S$2373,$V609,1),"-")</f>
        <v>0</v>
      </c>
      <c r="Z609" cm="1">
        <f t="array" ref="Z609">IF(ISNUMBER($V609),M609-INDEX('2019 On Peak'!$L$3:$S$2373,$V609,2),"-")</f>
        <v>0</v>
      </c>
      <c r="AA609" cm="1">
        <f t="array" ref="AA609">IF(ISNUMBER($V609),N609-INDEX('2019 On Peak'!$L$3:$S$2373,$V609,3),"-")</f>
        <v>0</v>
      </c>
      <c r="AB609" cm="1">
        <f t="array" ref="AB609">IF(ISNUMBER($V609),Q609-INDEX('2019 On Peak'!$L$3:$S$2373,$V609,6),"-")</f>
        <v>0</v>
      </c>
      <c r="AC609" cm="1">
        <f t="array" ref="AC609">IF(ISNUMBER($V609),S609-INDEX('2019 On Peak'!$L$3:$S$2373,$V609,8),"-")</f>
        <v>0</v>
      </c>
      <c r="AD609" t="b">
        <f t="shared" si="19"/>
        <v>0</v>
      </c>
    </row>
    <row r="610" spans="1:30" x14ac:dyDescent="0.25">
      <c r="A610" t="str">
        <f>B610&amp;"_"&amp;G610&amp;"_"&amp;J610</f>
        <v>1232_630_2</v>
      </c>
      <c r="B610">
        <v>1232</v>
      </c>
      <c r="C610" s="1" t="s">
        <v>64</v>
      </c>
      <c r="D610" s="1" t="s">
        <v>22</v>
      </c>
      <c r="E610" s="1" t="s">
        <v>36</v>
      </c>
      <c r="F610">
        <v>230</v>
      </c>
      <c r="G610">
        <v>630</v>
      </c>
      <c r="H610" s="1" t="s">
        <v>103</v>
      </c>
      <c r="I610">
        <v>230</v>
      </c>
      <c r="J610" s="1" t="s">
        <v>74</v>
      </c>
      <c r="K610" s="1" t="s">
        <v>86</v>
      </c>
      <c r="L610">
        <v>1.372E-2</v>
      </c>
      <c r="M610">
        <v>0.1103</v>
      </c>
      <c r="N610">
        <v>0.42082000000000003</v>
      </c>
      <c r="O610">
        <v>1</v>
      </c>
      <c r="P610">
        <v>0</v>
      </c>
      <c r="Q610">
        <v>453</v>
      </c>
      <c r="R610">
        <v>936</v>
      </c>
      <c r="S610">
        <v>579</v>
      </c>
      <c r="T610">
        <v>66.099999999999994</v>
      </c>
      <c r="U610">
        <v>106.5</v>
      </c>
      <c r="V610">
        <f>MATCH(A610,'2019 On Peak'!$A$3:$A$2373,0)</f>
        <v>594</v>
      </c>
      <c r="W610" t="str">
        <f t="shared" si="18"/>
        <v>Old</v>
      </c>
      <c r="X610" t="str" cm="1">
        <f t="array" ref="X610">IF(ISNUMBER(V610),INDEX('2019 On Peak'!$K$3:$K$2373,V610),"Not 2019")</f>
        <v>Closed</v>
      </c>
      <c r="Y610" cm="1">
        <f t="array" ref="Y610">IF(ISNUMBER($V610),L610-INDEX('2019 On Peak'!$L$3:$S$2373,$V610,1),"-")</f>
        <v>0</v>
      </c>
      <c r="Z610" cm="1">
        <f t="array" ref="Z610">IF(ISNUMBER($V610),M610-INDEX('2019 On Peak'!$L$3:$S$2373,$V610,2),"-")</f>
        <v>0</v>
      </c>
      <c r="AA610" cm="1">
        <f t="array" ref="AA610">IF(ISNUMBER($V610),N610-INDEX('2019 On Peak'!$L$3:$S$2373,$V610,3),"-")</f>
        <v>0</v>
      </c>
      <c r="AB610" cm="1">
        <f t="array" ref="AB610">IF(ISNUMBER($V610),Q610-INDEX('2019 On Peak'!$L$3:$S$2373,$V610,6),"-")</f>
        <v>0</v>
      </c>
      <c r="AC610" cm="1">
        <f t="array" ref="AC610">IF(ISNUMBER($V610),S610-INDEX('2019 On Peak'!$L$3:$S$2373,$V610,8),"-")</f>
        <v>0</v>
      </c>
      <c r="AD610" t="b">
        <f t="shared" si="19"/>
        <v>0</v>
      </c>
    </row>
    <row r="611" spans="1:30" x14ac:dyDescent="0.25">
      <c r="A611" t="str">
        <f>B611&amp;"_"&amp;G611&amp;"_"&amp;J611</f>
        <v>1233_1237_1</v>
      </c>
      <c r="B611">
        <v>1233</v>
      </c>
      <c r="C611" s="1" t="s">
        <v>65</v>
      </c>
      <c r="D611" s="1" t="s">
        <v>22</v>
      </c>
      <c r="E611" s="1" t="s">
        <v>67</v>
      </c>
      <c r="F611">
        <v>345</v>
      </c>
      <c r="G611">
        <v>1237</v>
      </c>
      <c r="H611" s="1" t="s">
        <v>124</v>
      </c>
      <c r="I611">
        <v>345</v>
      </c>
      <c r="J611" s="1" t="s">
        <v>191</v>
      </c>
      <c r="K611" s="1" t="s">
        <v>25</v>
      </c>
      <c r="L611">
        <v>1.8699999999999999E-3</v>
      </c>
      <c r="M611">
        <v>2.8549999999999999E-2</v>
      </c>
      <c r="N611">
        <v>0.73789000000000005</v>
      </c>
      <c r="O611">
        <v>1</v>
      </c>
      <c r="P611">
        <v>0</v>
      </c>
      <c r="Q611">
        <v>1216</v>
      </c>
      <c r="R611">
        <v>2454</v>
      </c>
      <c r="S611">
        <v>1804</v>
      </c>
      <c r="T611">
        <v>47.8</v>
      </c>
      <c r="U611">
        <v>71.7</v>
      </c>
      <c r="V611">
        <f>MATCH(A611,'2019 On Peak'!$A$3:$A$2373,0)</f>
        <v>595</v>
      </c>
      <c r="W611" t="str">
        <f t="shared" si="18"/>
        <v>Old</v>
      </c>
      <c r="X611" t="str" cm="1">
        <f t="array" ref="X611">IF(ISNUMBER(V611),INDEX('2019 On Peak'!$K$3:$K$2373,V611),"Not 2019")</f>
        <v>Closed</v>
      </c>
      <c r="Y611" cm="1">
        <f t="array" ref="Y611">IF(ISNUMBER($V611),L611-INDEX('2019 On Peak'!$L$3:$S$2373,$V611,1),"-")</f>
        <v>0</v>
      </c>
      <c r="Z611" cm="1">
        <f t="array" ref="Z611">IF(ISNUMBER($V611),M611-INDEX('2019 On Peak'!$L$3:$S$2373,$V611,2),"-")</f>
        <v>0</v>
      </c>
      <c r="AA611" cm="1">
        <f t="array" ref="AA611">IF(ISNUMBER($V611),N611-INDEX('2019 On Peak'!$L$3:$S$2373,$V611,3),"-")</f>
        <v>0</v>
      </c>
      <c r="AB611" cm="1">
        <f t="array" ref="AB611">IF(ISNUMBER($V611),Q611-INDEX('2019 On Peak'!$L$3:$S$2373,$V611,6),"-")</f>
        <v>0</v>
      </c>
      <c r="AC611" cm="1">
        <f t="array" ref="AC611">IF(ISNUMBER($V611),S611-INDEX('2019 On Peak'!$L$3:$S$2373,$V611,8),"-")</f>
        <v>0</v>
      </c>
      <c r="AD611" t="b">
        <f t="shared" si="19"/>
        <v>0</v>
      </c>
    </row>
    <row r="612" spans="1:30" x14ac:dyDescent="0.25">
      <c r="A612" t="str">
        <f>B612&amp;"_"&amp;G612&amp;"_"&amp;J612</f>
        <v>1233_1237_2</v>
      </c>
      <c r="B612">
        <v>1233</v>
      </c>
      <c r="C612" s="1" t="s">
        <v>65</v>
      </c>
      <c r="D612" s="1" t="s">
        <v>22</v>
      </c>
      <c r="E612" s="1" t="s">
        <v>67</v>
      </c>
      <c r="F612">
        <v>345</v>
      </c>
      <c r="G612">
        <v>1237</v>
      </c>
      <c r="H612" s="1" t="s">
        <v>124</v>
      </c>
      <c r="I612">
        <v>345</v>
      </c>
      <c r="J612" s="1" t="s">
        <v>74</v>
      </c>
      <c r="K612" s="1" t="s">
        <v>25</v>
      </c>
      <c r="L612">
        <v>1.8699999999999999E-3</v>
      </c>
      <c r="M612">
        <v>2.8549999999999999E-2</v>
      </c>
      <c r="N612">
        <v>0.73812999999999995</v>
      </c>
      <c r="O612">
        <v>1</v>
      </c>
      <c r="P612">
        <v>0</v>
      </c>
      <c r="Q612">
        <v>1216</v>
      </c>
      <c r="R612">
        <v>2454</v>
      </c>
      <c r="S612">
        <v>1804</v>
      </c>
      <c r="T612">
        <v>47.8</v>
      </c>
      <c r="U612">
        <v>71.7</v>
      </c>
      <c r="V612">
        <f>MATCH(A612,'2019 On Peak'!$A$3:$A$2373,0)</f>
        <v>596</v>
      </c>
      <c r="W612" t="str">
        <f t="shared" si="18"/>
        <v>Old</v>
      </c>
      <c r="X612" t="str" cm="1">
        <f t="array" ref="X612">IF(ISNUMBER(V612),INDEX('2019 On Peak'!$K$3:$K$2373,V612),"Not 2019")</f>
        <v>Closed</v>
      </c>
      <c r="Y612" cm="1">
        <f t="array" ref="Y612">IF(ISNUMBER($V612),L612-INDEX('2019 On Peak'!$L$3:$S$2373,$V612,1),"-")</f>
        <v>0</v>
      </c>
      <c r="Z612" cm="1">
        <f t="array" ref="Z612">IF(ISNUMBER($V612),M612-INDEX('2019 On Peak'!$L$3:$S$2373,$V612,2),"-")</f>
        <v>0</v>
      </c>
      <c r="AA612" cm="1">
        <f t="array" ref="AA612">IF(ISNUMBER($V612),N612-INDEX('2019 On Peak'!$L$3:$S$2373,$V612,3),"-")</f>
        <v>0</v>
      </c>
      <c r="AB612" cm="1">
        <f t="array" ref="AB612">IF(ISNUMBER($V612),Q612-INDEX('2019 On Peak'!$L$3:$S$2373,$V612,6),"-")</f>
        <v>0</v>
      </c>
      <c r="AC612" cm="1">
        <f t="array" ref="AC612">IF(ISNUMBER($V612),S612-INDEX('2019 On Peak'!$L$3:$S$2373,$V612,8),"-")</f>
        <v>0</v>
      </c>
      <c r="AD612" t="b">
        <f t="shared" si="19"/>
        <v>0</v>
      </c>
    </row>
    <row r="613" spans="1:30" x14ac:dyDescent="0.25">
      <c r="A613" t="str">
        <f>B613&amp;"_"&amp;G613&amp;"_"&amp;J613</f>
        <v>1233_1242_1</v>
      </c>
      <c r="B613">
        <v>1233</v>
      </c>
      <c r="C613" s="1" t="s">
        <v>65</v>
      </c>
      <c r="D613" s="1" t="s">
        <v>22</v>
      </c>
      <c r="E613" s="1" t="s">
        <v>67</v>
      </c>
      <c r="F613">
        <v>345</v>
      </c>
      <c r="G613">
        <v>1242</v>
      </c>
      <c r="H613" s="1" t="s">
        <v>233</v>
      </c>
      <c r="I613">
        <v>345</v>
      </c>
      <c r="J613" s="1" t="s">
        <v>191</v>
      </c>
      <c r="K613" s="1" t="s">
        <v>25</v>
      </c>
      <c r="L613">
        <v>2.5200000000000001E-3</v>
      </c>
      <c r="M613">
        <v>3.8490000000000003E-2</v>
      </c>
      <c r="N613">
        <v>0.99509000000000003</v>
      </c>
      <c r="O613">
        <v>1</v>
      </c>
      <c r="P613">
        <v>0</v>
      </c>
      <c r="Q613">
        <v>1216</v>
      </c>
      <c r="R613">
        <v>2454</v>
      </c>
      <c r="S613">
        <v>1804</v>
      </c>
      <c r="T613">
        <v>64.2</v>
      </c>
      <c r="U613">
        <v>96.7</v>
      </c>
      <c r="V613">
        <f>MATCH(A613,'2019 On Peak'!$A$3:$A$2373,0)</f>
        <v>597</v>
      </c>
      <c r="W613" t="str">
        <f t="shared" si="18"/>
        <v>Old</v>
      </c>
      <c r="X613" t="str" cm="1">
        <f t="array" ref="X613">IF(ISNUMBER(V613),INDEX('2019 On Peak'!$K$3:$K$2373,V613),"Not 2019")</f>
        <v>Closed</v>
      </c>
      <c r="Y613" cm="1">
        <f t="array" ref="Y613">IF(ISNUMBER($V613),L613-INDEX('2019 On Peak'!$L$3:$S$2373,$V613,1),"-")</f>
        <v>0</v>
      </c>
      <c r="Z613" cm="1">
        <f t="array" ref="Z613">IF(ISNUMBER($V613),M613-INDEX('2019 On Peak'!$L$3:$S$2373,$V613,2),"-")</f>
        <v>0</v>
      </c>
      <c r="AA613" cm="1">
        <f t="array" ref="AA613">IF(ISNUMBER($V613),N613-INDEX('2019 On Peak'!$L$3:$S$2373,$V613,3),"-")</f>
        <v>0</v>
      </c>
      <c r="AB613" cm="1">
        <f t="array" ref="AB613">IF(ISNUMBER($V613),Q613-INDEX('2019 On Peak'!$L$3:$S$2373,$V613,6),"-")</f>
        <v>0</v>
      </c>
      <c r="AC613" cm="1">
        <f t="array" ref="AC613">IF(ISNUMBER($V613),S613-INDEX('2019 On Peak'!$L$3:$S$2373,$V613,8),"-")</f>
        <v>0</v>
      </c>
      <c r="AD613" t="b">
        <f t="shared" si="19"/>
        <v>0</v>
      </c>
    </row>
    <row r="614" spans="1:30" x14ac:dyDescent="0.25">
      <c r="A614" t="str">
        <f>B614&amp;"_"&amp;G614&amp;"_"&amp;J614</f>
        <v>1233_1549_1</v>
      </c>
      <c r="B614">
        <v>1233</v>
      </c>
      <c r="C614" s="1" t="s">
        <v>65</v>
      </c>
      <c r="D614" s="1" t="s">
        <v>22</v>
      </c>
      <c r="E614" s="1" t="s">
        <v>22</v>
      </c>
      <c r="F614">
        <v>345</v>
      </c>
      <c r="G614">
        <v>1549</v>
      </c>
      <c r="H614" s="1" t="s">
        <v>65</v>
      </c>
      <c r="I614">
        <v>230</v>
      </c>
      <c r="J614" s="1" t="s">
        <v>191</v>
      </c>
      <c r="K614" s="1" t="s">
        <v>25</v>
      </c>
      <c r="L614">
        <v>4.4000000000000002E-4</v>
      </c>
      <c r="M614">
        <v>2.341E-2</v>
      </c>
      <c r="N614">
        <v>0</v>
      </c>
      <c r="O614">
        <v>1</v>
      </c>
      <c r="P614">
        <v>0</v>
      </c>
      <c r="Q614">
        <v>800</v>
      </c>
      <c r="R614">
        <v>541</v>
      </c>
      <c r="S614">
        <v>1245</v>
      </c>
      <c r="T614">
        <v>0</v>
      </c>
      <c r="U614">
        <v>0</v>
      </c>
      <c r="V614">
        <f>MATCH(A614,'2019 On Peak'!$A$3:$A$2373,0)</f>
        <v>598</v>
      </c>
      <c r="W614" t="str">
        <f t="shared" si="18"/>
        <v>Old</v>
      </c>
      <c r="X614" t="str" cm="1">
        <f t="array" ref="X614">IF(ISNUMBER(V614),INDEX('2019 On Peak'!$K$3:$K$2373,V614),"Not 2019")</f>
        <v>Closed</v>
      </c>
      <c r="Y614" cm="1">
        <f t="array" ref="Y614">IF(ISNUMBER($V614),L614-INDEX('2019 On Peak'!$L$3:$S$2373,$V614,1),"-")</f>
        <v>0</v>
      </c>
      <c r="Z614" cm="1">
        <f t="array" ref="Z614">IF(ISNUMBER($V614),M614-INDEX('2019 On Peak'!$L$3:$S$2373,$V614,2),"-")</f>
        <v>0</v>
      </c>
      <c r="AA614" cm="1">
        <f t="array" ref="AA614">IF(ISNUMBER($V614),N614-INDEX('2019 On Peak'!$L$3:$S$2373,$V614,3),"-")</f>
        <v>0</v>
      </c>
      <c r="AB614" cm="1">
        <f t="array" ref="AB614">IF(ISNUMBER($V614),Q614-INDEX('2019 On Peak'!$L$3:$S$2373,$V614,6),"-")</f>
        <v>0</v>
      </c>
      <c r="AC614" cm="1">
        <f t="array" ref="AC614">IF(ISNUMBER($V614),S614-INDEX('2019 On Peak'!$L$3:$S$2373,$V614,8),"-")</f>
        <v>45</v>
      </c>
      <c r="AD614" t="b">
        <f t="shared" si="19"/>
        <v>1</v>
      </c>
    </row>
    <row r="615" spans="1:30" x14ac:dyDescent="0.25">
      <c r="A615" t="str">
        <f>B615&amp;"_"&amp;G615&amp;"_"&amp;J615</f>
        <v>1233_1567_1</v>
      </c>
      <c r="B615">
        <v>1233</v>
      </c>
      <c r="C615" s="1" t="s">
        <v>65</v>
      </c>
      <c r="D615" s="1" t="s">
        <v>22</v>
      </c>
      <c r="E615" s="1" t="s">
        <v>22</v>
      </c>
      <c r="F615">
        <v>345</v>
      </c>
      <c r="G615">
        <v>1567</v>
      </c>
      <c r="H615" s="1" t="s">
        <v>651</v>
      </c>
      <c r="I615">
        <v>345</v>
      </c>
      <c r="J615" s="1" t="s">
        <v>191</v>
      </c>
      <c r="K615" s="1" t="s">
        <v>25</v>
      </c>
      <c r="L615">
        <v>5.0000000000000002E-5</v>
      </c>
      <c r="M615">
        <v>7.2999999999999996E-4</v>
      </c>
      <c r="N615">
        <v>1.8919999999999999E-2</v>
      </c>
      <c r="O615">
        <v>1</v>
      </c>
      <c r="P615">
        <v>0</v>
      </c>
      <c r="Q615">
        <v>1216</v>
      </c>
      <c r="R615">
        <v>2454</v>
      </c>
      <c r="S615">
        <v>1804</v>
      </c>
      <c r="T615">
        <v>1.5</v>
      </c>
      <c r="U615">
        <v>1.8</v>
      </c>
      <c r="V615">
        <f>MATCH(A615,'2019 On Peak'!$A$3:$A$2373,0)</f>
        <v>599</v>
      </c>
      <c r="W615" t="str">
        <f t="shared" si="18"/>
        <v>Old</v>
      </c>
      <c r="X615" t="str" cm="1">
        <f t="array" ref="X615">IF(ISNUMBER(V615),INDEX('2019 On Peak'!$K$3:$K$2373,V615),"Not 2019")</f>
        <v>Closed</v>
      </c>
      <c r="Y615" cm="1">
        <f t="array" ref="Y615">IF(ISNUMBER($V615),L615-INDEX('2019 On Peak'!$L$3:$S$2373,$V615,1),"-")</f>
        <v>0</v>
      </c>
      <c r="Z615" cm="1">
        <f t="array" ref="Z615">IF(ISNUMBER($V615),M615-INDEX('2019 On Peak'!$L$3:$S$2373,$V615,2),"-")</f>
        <v>0</v>
      </c>
      <c r="AA615" cm="1">
        <f t="array" ref="AA615">IF(ISNUMBER($V615),N615-INDEX('2019 On Peak'!$L$3:$S$2373,$V615,3),"-")</f>
        <v>0</v>
      </c>
      <c r="AB615" cm="1">
        <f t="array" ref="AB615">IF(ISNUMBER($V615),Q615-INDEX('2019 On Peak'!$L$3:$S$2373,$V615,6),"-")</f>
        <v>0</v>
      </c>
      <c r="AC615" cm="1">
        <f t="array" ref="AC615">IF(ISNUMBER($V615),S615-INDEX('2019 On Peak'!$L$3:$S$2373,$V615,8),"-")</f>
        <v>0</v>
      </c>
      <c r="AD615" t="b">
        <f t="shared" si="19"/>
        <v>0</v>
      </c>
    </row>
    <row r="616" spans="1:30" x14ac:dyDescent="0.25">
      <c r="A616" t="str">
        <f>B616&amp;"_"&amp;G616&amp;"_"&amp;J616</f>
        <v>1234_1235_1</v>
      </c>
      <c r="B616">
        <v>1234</v>
      </c>
      <c r="C616" s="1" t="s">
        <v>93</v>
      </c>
      <c r="D616" s="1" t="s">
        <v>39</v>
      </c>
      <c r="E616" s="1" t="s">
        <v>39</v>
      </c>
      <c r="F616">
        <v>345</v>
      </c>
      <c r="G616">
        <v>1235</v>
      </c>
      <c r="H616" s="1" t="s">
        <v>84</v>
      </c>
      <c r="I616">
        <v>345</v>
      </c>
      <c r="J616" s="1" t="s">
        <v>191</v>
      </c>
      <c r="K616" s="1" t="s">
        <v>25</v>
      </c>
      <c r="L616">
        <v>5.6999999999999998E-4</v>
      </c>
      <c r="M616">
        <v>8.7600000000000004E-3</v>
      </c>
      <c r="N616">
        <v>0.22652</v>
      </c>
      <c r="O616">
        <v>1</v>
      </c>
      <c r="P616">
        <v>0</v>
      </c>
      <c r="Q616">
        <v>1216</v>
      </c>
      <c r="R616">
        <v>2454</v>
      </c>
      <c r="S616">
        <v>1804</v>
      </c>
      <c r="T616">
        <v>14.6</v>
      </c>
      <c r="U616">
        <v>22</v>
      </c>
      <c r="V616">
        <f>MATCH(A616,'2019 On Peak'!$A$3:$A$2373,0)</f>
        <v>600</v>
      </c>
      <c r="W616" t="str">
        <f t="shared" si="18"/>
        <v>Old</v>
      </c>
      <c r="X616" t="str" cm="1">
        <f t="array" ref="X616">IF(ISNUMBER(V616),INDEX('2019 On Peak'!$K$3:$K$2373,V616),"Not 2019")</f>
        <v>Closed</v>
      </c>
      <c r="Y616" cm="1">
        <f t="array" ref="Y616">IF(ISNUMBER($V616),L616-INDEX('2019 On Peak'!$L$3:$S$2373,$V616,1),"-")</f>
        <v>0</v>
      </c>
      <c r="Z616" cm="1">
        <f t="array" ref="Z616">IF(ISNUMBER($V616),M616-INDEX('2019 On Peak'!$L$3:$S$2373,$V616,2),"-")</f>
        <v>0</v>
      </c>
      <c r="AA616" cm="1">
        <f t="array" ref="AA616">IF(ISNUMBER($V616),N616-INDEX('2019 On Peak'!$L$3:$S$2373,$V616,3),"-")</f>
        <v>0</v>
      </c>
      <c r="AB616" cm="1">
        <f t="array" ref="AB616">IF(ISNUMBER($V616),Q616-INDEX('2019 On Peak'!$L$3:$S$2373,$V616,6),"-")</f>
        <v>0</v>
      </c>
      <c r="AC616" cm="1">
        <f t="array" ref="AC616">IF(ISNUMBER($V616),S616-INDEX('2019 On Peak'!$L$3:$S$2373,$V616,8),"-")</f>
        <v>0</v>
      </c>
      <c r="AD616" t="b">
        <f t="shared" si="19"/>
        <v>0</v>
      </c>
    </row>
    <row r="617" spans="1:30" x14ac:dyDescent="0.25">
      <c r="A617" t="str">
        <f>B617&amp;"_"&amp;G617&amp;"_"&amp;J617</f>
        <v>1234_1235_2</v>
      </c>
      <c r="B617">
        <v>1234</v>
      </c>
      <c r="C617" s="1" t="s">
        <v>93</v>
      </c>
      <c r="D617" s="1" t="s">
        <v>39</v>
      </c>
      <c r="E617" s="1" t="s">
        <v>39</v>
      </c>
      <c r="F617">
        <v>345</v>
      </c>
      <c r="G617">
        <v>1235</v>
      </c>
      <c r="H617" s="1" t="s">
        <v>84</v>
      </c>
      <c r="I617">
        <v>345</v>
      </c>
      <c r="J617" s="1" t="s">
        <v>74</v>
      </c>
      <c r="K617" s="1" t="s">
        <v>25</v>
      </c>
      <c r="L617">
        <v>5.8E-4</v>
      </c>
      <c r="M617">
        <v>8.77E-3</v>
      </c>
      <c r="N617">
        <v>0.22681999999999999</v>
      </c>
      <c r="O617">
        <v>1</v>
      </c>
      <c r="P617">
        <v>0</v>
      </c>
      <c r="Q617">
        <v>1216</v>
      </c>
      <c r="R617">
        <v>2454</v>
      </c>
      <c r="S617">
        <v>1804</v>
      </c>
      <c r="T617">
        <v>14.6</v>
      </c>
      <c r="U617">
        <v>22</v>
      </c>
      <c r="V617">
        <f>MATCH(A617,'2019 On Peak'!$A$3:$A$2373,0)</f>
        <v>601</v>
      </c>
      <c r="W617" t="str">
        <f t="shared" si="18"/>
        <v>Old</v>
      </c>
      <c r="X617" t="str" cm="1">
        <f t="array" ref="X617">IF(ISNUMBER(V617),INDEX('2019 On Peak'!$K$3:$K$2373,V617),"Not 2019")</f>
        <v>Closed</v>
      </c>
      <c r="Y617" cm="1">
        <f t="array" ref="Y617">IF(ISNUMBER($V617),L617-INDEX('2019 On Peak'!$L$3:$S$2373,$V617,1),"-")</f>
        <v>0</v>
      </c>
      <c r="Z617" cm="1">
        <f t="array" ref="Z617">IF(ISNUMBER($V617),M617-INDEX('2019 On Peak'!$L$3:$S$2373,$V617,2),"-")</f>
        <v>0</v>
      </c>
      <c r="AA617" cm="1">
        <f t="array" ref="AA617">IF(ISNUMBER($V617),N617-INDEX('2019 On Peak'!$L$3:$S$2373,$V617,3),"-")</f>
        <v>0</v>
      </c>
      <c r="AB617" cm="1">
        <f t="array" ref="AB617">IF(ISNUMBER($V617),Q617-INDEX('2019 On Peak'!$L$3:$S$2373,$V617,6),"-")</f>
        <v>0</v>
      </c>
      <c r="AC617" cm="1">
        <f t="array" ref="AC617">IF(ISNUMBER($V617),S617-INDEX('2019 On Peak'!$L$3:$S$2373,$V617,8),"-")</f>
        <v>0</v>
      </c>
      <c r="AD617" t="b">
        <f t="shared" si="19"/>
        <v>0</v>
      </c>
    </row>
    <row r="618" spans="1:30" x14ac:dyDescent="0.25">
      <c r="A618" t="str">
        <f>B618&amp;"_"&amp;G618&amp;"_"&amp;J618</f>
        <v>1234_1237_1</v>
      </c>
      <c r="B618">
        <v>1234</v>
      </c>
      <c r="C618" s="1" t="s">
        <v>93</v>
      </c>
      <c r="D618" s="1" t="s">
        <v>39</v>
      </c>
      <c r="E618" s="1" t="s">
        <v>67</v>
      </c>
      <c r="F618">
        <v>345</v>
      </c>
      <c r="G618">
        <v>1237</v>
      </c>
      <c r="H618" s="1" t="s">
        <v>124</v>
      </c>
      <c r="I618">
        <v>345</v>
      </c>
      <c r="J618" s="1" t="s">
        <v>191</v>
      </c>
      <c r="K618" s="1" t="s">
        <v>25</v>
      </c>
      <c r="L618">
        <v>2.3800000000000002E-3</v>
      </c>
      <c r="M618">
        <v>3.6269999999999997E-2</v>
      </c>
      <c r="N618">
        <v>0.93764000000000003</v>
      </c>
      <c r="O618">
        <v>1</v>
      </c>
      <c r="P618">
        <v>0</v>
      </c>
      <c r="Q618">
        <v>1216</v>
      </c>
      <c r="R618">
        <v>2454</v>
      </c>
      <c r="S618">
        <v>1804</v>
      </c>
      <c r="T618">
        <v>62.1</v>
      </c>
      <c r="U618">
        <v>91.1</v>
      </c>
      <c r="V618">
        <f>MATCH(A618,'2019 On Peak'!$A$3:$A$2373,0)</f>
        <v>602</v>
      </c>
      <c r="W618" t="str">
        <f t="shared" si="18"/>
        <v>Old</v>
      </c>
      <c r="X618" t="str" cm="1">
        <f t="array" ref="X618">IF(ISNUMBER(V618),INDEX('2019 On Peak'!$K$3:$K$2373,V618),"Not 2019")</f>
        <v>Closed</v>
      </c>
      <c r="Y618" cm="1">
        <f t="array" ref="Y618">IF(ISNUMBER($V618),L618-INDEX('2019 On Peak'!$L$3:$S$2373,$V618,1),"-")</f>
        <v>0</v>
      </c>
      <c r="Z618" cm="1">
        <f t="array" ref="Z618">IF(ISNUMBER($V618),M618-INDEX('2019 On Peak'!$L$3:$S$2373,$V618,2),"-")</f>
        <v>0</v>
      </c>
      <c r="AA618" cm="1">
        <f t="array" ref="AA618">IF(ISNUMBER($V618),N618-INDEX('2019 On Peak'!$L$3:$S$2373,$V618,3),"-")</f>
        <v>0</v>
      </c>
      <c r="AB618" cm="1">
        <f t="array" ref="AB618">IF(ISNUMBER($V618),Q618-INDEX('2019 On Peak'!$L$3:$S$2373,$V618,6),"-")</f>
        <v>0</v>
      </c>
      <c r="AC618" cm="1">
        <f t="array" ref="AC618">IF(ISNUMBER($V618),S618-INDEX('2019 On Peak'!$L$3:$S$2373,$V618,8),"-")</f>
        <v>0</v>
      </c>
      <c r="AD618" t="b">
        <f t="shared" si="19"/>
        <v>0</v>
      </c>
    </row>
    <row r="619" spans="1:30" x14ac:dyDescent="0.25">
      <c r="A619" t="str">
        <f>B619&amp;"_"&amp;G619&amp;"_"&amp;J619</f>
        <v>1234_1237_2</v>
      </c>
      <c r="B619">
        <v>1234</v>
      </c>
      <c r="C619" s="1" t="s">
        <v>93</v>
      </c>
      <c r="D619" s="1" t="s">
        <v>39</v>
      </c>
      <c r="E619" s="1" t="s">
        <v>67</v>
      </c>
      <c r="F619">
        <v>345</v>
      </c>
      <c r="G619">
        <v>1237</v>
      </c>
      <c r="H619" s="1" t="s">
        <v>124</v>
      </c>
      <c r="I619">
        <v>345</v>
      </c>
      <c r="J619" s="1" t="s">
        <v>74</v>
      </c>
      <c r="K619" s="1" t="s">
        <v>25</v>
      </c>
      <c r="L619">
        <v>2.3800000000000002E-3</v>
      </c>
      <c r="M619">
        <v>3.6260000000000001E-2</v>
      </c>
      <c r="N619">
        <v>0.93745000000000001</v>
      </c>
      <c r="O619">
        <v>1</v>
      </c>
      <c r="P619">
        <v>0</v>
      </c>
      <c r="Q619">
        <v>1216</v>
      </c>
      <c r="R619">
        <v>2454</v>
      </c>
      <c r="S619">
        <v>1804</v>
      </c>
      <c r="T619">
        <v>62.1</v>
      </c>
      <c r="U619">
        <v>91.1</v>
      </c>
      <c r="V619">
        <f>MATCH(A619,'2019 On Peak'!$A$3:$A$2373,0)</f>
        <v>603</v>
      </c>
      <c r="W619" t="str">
        <f t="shared" si="18"/>
        <v>Old</v>
      </c>
      <c r="X619" t="str" cm="1">
        <f t="array" ref="X619">IF(ISNUMBER(V619),INDEX('2019 On Peak'!$K$3:$K$2373,V619),"Not 2019")</f>
        <v>Closed</v>
      </c>
      <c r="Y619" cm="1">
        <f t="array" ref="Y619">IF(ISNUMBER($V619),L619-INDEX('2019 On Peak'!$L$3:$S$2373,$V619,1),"-")</f>
        <v>0</v>
      </c>
      <c r="Z619" cm="1">
        <f t="array" ref="Z619">IF(ISNUMBER($V619),M619-INDEX('2019 On Peak'!$L$3:$S$2373,$V619,2),"-")</f>
        <v>0</v>
      </c>
      <c r="AA619" cm="1">
        <f t="array" ref="AA619">IF(ISNUMBER($V619),N619-INDEX('2019 On Peak'!$L$3:$S$2373,$V619,3),"-")</f>
        <v>0</v>
      </c>
      <c r="AB619" cm="1">
        <f t="array" ref="AB619">IF(ISNUMBER($V619),Q619-INDEX('2019 On Peak'!$L$3:$S$2373,$V619,6),"-")</f>
        <v>0</v>
      </c>
      <c r="AC619" cm="1">
        <f t="array" ref="AC619">IF(ISNUMBER($V619),S619-INDEX('2019 On Peak'!$L$3:$S$2373,$V619,8),"-")</f>
        <v>0</v>
      </c>
      <c r="AD619" t="b">
        <f t="shared" si="19"/>
        <v>0</v>
      </c>
    </row>
    <row r="620" spans="1:30" x14ac:dyDescent="0.25">
      <c r="A620" t="str">
        <f>B620&amp;"_"&amp;G620&amp;"_"&amp;J620</f>
        <v>1234_1550_1</v>
      </c>
      <c r="B620">
        <v>1234</v>
      </c>
      <c r="C620" s="1" t="s">
        <v>93</v>
      </c>
      <c r="D620" s="1" t="s">
        <v>39</v>
      </c>
      <c r="E620" s="1" t="s">
        <v>39</v>
      </c>
      <c r="F620">
        <v>345</v>
      </c>
      <c r="G620">
        <v>1550</v>
      </c>
      <c r="H620" s="1" t="s">
        <v>93</v>
      </c>
      <c r="I620">
        <v>115</v>
      </c>
      <c r="J620" s="1" t="s">
        <v>191</v>
      </c>
      <c r="K620" s="1" t="s">
        <v>25</v>
      </c>
      <c r="L620">
        <v>5.9999999999999995E-4</v>
      </c>
      <c r="M620">
        <v>5.2400000000000002E-2</v>
      </c>
      <c r="N620">
        <v>0</v>
      </c>
      <c r="O620">
        <v>1</v>
      </c>
      <c r="P620">
        <v>0</v>
      </c>
      <c r="Q620">
        <v>417</v>
      </c>
      <c r="R620">
        <v>518</v>
      </c>
      <c r="S620">
        <v>599</v>
      </c>
      <c r="T620">
        <v>0</v>
      </c>
      <c r="U620">
        <v>0</v>
      </c>
      <c r="V620">
        <f>MATCH(A620,'2019 On Peak'!$A$3:$A$2373,0)</f>
        <v>604</v>
      </c>
      <c r="W620" t="str">
        <f t="shared" si="18"/>
        <v>Old</v>
      </c>
      <c r="X620" t="str" cm="1">
        <f t="array" ref="X620">IF(ISNUMBER(V620),INDEX('2019 On Peak'!$K$3:$K$2373,V620),"Not 2019")</f>
        <v>Closed</v>
      </c>
      <c r="Y620" cm="1">
        <f t="array" ref="Y620">IF(ISNUMBER($V620),L620-INDEX('2019 On Peak'!$L$3:$S$2373,$V620,1),"-")</f>
        <v>0</v>
      </c>
      <c r="Z620" cm="1">
        <f t="array" ref="Z620">IF(ISNUMBER($V620),M620-INDEX('2019 On Peak'!$L$3:$S$2373,$V620,2),"-")</f>
        <v>0</v>
      </c>
      <c r="AA620" cm="1">
        <f t="array" ref="AA620">IF(ISNUMBER($V620),N620-INDEX('2019 On Peak'!$L$3:$S$2373,$V620,3),"-")</f>
        <v>0</v>
      </c>
      <c r="AB620" cm="1">
        <f t="array" ref="AB620">IF(ISNUMBER($V620),Q620-INDEX('2019 On Peak'!$L$3:$S$2373,$V620,6),"-")</f>
        <v>0</v>
      </c>
      <c r="AC620" cm="1">
        <f t="array" ref="AC620">IF(ISNUMBER($V620),S620-INDEX('2019 On Peak'!$L$3:$S$2373,$V620,8),"-")</f>
        <v>0</v>
      </c>
      <c r="AD620" t="b">
        <f t="shared" si="19"/>
        <v>0</v>
      </c>
    </row>
    <row r="621" spans="1:30" x14ac:dyDescent="0.25">
      <c r="A621" t="str">
        <f>B621&amp;"_"&amp;G621&amp;"_"&amp;J621</f>
        <v>1235_1249_1</v>
      </c>
      <c r="B621">
        <v>1235</v>
      </c>
      <c r="C621" s="1" t="s">
        <v>84</v>
      </c>
      <c r="D621" s="1" t="s">
        <v>39</v>
      </c>
      <c r="E621" s="1" t="s">
        <v>42</v>
      </c>
      <c r="F621">
        <v>345</v>
      </c>
      <c r="G621">
        <v>1249</v>
      </c>
      <c r="H621" s="1" t="s">
        <v>85</v>
      </c>
      <c r="I621">
        <v>345</v>
      </c>
      <c r="J621" s="1" t="s">
        <v>191</v>
      </c>
      <c r="K621" s="1" t="s">
        <v>86</v>
      </c>
      <c r="L621">
        <v>2.2300000000000002E-3</v>
      </c>
      <c r="M621">
        <v>3.4009999999999999E-2</v>
      </c>
      <c r="N621">
        <v>0.87921000000000005</v>
      </c>
      <c r="O621">
        <v>1</v>
      </c>
      <c r="P621">
        <v>0</v>
      </c>
      <c r="Q621">
        <v>1216</v>
      </c>
      <c r="R621">
        <v>2454</v>
      </c>
      <c r="S621">
        <v>1804</v>
      </c>
      <c r="T621">
        <v>51.6</v>
      </c>
      <c r="U621">
        <v>85.4</v>
      </c>
      <c r="V621">
        <f>MATCH(A621,'2019 On Peak'!$A$3:$A$2373,0)</f>
        <v>605</v>
      </c>
      <c r="W621" t="str">
        <f t="shared" si="18"/>
        <v>Old</v>
      </c>
      <c r="X621" t="str" cm="1">
        <f t="array" ref="X621">IF(ISNUMBER(V621),INDEX('2019 On Peak'!$K$3:$K$2373,V621),"Not 2019")</f>
        <v>Open</v>
      </c>
      <c r="Y621" cm="1">
        <f t="array" ref="Y621">IF(ISNUMBER($V621),L621-INDEX('2019 On Peak'!$L$3:$S$2373,$V621,1),"-")</f>
        <v>0</v>
      </c>
      <c r="Z621" cm="1">
        <f t="array" ref="Z621">IF(ISNUMBER($V621),M621-INDEX('2019 On Peak'!$L$3:$S$2373,$V621,2),"-")</f>
        <v>0</v>
      </c>
      <c r="AA621" cm="1">
        <f t="array" ref="AA621">IF(ISNUMBER($V621),N621-INDEX('2019 On Peak'!$L$3:$S$2373,$V621,3),"-")</f>
        <v>0</v>
      </c>
      <c r="AB621" cm="1">
        <f t="array" ref="AB621">IF(ISNUMBER($V621),Q621-INDEX('2019 On Peak'!$L$3:$S$2373,$V621,6),"-")</f>
        <v>0</v>
      </c>
      <c r="AC621" cm="1">
        <f t="array" ref="AC621">IF(ISNUMBER($V621),S621-INDEX('2019 On Peak'!$L$3:$S$2373,$V621,8),"-")</f>
        <v>0</v>
      </c>
      <c r="AD621" t="b">
        <f t="shared" si="19"/>
        <v>0</v>
      </c>
    </row>
    <row r="622" spans="1:30" x14ac:dyDescent="0.25">
      <c r="A622" t="str">
        <f>B622&amp;"_"&amp;G622&amp;"_"&amp;J622</f>
        <v>1235_1249_2</v>
      </c>
      <c r="B622">
        <v>1235</v>
      </c>
      <c r="C622" s="1" t="s">
        <v>84</v>
      </c>
      <c r="D622" s="1" t="s">
        <v>39</v>
      </c>
      <c r="E622" s="1" t="s">
        <v>42</v>
      </c>
      <c r="F622">
        <v>345</v>
      </c>
      <c r="G622">
        <v>1249</v>
      </c>
      <c r="H622" s="1" t="s">
        <v>85</v>
      </c>
      <c r="I622">
        <v>345</v>
      </c>
      <c r="J622" s="1" t="s">
        <v>74</v>
      </c>
      <c r="K622" s="1" t="s">
        <v>86</v>
      </c>
      <c r="L622">
        <v>1.67E-3</v>
      </c>
      <c r="M622">
        <v>2.5559999999999999E-2</v>
      </c>
      <c r="N622">
        <v>0.66061999999999999</v>
      </c>
      <c r="O622">
        <v>1</v>
      </c>
      <c r="P622">
        <v>0</v>
      </c>
      <c r="Q622">
        <v>1216</v>
      </c>
      <c r="R622">
        <v>2454</v>
      </c>
      <c r="S622">
        <v>1804</v>
      </c>
      <c r="T622">
        <v>51.6</v>
      </c>
      <c r="U622">
        <v>64.2</v>
      </c>
      <c r="V622">
        <f>MATCH(A622,'2019 On Peak'!$A$3:$A$2373,0)</f>
        <v>606</v>
      </c>
      <c r="W622" t="str">
        <f t="shared" si="18"/>
        <v>Old</v>
      </c>
      <c r="X622" t="str" cm="1">
        <f t="array" ref="X622">IF(ISNUMBER(V622),INDEX('2019 On Peak'!$K$3:$K$2373,V622),"Not 2019")</f>
        <v>Open</v>
      </c>
      <c r="Y622" cm="1">
        <f t="array" ref="Y622">IF(ISNUMBER($V622),L622-INDEX('2019 On Peak'!$L$3:$S$2373,$V622,1),"-")</f>
        <v>0</v>
      </c>
      <c r="Z622" cm="1">
        <f t="array" ref="Z622">IF(ISNUMBER($V622),M622-INDEX('2019 On Peak'!$L$3:$S$2373,$V622,2),"-")</f>
        <v>0</v>
      </c>
      <c r="AA622" cm="1">
        <f t="array" ref="AA622">IF(ISNUMBER($V622),N622-INDEX('2019 On Peak'!$L$3:$S$2373,$V622,3),"-")</f>
        <v>0</v>
      </c>
      <c r="AB622" cm="1">
        <f t="array" ref="AB622">IF(ISNUMBER($V622),Q622-INDEX('2019 On Peak'!$L$3:$S$2373,$V622,6),"-")</f>
        <v>0</v>
      </c>
      <c r="AC622" cm="1">
        <f t="array" ref="AC622">IF(ISNUMBER($V622),S622-INDEX('2019 On Peak'!$L$3:$S$2373,$V622,8),"-")</f>
        <v>0</v>
      </c>
      <c r="AD622" t="b">
        <f t="shared" si="19"/>
        <v>0</v>
      </c>
    </row>
    <row r="623" spans="1:30" x14ac:dyDescent="0.25">
      <c r="A623" t="str">
        <f>B623&amp;"_"&amp;G623&amp;"_"&amp;J623</f>
        <v>1235_1299_1</v>
      </c>
      <c r="B623">
        <v>1235</v>
      </c>
      <c r="C623" s="1" t="s">
        <v>84</v>
      </c>
      <c r="D623" s="1" t="s">
        <v>39</v>
      </c>
      <c r="E623" s="1" t="s">
        <v>42</v>
      </c>
      <c r="F623">
        <v>345</v>
      </c>
      <c r="G623">
        <v>1299</v>
      </c>
      <c r="H623" s="1" t="s">
        <v>208</v>
      </c>
      <c r="I623">
        <v>345</v>
      </c>
      <c r="J623" s="1" t="s">
        <v>191</v>
      </c>
      <c r="K623" s="1" t="s">
        <v>25</v>
      </c>
      <c r="L623">
        <v>1.4400000000000001E-3</v>
      </c>
      <c r="M623">
        <v>2.1919999999999999E-2</v>
      </c>
      <c r="N623">
        <v>0.56674000000000002</v>
      </c>
      <c r="O623">
        <v>1</v>
      </c>
      <c r="P623">
        <v>0</v>
      </c>
      <c r="Q623">
        <v>1216</v>
      </c>
      <c r="R623">
        <v>2454</v>
      </c>
      <c r="S623">
        <v>1804</v>
      </c>
      <c r="T623">
        <v>44.3</v>
      </c>
      <c r="U623">
        <v>55.1</v>
      </c>
      <c r="V623">
        <f>MATCH(A623,'2019 On Peak'!$A$3:$A$2373,0)</f>
        <v>607</v>
      </c>
      <c r="W623" t="str">
        <f t="shared" si="18"/>
        <v>Old</v>
      </c>
      <c r="X623" t="str" cm="1">
        <f t="array" ref="X623">IF(ISNUMBER(V623),INDEX('2019 On Peak'!$K$3:$K$2373,V623),"Not 2019")</f>
        <v>Closed</v>
      </c>
      <c r="Y623" cm="1">
        <f t="array" ref="Y623">IF(ISNUMBER($V623),L623-INDEX('2019 On Peak'!$L$3:$S$2373,$V623,1),"-")</f>
        <v>0</v>
      </c>
      <c r="Z623" cm="1">
        <f t="array" ref="Z623">IF(ISNUMBER($V623),M623-INDEX('2019 On Peak'!$L$3:$S$2373,$V623,2),"-")</f>
        <v>0</v>
      </c>
      <c r="AA623" cm="1">
        <f t="array" ref="AA623">IF(ISNUMBER($V623),N623-INDEX('2019 On Peak'!$L$3:$S$2373,$V623,3),"-")</f>
        <v>0</v>
      </c>
      <c r="AB623" cm="1">
        <f t="array" ref="AB623">IF(ISNUMBER($V623),Q623-INDEX('2019 On Peak'!$L$3:$S$2373,$V623,6),"-")</f>
        <v>0</v>
      </c>
      <c r="AC623" cm="1">
        <f t="array" ref="AC623">IF(ISNUMBER($V623),S623-INDEX('2019 On Peak'!$L$3:$S$2373,$V623,8),"-")</f>
        <v>0</v>
      </c>
      <c r="AD623" t="b">
        <f t="shared" si="19"/>
        <v>0</v>
      </c>
    </row>
    <row r="624" spans="1:30" x14ac:dyDescent="0.25">
      <c r="A624" t="str">
        <f>B624&amp;"_"&amp;G624&amp;"_"&amp;J624</f>
        <v>1235_1299_2</v>
      </c>
      <c r="B624">
        <v>1235</v>
      </c>
      <c r="C624" s="1" t="s">
        <v>84</v>
      </c>
      <c r="D624" s="1" t="s">
        <v>39</v>
      </c>
      <c r="E624" s="1" t="s">
        <v>42</v>
      </c>
      <c r="F624">
        <v>345</v>
      </c>
      <c r="G624">
        <v>1299</v>
      </c>
      <c r="H624" s="1" t="s">
        <v>208</v>
      </c>
      <c r="I624">
        <v>345</v>
      </c>
      <c r="J624" s="1" t="s">
        <v>74</v>
      </c>
      <c r="K624" s="1" t="s">
        <v>25</v>
      </c>
      <c r="L624">
        <v>1.4400000000000001E-3</v>
      </c>
      <c r="M624">
        <v>2.1919999999999999E-2</v>
      </c>
      <c r="N624">
        <v>0.56674000000000002</v>
      </c>
      <c r="O624">
        <v>1</v>
      </c>
      <c r="P624">
        <v>0</v>
      </c>
      <c r="Q624">
        <v>1216</v>
      </c>
      <c r="R624">
        <v>2454</v>
      </c>
      <c r="S624">
        <v>1804</v>
      </c>
      <c r="T624">
        <v>44.3</v>
      </c>
      <c r="U624">
        <v>55.1</v>
      </c>
      <c r="V624">
        <f>MATCH(A624,'2019 On Peak'!$A$3:$A$2373,0)</f>
        <v>608</v>
      </c>
      <c r="W624" t="str">
        <f t="shared" si="18"/>
        <v>Old</v>
      </c>
      <c r="X624" t="str" cm="1">
        <f t="array" ref="X624">IF(ISNUMBER(V624),INDEX('2019 On Peak'!$K$3:$K$2373,V624),"Not 2019")</f>
        <v>Closed</v>
      </c>
      <c r="Y624" cm="1">
        <f t="array" ref="Y624">IF(ISNUMBER($V624),L624-INDEX('2019 On Peak'!$L$3:$S$2373,$V624,1),"-")</f>
        <v>0</v>
      </c>
      <c r="Z624" cm="1">
        <f t="array" ref="Z624">IF(ISNUMBER($V624),M624-INDEX('2019 On Peak'!$L$3:$S$2373,$V624,2),"-")</f>
        <v>0</v>
      </c>
      <c r="AA624" cm="1">
        <f t="array" ref="AA624">IF(ISNUMBER($V624),N624-INDEX('2019 On Peak'!$L$3:$S$2373,$V624,3),"-")</f>
        <v>0</v>
      </c>
      <c r="AB624" cm="1">
        <f t="array" ref="AB624">IF(ISNUMBER($V624),Q624-INDEX('2019 On Peak'!$L$3:$S$2373,$V624,6),"-")</f>
        <v>0</v>
      </c>
      <c r="AC624" cm="1">
        <f t="array" ref="AC624">IF(ISNUMBER($V624),S624-INDEX('2019 On Peak'!$L$3:$S$2373,$V624,8),"-")</f>
        <v>0</v>
      </c>
      <c r="AD624" t="b">
        <f t="shared" si="19"/>
        <v>0</v>
      </c>
    </row>
    <row r="625" spans="1:30" x14ac:dyDescent="0.25">
      <c r="A625" t="str">
        <f>B625&amp;"_"&amp;G625&amp;"_"&amp;J625</f>
        <v>1235_1313_1</v>
      </c>
      <c r="B625">
        <v>1235</v>
      </c>
      <c r="C625" s="1" t="s">
        <v>84</v>
      </c>
      <c r="D625" s="1" t="s">
        <v>39</v>
      </c>
      <c r="E625" s="1" t="s">
        <v>42</v>
      </c>
      <c r="F625">
        <v>345</v>
      </c>
      <c r="G625">
        <v>1313</v>
      </c>
      <c r="H625" s="1" t="s">
        <v>41</v>
      </c>
      <c r="I625">
        <v>345</v>
      </c>
      <c r="J625" s="1" t="s">
        <v>191</v>
      </c>
      <c r="K625" s="1" t="s">
        <v>25</v>
      </c>
      <c r="L625">
        <v>2.65E-3</v>
      </c>
      <c r="M625">
        <v>4.045E-2</v>
      </c>
      <c r="N625">
        <v>1.0455700000000001</v>
      </c>
      <c r="O625">
        <v>1</v>
      </c>
      <c r="P625">
        <v>0</v>
      </c>
      <c r="Q625">
        <v>1216</v>
      </c>
      <c r="R625">
        <v>2454</v>
      </c>
      <c r="S625">
        <v>1804</v>
      </c>
      <c r="T625">
        <v>68.8</v>
      </c>
      <c r="U625">
        <v>101.6</v>
      </c>
      <c r="V625">
        <f>MATCH(A625,'2019 On Peak'!$A$3:$A$2373,0)</f>
        <v>609</v>
      </c>
      <c r="W625" t="str">
        <f t="shared" si="18"/>
        <v>Old</v>
      </c>
      <c r="X625" t="str" cm="1">
        <f t="array" ref="X625">IF(ISNUMBER(V625),INDEX('2019 On Peak'!$K$3:$K$2373,V625),"Not 2019")</f>
        <v>Closed</v>
      </c>
      <c r="Y625" cm="1">
        <f t="array" ref="Y625">IF(ISNUMBER($V625),L625-INDEX('2019 On Peak'!$L$3:$S$2373,$V625,1),"-")</f>
        <v>0</v>
      </c>
      <c r="Z625" cm="1">
        <f t="array" ref="Z625">IF(ISNUMBER($V625),M625-INDEX('2019 On Peak'!$L$3:$S$2373,$V625,2),"-")</f>
        <v>0</v>
      </c>
      <c r="AA625" cm="1">
        <f t="array" ref="AA625">IF(ISNUMBER($V625),N625-INDEX('2019 On Peak'!$L$3:$S$2373,$V625,3),"-")</f>
        <v>0</v>
      </c>
      <c r="AB625" cm="1">
        <f t="array" ref="AB625">IF(ISNUMBER($V625),Q625-INDEX('2019 On Peak'!$L$3:$S$2373,$V625,6),"-")</f>
        <v>0</v>
      </c>
      <c r="AC625" cm="1">
        <f t="array" ref="AC625">IF(ISNUMBER($V625),S625-INDEX('2019 On Peak'!$L$3:$S$2373,$V625,8),"-")</f>
        <v>0</v>
      </c>
      <c r="AD625" t="b">
        <f t="shared" si="19"/>
        <v>0</v>
      </c>
    </row>
    <row r="626" spans="1:30" x14ac:dyDescent="0.25">
      <c r="A626" t="str">
        <f>B626&amp;"_"&amp;G626&amp;"_"&amp;J626</f>
        <v>1235_1551_1</v>
      </c>
      <c r="B626">
        <v>1235</v>
      </c>
      <c r="C626" s="1" t="s">
        <v>84</v>
      </c>
      <c r="D626" s="1" t="s">
        <v>39</v>
      </c>
      <c r="E626" s="1" t="s">
        <v>39</v>
      </c>
      <c r="F626">
        <v>345</v>
      </c>
      <c r="G626">
        <v>1551</v>
      </c>
      <c r="H626" s="1" t="s">
        <v>84</v>
      </c>
      <c r="I626">
        <v>115</v>
      </c>
      <c r="J626" s="1" t="s">
        <v>191</v>
      </c>
      <c r="K626" s="1" t="s">
        <v>25</v>
      </c>
      <c r="L626">
        <v>5.9999999999999995E-4</v>
      </c>
      <c r="M626">
        <v>5.2400000000000002E-2</v>
      </c>
      <c r="N626">
        <v>0</v>
      </c>
      <c r="O626">
        <v>1</v>
      </c>
      <c r="P626">
        <v>0</v>
      </c>
      <c r="Q626">
        <v>600</v>
      </c>
      <c r="R626">
        <v>600</v>
      </c>
      <c r="S626">
        <v>600</v>
      </c>
      <c r="T626">
        <v>0</v>
      </c>
      <c r="U626">
        <v>0</v>
      </c>
      <c r="V626">
        <f>MATCH(A626,'2019 On Peak'!$A$3:$A$2373,0)</f>
        <v>610</v>
      </c>
      <c r="W626" t="str">
        <f t="shared" si="18"/>
        <v>Old</v>
      </c>
      <c r="X626" t="str" cm="1">
        <f t="array" ref="X626">IF(ISNUMBER(V626),INDEX('2019 On Peak'!$K$3:$K$2373,V626),"Not 2019")</f>
        <v>Closed</v>
      </c>
      <c r="Y626" cm="1">
        <f t="array" ref="Y626">IF(ISNUMBER($V626),L626-INDEX('2019 On Peak'!$L$3:$S$2373,$V626,1),"-")</f>
        <v>0</v>
      </c>
      <c r="Z626" cm="1">
        <f t="array" ref="Z626">IF(ISNUMBER($V626),M626-INDEX('2019 On Peak'!$L$3:$S$2373,$V626,2),"-")</f>
        <v>0</v>
      </c>
      <c r="AA626" cm="1">
        <f t="array" ref="AA626">IF(ISNUMBER($V626),N626-INDEX('2019 On Peak'!$L$3:$S$2373,$V626,3),"-")</f>
        <v>0</v>
      </c>
      <c r="AB626" cm="1">
        <f t="array" ref="AB626">IF(ISNUMBER($V626),Q626-INDEX('2019 On Peak'!$L$3:$S$2373,$V626,6),"-")</f>
        <v>0</v>
      </c>
      <c r="AC626" cm="1">
        <f t="array" ref="AC626">IF(ISNUMBER($V626),S626-INDEX('2019 On Peak'!$L$3:$S$2373,$V626,8),"-")</f>
        <v>0</v>
      </c>
      <c r="AD626" t="b">
        <f t="shared" si="19"/>
        <v>0</v>
      </c>
    </row>
    <row r="627" spans="1:30" x14ac:dyDescent="0.25">
      <c r="A627" t="str">
        <f>B627&amp;"_"&amp;G627&amp;"_"&amp;J627</f>
        <v>1235_1551_W</v>
      </c>
      <c r="B627">
        <v>1235</v>
      </c>
      <c r="C627" s="1" t="s">
        <v>84</v>
      </c>
      <c r="D627" s="1" t="s">
        <v>39</v>
      </c>
      <c r="E627" s="1" t="s">
        <v>39</v>
      </c>
      <c r="F627">
        <v>345</v>
      </c>
      <c r="G627">
        <v>1551</v>
      </c>
      <c r="H627" s="1" t="s">
        <v>84</v>
      </c>
      <c r="I627">
        <v>115</v>
      </c>
      <c r="J627" s="1" t="s">
        <v>1508</v>
      </c>
      <c r="K627" s="1" t="s">
        <v>25</v>
      </c>
      <c r="L627">
        <v>5.9999999999999995E-4</v>
      </c>
      <c r="M627">
        <v>5.2400000000000002E-2</v>
      </c>
      <c r="N627">
        <v>0</v>
      </c>
      <c r="O627">
        <v>1</v>
      </c>
      <c r="P627">
        <v>0</v>
      </c>
      <c r="Q627">
        <v>600</v>
      </c>
      <c r="R627">
        <v>600</v>
      </c>
      <c r="S627">
        <v>600</v>
      </c>
      <c r="T627">
        <v>0</v>
      </c>
      <c r="U627">
        <v>0</v>
      </c>
      <c r="V627" t="e">
        <f>MATCH(A627,'2019 On Peak'!$A$3:$A$2373,0)</f>
        <v>#N/A</v>
      </c>
      <c r="W627" t="str">
        <f t="shared" si="18"/>
        <v>New</v>
      </c>
      <c r="X627" t="str" cm="1">
        <f t="array" ref="X627">IF(ISNUMBER(V627),INDEX('2019 On Peak'!$K$3:$K$2373,V627),"Not 2019")</f>
        <v>Not 2019</v>
      </c>
      <c r="Y627" t="str" cm="1">
        <f t="array" ref="Y627">IF(ISNUMBER($V627),L627-INDEX('2019 On Peak'!$L$3:$S$2373,$V627,1),"-")</f>
        <v>-</v>
      </c>
      <c r="Z627" t="str" cm="1">
        <f t="array" ref="Z627">IF(ISNUMBER($V627),M627-INDEX('2019 On Peak'!$L$3:$S$2373,$V627,2),"-")</f>
        <v>-</v>
      </c>
      <c r="AA627" t="str" cm="1">
        <f t="array" ref="AA627">IF(ISNUMBER($V627),N627-INDEX('2019 On Peak'!$L$3:$S$2373,$V627,3),"-")</f>
        <v>-</v>
      </c>
      <c r="AB627" t="str" cm="1">
        <f t="array" ref="AB627">IF(ISNUMBER($V627),Q627-INDEX('2019 On Peak'!$L$3:$S$2373,$V627,6),"-")</f>
        <v>-</v>
      </c>
      <c r="AC627" t="str" cm="1">
        <f t="array" ref="AC627">IF(ISNUMBER($V627),S627-INDEX('2019 On Peak'!$L$3:$S$2373,$V627,8),"-")</f>
        <v>-</v>
      </c>
      <c r="AD627" t="e">
        <f t="shared" si="19"/>
        <v>#VALUE!</v>
      </c>
    </row>
    <row r="628" spans="1:30" x14ac:dyDescent="0.25">
      <c r="A628" t="str">
        <f>B628&amp;"_"&amp;G628&amp;"_"&amp;J628</f>
        <v>1236_1238_1</v>
      </c>
      <c r="B628">
        <v>1236</v>
      </c>
      <c r="C628" s="1" t="s">
        <v>127</v>
      </c>
      <c r="D628" s="1" t="s">
        <v>67</v>
      </c>
      <c r="E628" s="1" t="s">
        <v>67</v>
      </c>
      <c r="F628">
        <v>345</v>
      </c>
      <c r="G628">
        <v>1238</v>
      </c>
      <c r="H628" s="1" t="s">
        <v>128</v>
      </c>
      <c r="I628">
        <v>345</v>
      </c>
      <c r="J628" s="1" t="s">
        <v>191</v>
      </c>
      <c r="K628" s="1" t="s">
        <v>25</v>
      </c>
      <c r="L628">
        <v>4.6000000000000001E-4</v>
      </c>
      <c r="M628">
        <v>7.0200000000000002E-3</v>
      </c>
      <c r="N628">
        <v>0.18146000000000001</v>
      </c>
      <c r="O628">
        <v>1</v>
      </c>
      <c r="P628">
        <v>0</v>
      </c>
      <c r="Q628">
        <v>1216</v>
      </c>
      <c r="R628">
        <v>2454</v>
      </c>
      <c r="S628">
        <v>1804</v>
      </c>
      <c r="T628">
        <v>10</v>
      </c>
      <c r="U628">
        <v>17.600000000000001</v>
      </c>
      <c r="V628">
        <f>MATCH(A628,'2019 On Peak'!$A$3:$A$2373,0)</f>
        <v>611</v>
      </c>
      <c r="W628" t="str">
        <f t="shared" si="18"/>
        <v>Old</v>
      </c>
      <c r="X628" t="str" cm="1">
        <f t="array" ref="X628">IF(ISNUMBER(V628),INDEX('2019 On Peak'!$K$3:$K$2373,V628),"Not 2019")</f>
        <v>Closed</v>
      </c>
      <c r="Y628" cm="1">
        <f t="array" ref="Y628">IF(ISNUMBER($V628),L628-INDEX('2019 On Peak'!$L$3:$S$2373,$V628,1),"-")</f>
        <v>0</v>
      </c>
      <c r="Z628" cm="1">
        <f t="array" ref="Z628">IF(ISNUMBER($V628),M628-INDEX('2019 On Peak'!$L$3:$S$2373,$V628,2),"-")</f>
        <v>0</v>
      </c>
      <c r="AA628" cm="1">
        <f t="array" ref="AA628">IF(ISNUMBER($V628),N628-INDEX('2019 On Peak'!$L$3:$S$2373,$V628,3),"-")</f>
        <v>0</v>
      </c>
      <c r="AB628" cm="1">
        <f t="array" ref="AB628">IF(ISNUMBER($V628),Q628-INDEX('2019 On Peak'!$L$3:$S$2373,$V628,6),"-")</f>
        <v>0</v>
      </c>
      <c r="AC628" cm="1">
        <f t="array" ref="AC628">IF(ISNUMBER($V628),S628-INDEX('2019 On Peak'!$L$3:$S$2373,$V628,8),"-")</f>
        <v>0</v>
      </c>
      <c r="AD628" t="b">
        <f t="shared" si="19"/>
        <v>0</v>
      </c>
    </row>
    <row r="629" spans="1:30" x14ac:dyDescent="0.25">
      <c r="A629" t="str">
        <f>B629&amp;"_"&amp;G629&amp;"_"&amp;J629</f>
        <v>1236_1238_2</v>
      </c>
      <c r="B629">
        <v>1236</v>
      </c>
      <c r="C629" s="1" t="s">
        <v>127</v>
      </c>
      <c r="D629" s="1" t="s">
        <v>67</v>
      </c>
      <c r="E629" s="1" t="s">
        <v>67</v>
      </c>
      <c r="F629">
        <v>345</v>
      </c>
      <c r="G629">
        <v>1238</v>
      </c>
      <c r="H629" s="1" t="s">
        <v>128</v>
      </c>
      <c r="I629">
        <v>345</v>
      </c>
      <c r="J629" s="1" t="s">
        <v>74</v>
      </c>
      <c r="K629" s="1" t="s">
        <v>25</v>
      </c>
      <c r="L629">
        <v>4.6000000000000001E-4</v>
      </c>
      <c r="M629">
        <v>7.0200000000000002E-3</v>
      </c>
      <c r="N629">
        <v>0.18145</v>
      </c>
      <c r="O629">
        <v>1</v>
      </c>
      <c r="P629">
        <v>0</v>
      </c>
      <c r="Q629">
        <v>1216</v>
      </c>
      <c r="R629">
        <v>2454</v>
      </c>
      <c r="S629">
        <v>1804</v>
      </c>
      <c r="T629">
        <v>10</v>
      </c>
      <c r="U629">
        <v>17.600000000000001</v>
      </c>
      <c r="V629">
        <f>MATCH(A629,'2019 On Peak'!$A$3:$A$2373,0)</f>
        <v>612</v>
      </c>
      <c r="W629" t="str">
        <f t="shared" si="18"/>
        <v>Old</v>
      </c>
      <c r="X629" t="str" cm="1">
        <f t="array" ref="X629">IF(ISNUMBER(V629),INDEX('2019 On Peak'!$K$3:$K$2373,V629),"Not 2019")</f>
        <v>Closed</v>
      </c>
      <c r="Y629" cm="1">
        <f t="array" ref="Y629">IF(ISNUMBER($V629),L629-INDEX('2019 On Peak'!$L$3:$S$2373,$V629,1),"-")</f>
        <v>0</v>
      </c>
      <c r="Z629" cm="1">
        <f t="array" ref="Z629">IF(ISNUMBER($V629),M629-INDEX('2019 On Peak'!$L$3:$S$2373,$V629,2),"-")</f>
        <v>0</v>
      </c>
      <c r="AA629" cm="1">
        <f t="array" ref="AA629">IF(ISNUMBER($V629),N629-INDEX('2019 On Peak'!$L$3:$S$2373,$V629,3),"-")</f>
        <v>0</v>
      </c>
      <c r="AB629" cm="1">
        <f t="array" ref="AB629">IF(ISNUMBER($V629),Q629-INDEX('2019 On Peak'!$L$3:$S$2373,$V629,6),"-")</f>
        <v>0</v>
      </c>
      <c r="AC629" cm="1">
        <f t="array" ref="AC629">IF(ISNUMBER($V629),S629-INDEX('2019 On Peak'!$L$3:$S$2373,$V629,8),"-")</f>
        <v>0</v>
      </c>
      <c r="AD629" t="b">
        <f t="shared" si="19"/>
        <v>0</v>
      </c>
    </row>
    <row r="630" spans="1:30" x14ac:dyDescent="0.25">
      <c r="A630" t="str">
        <f>B630&amp;"_"&amp;G630&amp;"_"&amp;J630</f>
        <v>1236_1552_1</v>
      </c>
      <c r="B630">
        <v>1236</v>
      </c>
      <c r="C630" s="1" t="s">
        <v>127</v>
      </c>
      <c r="D630" s="1" t="s">
        <v>67</v>
      </c>
      <c r="E630" s="1" t="s">
        <v>67</v>
      </c>
      <c r="F630">
        <v>345</v>
      </c>
      <c r="G630">
        <v>1552</v>
      </c>
      <c r="H630" s="1" t="s">
        <v>127</v>
      </c>
      <c r="I630">
        <v>115</v>
      </c>
      <c r="J630" s="1" t="s">
        <v>191</v>
      </c>
      <c r="K630" s="1" t="s">
        <v>25</v>
      </c>
      <c r="L630">
        <v>5.9999999999999995E-4</v>
      </c>
      <c r="M630">
        <v>5.2400000000000002E-2</v>
      </c>
      <c r="N630">
        <v>0</v>
      </c>
      <c r="O630">
        <v>1</v>
      </c>
      <c r="P630">
        <v>0</v>
      </c>
      <c r="Q630">
        <v>417</v>
      </c>
      <c r="R630">
        <v>518</v>
      </c>
      <c r="S630">
        <v>599</v>
      </c>
      <c r="T630">
        <v>0</v>
      </c>
      <c r="U630">
        <v>0</v>
      </c>
      <c r="V630">
        <f>MATCH(A630,'2019 On Peak'!$A$3:$A$2373,0)</f>
        <v>613</v>
      </c>
      <c r="W630" t="str">
        <f t="shared" si="18"/>
        <v>Old</v>
      </c>
      <c r="X630" t="str" cm="1">
        <f t="array" ref="X630">IF(ISNUMBER(V630),INDEX('2019 On Peak'!$K$3:$K$2373,V630),"Not 2019")</f>
        <v>Closed</v>
      </c>
      <c r="Y630" cm="1">
        <f t="array" ref="Y630">IF(ISNUMBER($V630),L630-INDEX('2019 On Peak'!$L$3:$S$2373,$V630,1),"-")</f>
        <v>0</v>
      </c>
      <c r="Z630" cm="1">
        <f t="array" ref="Z630">IF(ISNUMBER($V630),M630-INDEX('2019 On Peak'!$L$3:$S$2373,$V630,2),"-")</f>
        <v>0</v>
      </c>
      <c r="AA630" cm="1">
        <f t="array" ref="AA630">IF(ISNUMBER($V630),N630-INDEX('2019 On Peak'!$L$3:$S$2373,$V630,3),"-")</f>
        <v>0</v>
      </c>
      <c r="AB630" cm="1">
        <f t="array" ref="AB630">IF(ISNUMBER($V630),Q630-INDEX('2019 On Peak'!$L$3:$S$2373,$V630,6),"-")</f>
        <v>0</v>
      </c>
      <c r="AC630" cm="1">
        <f t="array" ref="AC630">IF(ISNUMBER($V630),S630-INDEX('2019 On Peak'!$L$3:$S$2373,$V630,8),"-")</f>
        <v>0</v>
      </c>
      <c r="AD630" t="b">
        <f t="shared" si="19"/>
        <v>0</v>
      </c>
    </row>
    <row r="631" spans="1:30" x14ac:dyDescent="0.25">
      <c r="A631" t="str">
        <f>B631&amp;"_"&amp;G631&amp;"_"&amp;J631</f>
        <v>1237_1238_1</v>
      </c>
      <c r="B631">
        <v>1237</v>
      </c>
      <c r="C631" s="1" t="s">
        <v>124</v>
      </c>
      <c r="D631" s="1" t="s">
        <v>67</v>
      </c>
      <c r="E631" s="1" t="s">
        <v>67</v>
      </c>
      <c r="F631">
        <v>345</v>
      </c>
      <c r="G631">
        <v>1238</v>
      </c>
      <c r="H631" s="1" t="s">
        <v>128</v>
      </c>
      <c r="I631">
        <v>345</v>
      </c>
      <c r="J631" s="1" t="s">
        <v>191</v>
      </c>
      <c r="K631" s="1" t="s">
        <v>25</v>
      </c>
      <c r="L631">
        <v>5.9999999999999995E-4</v>
      </c>
      <c r="M631">
        <v>9.1000000000000004E-3</v>
      </c>
      <c r="N631">
        <v>0.23530999999999999</v>
      </c>
      <c r="O631">
        <v>1</v>
      </c>
      <c r="P631">
        <v>0</v>
      </c>
      <c r="Q631">
        <v>1216</v>
      </c>
      <c r="R631">
        <v>2454</v>
      </c>
      <c r="S631">
        <v>1804</v>
      </c>
      <c r="T631">
        <v>16.5</v>
      </c>
      <c r="U631">
        <v>22.9</v>
      </c>
      <c r="V631">
        <f>MATCH(A631,'2019 On Peak'!$A$3:$A$2373,0)</f>
        <v>614</v>
      </c>
      <c r="W631" t="str">
        <f t="shared" si="18"/>
        <v>Old</v>
      </c>
      <c r="X631" t="str" cm="1">
        <f t="array" ref="X631">IF(ISNUMBER(V631),INDEX('2019 On Peak'!$K$3:$K$2373,V631),"Not 2019")</f>
        <v>Closed</v>
      </c>
      <c r="Y631" cm="1">
        <f t="array" ref="Y631">IF(ISNUMBER($V631),L631-INDEX('2019 On Peak'!$L$3:$S$2373,$V631,1),"-")</f>
        <v>0</v>
      </c>
      <c r="Z631" cm="1">
        <f t="array" ref="Z631">IF(ISNUMBER($V631),M631-INDEX('2019 On Peak'!$L$3:$S$2373,$V631,2),"-")</f>
        <v>0</v>
      </c>
      <c r="AA631" cm="1">
        <f t="array" ref="AA631">IF(ISNUMBER($V631),N631-INDEX('2019 On Peak'!$L$3:$S$2373,$V631,3),"-")</f>
        <v>0</v>
      </c>
      <c r="AB631" cm="1">
        <f t="array" ref="AB631">IF(ISNUMBER($V631),Q631-INDEX('2019 On Peak'!$L$3:$S$2373,$V631,6),"-")</f>
        <v>0</v>
      </c>
      <c r="AC631" cm="1">
        <f t="array" ref="AC631">IF(ISNUMBER($V631),S631-INDEX('2019 On Peak'!$L$3:$S$2373,$V631,8),"-")</f>
        <v>0</v>
      </c>
      <c r="AD631" t="b">
        <f t="shared" si="19"/>
        <v>0</v>
      </c>
    </row>
    <row r="632" spans="1:30" x14ac:dyDescent="0.25">
      <c r="A632" t="str">
        <f>B632&amp;"_"&amp;G632&amp;"_"&amp;J632</f>
        <v>1237_1240_1</v>
      </c>
      <c r="B632">
        <v>1237</v>
      </c>
      <c r="C632" s="1" t="s">
        <v>124</v>
      </c>
      <c r="D632" s="1" t="s">
        <v>67</v>
      </c>
      <c r="E632" s="1" t="s">
        <v>67</v>
      </c>
      <c r="F632">
        <v>345</v>
      </c>
      <c r="G632">
        <v>1240</v>
      </c>
      <c r="H632" s="1" t="s">
        <v>1098</v>
      </c>
      <c r="I632">
        <v>345</v>
      </c>
      <c r="J632" s="1" t="s">
        <v>191</v>
      </c>
      <c r="K632" s="1" t="s">
        <v>25</v>
      </c>
      <c r="L632">
        <v>8.7000000000000001E-4</v>
      </c>
      <c r="M632">
        <v>1.3299999999999999E-2</v>
      </c>
      <c r="N632">
        <v>0.34372999999999998</v>
      </c>
      <c r="O632">
        <v>1</v>
      </c>
      <c r="P632">
        <v>0</v>
      </c>
      <c r="Q632">
        <v>1216</v>
      </c>
      <c r="R632">
        <v>2454</v>
      </c>
      <c r="S632">
        <v>1804</v>
      </c>
      <c r="T632">
        <v>25.2</v>
      </c>
      <c r="U632">
        <v>33.4</v>
      </c>
      <c r="V632">
        <f>MATCH(A632,'2019 On Peak'!$A$3:$A$2373,0)</f>
        <v>615</v>
      </c>
      <c r="W632" t="str">
        <f t="shared" si="18"/>
        <v>Old</v>
      </c>
      <c r="X632" t="str" cm="1">
        <f t="array" ref="X632">IF(ISNUMBER(V632),INDEX('2019 On Peak'!$K$3:$K$2373,V632),"Not 2019")</f>
        <v>Closed</v>
      </c>
      <c r="Y632" cm="1">
        <f t="array" ref="Y632">IF(ISNUMBER($V632),L632-INDEX('2019 On Peak'!$L$3:$S$2373,$V632,1),"-")</f>
        <v>0</v>
      </c>
      <c r="Z632" cm="1">
        <f t="array" ref="Z632">IF(ISNUMBER($V632),M632-INDEX('2019 On Peak'!$L$3:$S$2373,$V632,2),"-")</f>
        <v>0</v>
      </c>
      <c r="AA632" cm="1">
        <f t="array" ref="AA632">IF(ISNUMBER($V632),N632-INDEX('2019 On Peak'!$L$3:$S$2373,$V632,3),"-")</f>
        <v>0</v>
      </c>
      <c r="AB632" cm="1">
        <f t="array" ref="AB632">IF(ISNUMBER($V632),Q632-INDEX('2019 On Peak'!$L$3:$S$2373,$V632,6),"-")</f>
        <v>0</v>
      </c>
      <c r="AC632" cm="1">
        <f t="array" ref="AC632">IF(ISNUMBER($V632),S632-INDEX('2019 On Peak'!$L$3:$S$2373,$V632,8),"-")</f>
        <v>0</v>
      </c>
      <c r="AD632" t="b">
        <f t="shared" si="19"/>
        <v>0</v>
      </c>
    </row>
    <row r="633" spans="1:30" x14ac:dyDescent="0.25">
      <c r="A633" t="str">
        <f>B633&amp;"_"&amp;G633&amp;"_"&amp;J633</f>
        <v>1237_1241_1</v>
      </c>
      <c r="B633">
        <v>1237</v>
      </c>
      <c r="C633" s="1" t="s">
        <v>124</v>
      </c>
      <c r="D633" s="1" t="s">
        <v>67</v>
      </c>
      <c r="E633" s="1" t="s">
        <v>67</v>
      </c>
      <c r="F633">
        <v>345</v>
      </c>
      <c r="G633">
        <v>1241</v>
      </c>
      <c r="H633" s="1" t="s">
        <v>158</v>
      </c>
      <c r="I633">
        <v>345</v>
      </c>
      <c r="J633" s="1" t="s">
        <v>191</v>
      </c>
      <c r="K633" s="1" t="s">
        <v>25</v>
      </c>
      <c r="L633">
        <v>9.3000000000000005E-4</v>
      </c>
      <c r="M633">
        <v>1.421E-2</v>
      </c>
      <c r="N633">
        <v>0.36725000000000002</v>
      </c>
      <c r="O633">
        <v>1</v>
      </c>
      <c r="P633">
        <v>0</v>
      </c>
      <c r="Q633">
        <v>2454</v>
      </c>
      <c r="R633">
        <v>2454</v>
      </c>
      <c r="S633">
        <v>2454</v>
      </c>
      <c r="T633">
        <v>25</v>
      </c>
      <c r="U633">
        <v>35.700000000000003</v>
      </c>
      <c r="V633">
        <f>MATCH(A633,'2019 On Peak'!$A$3:$A$2373,0)</f>
        <v>616</v>
      </c>
      <c r="W633" t="str">
        <f t="shared" si="18"/>
        <v>Old</v>
      </c>
      <c r="X633" t="str" cm="1">
        <f t="array" ref="X633">IF(ISNUMBER(V633),INDEX('2019 On Peak'!$K$3:$K$2373,V633),"Not 2019")</f>
        <v>Closed</v>
      </c>
      <c r="Y633" cm="1">
        <f t="array" ref="Y633">IF(ISNUMBER($V633),L633-INDEX('2019 On Peak'!$L$3:$S$2373,$V633,1),"-")</f>
        <v>0</v>
      </c>
      <c r="Z633" cm="1">
        <f t="array" ref="Z633">IF(ISNUMBER($V633),M633-INDEX('2019 On Peak'!$L$3:$S$2373,$V633,2),"-")</f>
        <v>0</v>
      </c>
      <c r="AA633" cm="1">
        <f t="array" ref="AA633">IF(ISNUMBER($V633),N633-INDEX('2019 On Peak'!$L$3:$S$2373,$V633,3),"-")</f>
        <v>0</v>
      </c>
      <c r="AB633" cm="1">
        <f t="array" ref="AB633">IF(ISNUMBER($V633),Q633-INDEX('2019 On Peak'!$L$3:$S$2373,$V633,6),"-")</f>
        <v>0</v>
      </c>
      <c r="AC633" cm="1">
        <f t="array" ref="AC633">IF(ISNUMBER($V633),S633-INDEX('2019 On Peak'!$L$3:$S$2373,$V633,8),"-")</f>
        <v>0</v>
      </c>
      <c r="AD633" t="b">
        <f t="shared" si="19"/>
        <v>0</v>
      </c>
    </row>
    <row r="634" spans="1:30" x14ac:dyDescent="0.25">
      <c r="A634" t="str">
        <f>B634&amp;"_"&amp;G634&amp;"_"&amp;J634</f>
        <v>1237_1553_1</v>
      </c>
      <c r="B634">
        <v>1237</v>
      </c>
      <c r="C634" s="1" t="s">
        <v>124</v>
      </c>
      <c r="D634" s="1" t="s">
        <v>67</v>
      </c>
      <c r="E634" s="1" t="s">
        <v>67</v>
      </c>
      <c r="F634">
        <v>345</v>
      </c>
      <c r="G634">
        <v>1553</v>
      </c>
      <c r="H634" s="1" t="s">
        <v>124</v>
      </c>
      <c r="I634">
        <v>115</v>
      </c>
      <c r="J634" s="1" t="s">
        <v>191</v>
      </c>
      <c r="K634" s="1" t="s">
        <v>25</v>
      </c>
      <c r="L634">
        <v>5.9999999999999995E-4</v>
      </c>
      <c r="M634">
        <v>5.2400000000000002E-2</v>
      </c>
      <c r="N634">
        <v>0</v>
      </c>
      <c r="O634">
        <v>1</v>
      </c>
      <c r="P634">
        <v>0</v>
      </c>
      <c r="Q634">
        <v>500</v>
      </c>
      <c r="R634">
        <v>518</v>
      </c>
      <c r="S634">
        <v>599</v>
      </c>
      <c r="T634">
        <v>0</v>
      </c>
      <c r="U634">
        <v>0</v>
      </c>
      <c r="V634">
        <f>MATCH(A634,'2019 On Peak'!$A$3:$A$2373,0)</f>
        <v>617</v>
      </c>
      <c r="W634" t="str">
        <f t="shared" si="18"/>
        <v>Old</v>
      </c>
      <c r="X634" t="str" cm="1">
        <f t="array" ref="X634">IF(ISNUMBER(V634),INDEX('2019 On Peak'!$K$3:$K$2373,V634),"Not 2019")</f>
        <v>Closed</v>
      </c>
      <c r="Y634" cm="1">
        <f t="array" ref="Y634">IF(ISNUMBER($V634),L634-INDEX('2019 On Peak'!$L$3:$S$2373,$V634,1),"-")</f>
        <v>0</v>
      </c>
      <c r="Z634" cm="1">
        <f t="array" ref="Z634">IF(ISNUMBER($V634),M634-INDEX('2019 On Peak'!$L$3:$S$2373,$V634,2),"-")</f>
        <v>0</v>
      </c>
      <c r="AA634" cm="1">
        <f t="array" ref="AA634">IF(ISNUMBER($V634),N634-INDEX('2019 On Peak'!$L$3:$S$2373,$V634,3),"-")</f>
        <v>0</v>
      </c>
      <c r="AB634" cm="1">
        <f t="array" ref="AB634">IF(ISNUMBER($V634),Q634-INDEX('2019 On Peak'!$L$3:$S$2373,$V634,6),"-")</f>
        <v>0</v>
      </c>
      <c r="AC634" cm="1">
        <f t="array" ref="AC634">IF(ISNUMBER($V634),S634-INDEX('2019 On Peak'!$L$3:$S$2373,$V634,8),"-")</f>
        <v>0</v>
      </c>
      <c r="AD634" t="b">
        <f t="shared" si="19"/>
        <v>0</v>
      </c>
    </row>
    <row r="635" spans="1:30" x14ac:dyDescent="0.25">
      <c r="A635" t="str">
        <f>B635&amp;"_"&amp;G635&amp;"_"&amp;J635</f>
        <v>1238_1239_1</v>
      </c>
      <c r="B635">
        <v>1238</v>
      </c>
      <c r="C635" s="1" t="s">
        <v>128</v>
      </c>
      <c r="D635" s="1" t="s">
        <v>67</v>
      </c>
      <c r="E635" s="1" t="s">
        <v>67</v>
      </c>
      <c r="F635">
        <v>345</v>
      </c>
      <c r="G635">
        <v>1239</v>
      </c>
      <c r="H635" s="1" t="s">
        <v>112</v>
      </c>
      <c r="I635">
        <v>345</v>
      </c>
      <c r="J635" s="1" t="s">
        <v>191</v>
      </c>
      <c r="K635" s="1" t="s">
        <v>25</v>
      </c>
      <c r="L635">
        <v>2.7E-4</v>
      </c>
      <c r="M635">
        <v>4.15E-3</v>
      </c>
      <c r="N635">
        <v>0.10729</v>
      </c>
      <c r="O635">
        <v>1</v>
      </c>
      <c r="P635">
        <v>0</v>
      </c>
      <c r="Q635">
        <v>1216</v>
      </c>
      <c r="R635">
        <v>2454</v>
      </c>
      <c r="S635">
        <v>1804</v>
      </c>
      <c r="T635">
        <v>8.4</v>
      </c>
      <c r="U635">
        <v>10.4</v>
      </c>
      <c r="V635">
        <f>MATCH(A635,'2019 On Peak'!$A$3:$A$2373,0)</f>
        <v>618</v>
      </c>
      <c r="W635" t="str">
        <f t="shared" si="18"/>
        <v>Old</v>
      </c>
      <c r="X635" t="str" cm="1">
        <f t="array" ref="X635">IF(ISNUMBER(V635),INDEX('2019 On Peak'!$K$3:$K$2373,V635),"Not 2019")</f>
        <v>Closed</v>
      </c>
      <c r="Y635" cm="1">
        <f t="array" ref="Y635">IF(ISNUMBER($V635),L635-INDEX('2019 On Peak'!$L$3:$S$2373,$V635,1),"-")</f>
        <v>0</v>
      </c>
      <c r="Z635" cm="1">
        <f t="array" ref="Z635">IF(ISNUMBER($V635),M635-INDEX('2019 On Peak'!$L$3:$S$2373,$V635,2),"-")</f>
        <v>0</v>
      </c>
      <c r="AA635" cm="1">
        <f t="array" ref="AA635">IF(ISNUMBER($V635),N635-INDEX('2019 On Peak'!$L$3:$S$2373,$V635,3),"-")</f>
        <v>0</v>
      </c>
      <c r="AB635" cm="1">
        <f t="array" ref="AB635">IF(ISNUMBER($V635),Q635-INDEX('2019 On Peak'!$L$3:$S$2373,$V635,6),"-")</f>
        <v>0</v>
      </c>
      <c r="AC635" cm="1">
        <f t="array" ref="AC635">IF(ISNUMBER($V635),S635-INDEX('2019 On Peak'!$L$3:$S$2373,$V635,8),"-")</f>
        <v>0</v>
      </c>
      <c r="AD635" t="b">
        <f t="shared" si="19"/>
        <v>0</v>
      </c>
    </row>
    <row r="636" spans="1:30" x14ac:dyDescent="0.25">
      <c r="A636" t="str">
        <f>B636&amp;"_"&amp;G636&amp;"_"&amp;J636</f>
        <v>1238_1239_2</v>
      </c>
      <c r="B636">
        <v>1238</v>
      </c>
      <c r="C636" s="1" t="s">
        <v>128</v>
      </c>
      <c r="D636" s="1" t="s">
        <v>67</v>
      </c>
      <c r="E636" s="1" t="s">
        <v>67</v>
      </c>
      <c r="F636">
        <v>345</v>
      </c>
      <c r="G636">
        <v>1239</v>
      </c>
      <c r="H636" s="1" t="s">
        <v>112</v>
      </c>
      <c r="I636">
        <v>345</v>
      </c>
      <c r="J636" s="1" t="s">
        <v>74</v>
      </c>
      <c r="K636" s="1" t="s">
        <v>25</v>
      </c>
      <c r="L636">
        <v>2.7E-4</v>
      </c>
      <c r="M636">
        <v>4.13E-3</v>
      </c>
      <c r="N636">
        <v>0.10675999999999999</v>
      </c>
      <c r="O636">
        <v>1</v>
      </c>
      <c r="P636">
        <v>0</v>
      </c>
      <c r="Q636">
        <v>1216</v>
      </c>
      <c r="R636">
        <v>2454</v>
      </c>
      <c r="S636">
        <v>1804</v>
      </c>
      <c r="T636">
        <v>8.4</v>
      </c>
      <c r="U636">
        <v>10.4</v>
      </c>
      <c r="V636">
        <f>MATCH(A636,'2019 On Peak'!$A$3:$A$2373,0)</f>
        <v>619</v>
      </c>
      <c r="W636" t="str">
        <f t="shared" si="18"/>
        <v>Old</v>
      </c>
      <c r="X636" t="str" cm="1">
        <f t="array" ref="X636">IF(ISNUMBER(V636),INDEX('2019 On Peak'!$K$3:$K$2373,V636),"Not 2019")</f>
        <v>Closed</v>
      </c>
      <c r="Y636" cm="1">
        <f t="array" ref="Y636">IF(ISNUMBER($V636),L636-INDEX('2019 On Peak'!$L$3:$S$2373,$V636,1),"-")</f>
        <v>0</v>
      </c>
      <c r="Z636" cm="1">
        <f t="array" ref="Z636">IF(ISNUMBER($V636),M636-INDEX('2019 On Peak'!$L$3:$S$2373,$V636,2),"-")</f>
        <v>0</v>
      </c>
      <c r="AA636" cm="1">
        <f t="array" ref="AA636">IF(ISNUMBER($V636),N636-INDEX('2019 On Peak'!$L$3:$S$2373,$V636,3),"-")</f>
        <v>0</v>
      </c>
      <c r="AB636" cm="1">
        <f t="array" ref="AB636">IF(ISNUMBER($V636),Q636-INDEX('2019 On Peak'!$L$3:$S$2373,$V636,6),"-")</f>
        <v>0</v>
      </c>
      <c r="AC636" cm="1">
        <f t="array" ref="AC636">IF(ISNUMBER($V636),S636-INDEX('2019 On Peak'!$L$3:$S$2373,$V636,8),"-")</f>
        <v>0</v>
      </c>
      <c r="AD636" t="b">
        <f t="shared" si="19"/>
        <v>0</v>
      </c>
    </row>
    <row r="637" spans="1:30" x14ac:dyDescent="0.25">
      <c r="A637" t="str">
        <f>B637&amp;"_"&amp;G637&amp;"_"&amp;J637</f>
        <v>1239_1240_1</v>
      </c>
      <c r="B637">
        <v>1239</v>
      </c>
      <c r="C637" s="1" t="s">
        <v>112</v>
      </c>
      <c r="D637" s="1" t="s">
        <v>67</v>
      </c>
      <c r="E637" s="1" t="s">
        <v>67</v>
      </c>
      <c r="F637">
        <v>345</v>
      </c>
      <c r="G637">
        <v>1240</v>
      </c>
      <c r="H637" s="1" t="s">
        <v>1098</v>
      </c>
      <c r="I637">
        <v>345</v>
      </c>
      <c r="J637" s="1" t="s">
        <v>191</v>
      </c>
      <c r="K637" s="1" t="s">
        <v>25</v>
      </c>
      <c r="L637">
        <v>2.0000000000000002E-5</v>
      </c>
      <c r="M637">
        <v>2.4000000000000001E-4</v>
      </c>
      <c r="N637">
        <v>6.0899999999999999E-3</v>
      </c>
      <c r="O637">
        <v>1</v>
      </c>
      <c r="P637">
        <v>0</v>
      </c>
      <c r="Q637">
        <v>1216</v>
      </c>
      <c r="R637">
        <v>2454</v>
      </c>
      <c r="S637">
        <v>1804</v>
      </c>
      <c r="T637">
        <v>0.5</v>
      </c>
      <c r="U637">
        <v>0.6</v>
      </c>
      <c r="V637">
        <f>MATCH(A637,'2019 On Peak'!$A$3:$A$2373,0)</f>
        <v>620</v>
      </c>
      <c r="W637" t="str">
        <f t="shared" si="18"/>
        <v>Old</v>
      </c>
      <c r="X637" t="str" cm="1">
        <f t="array" ref="X637">IF(ISNUMBER(V637),INDEX('2019 On Peak'!$K$3:$K$2373,V637),"Not 2019")</f>
        <v>Closed</v>
      </c>
      <c r="Y637" cm="1">
        <f t="array" ref="Y637">IF(ISNUMBER($V637),L637-INDEX('2019 On Peak'!$L$3:$S$2373,$V637,1),"-")</f>
        <v>0</v>
      </c>
      <c r="Z637" cm="1">
        <f t="array" ref="Z637">IF(ISNUMBER($V637),M637-INDEX('2019 On Peak'!$L$3:$S$2373,$V637,2),"-")</f>
        <v>0</v>
      </c>
      <c r="AA637" cm="1">
        <f t="array" ref="AA637">IF(ISNUMBER($V637),N637-INDEX('2019 On Peak'!$L$3:$S$2373,$V637,3),"-")</f>
        <v>0</v>
      </c>
      <c r="AB637" cm="1">
        <f t="array" ref="AB637">IF(ISNUMBER($V637),Q637-INDEX('2019 On Peak'!$L$3:$S$2373,$V637,6),"-")</f>
        <v>0</v>
      </c>
      <c r="AC637" cm="1">
        <f t="array" ref="AC637">IF(ISNUMBER($V637),S637-INDEX('2019 On Peak'!$L$3:$S$2373,$V637,8),"-")</f>
        <v>0</v>
      </c>
      <c r="AD637" t="b">
        <f t="shared" si="19"/>
        <v>0</v>
      </c>
    </row>
    <row r="638" spans="1:30" x14ac:dyDescent="0.25">
      <c r="A638" t="str">
        <f>B638&amp;"_"&amp;G638&amp;"_"&amp;J638</f>
        <v>1239_1241_1</v>
      </c>
      <c r="B638">
        <v>1239</v>
      </c>
      <c r="C638" s="1" t="s">
        <v>112</v>
      </c>
      <c r="D638" s="1" t="s">
        <v>67</v>
      </c>
      <c r="E638" s="1" t="s">
        <v>67</v>
      </c>
      <c r="F638">
        <v>345</v>
      </c>
      <c r="G638">
        <v>1241</v>
      </c>
      <c r="H638" s="1" t="s">
        <v>158</v>
      </c>
      <c r="I638">
        <v>345</v>
      </c>
      <c r="J638" s="1" t="s">
        <v>191</v>
      </c>
      <c r="K638" s="1" t="s">
        <v>25</v>
      </c>
      <c r="L638">
        <v>1E-4</v>
      </c>
      <c r="M638">
        <v>1.5200000000000001E-3</v>
      </c>
      <c r="N638">
        <v>3.9210000000000002E-2</v>
      </c>
      <c r="O638">
        <v>1</v>
      </c>
      <c r="P638">
        <v>0</v>
      </c>
      <c r="Q638">
        <v>2454</v>
      </c>
      <c r="R638">
        <v>2454</v>
      </c>
      <c r="S638">
        <v>2454</v>
      </c>
      <c r="T638">
        <v>2.2000000000000002</v>
      </c>
      <c r="U638">
        <v>3.8</v>
      </c>
      <c r="V638">
        <f>MATCH(A638,'2019 On Peak'!$A$3:$A$2373,0)</f>
        <v>621</v>
      </c>
      <c r="W638" t="str">
        <f t="shared" si="18"/>
        <v>Old</v>
      </c>
      <c r="X638" t="str" cm="1">
        <f t="array" ref="X638">IF(ISNUMBER(V638),INDEX('2019 On Peak'!$K$3:$K$2373,V638),"Not 2019")</f>
        <v>Closed</v>
      </c>
      <c r="Y638" cm="1">
        <f t="array" ref="Y638">IF(ISNUMBER($V638),L638-INDEX('2019 On Peak'!$L$3:$S$2373,$V638,1),"-")</f>
        <v>0</v>
      </c>
      <c r="Z638" cm="1">
        <f t="array" ref="Z638">IF(ISNUMBER($V638),M638-INDEX('2019 On Peak'!$L$3:$S$2373,$V638,2),"-")</f>
        <v>0</v>
      </c>
      <c r="AA638" cm="1">
        <f t="array" ref="AA638">IF(ISNUMBER($V638),N638-INDEX('2019 On Peak'!$L$3:$S$2373,$V638,3),"-")</f>
        <v>0</v>
      </c>
      <c r="AB638" cm="1">
        <f t="array" ref="AB638">IF(ISNUMBER($V638),Q638-INDEX('2019 On Peak'!$L$3:$S$2373,$V638,6),"-")</f>
        <v>0</v>
      </c>
      <c r="AC638" cm="1">
        <f t="array" ref="AC638">IF(ISNUMBER($V638),S638-INDEX('2019 On Peak'!$L$3:$S$2373,$V638,8),"-")</f>
        <v>0</v>
      </c>
      <c r="AD638" t="b">
        <f t="shared" si="19"/>
        <v>0</v>
      </c>
    </row>
    <row r="639" spans="1:30" x14ac:dyDescent="0.25">
      <c r="A639" t="str">
        <f>B639&amp;"_"&amp;G639&amp;"_"&amp;J639</f>
        <v>1239_1242_1</v>
      </c>
      <c r="B639">
        <v>1239</v>
      </c>
      <c r="C639" s="1" t="s">
        <v>112</v>
      </c>
      <c r="D639" s="1" t="s">
        <v>67</v>
      </c>
      <c r="E639" s="1" t="s">
        <v>67</v>
      </c>
      <c r="F639">
        <v>345</v>
      </c>
      <c r="G639">
        <v>1242</v>
      </c>
      <c r="H639" s="1" t="s">
        <v>233</v>
      </c>
      <c r="I639">
        <v>345</v>
      </c>
      <c r="J639" s="1" t="s">
        <v>191</v>
      </c>
      <c r="K639" s="1" t="s">
        <v>25</v>
      </c>
      <c r="L639">
        <v>3.0000000000000001E-5</v>
      </c>
      <c r="M639">
        <v>5.1999999999999995E-4</v>
      </c>
      <c r="N639">
        <v>1.3509999999999999E-2</v>
      </c>
      <c r="O639">
        <v>1</v>
      </c>
      <c r="P639">
        <v>0</v>
      </c>
      <c r="Q639">
        <v>1216</v>
      </c>
      <c r="R639">
        <v>2454</v>
      </c>
      <c r="S639">
        <v>1804</v>
      </c>
      <c r="T639">
        <v>0.7</v>
      </c>
      <c r="U639">
        <v>1.3</v>
      </c>
      <c r="V639">
        <f>MATCH(A639,'2019 On Peak'!$A$3:$A$2373,0)</f>
        <v>622</v>
      </c>
      <c r="W639" t="str">
        <f t="shared" si="18"/>
        <v>Old</v>
      </c>
      <c r="X639" t="str" cm="1">
        <f t="array" ref="X639">IF(ISNUMBER(V639),INDEX('2019 On Peak'!$K$3:$K$2373,V639),"Not 2019")</f>
        <v>Closed</v>
      </c>
      <c r="Y639" cm="1">
        <f t="array" ref="Y639">IF(ISNUMBER($V639),L639-INDEX('2019 On Peak'!$L$3:$S$2373,$V639,1),"-")</f>
        <v>0</v>
      </c>
      <c r="Z639" cm="1">
        <f t="array" ref="Z639">IF(ISNUMBER($V639),M639-INDEX('2019 On Peak'!$L$3:$S$2373,$V639,2),"-")</f>
        <v>0</v>
      </c>
      <c r="AA639" cm="1">
        <f t="array" ref="AA639">IF(ISNUMBER($V639),N639-INDEX('2019 On Peak'!$L$3:$S$2373,$V639,3),"-")</f>
        <v>0</v>
      </c>
      <c r="AB639" cm="1">
        <f t="array" ref="AB639">IF(ISNUMBER($V639),Q639-INDEX('2019 On Peak'!$L$3:$S$2373,$V639,6),"-")</f>
        <v>0</v>
      </c>
      <c r="AC639" cm="1">
        <f t="array" ref="AC639">IF(ISNUMBER($V639),S639-INDEX('2019 On Peak'!$L$3:$S$2373,$V639,8),"-")</f>
        <v>0</v>
      </c>
      <c r="AD639" t="b">
        <f t="shared" si="19"/>
        <v>0</v>
      </c>
    </row>
    <row r="640" spans="1:30" x14ac:dyDescent="0.25">
      <c r="A640" t="str">
        <f>B640&amp;"_"&amp;G640&amp;"_"&amp;J640</f>
        <v>1239_1554_1</v>
      </c>
      <c r="B640">
        <v>1239</v>
      </c>
      <c r="C640" s="1" t="s">
        <v>112</v>
      </c>
      <c r="D640" s="1" t="s">
        <v>67</v>
      </c>
      <c r="E640" s="1" t="s">
        <v>67</v>
      </c>
      <c r="F640">
        <v>345</v>
      </c>
      <c r="G640">
        <v>1554</v>
      </c>
      <c r="H640" s="1" t="s">
        <v>112</v>
      </c>
      <c r="I640">
        <v>115</v>
      </c>
      <c r="J640" s="1" t="s">
        <v>191</v>
      </c>
      <c r="K640" s="1" t="s">
        <v>25</v>
      </c>
      <c r="L640">
        <v>5.9999999999999995E-4</v>
      </c>
      <c r="M640">
        <v>5.2400000000000002E-2</v>
      </c>
      <c r="N640">
        <v>0</v>
      </c>
      <c r="O640">
        <v>1</v>
      </c>
      <c r="P640">
        <v>0</v>
      </c>
      <c r="Q640">
        <v>417</v>
      </c>
      <c r="R640">
        <v>518</v>
      </c>
      <c r="S640">
        <v>599</v>
      </c>
      <c r="T640">
        <v>0</v>
      </c>
      <c r="U640">
        <v>0</v>
      </c>
      <c r="V640">
        <f>MATCH(A640,'2019 On Peak'!$A$3:$A$2373,0)</f>
        <v>623</v>
      </c>
      <c r="W640" t="str">
        <f t="shared" si="18"/>
        <v>Old</v>
      </c>
      <c r="X640" t="str" cm="1">
        <f t="array" ref="X640">IF(ISNUMBER(V640),INDEX('2019 On Peak'!$K$3:$K$2373,V640),"Not 2019")</f>
        <v>Closed</v>
      </c>
      <c r="Y640" cm="1">
        <f t="array" ref="Y640">IF(ISNUMBER($V640),L640-INDEX('2019 On Peak'!$L$3:$S$2373,$V640,1),"-")</f>
        <v>0</v>
      </c>
      <c r="Z640" cm="1">
        <f t="array" ref="Z640">IF(ISNUMBER($V640),M640-INDEX('2019 On Peak'!$L$3:$S$2373,$V640,2),"-")</f>
        <v>0</v>
      </c>
      <c r="AA640" cm="1">
        <f t="array" ref="AA640">IF(ISNUMBER($V640),N640-INDEX('2019 On Peak'!$L$3:$S$2373,$V640,3),"-")</f>
        <v>0</v>
      </c>
      <c r="AB640" cm="1">
        <f t="array" ref="AB640">IF(ISNUMBER($V640),Q640-INDEX('2019 On Peak'!$L$3:$S$2373,$V640,6),"-")</f>
        <v>0</v>
      </c>
      <c r="AC640" cm="1">
        <f t="array" ref="AC640">IF(ISNUMBER($V640),S640-INDEX('2019 On Peak'!$L$3:$S$2373,$V640,8),"-")</f>
        <v>0</v>
      </c>
      <c r="AD640" t="b">
        <f t="shared" si="19"/>
        <v>0</v>
      </c>
    </row>
    <row r="641" spans="1:30" x14ac:dyDescent="0.25">
      <c r="A641" t="str">
        <f>B641&amp;"_"&amp;G641&amp;"_"&amp;J641</f>
        <v>124_149_1</v>
      </c>
      <c r="B641">
        <v>124</v>
      </c>
      <c r="C641" s="1" t="s">
        <v>268</v>
      </c>
      <c r="D641" s="1" t="s">
        <v>67</v>
      </c>
      <c r="E641" s="1" t="s">
        <v>67</v>
      </c>
      <c r="F641">
        <v>115</v>
      </c>
      <c r="G641">
        <v>149</v>
      </c>
      <c r="H641" s="1" t="s">
        <v>460</v>
      </c>
      <c r="I641">
        <v>115</v>
      </c>
      <c r="J641" s="1" t="s">
        <v>191</v>
      </c>
      <c r="K641" s="1" t="s">
        <v>25</v>
      </c>
      <c r="L641">
        <v>3.175E-2</v>
      </c>
      <c r="M641">
        <v>0.1313</v>
      </c>
      <c r="N641">
        <v>2.1739999999999999E-2</v>
      </c>
      <c r="O641">
        <v>1</v>
      </c>
      <c r="P641">
        <v>0</v>
      </c>
      <c r="Q641">
        <v>167</v>
      </c>
      <c r="R641">
        <v>556</v>
      </c>
      <c r="S641">
        <v>210</v>
      </c>
      <c r="T641">
        <v>19.600000000000001</v>
      </c>
      <c r="U641">
        <v>26.4</v>
      </c>
      <c r="V641">
        <f>MATCH(A641,'2019 On Peak'!$A$3:$A$2373,0)</f>
        <v>624</v>
      </c>
      <c r="W641" t="str">
        <f t="shared" si="18"/>
        <v>Old</v>
      </c>
      <c r="X641" t="str" cm="1">
        <f t="array" ref="X641">IF(ISNUMBER(V641),INDEX('2019 On Peak'!$K$3:$K$2373,V641),"Not 2019")</f>
        <v>Closed</v>
      </c>
      <c r="Y641" cm="1">
        <f t="array" ref="Y641">IF(ISNUMBER($V641),L641-INDEX('2019 On Peak'!$L$3:$S$2373,$V641,1),"-")</f>
        <v>0</v>
      </c>
      <c r="Z641" cm="1">
        <f t="array" ref="Z641">IF(ISNUMBER($V641),M641-INDEX('2019 On Peak'!$L$3:$S$2373,$V641,2),"-")</f>
        <v>0</v>
      </c>
      <c r="AA641" cm="1">
        <f t="array" ref="AA641">IF(ISNUMBER($V641),N641-INDEX('2019 On Peak'!$L$3:$S$2373,$V641,3),"-")</f>
        <v>0</v>
      </c>
      <c r="AB641" cm="1">
        <f t="array" ref="AB641">IF(ISNUMBER($V641),Q641-INDEX('2019 On Peak'!$L$3:$S$2373,$V641,6),"-")</f>
        <v>0</v>
      </c>
      <c r="AC641" cm="1">
        <f t="array" ref="AC641">IF(ISNUMBER($V641),S641-INDEX('2019 On Peak'!$L$3:$S$2373,$V641,8),"-")</f>
        <v>0</v>
      </c>
      <c r="AD641" t="b">
        <f t="shared" si="19"/>
        <v>0</v>
      </c>
    </row>
    <row r="642" spans="1:30" x14ac:dyDescent="0.25">
      <c r="A642" t="str">
        <f>B642&amp;"_"&amp;G642&amp;"_"&amp;J642</f>
        <v>124_29_1</v>
      </c>
      <c r="B642">
        <v>124</v>
      </c>
      <c r="C642" s="1" t="s">
        <v>268</v>
      </c>
      <c r="D642" s="1" t="s">
        <v>67</v>
      </c>
      <c r="E642" s="1" t="s">
        <v>67</v>
      </c>
      <c r="F642">
        <v>115</v>
      </c>
      <c r="G642">
        <v>29</v>
      </c>
      <c r="H642" s="1" t="s">
        <v>266</v>
      </c>
      <c r="I642">
        <v>115</v>
      </c>
      <c r="J642" s="1" t="s">
        <v>191</v>
      </c>
      <c r="K642" s="1" t="s">
        <v>25</v>
      </c>
      <c r="L642">
        <v>3.3140000000000003E-2</v>
      </c>
      <c r="M642">
        <v>0.13704</v>
      </c>
      <c r="N642">
        <v>2.2689999999999998E-2</v>
      </c>
      <c r="O642">
        <v>1</v>
      </c>
      <c r="P642">
        <v>0</v>
      </c>
      <c r="Q642">
        <v>167</v>
      </c>
      <c r="R642">
        <v>556</v>
      </c>
      <c r="S642">
        <v>210</v>
      </c>
      <c r="T642">
        <v>24.9</v>
      </c>
      <c r="U642">
        <v>27.6</v>
      </c>
      <c r="V642">
        <f>MATCH(A642,'2019 On Peak'!$A$3:$A$2373,0)</f>
        <v>625</v>
      </c>
      <c r="W642" t="str">
        <f t="shared" si="18"/>
        <v>Old</v>
      </c>
      <c r="X642" t="str" cm="1">
        <f t="array" ref="X642">IF(ISNUMBER(V642),INDEX('2019 On Peak'!$K$3:$K$2373,V642),"Not 2019")</f>
        <v>Closed</v>
      </c>
      <c r="Y642" cm="1">
        <f t="array" ref="Y642">IF(ISNUMBER($V642),L642-INDEX('2019 On Peak'!$L$3:$S$2373,$V642,1),"-")</f>
        <v>0</v>
      </c>
      <c r="Z642" cm="1">
        <f t="array" ref="Z642">IF(ISNUMBER($V642),M642-INDEX('2019 On Peak'!$L$3:$S$2373,$V642,2),"-")</f>
        <v>0</v>
      </c>
      <c r="AA642" cm="1">
        <f t="array" ref="AA642">IF(ISNUMBER($V642),N642-INDEX('2019 On Peak'!$L$3:$S$2373,$V642,3),"-")</f>
        <v>0</v>
      </c>
      <c r="AB642" cm="1">
        <f t="array" ref="AB642">IF(ISNUMBER($V642),Q642-INDEX('2019 On Peak'!$L$3:$S$2373,$V642,6),"-")</f>
        <v>0</v>
      </c>
      <c r="AC642" cm="1">
        <f t="array" ref="AC642">IF(ISNUMBER($V642),S642-INDEX('2019 On Peak'!$L$3:$S$2373,$V642,8),"-")</f>
        <v>0</v>
      </c>
      <c r="AD642" t="b">
        <f t="shared" si="19"/>
        <v>0</v>
      </c>
    </row>
    <row r="643" spans="1:30" x14ac:dyDescent="0.25">
      <c r="A643" t="str">
        <f>B643&amp;"_"&amp;G643&amp;"_"&amp;J643</f>
        <v>124_55_1</v>
      </c>
      <c r="B643">
        <v>124</v>
      </c>
      <c r="C643" s="1" t="s">
        <v>268</v>
      </c>
      <c r="D643" s="1" t="s">
        <v>67</v>
      </c>
      <c r="E643" s="1" t="s">
        <v>67</v>
      </c>
      <c r="F643">
        <v>115</v>
      </c>
      <c r="G643">
        <v>55</v>
      </c>
      <c r="H643" s="1" t="s">
        <v>259</v>
      </c>
      <c r="I643">
        <v>115</v>
      </c>
      <c r="J643" s="1" t="s">
        <v>191</v>
      </c>
      <c r="K643" s="1" t="s">
        <v>25</v>
      </c>
      <c r="L643">
        <v>3.5060000000000001E-2</v>
      </c>
      <c r="M643">
        <v>0.14498</v>
      </c>
      <c r="N643">
        <v>2.401E-2</v>
      </c>
      <c r="O643">
        <v>1</v>
      </c>
      <c r="P643">
        <v>0</v>
      </c>
      <c r="Q643">
        <v>167</v>
      </c>
      <c r="R643">
        <v>556</v>
      </c>
      <c r="S643">
        <v>210</v>
      </c>
      <c r="T643">
        <v>22</v>
      </c>
      <c r="U643">
        <v>29.2</v>
      </c>
      <c r="V643">
        <f>MATCH(A643,'2019 On Peak'!$A$3:$A$2373,0)</f>
        <v>626</v>
      </c>
      <c r="W643" t="str">
        <f t="shared" si="18"/>
        <v>Old</v>
      </c>
      <c r="X643" t="str" cm="1">
        <f t="array" ref="X643">IF(ISNUMBER(V643),INDEX('2019 On Peak'!$K$3:$K$2373,V643),"Not 2019")</f>
        <v>Closed</v>
      </c>
      <c r="Y643" cm="1">
        <f t="array" ref="Y643">IF(ISNUMBER($V643),L643-INDEX('2019 On Peak'!$L$3:$S$2373,$V643,1),"-")</f>
        <v>0</v>
      </c>
      <c r="Z643" cm="1">
        <f t="array" ref="Z643">IF(ISNUMBER($V643),M643-INDEX('2019 On Peak'!$L$3:$S$2373,$V643,2),"-")</f>
        <v>0</v>
      </c>
      <c r="AA643" cm="1">
        <f t="array" ref="AA643">IF(ISNUMBER($V643),N643-INDEX('2019 On Peak'!$L$3:$S$2373,$V643,3),"-")</f>
        <v>0</v>
      </c>
      <c r="AB643" cm="1">
        <f t="array" ref="AB643">IF(ISNUMBER($V643),Q643-INDEX('2019 On Peak'!$L$3:$S$2373,$V643,6),"-")</f>
        <v>0</v>
      </c>
      <c r="AC643" cm="1">
        <f t="array" ref="AC643">IF(ISNUMBER($V643),S643-INDEX('2019 On Peak'!$L$3:$S$2373,$V643,8),"-")</f>
        <v>0</v>
      </c>
      <c r="AD643" t="b">
        <f t="shared" si="19"/>
        <v>0</v>
      </c>
    </row>
    <row r="644" spans="1:30" x14ac:dyDescent="0.25">
      <c r="A644" t="str">
        <f>B644&amp;"_"&amp;G644&amp;"_"&amp;J644</f>
        <v>1240_1242_1</v>
      </c>
      <c r="B644">
        <v>1240</v>
      </c>
      <c r="C644" s="1" t="s">
        <v>1098</v>
      </c>
      <c r="D644" s="1" t="s">
        <v>67</v>
      </c>
      <c r="E644" s="1" t="s">
        <v>67</v>
      </c>
      <c r="F644">
        <v>345</v>
      </c>
      <c r="G644">
        <v>1242</v>
      </c>
      <c r="H644" s="1" t="s">
        <v>233</v>
      </c>
      <c r="I644">
        <v>345</v>
      </c>
      <c r="J644" s="1" t="s">
        <v>191</v>
      </c>
      <c r="K644" s="1" t="s">
        <v>25</v>
      </c>
      <c r="L644">
        <v>3.0000000000000001E-5</v>
      </c>
      <c r="M644">
        <v>4.2999999999999999E-4</v>
      </c>
      <c r="N644">
        <v>1.1169999999999999E-2</v>
      </c>
      <c r="O644">
        <v>1</v>
      </c>
      <c r="P644">
        <v>0</v>
      </c>
      <c r="Q644">
        <v>1216</v>
      </c>
      <c r="R644">
        <v>2454</v>
      </c>
      <c r="S644">
        <v>1804</v>
      </c>
      <c r="T644">
        <v>0.5</v>
      </c>
      <c r="U644">
        <v>1.1000000000000001</v>
      </c>
      <c r="V644">
        <f>MATCH(A644,'2019 On Peak'!$A$3:$A$2373,0)</f>
        <v>627</v>
      </c>
      <c r="W644" t="str">
        <f t="shared" ref="W644:W707" si="20">IF(ISNUMBER(V644),"Old","New")</f>
        <v>Old</v>
      </c>
      <c r="X644" t="str" cm="1">
        <f t="array" ref="X644">IF(ISNUMBER(V644),INDEX('2019 On Peak'!$K$3:$K$2373,V644),"Not 2019")</f>
        <v>Closed</v>
      </c>
      <c r="Y644" cm="1">
        <f t="array" ref="Y644">IF(ISNUMBER($V644),L644-INDEX('2019 On Peak'!$L$3:$S$2373,$V644,1),"-")</f>
        <v>0</v>
      </c>
      <c r="Z644" cm="1">
        <f t="array" ref="Z644">IF(ISNUMBER($V644),M644-INDEX('2019 On Peak'!$L$3:$S$2373,$V644,2),"-")</f>
        <v>0</v>
      </c>
      <c r="AA644" cm="1">
        <f t="array" ref="AA644">IF(ISNUMBER($V644),N644-INDEX('2019 On Peak'!$L$3:$S$2373,$V644,3),"-")</f>
        <v>0</v>
      </c>
      <c r="AB644" cm="1">
        <f t="array" ref="AB644">IF(ISNUMBER($V644),Q644-INDEX('2019 On Peak'!$L$3:$S$2373,$V644,6),"-")</f>
        <v>0</v>
      </c>
      <c r="AC644" cm="1">
        <f t="array" ref="AC644">IF(ISNUMBER($V644),S644-INDEX('2019 On Peak'!$L$3:$S$2373,$V644,8),"-")</f>
        <v>0</v>
      </c>
      <c r="AD644" t="b">
        <f t="shared" ref="AD644:AD707" si="21">OR(Y644,Z644,AA644,AB644,AC644)</f>
        <v>0</v>
      </c>
    </row>
    <row r="645" spans="1:30" x14ac:dyDescent="0.25">
      <c r="A645" t="str">
        <f>B645&amp;"_"&amp;G645&amp;"_"&amp;J645</f>
        <v>1240_1555_1</v>
      </c>
      <c r="B645">
        <v>1240</v>
      </c>
      <c r="C645" s="1" t="s">
        <v>1098</v>
      </c>
      <c r="D645" s="1" t="s">
        <v>67</v>
      </c>
      <c r="E645" s="1" t="s">
        <v>67</v>
      </c>
      <c r="F645">
        <v>345</v>
      </c>
      <c r="G645">
        <v>1555</v>
      </c>
      <c r="H645" s="1" t="s">
        <v>1098</v>
      </c>
      <c r="I645">
        <v>115</v>
      </c>
      <c r="J645" s="1" t="s">
        <v>191</v>
      </c>
      <c r="K645" s="1" t="s">
        <v>25</v>
      </c>
      <c r="L645">
        <v>5.9999999999999995E-4</v>
      </c>
      <c r="M645">
        <v>5.2400000000000002E-2</v>
      </c>
      <c r="N645">
        <v>0</v>
      </c>
      <c r="O645">
        <v>1</v>
      </c>
      <c r="P645">
        <v>0</v>
      </c>
      <c r="Q645">
        <v>417</v>
      </c>
      <c r="R645">
        <v>518</v>
      </c>
      <c r="S645">
        <v>599</v>
      </c>
      <c r="T645">
        <v>0</v>
      </c>
      <c r="U645">
        <v>0</v>
      </c>
      <c r="V645">
        <f>MATCH(A645,'2019 On Peak'!$A$3:$A$2373,0)</f>
        <v>628</v>
      </c>
      <c r="W645" t="str">
        <f t="shared" si="20"/>
        <v>Old</v>
      </c>
      <c r="X645" t="str" cm="1">
        <f t="array" ref="X645">IF(ISNUMBER(V645),INDEX('2019 On Peak'!$K$3:$K$2373,V645),"Not 2019")</f>
        <v>Closed</v>
      </c>
      <c r="Y645" cm="1">
        <f t="array" ref="Y645">IF(ISNUMBER($V645),L645-INDEX('2019 On Peak'!$L$3:$S$2373,$V645,1),"-")</f>
        <v>0</v>
      </c>
      <c r="Z645" cm="1">
        <f t="array" ref="Z645">IF(ISNUMBER($V645),M645-INDEX('2019 On Peak'!$L$3:$S$2373,$V645,2),"-")</f>
        <v>0</v>
      </c>
      <c r="AA645" cm="1">
        <f t="array" ref="AA645">IF(ISNUMBER($V645),N645-INDEX('2019 On Peak'!$L$3:$S$2373,$V645,3),"-")</f>
        <v>0</v>
      </c>
      <c r="AB645" cm="1">
        <f t="array" ref="AB645">IF(ISNUMBER($V645),Q645-INDEX('2019 On Peak'!$L$3:$S$2373,$V645,6),"-")</f>
        <v>0</v>
      </c>
      <c r="AC645" cm="1">
        <f t="array" ref="AC645">IF(ISNUMBER($V645),S645-INDEX('2019 On Peak'!$L$3:$S$2373,$V645,8),"-")</f>
        <v>0</v>
      </c>
      <c r="AD645" t="b">
        <f t="shared" si="21"/>
        <v>0</v>
      </c>
    </row>
    <row r="646" spans="1:30" x14ac:dyDescent="0.25">
      <c r="A646" t="str">
        <f>B646&amp;"_"&amp;G646&amp;"_"&amp;J646</f>
        <v>1241_1556_1</v>
      </c>
      <c r="B646">
        <v>1241</v>
      </c>
      <c r="C646" s="1" t="s">
        <v>158</v>
      </c>
      <c r="D646" s="1" t="s">
        <v>67</v>
      </c>
      <c r="E646" s="1" t="s">
        <v>67</v>
      </c>
      <c r="F646">
        <v>345</v>
      </c>
      <c r="G646">
        <v>1556</v>
      </c>
      <c r="H646" s="1" t="s">
        <v>158</v>
      </c>
      <c r="I646">
        <v>115</v>
      </c>
      <c r="J646" s="1" t="s">
        <v>191</v>
      </c>
      <c r="K646" s="1" t="s">
        <v>25</v>
      </c>
      <c r="L646">
        <v>5.9999999999999995E-4</v>
      </c>
      <c r="M646">
        <v>5.2400000000000002E-2</v>
      </c>
      <c r="N646">
        <v>0</v>
      </c>
      <c r="O646">
        <v>1</v>
      </c>
      <c r="P646">
        <v>0</v>
      </c>
      <c r="Q646">
        <v>417</v>
      </c>
      <c r="R646">
        <v>518</v>
      </c>
      <c r="S646">
        <v>599</v>
      </c>
      <c r="T646">
        <v>0</v>
      </c>
      <c r="U646">
        <v>0</v>
      </c>
      <c r="V646">
        <f>MATCH(A646,'2019 On Peak'!$A$3:$A$2373,0)</f>
        <v>629</v>
      </c>
      <c r="W646" t="str">
        <f t="shared" si="20"/>
        <v>Old</v>
      </c>
      <c r="X646" t="str" cm="1">
        <f t="array" ref="X646">IF(ISNUMBER(V646),INDEX('2019 On Peak'!$K$3:$K$2373,V646),"Not 2019")</f>
        <v>Closed</v>
      </c>
      <c r="Y646" cm="1">
        <f t="array" ref="Y646">IF(ISNUMBER($V646),L646-INDEX('2019 On Peak'!$L$3:$S$2373,$V646,1),"-")</f>
        <v>0</v>
      </c>
      <c r="Z646" cm="1">
        <f t="array" ref="Z646">IF(ISNUMBER($V646),M646-INDEX('2019 On Peak'!$L$3:$S$2373,$V646,2),"-")</f>
        <v>0</v>
      </c>
      <c r="AA646" cm="1">
        <f t="array" ref="AA646">IF(ISNUMBER($V646),N646-INDEX('2019 On Peak'!$L$3:$S$2373,$V646,3),"-")</f>
        <v>0</v>
      </c>
      <c r="AB646" cm="1">
        <f t="array" ref="AB646">IF(ISNUMBER($V646),Q646-INDEX('2019 On Peak'!$L$3:$S$2373,$V646,6),"-")</f>
        <v>0</v>
      </c>
      <c r="AC646" cm="1">
        <f t="array" ref="AC646">IF(ISNUMBER($V646),S646-INDEX('2019 On Peak'!$L$3:$S$2373,$V646,8),"-")</f>
        <v>0</v>
      </c>
      <c r="AD646" t="b">
        <f t="shared" si="21"/>
        <v>0</v>
      </c>
    </row>
    <row r="647" spans="1:30" x14ac:dyDescent="0.25">
      <c r="A647" t="str">
        <f>B647&amp;"_"&amp;G647&amp;"_"&amp;J647</f>
        <v>1242_1557_1</v>
      </c>
      <c r="B647">
        <v>1242</v>
      </c>
      <c r="C647" s="1" t="s">
        <v>233</v>
      </c>
      <c r="D647" s="1" t="s">
        <v>67</v>
      </c>
      <c r="E647" s="1" t="s">
        <v>67</v>
      </c>
      <c r="F647">
        <v>345</v>
      </c>
      <c r="G647">
        <v>1557</v>
      </c>
      <c r="H647" s="1" t="s">
        <v>233</v>
      </c>
      <c r="I647">
        <v>115</v>
      </c>
      <c r="J647" s="1" t="s">
        <v>191</v>
      </c>
      <c r="K647" s="1" t="s">
        <v>25</v>
      </c>
      <c r="L647">
        <v>5.9999999999999995E-4</v>
      </c>
      <c r="M647">
        <v>5.2400000000000002E-2</v>
      </c>
      <c r="N647">
        <v>0</v>
      </c>
      <c r="O647">
        <v>1</v>
      </c>
      <c r="P647">
        <v>0</v>
      </c>
      <c r="Q647">
        <v>417</v>
      </c>
      <c r="R647">
        <v>518</v>
      </c>
      <c r="S647">
        <v>599</v>
      </c>
      <c r="T647">
        <v>0</v>
      </c>
      <c r="U647">
        <v>0</v>
      </c>
      <c r="V647">
        <f>MATCH(A647,'2019 On Peak'!$A$3:$A$2373,0)</f>
        <v>630</v>
      </c>
      <c r="W647" t="str">
        <f t="shared" si="20"/>
        <v>Old</v>
      </c>
      <c r="X647" t="str" cm="1">
        <f t="array" ref="X647">IF(ISNUMBER(V647),INDEX('2019 On Peak'!$K$3:$K$2373,V647),"Not 2019")</f>
        <v>Closed</v>
      </c>
      <c r="Y647" cm="1">
        <f t="array" ref="Y647">IF(ISNUMBER($V647),L647-INDEX('2019 On Peak'!$L$3:$S$2373,$V647,1),"-")</f>
        <v>0</v>
      </c>
      <c r="Z647" cm="1">
        <f t="array" ref="Z647">IF(ISNUMBER($V647),M647-INDEX('2019 On Peak'!$L$3:$S$2373,$V647,2),"-")</f>
        <v>0</v>
      </c>
      <c r="AA647" cm="1">
        <f t="array" ref="AA647">IF(ISNUMBER($V647),N647-INDEX('2019 On Peak'!$L$3:$S$2373,$V647,3),"-")</f>
        <v>0</v>
      </c>
      <c r="AB647" cm="1">
        <f t="array" ref="AB647">IF(ISNUMBER($V647),Q647-INDEX('2019 On Peak'!$L$3:$S$2373,$V647,6),"-")</f>
        <v>0</v>
      </c>
      <c r="AC647" cm="1">
        <f t="array" ref="AC647">IF(ISNUMBER($V647),S647-INDEX('2019 On Peak'!$L$3:$S$2373,$V647,8),"-")</f>
        <v>0</v>
      </c>
      <c r="AD647" t="b">
        <f t="shared" si="21"/>
        <v>0</v>
      </c>
    </row>
    <row r="648" spans="1:30" x14ac:dyDescent="0.25">
      <c r="A648" t="str">
        <f>B648&amp;"_"&amp;G648&amp;"_"&amp;J648</f>
        <v>1244_1413_1</v>
      </c>
      <c r="B648">
        <v>1244</v>
      </c>
      <c r="C648" s="1" t="s">
        <v>253</v>
      </c>
      <c r="D648" s="1" t="s">
        <v>67</v>
      </c>
      <c r="E648" s="1" t="s">
        <v>42</v>
      </c>
      <c r="F648">
        <v>345</v>
      </c>
      <c r="G648">
        <v>1413</v>
      </c>
      <c r="H648" s="1" t="s">
        <v>81</v>
      </c>
      <c r="I648">
        <v>345</v>
      </c>
      <c r="J648" s="1" t="s">
        <v>191</v>
      </c>
      <c r="K648" s="1" t="s">
        <v>25</v>
      </c>
      <c r="L648">
        <v>4.0000000000000001E-3</v>
      </c>
      <c r="M648">
        <v>0.05</v>
      </c>
      <c r="N648">
        <v>0.72499999999999998</v>
      </c>
      <c r="O648">
        <v>1</v>
      </c>
      <c r="P648">
        <v>0</v>
      </c>
      <c r="Q648">
        <v>1216</v>
      </c>
      <c r="R648">
        <v>2454</v>
      </c>
      <c r="S648">
        <v>1216</v>
      </c>
      <c r="T648">
        <v>87.2</v>
      </c>
      <c r="U648">
        <v>94.1</v>
      </c>
      <c r="V648" t="e">
        <f>MATCH(A648,'2019 On Peak'!$A$3:$A$2373,0)</f>
        <v>#N/A</v>
      </c>
      <c r="W648" t="str">
        <f t="shared" si="20"/>
        <v>New</v>
      </c>
      <c r="X648" t="str" cm="1">
        <f t="array" ref="X648">IF(ISNUMBER(V648),INDEX('2019 On Peak'!$K$3:$K$2373,V648),"Not 2019")</f>
        <v>Not 2019</v>
      </c>
      <c r="Y648" t="str" cm="1">
        <f t="array" ref="Y648">IF(ISNUMBER($V648),L648-INDEX('2019 On Peak'!$L$3:$S$2373,$V648,1),"-")</f>
        <v>-</v>
      </c>
      <c r="Z648" t="str" cm="1">
        <f t="array" ref="Z648">IF(ISNUMBER($V648),M648-INDEX('2019 On Peak'!$L$3:$S$2373,$V648,2),"-")</f>
        <v>-</v>
      </c>
      <c r="AA648" t="str" cm="1">
        <f t="array" ref="AA648">IF(ISNUMBER($V648),N648-INDEX('2019 On Peak'!$L$3:$S$2373,$V648,3),"-")</f>
        <v>-</v>
      </c>
      <c r="AB648" t="str" cm="1">
        <f t="array" ref="AB648">IF(ISNUMBER($V648),Q648-INDEX('2019 On Peak'!$L$3:$S$2373,$V648,6),"-")</f>
        <v>-</v>
      </c>
      <c r="AC648" t="str" cm="1">
        <f t="array" ref="AC648">IF(ISNUMBER($V648),S648-INDEX('2019 On Peak'!$L$3:$S$2373,$V648,8),"-")</f>
        <v>-</v>
      </c>
      <c r="AD648" t="e">
        <f t="shared" si="21"/>
        <v>#VALUE!</v>
      </c>
    </row>
    <row r="649" spans="1:30" x14ac:dyDescent="0.25">
      <c r="A649" t="str">
        <f>B649&amp;"_"&amp;G649&amp;"_"&amp;J649</f>
        <v>1244_1558_1</v>
      </c>
      <c r="B649">
        <v>1244</v>
      </c>
      <c r="C649" s="1" t="s">
        <v>253</v>
      </c>
      <c r="D649" s="1" t="s">
        <v>67</v>
      </c>
      <c r="E649" s="1" t="s">
        <v>67</v>
      </c>
      <c r="F649">
        <v>345</v>
      </c>
      <c r="G649">
        <v>1558</v>
      </c>
      <c r="H649" s="1" t="s">
        <v>253</v>
      </c>
      <c r="I649">
        <v>230</v>
      </c>
      <c r="J649" s="1" t="s">
        <v>191</v>
      </c>
      <c r="K649" s="1" t="s">
        <v>25</v>
      </c>
      <c r="L649">
        <v>4.4000000000000002E-4</v>
      </c>
      <c r="M649">
        <v>2.341E-2</v>
      </c>
      <c r="N649">
        <v>0</v>
      </c>
      <c r="O649">
        <v>1</v>
      </c>
      <c r="P649">
        <v>0</v>
      </c>
      <c r="Q649">
        <v>448</v>
      </c>
      <c r="R649">
        <v>541</v>
      </c>
      <c r="S649">
        <v>612</v>
      </c>
      <c r="T649">
        <v>0</v>
      </c>
      <c r="U649">
        <v>0</v>
      </c>
      <c r="V649">
        <f>MATCH(A649,'2019 On Peak'!$A$3:$A$2373,0)</f>
        <v>631</v>
      </c>
      <c r="W649" t="str">
        <f t="shared" si="20"/>
        <v>Old</v>
      </c>
      <c r="X649" t="str" cm="1">
        <f t="array" ref="X649">IF(ISNUMBER(V649),INDEX('2019 On Peak'!$K$3:$K$2373,V649),"Not 2019")</f>
        <v>Closed</v>
      </c>
      <c r="Y649" cm="1">
        <f t="array" ref="Y649">IF(ISNUMBER($V649),L649-INDEX('2019 On Peak'!$L$3:$S$2373,$V649,1),"-")</f>
        <v>0</v>
      </c>
      <c r="Z649" cm="1">
        <f t="array" ref="Z649">IF(ISNUMBER($V649),M649-INDEX('2019 On Peak'!$L$3:$S$2373,$V649,2),"-")</f>
        <v>0</v>
      </c>
      <c r="AA649" cm="1">
        <f t="array" ref="AA649">IF(ISNUMBER($V649),N649-INDEX('2019 On Peak'!$L$3:$S$2373,$V649,3),"-")</f>
        <v>0</v>
      </c>
      <c r="AB649" cm="1">
        <f t="array" ref="AB649">IF(ISNUMBER($V649),Q649-INDEX('2019 On Peak'!$L$3:$S$2373,$V649,6),"-")</f>
        <v>0</v>
      </c>
      <c r="AC649" cm="1">
        <f t="array" ref="AC649">IF(ISNUMBER($V649),S649-INDEX('2019 On Peak'!$L$3:$S$2373,$V649,8),"-")</f>
        <v>0</v>
      </c>
      <c r="AD649" t="b">
        <f t="shared" si="21"/>
        <v>0</v>
      </c>
    </row>
    <row r="650" spans="1:30" x14ac:dyDescent="0.25">
      <c r="A650" t="str">
        <f>B650&amp;"_"&amp;G650&amp;"_"&amp;J650</f>
        <v>1245_1228_1</v>
      </c>
      <c r="B650">
        <v>1245</v>
      </c>
      <c r="C650" s="1" t="s">
        <v>174</v>
      </c>
      <c r="D650" s="1" t="s">
        <v>67</v>
      </c>
      <c r="E650" s="1" t="s">
        <v>22</v>
      </c>
      <c r="F650">
        <v>345</v>
      </c>
      <c r="G650">
        <v>1228</v>
      </c>
      <c r="H650" s="1" t="s">
        <v>1212</v>
      </c>
      <c r="I650">
        <v>345</v>
      </c>
      <c r="J650" s="1" t="s">
        <v>191</v>
      </c>
      <c r="K650" s="1" t="s">
        <v>25</v>
      </c>
      <c r="L650">
        <v>2.0699999999999998E-3</v>
      </c>
      <c r="M650">
        <v>3.1579999999999997E-2</v>
      </c>
      <c r="N650">
        <v>0.81623999999999997</v>
      </c>
      <c r="O650">
        <v>1</v>
      </c>
      <c r="P650">
        <v>0</v>
      </c>
      <c r="Q650">
        <v>1216</v>
      </c>
      <c r="R650">
        <v>2454</v>
      </c>
      <c r="S650">
        <v>1804</v>
      </c>
      <c r="T650">
        <v>51.2</v>
      </c>
      <c r="U650">
        <v>79.3</v>
      </c>
      <c r="V650">
        <f>MATCH(A650,'2019 On Peak'!$A$3:$A$2373,0)</f>
        <v>632</v>
      </c>
      <c r="W650" t="str">
        <f t="shared" si="20"/>
        <v>Old</v>
      </c>
      <c r="X650" t="str" cm="1">
        <f t="array" ref="X650">IF(ISNUMBER(V650),INDEX('2019 On Peak'!$K$3:$K$2373,V650),"Not 2019")</f>
        <v>Closed</v>
      </c>
      <c r="Y650" cm="1">
        <f t="array" ref="Y650">IF(ISNUMBER($V650),L650-INDEX('2019 On Peak'!$L$3:$S$2373,$V650,1),"-")</f>
        <v>0</v>
      </c>
      <c r="Z650" cm="1">
        <f t="array" ref="Z650">IF(ISNUMBER($V650),M650-INDEX('2019 On Peak'!$L$3:$S$2373,$V650,2),"-")</f>
        <v>0</v>
      </c>
      <c r="AA650" cm="1">
        <f t="array" ref="AA650">IF(ISNUMBER($V650),N650-INDEX('2019 On Peak'!$L$3:$S$2373,$V650,3),"-")</f>
        <v>0</v>
      </c>
      <c r="AB650" cm="1">
        <f t="array" ref="AB650">IF(ISNUMBER($V650),Q650-INDEX('2019 On Peak'!$L$3:$S$2373,$V650,6),"-")</f>
        <v>0</v>
      </c>
      <c r="AC650" cm="1">
        <f t="array" ref="AC650">IF(ISNUMBER($V650),S650-INDEX('2019 On Peak'!$L$3:$S$2373,$V650,8),"-")</f>
        <v>0</v>
      </c>
      <c r="AD650" t="b">
        <f t="shared" si="21"/>
        <v>0</v>
      </c>
    </row>
    <row r="651" spans="1:30" x14ac:dyDescent="0.25">
      <c r="A651" t="str">
        <f>B651&amp;"_"&amp;G651&amp;"_"&amp;J651</f>
        <v>1245_1244_1</v>
      </c>
      <c r="B651">
        <v>1245</v>
      </c>
      <c r="C651" s="1" t="s">
        <v>174</v>
      </c>
      <c r="D651" s="1" t="s">
        <v>67</v>
      </c>
      <c r="E651" s="1" t="s">
        <v>67</v>
      </c>
      <c r="F651">
        <v>345</v>
      </c>
      <c r="G651">
        <v>1244</v>
      </c>
      <c r="H651" s="1" t="s">
        <v>253</v>
      </c>
      <c r="I651">
        <v>345</v>
      </c>
      <c r="J651" s="1" t="s">
        <v>191</v>
      </c>
      <c r="K651" s="1" t="s">
        <v>25</v>
      </c>
      <c r="L651">
        <v>1.56E-3</v>
      </c>
      <c r="M651">
        <v>2.3869999999999999E-2</v>
      </c>
      <c r="N651">
        <v>0.61695</v>
      </c>
      <c r="O651">
        <v>1</v>
      </c>
      <c r="P651">
        <v>0</v>
      </c>
      <c r="Q651">
        <v>1216</v>
      </c>
      <c r="R651">
        <v>2454</v>
      </c>
      <c r="S651">
        <v>1804</v>
      </c>
      <c r="T651">
        <v>40.6</v>
      </c>
      <c r="U651">
        <v>60</v>
      </c>
      <c r="V651">
        <f>MATCH(A651,'2019 On Peak'!$A$3:$A$2373,0)</f>
        <v>633</v>
      </c>
      <c r="W651" t="str">
        <f t="shared" si="20"/>
        <v>Old</v>
      </c>
      <c r="X651" t="str" cm="1">
        <f t="array" ref="X651">IF(ISNUMBER(V651),INDEX('2019 On Peak'!$K$3:$K$2373,V651),"Not 2019")</f>
        <v>Closed</v>
      </c>
      <c r="Y651" cm="1">
        <f t="array" ref="Y651">IF(ISNUMBER($V651),L651-INDEX('2019 On Peak'!$L$3:$S$2373,$V651,1),"-")</f>
        <v>0</v>
      </c>
      <c r="Z651" cm="1">
        <f t="array" ref="Z651">IF(ISNUMBER($V651),M651-INDEX('2019 On Peak'!$L$3:$S$2373,$V651,2),"-")</f>
        <v>0</v>
      </c>
      <c r="AA651" cm="1">
        <f t="array" ref="AA651">IF(ISNUMBER($V651),N651-INDEX('2019 On Peak'!$L$3:$S$2373,$V651,3),"-")</f>
        <v>0</v>
      </c>
      <c r="AB651" cm="1">
        <f t="array" ref="AB651">IF(ISNUMBER($V651),Q651-INDEX('2019 On Peak'!$L$3:$S$2373,$V651,6),"-")</f>
        <v>0</v>
      </c>
      <c r="AC651" cm="1">
        <f t="array" ref="AC651">IF(ISNUMBER($V651),S651-INDEX('2019 On Peak'!$L$3:$S$2373,$V651,8),"-")</f>
        <v>0</v>
      </c>
      <c r="AD651" t="b">
        <f t="shared" si="21"/>
        <v>0</v>
      </c>
    </row>
    <row r="652" spans="1:30" x14ac:dyDescent="0.25">
      <c r="A652" t="str">
        <f>B652&amp;"_"&amp;G652&amp;"_"&amp;J652</f>
        <v>1245_1559_1</v>
      </c>
      <c r="B652">
        <v>1245</v>
      </c>
      <c r="C652" s="1" t="s">
        <v>174</v>
      </c>
      <c r="D652" s="1" t="s">
        <v>67</v>
      </c>
      <c r="E652" s="1" t="s">
        <v>67</v>
      </c>
      <c r="F652">
        <v>345</v>
      </c>
      <c r="G652">
        <v>1559</v>
      </c>
      <c r="H652" s="1" t="s">
        <v>174</v>
      </c>
      <c r="I652">
        <v>115</v>
      </c>
      <c r="J652" s="1" t="s">
        <v>191</v>
      </c>
      <c r="K652" s="1" t="s">
        <v>25</v>
      </c>
      <c r="L652">
        <v>5.9999999999999995E-4</v>
      </c>
      <c r="M652">
        <v>5.2400000000000002E-2</v>
      </c>
      <c r="N652">
        <v>0</v>
      </c>
      <c r="O652">
        <v>1</v>
      </c>
      <c r="P652">
        <v>0</v>
      </c>
      <c r="Q652">
        <v>417</v>
      </c>
      <c r="R652">
        <v>518</v>
      </c>
      <c r="S652">
        <v>599</v>
      </c>
      <c r="T652">
        <v>0</v>
      </c>
      <c r="U652">
        <v>0</v>
      </c>
      <c r="V652">
        <f>MATCH(A652,'2019 On Peak'!$A$3:$A$2373,0)</f>
        <v>634</v>
      </c>
      <c r="W652" t="str">
        <f t="shared" si="20"/>
        <v>Old</v>
      </c>
      <c r="X652" t="str" cm="1">
        <f t="array" ref="X652">IF(ISNUMBER(V652),INDEX('2019 On Peak'!$K$3:$K$2373,V652),"Not 2019")</f>
        <v>Closed</v>
      </c>
      <c r="Y652" cm="1">
        <f t="array" ref="Y652">IF(ISNUMBER($V652),L652-INDEX('2019 On Peak'!$L$3:$S$2373,$V652,1),"-")</f>
        <v>0</v>
      </c>
      <c r="Z652" cm="1">
        <f t="array" ref="Z652">IF(ISNUMBER($V652),M652-INDEX('2019 On Peak'!$L$3:$S$2373,$V652,2),"-")</f>
        <v>0</v>
      </c>
      <c r="AA652" cm="1">
        <f t="array" ref="AA652">IF(ISNUMBER($V652),N652-INDEX('2019 On Peak'!$L$3:$S$2373,$V652,3),"-")</f>
        <v>0</v>
      </c>
      <c r="AB652" cm="1">
        <f t="array" ref="AB652">IF(ISNUMBER($V652),Q652-INDEX('2019 On Peak'!$L$3:$S$2373,$V652,6),"-")</f>
        <v>0</v>
      </c>
      <c r="AC652" cm="1">
        <f t="array" ref="AC652">IF(ISNUMBER($V652),S652-INDEX('2019 On Peak'!$L$3:$S$2373,$V652,8),"-")</f>
        <v>0</v>
      </c>
      <c r="AD652" t="b">
        <f t="shared" si="21"/>
        <v>0</v>
      </c>
    </row>
    <row r="653" spans="1:30" x14ac:dyDescent="0.25">
      <c r="A653" t="str">
        <f>B653&amp;"_"&amp;G653&amp;"_"&amp;J653</f>
        <v>1245_1560_1</v>
      </c>
      <c r="B653">
        <v>1245</v>
      </c>
      <c r="C653" s="1" t="s">
        <v>174</v>
      </c>
      <c r="D653" s="1" t="s">
        <v>67</v>
      </c>
      <c r="E653" s="1" t="s">
        <v>67</v>
      </c>
      <c r="F653">
        <v>345</v>
      </c>
      <c r="G653">
        <v>1560</v>
      </c>
      <c r="H653" s="1" t="s">
        <v>174</v>
      </c>
      <c r="I653">
        <v>230</v>
      </c>
      <c r="J653" s="1" t="s">
        <v>191</v>
      </c>
      <c r="K653" s="1" t="s">
        <v>25</v>
      </c>
      <c r="L653">
        <v>4.4000000000000002E-4</v>
      </c>
      <c r="M653">
        <v>2.341E-2</v>
      </c>
      <c r="N653">
        <v>0</v>
      </c>
      <c r="O653">
        <v>1</v>
      </c>
      <c r="P653">
        <v>0</v>
      </c>
      <c r="Q653">
        <v>448</v>
      </c>
      <c r="R653">
        <v>541</v>
      </c>
      <c r="S653">
        <v>612</v>
      </c>
      <c r="T653">
        <v>0</v>
      </c>
      <c r="U653">
        <v>0</v>
      </c>
      <c r="V653">
        <f>MATCH(A653,'2019 On Peak'!$A$3:$A$2373,0)</f>
        <v>635</v>
      </c>
      <c r="W653" t="str">
        <f t="shared" si="20"/>
        <v>Old</v>
      </c>
      <c r="X653" t="str" cm="1">
        <f t="array" ref="X653">IF(ISNUMBER(V653),INDEX('2019 On Peak'!$K$3:$K$2373,V653),"Not 2019")</f>
        <v>Closed</v>
      </c>
      <c r="Y653" cm="1">
        <f t="array" ref="Y653">IF(ISNUMBER($V653),L653-INDEX('2019 On Peak'!$L$3:$S$2373,$V653,1),"-")</f>
        <v>0</v>
      </c>
      <c r="Z653" cm="1">
        <f t="array" ref="Z653">IF(ISNUMBER($V653),M653-INDEX('2019 On Peak'!$L$3:$S$2373,$V653,2),"-")</f>
        <v>0</v>
      </c>
      <c r="AA653" cm="1">
        <f t="array" ref="AA653">IF(ISNUMBER($V653),N653-INDEX('2019 On Peak'!$L$3:$S$2373,$V653,3),"-")</f>
        <v>0</v>
      </c>
      <c r="AB653" cm="1">
        <f t="array" ref="AB653">IF(ISNUMBER($V653),Q653-INDEX('2019 On Peak'!$L$3:$S$2373,$V653,6),"-")</f>
        <v>0</v>
      </c>
      <c r="AC653" cm="1">
        <f t="array" ref="AC653">IF(ISNUMBER($V653),S653-INDEX('2019 On Peak'!$L$3:$S$2373,$V653,8),"-")</f>
        <v>0</v>
      </c>
      <c r="AD653" t="b">
        <f t="shared" si="21"/>
        <v>0</v>
      </c>
    </row>
    <row r="654" spans="1:30" x14ac:dyDescent="0.25">
      <c r="A654" t="str">
        <f>B654&amp;"_"&amp;G654&amp;"_"&amp;J654</f>
        <v>1245_254_1</v>
      </c>
      <c r="B654">
        <v>1245</v>
      </c>
      <c r="C654" s="1" t="s">
        <v>174</v>
      </c>
      <c r="D654" s="1" t="s">
        <v>67</v>
      </c>
      <c r="E654" s="1" t="s">
        <v>67</v>
      </c>
      <c r="F654">
        <v>345</v>
      </c>
      <c r="G654">
        <v>254</v>
      </c>
      <c r="H654" s="1" t="s">
        <v>149</v>
      </c>
      <c r="I654">
        <v>345</v>
      </c>
      <c r="J654" s="1" t="s">
        <v>191</v>
      </c>
      <c r="K654" s="1" t="s">
        <v>25</v>
      </c>
      <c r="L654">
        <v>6.7000000000000002E-4</v>
      </c>
      <c r="M654">
        <v>1.0200000000000001E-2</v>
      </c>
      <c r="N654">
        <v>0.26375999999999999</v>
      </c>
      <c r="O654">
        <v>1</v>
      </c>
      <c r="P654">
        <v>0</v>
      </c>
      <c r="Q654">
        <v>1216</v>
      </c>
      <c r="R654">
        <v>2454</v>
      </c>
      <c r="S654">
        <v>1804</v>
      </c>
      <c r="T654">
        <v>22.5</v>
      </c>
      <c r="U654">
        <v>25.6</v>
      </c>
      <c r="V654">
        <f>MATCH(A654,'2019 On Peak'!$A$3:$A$2373,0)</f>
        <v>636</v>
      </c>
      <c r="W654" t="str">
        <f t="shared" si="20"/>
        <v>Old</v>
      </c>
      <c r="X654" t="str" cm="1">
        <f t="array" ref="X654">IF(ISNUMBER(V654),INDEX('2019 On Peak'!$K$3:$K$2373,V654),"Not 2019")</f>
        <v>Closed</v>
      </c>
      <c r="Y654" cm="1">
        <f t="array" ref="Y654">IF(ISNUMBER($V654),L654-INDEX('2019 On Peak'!$L$3:$S$2373,$V654,1),"-")</f>
        <v>0</v>
      </c>
      <c r="Z654" cm="1">
        <f t="array" ref="Z654">IF(ISNUMBER($V654),M654-INDEX('2019 On Peak'!$L$3:$S$2373,$V654,2),"-")</f>
        <v>0</v>
      </c>
      <c r="AA654" cm="1">
        <f t="array" ref="AA654">IF(ISNUMBER($V654),N654-INDEX('2019 On Peak'!$L$3:$S$2373,$V654,3),"-")</f>
        <v>0</v>
      </c>
      <c r="AB654" cm="1">
        <f t="array" ref="AB654">IF(ISNUMBER($V654),Q654-INDEX('2019 On Peak'!$L$3:$S$2373,$V654,6),"-")</f>
        <v>0</v>
      </c>
      <c r="AC654" cm="1">
        <f t="array" ref="AC654">IF(ISNUMBER($V654),S654-INDEX('2019 On Peak'!$L$3:$S$2373,$V654,8),"-")</f>
        <v>0</v>
      </c>
      <c r="AD654" t="b">
        <f t="shared" si="21"/>
        <v>0</v>
      </c>
    </row>
    <row r="655" spans="1:30" x14ac:dyDescent="0.25">
      <c r="A655" t="str">
        <f>B655&amp;"_"&amp;G655&amp;"_"&amp;J655</f>
        <v>1246_1561_1</v>
      </c>
      <c r="B655">
        <v>1246</v>
      </c>
      <c r="C655" s="1" t="s">
        <v>46</v>
      </c>
      <c r="D655" s="1" t="s">
        <v>42</v>
      </c>
      <c r="E655" s="1" t="s">
        <v>42</v>
      </c>
      <c r="F655">
        <v>230</v>
      </c>
      <c r="G655">
        <v>1561</v>
      </c>
      <c r="H655" s="1" t="s">
        <v>46</v>
      </c>
      <c r="I655">
        <v>115</v>
      </c>
      <c r="J655" s="1" t="s">
        <v>191</v>
      </c>
      <c r="K655" s="1" t="s">
        <v>25</v>
      </c>
      <c r="L655">
        <v>1.49E-3</v>
      </c>
      <c r="M655">
        <v>6.2300000000000001E-2</v>
      </c>
      <c r="N655">
        <v>0</v>
      </c>
      <c r="O655">
        <v>1</v>
      </c>
      <c r="P655">
        <v>0</v>
      </c>
      <c r="Q655">
        <v>326</v>
      </c>
      <c r="R655">
        <v>369</v>
      </c>
      <c r="S655">
        <v>423</v>
      </c>
      <c r="T655">
        <v>0</v>
      </c>
      <c r="U655">
        <v>0</v>
      </c>
      <c r="V655">
        <f>MATCH(A655,'2019 On Peak'!$A$3:$A$2373,0)</f>
        <v>637</v>
      </c>
      <c r="W655" t="str">
        <f t="shared" si="20"/>
        <v>Old</v>
      </c>
      <c r="X655" t="str" cm="1">
        <f t="array" ref="X655">IF(ISNUMBER(V655),INDEX('2019 On Peak'!$K$3:$K$2373,V655),"Not 2019")</f>
        <v>Closed</v>
      </c>
      <c r="Y655" cm="1">
        <f t="array" ref="Y655">IF(ISNUMBER($V655),L655-INDEX('2019 On Peak'!$L$3:$S$2373,$V655,1),"-")</f>
        <v>0</v>
      </c>
      <c r="Z655" cm="1">
        <f t="array" ref="Z655">IF(ISNUMBER($V655),M655-INDEX('2019 On Peak'!$L$3:$S$2373,$V655,2),"-")</f>
        <v>0</v>
      </c>
      <c r="AA655" cm="1">
        <f t="array" ref="AA655">IF(ISNUMBER($V655),N655-INDEX('2019 On Peak'!$L$3:$S$2373,$V655,3),"-")</f>
        <v>0</v>
      </c>
      <c r="AB655" cm="1">
        <f t="array" ref="AB655">IF(ISNUMBER($V655),Q655-INDEX('2019 On Peak'!$L$3:$S$2373,$V655,6),"-")</f>
        <v>0</v>
      </c>
      <c r="AC655" cm="1">
        <f t="array" ref="AC655">IF(ISNUMBER($V655),S655-INDEX('2019 On Peak'!$L$3:$S$2373,$V655,8),"-")</f>
        <v>0</v>
      </c>
      <c r="AD655" t="b">
        <f t="shared" si="21"/>
        <v>0</v>
      </c>
    </row>
    <row r="656" spans="1:30" x14ac:dyDescent="0.25">
      <c r="A656" t="str">
        <f>B656&amp;"_"&amp;G656&amp;"_"&amp;J656</f>
        <v>1246_1564_1</v>
      </c>
      <c r="B656">
        <v>1246</v>
      </c>
      <c r="C656" s="1" t="s">
        <v>46</v>
      </c>
      <c r="D656" s="1" t="s">
        <v>42</v>
      </c>
      <c r="E656" s="1" t="s">
        <v>42</v>
      </c>
      <c r="F656">
        <v>230</v>
      </c>
      <c r="G656">
        <v>1564</v>
      </c>
      <c r="H656" s="1" t="s">
        <v>276</v>
      </c>
      <c r="I656">
        <v>230</v>
      </c>
      <c r="J656" s="1" t="s">
        <v>191</v>
      </c>
      <c r="K656" s="1" t="s">
        <v>25</v>
      </c>
      <c r="L656">
        <v>2.32E-3</v>
      </c>
      <c r="M656">
        <v>1.864E-2</v>
      </c>
      <c r="N656">
        <v>7.1110000000000007E-2</v>
      </c>
      <c r="O656">
        <v>1</v>
      </c>
      <c r="P656">
        <v>0</v>
      </c>
      <c r="Q656">
        <v>453</v>
      </c>
      <c r="R656">
        <v>936</v>
      </c>
      <c r="S656">
        <v>579</v>
      </c>
      <c r="T656">
        <v>9.6</v>
      </c>
      <c r="U656">
        <v>18</v>
      </c>
      <c r="V656">
        <f>MATCH(A656,'2019 On Peak'!$A$3:$A$2373,0)</f>
        <v>638</v>
      </c>
      <c r="W656" t="str">
        <f t="shared" si="20"/>
        <v>Old</v>
      </c>
      <c r="X656" t="str" cm="1">
        <f t="array" ref="X656">IF(ISNUMBER(V656),INDEX('2019 On Peak'!$K$3:$K$2373,V656),"Not 2019")</f>
        <v>Closed</v>
      </c>
      <c r="Y656" cm="1">
        <f t="array" ref="Y656">IF(ISNUMBER($V656),L656-INDEX('2019 On Peak'!$L$3:$S$2373,$V656,1),"-")</f>
        <v>0</v>
      </c>
      <c r="Z656" cm="1">
        <f t="array" ref="Z656">IF(ISNUMBER($V656),M656-INDEX('2019 On Peak'!$L$3:$S$2373,$V656,2),"-")</f>
        <v>0</v>
      </c>
      <c r="AA656" cm="1">
        <f t="array" ref="AA656">IF(ISNUMBER($V656),N656-INDEX('2019 On Peak'!$L$3:$S$2373,$V656,3),"-")</f>
        <v>0</v>
      </c>
      <c r="AB656" cm="1">
        <f t="array" ref="AB656">IF(ISNUMBER($V656),Q656-INDEX('2019 On Peak'!$L$3:$S$2373,$V656,6),"-")</f>
        <v>0</v>
      </c>
      <c r="AC656" cm="1">
        <f t="array" ref="AC656">IF(ISNUMBER($V656),S656-INDEX('2019 On Peak'!$L$3:$S$2373,$V656,8),"-")</f>
        <v>0</v>
      </c>
      <c r="AD656" t="b">
        <f t="shared" si="21"/>
        <v>0</v>
      </c>
    </row>
    <row r="657" spans="1:30" x14ac:dyDescent="0.25">
      <c r="A657" t="str">
        <f>B657&amp;"_"&amp;G657&amp;"_"&amp;J657</f>
        <v>1247_1562_1</v>
      </c>
      <c r="B657">
        <v>1247</v>
      </c>
      <c r="C657" s="1" t="s">
        <v>76</v>
      </c>
      <c r="D657" s="1" t="s">
        <v>42</v>
      </c>
      <c r="E657" s="1" t="s">
        <v>42</v>
      </c>
      <c r="F657">
        <v>230</v>
      </c>
      <c r="G657">
        <v>1562</v>
      </c>
      <c r="H657" s="1" t="s">
        <v>76</v>
      </c>
      <c r="I657">
        <v>115</v>
      </c>
      <c r="J657" s="1" t="s">
        <v>191</v>
      </c>
      <c r="K657" s="1" t="s">
        <v>25</v>
      </c>
      <c r="L657">
        <v>1.49E-3</v>
      </c>
      <c r="M657">
        <v>6.2300000000000001E-2</v>
      </c>
      <c r="N657">
        <v>0</v>
      </c>
      <c r="O657">
        <v>1</v>
      </c>
      <c r="P657">
        <v>0</v>
      </c>
      <c r="Q657">
        <v>326</v>
      </c>
      <c r="R657">
        <v>369</v>
      </c>
      <c r="S657">
        <v>423</v>
      </c>
      <c r="T657">
        <v>0</v>
      </c>
      <c r="U657">
        <v>0</v>
      </c>
      <c r="V657">
        <f>MATCH(A657,'2019 On Peak'!$A$3:$A$2373,0)</f>
        <v>639</v>
      </c>
      <c r="W657" t="str">
        <f t="shared" si="20"/>
        <v>Old</v>
      </c>
      <c r="X657" t="str" cm="1">
        <f t="array" ref="X657">IF(ISNUMBER(V657),INDEX('2019 On Peak'!$K$3:$K$2373,V657),"Not 2019")</f>
        <v>Closed</v>
      </c>
      <c r="Y657" cm="1">
        <f t="array" ref="Y657">IF(ISNUMBER($V657),L657-INDEX('2019 On Peak'!$L$3:$S$2373,$V657,1),"-")</f>
        <v>0</v>
      </c>
      <c r="Z657" cm="1">
        <f t="array" ref="Z657">IF(ISNUMBER($V657),M657-INDEX('2019 On Peak'!$L$3:$S$2373,$V657,2),"-")</f>
        <v>0</v>
      </c>
      <c r="AA657" cm="1">
        <f t="array" ref="AA657">IF(ISNUMBER($V657),N657-INDEX('2019 On Peak'!$L$3:$S$2373,$V657,3),"-")</f>
        <v>0</v>
      </c>
      <c r="AB657" cm="1">
        <f t="array" ref="AB657">IF(ISNUMBER($V657),Q657-INDEX('2019 On Peak'!$L$3:$S$2373,$V657,6),"-")</f>
        <v>0</v>
      </c>
      <c r="AC657" cm="1">
        <f t="array" ref="AC657">IF(ISNUMBER($V657),S657-INDEX('2019 On Peak'!$L$3:$S$2373,$V657,8),"-")</f>
        <v>0</v>
      </c>
      <c r="AD657" t="b">
        <f t="shared" si="21"/>
        <v>0</v>
      </c>
    </row>
    <row r="658" spans="1:30" x14ac:dyDescent="0.25">
      <c r="A658" t="str">
        <f>B658&amp;"_"&amp;G658&amp;"_"&amp;J658</f>
        <v>1248_1413_1</v>
      </c>
      <c r="B658">
        <v>1248</v>
      </c>
      <c r="C658" s="1" t="s">
        <v>276</v>
      </c>
      <c r="D658" s="1" t="s">
        <v>42</v>
      </c>
      <c r="E658" s="1" t="s">
        <v>42</v>
      </c>
      <c r="F658">
        <v>345</v>
      </c>
      <c r="G658">
        <v>1413</v>
      </c>
      <c r="H658" s="1" t="s">
        <v>81</v>
      </c>
      <c r="I658">
        <v>345</v>
      </c>
      <c r="J658" s="1" t="s">
        <v>191</v>
      </c>
      <c r="K658" s="1" t="s">
        <v>25</v>
      </c>
      <c r="L658">
        <v>1.57E-3</v>
      </c>
      <c r="M658">
        <v>2.4029999999999999E-2</v>
      </c>
      <c r="N658">
        <v>0.62107999999999997</v>
      </c>
      <c r="O658">
        <v>1</v>
      </c>
      <c r="P658">
        <v>0</v>
      </c>
      <c r="Q658">
        <v>1216</v>
      </c>
      <c r="R658">
        <v>2454</v>
      </c>
      <c r="S658">
        <v>1804</v>
      </c>
      <c r="T658">
        <v>44.4</v>
      </c>
      <c r="U658">
        <v>60.4</v>
      </c>
      <c r="V658">
        <f>MATCH(A658,'2019 On Peak'!$A$3:$A$2373,0)</f>
        <v>640</v>
      </c>
      <c r="W658" t="str">
        <f t="shared" si="20"/>
        <v>Old</v>
      </c>
      <c r="X658" t="str" cm="1">
        <f t="array" ref="X658">IF(ISNUMBER(V658),INDEX('2019 On Peak'!$K$3:$K$2373,V658),"Not 2019")</f>
        <v>Closed</v>
      </c>
      <c r="Y658" cm="1">
        <f t="array" ref="Y658">IF(ISNUMBER($V658),L658-INDEX('2019 On Peak'!$L$3:$S$2373,$V658,1),"-")</f>
        <v>0</v>
      </c>
      <c r="Z658" cm="1">
        <f t="array" ref="Z658">IF(ISNUMBER($V658),M658-INDEX('2019 On Peak'!$L$3:$S$2373,$V658,2),"-")</f>
        <v>0</v>
      </c>
      <c r="AA658" cm="1">
        <f t="array" ref="AA658">IF(ISNUMBER($V658),N658-INDEX('2019 On Peak'!$L$3:$S$2373,$V658,3),"-")</f>
        <v>0</v>
      </c>
      <c r="AB658" cm="1">
        <f t="array" ref="AB658">IF(ISNUMBER($V658),Q658-INDEX('2019 On Peak'!$L$3:$S$2373,$V658,6),"-")</f>
        <v>0</v>
      </c>
      <c r="AC658" cm="1">
        <f t="array" ref="AC658">IF(ISNUMBER($V658),S658-INDEX('2019 On Peak'!$L$3:$S$2373,$V658,8),"-")</f>
        <v>0</v>
      </c>
      <c r="AD658" t="b">
        <f t="shared" si="21"/>
        <v>0</v>
      </c>
    </row>
    <row r="659" spans="1:30" x14ac:dyDescent="0.25">
      <c r="A659" t="str">
        <f>B659&amp;"_"&amp;G659&amp;"_"&amp;J659</f>
        <v>1248_1563_1</v>
      </c>
      <c r="B659">
        <v>1248</v>
      </c>
      <c r="C659" s="1" t="s">
        <v>276</v>
      </c>
      <c r="D659" s="1" t="s">
        <v>42</v>
      </c>
      <c r="E659" s="1" t="s">
        <v>42</v>
      </c>
      <c r="F659">
        <v>345</v>
      </c>
      <c r="G659">
        <v>1563</v>
      </c>
      <c r="H659" s="1" t="s">
        <v>276</v>
      </c>
      <c r="I659">
        <v>115</v>
      </c>
      <c r="J659" s="1" t="s">
        <v>191</v>
      </c>
      <c r="K659" s="1" t="s">
        <v>25</v>
      </c>
      <c r="L659">
        <v>5.9999999999999995E-4</v>
      </c>
      <c r="M659">
        <v>5.2400000000000002E-2</v>
      </c>
      <c r="N659">
        <v>0</v>
      </c>
      <c r="O659">
        <v>1</v>
      </c>
      <c r="P659">
        <v>0</v>
      </c>
      <c r="Q659">
        <v>417</v>
      </c>
      <c r="R659">
        <v>518</v>
      </c>
      <c r="S659">
        <v>599</v>
      </c>
      <c r="T659">
        <v>0</v>
      </c>
      <c r="U659">
        <v>0</v>
      </c>
      <c r="V659">
        <f>MATCH(A659,'2019 On Peak'!$A$3:$A$2373,0)</f>
        <v>641</v>
      </c>
      <c r="W659" t="str">
        <f t="shared" si="20"/>
        <v>Old</v>
      </c>
      <c r="X659" t="str" cm="1">
        <f t="array" ref="X659">IF(ISNUMBER(V659),INDEX('2019 On Peak'!$K$3:$K$2373,V659),"Not 2019")</f>
        <v>Closed</v>
      </c>
      <c r="Y659" cm="1">
        <f t="array" ref="Y659">IF(ISNUMBER($V659),L659-INDEX('2019 On Peak'!$L$3:$S$2373,$V659,1),"-")</f>
        <v>0</v>
      </c>
      <c r="Z659" cm="1">
        <f t="array" ref="Z659">IF(ISNUMBER($V659),M659-INDEX('2019 On Peak'!$L$3:$S$2373,$V659,2),"-")</f>
        <v>0</v>
      </c>
      <c r="AA659" cm="1">
        <f t="array" ref="AA659">IF(ISNUMBER($V659),N659-INDEX('2019 On Peak'!$L$3:$S$2373,$V659,3),"-")</f>
        <v>0</v>
      </c>
      <c r="AB659" cm="1">
        <f t="array" ref="AB659">IF(ISNUMBER($V659),Q659-INDEX('2019 On Peak'!$L$3:$S$2373,$V659,6),"-")</f>
        <v>0</v>
      </c>
      <c r="AC659" cm="1">
        <f t="array" ref="AC659">IF(ISNUMBER($V659),S659-INDEX('2019 On Peak'!$L$3:$S$2373,$V659,8),"-")</f>
        <v>0</v>
      </c>
      <c r="AD659" t="b">
        <f t="shared" si="21"/>
        <v>0</v>
      </c>
    </row>
    <row r="660" spans="1:30" x14ac:dyDescent="0.25">
      <c r="A660" t="str">
        <f>B660&amp;"_"&amp;G660&amp;"_"&amp;J660</f>
        <v>1248_1564_1</v>
      </c>
      <c r="B660">
        <v>1248</v>
      </c>
      <c r="C660" s="1" t="s">
        <v>276</v>
      </c>
      <c r="D660" s="1" t="s">
        <v>42</v>
      </c>
      <c r="E660" s="1" t="s">
        <v>42</v>
      </c>
      <c r="F660">
        <v>345</v>
      </c>
      <c r="G660">
        <v>1564</v>
      </c>
      <c r="H660" s="1" t="s">
        <v>276</v>
      </c>
      <c r="I660">
        <v>230</v>
      </c>
      <c r="J660" s="1" t="s">
        <v>191</v>
      </c>
      <c r="K660" s="1" t="s">
        <v>25</v>
      </c>
      <c r="L660">
        <v>4.4000000000000002E-4</v>
      </c>
      <c r="M660">
        <v>2.341E-2</v>
      </c>
      <c r="N660">
        <v>0</v>
      </c>
      <c r="O660">
        <v>1</v>
      </c>
      <c r="P660">
        <v>0</v>
      </c>
      <c r="Q660">
        <v>448</v>
      </c>
      <c r="R660">
        <v>541</v>
      </c>
      <c r="S660">
        <v>612</v>
      </c>
      <c r="T660">
        <v>0</v>
      </c>
      <c r="U660">
        <v>0</v>
      </c>
      <c r="V660">
        <f>MATCH(A660,'2019 On Peak'!$A$3:$A$2373,0)</f>
        <v>642</v>
      </c>
      <c r="W660" t="str">
        <f t="shared" si="20"/>
        <v>Old</v>
      </c>
      <c r="X660" t="str" cm="1">
        <f t="array" ref="X660">IF(ISNUMBER(V660),INDEX('2019 On Peak'!$K$3:$K$2373,V660),"Not 2019")</f>
        <v>Closed</v>
      </c>
      <c r="Y660" cm="1">
        <f t="array" ref="Y660">IF(ISNUMBER($V660),L660-INDEX('2019 On Peak'!$L$3:$S$2373,$V660,1),"-")</f>
        <v>0</v>
      </c>
      <c r="Z660" cm="1">
        <f t="array" ref="Z660">IF(ISNUMBER($V660),M660-INDEX('2019 On Peak'!$L$3:$S$2373,$V660,2),"-")</f>
        <v>0</v>
      </c>
      <c r="AA660" cm="1">
        <f t="array" ref="AA660">IF(ISNUMBER($V660),N660-INDEX('2019 On Peak'!$L$3:$S$2373,$V660,3),"-")</f>
        <v>0</v>
      </c>
      <c r="AB660" cm="1">
        <f t="array" ref="AB660">IF(ISNUMBER($V660),Q660-INDEX('2019 On Peak'!$L$3:$S$2373,$V660,6),"-")</f>
        <v>0</v>
      </c>
      <c r="AC660" cm="1">
        <f t="array" ref="AC660">IF(ISNUMBER($V660),S660-INDEX('2019 On Peak'!$L$3:$S$2373,$V660,8),"-")</f>
        <v>0</v>
      </c>
      <c r="AD660" t="b">
        <f t="shared" si="21"/>
        <v>0</v>
      </c>
    </row>
    <row r="661" spans="1:30" x14ac:dyDescent="0.25">
      <c r="A661" t="str">
        <f>B661&amp;"_"&amp;G661&amp;"_"&amp;J661</f>
        <v>1249_1299_1</v>
      </c>
      <c r="B661">
        <v>1249</v>
      </c>
      <c r="C661" s="1" t="s">
        <v>85</v>
      </c>
      <c r="D661" s="1" t="s">
        <v>42</v>
      </c>
      <c r="E661" s="1" t="s">
        <v>42</v>
      </c>
      <c r="F661">
        <v>345</v>
      </c>
      <c r="G661">
        <v>1299</v>
      </c>
      <c r="H661" s="1" t="s">
        <v>208</v>
      </c>
      <c r="I661">
        <v>345</v>
      </c>
      <c r="J661" s="1" t="s">
        <v>191</v>
      </c>
      <c r="K661" s="1" t="s">
        <v>25</v>
      </c>
      <c r="L661">
        <v>4.8000000000000001E-4</v>
      </c>
      <c r="M661">
        <v>7.3000000000000001E-3</v>
      </c>
      <c r="N661">
        <v>0.18873000000000001</v>
      </c>
      <c r="O661">
        <v>1</v>
      </c>
      <c r="P661">
        <v>0</v>
      </c>
      <c r="Q661">
        <v>1216</v>
      </c>
      <c r="R661">
        <v>2454</v>
      </c>
      <c r="S661">
        <v>1804</v>
      </c>
      <c r="T661">
        <v>14.7</v>
      </c>
      <c r="U661">
        <v>18.3</v>
      </c>
      <c r="V661">
        <f>MATCH(A661,'2019 On Peak'!$A$3:$A$2373,0)</f>
        <v>643</v>
      </c>
      <c r="W661" t="str">
        <f t="shared" si="20"/>
        <v>Old</v>
      </c>
      <c r="X661" t="str" cm="1">
        <f t="array" ref="X661">IF(ISNUMBER(V661),INDEX('2019 On Peak'!$K$3:$K$2373,V661),"Not 2019")</f>
        <v>Closed</v>
      </c>
      <c r="Y661" cm="1">
        <f t="array" ref="Y661">IF(ISNUMBER($V661),L661-INDEX('2019 On Peak'!$L$3:$S$2373,$V661,1),"-")</f>
        <v>0</v>
      </c>
      <c r="Z661" cm="1">
        <f t="array" ref="Z661">IF(ISNUMBER($V661),M661-INDEX('2019 On Peak'!$L$3:$S$2373,$V661,2),"-")</f>
        <v>0</v>
      </c>
      <c r="AA661" cm="1">
        <f t="array" ref="AA661">IF(ISNUMBER($V661),N661-INDEX('2019 On Peak'!$L$3:$S$2373,$V661,3),"-")</f>
        <v>0</v>
      </c>
      <c r="AB661" cm="1">
        <f t="array" ref="AB661">IF(ISNUMBER($V661),Q661-INDEX('2019 On Peak'!$L$3:$S$2373,$V661,6),"-")</f>
        <v>0</v>
      </c>
      <c r="AC661" cm="1">
        <f t="array" ref="AC661">IF(ISNUMBER($V661),S661-INDEX('2019 On Peak'!$L$3:$S$2373,$V661,8),"-")</f>
        <v>0</v>
      </c>
      <c r="AD661" t="b">
        <f t="shared" si="21"/>
        <v>0</v>
      </c>
    </row>
    <row r="662" spans="1:30" x14ac:dyDescent="0.25">
      <c r="A662" t="str">
        <f>B662&amp;"_"&amp;G662&amp;"_"&amp;J662</f>
        <v>1249_1299_2</v>
      </c>
      <c r="B662">
        <v>1249</v>
      </c>
      <c r="C662" s="1" t="s">
        <v>85</v>
      </c>
      <c r="D662" s="1" t="s">
        <v>42</v>
      </c>
      <c r="E662" s="1" t="s">
        <v>42</v>
      </c>
      <c r="F662">
        <v>345</v>
      </c>
      <c r="G662">
        <v>1299</v>
      </c>
      <c r="H662" s="1" t="s">
        <v>208</v>
      </c>
      <c r="I662">
        <v>345</v>
      </c>
      <c r="J662" s="1" t="s">
        <v>74</v>
      </c>
      <c r="K662" s="1" t="s">
        <v>25</v>
      </c>
      <c r="L662">
        <v>4.8000000000000001E-4</v>
      </c>
      <c r="M662">
        <v>7.3000000000000001E-3</v>
      </c>
      <c r="N662">
        <v>0.18872</v>
      </c>
      <c r="O662">
        <v>1</v>
      </c>
      <c r="P662">
        <v>0</v>
      </c>
      <c r="Q662">
        <v>1216</v>
      </c>
      <c r="R662">
        <v>2454</v>
      </c>
      <c r="S662">
        <v>1804</v>
      </c>
      <c r="T662">
        <v>14.7</v>
      </c>
      <c r="U662">
        <v>18.3</v>
      </c>
      <c r="V662">
        <f>MATCH(A662,'2019 On Peak'!$A$3:$A$2373,0)</f>
        <v>644</v>
      </c>
      <c r="W662" t="str">
        <f t="shared" si="20"/>
        <v>Old</v>
      </c>
      <c r="X662" t="str" cm="1">
        <f t="array" ref="X662">IF(ISNUMBER(V662),INDEX('2019 On Peak'!$K$3:$K$2373,V662),"Not 2019")</f>
        <v>Closed</v>
      </c>
      <c r="Y662" cm="1">
        <f t="array" ref="Y662">IF(ISNUMBER($V662),L662-INDEX('2019 On Peak'!$L$3:$S$2373,$V662,1),"-")</f>
        <v>0</v>
      </c>
      <c r="Z662" cm="1">
        <f t="array" ref="Z662">IF(ISNUMBER($V662),M662-INDEX('2019 On Peak'!$L$3:$S$2373,$V662,2),"-")</f>
        <v>0</v>
      </c>
      <c r="AA662" cm="1">
        <f t="array" ref="AA662">IF(ISNUMBER($V662),N662-INDEX('2019 On Peak'!$L$3:$S$2373,$V662,3),"-")</f>
        <v>0</v>
      </c>
      <c r="AB662" cm="1">
        <f t="array" ref="AB662">IF(ISNUMBER($V662),Q662-INDEX('2019 On Peak'!$L$3:$S$2373,$V662,6),"-")</f>
        <v>0</v>
      </c>
      <c r="AC662" cm="1">
        <f t="array" ref="AC662">IF(ISNUMBER($V662),S662-INDEX('2019 On Peak'!$L$3:$S$2373,$V662,8),"-")</f>
        <v>0</v>
      </c>
      <c r="AD662" t="b">
        <f t="shared" si="21"/>
        <v>0</v>
      </c>
    </row>
    <row r="663" spans="1:30" x14ac:dyDescent="0.25">
      <c r="A663" t="str">
        <f>B663&amp;"_"&amp;G663&amp;"_"&amp;J663</f>
        <v>1249_1313_1</v>
      </c>
      <c r="B663">
        <v>1249</v>
      </c>
      <c r="C663" s="1" t="s">
        <v>85</v>
      </c>
      <c r="D663" s="1" t="s">
        <v>42</v>
      </c>
      <c r="E663" s="1" t="s">
        <v>42</v>
      </c>
      <c r="F663">
        <v>345</v>
      </c>
      <c r="G663">
        <v>1313</v>
      </c>
      <c r="H663" s="1" t="s">
        <v>41</v>
      </c>
      <c r="I663">
        <v>345</v>
      </c>
      <c r="J663" s="1" t="s">
        <v>191</v>
      </c>
      <c r="K663" s="1" t="s">
        <v>86</v>
      </c>
      <c r="L663">
        <v>1.4499999999999999E-3</v>
      </c>
      <c r="M663">
        <v>2.2089999999999999E-2</v>
      </c>
      <c r="N663">
        <v>0.57113000000000003</v>
      </c>
      <c r="O663">
        <v>1</v>
      </c>
      <c r="P663">
        <v>0</v>
      </c>
      <c r="Q663">
        <v>1216</v>
      </c>
      <c r="R663">
        <v>2454</v>
      </c>
      <c r="S663">
        <v>1804</v>
      </c>
      <c r="T663">
        <v>25.7</v>
      </c>
      <c r="U663">
        <v>55.5</v>
      </c>
      <c r="V663">
        <f>MATCH(A663,'2019 On Peak'!$A$3:$A$2373,0)</f>
        <v>645</v>
      </c>
      <c r="W663" t="str">
        <f t="shared" si="20"/>
        <v>Old</v>
      </c>
      <c r="X663" t="str" cm="1">
        <f t="array" ref="X663">IF(ISNUMBER(V663),INDEX('2019 On Peak'!$K$3:$K$2373,V663),"Not 2019")</f>
        <v>Open</v>
      </c>
      <c r="Y663" cm="1">
        <f t="array" ref="Y663">IF(ISNUMBER($V663),L663-INDEX('2019 On Peak'!$L$3:$S$2373,$V663,1),"-")</f>
        <v>0</v>
      </c>
      <c r="Z663" cm="1">
        <f t="array" ref="Z663">IF(ISNUMBER($V663),M663-INDEX('2019 On Peak'!$L$3:$S$2373,$V663,2),"-")</f>
        <v>0</v>
      </c>
      <c r="AA663" cm="1">
        <f t="array" ref="AA663">IF(ISNUMBER($V663),N663-INDEX('2019 On Peak'!$L$3:$S$2373,$V663,3),"-")</f>
        <v>0</v>
      </c>
      <c r="AB663" cm="1">
        <f t="array" ref="AB663">IF(ISNUMBER($V663),Q663-INDEX('2019 On Peak'!$L$3:$S$2373,$V663,6),"-")</f>
        <v>0</v>
      </c>
      <c r="AC663" cm="1">
        <f t="array" ref="AC663">IF(ISNUMBER($V663),S663-INDEX('2019 On Peak'!$L$3:$S$2373,$V663,8),"-")</f>
        <v>0</v>
      </c>
      <c r="AD663" t="b">
        <f t="shared" si="21"/>
        <v>0</v>
      </c>
    </row>
    <row r="664" spans="1:30" x14ac:dyDescent="0.25">
      <c r="A664" t="str">
        <f>B664&amp;"_"&amp;G664&amp;"_"&amp;J664</f>
        <v>125_415_1</v>
      </c>
      <c r="B664">
        <v>125</v>
      </c>
      <c r="C664" s="1" t="s">
        <v>678</v>
      </c>
      <c r="D664" s="1" t="s">
        <v>22</v>
      </c>
      <c r="E664" s="1" t="s">
        <v>22</v>
      </c>
      <c r="F664">
        <v>115</v>
      </c>
      <c r="G664">
        <v>415</v>
      </c>
      <c r="H664" s="1" t="s">
        <v>90</v>
      </c>
      <c r="I664">
        <v>115</v>
      </c>
      <c r="J664" s="1" t="s">
        <v>191</v>
      </c>
      <c r="K664" s="1" t="s">
        <v>25</v>
      </c>
      <c r="L664">
        <v>2.3700000000000001E-3</v>
      </c>
      <c r="M664">
        <v>9.7999999999999997E-3</v>
      </c>
      <c r="N664">
        <v>1.6199999999999999E-3</v>
      </c>
      <c r="O664">
        <v>1</v>
      </c>
      <c r="P664">
        <v>0</v>
      </c>
      <c r="Q664">
        <v>167</v>
      </c>
      <c r="R664">
        <v>556</v>
      </c>
      <c r="S664">
        <v>210</v>
      </c>
      <c r="T664">
        <v>0.8</v>
      </c>
      <c r="U664">
        <v>2</v>
      </c>
      <c r="V664">
        <f>MATCH(A664,'2019 On Peak'!$A$3:$A$2373,0)</f>
        <v>646</v>
      </c>
      <c r="W664" t="str">
        <f t="shared" si="20"/>
        <v>Old</v>
      </c>
      <c r="X664" t="str" cm="1">
        <f t="array" ref="X664">IF(ISNUMBER(V664),INDEX('2019 On Peak'!$K$3:$K$2373,V664),"Not 2019")</f>
        <v>Closed</v>
      </c>
      <c r="Y664" cm="1">
        <f t="array" ref="Y664">IF(ISNUMBER($V664),L664-INDEX('2019 On Peak'!$L$3:$S$2373,$V664,1),"-")</f>
        <v>0</v>
      </c>
      <c r="Z664" cm="1">
        <f t="array" ref="Z664">IF(ISNUMBER($V664),M664-INDEX('2019 On Peak'!$L$3:$S$2373,$V664,2),"-")</f>
        <v>0</v>
      </c>
      <c r="AA664" cm="1">
        <f t="array" ref="AA664">IF(ISNUMBER($V664),N664-INDEX('2019 On Peak'!$L$3:$S$2373,$V664,3),"-")</f>
        <v>0</v>
      </c>
      <c r="AB664" cm="1">
        <f t="array" ref="AB664">IF(ISNUMBER($V664),Q664-INDEX('2019 On Peak'!$L$3:$S$2373,$V664,6),"-")</f>
        <v>0</v>
      </c>
      <c r="AC664" cm="1">
        <f t="array" ref="AC664">IF(ISNUMBER($V664),S664-INDEX('2019 On Peak'!$L$3:$S$2373,$V664,8),"-")</f>
        <v>0</v>
      </c>
      <c r="AD664" t="b">
        <f t="shared" si="21"/>
        <v>0</v>
      </c>
    </row>
    <row r="665" spans="1:30" x14ac:dyDescent="0.25">
      <c r="A665" t="str">
        <f>B665&amp;"_"&amp;G665&amp;"_"&amp;J665</f>
        <v>125_418_N</v>
      </c>
      <c r="B665">
        <v>125</v>
      </c>
      <c r="C665" s="1" t="s">
        <v>678</v>
      </c>
      <c r="D665" s="1" t="s">
        <v>22</v>
      </c>
      <c r="E665" s="1" t="s">
        <v>22</v>
      </c>
      <c r="F665">
        <v>115</v>
      </c>
      <c r="G665">
        <v>418</v>
      </c>
      <c r="H665" s="1" t="s">
        <v>548</v>
      </c>
      <c r="I665">
        <v>115</v>
      </c>
      <c r="J665" s="1" t="s">
        <v>1499</v>
      </c>
      <c r="K665" s="1" t="s">
        <v>25</v>
      </c>
      <c r="L665">
        <v>2.5999999999999999E-3</v>
      </c>
      <c r="M665">
        <v>1.555E-2</v>
      </c>
      <c r="N665">
        <v>2.3E-3</v>
      </c>
      <c r="O665">
        <v>1</v>
      </c>
      <c r="P665">
        <v>0</v>
      </c>
      <c r="Q665">
        <v>220</v>
      </c>
      <c r="R665">
        <v>252</v>
      </c>
      <c r="S665">
        <v>280</v>
      </c>
      <c r="T665">
        <v>1.5</v>
      </c>
      <c r="U665">
        <v>3</v>
      </c>
      <c r="V665">
        <f>MATCH(A665,'2019 On Peak'!$A$3:$A$2373,0)</f>
        <v>647</v>
      </c>
      <c r="W665" t="str">
        <f t="shared" si="20"/>
        <v>Old</v>
      </c>
      <c r="X665" t="str" cm="1">
        <f t="array" ref="X665">IF(ISNUMBER(V665),INDEX('2019 On Peak'!$K$3:$K$2373,V665),"Not 2019")</f>
        <v>Closed</v>
      </c>
      <c r="Y665" cm="1">
        <f t="array" ref="Y665">IF(ISNUMBER($V665),L665-INDEX('2019 On Peak'!$L$3:$S$2373,$V665,1),"-")</f>
        <v>0</v>
      </c>
      <c r="Z665" cm="1">
        <f t="array" ref="Z665">IF(ISNUMBER($V665),M665-INDEX('2019 On Peak'!$L$3:$S$2373,$V665,2),"-")</f>
        <v>0</v>
      </c>
      <c r="AA665" cm="1">
        <f t="array" ref="AA665">IF(ISNUMBER($V665),N665-INDEX('2019 On Peak'!$L$3:$S$2373,$V665,3),"-")</f>
        <v>0</v>
      </c>
      <c r="AB665" cm="1">
        <f t="array" ref="AB665">IF(ISNUMBER($V665),Q665-INDEX('2019 On Peak'!$L$3:$S$2373,$V665,6),"-")</f>
        <v>0</v>
      </c>
      <c r="AC665" cm="1">
        <f t="array" ref="AC665">IF(ISNUMBER($V665),S665-INDEX('2019 On Peak'!$L$3:$S$2373,$V665,8),"-")</f>
        <v>0</v>
      </c>
      <c r="AD665" t="b">
        <f t="shared" si="21"/>
        <v>0</v>
      </c>
    </row>
    <row r="666" spans="1:30" x14ac:dyDescent="0.25">
      <c r="A666" t="str">
        <f>B666&amp;"_"&amp;G666&amp;"_"&amp;J666</f>
        <v>1251_1250_1</v>
      </c>
      <c r="B666">
        <v>1251</v>
      </c>
      <c r="C666" s="1" t="s">
        <v>194</v>
      </c>
      <c r="D666" s="1" t="s">
        <v>42</v>
      </c>
      <c r="E666" s="1" t="s">
        <v>67</v>
      </c>
      <c r="F666">
        <v>230</v>
      </c>
      <c r="G666">
        <v>1250</v>
      </c>
      <c r="H666" s="1" t="s">
        <v>195</v>
      </c>
      <c r="I666">
        <v>230</v>
      </c>
      <c r="J666" s="1" t="s">
        <v>191</v>
      </c>
      <c r="K666" s="1" t="s">
        <v>25</v>
      </c>
      <c r="L666">
        <v>2.2000000000000001E-3</v>
      </c>
      <c r="M666">
        <v>1.771E-2</v>
      </c>
      <c r="N666">
        <v>6.7559999999999995E-2</v>
      </c>
      <c r="O666">
        <v>1</v>
      </c>
      <c r="P666">
        <v>0</v>
      </c>
      <c r="Q666">
        <v>453</v>
      </c>
      <c r="R666">
        <v>936</v>
      </c>
      <c r="S666">
        <v>579</v>
      </c>
      <c r="T666">
        <v>12.2</v>
      </c>
      <c r="U666">
        <v>17.100000000000001</v>
      </c>
      <c r="V666">
        <f>MATCH(A666,'2019 On Peak'!$A$3:$A$2373,0)</f>
        <v>648</v>
      </c>
      <c r="W666" t="str">
        <f t="shared" si="20"/>
        <v>Old</v>
      </c>
      <c r="X666" t="str" cm="1">
        <f t="array" ref="X666">IF(ISNUMBER(V666),INDEX('2019 On Peak'!$K$3:$K$2373,V666),"Not 2019")</f>
        <v>Closed</v>
      </c>
      <c r="Y666" cm="1">
        <f t="array" ref="Y666">IF(ISNUMBER($V666),L666-INDEX('2019 On Peak'!$L$3:$S$2373,$V666,1),"-")</f>
        <v>0</v>
      </c>
      <c r="Z666" cm="1">
        <f t="array" ref="Z666">IF(ISNUMBER($V666),M666-INDEX('2019 On Peak'!$L$3:$S$2373,$V666,2),"-")</f>
        <v>0</v>
      </c>
      <c r="AA666" cm="1">
        <f t="array" ref="AA666">IF(ISNUMBER($V666),N666-INDEX('2019 On Peak'!$L$3:$S$2373,$V666,3),"-")</f>
        <v>0</v>
      </c>
      <c r="AB666" cm="1">
        <f t="array" ref="AB666">IF(ISNUMBER($V666),Q666-INDEX('2019 On Peak'!$L$3:$S$2373,$V666,6),"-")</f>
        <v>0</v>
      </c>
      <c r="AC666" cm="1">
        <f t="array" ref="AC666">IF(ISNUMBER($V666),S666-INDEX('2019 On Peak'!$L$3:$S$2373,$V666,8),"-")</f>
        <v>0</v>
      </c>
      <c r="AD666" t="b">
        <f t="shared" si="21"/>
        <v>0</v>
      </c>
    </row>
    <row r="667" spans="1:30" x14ac:dyDescent="0.25">
      <c r="A667" t="str">
        <f>B667&amp;"_"&amp;G667&amp;"_"&amp;J667</f>
        <v>1251_1565_1</v>
      </c>
      <c r="B667">
        <v>1251</v>
      </c>
      <c r="C667" s="1" t="s">
        <v>194</v>
      </c>
      <c r="D667" s="1" t="s">
        <v>42</v>
      </c>
      <c r="E667" s="1" t="s">
        <v>42</v>
      </c>
      <c r="F667">
        <v>230</v>
      </c>
      <c r="G667">
        <v>1565</v>
      </c>
      <c r="H667" s="1" t="s">
        <v>194</v>
      </c>
      <c r="I667">
        <v>115</v>
      </c>
      <c r="J667" s="1" t="s">
        <v>191</v>
      </c>
      <c r="K667" s="1" t="s">
        <v>25</v>
      </c>
      <c r="L667">
        <v>1.49E-3</v>
      </c>
      <c r="M667">
        <v>6.2300000000000001E-2</v>
      </c>
      <c r="N667">
        <v>0</v>
      </c>
      <c r="O667">
        <v>1</v>
      </c>
      <c r="P667">
        <v>0</v>
      </c>
      <c r="Q667">
        <v>326</v>
      </c>
      <c r="R667">
        <v>369</v>
      </c>
      <c r="S667">
        <v>423</v>
      </c>
      <c r="T667">
        <v>0</v>
      </c>
      <c r="U667">
        <v>0</v>
      </c>
      <c r="V667">
        <f>MATCH(A667,'2019 On Peak'!$A$3:$A$2373,0)</f>
        <v>649</v>
      </c>
      <c r="W667" t="str">
        <f t="shared" si="20"/>
        <v>Old</v>
      </c>
      <c r="X667" t="str" cm="1">
        <f t="array" ref="X667">IF(ISNUMBER(V667),INDEX('2019 On Peak'!$K$3:$K$2373,V667),"Not 2019")</f>
        <v>Closed</v>
      </c>
      <c r="Y667" cm="1">
        <f t="array" ref="Y667">IF(ISNUMBER($V667),L667-INDEX('2019 On Peak'!$L$3:$S$2373,$V667,1),"-")</f>
        <v>0</v>
      </c>
      <c r="Z667" cm="1">
        <f t="array" ref="Z667">IF(ISNUMBER($V667),M667-INDEX('2019 On Peak'!$L$3:$S$2373,$V667,2),"-")</f>
        <v>0</v>
      </c>
      <c r="AA667" cm="1">
        <f t="array" ref="AA667">IF(ISNUMBER($V667),N667-INDEX('2019 On Peak'!$L$3:$S$2373,$V667,3),"-")</f>
        <v>0</v>
      </c>
      <c r="AB667" cm="1">
        <f t="array" ref="AB667">IF(ISNUMBER($V667),Q667-INDEX('2019 On Peak'!$L$3:$S$2373,$V667,6),"-")</f>
        <v>0</v>
      </c>
      <c r="AC667" cm="1">
        <f t="array" ref="AC667">IF(ISNUMBER($V667),S667-INDEX('2019 On Peak'!$L$3:$S$2373,$V667,8),"-")</f>
        <v>0</v>
      </c>
      <c r="AD667" t="b">
        <f t="shared" si="21"/>
        <v>0</v>
      </c>
    </row>
    <row r="668" spans="1:30" x14ac:dyDescent="0.25">
      <c r="A668" t="str">
        <f>B668&amp;"_"&amp;G668&amp;"_"&amp;J668</f>
        <v>1253_1405_1</v>
      </c>
      <c r="B668">
        <v>1253</v>
      </c>
      <c r="C668" s="1" t="s">
        <v>420</v>
      </c>
      <c r="D668" s="1" t="s">
        <v>39</v>
      </c>
      <c r="E668" s="1" t="s">
        <v>39</v>
      </c>
      <c r="F668">
        <v>115</v>
      </c>
      <c r="G668">
        <v>1405</v>
      </c>
      <c r="H668" s="1" t="s">
        <v>305</v>
      </c>
      <c r="I668">
        <v>115</v>
      </c>
      <c r="J668" s="1" t="s">
        <v>191</v>
      </c>
      <c r="K668" s="1" t="s">
        <v>25</v>
      </c>
      <c r="L668">
        <v>5.5999999999999995E-4</v>
      </c>
      <c r="M668">
        <v>2.33E-3</v>
      </c>
      <c r="N668">
        <v>3.8999999999999999E-4</v>
      </c>
      <c r="O668">
        <v>1</v>
      </c>
      <c r="P668">
        <v>0</v>
      </c>
      <c r="Q668">
        <v>167</v>
      </c>
      <c r="R668">
        <v>556</v>
      </c>
      <c r="S668">
        <v>210</v>
      </c>
      <c r="T668">
        <v>0.4</v>
      </c>
      <c r="U668">
        <v>0.5</v>
      </c>
      <c r="V668">
        <f>MATCH(A668,'2019 On Peak'!$A$3:$A$2373,0)</f>
        <v>650</v>
      </c>
      <c r="W668" t="str">
        <f t="shared" si="20"/>
        <v>Old</v>
      </c>
      <c r="X668" t="str" cm="1">
        <f t="array" ref="X668">IF(ISNUMBER(V668),INDEX('2019 On Peak'!$K$3:$K$2373,V668),"Not 2019")</f>
        <v>Closed</v>
      </c>
      <c r="Y668" cm="1">
        <f t="array" ref="Y668">IF(ISNUMBER($V668),L668-INDEX('2019 On Peak'!$L$3:$S$2373,$V668,1),"-")</f>
        <v>0</v>
      </c>
      <c r="Z668" cm="1">
        <f t="array" ref="Z668">IF(ISNUMBER($V668),M668-INDEX('2019 On Peak'!$L$3:$S$2373,$V668,2),"-")</f>
        <v>0</v>
      </c>
      <c r="AA668" cm="1">
        <f t="array" ref="AA668">IF(ISNUMBER($V668),N668-INDEX('2019 On Peak'!$L$3:$S$2373,$V668,3),"-")</f>
        <v>0</v>
      </c>
      <c r="AB668" cm="1">
        <f t="array" ref="AB668">IF(ISNUMBER($V668),Q668-INDEX('2019 On Peak'!$L$3:$S$2373,$V668,6),"-")</f>
        <v>0</v>
      </c>
      <c r="AC668" cm="1">
        <f t="array" ref="AC668">IF(ISNUMBER($V668),S668-INDEX('2019 On Peak'!$L$3:$S$2373,$V668,8),"-")</f>
        <v>0</v>
      </c>
      <c r="AD668" t="b">
        <f t="shared" si="21"/>
        <v>0</v>
      </c>
    </row>
    <row r="669" spans="1:30" x14ac:dyDescent="0.25">
      <c r="A669" t="str">
        <f>B669&amp;"_"&amp;G669&amp;"_"&amp;J669</f>
        <v>1254_228_1</v>
      </c>
      <c r="B669">
        <v>1254</v>
      </c>
      <c r="C669" s="1" t="s">
        <v>419</v>
      </c>
      <c r="D669" s="1" t="s">
        <v>39</v>
      </c>
      <c r="E669" s="1" t="s">
        <v>39</v>
      </c>
      <c r="F669">
        <v>115</v>
      </c>
      <c r="G669">
        <v>228</v>
      </c>
      <c r="H669" s="1" t="s">
        <v>159</v>
      </c>
      <c r="I669">
        <v>115</v>
      </c>
      <c r="J669" s="1" t="s">
        <v>191</v>
      </c>
      <c r="K669" s="1" t="s">
        <v>25</v>
      </c>
      <c r="L669">
        <v>8.3000000000000001E-4</v>
      </c>
      <c r="M669">
        <v>3.4099999999999998E-3</v>
      </c>
      <c r="N669">
        <v>5.5999999999999995E-4</v>
      </c>
      <c r="O669">
        <v>1</v>
      </c>
      <c r="P669">
        <v>0</v>
      </c>
      <c r="Q669">
        <v>167</v>
      </c>
      <c r="R669">
        <v>556</v>
      </c>
      <c r="S669">
        <v>210</v>
      </c>
      <c r="T669">
        <v>0.6</v>
      </c>
      <c r="U669">
        <v>0.7</v>
      </c>
      <c r="V669">
        <f>MATCH(A669,'2019 On Peak'!$A$3:$A$2373,0)</f>
        <v>651</v>
      </c>
      <c r="W669" t="str">
        <f t="shared" si="20"/>
        <v>Old</v>
      </c>
      <c r="X669" t="str" cm="1">
        <f t="array" ref="X669">IF(ISNUMBER(V669),INDEX('2019 On Peak'!$K$3:$K$2373,V669),"Not 2019")</f>
        <v>Closed</v>
      </c>
      <c r="Y669" cm="1">
        <f t="array" ref="Y669">IF(ISNUMBER($V669),L669-INDEX('2019 On Peak'!$L$3:$S$2373,$V669,1),"-")</f>
        <v>0</v>
      </c>
      <c r="Z669" cm="1">
        <f t="array" ref="Z669">IF(ISNUMBER($V669),M669-INDEX('2019 On Peak'!$L$3:$S$2373,$V669,2),"-")</f>
        <v>0</v>
      </c>
      <c r="AA669" cm="1">
        <f t="array" ref="AA669">IF(ISNUMBER($V669),N669-INDEX('2019 On Peak'!$L$3:$S$2373,$V669,3),"-")</f>
        <v>0</v>
      </c>
      <c r="AB669" cm="1">
        <f t="array" ref="AB669">IF(ISNUMBER($V669),Q669-INDEX('2019 On Peak'!$L$3:$S$2373,$V669,6),"-")</f>
        <v>0</v>
      </c>
      <c r="AC669" cm="1">
        <f t="array" ref="AC669">IF(ISNUMBER($V669),S669-INDEX('2019 On Peak'!$L$3:$S$2373,$V669,8),"-")</f>
        <v>0</v>
      </c>
      <c r="AD669" t="b">
        <f t="shared" si="21"/>
        <v>0</v>
      </c>
    </row>
    <row r="670" spans="1:30" x14ac:dyDescent="0.25">
      <c r="A670" t="str">
        <f>B670&amp;"_"&amp;G670&amp;"_"&amp;J670</f>
        <v>1254_239_1</v>
      </c>
      <c r="B670">
        <v>1254</v>
      </c>
      <c r="C670" s="1" t="s">
        <v>419</v>
      </c>
      <c r="D670" s="1" t="s">
        <v>39</v>
      </c>
      <c r="E670" s="1" t="s">
        <v>39</v>
      </c>
      <c r="F670">
        <v>115</v>
      </c>
      <c r="G670">
        <v>239</v>
      </c>
      <c r="H670" s="1" t="s">
        <v>1491</v>
      </c>
      <c r="I670">
        <v>115</v>
      </c>
      <c r="J670" s="1" t="s">
        <v>191</v>
      </c>
      <c r="K670" s="1" t="s">
        <v>25</v>
      </c>
      <c r="L670">
        <v>4.0600000000000002E-3</v>
      </c>
      <c r="M670">
        <v>1.6809999999999999E-2</v>
      </c>
      <c r="N670">
        <v>2.7799999999999999E-3</v>
      </c>
      <c r="O670">
        <v>1</v>
      </c>
      <c r="P670">
        <v>0</v>
      </c>
      <c r="Q670">
        <v>167</v>
      </c>
      <c r="R670">
        <v>556</v>
      </c>
      <c r="S670">
        <v>210</v>
      </c>
      <c r="T670">
        <v>1.5</v>
      </c>
      <c r="U670">
        <v>3.4</v>
      </c>
      <c r="V670">
        <f>MATCH(A670,'2019 On Peak'!$A$3:$A$2373,0)</f>
        <v>652</v>
      </c>
      <c r="W670" t="str">
        <f t="shared" si="20"/>
        <v>Old</v>
      </c>
      <c r="X670" t="str" cm="1">
        <f t="array" ref="X670">IF(ISNUMBER(V670),INDEX('2019 On Peak'!$K$3:$K$2373,V670),"Not 2019")</f>
        <v>Closed</v>
      </c>
      <c r="Y670" cm="1">
        <f t="array" ref="Y670">IF(ISNUMBER($V670),L670-INDEX('2019 On Peak'!$L$3:$S$2373,$V670,1),"-")</f>
        <v>0</v>
      </c>
      <c r="Z670" cm="1">
        <f t="array" ref="Z670">IF(ISNUMBER($V670),M670-INDEX('2019 On Peak'!$L$3:$S$2373,$V670,2),"-")</f>
        <v>0</v>
      </c>
      <c r="AA670" cm="1">
        <f t="array" ref="AA670">IF(ISNUMBER($V670),N670-INDEX('2019 On Peak'!$L$3:$S$2373,$V670,3),"-")</f>
        <v>0</v>
      </c>
      <c r="AB670" cm="1">
        <f t="array" ref="AB670">IF(ISNUMBER($V670),Q670-INDEX('2019 On Peak'!$L$3:$S$2373,$V670,6),"-")</f>
        <v>0</v>
      </c>
      <c r="AC670" cm="1">
        <f t="array" ref="AC670">IF(ISNUMBER($V670),S670-INDEX('2019 On Peak'!$L$3:$S$2373,$V670,8),"-")</f>
        <v>0</v>
      </c>
      <c r="AD670" t="b">
        <f t="shared" si="21"/>
        <v>0</v>
      </c>
    </row>
    <row r="671" spans="1:30" x14ac:dyDescent="0.25">
      <c r="A671" t="str">
        <f>B671&amp;"_"&amp;G671&amp;"_"&amp;J671</f>
        <v>1256_211_1</v>
      </c>
      <c r="B671">
        <v>1256</v>
      </c>
      <c r="C671" s="1" t="s">
        <v>971</v>
      </c>
      <c r="D671" s="1" t="s">
        <v>67</v>
      </c>
      <c r="E671" s="1" t="s">
        <v>39</v>
      </c>
      <c r="F671">
        <v>115</v>
      </c>
      <c r="G671">
        <v>211</v>
      </c>
      <c r="H671" s="1" t="s">
        <v>574</v>
      </c>
      <c r="I671">
        <v>115</v>
      </c>
      <c r="J671" s="1" t="s">
        <v>191</v>
      </c>
      <c r="K671" s="1" t="s">
        <v>25</v>
      </c>
      <c r="L671">
        <v>7.4179999999999996E-2</v>
      </c>
      <c r="M671">
        <v>0.30675999999999998</v>
      </c>
      <c r="N671">
        <v>5.0799999999999998E-2</v>
      </c>
      <c r="O671">
        <v>1</v>
      </c>
      <c r="P671">
        <v>0</v>
      </c>
      <c r="Q671">
        <v>167</v>
      </c>
      <c r="R671">
        <v>556</v>
      </c>
      <c r="S671">
        <v>210</v>
      </c>
      <c r="T671">
        <v>44.7</v>
      </c>
      <c r="U671">
        <v>61.7</v>
      </c>
      <c r="V671">
        <f>MATCH(A671,'2019 On Peak'!$A$3:$A$2373,0)</f>
        <v>653</v>
      </c>
      <c r="W671" t="str">
        <f t="shared" si="20"/>
        <v>Old</v>
      </c>
      <c r="X671" t="str" cm="1">
        <f t="array" ref="X671">IF(ISNUMBER(V671),INDEX('2019 On Peak'!$K$3:$K$2373,V671),"Not 2019")</f>
        <v>Closed</v>
      </c>
      <c r="Y671" cm="1">
        <f t="array" ref="Y671">IF(ISNUMBER($V671),L671-INDEX('2019 On Peak'!$L$3:$S$2373,$V671,1),"-")</f>
        <v>0</v>
      </c>
      <c r="Z671" cm="1">
        <f t="array" ref="Z671">IF(ISNUMBER($V671),M671-INDEX('2019 On Peak'!$L$3:$S$2373,$V671,2),"-")</f>
        <v>0</v>
      </c>
      <c r="AA671" cm="1">
        <f t="array" ref="AA671">IF(ISNUMBER($V671),N671-INDEX('2019 On Peak'!$L$3:$S$2373,$V671,3),"-")</f>
        <v>0</v>
      </c>
      <c r="AB671" cm="1">
        <f t="array" ref="AB671">IF(ISNUMBER($V671),Q671-INDEX('2019 On Peak'!$L$3:$S$2373,$V671,6),"-")</f>
        <v>0</v>
      </c>
      <c r="AC671" cm="1">
        <f t="array" ref="AC671">IF(ISNUMBER($V671),S671-INDEX('2019 On Peak'!$L$3:$S$2373,$V671,8),"-")</f>
        <v>0</v>
      </c>
      <c r="AD671" t="b">
        <f t="shared" si="21"/>
        <v>0</v>
      </c>
    </row>
    <row r="672" spans="1:30" x14ac:dyDescent="0.25">
      <c r="A672" t="str">
        <f>B672&amp;"_"&amp;G672&amp;"_"&amp;J672</f>
        <v>1258_1259_1</v>
      </c>
      <c r="B672">
        <v>1258</v>
      </c>
      <c r="C672" s="1" t="s">
        <v>628</v>
      </c>
      <c r="D672" s="1" t="s">
        <v>67</v>
      </c>
      <c r="E672" s="1" t="s">
        <v>67</v>
      </c>
      <c r="F672">
        <v>115</v>
      </c>
      <c r="G672">
        <v>1259</v>
      </c>
      <c r="H672" s="1" t="s">
        <v>629</v>
      </c>
      <c r="I672">
        <v>115</v>
      </c>
      <c r="J672" s="1" t="s">
        <v>191</v>
      </c>
      <c r="K672" s="1" t="s">
        <v>25</v>
      </c>
      <c r="L672">
        <v>3.9899999999999996E-3</v>
      </c>
      <c r="M672">
        <v>1.6500000000000001E-2</v>
      </c>
      <c r="N672">
        <v>2.7299999999999998E-3</v>
      </c>
      <c r="O672">
        <v>1</v>
      </c>
      <c r="P672">
        <v>0</v>
      </c>
      <c r="Q672">
        <v>167</v>
      </c>
      <c r="R672">
        <v>556</v>
      </c>
      <c r="S672">
        <v>210</v>
      </c>
      <c r="T672">
        <v>2.9</v>
      </c>
      <c r="U672">
        <v>3.3</v>
      </c>
      <c r="V672">
        <f>MATCH(A672,'2019 On Peak'!$A$3:$A$2373,0)</f>
        <v>654</v>
      </c>
      <c r="W672" t="str">
        <f t="shared" si="20"/>
        <v>Old</v>
      </c>
      <c r="X672" t="str" cm="1">
        <f t="array" ref="X672">IF(ISNUMBER(V672),INDEX('2019 On Peak'!$K$3:$K$2373,V672),"Not 2019")</f>
        <v>Closed</v>
      </c>
      <c r="Y672" cm="1">
        <f t="array" ref="Y672">IF(ISNUMBER($V672),L672-INDEX('2019 On Peak'!$L$3:$S$2373,$V672,1),"-")</f>
        <v>0</v>
      </c>
      <c r="Z672" cm="1">
        <f t="array" ref="Z672">IF(ISNUMBER($V672),M672-INDEX('2019 On Peak'!$L$3:$S$2373,$V672,2),"-")</f>
        <v>0</v>
      </c>
      <c r="AA672" cm="1">
        <f t="array" ref="AA672">IF(ISNUMBER($V672),N672-INDEX('2019 On Peak'!$L$3:$S$2373,$V672,3),"-")</f>
        <v>0</v>
      </c>
      <c r="AB672" cm="1">
        <f t="array" ref="AB672">IF(ISNUMBER($V672),Q672-INDEX('2019 On Peak'!$L$3:$S$2373,$V672,6),"-")</f>
        <v>0</v>
      </c>
      <c r="AC672" cm="1">
        <f t="array" ref="AC672">IF(ISNUMBER($V672),S672-INDEX('2019 On Peak'!$L$3:$S$2373,$V672,8),"-")</f>
        <v>0</v>
      </c>
      <c r="AD672" t="b">
        <f t="shared" si="21"/>
        <v>0</v>
      </c>
    </row>
    <row r="673" spans="1:30" x14ac:dyDescent="0.25">
      <c r="A673" t="str">
        <f>B673&amp;"_"&amp;G673&amp;"_"&amp;J673</f>
        <v>1258_1260_1</v>
      </c>
      <c r="B673">
        <v>1258</v>
      </c>
      <c r="C673" s="1" t="s">
        <v>628</v>
      </c>
      <c r="D673" s="1" t="s">
        <v>67</v>
      </c>
      <c r="E673" s="1" t="s">
        <v>67</v>
      </c>
      <c r="F673">
        <v>115</v>
      </c>
      <c r="G673">
        <v>1260</v>
      </c>
      <c r="H673" s="1" t="s">
        <v>1083</v>
      </c>
      <c r="I673">
        <v>115</v>
      </c>
      <c r="J673" s="1" t="s">
        <v>191</v>
      </c>
      <c r="K673" s="1" t="s">
        <v>25</v>
      </c>
      <c r="L673">
        <v>2.49E-3</v>
      </c>
      <c r="M673">
        <v>1.0279999999999999E-2</v>
      </c>
      <c r="N673">
        <v>1.6999999999999999E-3</v>
      </c>
      <c r="O673">
        <v>1</v>
      </c>
      <c r="P673">
        <v>0</v>
      </c>
      <c r="Q673">
        <v>167</v>
      </c>
      <c r="R673">
        <v>556</v>
      </c>
      <c r="S673">
        <v>210</v>
      </c>
      <c r="T673">
        <v>1.5</v>
      </c>
      <c r="U673">
        <v>2.1</v>
      </c>
      <c r="V673">
        <f>MATCH(A673,'2019 On Peak'!$A$3:$A$2373,0)</f>
        <v>655</v>
      </c>
      <c r="W673" t="str">
        <f t="shared" si="20"/>
        <v>Old</v>
      </c>
      <c r="X673" t="str" cm="1">
        <f t="array" ref="X673">IF(ISNUMBER(V673),INDEX('2019 On Peak'!$K$3:$K$2373,V673),"Not 2019")</f>
        <v>Closed</v>
      </c>
      <c r="Y673" cm="1">
        <f t="array" ref="Y673">IF(ISNUMBER($V673),L673-INDEX('2019 On Peak'!$L$3:$S$2373,$V673,1),"-")</f>
        <v>0</v>
      </c>
      <c r="Z673" cm="1">
        <f t="array" ref="Z673">IF(ISNUMBER($V673),M673-INDEX('2019 On Peak'!$L$3:$S$2373,$V673,2),"-")</f>
        <v>0</v>
      </c>
      <c r="AA673" cm="1">
        <f t="array" ref="AA673">IF(ISNUMBER($V673),N673-INDEX('2019 On Peak'!$L$3:$S$2373,$V673,3),"-")</f>
        <v>0</v>
      </c>
      <c r="AB673" cm="1">
        <f t="array" ref="AB673">IF(ISNUMBER($V673),Q673-INDEX('2019 On Peak'!$L$3:$S$2373,$V673,6),"-")</f>
        <v>0</v>
      </c>
      <c r="AC673" cm="1">
        <f t="array" ref="AC673">IF(ISNUMBER($V673),S673-INDEX('2019 On Peak'!$L$3:$S$2373,$V673,8),"-")</f>
        <v>0</v>
      </c>
      <c r="AD673" t="b">
        <f t="shared" si="21"/>
        <v>0</v>
      </c>
    </row>
    <row r="674" spans="1:30" x14ac:dyDescent="0.25">
      <c r="A674" t="str">
        <f>B674&amp;"_"&amp;G674&amp;"_"&amp;J674</f>
        <v>1258_1384_1</v>
      </c>
      <c r="B674">
        <v>1258</v>
      </c>
      <c r="C674" s="1" t="s">
        <v>628</v>
      </c>
      <c r="D674" s="1" t="s">
        <v>67</v>
      </c>
      <c r="E674" s="1" t="s">
        <v>67</v>
      </c>
      <c r="F674">
        <v>115</v>
      </c>
      <c r="G674">
        <v>1384</v>
      </c>
      <c r="H674" s="1" t="s">
        <v>1084</v>
      </c>
      <c r="I674">
        <v>115</v>
      </c>
      <c r="J674" s="1" t="s">
        <v>191</v>
      </c>
      <c r="K674" s="1" t="s">
        <v>25</v>
      </c>
      <c r="L674">
        <v>7.9799999999999992E-3</v>
      </c>
      <c r="M674">
        <v>3.3009999999999998E-2</v>
      </c>
      <c r="N674">
        <v>5.47E-3</v>
      </c>
      <c r="O674">
        <v>1</v>
      </c>
      <c r="P674">
        <v>0</v>
      </c>
      <c r="Q674">
        <v>167</v>
      </c>
      <c r="R674">
        <v>556</v>
      </c>
      <c r="S674">
        <v>210</v>
      </c>
      <c r="T674">
        <v>3.7</v>
      </c>
      <c r="U674">
        <v>6.6</v>
      </c>
      <c r="V674">
        <f>MATCH(A674,'2019 On Peak'!$A$3:$A$2373,0)</f>
        <v>656</v>
      </c>
      <c r="W674" t="str">
        <f t="shared" si="20"/>
        <v>Old</v>
      </c>
      <c r="X674" t="str" cm="1">
        <f t="array" ref="X674">IF(ISNUMBER(V674),INDEX('2019 On Peak'!$K$3:$K$2373,V674),"Not 2019")</f>
        <v>Closed</v>
      </c>
      <c r="Y674" cm="1">
        <f t="array" ref="Y674">IF(ISNUMBER($V674),L674-INDEX('2019 On Peak'!$L$3:$S$2373,$V674,1),"-")</f>
        <v>0</v>
      </c>
      <c r="Z674" cm="1">
        <f t="array" ref="Z674">IF(ISNUMBER($V674),M674-INDEX('2019 On Peak'!$L$3:$S$2373,$V674,2),"-")</f>
        <v>0</v>
      </c>
      <c r="AA674" cm="1">
        <f t="array" ref="AA674">IF(ISNUMBER($V674),N674-INDEX('2019 On Peak'!$L$3:$S$2373,$V674,3),"-")</f>
        <v>0</v>
      </c>
      <c r="AB674" cm="1">
        <f t="array" ref="AB674">IF(ISNUMBER($V674),Q674-INDEX('2019 On Peak'!$L$3:$S$2373,$V674,6),"-")</f>
        <v>0</v>
      </c>
      <c r="AC674" cm="1">
        <f t="array" ref="AC674">IF(ISNUMBER($V674),S674-INDEX('2019 On Peak'!$L$3:$S$2373,$V674,8),"-")</f>
        <v>0</v>
      </c>
      <c r="AD674" t="b">
        <f t="shared" si="21"/>
        <v>0</v>
      </c>
    </row>
    <row r="675" spans="1:30" x14ac:dyDescent="0.25">
      <c r="A675" t="str">
        <f>B675&amp;"_"&amp;G675&amp;"_"&amp;J675</f>
        <v>126_415_1</v>
      </c>
      <c r="B675">
        <v>126</v>
      </c>
      <c r="C675" s="1" t="s">
        <v>644</v>
      </c>
      <c r="D675" s="1" t="s">
        <v>22</v>
      </c>
      <c r="E675" s="1" t="s">
        <v>22</v>
      </c>
      <c r="F675">
        <v>115</v>
      </c>
      <c r="G675">
        <v>415</v>
      </c>
      <c r="H675" s="1" t="s">
        <v>90</v>
      </c>
      <c r="I675">
        <v>115</v>
      </c>
      <c r="J675" s="1" t="s">
        <v>191</v>
      </c>
      <c r="K675" s="1" t="s">
        <v>25</v>
      </c>
      <c r="L675">
        <v>1.4300000000000001E-3</v>
      </c>
      <c r="M675">
        <v>5.9199999999999999E-3</v>
      </c>
      <c r="N675">
        <v>9.7999999999999997E-4</v>
      </c>
      <c r="O675">
        <v>1</v>
      </c>
      <c r="P675">
        <v>0</v>
      </c>
      <c r="Q675">
        <v>167</v>
      </c>
      <c r="R675">
        <v>556</v>
      </c>
      <c r="S675">
        <v>210</v>
      </c>
      <c r="T675">
        <v>0.5</v>
      </c>
      <c r="U675">
        <v>1.2</v>
      </c>
      <c r="V675">
        <f>MATCH(A675,'2019 On Peak'!$A$3:$A$2373,0)</f>
        <v>657</v>
      </c>
      <c r="W675" t="str">
        <f t="shared" si="20"/>
        <v>Old</v>
      </c>
      <c r="X675" t="str" cm="1">
        <f t="array" ref="X675">IF(ISNUMBER(V675),INDEX('2019 On Peak'!$K$3:$K$2373,V675),"Not 2019")</f>
        <v>Closed</v>
      </c>
      <c r="Y675" cm="1">
        <f t="array" ref="Y675">IF(ISNUMBER($V675),L675-INDEX('2019 On Peak'!$L$3:$S$2373,$V675,1),"-")</f>
        <v>0</v>
      </c>
      <c r="Z675" cm="1">
        <f t="array" ref="Z675">IF(ISNUMBER($V675),M675-INDEX('2019 On Peak'!$L$3:$S$2373,$V675,2),"-")</f>
        <v>0</v>
      </c>
      <c r="AA675" cm="1">
        <f t="array" ref="AA675">IF(ISNUMBER($V675),N675-INDEX('2019 On Peak'!$L$3:$S$2373,$V675,3),"-")</f>
        <v>0</v>
      </c>
      <c r="AB675" cm="1">
        <f t="array" ref="AB675">IF(ISNUMBER($V675),Q675-INDEX('2019 On Peak'!$L$3:$S$2373,$V675,6),"-")</f>
        <v>0</v>
      </c>
      <c r="AC675" cm="1">
        <f t="array" ref="AC675">IF(ISNUMBER($V675),S675-INDEX('2019 On Peak'!$L$3:$S$2373,$V675,8),"-")</f>
        <v>0</v>
      </c>
      <c r="AD675" t="b">
        <f t="shared" si="21"/>
        <v>0</v>
      </c>
    </row>
    <row r="676" spans="1:30" x14ac:dyDescent="0.25">
      <c r="A676" t="str">
        <f>B676&amp;"_"&amp;G676&amp;"_"&amp;J676</f>
        <v>1261_1315_1</v>
      </c>
      <c r="B676">
        <v>1261</v>
      </c>
      <c r="C676" s="1" t="s">
        <v>62</v>
      </c>
      <c r="D676" s="1" t="s">
        <v>42</v>
      </c>
      <c r="E676" s="1" t="s">
        <v>42</v>
      </c>
      <c r="F676">
        <v>230</v>
      </c>
      <c r="G676">
        <v>1315</v>
      </c>
      <c r="H676" s="1" t="s">
        <v>424</v>
      </c>
      <c r="I676">
        <v>230</v>
      </c>
      <c r="J676" s="1" t="s">
        <v>191</v>
      </c>
      <c r="K676" s="1" t="s">
        <v>25</v>
      </c>
      <c r="L676">
        <v>1.2800000000000001E-3</v>
      </c>
      <c r="M676">
        <v>1.03E-2</v>
      </c>
      <c r="N676">
        <v>3.9289999999999999E-2</v>
      </c>
      <c r="O676">
        <v>1</v>
      </c>
      <c r="P676">
        <v>0</v>
      </c>
      <c r="Q676">
        <v>453</v>
      </c>
      <c r="R676">
        <v>936</v>
      </c>
      <c r="S676">
        <v>579</v>
      </c>
      <c r="T676">
        <v>6.9</v>
      </c>
      <c r="U676">
        <v>9.9</v>
      </c>
      <c r="V676">
        <f>MATCH(A676,'2019 On Peak'!$A$3:$A$2373,0)</f>
        <v>658</v>
      </c>
      <c r="W676" t="str">
        <f t="shared" si="20"/>
        <v>Old</v>
      </c>
      <c r="X676" t="str" cm="1">
        <f t="array" ref="X676">IF(ISNUMBER(V676),INDEX('2019 On Peak'!$K$3:$K$2373,V676),"Not 2019")</f>
        <v>Closed</v>
      </c>
      <c r="Y676" cm="1">
        <f t="array" ref="Y676">IF(ISNUMBER($V676),L676-INDEX('2019 On Peak'!$L$3:$S$2373,$V676,1),"-")</f>
        <v>0</v>
      </c>
      <c r="Z676" cm="1">
        <f t="array" ref="Z676">IF(ISNUMBER($V676),M676-INDEX('2019 On Peak'!$L$3:$S$2373,$V676,2),"-")</f>
        <v>0</v>
      </c>
      <c r="AA676" cm="1">
        <f t="array" ref="AA676">IF(ISNUMBER($V676),N676-INDEX('2019 On Peak'!$L$3:$S$2373,$V676,3),"-")</f>
        <v>0</v>
      </c>
      <c r="AB676" cm="1">
        <f t="array" ref="AB676">IF(ISNUMBER($V676),Q676-INDEX('2019 On Peak'!$L$3:$S$2373,$V676,6),"-")</f>
        <v>0</v>
      </c>
      <c r="AC676" cm="1">
        <f t="array" ref="AC676">IF(ISNUMBER($V676),S676-INDEX('2019 On Peak'!$L$3:$S$2373,$V676,8),"-")</f>
        <v>0</v>
      </c>
      <c r="AD676" t="b">
        <f t="shared" si="21"/>
        <v>0</v>
      </c>
    </row>
    <row r="677" spans="1:30" x14ac:dyDescent="0.25">
      <c r="A677" t="str">
        <f>B677&amp;"_"&amp;G677&amp;"_"&amp;J677</f>
        <v>1261_1566_1</v>
      </c>
      <c r="B677">
        <v>1261</v>
      </c>
      <c r="C677" s="1" t="s">
        <v>62</v>
      </c>
      <c r="D677" s="1" t="s">
        <v>42</v>
      </c>
      <c r="E677" s="1" t="s">
        <v>42</v>
      </c>
      <c r="F677">
        <v>230</v>
      </c>
      <c r="G677">
        <v>1566</v>
      </c>
      <c r="H677" s="1" t="s">
        <v>62</v>
      </c>
      <c r="I677">
        <v>115</v>
      </c>
      <c r="J677" s="1" t="s">
        <v>191</v>
      </c>
      <c r="K677" s="1" t="s">
        <v>25</v>
      </c>
      <c r="L677">
        <v>1.49E-3</v>
      </c>
      <c r="M677">
        <v>6.2300000000000001E-2</v>
      </c>
      <c r="N677">
        <v>0</v>
      </c>
      <c r="O677">
        <v>1</v>
      </c>
      <c r="P677">
        <v>0</v>
      </c>
      <c r="Q677">
        <v>326</v>
      </c>
      <c r="R677">
        <v>369</v>
      </c>
      <c r="S677">
        <v>423</v>
      </c>
      <c r="T677">
        <v>0</v>
      </c>
      <c r="U677">
        <v>0</v>
      </c>
      <c r="V677">
        <f>MATCH(A677,'2019 On Peak'!$A$3:$A$2373,0)</f>
        <v>659</v>
      </c>
      <c r="W677" t="str">
        <f t="shared" si="20"/>
        <v>Old</v>
      </c>
      <c r="X677" t="str" cm="1">
        <f t="array" ref="X677">IF(ISNUMBER(V677),INDEX('2019 On Peak'!$K$3:$K$2373,V677),"Not 2019")</f>
        <v>Closed</v>
      </c>
      <c r="Y677" cm="1">
        <f t="array" ref="Y677">IF(ISNUMBER($V677),L677-INDEX('2019 On Peak'!$L$3:$S$2373,$V677,1),"-")</f>
        <v>0</v>
      </c>
      <c r="Z677" cm="1">
        <f t="array" ref="Z677">IF(ISNUMBER($V677),M677-INDEX('2019 On Peak'!$L$3:$S$2373,$V677,2),"-")</f>
        <v>0</v>
      </c>
      <c r="AA677" cm="1">
        <f t="array" ref="AA677">IF(ISNUMBER($V677),N677-INDEX('2019 On Peak'!$L$3:$S$2373,$V677,3),"-")</f>
        <v>0</v>
      </c>
      <c r="AB677" cm="1">
        <f t="array" ref="AB677">IF(ISNUMBER($V677),Q677-INDEX('2019 On Peak'!$L$3:$S$2373,$V677,6),"-")</f>
        <v>0</v>
      </c>
      <c r="AC677" cm="1">
        <f t="array" ref="AC677">IF(ISNUMBER($V677),S677-INDEX('2019 On Peak'!$L$3:$S$2373,$V677,8),"-")</f>
        <v>0</v>
      </c>
      <c r="AD677" t="b">
        <f t="shared" si="21"/>
        <v>0</v>
      </c>
    </row>
    <row r="678" spans="1:30" x14ac:dyDescent="0.25">
      <c r="A678" t="str">
        <f>B678&amp;"_"&amp;G678&amp;"_"&amp;J678</f>
        <v>1262_1569_1</v>
      </c>
      <c r="B678">
        <v>1262</v>
      </c>
      <c r="C678" s="1" t="s">
        <v>619</v>
      </c>
      <c r="D678" s="1" t="s">
        <v>42</v>
      </c>
      <c r="E678" s="1" t="s">
        <v>42</v>
      </c>
      <c r="F678">
        <v>115</v>
      </c>
      <c r="G678">
        <v>1569</v>
      </c>
      <c r="H678" s="1" t="s">
        <v>41</v>
      </c>
      <c r="I678">
        <v>115</v>
      </c>
      <c r="J678" s="1" t="s">
        <v>191</v>
      </c>
      <c r="K678" s="1" t="s">
        <v>25</v>
      </c>
      <c r="L678">
        <v>1.0290000000000001E-2</v>
      </c>
      <c r="M678">
        <v>4.2549999999999998E-2</v>
      </c>
      <c r="N678">
        <v>7.0499999999999998E-3</v>
      </c>
      <c r="O678">
        <v>1</v>
      </c>
      <c r="P678">
        <v>0</v>
      </c>
      <c r="Q678">
        <v>167</v>
      </c>
      <c r="R678">
        <v>183</v>
      </c>
      <c r="S678">
        <v>210</v>
      </c>
      <c r="T678">
        <v>4.5999999999999996</v>
      </c>
      <c r="U678">
        <v>8.6</v>
      </c>
      <c r="V678">
        <f>MATCH(A678,'2019 On Peak'!$A$3:$A$2373,0)</f>
        <v>660</v>
      </c>
      <c r="W678" t="str">
        <f t="shared" si="20"/>
        <v>Old</v>
      </c>
      <c r="X678" t="str" cm="1">
        <f t="array" ref="X678">IF(ISNUMBER(V678),INDEX('2019 On Peak'!$K$3:$K$2373,V678),"Not 2019")</f>
        <v>Closed</v>
      </c>
      <c r="Y678" cm="1">
        <f t="array" ref="Y678">IF(ISNUMBER($V678),L678-INDEX('2019 On Peak'!$L$3:$S$2373,$V678,1),"-")</f>
        <v>0</v>
      </c>
      <c r="Z678" cm="1">
        <f t="array" ref="Z678">IF(ISNUMBER($V678),M678-INDEX('2019 On Peak'!$L$3:$S$2373,$V678,2),"-")</f>
        <v>0</v>
      </c>
      <c r="AA678" cm="1">
        <f t="array" ref="AA678">IF(ISNUMBER($V678),N678-INDEX('2019 On Peak'!$L$3:$S$2373,$V678,3),"-")</f>
        <v>0</v>
      </c>
      <c r="AB678" cm="1">
        <f t="array" ref="AB678">IF(ISNUMBER($V678),Q678-INDEX('2019 On Peak'!$L$3:$S$2373,$V678,6),"-")</f>
        <v>0</v>
      </c>
      <c r="AC678" cm="1">
        <f t="array" ref="AC678">IF(ISNUMBER($V678),S678-INDEX('2019 On Peak'!$L$3:$S$2373,$V678,8),"-")</f>
        <v>0</v>
      </c>
      <c r="AD678" t="b">
        <f t="shared" si="21"/>
        <v>0</v>
      </c>
    </row>
    <row r="679" spans="1:30" x14ac:dyDescent="0.25">
      <c r="A679" t="str">
        <f>B679&amp;"_"&amp;G679&amp;"_"&amp;J679</f>
        <v>1262_1569_2</v>
      </c>
      <c r="B679">
        <v>1262</v>
      </c>
      <c r="C679" s="1" t="s">
        <v>619</v>
      </c>
      <c r="D679" s="1" t="s">
        <v>42</v>
      </c>
      <c r="E679" s="1" t="s">
        <v>42</v>
      </c>
      <c r="F679">
        <v>115</v>
      </c>
      <c r="G679">
        <v>1569</v>
      </c>
      <c r="H679" s="1" t="s">
        <v>41</v>
      </c>
      <c r="I679">
        <v>115</v>
      </c>
      <c r="J679" s="1" t="s">
        <v>74</v>
      </c>
      <c r="K679" s="1" t="s">
        <v>25</v>
      </c>
      <c r="L679">
        <v>1.0290000000000001E-2</v>
      </c>
      <c r="M679">
        <v>4.2549999999999998E-2</v>
      </c>
      <c r="N679">
        <v>7.0499999999999998E-3</v>
      </c>
      <c r="O679">
        <v>1</v>
      </c>
      <c r="P679">
        <v>0</v>
      </c>
      <c r="Q679">
        <v>167</v>
      </c>
      <c r="R679">
        <v>183</v>
      </c>
      <c r="S679">
        <v>210</v>
      </c>
      <c r="T679">
        <v>4.5999999999999996</v>
      </c>
      <c r="U679">
        <v>8.6</v>
      </c>
      <c r="V679">
        <f>MATCH(A679,'2019 On Peak'!$A$3:$A$2373,0)</f>
        <v>661</v>
      </c>
      <c r="W679" t="str">
        <f t="shared" si="20"/>
        <v>Old</v>
      </c>
      <c r="X679" t="str" cm="1">
        <f t="array" ref="X679">IF(ISNUMBER(V679),INDEX('2019 On Peak'!$K$3:$K$2373,V679),"Not 2019")</f>
        <v>Closed</v>
      </c>
      <c r="Y679" cm="1">
        <f t="array" ref="Y679">IF(ISNUMBER($V679),L679-INDEX('2019 On Peak'!$L$3:$S$2373,$V679,1),"-")</f>
        <v>0</v>
      </c>
      <c r="Z679" cm="1">
        <f t="array" ref="Z679">IF(ISNUMBER($V679),M679-INDEX('2019 On Peak'!$L$3:$S$2373,$V679,2),"-")</f>
        <v>0</v>
      </c>
      <c r="AA679" cm="1">
        <f t="array" ref="AA679">IF(ISNUMBER($V679),N679-INDEX('2019 On Peak'!$L$3:$S$2373,$V679,3),"-")</f>
        <v>0</v>
      </c>
      <c r="AB679" cm="1">
        <f t="array" ref="AB679">IF(ISNUMBER($V679),Q679-INDEX('2019 On Peak'!$L$3:$S$2373,$V679,6),"-")</f>
        <v>0</v>
      </c>
      <c r="AC679" cm="1">
        <f t="array" ref="AC679">IF(ISNUMBER($V679),S679-INDEX('2019 On Peak'!$L$3:$S$2373,$V679,8),"-")</f>
        <v>0</v>
      </c>
      <c r="AD679" t="b">
        <f t="shared" si="21"/>
        <v>0</v>
      </c>
    </row>
    <row r="680" spans="1:30" x14ac:dyDescent="0.25">
      <c r="A680" t="str">
        <f>B680&amp;"_"&amp;G680&amp;"_"&amp;J680</f>
        <v>1262_1569_3</v>
      </c>
      <c r="B680">
        <v>1262</v>
      </c>
      <c r="C680" s="1" t="s">
        <v>619</v>
      </c>
      <c r="D680" s="1" t="s">
        <v>42</v>
      </c>
      <c r="E680" s="1" t="s">
        <v>42</v>
      </c>
      <c r="F680">
        <v>115</v>
      </c>
      <c r="G680">
        <v>1569</v>
      </c>
      <c r="H680" s="1" t="s">
        <v>41</v>
      </c>
      <c r="I680">
        <v>115</v>
      </c>
      <c r="J680" s="1" t="s">
        <v>55</v>
      </c>
      <c r="K680" s="1" t="s">
        <v>25</v>
      </c>
      <c r="L680">
        <v>1.0290000000000001E-2</v>
      </c>
      <c r="M680">
        <v>4.2549999999999998E-2</v>
      </c>
      <c r="N680">
        <v>7.0499999999999998E-3</v>
      </c>
      <c r="O680">
        <v>1</v>
      </c>
      <c r="P680">
        <v>0</v>
      </c>
      <c r="Q680">
        <v>167</v>
      </c>
      <c r="R680">
        <v>183</v>
      </c>
      <c r="S680">
        <v>210</v>
      </c>
      <c r="T680">
        <v>4.5999999999999996</v>
      </c>
      <c r="U680">
        <v>8.6</v>
      </c>
      <c r="V680">
        <f>MATCH(A680,'2019 On Peak'!$A$3:$A$2373,0)</f>
        <v>662</v>
      </c>
      <c r="W680" t="str">
        <f t="shared" si="20"/>
        <v>Old</v>
      </c>
      <c r="X680" t="str" cm="1">
        <f t="array" ref="X680">IF(ISNUMBER(V680),INDEX('2019 On Peak'!$K$3:$K$2373,V680),"Not 2019")</f>
        <v>Closed</v>
      </c>
      <c r="Y680" cm="1">
        <f t="array" ref="Y680">IF(ISNUMBER($V680),L680-INDEX('2019 On Peak'!$L$3:$S$2373,$V680,1),"-")</f>
        <v>0</v>
      </c>
      <c r="Z680" cm="1">
        <f t="array" ref="Z680">IF(ISNUMBER($V680),M680-INDEX('2019 On Peak'!$L$3:$S$2373,$V680,2),"-")</f>
        <v>0</v>
      </c>
      <c r="AA680" cm="1">
        <f t="array" ref="AA680">IF(ISNUMBER($V680),N680-INDEX('2019 On Peak'!$L$3:$S$2373,$V680,3),"-")</f>
        <v>0</v>
      </c>
      <c r="AB680" cm="1">
        <f t="array" ref="AB680">IF(ISNUMBER($V680),Q680-INDEX('2019 On Peak'!$L$3:$S$2373,$V680,6),"-")</f>
        <v>0</v>
      </c>
      <c r="AC680" cm="1">
        <f t="array" ref="AC680">IF(ISNUMBER($V680),S680-INDEX('2019 On Peak'!$L$3:$S$2373,$V680,8),"-")</f>
        <v>0</v>
      </c>
      <c r="AD680" t="b">
        <f t="shared" si="21"/>
        <v>0</v>
      </c>
    </row>
    <row r="681" spans="1:30" x14ac:dyDescent="0.25">
      <c r="A681" t="str">
        <f>B681&amp;"_"&amp;G681&amp;"_"&amp;J681</f>
        <v>1262_269_1</v>
      </c>
      <c r="B681">
        <v>1262</v>
      </c>
      <c r="C681" s="1" t="s">
        <v>619</v>
      </c>
      <c r="D681" s="1" t="s">
        <v>42</v>
      </c>
      <c r="E681" s="1" t="s">
        <v>42</v>
      </c>
      <c r="F681">
        <v>115</v>
      </c>
      <c r="G681">
        <v>269</v>
      </c>
      <c r="H681" s="1" t="s">
        <v>341</v>
      </c>
      <c r="I681">
        <v>115</v>
      </c>
      <c r="J681" s="1" t="s">
        <v>191</v>
      </c>
      <c r="K681" s="1" t="s">
        <v>25</v>
      </c>
      <c r="L681">
        <v>1.8159999999999999E-2</v>
      </c>
      <c r="M681">
        <v>7.51E-2</v>
      </c>
      <c r="N681">
        <v>1.244E-2</v>
      </c>
      <c r="O681">
        <v>1</v>
      </c>
      <c r="P681">
        <v>0</v>
      </c>
      <c r="Q681">
        <v>167</v>
      </c>
      <c r="R681">
        <v>556</v>
      </c>
      <c r="S681">
        <v>210</v>
      </c>
      <c r="T681">
        <v>11</v>
      </c>
      <c r="U681">
        <v>15.1</v>
      </c>
      <c r="V681">
        <f>MATCH(A681,'2019 On Peak'!$A$3:$A$2373,0)</f>
        <v>663</v>
      </c>
      <c r="W681" t="str">
        <f t="shared" si="20"/>
        <v>Old</v>
      </c>
      <c r="X681" t="str" cm="1">
        <f t="array" ref="X681">IF(ISNUMBER(V681),INDEX('2019 On Peak'!$K$3:$K$2373,V681),"Not 2019")</f>
        <v>Closed</v>
      </c>
      <c r="Y681" cm="1">
        <f t="array" ref="Y681">IF(ISNUMBER($V681),L681-INDEX('2019 On Peak'!$L$3:$S$2373,$V681,1),"-")</f>
        <v>0</v>
      </c>
      <c r="Z681" cm="1">
        <f t="array" ref="Z681">IF(ISNUMBER($V681),M681-INDEX('2019 On Peak'!$L$3:$S$2373,$V681,2),"-")</f>
        <v>0</v>
      </c>
      <c r="AA681" cm="1">
        <f t="array" ref="AA681">IF(ISNUMBER($V681),N681-INDEX('2019 On Peak'!$L$3:$S$2373,$V681,3),"-")</f>
        <v>0</v>
      </c>
      <c r="AB681" cm="1">
        <f t="array" ref="AB681">IF(ISNUMBER($V681),Q681-INDEX('2019 On Peak'!$L$3:$S$2373,$V681,6),"-")</f>
        <v>0</v>
      </c>
      <c r="AC681" cm="1">
        <f t="array" ref="AC681">IF(ISNUMBER($V681),S681-INDEX('2019 On Peak'!$L$3:$S$2373,$V681,8),"-")</f>
        <v>0</v>
      </c>
      <c r="AD681" t="b">
        <f t="shared" si="21"/>
        <v>0</v>
      </c>
    </row>
    <row r="682" spans="1:30" x14ac:dyDescent="0.25">
      <c r="A682" t="str">
        <f>B682&amp;"_"&amp;G682&amp;"_"&amp;J682</f>
        <v>1262_277_1</v>
      </c>
      <c r="B682">
        <v>1262</v>
      </c>
      <c r="C682" s="1" t="s">
        <v>619</v>
      </c>
      <c r="D682" s="1" t="s">
        <v>42</v>
      </c>
      <c r="E682" s="1" t="s">
        <v>42</v>
      </c>
      <c r="F682">
        <v>115</v>
      </c>
      <c r="G682">
        <v>277</v>
      </c>
      <c r="H682" s="1" t="s">
        <v>688</v>
      </c>
      <c r="I682">
        <v>115</v>
      </c>
      <c r="J682" s="1" t="s">
        <v>191</v>
      </c>
      <c r="K682" s="1" t="s">
        <v>25</v>
      </c>
      <c r="L682">
        <v>5.0000000000000002E-5</v>
      </c>
      <c r="M682">
        <v>2.1000000000000001E-4</v>
      </c>
      <c r="N682">
        <v>3.0000000000000001E-5</v>
      </c>
      <c r="O682">
        <v>1</v>
      </c>
      <c r="P682">
        <v>0</v>
      </c>
      <c r="Q682">
        <v>167</v>
      </c>
      <c r="R682">
        <v>556</v>
      </c>
      <c r="S682">
        <v>210</v>
      </c>
      <c r="T682">
        <v>0</v>
      </c>
      <c r="U682">
        <v>0</v>
      </c>
      <c r="V682">
        <f>MATCH(A682,'2019 On Peak'!$A$3:$A$2373,0)</f>
        <v>664</v>
      </c>
      <c r="W682" t="str">
        <f t="shared" si="20"/>
        <v>Old</v>
      </c>
      <c r="X682" t="str" cm="1">
        <f t="array" ref="X682">IF(ISNUMBER(V682),INDEX('2019 On Peak'!$K$3:$K$2373,V682),"Not 2019")</f>
        <v>Closed</v>
      </c>
      <c r="Y682" cm="1">
        <f t="array" ref="Y682">IF(ISNUMBER($V682),L682-INDEX('2019 On Peak'!$L$3:$S$2373,$V682,1),"-")</f>
        <v>0</v>
      </c>
      <c r="Z682" cm="1">
        <f t="array" ref="Z682">IF(ISNUMBER($V682),M682-INDEX('2019 On Peak'!$L$3:$S$2373,$V682,2),"-")</f>
        <v>0</v>
      </c>
      <c r="AA682" cm="1">
        <f t="array" ref="AA682">IF(ISNUMBER($V682),N682-INDEX('2019 On Peak'!$L$3:$S$2373,$V682,3),"-")</f>
        <v>0</v>
      </c>
      <c r="AB682" cm="1">
        <f t="array" ref="AB682">IF(ISNUMBER($V682),Q682-INDEX('2019 On Peak'!$L$3:$S$2373,$V682,6),"-")</f>
        <v>0</v>
      </c>
      <c r="AC682" cm="1">
        <f t="array" ref="AC682">IF(ISNUMBER($V682),S682-INDEX('2019 On Peak'!$L$3:$S$2373,$V682,8),"-")</f>
        <v>0</v>
      </c>
      <c r="AD682" t="b">
        <f t="shared" si="21"/>
        <v>0</v>
      </c>
    </row>
    <row r="683" spans="1:30" x14ac:dyDescent="0.25">
      <c r="A683" t="str">
        <f>B683&amp;"_"&amp;G683&amp;"_"&amp;J683</f>
        <v>1262_277_2</v>
      </c>
      <c r="B683">
        <v>1262</v>
      </c>
      <c r="C683" s="1" t="s">
        <v>619</v>
      </c>
      <c r="D683" s="1" t="s">
        <v>42</v>
      </c>
      <c r="E683" s="1" t="s">
        <v>42</v>
      </c>
      <c r="F683">
        <v>115</v>
      </c>
      <c r="G683">
        <v>277</v>
      </c>
      <c r="H683" s="1" t="s">
        <v>688</v>
      </c>
      <c r="I683">
        <v>115</v>
      </c>
      <c r="J683" s="1" t="s">
        <v>74</v>
      </c>
      <c r="K683" s="1" t="s">
        <v>25</v>
      </c>
      <c r="L683">
        <v>5.0000000000000002E-5</v>
      </c>
      <c r="M683">
        <v>2.1000000000000001E-4</v>
      </c>
      <c r="N683">
        <v>4.0000000000000003E-5</v>
      </c>
      <c r="O683">
        <v>1</v>
      </c>
      <c r="P683">
        <v>0</v>
      </c>
      <c r="Q683">
        <v>167</v>
      </c>
      <c r="R683">
        <v>556</v>
      </c>
      <c r="S683">
        <v>210</v>
      </c>
      <c r="T683">
        <v>0</v>
      </c>
      <c r="U683">
        <v>0</v>
      </c>
      <c r="V683">
        <f>MATCH(A683,'2019 On Peak'!$A$3:$A$2373,0)</f>
        <v>665</v>
      </c>
      <c r="W683" t="str">
        <f t="shared" si="20"/>
        <v>Old</v>
      </c>
      <c r="X683" t="str" cm="1">
        <f t="array" ref="X683">IF(ISNUMBER(V683),INDEX('2019 On Peak'!$K$3:$K$2373,V683),"Not 2019")</f>
        <v>Closed</v>
      </c>
      <c r="Y683" cm="1">
        <f t="array" ref="Y683">IF(ISNUMBER($V683),L683-INDEX('2019 On Peak'!$L$3:$S$2373,$V683,1),"-")</f>
        <v>0</v>
      </c>
      <c r="Z683" cm="1">
        <f t="array" ref="Z683">IF(ISNUMBER($V683),M683-INDEX('2019 On Peak'!$L$3:$S$2373,$V683,2),"-")</f>
        <v>0</v>
      </c>
      <c r="AA683" cm="1">
        <f t="array" ref="AA683">IF(ISNUMBER($V683),N683-INDEX('2019 On Peak'!$L$3:$S$2373,$V683,3),"-")</f>
        <v>0</v>
      </c>
      <c r="AB683" cm="1">
        <f t="array" ref="AB683">IF(ISNUMBER($V683),Q683-INDEX('2019 On Peak'!$L$3:$S$2373,$V683,6),"-")</f>
        <v>0</v>
      </c>
      <c r="AC683" cm="1">
        <f t="array" ref="AC683">IF(ISNUMBER($V683),S683-INDEX('2019 On Peak'!$L$3:$S$2373,$V683,8),"-")</f>
        <v>0</v>
      </c>
      <c r="AD683" t="b">
        <f t="shared" si="21"/>
        <v>0</v>
      </c>
    </row>
    <row r="684" spans="1:30" x14ac:dyDescent="0.25">
      <c r="A684" t="str">
        <f>B684&amp;"_"&amp;G684&amp;"_"&amp;J684</f>
        <v>1263_1231_1</v>
      </c>
      <c r="B684">
        <v>1263</v>
      </c>
      <c r="C684" s="1" t="s">
        <v>651</v>
      </c>
      <c r="D684" s="1" t="s">
        <v>22</v>
      </c>
      <c r="E684" s="1" t="s">
        <v>22</v>
      </c>
      <c r="F684">
        <v>765</v>
      </c>
      <c r="G684">
        <v>1231</v>
      </c>
      <c r="H684" s="1" t="s">
        <v>134</v>
      </c>
      <c r="I684">
        <v>765</v>
      </c>
      <c r="J684" s="1" t="s">
        <v>191</v>
      </c>
      <c r="K684" s="1" t="s">
        <v>25</v>
      </c>
      <c r="L684">
        <v>3.8999999999999999E-4</v>
      </c>
      <c r="M684">
        <v>1.191E-2</v>
      </c>
      <c r="N684">
        <v>5.7815200000000004</v>
      </c>
      <c r="O684">
        <v>1</v>
      </c>
      <c r="P684">
        <v>0</v>
      </c>
      <c r="Q684">
        <v>5115</v>
      </c>
      <c r="R684">
        <v>5115</v>
      </c>
      <c r="S684">
        <v>5300</v>
      </c>
      <c r="T684">
        <v>121.7</v>
      </c>
      <c r="U684">
        <v>129.69999999999999</v>
      </c>
      <c r="V684">
        <f>MATCH(A684,'2019 On Peak'!$A$3:$A$2373,0)</f>
        <v>666</v>
      </c>
      <c r="W684" t="str">
        <f t="shared" si="20"/>
        <v>Old</v>
      </c>
      <c r="X684" t="str" cm="1">
        <f t="array" ref="X684">IF(ISNUMBER(V684),INDEX('2019 On Peak'!$K$3:$K$2373,V684),"Not 2019")</f>
        <v>Closed</v>
      </c>
      <c r="Y684" cm="1">
        <f t="array" ref="Y684">IF(ISNUMBER($V684),L684-INDEX('2019 On Peak'!$L$3:$S$2373,$V684,1),"-")</f>
        <v>0</v>
      </c>
      <c r="Z684" cm="1">
        <f t="array" ref="Z684">IF(ISNUMBER($V684),M684-INDEX('2019 On Peak'!$L$3:$S$2373,$V684,2),"-")</f>
        <v>0</v>
      </c>
      <c r="AA684" cm="1">
        <f t="array" ref="AA684">IF(ISNUMBER($V684),N684-INDEX('2019 On Peak'!$L$3:$S$2373,$V684,3),"-")</f>
        <v>0</v>
      </c>
      <c r="AB684" cm="1">
        <f t="array" ref="AB684">IF(ISNUMBER($V684),Q684-INDEX('2019 On Peak'!$L$3:$S$2373,$V684,6),"-")</f>
        <v>0</v>
      </c>
      <c r="AC684" cm="1">
        <f t="array" ref="AC684">IF(ISNUMBER($V684),S684-INDEX('2019 On Peak'!$L$3:$S$2373,$V684,8),"-")</f>
        <v>0</v>
      </c>
      <c r="AD684" t="b">
        <f t="shared" si="21"/>
        <v>0</v>
      </c>
    </row>
    <row r="685" spans="1:30" x14ac:dyDescent="0.25">
      <c r="A685" t="str">
        <f>B685&amp;"_"&amp;G685&amp;"_"&amp;J685</f>
        <v>1263_1567_1</v>
      </c>
      <c r="B685">
        <v>1263</v>
      </c>
      <c r="C685" s="1" t="s">
        <v>651</v>
      </c>
      <c r="D685" s="1" t="s">
        <v>22</v>
      </c>
      <c r="E685" s="1" t="s">
        <v>22</v>
      </c>
      <c r="F685">
        <v>765</v>
      </c>
      <c r="G685">
        <v>1567</v>
      </c>
      <c r="H685" s="1" t="s">
        <v>651</v>
      </c>
      <c r="I685">
        <v>345</v>
      </c>
      <c r="J685" s="1" t="s">
        <v>191</v>
      </c>
      <c r="K685" s="1" t="s">
        <v>25</v>
      </c>
      <c r="L685">
        <v>2.5000000000000001E-4</v>
      </c>
      <c r="M685">
        <v>8.4600000000000005E-3</v>
      </c>
      <c r="N685">
        <v>0</v>
      </c>
      <c r="O685">
        <v>1</v>
      </c>
      <c r="P685">
        <v>0</v>
      </c>
      <c r="Q685">
        <v>1582</v>
      </c>
      <c r="R685">
        <v>1830</v>
      </c>
      <c r="S685">
        <v>2070</v>
      </c>
      <c r="T685">
        <v>0</v>
      </c>
      <c r="U685">
        <v>0</v>
      </c>
      <c r="V685">
        <f>MATCH(A685,'2019 On Peak'!$A$3:$A$2373,0)</f>
        <v>667</v>
      </c>
      <c r="W685" t="str">
        <f t="shared" si="20"/>
        <v>Old</v>
      </c>
      <c r="X685" t="str" cm="1">
        <f t="array" ref="X685">IF(ISNUMBER(V685),INDEX('2019 On Peak'!$K$3:$K$2373,V685),"Not 2019")</f>
        <v>Closed</v>
      </c>
      <c r="Y685" cm="1">
        <f t="array" ref="Y685">IF(ISNUMBER($V685),L685-INDEX('2019 On Peak'!$L$3:$S$2373,$V685,1),"-")</f>
        <v>0</v>
      </c>
      <c r="Z685" cm="1">
        <f t="array" ref="Z685">IF(ISNUMBER($V685),M685-INDEX('2019 On Peak'!$L$3:$S$2373,$V685,2),"-")</f>
        <v>0</v>
      </c>
      <c r="AA685" cm="1">
        <f t="array" ref="AA685">IF(ISNUMBER($V685),N685-INDEX('2019 On Peak'!$L$3:$S$2373,$V685,3),"-")</f>
        <v>0</v>
      </c>
      <c r="AB685" cm="1">
        <f t="array" ref="AB685">IF(ISNUMBER($V685),Q685-INDEX('2019 On Peak'!$L$3:$S$2373,$V685,6),"-")</f>
        <v>0</v>
      </c>
      <c r="AC685" cm="1">
        <f t="array" ref="AC685">IF(ISNUMBER($V685),S685-INDEX('2019 On Peak'!$L$3:$S$2373,$V685,8),"-")</f>
        <v>0</v>
      </c>
      <c r="AD685" t="b">
        <f t="shared" si="21"/>
        <v>0</v>
      </c>
    </row>
    <row r="686" spans="1:30" x14ac:dyDescent="0.25">
      <c r="A686" t="str">
        <f>B686&amp;"_"&amp;G686&amp;"_"&amp;J686</f>
        <v>1263_1567_2</v>
      </c>
      <c r="B686">
        <v>1263</v>
      </c>
      <c r="C686" s="1" t="s">
        <v>651</v>
      </c>
      <c r="D686" s="1" t="s">
        <v>22</v>
      </c>
      <c r="E686" s="1" t="s">
        <v>22</v>
      </c>
      <c r="F686">
        <v>765</v>
      </c>
      <c r="G686">
        <v>1567</v>
      </c>
      <c r="H686" s="1" t="s">
        <v>651</v>
      </c>
      <c r="I686">
        <v>345</v>
      </c>
      <c r="J686" s="1" t="s">
        <v>74</v>
      </c>
      <c r="K686" s="1" t="s">
        <v>25</v>
      </c>
      <c r="L686">
        <v>2.5000000000000001E-4</v>
      </c>
      <c r="M686">
        <v>8.4600000000000005E-3</v>
      </c>
      <c r="N686">
        <v>0</v>
      </c>
      <c r="O686">
        <v>1</v>
      </c>
      <c r="P686">
        <v>0</v>
      </c>
      <c r="Q686">
        <v>1582</v>
      </c>
      <c r="R686">
        <v>1830</v>
      </c>
      <c r="S686">
        <v>2070</v>
      </c>
      <c r="T686">
        <v>0</v>
      </c>
      <c r="U686">
        <v>0</v>
      </c>
      <c r="V686">
        <f>MATCH(A686,'2019 On Peak'!$A$3:$A$2373,0)</f>
        <v>668</v>
      </c>
      <c r="W686" t="str">
        <f t="shared" si="20"/>
        <v>Old</v>
      </c>
      <c r="X686" t="str" cm="1">
        <f t="array" ref="X686">IF(ISNUMBER(V686),INDEX('2019 On Peak'!$K$3:$K$2373,V686),"Not 2019")</f>
        <v>Closed</v>
      </c>
      <c r="Y686" cm="1">
        <f t="array" ref="Y686">IF(ISNUMBER($V686),L686-INDEX('2019 On Peak'!$L$3:$S$2373,$V686,1),"-")</f>
        <v>0</v>
      </c>
      <c r="Z686" cm="1">
        <f t="array" ref="Z686">IF(ISNUMBER($V686),M686-INDEX('2019 On Peak'!$L$3:$S$2373,$V686,2),"-")</f>
        <v>0</v>
      </c>
      <c r="AA686" cm="1">
        <f t="array" ref="AA686">IF(ISNUMBER($V686),N686-INDEX('2019 On Peak'!$L$3:$S$2373,$V686,3),"-")</f>
        <v>0</v>
      </c>
      <c r="AB686" cm="1">
        <f t="array" ref="AB686">IF(ISNUMBER($V686),Q686-INDEX('2019 On Peak'!$L$3:$S$2373,$V686,6),"-")</f>
        <v>0</v>
      </c>
      <c r="AC686" cm="1">
        <f t="array" ref="AC686">IF(ISNUMBER($V686),S686-INDEX('2019 On Peak'!$L$3:$S$2373,$V686,8),"-")</f>
        <v>0</v>
      </c>
      <c r="AD686" t="b">
        <f t="shared" si="21"/>
        <v>0</v>
      </c>
    </row>
    <row r="687" spans="1:30" x14ac:dyDescent="0.25">
      <c r="A687" t="str">
        <f>B687&amp;"_"&amp;G687&amp;"_"&amp;J687</f>
        <v>1264_220_1</v>
      </c>
      <c r="B687">
        <v>1264</v>
      </c>
      <c r="C687" s="1" t="s">
        <v>106</v>
      </c>
      <c r="D687" s="1" t="s">
        <v>39</v>
      </c>
      <c r="E687" s="1" t="s">
        <v>39</v>
      </c>
      <c r="F687">
        <v>115</v>
      </c>
      <c r="G687">
        <v>220</v>
      </c>
      <c r="H687" s="1" t="s">
        <v>88</v>
      </c>
      <c r="I687">
        <v>115</v>
      </c>
      <c r="J687" s="1" t="s">
        <v>191</v>
      </c>
      <c r="K687" s="1" t="s">
        <v>25</v>
      </c>
      <c r="L687">
        <v>7.7999999999999996E-3</v>
      </c>
      <c r="M687">
        <v>3.227E-2</v>
      </c>
      <c r="N687">
        <v>5.3400000000000001E-3</v>
      </c>
      <c r="O687">
        <v>1</v>
      </c>
      <c r="P687">
        <v>0</v>
      </c>
      <c r="Q687">
        <v>167</v>
      </c>
      <c r="R687">
        <v>556</v>
      </c>
      <c r="S687">
        <v>210</v>
      </c>
      <c r="T687">
        <v>4.3</v>
      </c>
      <c r="U687">
        <v>6.5</v>
      </c>
      <c r="V687">
        <f>MATCH(A687,'2019 On Peak'!$A$3:$A$2373,0)</f>
        <v>669</v>
      </c>
      <c r="W687" t="str">
        <f t="shared" si="20"/>
        <v>Old</v>
      </c>
      <c r="X687" t="str" cm="1">
        <f t="array" ref="X687">IF(ISNUMBER(V687),INDEX('2019 On Peak'!$K$3:$K$2373,V687),"Not 2019")</f>
        <v>Closed</v>
      </c>
      <c r="Y687" cm="1">
        <f t="array" ref="Y687">IF(ISNUMBER($V687),L687-INDEX('2019 On Peak'!$L$3:$S$2373,$V687,1),"-")</f>
        <v>0</v>
      </c>
      <c r="Z687" cm="1">
        <f t="array" ref="Z687">IF(ISNUMBER($V687),M687-INDEX('2019 On Peak'!$L$3:$S$2373,$V687,2),"-")</f>
        <v>0</v>
      </c>
      <c r="AA687" cm="1">
        <f t="array" ref="AA687">IF(ISNUMBER($V687),N687-INDEX('2019 On Peak'!$L$3:$S$2373,$V687,3),"-")</f>
        <v>0</v>
      </c>
      <c r="AB687" cm="1">
        <f t="array" ref="AB687">IF(ISNUMBER($V687),Q687-INDEX('2019 On Peak'!$L$3:$S$2373,$V687,6),"-")</f>
        <v>0</v>
      </c>
      <c r="AC687" cm="1">
        <f t="array" ref="AC687">IF(ISNUMBER($V687),S687-INDEX('2019 On Peak'!$L$3:$S$2373,$V687,8),"-")</f>
        <v>0</v>
      </c>
      <c r="AD687" t="b">
        <f t="shared" si="21"/>
        <v>0</v>
      </c>
    </row>
    <row r="688" spans="1:30" x14ac:dyDescent="0.25">
      <c r="A688" t="str">
        <f>B688&amp;"_"&amp;G688&amp;"_"&amp;J688</f>
        <v>1264_220_2</v>
      </c>
      <c r="B688">
        <v>1264</v>
      </c>
      <c r="C688" s="1" t="s">
        <v>106</v>
      </c>
      <c r="D688" s="1" t="s">
        <v>39</v>
      </c>
      <c r="E688" s="1" t="s">
        <v>39</v>
      </c>
      <c r="F688">
        <v>115</v>
      </c>
      <c r="G688">
        <v>220</v>
      </c>
      <c r="H688" s="1" t="s">
        <v>88</v>
      </c>
      <c r="I688">
        <v>115</v>
      </c>
      <c r="J688" s="1" t="s">
        <v>74</v>
      </c>
      <c r="K688" s="1" t="s">
        <v>25</v>
      </c>
      <c r="L688">
        <v>8.9899999999999997E-3</v>
      </c>
      <c r="M688">
        <v>3.7179999999999998E-2</v>
      </c>
      <c r="N688">
        <v>6.1599999999999997E-3</v>
      </c>
      <c r="O688">
        <v>1</v>
      </c>
      <c r="P688">
        <v>0</v>
      </c>
      <c r="Q688">
        <v>167</v>
      </c>
      <c r="R688">
        <v>556</v>
      </c>
      <c r="S688">
        <v>210</v>
      </c>
      <c r="T688">
        <v>4.3</v>
      </c>
      <c r="U688">
        <v>7.5</v>
      </c>
      <c r="V688">
        <f>MATCH(A688,'2019 On Peak'!$A$3:$A$2373,0)</f>
        <v>670</v>
      </c>
      <c r="W688" t="str">
        <f t="shared" si="20"/>
        <v>Old</v>
      </c>
      <c r="X688" t="str" cm="1">
        <f t="array" ref="X688">IF(ISNUMBER(V688),INDEX('2019 On Peak'!$K$3:$K$2373,V688),"Not 2019")</f>
        <v>Closed</v>
      </c>
      <c r="Y688" cm="1">
        <f t="array" ref="Y688">IF(ISNUMBER($V688),L688-INDEX('2019 On Peak'!$L$3:$S$2373,$V688,1),"-")</f>
        <v>0</v>
      </c>
      <c r="Z688" cm="1">
        <f t="array" ref="Z688">IF(ISNUMBER($V688),M688-INDEX('2019 On Peak'!$L$3:$S$2373,$V688,2),"-")</f>
        <v>0</v>
      </c>
      <c r="AA688" cm="1">
        <f t="array" ref="AA688">IF(ISNUMBER($V688),N688-INDEX('2019 On Peak'!$L$3:$S$2373,$V688,3),"-")</f>
        <v>0</v>
      </c>
      <c r="AB688" cm="1">
        <f t="array" ref="AB688">IF(ISNUMBER($V688),Q688-INDEX('2019 On Peak'!$L$3:$S$2373,$V688,6),"-")</f>
        <v>0</v>
      </c>
      <c r="AC688" cm="1">
        <f t="array" ref="AC688">IF(ISNUMBER($V688),S688-INDEX('2019 On Peak'!$L$3:$S$2373,$V688,8),"-")</f>
        <v>0</v>
      </c>
      <c r="AD688" t="b">
        <f t="shared" si="21"/>
        <v>0</v>
      </c>
    </row>
    <row r="689" spans="1:30" x14ac:dyDescent="0.25">
      <c r="A689" t="str">
        <f>B689&amp;"_"&amp;G689&amp;"_"&amp;J689</f>
        <v>1269_1266_1</v>
      </c>
      <c r="B689">
        <v>1269</v>
      </c>
      <c r="C689" s="1" t="s">
        <v>1063</v>
      </c>
      <c r="D689" s="1" t="s">
        <v>67</v>
      </c>
      <c r="E689" s="1" t="s">
        <v>67</v>
      </c>
      <c r="F689">
        <v>115</v>
      </c>
      <c r="G689">
        <v>1266</v>
      </c>
      <c r="H689" s="1" t="s">
        <v>503</v>
      </c>
      <c r="I689">
        <v>115</v>
      </c>
      <c r="J689" s="1" t="s">
        <v>191</v>
      </c>
      <c r="K689" s="1" t="s">
        <v>25</v>
      </c>
      <c r="L689">
        <v>5.0000000000000001E-4</v>
      </c>
      <c r="M689">
        <v>2.0600000000000002E-3</v>
      </c>
      <c r="N689">
        <v>3.4000000000000002E-4</v>
      </c>
      <c r="O689">
        <v>1</v>
      </c>
      <c r="P689">
        <v>0</v>
      </c>
      <c r="Q689">
        <v>167</v>
      </c>
      <c r="R689">
        <v>556</v>
      </c>
      <c r="S689">
        <v>210</v>
      </c>
      <c r="T689">
        <v>0.3</v>
      </c>
      <c r="U689">
        <v>0.4</v>
      </c>
      <c r="V689">
        <f>MATCH(A689,'2019 On Peak'!$A$3:$A$2373,0)</f>
        <v>671</v>
      </c>
      <c r="W689" t="str">
        <f t="shared" si="20"/>
        <v>Old</v>
      </c>
      <c r="X689" t="str" cm="1">
        <f t="array" ref="X689">IF(ISNUMBER(V689),INDEX('2019 On Peak'!$K$3:$K$2373,V689),"Not 2019")</f>
        <v>Closed</v>
      </c>
      <c r="Y689" cm="1">
        <f t="array" ref="Y689">IF(ISNUMBER($V689),L689-INDEX('2019 On Peak'!$L$3:$S$2373,$V689,1),"-")</f>
        <v>0</v>
      </c>
      <c r="Z689" cm="1">
        <f t="array" ref="Z689">IF(ISNUMBER($V689),M689-INDEX('2019 On Peak'!$L$3:$S$2373,$V689,2),"-")</f>
        <v>0</v>
      </c>
      <c r="AA689" cm="1">
        <f t="array" ref="AA689">IF(ISNUMBER($V689),N689-INDEX('2019 On Peak'!$L$3:$S$2373,$V689,3),"-")</f>
        <v>0</v>
      </c>
      <c r="AB689" cm="1">
        <f t="array" ref="AB689">IF(ISNUMBER($V689),Q689-INDEX('2019 On Peak'!$L$3:$S$2373,$V689,6),"-")</f>
        <v>0</v>
      </c>
      <c r="AC689" cm="1">
        <f t="array" ref="AC689">IF(ISNUMBER($V689),S689-INDEX('2019 On Peak'!$L$3:$S$2373,$V689,8),"-")</f>
        <v>0</v>
      </c>
      <c r="AD689" t="b">
        <f t="shared" si="21"/>
        <v>0</v>
      </c>
    </row>
    <row r="690" spans="1:30" x14ac:dyDescent="0.25">
      <c r="A690" t="str">
        <f>B690&amp;"_"&amp;G690&amp;"_"&amp;J690</f>
        <v>1269_1267_1</v>
      </c>
      <c r="B690">
        <v>1269</v>
      </c>
      <c r="C690" s="1" t="s">
        <v>1063</v>
      </c>
      <c r="D690" s="1" t="s">
        <v>67</v>
      </c>
      <c r="E690" s="1" t="s">
        <v>67</v>
      </c>
      <c r="F690">
        <v>115</v>
      </c>
      <c r="G690">
        <v>1267</v>
      </c>
      <c r="H690" s="1" t="s">
        <v>1113</v>
      </c>
      <c r="I690">
        <v>115</v>
      </c>
      <c r="J690" s="1" t="s">
        <v>191</v>
      </c>
      <c r="K690" s="1" t="s">
        <v>25</v>
      </c>
      <c r="L690">
        <v>1E-4</v>
      </c>
      <c r="M690">
        <v>4.0000000000000002E-4</v>
      </c>
      <c r="N690">
        <v>6.9999999999999994E-5</v>
      </c>
      <c r="O690">
        <v>1</v>
      </c>
      <c r="P690">
        <v>0</v>
      </c>
      <c r="Q690">
        <v>167</v>
      </c>
      <c r="R690">
        <v>556</v>
      </c>
      <c r="S690">
        <v>210</v>
      </c>
      <c r="T690">
        <v>0.1</v>
      </c>
      <c r="U690">
        <v>0.1</v>
      </c>
      <c r="V690">
        <f>MATCH(A690,'2019 On Peak'!$A$3:$A$2373,0)</f>
        <v>672</v>
      </c>
      <c r="W690" t="str">
        <f t="shared" si="20"/>
        <v>Old</v>
      </c>
      <c r="X690" t="str" cm="1">
        <f t="array" ref="X690">IF(ISNUMBER(V690),INDEX('2019 On Peak'!$K$3:$K$2373,V690),"Not 2019")</f>
        <v>Closed</v>
      </c>
      <c r="Y690" cm="1">
        <f t="array" ref="Y690">IF(ISNUMBER($V690),L690-INDEX('2019 On Peak'!$L$3:$S$2373,$V690,1),"-")</f>
        <v>0</v>
      </c>
      <c r="Z690" cm="1">
        <f t="array" ref="Z690">IF(ISNUMBER($V690),M690-INDEX('2019 On Peak'!$L$3:$S$2373,$V690,2),"-")</f>
        <v>0</v>
      </c>
      <c r="AA690" cm="1">
        <f t="array" ref="AA690">IF(ISNUMBER($V690),N690-INDEX('2019 On Peak'!$L$3:$S$2373,$V690,3),"-")</f>
        <v>0</v>
      </c>
      <c r="AB690" cm="1">
        <f t="array" ref="AB690">IF(ISNUMBER($V690),Q690-INDEX('2019 On Peak'!$L$3:$S$2373,$V690,6),"-")</f>
        <v>0</v>
      </c>
      <c r="AC690" cm="1">
        <f t="array" ref="AC690">IF(ISNUMBER($V690),S690-INDEX('2019 On Peak'!$L$3:$S$2373,$V690,8),"-")</f>
        <v>0</v>
      </c>
      <c r="AD690" t="b">
        <f t="shared" si="21"/>
        <v>0</v>
      </c>
    </row>
    <row r="691" spans="1:30" x14ac:dyDescent="0.25">
      <c r="A691" t="str">
        <f>B691&amp;"_"&amp;G691&amp;"_"&amp;J691</f>
        <v>1269_1268_1</v>
      </c>
      <c r="B691">
        <v>1269</v>
      </c>
      <c r="C691" s="1" t="s">
        <v>1063</v>
      </c>
      <c r="D691" s="1" t="s">
        <v>67</v>
      </c>
      <c r="E691" s="1" t="s">
        <v>67</v>
      </c>
      <c r="F691">
        <v>115</v>
      </c>
      <c r="G691">
        <v>1268</v>
      </c>
      <c r="H691" s="1" t="s">
        <v>1064</v>
      </c>
      <c r="I691">
        <v>115</v>
      </c>
      <c r="J691" s="1" t="s">
        <v>191</v>
      </c>
      <c r="K691" s="1" t="s">
        <v>25</v>
      </c>
      <c r="L691">
        <v>2.7E-4</v>
      </c>
      <c r="M691">
        <v>1.1100000000000001E-3</v>
      </c>
      <c r="N691">
        <v>1.8000000000000001E-4</v>
      </c>
      <c r="O691">
        <v>1</v>
      </c>
      <c r="P691">
        <v>0</v>
      </c>
      <c r="Q691">
        <v>167</v>
      </c>
      <c r="R691">
        <v>556</v>
      </c>
      <c r="S691">
        <v>210</v>
      </c>
      <c r="T691">
        <v>0.2</v>
      </c>
      <c r="U691">
        <v>0.2</v>
      </c>
      <c r="V691">
        <f>MATCH(A691,'2019 On Peak'!$A$3:$A$2373,0)</f>
        <v>673</v>
      </c>
      <c r="W691" t="str">
        <f t="shared" si="20"/>
        <v>Old</v>
      </c>
      <c r="X691" t="str" cm="1">
        <f t="array" ref="X691">IF(ISNUMBER(V691),INDEX('2019 On Peak'!$K$3:$K$2373,V691),"Not 2019")</f>
        <v>Closed</v>
      </c>
      <c r="Y691" cm="1">
        <f t="array" ref="Y691">IF(ISNUMBER($V691),L691-INDEX('2019 On Peak'!$L$3:$S$2373,$V691,1),"-")</f>
        <v>0</v>
      </c>
      <c r="Z691" cm="1">
        <f t="array" ref="Z691">IF(ISNUMBER($V691),M691-INDEX('2019 On Peak'!$L$3:$S$2373,$V691,2),"-")</f>
        <v>0</v>
      </c>
      <c r="AA691" cm="1">
        <f t="array" ref="AA691">IF(ISNUMBER($V691),N691-INDEX('2019 On Peak'!$L$3:$S$2373,$V691,3),"-")</f>
        <v>0</v>
      </c>
      <c r="AB691" cm="1">
        <f t="array" ref="AB691">IF(ISNUMBER($V691),Q691-INDEX('2019 On Peak'!$L$3:$S$2373,$V691,6),"-")</f>
        <v>0</v>
      </c>
      <c r="AC691" cm="1">
        <f t="array" ref="AC691">IF(ISNUMBER($V691),S691-INDEX('2019 On Peak'!$L$3:$S$2373,$V691,8),"-")</f>
        <v>0</v>
      </c>
      <c r="AD691" t="b">
        <f t="shared" si="21"/>
        <v>0</v>
      </c>
    </row>
    <row r="692" spans="1:30" x14ac:dyDescent="0.25">
      <c r="A692" t="str">
        <f>B692&amp;"_"&amp;G692&amp;"_"&amp;J692</f>
        <v>127_1441_1</v>
      </c>
      <c r="B692">
        <v>127</v>
      </c>
      <c r="C692" s="1" t="s">
        <v>107</v>
      </c>
      <c r="D692" s="1" t="s">
        <v>36</v>
      </c>
      <c r="E692" s="1" t="s">
        <v>36</v>
      </c>
      <c r="F692">
        <v>115</v>
      </c>
      <c r="G692">
        <v>1441</v>
      </c>
      <c r="H692" s="1" t="s">
        <v>693</v>
      </c>
      <c r="I692">
        <v>115</v>
      </c>
      <c r="J692" s="1" t="s">
        <v>191</v>
      </c>
      <c r="K692" s="1" t="s">
        <v>25</v>
      </c>
      <c r="L692">
        <v>1.123E-2</v>
      </c>
      <c r="M692">
        <v>4.6429999999999999E-2</v>
      </c>
      <c r="N692">
        <v>7.6899999999999998E-3</v>
      </c>
      <c r="O692">
        <v>1</v>
      </c>
      <c r="P692">
        <v>0</v>
      </c>
      <c r="Q692">
        <v>167</v>
      </c>
      <c r="R692">
        <v>556</v>
      </c>
      <c r="S692">
        <v>210</v>
      </c>
      <c r="T692">
        <v>6.5</v>
      </c>
      <c r="U692">
        <v>9.3000000000000007</v>
      </c>
      <c r="V692">
        <f>MATCH(A692,'2019 On Peak'!$A$3:$A$2373,0)</f>
        <v>674</v>
      </c>
      <c r="W692" t="str">
        <f t="shared" si="20"/>
        <v>Old</v>
      </c>
      <c r="X692" t="str" cm="1">
        <f t="array" ref="X692">IF(ISNUMBER(V692),INDEX('2019 On Peak'!$K$3:$K$2373,V692),"Not 2019")</f>
        <v>Closed</v>
      </c>
      <c r="Y692" cm="1">
        <f t="array" ref="Y692">IF(ISNUMBER($V692),L692-INDEX('2019 On Peak'!$L$3:$S$2373,$V692,1),"-")</f>
        <v>0</v>
      </c>
      <c r="Z692" cm="1">
        <f t="array" ref="Z692">IF(ISNUMBER($V692),M692-INDEX('2019 On Peak'!$L$3:$S$2373,$V692,2),"-")</f>
        <v>0</v>
      </c>
      <c r="AA692" cm="1">
        <f t="array" ref="AA692">IF(ISNUMBER($V692),N692-INDEX('2019 On Peak'!$L$3:$S$2373,$V692,3),"-")</f>
        <v>0</v>
      </c>
      <c r="AB692" cm="1">
        <f t="array" ref="AB692">IF(ISNUMBER($V692),Q692-INDEX('2019 On Peak'!$L$3:$S$2373,$V692,6),"-")</f>
        <v>0</v>
      </c>
      <c r="AC692" cm="1">
        <f t="array" ref="AC692">IF(ISNUMBER($V692),S692-INDEX('2019 On Peak'!$L$3:$S$2373,$V692,8),"-")</f>
        <v>0</v>
      </c>
      <c r="AD692" t="b">
        <f t="shared" si="21"/>
        <v>0</v>
      </c>
    </row>
    <row r="693" spans="1:30" x14ac:dyDescent="0.25">
      <c r="A693" t="str">
        <f>B693&amp;"_"&amp;G693&amp;"_"&amp;J693</f>
        <v>127_1520_1</v>
      </c>
      <c r="B693">
        <v>127</v>
      </c>
      <c r="C693" s="1" t="s">
        <v>107</v>
      </c>
      <c r="D693" s="1" t="s">
        <v>36</v>
      </c>
      <c r="E693" s="1" t="s">
        <v>36</v>
      </c>
      <c r="F693">
        <v>115</v>
      </c>
      <c r="G693">
        <v>1520</v>
      </c>
      <c r="H693" s="1" t="s">
        <v>82</v>
      </c>
      <c r="I693">
        <v>115</v>
      </c>
      <c r="J693" s="1" t="s">
        <v>191</v>
      </c>
      <c r="K693" s="1" t="s">
        <v>25</v>
      </c>
      <c r="L693">
        <v>1.282E-2</v>
      </c>
      <c r="M693">
        <v>5.3010000000000002E-2</v>
      </c>
      <c r="N693">
        <v>8.7799999999999996E-3</v>
      </c>
      <c r="O693">
        <v>1</v>
      </c>
      <c r="P693">
        <v>0</v>
      </c>
      <c r="Q693">
        <v>167</v>
      </c>
      <c r="R693">
        <v>556</v>
      </c>
      <c r="S693">
        <v>210</v>
      </c>
      <c r="T693">
        <v>7.3</v>
      </c>
      <c r="U693">
        <v>10.7</v>
      </c>
      <c r="V693">
        <f>MATCH(A693,'2019 On Peak'!$A$3:$A$2373,0)</f>
        <v>675</v>
      </c>
      <c r="W693" t="str">
        <f t="shared" si="20"/>
        <v>Old</v>
      </c>
      <c r="X693" t="str" cm="1">
        <f t="array" ref="X693">IF(ISNUMBER(V693),INDEX('2019 On Peak'!$K$3:$K$2373,V693),"Not 2019")</f>
        <v>Closed</v>
      </c>
      <c r="Y693" cm="1">
        <f t="array" ref="Y693">IF(ISNUMBER($V693),L693-INDEX('2019 On Peak'!$L$3:$S$2373,$V693,1),"-")</f>
        <v>0</v>
      </c>
      <c r="Z693" cm="1">
        <f t="array" ref="Z693">IF(ISNUMBER($V693),M693-INDEX('2019 On Peak'!$L$3:$S$2373,$V693,2),"-")</f>
        <v>0</v>
      </c>
      <c r="AA693" cm="1">
        <f t="array" ref="AA693">IF(ISNUMBER($V693),N693-INDEX('2019 On Peak'!$L$3:$S$2373,$V693,3),"-")</f>
        <v>0</v>
      </c>
      <c r="AB693" cm="1">
        <f t="array" ref="AB693">IF(ISNUMBER($V693),Q693-INDEX('2019 On Peak'!$L$3:$S$2373,$V693,6),"-")</f>
        <v>0</v>
      </c>
      <c r="AC693" cm="1">
        <f t="array" ref="AC693">IF(ISNUMBER($V693),S693-INDEX('2019 On Peak'!$L$3:$S$2373,$V693,8),"-")</f>
        <v>0</v>
      </c>
      <c r="AD693" t="b">
        <f t="shared" si="21"/>
        <v>0</v>
      </c>
    </row>
    <row r="694" spans="1:30" x14ac:dyDescent="0.25">
      <c r="A694" t="str">
        <f>B694&amp;"_"&amp;G694&amp;"_"&amp;J694</f>
        <v>127_1520_2</v>
      </c>
      <c r="B694">
        <v>127</v>
      </c>
      <c r="C694" s="1" t="s">
        <v>107</v>
      </c>
      <c r="D694" s="1" t="s">
        <v>36</v>
      </c>
      <c r="E694" s="1" t="s">
        <v>36</v>
      </c>
      <c r="F694">
        <v>115</v>
      </c>
      <c r="G694">
        <v>1520</v>
      </c>
      <c r="H694" s="1" t="s">
        <v>82</v>
      </c>
      <c r="I694">
        <v>115</v>
      </c>
      <c r="J694" s="1" t="s">
        <v>74</v>
      </c>
      <c r="K694" s="1" t="s">
        <v>25</v>
      </c>
      <c r="L694">
        <v>1.282E-2</v>
      </c>
      <c r="M694">
        <v>5.3010000000000002E-2</v>
      </c>
      <c r="N694">
        <v>8.7799999999999996E-3</v>
      </c>
      <c r="O694">
        <v>1</v>
      </c>
      <c r="P694">
        <v>0</v>
      </c>
      <c r="Q694">
        <v>167</v>
      </c>
      <c r="R694">
        <v>556</v>
      </c>
      <c r="S694">
        <v>210</v>
      </c>
      <c r="T694">
        <v>7.3</v>
      </c>
      <c r="U694">
        <v>10.7</v>
      </c>
      <c r="V694">
        <f>MATCH(A694,'2019 On Peak'!$A$3:$A$2373,0)</f>
        <v>676</v>
      </c>
      <c r="W694" t="str">
        <f t="shared" si="20"/>
        <v>Old</v>
      </c>
      <c r="X694" t="str" cm="1">
        <f t="array" ref="X694">IF(ISNUMBER(V694),INDEX('2019 On Peak'!$K$3:$K$2373,V694),"Not 2019")</f>
        <v>Closed</v>
      </c>
      <c r="Y694" cm="1">
        <f t="array" ref="Y694">IF(ISNUMBER($V694),L694-INDEX('2019 On Peak'!$L$3:$S$2373,$V694,1),"-")</f>
        <v>0</v>
      </c>
      <c r="Z694" cm="1">
        <f t="array" ref="Z694">IF(ISNUMBER($V694),M694-INDEX('2019 On Peak'!$L$3:$S$2373,$V694,2),"-")</f>
        <v>0</v>
      </c>
      <c r="AA694" cm="1">
        <f t="array" ref="AA694">IF(ISNUMBER($V694),N694-INDEX('2019 On Peak'!$L$3:$S$2373,$V694,3),"-")</f>
        <v>0</v>
      </c>
      <c r="AB694" cm="1">
        <f t="array" ref="AB694">IF(ISNUMBER($V694),Q694-INDEX('2019 On Peak'!$L$3:$S$2373,$V694,6),"-")</f>
        <v>0</v>
      </c>
      <c r="AC694" cm="1">
        <f t="array" ref="AC694">IF(ISNUMBER($V694),S694-INDEX('2019 On Peak'!$L$3:$S$2373,$V694,8),"-")</f>
        <v>0</v>
      </c>
      <c r="AD694" t="b">
        <f t="shared" si="21"/>
        <v>0</v>
      </c>
    </row>
    <row r="695" spans="1:30" x14ac:dyDescent="0.25">
      <c r="A695" t="str">
        <f>B695&amp;"_"&amp;G695&amp;"_"&amp;J695</f>
        <v>127_505_1</v>
      </c>
      <c r="B695">
        <v>127</v>
      </c>
      <c r="C695" s="1" t="s">
        <v>107</v>
      </c>
      <c r="D695" s="1" t="s">
        <v>36</v>
      </c>
      <c r="E695" s="1" t="s">
        <v>36</v>
      </c>
      <c r="F695">
        <v>115</v>
      </c>
      <c r="G695">
        <v>505</v>
      </c>
      <c r="H695" s="1" t="s">
        <v>1055</v>
      </c>
      <c r="I695">
        <v>115</v>
      </c>
      <c r="J695" s="1" t="s">
        <v>191</v>
      </c>
      <c r="K695" s="1" t="s">
        <v>25</v>
      </c>
      <c r="L695">
        <v>4.0099999999999997E-3</v>
      </c>
      <c r="M695">
        <v>1.6570000000000001E-2</v>
      </c>
      <c r="N695">
        <v>2.7399999999999998E-3</v>
      </c>
      <c r="O695">
        <v>1</v>
      </c>
      <c r="P695">
        <v>0</v>
      </c>
      <c r="Q695">
        <v>167</v>
      </c>
      <c r="R695">
        <v>556</v>
      </c>
      <c r="S695">
        <v>210</v>
      </c>
      <c r="T695">
        <v>2</v>
      </c>
      <c r="U695">
        <v>3.3</v>
      </c>
      <c r="V695">
        <f>MATCH(A695,'2019 On Peak'!$A$3:$A$2373,0)</f>
        <v>677</v>
      </c>
      <c r="W695" t="str">
        <f t="shared" si="20"/>
        <v>Old</v>
      </c>
      <c r="X695" t="str" cm="1">
        <f t="array" ref="X695">IF(ISNUMBER(V695),INDEX('2019 On Peak'!$K$3:$K$2373,V695),"Not 2019")</f>
        <v>Closed</v>
      </c>
      <c r="Y695" cm="1">
        <f t="array" ref="Y695">IF(ISNUMBER($V695),L695-INDEX('2019 On Peak'!$L$3:$S$2373,$V695,1),"-")</f>
        <v>0</v>
      </c>
      <c r="Z695" cm="1">
        <f t="array" ref="Z695">IF(ISNUMBER($V695),M695-INDEX('2019 On Peak'!$L$3:$S$2373,$V695,2),"-")</f>
        <v>0</v>
      </c>
      <c r="AA695" cm="1">
        <f t="array" ref="AA695">IF(ISNUMBER($V695),N695-INDEX('2019 On Peak'!$L$3:$S$2373,$V695,3),"-")</f>
        <v>0</v>
      </c>
      <c r="AB695" cm="1">
        <f t="array" ref="AB695">IF(ISNUMBER($V695),Q695-INDEX('2019 On Peak'!$L$3:$S$2373,$V695,6),"-")</f>
        <v>0</v>
      </c>
      <c r="AC695" cm="1">
        <f t="array" ref="AC695">IF(ISNUMBER($V695),S695-INDEX('2019 On Peak'!$L$3:$S$2373,$V695,8),"-")</f>
        <v>0</v>
      </c>
      <c r="AD695" t="b">
        <f t="shared" si="21"/>
        <v>0</v>
      </c>
    </row>
    <row r="696" spans="1:30" x14ac:dyDescent="0.25">
      <c r="A696" t="str">
        <f>B696&amp;"_"&amp;G696&amp;"_"&amp;J696</f>
        <v>127_510_1</v>
      </c>
      <c r="B696">
        <v>127</v>
      </c>
      <c r="C696" s="1" t="s">
        <v>107</v>
      </c>
      <c r="D696" s="1" t="s">
        <v>36</v>
      </c>
      <c r="E696" s="1" t="s">
        <v>36</v>
      </c>
      <c r="F696">
        <v>115</v>
      </c>
      <c r="G696">
        <v>510</v>
      </c>
      <c r="H696" s="1" t="s">
        <v>148</v>
      </c>
      <c r="I696">
        <v>115</v>
      </c>
      <c r="J696" s="1" t="s">
        <v>191</v>
      </c>
      <c r="K696" s="1" t="s">
        <v>25</v>
      </c>
      <c r="L696">
        <v>3.0300000000000001E-3</v>
      </c>
      <c r="M696">
        <v>1.2529999999999999E-2</v>
      </c>
      <c r="N696">
        <v>2.0799999999999998E-3</v>
      </c>
      <c r="O696">
        <v>1</v>
      </c>
      <c r="P696">
        <v>0</v>
      </c>
      <c r="Q696">
        <v>167</v>
      </c>
      <c r="R696">
        <v>556</v>
      </c>
      <c r="S696">
        <v>210</v>
      </c>
      <c r="T696">
        <v>2.2000000000000002</v>
      </c>
      <c r="U696">
        <v>2.5</v>
      </c>
      <c r="V696">
        <f>MATCH(A696,'2019 On Peak'!$A$3:$A$2373,0)</f>
        <v>678</v>
      </c>
      <c r="W696" t="str">
        <f t="shared" si="20"/>
        <v>Old</v>
      </c>
      <c r="X696" t="str" cm="1">
        <f t="array" ref="X696">IF(ISNUMBER(V696),INDEX('2019 On Peak'!$K$3:$K$2373,V696),"Not 2019")</f>
        <v>Closed</v>
      </c>
      <c r="Y696" cm="1">
        <f t="array" ref="Y696">IF(ISNUMBER($V696),L696-INDEX('2019 On Peak'!$L$3:$S$2373,$V696,1),"-")</f>
        <v>0</v>
      </c>
      <c r="Z696" cm="1">
        <f t="array" ref="Z696">IF(ISNUMBER($V696),M696-INDEX('2019 On Peak'!$L$3:$S$2373,$V696,2),"-")</f>
        <v>0</v>
      </c>
      <c r="AA696" cm="1">
        <f t="array" ref="AA696">IF(ISNUMBER($V696),N696-INDEX('2019 On Peak'!$L$3:$S$2373,$V696,3),"-")</f>
        <v>0</v>
      </c>
      <c r="AB696" cm="1">
        <f t="array" ref="AB696">IF(ISNUMBER($V696),Q696-INDEX('2019 On Peak'!$L$3:$S$2373,$V696,6),"-")</f>
        <v>0</v>
      </c>
      <c r="AC696" cm="1">
        <f t="array" ref="AC696">IF(ISNUMBER($V696),S696-INDEX('2019 On Peak'!$L$3:$S$2373,$V696,8),"-")</f>
        <v>0</v>
      </c>
      <c r="AD696" t="b">
        <f t="shared" si="21"/>
        <v>0</v>
      </c>
    </row>
    <row r="697" spans="1:30" x14ac:dyDescent="0.25">
      <c r="A697" t="str">
        <f>B697&amp;"_"&amp;G697&amp;"_"&amp;J697</f>
        <v>127_510_2</v>
      </c>
      <c r="B697">
        <v>127</v>
      </c>
      <c r="C697" s="1" t="s">
        <v>107</v>
      </c>
      <c r="D697" s="1" t="s">
        <v>36</v>
      </c>
      <c r="E697" s="1" t="s">
        <v>36</v>
      </c>
      <c r="F697">
        <v>115</v>
      </c>
      <c r="G697">
        <v>510</v>
      </c>
      <c r="H697" s="1" t="s">
        <v>148</v>
      </c>
      <c r="I697">
        <v>115</v>
      </c>
      <c r="J697" s="1" t="s">
        <v>74</v>
      </c>
      <c r="K697" s="1" t="s">
        <v>25</v>
      </c>
      <c r="L697">
        <v>3.0200000000000001E-3</v>
      </c>
      <c r="M697">
        <v>1.2500000000000001E-2</v>
      </c>
      <c r="N697">
        <v>2.0699999999999998E-3</v>
      </c>
      <c r="O697">
        <v>1</v>
      </c>
      <c r="P697">
        <v>0</v>
      </c>
      <c r="Q697">
        <v>167</v>
      </c>
      <c r="R697">
        <v>556</v>
      </c>
      <c r="S697">
        <v>210</v>
      </c>
      <c r="T697">
        <v>2.2000000000000002</v>
      </c>
      <c r="U697">
        <v>2.5</v>
      </c>
      <c r="V697">
        <f>MATCH(A697,'2019 On Peak'!$A$3:$A$2373,0)</f>
        <v>679</v>
      </c>
      <c r="W697" t="str">
        <f t="shared" si="20"/>
        <v>Old</v>
      </c>
      <c r="X697" t="str" cm="1">
        <f t="array" ref="X697">IF(ISNUMBER(V697),INDEX('2019 On Peak'!$K$3:$K$2373,V697),"Not 2019")</f>
        <v>Closed</v>
      </c>
      <c r="Y697" cm="1">
        <f t="array" ref="Y697">IF(ISNUMBER($V697),L697-INDEX('2019 On Peak'!$L$3:$S$2373,$V697,1),"-")</f>
        <v>0</v>
      </c>
      <c r="Z697" cm="1">
        <f t="array" ref="Z697">IF(ISNUMBER($V697),M697-INDEX('2019 On Peak'!$L$3:$S$2373,$V697,2),"-")</f>
        <v>0</v>
      </c>
      <c r="AA697" cm="1">
        <f t="array" ref="AA697">IF(ISNUMBER($V697),N697-INDEX('2019 On Peak'!$L$3:$S$2373,$V697,3),"-")</f>
        <v>0</v>
      </c>
      <c r="AB697" cm="1">
        <f t="array" ref="AB697">IF(ISNUMBER($V697),Q697-INDEX('2019 On Peak'!$L$3:$S$2373,$V697,6),"-")</f>
        <v>0</v>
      </c>
      <c r="AC697" cm="1">
        <f t="array" ref="AC697">IF(ISNUMBER($V697),S697-INDEX('2019 On Peak'!$L$3:$S$2373,$V697,8),"-")</f>
        <v>0</v>
      </c>
      <c r="AD697" t="b">
        <f t="shared" si="21"/>
        <v>0</v>
      </c>
    </row>
    <row r="698" spans="1:30" x14ac:dyDescent="0.25">
      <c r="A698" t="str">
        <f>B698&amp;"_"&amp;G698&amp;"_"&amp;J698</f>
        <v>127_813_1</v>
      </c>
      <c r="B698">
        <v>127</v>
      </c>
      <c r="C698" s="1" t="s">
        <v>107</v>
      </c>
      <c r="D698" s="1" t="s">
        <v>36</v>
      </c>
      <c r="E698" s="1" t="s">
        <v>36</v>
      </c>
      <c r="F698">
        <v>115</v>
      </c>
      <c r="G698">
        <v>813</v>
      </c>
      <c r="H698" s="1" t="s">
        <v>108</v>
      </c>
      <c r="I698">
        <v>115</v>
      </c>
      <c r="J698" s="1" t="s">
        <v>191</v>
      </c>
      <c r="K698" s="1" t="s">
        <v>25</v>
      </c>
      <c r="L698">
        <v>4.6100000000000004E-3</v>
      </c>
      <c r="M698">
        <v>1.908E-2</v>
      </c>
      <c r="N698">
        <v>3.16E-3</v>
      </c>
      <c r="O698">
        <v>1</v>
      </c>
      <c r="P698">
        <v>0</v>
      </c>
      <c r="Q698">
        <v>185</v>
      </c>
      <c r="R698">
        <v>556</v>
      </c>
      <c r="S698">
        <v>210</v>
      </c>
      <c r="T698">
        <v>2.5</v>
      </c>
      <c r="U698">
        <v>3.8</v>
      </c>
      <c r="V698">
        <f>MATCH(A698,'2019 On Peak'!$A$3:$A$2373,0)</f>
        <v>680</v>
      </c>
      <c r="W698" t="str">
        <f t="shared" si="20"/>
        <v>Old</v>
      </c>
      <c r="X698" t="str" cm="1">
        <f t="array" ref="X698">IF(ISNUMBER(V698),INDEX('2019 On Peak'!$K$3:$K$2373,V698),"Not 2019")</f>
        <v>Closed</v>
      </c>
      <c r="Y698" cm="1">
        <f t="array" ref="Y698">IF(ISNUMBER($V698),L698-INDEX('2019 On Peak'!$L$3:$S$2373,$V698,1),"-")</f>
        <v>0</v>
      </c>
      <c r="Z698" cm="1">
        <f t="array" ref="Z698">IF(ISNUMBER($V698),M698-INDEX('2019 On Peak'!$L$3:$S$2373,$V698,2),"-")</f>
        <v>0</v>
      </c>
      <c r="AA698" cm="1">
        <f t="array" ref="AA698">IF(ISNUMBER($V698),N698-INDEX('2019 On Peak'!$L$3:$S$2373,$V698,3),"-")</f>
        <v>0</v>
      </c>
      <c r="AB698" cm="1">
        <f t="array" ref="AB698">IF(ISNUMBER($V698),Q698-INDEX('2019 On Peak'!$L$3:$S$2373,$V698,6),"-")</f>
        <v>0</v>
      </c>
      <c r="AC698" cm="1">
        <f t="array" ref="AC698">IF(ISNUMBER($V698),S698-INDEX('2019 On Peak'!$L$3:$S$2373,$V698,8),"-")</f>
        <v>0</v>
      </c>
      <c r="AD698" t="b">
        <f t="shared" si="21"/>
        <v>0</v>
      </c>
    </row>
    <row r="699" spans="1:30" x14ac:dyDescent="0.25">
      <c r="A699" t="str">
        <f>B699&amp;"_"&amp;G699&amp;"_"&amp;J699</f>
        <v>127_813_2</v>
      </c>
      <c r="B699">
        <v>127</v>
      </c>
      <c r="C699" s="1" t="s">
        <v>107</v>
      </c>
      <c r="D699" s="1" t="s">
        <v>36</v>
      </c>
      <c r="E699" s="1" t="s">
        <v>36</v>
      </c>
      <c r="F699">
        <v>115</v>
      </c>
      <c r="G699">
        <v>813</v>
      </c>
      <c r="H699" s="1" t="s">
        <v>108</v>
      </c>
      <c r="I699">
        <v>115</v>
      </c>
      <c r="J699" s="1" t="s">
        <v>74</v>
      </c>
      <c r="K699" s="1" t="s">
        <v>25</v>
      </c>
      <c r="L699">
        <v>4.6100000000000004E-3</v>
      </c>
      <c r="M699">
        <v>1.9060000000000001E-2</v>
      </c>
      <c r="N699">
        <v>3.16E-3</v>
      </c>
      <c r="O699">
        <v>1</v>
      </c>
      <c r="P699">
        <v>0</v>
      </c>
      <c r="Q699">
        <v>185</v>
      </c>
      <c r="R699">
        <v>556</v>
      </c>
      <c r="S699">
        <v>210</v>
      </c>
      <c r="T699">
        <v>2.5</v>
      </c>
      <c r="U699">
        <v>3.8</v>
      </c>
      <c r="V699">
        <f>MATCH(A699,'2019 On Peak'!$A$3:$A$2373,0)</f>
        <v>681</v>
      </c>
      <c r="W699" t="str">
        <f t="shared" si="20"/>
        <v>Old</v>
      </c>
      <c r="X699" t="str" cm="1">
        <f t="array" ref="X699">IF(ISNUMBER(V699),INDEX('2019 On Peak'!$K$3:$K$2373,V699),"Not 2019")</f>
        <v>Closed</v>
      </c>
      <c r="Y699" cm="1">
        <f t="array" ref="Y699">IF(ISNUMBER($V699),L699-INDEX('2019 On Peak'!$L$3:$S$2373,$V699,1),"-")</f>
        <v>0</v>
      </c>
      <c r="Z699" cm="1">
        <f t="array" ref="Z699">IF(ISNUMBER($V699),M699-INDEX('2019 On Peak'!$L$3:$S$2373,$V699,2),"-")</f>
        <v>0</v>
      </c>
      <c r="AA699" cm="1">
        <f t="array" ref="AA699">IF(ISNUMBER($V699),N699-INDEX('2019 On Peak'!$L$3:$S$2373,$V699,3),"-")</f>
        <v>0</v>
      </c>
      <c r="AB699" cm="1">
        <f t="array" ref="AB699">IF(ISNUMBER($V699),Q699-INDEX('2019 On Peak'!$L$3:$S$2373,$V699,6),"-")</f>
        <v>0</v>
      </c>
      <c r="AC699" cm="1">
        <f t="array" ref="AC699">IF(ISNUMBER($V699),S699-INDEX('2019 On Peak'!$L$3:$S$2373,$V699,8),"-")</f>
        <v>0</v>
      </c>
      <c r="AD699" t="b">
        <f t="shared" si="21"/>
        <v>0</v>
      </c>
    </row>
    <row r="700" spans="1:30" x14ac:dyDescent="0.25">
      <c r="A700" t="str">
        <f>B700&amp;"_"&amp;G700&amp;"_"&amp;J700</f>
        <v>127_813_3</v>
      </c>
      <c r="B700">
        <v>127</v>
      </c>
      <c r="C700" s="1" t="s">
        <v>107</v>
      </c>
      <c r="D700" s="1" t="s">
        <v>36</v>
      </c>
      <c r="E700" s="1" t="s">
        <v>36</v>
      </c>
      <c r="F700">
        <v>115</v>
      </c>
      <c r="G700">
        <v>813</v>
      </c>
      <c r="H700" s="1" t="s">
        <v>108</v>
      </c>
      <c r="I700">
        <v>115</v>
      </c>
      <c r="J700" s="1" t="s">
        <v>55</v>
      </c>
      <c r="K700" s="1" t="s">
        <v>25</v>
      </c>
      <c r="L700">
        <v>4.6100000000000004E-3</v>
      </c>
      <c r="M700">
        <v>1.9060000000000001E-2</v>
      </c>
      <c r="N700">
        <v>3.16E-3</v>
      </c>
      <c r="O700">
        <v>1</v>
      </c>
      <c r="P700">
        <v>0</v>
      </c>
      <c r="Q700">
        <v>185</v>
      </c>
      <c r="R700">
        <v>556</v>
      </c>
      <c r="S700">
        <v>210</v>
      </c>
      <c r="T700">
        <v>2.5</v>
      </c>
      <c r="U700">
        <v>3.8</v>
      </c>
      <c r="V700">
        <f>MATCH(A700,'2019 On Peak'!$A$3:$A$2373,0)</f>
        <v>682</v>
      </c>
      <c r="W700" t="str">
        <f t="shared" si="20"/>
        <v>Old</v>
      </c>
      <c r="X700" t="str" cm="1">
        <f t="array" ref="X700">IF(ISNUMBER(V700),INDEX('2019 On Peak'!$K$3:$K$2373,V700),"Not 2019")</f>
        <v>Closed</v>
      </c>
      <c r="Y700" cm="1">
        <f t="array" ref="Y700">IF(ISNUMBER($V700),L700-INDEX('2019 On Peak'!$L$3:$S$2373,$V700,1),"-")</f>
        <v>0</v>
      </c>
      <c r="Z700" cm="1">
        <f t="array" ref="Z700">IF(ISNUMBER($V700),M700-INDEX('2019 On Peak'!$L$3:$S$2373,$V700,2),"-")</f>
        <v>0</v>
      </c>
      <c r="AA700" cm="1">
        <f t="array" ref="AA700">IF(ISNUMBER($V700),N700-INDEX('2019 On Peak'!$L$3:$S$2373,$V700,3),"-")</f>
        <v>0</v>
      </c>
      <c r="AB700" cm="1">
        <f t="array" ref="AB700">IF(ISNUMBER($V700),Q700-INDEX('2019 On Peak'!$L$3:$S$2373,$V700,6),"-")</f>
        <v>0</v>
      </c>
      <c r="AC700" cm="1">
        <f t="array" ref="AC700">IF(ISNUMBER($V700),S700-INDEX('2019 On Peak'!$L$3:$S$2373,$V700,8),"-")</f>
        <v>0</v>
      </c>
      <c r="AD700" t="b">
        <f t="shared" si="21"/>
        <v>0</v>
      </c>
    </row>
    <row r="701" spans="1:30" x14ac:dyDescent="0.25">
      <c r="A701" t="str">
        <f>B701&amp;"_"&amp;G701&amp;"_"&amp;J701</f>
        <v>127_814_1</v>
      </c>
      <c r="B701">
        <v>127</v>
      </c>
      <c r="C701" s="1" t="s">
        <v>107</v>
      </c>
      <c r="D701" s="1" t="s">
        <v>36</v>
      </c>
      <c r="E701" s="1" t="s">
        <v>36</v>
      </c>
      <c r="F701">
        <v>115</v>
      </c>
      <c r="G701">
        <v>814</v>
      </c>
      <c r="H701" s="1" t="s">
        <v>632</v>
      </c>
      <c r="I701">
        <v>115</v>
      </c>
      <c r="J701" s="1" t="s">
        <v>191</v>
      </c>
      <c r="K701" s="1" t="s">
        <v>25</v>
      </c>
      <c r="L701">
        <v>8.4700000000000001E-3</v>
      </c>
      <c r="M701">
        <v>3.5009999999999999E-2</v>
      </c>
      <c r="N701">
        <v>5.7999999999999996E-3</v>
      </c>
      <c r="O701">
        <v>1</v>
      </c>
      <c r="P701">
        <v>0</v>
      </c>
      <c r="Q701">
        <v>167</v>
      </c>
      <c r="R701">
        <v>556</v>
      </c>
      <c r="S701">
        <v>210</v>
      </c>
      <c r="T701">
        <v>5.6</v>
      </c>
      <c r="U701">
        <v>7</v>
      </c>
      <c r="V701">
        <f>MATCH(A701,'2019 On Peak'!$A$3:$A$2373,0)</f>
        <v>683</v>
      </c>
      <c r="W701" t="str">
        <f t="shared" si="20"/>
        <v>Old</v>
      </c>
      <c r="X701" t="str" cm="1">
        <f t="array" ref="X701">IF(ISNUMBER(V701),INDEX('2019 On Peak'!$K$3:$K$2373,V701),"Not 2019")</f>
        <v>Closed</v>
      </c>
      <c r="Y701" cm="1">
        <f t="array" ref="Y701">IF(ISNUMBER($V701),L701-INDEX('2019 On Peak'!$L$3:$S$2373,$V701,1),"-")</f>
        <v>0</v>
      </c>
      <c r="Z701" cm="1">
        <f t="array" ref="Z701">IF(ISNUMBER($V701),M701-INDEX('2019 On Peak'!$L$3:$S$2373,$V701,2),"-")</f>
        <v>0</v>
      </c>
      <c r="AA701" cm="1">
        <f t="array" ref="AA701">IF(ISNUMBER($V701),N701-INDEX('2019 On Peak'!$L$3:$S$2373,$V701,3),"-")</f>
        <v>0</v>
      </c>
      <c r="AB701" cm="1">
        <f t="array" ref="AB701">IF(ISNUMBER($V701),Q701-INDEX('2019 On Peak'!$L$3:$S$2373,$V701,6),"-")</f>
        <v>0</v>
      </c>
      <c r="AC701" cm="1">
        <f t="array" ref="AC701">IF(ISNUMBER($V701),S701-INDEX('2019 On Peak'!$L$3:$S$2373,$V701,8),"-")</f>
        <v>0</v>
      </c>
      <c r="AD701" t="b">
        <f t="shared" si="21"/>
        <v>0</v>
      </c>
    </row>
    <row r="702" spans="1:30" x14ac:dyDescent="0.25">
      <c r="A702" t="str">
        <f>B702&amp;"_"&amp;G702&amp;"_"&amp;J702</f>
        <v>1270_175_1</v>
      </c>
      <c r="B702">
        <v>1270</v>
      </c>
      <c r="C702" s="1" t="s">
        <v>508</v>
      </c>
      <c r="D702" s="1" t="s">
        <v>67</v>
      </c>
      <c r="E702" s="1" t="s">
        <v>67</v>
      </c>
      <c r="F702">
        <v>115</v>
      </c>
      <c r="G702">
        <v>175</v>
      </c>
      <c r="H702" s="1" t="s">
        <v>507</v>
      </c>
      <c r="I702">
        <v>115</v>
      </c>
      <c r="J702" s="1" t="s">
        <v>191</v>
      </c>
      <c r="K702" s="1" t="s">
        <v>25</v>
      </c>
      <c r="L702">
        <v>6.0000000000000002E-5</v>
      </c>
      <c r="M702">
        <v>2.5000000000000001E-4</v>
      </c>
      <c r="N702">
        <v>4.0000000000000003E-5</v>
      </c>
      <c r="O702">
        <v>1</v>
      </c>
      <c r="P702">
        <v>0</v>
      </c>
      <c r="Q702">
        <v>167</v>
      </c>
      <c r="R702">
        <v>556</v>
      </c>
      <c r="S702">
        <v>210</v>
      </c>
      <c r="T702">
        <v>0</v>
      </c>
      <c r="U702">
        <v>0</v>
      </c>
      <c r="V702">
        <f>MATCH(A702,'2019 On Peak'!$A$3:$A$2373,0)</f>
        <v>684</v>
      </c>
      <c r="W702" t="str">
        <f t="shared" si="20"/>
        <v>Old</v>
      </c>
      <c r="X702" t="str" cm="1">
        <f t="array" ref="X702">IF(ISNUMBER(V702),INDEX('2019 On Peak'!$K$3:$K$2373,V702),"Not 2019")</f>
        <v>Closed</v>
      </c>
      <c r="Y702" cm="1">
        <f t="array" ref="Y702">IF(ISNUMBER($V702),L702-INDEX('2019 On Peak'!$L$3:$S$2373,$V702,1),"-")</f>
        <v>0</v>
      </c>
      <c r="Z702" cm="1">
        <f t="array" ref="Z702">IF(ISNUMBER($V702),M702-INDEX('2019 On Peak'!$L$3:$S$2373,$V702,2),"-")</f>
        <v>0</v>
      </c>
      <c r="AA702" cm="1">
        <f t="array" ref="AA702">IF(ISNUMBER($V702),N702-INDEX('2019 On Peak'!$L$3:$S$2373,$V702,3),"-")</f>
        <v>0</v>
      </c>
      <c r="AB702" cm="1">
        <f t="array" ref="AB702">IF(ISNUMBER($V702),Q702-INDEX('2019 On Peak'!$L$3:$S$2373,$V702,6),"-")</f>
        <v>0</v>
      </c>
      <c r="AC702" cm="1">
        <f t="array" ref="AC702">IF(ISNUMBER($V702),S702-INDEX('2019 On Peak'!$L$3:$S$2373,$V702,8),"-")</f>
        <v>0</v>
      </c>
      <c r="AD702" t="b">
        <f t="shared" si="21"/>
        <v>0</v>
      </c>
    </row>
    <row r="703" spans="1:30" x14ac:dyDescent="0.25">
      <c r="A703" t="str">
        <f>B703&amp;"_"&amp;G703&amp;"_"&amp;J703</f>
        <v>1270_184_1</v>
      </c>
      <c r="B703">
        <v>1270</v>
      </c>
      <c r="C703" s="1" t="s">
        <v>508</v>
      </c>
      <c r="D703" s="1" t="s">
        <v>67</v>
      </c>
      <c r="E703" s="1" t="s">
        <v>67</v>
      </c>
      <c r="F703">
        <v>115</v>
      </c>
      <c r="G703">
        <v>184</v>
      </c>
      <c r="H703" s="1" t="s">
        <v>526</v>
      </c>
      <c r="I703">
        <v>115</v>
      </c>
      <c r="J703" s="1" t="s">
        <v>191</v>
      </c>
      <c r="K703" s="1" t="s">
        <v>25</v>
      </c>
      <c r="L703">
        <v>6.8399999999999997E-3</v>
      </c>
      <c r="M703">
        <v>2.8289999999999999E-2</v>
      </c>
      <c r="N703">
        <v>4.6800000000000001E-3</v>
      </c>
      <c r="O703">
        <v>1</v>
      </c>
      <c r="P703">
        <v>0</v>
      </c>
      <c r="Q703">
        <v>167</v>
      </c>
      <c r="R703">
        <v>556</v>
      </c>
      <c r="S703">
        <v>210</v>
      </c>
      <c r="T703">
        <v>3.2</v>
      </c>
      <c r="U703">
        <v>5.7</v>
      </c>
      <c r="V703">
        <f>MATCH(A703,'2019 On Peak'!$A$3:$A$2373,0)</f>
        <v>685</v>
      </c>
      <c r="W703" t="str">
        <f t="shared" si="20"/>
        <v>Old</v>
      </c>
      <c r="X703" t="str" cm="1">
        <f t="array" ref="X703">IF(ISNUMBER(V703),INDEX('2019 On Peak'!$K$3:$K$2373,V703),"Not 2019")</f>
        <v>Closed</v>
      </c>
      <c r="Y703" cm="1">
        <f t="array" ref="Y703">IF(ISNUMBER($V703),L703-INDEX('2019 On Peak'!$L$3:$S$2373,$V703,1),"-")</f>
        <v>0</v>
      </c>
      <c r="Z703" cm="1">
        <f t="array" ref="Z703">IF(ISNUMBER($V703),M703-INDEX('2019 On Peak'!$L$3:$S$2373,$V703,2),"-")</f>
        <v>0</v>
      </c>
      <c r="AA703" cm="1">
        <f t="array" ref="AA703">IF(ISNUMBER($V703),N703-INDEX('2019 On Peak'!$L$3:$S$2373,$V703,3),"-")</f>
        <v>0</v>
      </c>
      <c r="AB703" cm="1">
        <f t="array" ref="AB703">IF(ISNUMBER($V703),Q703-INDEX('2019 On Peak'!$L$3:$S$2373,$V703,6),"-")</f>
        <v>0</v>
      </c>
      <c r="AC703" cm="1">
        <f t="array" ref="AC703">IF(ISNUMBER($V703),S703-INDEX('2019 On Peak'!$L$3:$S$2373,$V703,8),"-")</f>
        <v>0</v>
      </c>
      <c r="AD703" t="b">
        <f t="shared" si="21"/>
        <v>0</v>
      </c>
    </row>
    <row r="704" spans="1:30" x14ac:dyDescent="0.25">
      <c r="A704" t="str">
        <f>B704&amp;"_"&amp;G704&amp;"_"&amp;J704</f>
        <v>1270_334_1</v>
      </c>
      <c r="B704">
        <v>1270</v>
      </c>
      <c r="C704" s="1" t="s">
        <v>508</v>
      </c>
      <c r="D704" s="1" t="s">
        <v>67</v>
      </c>
      <c r="E704" s="1" t="s">
        <v>67</v>
      </c>
      <c r="F704">
        <v>115</v>
      </c>
      <c r="G704">
        <v>334</v>
      </c>
      <c r="H704" s="1" t="s">
        <v>468</v>
      </c>
      <c r="I704">
        <v>115</v>
      </c>
      <c r="J704" s="1" t="s">
        <v>191</v>
      </c>
      <c r="K704" s="1" t="s">
        <v>25</v>
      </c>
      <c r="L704">
        <v>5.1200000000000004E-3</v>
      </c>
      <c r="M704">
        <v>2.1190000000000001E-2</v>
      </c>
      <c r="N704">
        <v>3.5100000000000001E-3</v>
      </c>
      <c r="O704">
        <v>1</v>
      </c>
      <c r="P704">
        <v>0</v>
      </c>
      <c r="Q704">
        <v>167</v>
      </c>
      <c r="R704">
        <v>556</v>
      </c>
      <c r="S704">
        <v>210</v>
      </c>
      <c r="T704">
        <v>3.4</v>
      </c>
      <c r="U704">
        <v>4.3</v>
      </c>
      <c r="V704">
        <f>MATCH(A704,'2019 On Peak'!$A$3:$A$2373,0)</f>
        <v>686</v>
      </c>
      <c r="W704" t="str">
        <f t="shared" si="20"/>
        <v>Old</v>
      </c>
      <c r="X704" t="str" cm="1">
        <f t="array" ref="X704">IF(ISNUMBER(V704),INDEX('2019 On Peak'!$K$3:$K$2373,V704),"Not 2019")</f>
        <v>Closed</v>
      </c>
      <c r="Y704" cm="1">
        <f t="array" ref="Y704">IF(ISNUMBER($V704),L704-INDEX('2019 On Peak'!$L$3:$S$2373,$V704,1),"-")</f>
        <v>0</v>
      </c>
      <c r="Z704" cm="1">
        <f t="array" ref="Z704">IF(ISNUMBER($V704),M704-INDEX('2019 On Peak'!$L$3:$S$2373,$V704,2),"-")</f>
        <v>0</v>
      </c>
      <c r="AA704" cm="1">
        <f t="array" ref="AA704">IF(ISNUMBER($V704),N704-INDEX('2019 On Peak'!$L$3:$S$2373,$V704,3),"-")</f>
        <v>0</v>
      </c>
      <c r="AB704" cm="1">
        <f t="array" ref="AB704">IF(ISNUMBER($V704),Q704-INDEX('2019 On Peak'!$L$3:$S$2373,$V704,6),"-")</f>
        <v>0</v>
      </c>
      <c r="AC704" cm="1">
        <f t="array" ref="AC704">IF(ISNUMBER($V704),S704-INDEX('2019 On Peak'!$L$3:$S$2373,$V704,8),"-")</f>
        <v>0</v>
      </c>
      <c r="AD704" t="b">
        <f t="shared" si="21"/>
        <v>0</v>
      </c>
    </row>
    <row r="705" spans="1:30" x14ac:dyDescent="0.25">
      <c r="A705" t="str">
        <f>B705&amp;"_"&amp;G705&amp;"_"&amp;J705</f>
        <v>1271_1272_1</v>
      </c>
      <c r="B705">
        <v>1271</v>
      </c>
      <c r="C705" s="1" t="s">
        <v>393</v>
      </c>
      <c r="D705" s="1" t="s">
        <v>67</v>
      </c>
      <c r="E705" s="1" t="s">
        <v>67</v>
      </c>
      <c r="F705">
        <v>115</v>
      </c>
      <c r="G705">
        <v>1272</v>
      </c>
      <c r="H705" s="1" t="s">
        <v>66</v>
      </c>
      <c r="I705">
        <v>115</v>
      </c>
      <c r="J705" s="1" t="s">
        <v>191</v>
      </c>
      <c r="K705" s="1" t="s">
        <v>25</v>
      </c>
      <c r="L705">
        <v>4.9899999999999996E-3</v>
      </c>
      <c r="M705">
        <v>2.0639999999999999E-2</v>
      </c>
      <c r="N705">
        <v>3.4199999999999999E-3</v>
      </c>
      <c r="O705">
        <v>1</v>
      </c>
      <c r="P705">
        <v>0</v>
      </c>
      <c r="Q705">
        <v>167</v>
      </c>
      <c r="R705">
        <v>556</v>
      </c>
      <c r="S705">
        <v>210</v>
      </c>
      <c r="T705">
        <v>1.9</v>
      </c>
      <c r="U705">
        <v>4.2</v>
      </c>
      <c r="V705">
        <f>MATCH(A705,'2019 On Peak'!$A$3:$A$2373,0)</f>
        <v>687</v>
      </c>
      <c r="W705" t="str">
        <f t="shared" si="20"/>
        <v>Old</v>
      </c>
      <c r="X705" t="str" cm="1">
        <f t="array" ref="X705">IF(ISNUMBER(V705),INDEX('2019 On Peak'!$K$3:$K$2373,V705),"Not 2019")</f>
        <v>Closed</v>
      </c>
      <c r="Y705" cm="1">
        <f t="array" ref="Y705">IF(ISNUMBER($V705),L705-INDEX('2019 On Peak'!$L$3:$S$2373,$V705,1),"-")</f>
        <v>0</v>
      </c>
      <c r="Z705" cm="1">
        <f t="array" ref="Z705">IF(ISNUMBER($V705),M705-INDEX('2019 On Peak'!$L$3:$S$2373,$V705,2),"-")</f>
        <v>0</v>
      </c>
      <c r="AA705" cm="1">
        <f t="array" ref="AA705">IF(ISNUMBER($V705),N705-INDEX('2019 On Peak'!$L$3:$S$2373,$V705,3),"-")</f>
        <v>0</v>
      </c>
      <c r="AB705" cm="1">
        <f t="array" ref="AB705">IF(ISNUMBER($V705),Q705-INDEX('2019 On Peak'!$L$3:$S$2373,$V705,6),"-")</f>
        <v>0</v>
      </c>
      <c r="AC705" cm="1">
        <f t="array" ref="AC705">IF(ISNUMBER($V705),S705-INDEX('2019 On Peak'!$L$3:$S$2373,$V705,8),"-")</f>
        <v>0</v>
      </c>
      <c r="AD705" t="b">
        <f t="shared" si="21"/>
        <v>0</v>
      </c>
    </row>
    <row r="706" spans="1:30" x14ac:dyDescent="0.25">
      <c r="A706" t="str">
        <f>B706&amp;"_"&amp;G706&amp;"_"&amp;J706</f>
        <v>1271_61_1</v>
      </c>
      <c r="B706">
        <v>1271</v>
      </c>
      <c r="C706" s="1" t="s">
        <v>393</v>
      </c>
      <c r="D706" s="1" t="s">
        <v>67</v>
      </c>
      <c r="E706" s="1" t="s">
        <v>67</v>
      </c>
      <c r="F706">
        <v>115</v>
      </c>
      <c r="G706">
        <v>61</v>
      </c>
      <c r="H706" s="1" t="s">
        <v>72</v>
      </c>
      <c r="I706">
        <v>115</v>
      </c>
      <c r="J706" s="1" t="s">
        <v>191</v>
      </c>
      <c r="K706" s="1" t="s">
        <v>25</v>
      </c>
      <c r="L706">
        <v>3.5830000000000001E-2</v>
      </c>
      <c r="M706">
        <v>0.14818000000000001</v>
      </c>
      <c r="N706">
        <v>2.4539999999999999E-2</v>
      </c>
      <c r="O706">
        <v>1</v>
      </c>
      <c r="P706">
        <v>0</v>
      </c>
      <c r="Q706">
        <v>167</v>
      </c>
      <c r="R706">
        <v>556</v>
      </c>
      <c r="S706">
        <v>210</v>
      </c>
      <c r="T706">
        <v>22.5</v>
      </c>
      <c r="U706">
        <v>29.8</v>
      </c>
      <c r="V706">
        <f>MATCH(A706,'2019 On Peak'!$A$3:$A$2373,0)</f>
        <v>688</v>
      </c>
      <c r="W706" t="str">
        <f t="shared" si="20"/>
        <v>Old</v>
      </c>
      <c r="X706" t="str" cm="1">
        <f t="array" ref="X706">IF(ISNUMBER(V706),INDEX('2019 On Peak'!$K$3:$K$2373,V706),"Not 2019")</f>
        <v>Closed</v>
      </c>
      <c r="Y706" cm="1">
        <f t="array" ref="Y706">IF(ISNUMBER($V706),L706-INDEX('2019 On Peak'!$L$3:$S$2373,$V706,1),"-")</f>
        <v>0</v>
      </c>
      <c r="Z706" cm="1">
        <f t="array" ref="Z706">IF(ISNUMBER($V706),M706-INDEX('2019 On Peak'!$L$3:$S$2373,$V706,2),"-")</f>
        <v>0</v>
      </c>
      <c r="AA706" cm="1">
        <f t="array" ref="AA706">IF(ISNUMBER($V706),N706-INDEX('2019 On Peak'!$L$3:$S$2373,$V706,3),"-")</f>
        <v>0</v>
      </c>
      <c r="AB706" cm="1">
        <f t="array" ref="AB706">IF(ISNUMBER($V706),Q706-INDEX('2019 On Peak'!$L$3:$S$2373,$V706,6),"-")</f>
        <v>0</v>
      </c>
      <c r="AC706" cm="1">
        <f t="array" ref="AC706">IF(ISNUMBER($V706),S706-INDEX('2019 On Peak'!$L$3:$S$2373,$V706,8),"-")</f>
        <v>0</v>
      </c>
      <c r="AD706" t="b">
        <f t="shared" si="21"/>
        <v>0</v>
      </c>
    </row>
    <row r="707" spans="1:30" x14ac:dyDescent="0.25">
      <c r="A707" t="str">
        <f>B707&amp;"_"&amp;G707&amp;"_"&amp;J707</f>
        <v>1272_1477_1</v>
      </c>
      <c r="B707">
        <v>1272</v>
      </c>
      <c r="C707" s="1" t="s">
        <v>66</v>
      </c>
      <c r="D707" s="1" t="s">
        <v>67</v>
      </c>
      <c r="E707" s="1" t="s">
        <v>67</v>
      </c>
      <c r="F707">
        <v>115</v>
      </c>
      <c r="G707">
        <v>1477</v>
      </c>
      <c r="H707" s="1" t="s">
        <v>68</v>
      </c>
      <c r="I707">
        <v>115</v>
      </c>
      <c r="J707" s="1" t="s">
        <v>191</v>
      </c>
      <c r="K707" s="1" t="s">
        <v>25</v>
      </c>
      <c r="L707">
        <v>2.1160000000000002E-2</v>
      </c>
      <c r="M707">
        <v>8.7489999999999998E-2</v>
      </c>
      <c r="N707">
        <v>1.4489999999999999E-2</v>
      </c>
      <c r="O707">
        <v>1</v>
      </c>
      <c r="P707">
        <v>0</v>
      </c>
      <c r="Q707">
        <v>167</v>
      </c>
      <c r="R707">
        <v>556</v>
      </c>
      <c r="S707">
        <v>210</v>
      </c>
      <c r="T707">
        <v>11.4</v>
      </c>
      <c r="U707">
        <v>17.600000000000001</v>
      </c>
      <c r="V707">
        <f>MATCH(A707,'2019 On Peak'!$A$3:$A$2373,0)</f>
        <v>689</v>
      </c>
      <c r="W707" t="str">
        <f t="shared" si="20"/>
        <v>Old</v>
      </c>
      <c r="X707" t="str" cm="1">
        <f t="array" ref="X707">IF(ISNUMBER(V707),INDEX('2019 On Peak'!$K$3:$K$2373,V707),"Not 2019")</f>
        <v>Closed</v>
      </c>
      <c r="Y707" cm="1">
        <f t="array" ref="Y707">IF(ISNUMBER($V707),L707-INDEX('2019 On Peak'!$L$3:$S$2373,$V707,1),"-")</f>
        <v>0</v>
      </c>
      <c r="Z707" cm="1">
        <f t="array" ref="Z707">IF(ISNUMBER($V707),M707-INDEX('2019 On Peak'!$L$3:$S$2373,$V707,2),"-")</f>
        <v>0</v>
      </c>
      <c r="AA707" cm="1">
        <f t="array" ref="AA707">IF(ISNUMBER($V707),N707-INDEX('2019 On Peak'!$L$3:$S$2373,$V707,3),"-")</f>
        <v>0</v>
      </c>
      <c r="AB707" cm="1">
        <f t="array" ref="AB707">IF(ISNUMBER($V707),Q707-INDEX('2019 On Peak'!$L$3:$S$2373,$V707,6),"-")</f>
        <v>0</v>
      </c>
      <c r="AC707" cm="1">
        <f t="array" ref="AC707">IF(ISNUMBER($V707),S707-INDEX('2019 On Peak'!$L$3:$S$2373,$V707,8),"-")</f>
        <v>0</v>
      </c>
      <c r="AD707" t="b">
        <f t="shared" si="21"/>
        <v>0</v>
      </c>
    </row>
    <row r="708" spans="1:30" x14ac:dyDescent="0.25">
      <c r="A708" t="str">
        <f>B708&amp;"_"&amp;G708&amp;"_"&amp;J708</f>
        <v>1272_1477_2</v>
      </c>
      <c r="B708">
        <v>1272</v>
      </c>
      <c r="C708" s="1" t="s">
        <v>66</v>
      </c>
      <c r="D708" s="1" t="s">
        <v>67</v>
      </c>
      <c r="E708" s="1" t="s">
        <v>67</v>
      </c>
      <c r="F708">
        <v>115</v>
      </c>
      <c r="G708">
        <v>1477</v>
      </c>
      <c r="H708" s="1" t="s">
        <v>68</v>
      </c>
      <c r="I708">
        <v>115</v>
      </c>
      <c r="J708" s="1" t="s">
        <v>74</v>
      </c>
      <c r="K708" s="1" t="s">
        <v>25</v>
      </c>
      <c r="L708">
        <v>2.1239999999999998E-2</v>
      </c>
      <c r="M708">
        <v>8.7830000000000005E-2</v>
      </c>
      <c r="N708">
        <v>1.4540000000000001E-2</v>
      </c>
      <c r="O708">
        <v>1</v>
      </c>
      <c r="P708">
        <v>0</v>
      </c>
      <c r="Q708">
        <v>167</v>
      </c>
      <c r="R708">
        <v>556</v>
      </c>
      <c r="S708">
        <v>210</v>
      </c>
      <c r="T708">
        <v>11.4</v>
      </c>
      <c r="U708">
        <v>17.7</v>
      </c>
      <c r="V708">
        <f>MATCH(A708,'2019 On Peak'!$A$3:$A$2373,0)</f>
        <v>690</v>
      </c>
      <c r="W708" t="str">
        <f t="shared" ref="W708:W771" si="22">IF(ISNUMBER(V708),"Old","New")</f>
        <v>Old</v>
      </c>
      <c r="X708" t="str" cm="1">
        <f t="array" ref="X708">IF(ISNUMBER(V708),INDEX('2019 On Peak'!$K$3:$K$2373,V708),"Not 2019")</f>
        <v>Closed</v>
      </c>
      <c r="Y708" cm="1">
        <f t="array" ref="Y708">IF(ISNUMBER($V708),L708-INDEX('2019 On Peak'!$L$3:$S$2373,$V708,1),"-")</f>
        <v>0</v>
      </c>
      <c r="Z708" cm="1">
        <f t="array" ref="Z708">IF(ISNUMBER($V708),M708-INDEX('2019 On Peak'!$L$3:$S$2373,$V708,2),"-")</f>
        <v>0</v>
      </c>
      <c r="AA708" cm="1">
        <f t="array" ref="AA708">IF(ISNUMBER($V708),N708-INDEX('2019 On Peak'!$L$3:$S$2373,$V708,3),"-")</f>
        <v>0</v>
      </c>
      <c r="AB708" cm="1">
        <f t="array" ref="AB708">IF(ISNUMBER($V708),Q708-INDEX('2019 On Peak'!$L$3:$S$2373,$V708,6),"-")</f>
        <v>0</v>
      </c>
      <c r="AC708" cm="1">
        <f t="array" ref="AC708">IF(ISNUMBER($V708),S708-INDEX('2019 On Peak'!$L$3:$S$2373,$V708,8),"-")</f>
        <v>0</v>
      </c>
      <c r="AD708" t="b">
        <f t="shared" ref="AD708:AD771" si="23">OR(Y708,Z708,AA708,AB708,AC708)</f>
        <v>0</v>
      </c>
    </row>
    <row r="709" spans="1:30" x14ac:dyDescent="0.25">
      <c r="A709" t="str">
        <f>B709&amp;"_"&amp;G709&amp;"_"&amp;J709</f>
        <v>1272_1477_3</v>
      </c>
      <c r="B709">
        <v>1272</v>
      </c>
      <c r="C709" s="1" t="s">
        <v>66</v>
      </c>
      <c r="D709" s="1" t="s">
        <v>67</v>
      </c>
      <c r="E709" s="1" t="s">
        <v>67</v>
      </c>
      <c r="F709">
        <v>115</v>
      </c>
      <c r="G709">
        <v>1477</v>
      </c>
      <c r="H709" s="1" t="s">
        <v>68</v>
      </c>
      <c r="I709">
        <v>115</v>
      </c>
      <c r="J709" s="1" t="s">
        <v>55</v>
      </c>
      <c r="K709" s="1" t="s">
        <v>25</v>
      </c>
      <c r="L709">
        <v>2.1250000000000002E-2</v>
      </c>
      <c r="M709">
        <v>8.7859999999999994E-2</v>
      </c>
      <c r="N709">
        <v>1.455E-2</v>
      </c>
      <c r="O709">
        <v>1</v>
      </c>
      <c r="P709">
        <v>0</v>
      </c>
      <c r="Q709">
        <v>167</v>
      </c>
      <c r="R709">
        <v>556</v>
      </c>
      <c r="S709">
        <v>210</v>
      </c>
      <c r="T709">
        <v>11.4</v>
      </c>
      <c r="U709">
        <v>17.7</v>
      </c>
      <c r="V709">
        <f>MATCH(A709,'2019 On Peak'!$A$3:$A$2373,0)</f>
        <v>691</v>
      </c>
      <c r="W709" t="str">
        <f t="shared" si="22"/>
        <v>Old</v>
      </c>
      <c r="X709" t="str" cm="1">
        <f t="array" ref="X709">IF(ISNUMBER(V709),INDEX('2019 On Peak'!$K$3:$K$2373,V709),"Not 2019")</f>
        <v>Closed</v>
      </c>
      <c r="Y709" cm="1">
        <f t="array" ref="Y709">IF(ISNUMBER($V709),L709-INDEX('2019 On Peak'!$L$3:$S$2373,$V709,1),"-")</f>
        <v>0</v>
      </c>
      <c r="Z709" cm="1">
        <f t="array" ref="Z709">IF(ISNUMBER($V709),M709-INDEX('2019 On Peak'!$L$3:$S$2373,$V709,2),"-")</f>
        <v>0</v>
      </c>
      <c r="AA709" cm="1">
        <f t="array" ref="AA709">IF(ISNUMBER($V709),N709-INDEX('2019 On Peak'!$L$3:$S$2373,$V709,3),"-")</f>
        <v>0</v>
      </c>
      <c r="AB709" cm="1">
        <f t="array" ref="AB709">IF(ISNUMBER($V709),Q709-INDEX('2019 On Peak'!$L$3:$S$2373,$V709,6),"-")</f>
        <v>0</v>
      </c>
      <c r="AC709" cm="1">
        <f t="array" ref="AC709">IF(ISNUMBER($V709),S709-INDEX('2019 On Peak'!$L$3:$S$2373,$V709,8),"-")</f>
        <v>0</v>
      </c>
      <c r="AD709" t="b">
        <f t="shared" si="23"/>
        <v>0</v>
      </c>
    </row>
    <row r="710" spans="1:30" x14ac:dyDescent="0.25">
      <c r="A710" t="str">
        <f>B710&amp;"_"&amp;G710&amp;"_"&amp;J710</f>
        <v>1272_213_1</v>
      </c>
      <c r="B710">
        <v>1272</v>
      </c>
      <c r="C710" s="1" t="s">
        <v>66</v>
      </c>
      <c r="D710" s="1" t="s">
        <v>67</v>
      </c>
      <c r="E710" s="1" t="s">
        <v>39</v>
      </c>
      <c r="F710">
        <v>115</v>
      </c>
      <c r="G710">
        <v>213</v>
      </c>
      <c r="H710" s="1" t="s">
        <v>576</v>
      </c>
      <c r="I710">
        <v>115</v>
      </c>
      <c r="J710" s="1" t="s">
        <v>191</v>
      </c>
      <c r="K710" s="1" t="s">
        <v>25</v>
      </c>
      <c r="L710">
        <v>2.7400000000000001E-2</v>
      </c>
      <c r="M710">
        <v>0.11330999999999999</v>
      </c>
      <c r="N710">
        <v>1.8759999999999999E-2</v>
      </c>
      <c r="O710">
        <v>1</v>
      </c>
      <c r="P710">
        <v>0</v>
      </c>
      <c r="Q710">
        <v>167</v>
      </c>
      <c r="R710">
        <v>556</v>
      </c>
      <c r="S710">
        <v>210</v>
      </c>
      <c r="T710">
        <v>14.6</v>
      </c>
      <c r="U710">
        <v>22.8</v>
      </c>
      <c r="V710">
        <f>MATCH(A710,'2019 On Peak'!$A$3:$A$2373,0)</f>
        <v>692</v>
      </c>
      <c r="W710" t="str">
        <f t="shared" si="22"/>
        <v>Old</v>
      </c>
      <c r="X710" t="str" cm="1">
        <f t="array" ref="X710">IF(ISNUMBER(V710),INDEX('2019 On Peak'!$K$3:$K$2373,V710),"Not 2019")</f>
        <v>Closed</v>
      </c>
      <c r="Y710" cm="1">
        <f t="array" ref="Y710">IF(ISNUMBER($V710),L710-INDEX('2019 On Peak'!$L$3:$S$2373,$V710,1),"-")</f>
        <v>0</v>
      </c>
      <c r="Z710" cm="1">
        <f t="array" ref="Z710">IF(ISNUMBER($V710),M710-INDEX('2019 On Peak'!$L$3:$S$2373,$V710,2),"-")</f>
        <v>0</v>
      </c>
      <c r="AA710" cm="1">
        <f t="array" ref="AA710">IF(ISNUMBER($V710),N710-INDEX('2019 On Peak'!$L$3:$S$2373,$V710,3),"-")</f>
        <v>0</v>
      </c>
      <c r="AB710" cm="1">
        <f t="array" ref="AB710">IF(ISNUMBER($V710),Q710-INDEX('2019 On Peak'!$L$3:$S$2373,$V710,6),"-")</f>
        <v>0</v>
      </c>
      <c r="AC710" cm="1">
        <f t="array" ref="AC710">IF(ISNUMBER($V710),S710-INDEX('2019 On Peak'!$L$3:$S$2373,$V710,8),"-")</f>
        <v>0</v>
      </c>
      <c r="AD710" t="b">
        <f t="shared" si="23"/>
        <v>0</v>
      </c>
    </row>
    <row r="711" spans="1:30" x14ac:dyDescent="0.25">
      <c r="A711" t="str">
        <f>B711&amp;"_"&amp;G711&amp;"_"&amp;J711</f>
        <v>1273_1386_1</v>
      </c>
      <c r="B711">
        <v>1273</v>
      </c>
      <c r="C711" s="1" t="s">
        <v>567</v>
      </c>
      <c r="D711" s="1" t="s">
        <v>67</v>
      </c>
      <c r="E711" s="1" t="s">
        <v>67</v>
      </c>
      <c r="F711">
        <v>115</v>
      </c>
      <c r="G711">
        <v>1386</v>
      </c>
      <c r="H711" s="1" t="s">
        <v>1079</v>
      </c>
      <c r="I711">
        <v>115</v>
      </c>
      <c r="J711" s="1" t="s">
        <v>191</v>
      </c>
      <c r="K711" s="1" t="s">
        <v>25</v>
      </c>
      <c r="L711">
        <v>1.7409999999999998E-2</v>
      </c>
      <c r="M711">
        <v>7.1999999999999995E-2</v>
      </c>
      <c r="N711">
        <v>1.192E-2</v>
      </c>
      <c r="O711">
        <v>1</v>
      </c>
      <c r="P711">
        <v>0</v>
      </c>
      <c r="Q711">
        <v>167</v>
      </c>
      <c r="R711">
        <v>556</v>
      </c>
      <c r="S711">
        <v>210</v>
      </c>
      <c r="T711">
        <v>10.9</v>
      </c>
      <c r="U711">
        <v>14.5</v>
      </c>
      <c r="V711">
        <f>MATCH(A711,'2019 On Peak'!$A$3:$A$2373,0)</f>
        <v>693</v>
      </c>
      <c r="W711" t="str">
        <f t="shared" si="22"/>
        <v>Old</v>
      </c>
      <c r="X711" t="str" cm="1">
        <f t="array" ref="X711">IF(ISNUMBER(V711),INDEX('2019 On Peak'!$K$3:$K$2373,V711),"Not 2019")</f>
        <v>Closed</v>
      </c>
      <c r="Y711" cm="1">
        <f t="array" ref="Y711">IF(ISNUMBER($V711),L711-INDEX('2019 On Peak'!$L$3:$S$2373,$V711,1),"-")</f>
        <v>0</v>
      </c>
      <c r="Z711" cm="1">
        <f t="array" ref="Z711">IF(ISNUMBER($V711),M711-INDEX('2019 On Peak'!$L$3:$S$2373,$V711,2),"-")</f>
        <v>0</v>
      </c>
      <c r="AA711" cm="1">
        <f t="array" ref="AA711">IF(ISNUMBER($V711),N711-INDEX('2019 On Peak'!$L$3:$S$2373,$V711,3),"-")</f>
        <v>0</v>
      </c>
      <c r="AB711" cm="1">
        <f t="array" ref="AB711">IF(ISNUMBER($V711),Q711-INDEX('2019 On Peak'!$L$3:$S$2373,$V711,6),"-")</f>
        <v>0</v>
      </c>
      <c r="AC711" cm="1">
        <f t="array" ref="AC711">IF(ISNUMBER($V711),S711-INDEX('2019 On Peak'!$L$3:$S$2373,$V711,8),"-")</f>
        <v>0</v>
      </c>
      <c r="AD711" t="b">
        <f t="shared" si="23"/>
        <v>0</v>
      </c>
    </row>
    <row r="712" spans="1:30" x14ac:dyDescent="0.25">
      <c r="A712" t="str">
        <f>B712&amp;"_"&amp;G712&amp;"_"&amp;J712</f>
        <v>1273_207_1</v>
      </c>
      <c r="B712">
        <v>1273</v>
      </c>
      <c r="C712" s="1" t="s">
        <v>567</v>
      </c>
      <c r="D712" s="1" t="s">
        <v>67</v>
      </c>
      <c r="E712" s="1" t="s">
        <v>67</v>
      </c>
      <c r="F712">
        <v>115</v>
      </c>
      <c r="G712">
        <v>207</v>
      </c>
      <c r="H712" s="1" t="s">
        <v>568</v>
      </c>
      <c r="I712">
        <v>115</v>
      </c>
      <c r="J712" s="1" t="s">
        <v>191</v>
      </c>
      <c r="K712" s="1" t="s">
        <v>25</v>
      </c>
      <c r="L712">
        <v>1.6100000000000001E-3</v>
      </c>
      <c r="M712">
        <v>6.6600000000000001E-3</v>
      </c>
      <c r="N712">
        <v>1.1000000000000001E-3</v>
      </c>
      <c r="O712">
        <v>1</v>
      </c>
      <c r="P712">
        <v>0</v>
      </c>
      <c r="Q712">
        <v>167</v>
      </c>
      <c r="R712">
        <v>556</v>
      </c>
      <c r="S712">
        <v>210</v>
      </c>
      <c r="T712">
        <v>0.8</v>
      </c>
      <c r="U712">
        <v>1.3</v>
      </c>
      <c r="V712">
        <f>MATCH(A712,'2019 On Peak'!$A$3:$A$2373,0)</f>
        <v>694</v>
      </c>
      <c r="W712" t="str">
        <f t="shared" si="22"/>
        <v>Old</v>
      </c>
      <c r="X712" t="str" cm="1">
        <f t="array" ref="X712">IF(ISNUMBER(V712),INDEX('2019 On Peak'!$K$3:$K$2373,V712),"Not 2019")</f>
        <v>Closed</v>
      </c>
      <c r="Y712" cm="1">
        <f t="array" ref="Y712">IF(ISNUMBER($V712),L712-INDEX('2019 On Peak'!$L$3:$S$2373,$V712,1),"-")</f>
        <v>0</v>
      </c>
      <c r="Z712" cm="1">
        <f t="array" ref="Z712">IF(ISNUMBER($V712),M712-INDEX('2019 On Peak'!$L$3:$S$2373,$V712,2),"-")</f>
        <v>0</v>
      </c>
      <c r="AA712" cm="1">
        <f t="array" ref="AA712">IF(ISNUMBER($V712),N712-INDEX('2019 On Peak'!$L$3:$S$2373,$V712,3),"-")</f>
        <v>0</v>
      </c>
      <c r="AB712" cm="1">
        <f t="array" ref="AB712">IF(ISNUMBER($V712),Q712-INDEX('2019 On Peak'!$L$3:$S$2373,$V712,6),"-")</f>
        <v>0</v>
      </c>
      <c r="AC712" cm="1">
        <f t="array" ref="AC712">IF(ISNUMBER($V712),S712-INDEX('2019 On Peak'!$L$3:$S$2373,$V712,8),"-")</f>
        <v>0</v>
      </c>
      <c r="AD712" t="b">
        <f t="shared" si="23"/>
        <v>0</v>
      </c>
    </row>
    <row r="713" spans="1:30" x14ac:dyDescent="0.25">
      <c r="A713" t="str">
        <f>B713&amp;"_"&amp;G713&amp;"_"&amp;J713</f>
        <v>1273_208_1</v>
      </c>
      <c r="B713">
        <v>1273</v>
      </c>
      <c r="C713" s="1" t="s">
        <v>567</v>
      </c>
      <c r="D713" s="1" t="s">
        <v>67</v>
      </c>
      <c r="E713" s="1" t="s">
        <v>67</v>
      </c>
      <c r="F713">
        <v>115</v>
      </c>
      <c r="G713">
        <v>208</v>
      </c>
      <c r="H713" s="1" t="s">
        <v>959</v>
      </c>
      <c r="I713">
        <v>115</v>
      </c>
      <c r="J713" s="1" t="s">
        <v>191</v>
      </c>
      <c r="K713" s="1" t="s">
        <v>25</v>
      </c>
      <c r="L713">
        <v>2.0379999999999999E-2</v>
      </c>
      <c r="M713">
        <v>8.4260000000000002E-2</v>
      </c>
      <c r="N713">
        <v>1.3950000000000001E-2</v>
      </c>
      <c r="O713">
        <v>1</v>
      </c>
      <c r="P713">
        <v>0</v>
      </c>
      <c r="Q713">
        <v>167</v>
      </c>
      <c r="R713">
        <v>556</v>
      </c>
      <c r="S713">
        <v>210</v>
      </c>
      <c r="T713">
        <v>10.1</v>
      </c>
      <c r="U713">
        <v>16.899999999999999</v>
      </c>
      <c r="V713">
        <f>MATCH(A713,'2019 On Peak'!$A$3:$A$2373,0)</f>
        <v>695</v>
      </c>
      <c r="W713" t="str">
        <f t="shared" si="22"/>
        <v>Old</v>
      </c>
      <c r="X713" t="str" cm="1">
        <f t="array" ref="X713">IF(ISNUMBER(V713),INDEX('2019 On Peak'!$K$3:$K$2373,V713),"Not 2019")</f>
        <v>Closed</v>
      </c>
      <c r="Y713" cm="1">
        <f t="array" ref="Y713">IF(ISNUMBER($V713),L713-INDEX('2019 On Peak'!$L$3:$S$2373,$V713,1),"-")</f>
        <v>0</v>
      </c>
      <c r="Z713" cm="1">
        <f t="array" ref="Z713">IF(ISNUMBER($V713),M713-INDEX('2019 On Peak'!$L$3:$S$2373,$V713,2),"-")</f>
        <v>0</v>
      </c>
      <c r="AA713" cm="1">
        <f t="array" ref="AA713">IF(ISNUMBER($V713),N713-INDEX('2019 On Peak'!$L$3:$S$2373,$V713,3),"-")</f>
        <v>0</v>
      </c>
      <c r="AB713" cm="1">
        <f t="array" ref="AB713">IF(ISNUMBER($V713),Q713-INDEX('2019 On Peak'!$L$3:$S$2373,$V713,6),"-")</f>
        <v>0</v>
      </c>
      <c r="AC713" cm="1">
        <f t="array" ref="AC713">IF(ISNUMBER($V713),S713-INDEX('2019 On Peak'!$L$3:$S$2373,$V713,8),"-")</f>
        <v>0</v>
      </c>
      <c r="AD713" t="b">
        <f t="shared" si="23"/>
        <v>0</v>
      </c>
    </row>
    <row r="714" spans="1:30" x14ac:dyDescent="0.25">
      <c r="A714" t="str">
        <f>B714&amp;"_"&amp;G714&amp;"_"&amp;J714</f>
        <v>1278_1474_1</v>
      </c>
      <c r="B714">
        <v>1278</v>
      </c>
      <c r="C714" s="1" t="s">
        <v>349</v>
      </c>
      <c r="D714" s="1" t="s">
        <v>42</v>
      </c>
      <c r="E714" s="1" t="s">
        <v>42</v>
      </c>
      <c r="F714">
        <v>115</v>
      </c>
      <c r="G714">
        <v>1474</v>
      </c>
      <c r="H714" s="1" t="s">
        <v>45</v>
      </c>
      <c r="I714">
        <v>115</v>
      </c>
      <c r="J714" s="1" t="s">
        <v>191</v>
      </c>
      <c r="K714" s="1" t="s">
        <v>25</v>
      </c>
      <c r="L714">
        <v>3.7799999999999999E-3</v>
      </c>
      <c r="M714">
        <v>1.5640000000000001E-2</v>
      </c>
      <c r="N714">
        <v>2.5899999999999999E-3</v>
      </c>
      <c r="O714">
        <v>1</v>
      </c>
      <c r="P714">
        <v>0</v>
      </c>
      <c r="Q714">
        <v>167</v>
      </c>
      <c r="R714">
        <v>556</v>
      </c>
      <c r="S714">
        <v>210</v>
      </c>
      <c r="T714">
        <v>2.4</v>
      </c>
      <c r="U714">
        <v>3.1</v>
      </c>
      <c r="V714">
        <f>MATCH(A714,'2019 On Peak'!$A$3:$A$2373,0)</f>
        <v>696</v>
      </c>
      <c r="W714" t="str">
        <f t="shared" si="22"/>
        <v>Old</v>
      </c>
      <c r="X714" t="str" cm="1">
        <f t="array" ref="X714">IF(ISNUMBER(V714),INDEX('2019 On Peak'!$K$3:$K$2373,V714),"Not 2019")</f>
        <v>Closed</v>
      </c>
      <c r="Y714" cm="1">
        <f t="array" ref="Y714">IF(ISNUMBER($V714),L714-INDEX('2019 On Peak'!$L$3:$S$2373,$V714,1),"-")</f>
        <v>0</v>
      </c>
      <c r="Z714" cm="1">
        <f t="array" ref="Z714">IF(ISNUMBER($V714),M714-INDEX('2019 On Peak'!$L$3:$S$2373,$V714,2),"-")</f>
        <v>0</v>
      </c>
      <c r="AA714" cm="1">
        <f t="array" ref="AA714">IF(ISNUMBER($V714),N714-INDEX('2019 On Peak'!$L$3:$S$2373,$V714,3),"-")</f>
        <v>0</v>
      </c>
      <c r="AB714" cm="1">
        <f t="array" ref="AB714">IF(ISNUMBER($V714),Q714-INDEX('2019 On Peak'!$L$3:$S$2373,$V714,6),"-")</f>
        <v>0</v>
      </c>
      <c r="AC714" cm="1">
        <f t="array" ref="AC714">IF(ISNUMBER($V714),S714-INDEX('2019 On Peak'!$L$3:$S$2373,$V714,8),"-")</f>
        <v>0</v>
      </c>
      <c r="AD714" t="b">
        <f t="shared" si="23"/>
        <v>0</v>
      </c>
    </row>
    <row r="715" spans="1:30" x14ac:dyDescent="0.25">
      <c r="A715" t="str">
        <f>B715&amp;"_"&amp;G715&amp;"_"&amp;J715</f>
        <v>1278_1475_1</v>
      </c>
      <c r="B715">
        <v>1278</v>
      </c>
      <c r="C715" s="1" t="s">
        <v>349</v>
      </c>
      <c r="D715" s="1" t="s">
        <v>42</v>
      </c>
      <c r="E715" s="1" t="s">
        <v>42</v>
      </c>
      <c r="F715">
        <v>115</v>
      </c>
      <c r="G715">
        <v>1475</v>
      </c>
      <c r="H715" s="1" t="s">
        <v>350</v>
      </c>
      <c r="I715">
        <v>115</v>
      </c>
      <c r="J715" s="1" t="s">
        <v>191</v>
      </c>
      <c r="K715" s="1" t="s">
        <v>25</v>
      </c>
      <c r="L715">
        <v>5.6999999999999998E-4</v>
      </c>
      <c r="M715">
        <v>2.3600000000000001E-3</v>
      </c>
      <c r="N715">
        <v>3.8999999999999999E-4</v>
      </c>
      <c r="O715">
        <v>1</v>
      </c>
      <c r="P715">
        <v>0</v>
      </c>
      <c r="Q715">
        <v>167</v>
      </c>
      <c r="R715">
        <v>556</v>
      </c>
      <c r="S715">
        <v>210</v>
      </c>
      <c r="T715">
        <v>0.3</v>
      </c>
      <c r="U715">
        <v>0.5</v>
      </c>
      <c r="V715">
        <f>MATCH(A715,'2019 On Peak'!$A$3:$A$2373,0)</f>
        <v>697</v>
      </c>
      <c r="W715" t="str">
        <f t="shared" si="22"/>
        <v>Old</v>
      </c>
      <c r="X715" t="str" cm="1">
        <f t="array" ref="X715">IF(ISNUMBER(V715),INDEX('2019 On Peak'!$K$3:$K$2373,V715),"Not 2019")</f>
        <v>Closed</v>
      </c>
      <c r="Y715" cm="1">
        <f t="array" ref="Y715">IF(ISNUMBER($V715),L715-INDEX('2019 On Peak'!$L$3:$S$2373,$V715,1),"-")</f>
        <v>0</v>
      </c>
      <c r="Z715" cm="1">
        <f t="array" ref="Z715">IF(ISNUMBER($V715),M715-INDEX('2019 On Peak'!$L$3:$S$2373,$V715,2),"-")</f>
        <v>0</v>
      </c>
      <c r="AA715" cm="1">
        <f t="array" ref="AA715">IF(ISNUMBER($V715),N715-INDEX('2019 On Peak'!$L$3:$S$2373,$V715,3),"-")</f>
        <v>0</v>
      </c>
      <c r="AB715" cm="1">
        <f t="array" ref="AB715">IF(ISNUMBER($V715),Q715-INDEX('2019 On Peak'!$L$3:$S$2373,$V715,6),"-")</f>
        <v>0</v>
      </c>
      <c r="AC715" cm="1">
        <f t="array" ref="AC715">IF(ISNUMBER($V715),S715-INDEX('2019 On Peak'!$L$3:$S$2373,$V715,8),"-")</f>
        <v>0</v>
      </c>
      <c r="AD715" t="b">
        <f t="shared" si="23"/>
        <v>0</v>
      </c>
    </row>
    <row r="716" spans="1:30" x14ac:dyDescent="0.25">
      <c r="A716" t="str">
        <f>B716&amp;"_"&amp;G716&amp;"_"&amp;J716</f>
        <v>1278_299_1</v>
      </c>
      <c r="B716">
        <v>1278</v>
      </c>
      <c r="C716" s="1" t="s">
        <v>349</v>
      </c>
      <c r="D716" s="1" t="s">
        <v>42</v>
      </c>
      <c r="E716" s="1" t="s">
        <v>42</v>
      </c>
      <c r="F716">
        <v>115</v>
      </c>
      <c r="G716">
        <v>299</v>
      </c>
      <c r="H716" s="1" t="s">
        <v>728</v>
      </c>
      <c r="I716">
        <v>115</v>
      </c>
      <c r="J716" s="1" t="s">
        <v>191</v>
      </c>
      <c r="K716" s="1" t="s">
        <v>25</v>
      </c>
      <c r="L716">
        <v>5.0000000000000002E-5</v>
      </c>
      <c r="M716">
        <v>1.9000000000000001E-4</v>
      </c>
      <c r="N716">
        <v>3.0000000000000001E-5</v>
      </c>
      <c r="O716">
        <v>1</v>
      </c>
      <c r="P716">
        <v>0</v>
      </c>
      <c r="Q716">
        <v>167</v>
      </c>
      <c r="R716">
        <v>556</v>
      </c>
      <c r="S716">
        <v>210</v>
      </c>
      <c r="T716">
        <v>0</v>
      </c>
      <c r="U716">
        <v>0</v>
      </c>
      <c r="V716">
        <f>MATCH(A716,'2019 On Peak'!$A$3:$A$2373,0)</f>
        <v>698</v>
      </c>
      <c r="W716" t="str">
        <f t="shared" si="22"/>
        <v>Old</v>
      </c>
      <c r="X716" t="str" cm="1">
        <f t="array" ref="X716">IF(ISNUMBER(V716),INDEX('2019 On Peak'!$K$3:$K$2373,V716),"Not 2019")</f>
        <v>Closed</v>
      </c>
      <c r="Y716" cm="1">
        <f t="array" ref="Y716">IF(ISNUMBER($V716),L716-INDEX('2019 On Peak'!$L$3:$S$2373,$V716,1),"-")</f>
        <v>0</v>
      </c>
      <c r="Z716" cm="1">
        <f t="array" ref="Z716">IF(ISNUMBER($V716),M716-INDEX('2019 On Peak'!$L$3:$S$2373,$V716,2),"-")</f>
        <v>0</v>
      </c>
      <c r="AA716" cm="1">
        <f t="array" ref="AA716">IF(ISNUMBER($V716),N716-INDEX('2019 On Peak'!$L$3:$S$2373,$V716,3),"-")</f>
        <v>0</v>
      </c>
      <c r="AB716" cm="1">
        <f t="array" ref="AB716">IF(ISNUMBER($V716),Q716-INDEX('2019 On Peak'!$L$3:$S$2373,$V716,6),"-")</f>
        <v>0</v>
      </c>
      <c r="AC716" cm="1">
        <f t="array" ref="AC716">IF(ISNUMBER($V716),S716-INDEX('2019 On Peak'!$L$3:$S$2373,$V716,8),"-")</f>
        <v>0</v>
      </c>
      <c r="AD716" t="b">
        <f t="shared" si="23"/>
        <v>0</v>
      </c>
    </row>
    <row r="717" spans="1:30" x14ac:dyDescent="0.25">
      <c r="A717" t="str">
        <f>B717&amp;"_"&amp;G717&amp;"_"&amp;J717</f>
        <v>1279_136_1</v>
      </c>
      <c r="B717">
        <v>1279</v>
      </c>
      <c r="C717" s="1" t="s">
        <v>435</v>
      </c>
      <c r="D717" s="1" t="s">
        <v>42</v>
      </c>
      <c r="E717" s="1" t="s">
        <v>42</v>
      </c>
      <c r="F717">
        <v>115</v>
      </c>
      <c r="G717">
        <v>136</v>
      </c>
      <c r="H717" s="1" t="s">
        <v>436</v>
      </c>
      <c r="I717">
        <v>115</v>
      </c>
      <c r="J717" s="1" t="s">
        <v>191</v>
      </c>
      <c r="K717" s="1" t="s">
        <v>25</v>
      </c>
      <c r="L717">
        <v>1.08E-3</v>
      </c>
      <c r="M717">
        <v>4.47E-3</v>
      </c>
      <c r="N717">
        <v>7.3999999999999999E-4</v>
      </c>
      <c r="O717">
        <v>1</v>
      </c>
      <c r="P717">
        <v>0</v>
      </c>
      <c r="Q717">
        <v>167</v>
      </c>
      <c r="R717">
        <v>556</v>
      </c>
      <c r="S717">
        <v>210</v>
      </c>
      <c r="T717">
        <v>0.5</v>
      </c>
      <c r="U717">
        <v>0.9</v>
      </c>
      <c r="V717">
        <f>MATCH(A717,'2019 On Peak'!$A$3:$A$2373,0)</f>
        <v>699</v>
      </c>
      <c r="W717" t="str">
        <f t="shared" si="22"/>
        <v>Old</v>
      </c>
      <c r="X717" t="str" cm="1">
        <f t="array" ref="X717">IF(ISNUMBER(V717),INDEX('2019 On Peak'!$K$3:$K$2373,V717),"Not 2019")</f>
        <v>Closed</v>
      </c>
      <c r="Y717" cm="1">
        <f t="array" ref="Y717">IF(ISNUMBER($V717),L717-INDEX('2019 On Peak'!$L$3:$S$2373,$V717,1),"-")</f>
        <v>0</v>
      </c>
      <c r="Z717" cm="1">
        <f t="array" ref="Z717">IF(ISNUMBER($V717),M717-INDEX('2019 On Peak'!$L$3:$S$2373,$V717,2),"-")</f>
        <v>0</v>
      </c>
      <c r="AA717" cm="1">
        <f t="array" ref="AA717">IF(ISNUMBER($V717),N717-INDEX('2019 On Peak'!$L$3:$S$2373,$V717,3),"-")</f>
        <v>0</v>
      </c>
      <c r="AB717" cm="1">
        <f t="array" ref="AB717">IF(ISNUMBER($V717),Q717-INDEX('2019 On Peak'!$L$3:$S$2373,$V717,6),"-")</f>
        <v>0</v>
      </c>
      <c r="AC717" cm="1">
        <f t="array" ref="AC717">IF(ISNUMBER($V717),S717-INDEX('2019 On Peak'!$L$3:$S$2373,$V717,8),"-")</f>
        <v>0</v>
      </c>
      <c r="AD717" t="b">
        <f t="shared" si="23"/>
        <v>0</v>
      </c>
    </row>
    <row r="718" spans="1:30" x14ac:dyDescent="0.25">
      <c r="A718" t="str">
        <f>B718&amp;"_"&amp;G718&amp;"_"&amp;J718</f>
        <v>1279_1368_1</v>
      </c>
      <c r="B718">
        <v>1279</v>
      </c>
      <c r="C718" s="1" t="s">
        <v>435</v>
      </c>
      <c r="D718" s="1" t="s">
        <v>42</v>
      </c>
      <c r="E718" s="1" t="s">
        <v>42</v>
      </c>
      <c r="F718">
        <v>115</v>
      </c>
      <c r="G718">
        <v>1368</v>
      </c>
      <c r="H718" s="1" t="s">
        <v>324</v>
      </c>
      <c r="I718">
        <v>115</v>
      </c>
      <c r="J718" s="1" t="s">
        <v>191</v>
      </c>
      <c r="K718" s="1" t="s">
        <v>25</v>
      </c>
      <c r="L718">
        <v>1.188E-2</v>
      </c>
      <c r="M718">
        <v>4.9110000000000001E-2</v>
      </c>
      <c r="N718">
        <v>8.1300000000000001E-3</v>
      </c>
      <c r="O718">
        <v>1</v>
      </c>
      <c r="P718">
        <v>0</v>
      </c>
      <c r="Q718">
        <v>167</v>
      </c>
      <c r="R718">
        <v>556</v>
      </c>
      <c r="S718">
        <v>210</v>
      </c>
      <c r="T718">
        <v>8.1999999999999993</v>
      </c>
      <c r="U718">
        <v>9.9</v>
      </c>
      <c r="V718">
        <f>MATCH(A718,'2019 On Peak'!$A$3:$A$2373,0)</f>
        <v>700</v>
      </c>
      <c r="W718" t="str">
        <f t="shared" si="22"/>
        <v>Old</v>
      </c>
      <c r="X718" t="str" cm="1">
        <f t="array" ref="X718">IF(ISNUMBER(V718),INDEX('2019 On Peak'!$K$3:$K$2373,V718),"Not 2019")</f>
        <v>Closed</v>
      </c>
      <c r="Y718" cm="1">
        <f t="array" ref="Y718">IF(ISNUMBER($V718),L718-INDEX('2019 On Peak'!$L$3:$S$2373,$V718,1),"-")</f>
        <v>0</v>
      </c>
      <c r="Z718" cm="1">
        <f t="array" ref="Z718">IF(ISNUMBER($V718),M718-INDEX('2019 On Peak'!$L$3:$S$2373,$V718,2),"-")</f>
        <v>0</v>
      </c>
      <c r="AA718" cm="1">
        <f t="array" ref="AA718">IF(ISNUMBER($V718),N718-INDEX('2019 On Peak'!$L$3:$S$2373,$V718,3),"-")</f>
        <v>0</v>
      </c>
      <c r="AB718" cm="1">
        <f t="array" ref="AB718">IF(ISNUMBER($V718),Q718-INDEX('2019 On Peak'!$L$3:$S$2373,$V718,6),"-")</f>
        <v>0</v>
      </c>
      <c r="AC718" cm="1">
        <f t="array" ref="AC718">IF(ISNUMBER($V718),S718-INDEX('2019 On Peak'!$L$3:$S$2373,$V718,8),"-")</f>
        <v>0</v>
      </c>
      <c r="AD718" t="b">
        <f t="shared" si="23"/>
        <v>0</v>
      </c>
    </row>
    <row r="719" spans="1:30" x14ac:dyDescent="0.25">
      <c r="A719" t="str">
        <f>B719&amp;"_"&amp;G719&amp;"_"&amp;J719</f>
        <v>1279_1474_1</v>
      </c>
      <c r="B719">
        <v>1279</v>
      </c>
      <c r="C719" s="1" t="s">
        <v>435</v>
      </c>
      <c r="D719" s="1" t="s">
        <v>42</v>
      </c>
      <c r="E719" s="1" t="s">
        <v>42</v>
      </c>
      <c r="F719">
        <v>115</v>
      </c>
      <c r="G719">
        <v>1474</v>
      </c>
      <c r="H719" s="1" t="s">
        <v>45</v>
      </c>
      <c r="I719">
        <v>115</v>
      </c>
      <c r="J719" s="1" t="s">
        <v>191</v>
      </c>
      <c r="K719" s="1" t="s">
        <v>25</v>
      </c>
      <c r="L719">
        <v>2.0590000000000001E-2</v>
      </c>
      <c r="M719">
        <v>8.5150000000000003E-2</v>
      </c>
      <c r="N719">
        <v>1.41E-2</v>
      </c>
      <c r="O719">
        <v>1</v>
      </c>
      <c r="P719">
        <v>0</v>
      </c>
      <c r="Q719">
        <v>167</v>
      </c>
      <c r="R719">
        <v>556</v>
      </c>
      <c r="S719">
        <v>210</v>
      </c>
      <c r="T719">
        <v>16</v>
      </c>
      <c r="U719">
        <v>17.100000000000001</v>
      </c>
      <c r="V719">
        <f>MATCH(A719,'2019 On Peak'!$A$3:$A$2373,0)</f>
        <v>701</v>
      </c>
      <c r="W719" t="str">
        <f t="shared" si="22"/>
        <v>Old</v>
      </c>
      <c r="X719" t="str" cm="1">
        <f t="array" ref="X719">IF(ISNUMBER(V719),INDEX('2019 On Peak'!$K$3:$K$2373,V719),"Not 2019")</f>
        <v>Closed</v>
      </c>
      <c r="Y719" cm="1">
        <f t="array" ref="Y719">IF(ISNUMBER($V719),L719-INDEX('2019 On Peak'!$L$3:$S$2373,$V719,1),"-")</f>
        <v>0</v>
      </c>
      <c r="Z719" cm="1">
        <f t="array" ref="Z719">IF(ISNUMBER($V719),M719-INDEX('2019 On Peak'!$L$3:$S$2373,$V719,2),"-")</f>
        <v>0</v>
      </c>
      <c r="AA719" cm="1">
        <f t="array" ref="AA719">IF(ISNUMBER($V719),N719-INDEX('2019 On Peak'!$L$3:$S$2373,$V719,3),"-")</f>
        <v>0</v>
      </c>
      <c r="AB719" cm="1">
        <f t="array" ref="AB719">IF(ISNUMBER($V719),Q719-INDEX('2019 On Peak'!$L$3:$S$2373,$V719,6),"-")</f>
        <v>0</v>
      </c>
      <c r="AC719" cm="1">
        <f t="array" ref="AC719">IF(ISNUMBER($V719),S719-INDEX('2019 On Peak'!$L$3:$S$2373,$V719,8),"-")</f>
        <v>0</v>
      </c>
      <c r="AD719" t="b">
        <f t="shared" si="23"/>
        <v>0</v>
      </c>
    </row>
    <row r="720" spans="1:30" x14ac:dyDescent="0.25">
      <c r="A720" t="str">
        <f>B720&amp;"_"&amp;G720&amp;"_"&amp;J720</f>
        <v>128_220_1</v>
      </c>
      <c r="B720">
        <v>128</v>
      </c>
      <c r="C720" s="1" t="s">
        <v>87</v>
      </c>
      <c r="D720" s="1" t="s">
        <v>39</v>
      </c>
      <c r="E720" s="1" t="s">
        <v>39</v>
      </c>
      <c r="F720">
        <v>115</v>
      </c>
      <c r="G720">
        <v>220</v>
      </c>
      <c r="H720" s="1" t="s">
        <v>88</v>
      </c>
      <c r="I720">
        <v>115</v>
      </c>
      <c r="J720" s="1" t="s">
        <v>191</v>
      </c>
      <c r="K720" s="1" t="s">
        <v>25</v>
      </c>
      <c r="L720">
        <v>3.8E-3</v>
      </c>
      <c r="M720">
        <v>1.5720000000000001E-2</v>
      </c>
      <c r="N720">
        <v>2.5999999999999999E-3</v>
      </c>
      <c r="O720">
        <v>1</v>
      </c>
      <c r="P720">
        <v>0</v>
      </c>
      <c r="Q720">
        <v>167</v>
      </c>
      <c r="R720">
        <v>556</v>
      </c>
      <c r="S720">
        <v>210</v>
      </c>
      <c r="T720">
        <v>3</v>
      </c>
      <c r="U720">
        <v>3.2</v>
      </c>
      <c r="V720">
        <f>MATCH(A720,'2019 On Peak'!$A$3:$A$2373,0)</f>
        <v>702</v>
      </c>
      <c r="W720" t="str">
        <f t="shared" si="22"/>
        <v>Old</v>
      </c>
      <c r="X720" t="str" cm="1">
        <f t="array" ref="X720">IF(ISNUMBER(V720),INDEX('2019 On Peak'!$K$3:$K$2373,V720),"Not 2019")</f>
        <v>Closed</v>
      </c>
      <c r="Y720" cm="1">
        <f t="array" ref="Y720">IF(ISNUMBER($V720),L720-INDEX('2019 On Peak'!$L$3:$S$2373,$V720,1),"-")</f>
        <v>0</v>
      </c>
      <c r="Z720" cm="1">
        <f t="array" ref="Z720">IF(ISNUMBER($V720),M720-INDEX('2019 On Peak'!$L$3:$S$2373,$V720,2),"-")</f>
        <v>0</v>
      </c>
      <c r="AA720" cm="1">
        <f t="array" ref="AA720">IF(ISNUMBER($V720),N720-INDEX('2019 On Peak'!$L$3:$S$2373,$V720,3),"-")</f>
        <v>0</v>
      </c>
      <c r="AB720" cm="1">
        <f t="array" ref="AB720">IF(ISNUMBER($V720),Q720-INDEX('2019 On Peak'!$L$3:$S$2373,$V720,6),"-")</f>
        <v>0</v>
      </c>
      <c r="AC720" cm="1">
        <f t="array" ref="AC720">IF(ISNUMBER($V720),S720-INDEX('2019 On Peak'!$L$3:$S$2373,$V720,8),"-")</f>
        <v>0</v>
      </c>
      <c r="AD720" t="b">
        <f t="shared" si="23"/>
        <v>0</v>
      </c>
    </row>
    <row r="721" spans="1:30" x14ac:dyDescent="0.25">
      <c r="A721" t="str">
        <f>B721&amp;"_"&amp;G721&amp;"_"&amp;J721</f>
        <v>128_220_2</v>
      </c>
      <c r="B721">
        <v>128</v>
      </c>
      <c r="C721" s="1" t="s">
        <v>87</v>
      </c>
      <c r="D721" s="1" t="s">
        <v>39</v>
      </c>
      <c r="E721" s="1" t="s">
        <v>39</v>
      </c>
      <c r="F721">
        <v>115</v>
      </c>
      <c r="G721">
        <v>220</v>
      </c>
      <c r="H721" s="1" t="s">
        <v>88</v>
      </c>
      <c r="I721">
        <v>115</v>
      </c>
      <c r="J721" s="1" t="s">
        <v>74</v>
      </c>
      <c r="K721" s="1" t="s">
        <v>25</v>
      </c>
      <c r="L721">
        <v>3.8300000000000001E-3</v>
      </c>
      <c r="M721">
        <v>1.585E-2</v>
      </c>
      <c r="N721">
        <v>2.6199999999999999E-3</v>
      </c>
      <c r="O721">
        <v>1</v>
      </c>
      <c r="P721">
        <v>0</v>
      </c>
      <c r="Q721">
        <v>167</v>
      </c>
      <c r="R721">
        <v>556</v>
      </c>
      <c r="S721">
        <v>210</v>
      </c>
      <c r="T721">
        <v>3</v>
      </c>
      <c r="U721">
        <v>3.2</v>
      </c>
      <c r="V721">
        <f>MATCH(A721,'2019 On Peak'!$A$3:$A$2373,0)</f>
        <v>703</v>
      </c>
      <c r="W721" t="str">
        <f t="shared" si="22"/>
        <v>Old</v>
      </c>
      <c r="X721" t="str" cm="1">
        <f t="array" ref="X721">IF(ISNUMBER(V721),INDEX('2019 On Peak'!$K$3:$K$2373,V721),"Not 2019")</f>
        <v>Closed</v>
      </c>
      <c r="Y721" cm="1">
        <f t="array" ref="Y721">IF(ISNUMBER($V721),L721-INDEX('2019 On Peak'!$L$3:$S$2373,$V721,1),"-")</f>
        <v>0</v>
      </c>
      <c r="Z721" cm="1">
        <f t="array" ref="Z721">IF(ISNUMBER($V721),M721-INDEX('2019 On Peak'!$L$3:$S$2373,$V721,2),"-")</f>
        <v>0</v>
      </c>
      <c r="AA721" cm="1">
        <f t="array" ref="AA721">IF(ISNUMBER($V721),N721-INDEX('2019 On Peak'!$L$3:$S$2373,$V721,3),"-")</f>
        <v>0</v>
      </c>
      <c r="AB721" cm="1">
        <f t="array" ref="AB721">IF(ISNUMBER($V721),Q721-INDEX('2019 On Peak'!$L$3:$S$2373,$V721,6),"-")</f>
        <v>0</v>
      </c>
      <c r="AC721" cm="1">
        <f t="array" ref="AC721">IF(ISNUMBER($V721),S721-INDEX('2019 On Peak'!$L$3:$S$2373,$V721,8),"-")</f>
        <v>0</v>
      </c>
      <c r="AD721" t="b">
        <f t="shared" si="23"/>
        <v>0</v>
      </c>
    </row>
    <row r="722" spans="1:30" x14ac:dyDescent="0.25">
      <c r="A722" t="str">
        <f>B722&amp;"_"&amp;G722&amp;"_"&amp;J722</f>
        <v>128_220_3</v>
      </c>
      <c r="B722">
        <v>128</v>
      </c>
      <c r="C722" s="1" t="s">
        <v>87</v>
      </c>
      <c r="D722" s="1" t="s">
        <v>39</v>
      </c>
      <c r="E722" s="1" t="s">
        <v>39</v>
      </c>
      <c r="F722">
        <v>115</v>
      </c>
      <c r="G722">
        <v>220</v>
      </c>
      <c r="H722" s="1" t="s">
        <v>88</v>
      </c>
      <c r="I722">
        <v>115</v>
      </c>
      <c r="J722" s="1" t="s">
        <v>55</v>
      </c>
      <c r="K722" s="1" t="s">
        <v>25</v>
      </c>
      <c r="L722">
        <v>3.8300000000000001E-3</v>
      </c>
      <c r="M722">
        <v>1.585E-2</v>
      </c>
      <c r="N722">
        <v>2.6199999999999999E-3</v>
      </c>
      <c r="O722">
        <v>1</v>
      </c>
      <c r="P722">
        <v>0</v>
      </c>
      <c r="Q722">
        <v>167</v>
      </c>
      <c r="R722">
        <v>556</v>
      </c>
      <c r="S722">
        <v>210</v>
      </c>
      <c r="T722">
        <v>3</v>
      </c>
      <c r="U722">
        <v>3.2</v>
      </c>
      <c r="V722">
        <f>MATCH(A722,'2019 On Peak'!$A$3:$A$2373,0)</f>
        <v>704</v>
      </c>
      <c r="W722" t="str">
        <f t="shared" si="22"/>
        <v>Old</v>
      </c>
      <c r="X722" t="str" cm="1">
        <f t="array" ref="X722">IF(ISNUMBER(V722),INDEX('2019 On Peak'!$K$3:$K$2373,V722),"Not 2019")</f>
        <v>Closed</v>
      </c>
      <c r="Y722" cm="1">
        <f t="array" ref="Y722">IF(ISNUMBER($V722),L722-INDEX('2019 On Peak'!$L$3:$S$2373,$V722,1),"-")</f>
        <v>0</v>
      </c>
      <c r="Z722" cm="1">
        <f t="array" ref="Z722">IF(ISNUMBER($V722),M722-INDEX('2019 On Peak'!$L$3:$S$2373,$V722,2),"-")</f>
        <v>0</v>
      </c>
      <c r="AA722" cm="1">
        <f t="array" ref="AA722">IF(ISNUMBER($V722),N722-INDEX('2019 On Peak'!$L$3:$S$2373,$V722,3),"-")</f>
        <v>0</v>
      </c>
      <c r="AB722" cm="1">
        <f t="array" ref="AB722">IF(ISNUMBER($V722),Q722-INDEX('2019 On Peak'!$L$3:$S$2373,$V722,6),"-")</f>
        <v>0</v>
      </c>
      <c r="AC722" cm="1">
        <f t="array" ref="AC722">IF(ISNUMBER($V722),S722-INDEX('2019 On Peak'!$L$3:$S$2373,$V722,8),"-")</f>
        <v>0</v>
      </c>
      <c r="AD722" t="b">
        <f t="shared" si="23"/>
        <v>0</v>
      </c>
    </row>
    <row r="723" spans="1:30" x14ac:dyDescent="0.25">
      <c r="A723" t="str">
        <f>B723&amp;"_"&amp;G723&amp;"_"&amp;J723</f>
        <v>1281_104_1</v>
      </c>
      <c r="B723">
        <v>1281</v>
      </c>
      <c r="C723" s="1" t="s">
        <v>198</v>
      </c>
      <c r="D723" s="1" t="s">
        <v>42</v>
      </c>
      <c r="E723" s="1" t="s">
        <v>42</v>
      </c>
      <c r="F723">
        <v>115</v>
      </c>
      <c r="G723">
        <v>104</v>
      </c>
      <c r="H723" s="1" t="s">
        <v>604</v>
      </c>
      <c r="I723">
        <v>115</v>
      </c>
      <c r="J723" s="1" t="s">
        <v>191</v>
      </c>
      <c r="K723" s="1" t="s">
        <v>25</v>
      </c>
      <c r="L723">
        <v>4.3E-3</v>
      </c>
      <c r="M723">
        <v>1.779E-2</v>
      </c>
      <c r="N723">
        <v>2.9499999999999999E-3</v>
      </c>
      <c r="O723">
        <v>1</v>
      </c>
      <c r="P723">
        <v>0</v>
      </c>
      <c r="Q723">
        <v>167</v>
      </c>
      <c r="R723">
        <v>556</v>
      </c>
      <c r="S723">
        <v>210</v>
      </c>
      <c r="T723">
        <v>2.2999999999999998</v>
      </c>
      <c r="U723">
        <v>3.6</v>
      </c>
      <c r="V723">
        <f>MATCH(A723,'2019 On Peak'!$A$3:$A$2373,0)</f>
        <v>705</v>
      </c>
      <c r="W723" t="str">
        <f t="shared" si="22"/>
        <v>Old</v>
      </c>
      <c r="X723" t="str" cm="1">
        <f t="array" ref="X723">IF(ISNUMBER(V723),INDEX('2019 On Peak'!$K$3:$K$2373,V723),"Not 2019")</f>
        <v>Closed</v>
      </c>
      <c r="Y723" cm="1">
        <f t="array" ref="Y723">IF(ISNUMBER($V723),L723-INDEX('2019 On Peak'!$L$3:$S$2373,$V723,1),"-")</f>
        <v>0</v>
      </c>
      <c r="Z723" cm="1">
        <f t="array" ref="Z723">IF(ISNUMBER($V723),M723-INDEX('2019 On Peak'!$L$3:$S$2373,$V723,2),"-")</f>
        <v>0</v>
      </c>
      <c r="AA723" cm="1">
        <f t="array" ref="AA723">IF(ISNUMBER($V723),N723-INDEX('2019 On Peak'!$L$3:$S$2373,$V723,3),"-")</f>
        <v>0</v>
      </c>
      <c r="AB723" cm="1">
        <f t="array" ref="AB723">IF(ISNUMBER($V723),Q723-INDEX('2019 On Peak'!$L$3:$S$2373,$V723,6),"-")</f>
        <v>0</v>
      </c>
      <c r="AC723" cm="1">
        <f t="array" ref="AC723">IF(ISNUMBER($V723),S723-INDEX('2019 On Peak'!$L$3:$S$2373,$V723,8),"-")</f>
        <v>0</v>
      </c>
      <c r="AD723" t="b">
        <f t="shared" si="23"/>
        <v>0</v>
      </c>
    </row>
    <row r="724" spans="1:30" x14ac:dyDescent="0.25">
      <c r="A724" t="str">
        <f>B724&amp;"_"&amp;G724&amp;"_"&amp;J724</f>
        <v>1281_1358_1</v>
      </c>
      <c r="B724">
        <v>1281</v>
      </c>
      <c r="C724" s="1" t="s">
        <v>198</v>
      </c>
      <c r="D724" s="1" t="s">
        <v>42</v>
      </c>
      <c r="E724" s="1" t="s">
        <v>42</v>
      </c>
      <c r="F724">
        <v>115</v>
      </c>
      <c r="G724">
        <v>1358</v>
      </c>
      <c r="H724" s="1" t="s">
        <v>199</v>
      </c>
      <c r="I724">
        <v>115</v>
      </c>
      <c r="J724" s="1" t="s">
        <v>191</v>
      </c>
      <c r="K724" s="1" t="s">
        <v>25</v>
      </c>
      <c r="L724">
        <v>2.2699999999999999E-3</v>
      </c>
      <c r="M724">
        <v>9.3799999999999994E-3</v>
      </c>
      <c r="N724">
        <v>1.5499999999999999E-3</v>
      </c>
      <c r="O724">
        <v>1</v>
      </c>
      <c r="P724">
        <v>0</v>
      </c>
      <c r="Q724">
        <v>167</v>
      </c>
      <c r="R724">
        <v>556</v>
      </c>
      <c r="S724">
        <v>210</v>
      </c>
      <c r="T724">
        <v>1.9</v>
      </c>
      <c r="U724">
        <v>1.9</v>
      </c>
      <c r="V724">
        <f>MATCH(A724,'2019 On Peak'!$A$3:$A$2373,0)</f>
        <v>706</v>
      </c>
      <c r="W724" t="str">
        <f t="shared" si="22"/>
        <v>Old</v>
      </c>
      <c r="X724" t="str" cm="1">
        <f t="array" ref="X724">IF(ISNUMBER(V724),INDEX('2019 On Peak'!$K$3:$K$2373,V724),"Not 2019")</f>
        <v>Closed</v>
      </c>
      <c r="Y724" cm="1">
        <f t="array" ref="Y724">IF(ISNUMBER($V724),L724-INDEX('2019 On Peak'!$L$3:$S$2373,$V724,1),"-")</f>
        <v>0</v>
      </c>
      <c r="Z724" cm="1">
        <f t="array" ref="Z724">IF(ISNUMBER($V724),M724-INDEX('2019 On Peak'!$L$3:$S$2373,$V724,2),"-")</f>
        <v>0</v>
      </c>
      <c r="AA724" cm="1">
        <f t="array" ref="AA724">IF(ISNUMBER($V724),N724-INDEX('2019 On Peak'!$L$3:$S$2373,$V724,3),"-")</f>
        <v>0</v>
      </c>
      <c r="AB724" cm="1">
        <f t="array" ref="AB724">IF(ISNUMBER($V724),Q724-INDEX('2019 On Peak'!$L$3:$S$2373,$V724,6),"-")</f>
        <v>0</v>
      </c>
      <c r="AC724" cm="1">
        <f t="array" ref="AC724">IF(ISNUMBER($V724),S724-INDEX('2019 On Peak'!$L$3:$S$2373,$V724,8),"-")</f>
        <v>0</v>
      </c>
      <c r="AD724" t="b">
        <f t="shared" si="23"/>
        <v>0</v>
      </c>
    </row>
    <row r="725" spans="1:30" x14ac:dyDescent="0.25">
      <c r="A725" t="str">
        <f>B725&amp;"_"&amp;G725&amp;"_"&amp;J725</f>
        <v>1281_1436_1</v>
      </c>
      <c r="B725">
        <v>1281</v>
      </c>
      <c r="C725" s="1" t="s">
        <v>198</v>
      </c>
      <c r="D725" s="1" t="s">
        <v>42</v>
      </c>
      <c r="E725" s="1" t="s">
        <v>42</v>
      </c>
      <c r="F725">
        <v>115</v>
      </c>
      <c r="G725">
        <v>1436</v>
      </c>
      <c r="H725" s="1" t="s">
        <v>206</v>
      </c>
      <c r="I725">
        <v>115</v>
      </c>
      <c r="J725" s="1" t="s">
        <v>191</v>
      </c>
      <c r="K725" s="1" t="s">
        <v>25</v>
      </c>
      <c r="L725">
        <v>3.0400000000000002E-3</v>
      </c>
      <c r="M725">
        <v>1.256E-2</v>
      </c>
      <c r="N725">
        <v>2.0799999999999998E-3</v>
      </c>
      <c r="O725">
        <v>1</v>
      </c>
      <c r="P725">
        <v>0</v>
      </c>
      <c r="Q725">
        <v>167</v>
      </c>
      <c r="R725">
        <v>556</v>
      </c>
      <c r="S725">
        <v>210</v>
      </c>
      <c r="T725">
        <v>2.6</v>
      </c>
      <c r="U725">
        <v>2.5</v>
      </c>
      <c r="V725">
        <f>MATCH(A725,'2019 On Peak'!$A$3:$A$2373,0)</f>
        <v>707</v>
      </c>
      <c r="W725" t="str">
        <f t="shared" si="22"/>
        <v>Old</v>
      </c>
      <c r="X725" t="str" cm="1">
        <f t="array" ref="X725">IF(ISNUMBER(V725),INDEX('2019 On Peak'!$K$3:$K$2373,V725),"Not 2019")</f>
        <v>Closed</v>
      </c>
      <c r="Y725" cm="1">
        <f t="array" ref="Y725">IF(ISNUMBER($V725),L725-INDEX('2019 On Peak'!$L$3:$S$2373,$V725,1),"-")</f>
        <v>0</v>
      </c>
      <c r="Z725" cm="1">
        <f t="array" ref="Z725">IF(ISNUMBER($V725),M725-INDEX('2019 On Peak'!$L$3:$S$2373,$V725,2),"-")</f>
        <v>0</v>
      </c>
      <c r="AA725" cm="1">
        <f t="array" ref="AA725">IF(ISNUMBER($V725),N725-INDEX('2019 On Peak'!$L$3:$S$2373,$V725,3),"-")</f>
        <v>0</v>
      </c>
      <c r="AB725" cm="1">
        <f t="array" ref="AB725">IF(ISNUMBER($V725),Q725-INDEX('2019 On Peak'!$L$3:$S$2373,$V725,6),"-")</f>
        <v>0</v>
      </c>
      <c r="AC725" cm="1">
        <f t="array" ref="AC725">IF(ISNUMBER($V725),S725-INDEX('2019 On Peak'!$L$3:$S$2373,$V725,8),"-")</f>
        <v>0</v>
      </c>
      <c r="AD725" t="b">
        <f t="shared" si="23"/>
        <v>0</v>
      </c>
    </row>
    <row r="726" spans="1:30" x14ac:dyDescent="0.25">
      <c r="A726" t="str">
        <f>B726&amp;"_"&amp;G726&amp;"_"&amp;J726</f>
        <v>1282_1474_1</v>
      </c>
      <c r="B726">
        <v>1282</v>
      </c>
      <c r="C726" s="1" t="s">
        <v>203</v>
      </c>
      <c r="D726" s="1" t="s">
        <v>42</v>
      </c>
      <c r="E726" s="1" t="s">
        <v>42</v>
      </c>
      <c r="F726">
        <v>115</v>
      </c>
      <c r="G726">
        <v>1474</v>
      </c>
      <c r="H726" s="1" t="s">
        <v>45</v>
      </c>
      <c r="I726">
        <v>115</v>
      </c>
      <c r="J726" s="1" t="s">
        <v>191</v>
      </c>
      <c r="K726" s="1" t="s">
        <v>25</v>
      </c>
      <c r="L726">
        <v>9.1699999999999993E-3</v>
      </c>
      <c r="M726">
        <v>3.7909999999999999E-2</v>
      </c>
      <c r="N726">
        <v>6.28E-3</v>
      </c>
      <c r="O726">
        <v>1</v>
      </c>
      <c r="P726">
        <v>0</v>
      </c>
      <c r="Q726">
        <v>167</v>
      </c>
      <c r="R726">
        <v>556</v>
      </c>
      <c r="S726">
        <v>210</v>
      </c>
      <c r="T726">
        <v>7.6</v>
      </c>
      <c r="U726">
        <v>7.6</v>
      </c>
      <c r="V726">
        <f>MATCH(A726,'2019 On Peak'!$A$3:$A$2373,0)</f>
        <v>708</v>
      </c>
      <c r="W726" t="str">
        <f t="shared" si="22"/>
        <v>Old</v>
      </c>
      <c r="X726" t="str" cm="1">
        <f t="array" ref="X726">IF(ISNUMBER(V726),INDEX('2019 On Peak'!$K$3:$K$2373,V726),"Not 2019")</f>
        <v>Closed</v>
      </c>
      <c r="Y726" cm="1">
        <f t="array" ref="Y726">IF(ISNUMBER($V726),L726-INDEX('2019 On Peak'!$L$3:$S$2373,$V726,1),"-")</f>
        <v>0</v>
      </c>
      <c r="Z726" cm="1">
        <f t="array" ref="Z726">IF(ISNUMBER($V726),M726-INDEX('2019 On Peak'!$L$3:$S$2373,$V726,2),"-")</f>
        <v>0</v>
      </c>
      <c r="AA726" cm="1">
        <f t="array" ref="AA726">IF(ISNUMBER($V726),N726-INDEX('2019 On Peak'!$L$3:$S$2373,$V726,3),"-")</f>
        <v>0</v>
      </c>
      <c r="AB726" cm="1">
        <f t="array" ref="AB726">IF(ISNUMBER($V726),Q726-INDEX('2019 On Peak'!$L$3:$S$2373,$V726,6),"-")</f>
        <v>0</v>
      </c>
      <c r="AC726" cm="1">
        <f t="array" ref="AC726">IF(ISNUMBER($V726),S726-INDEX('2019 On Peak'!$L$3:$S$2373,$V726,8),"-")</f>
        <v>0</v>
      </c>
      <c r="AD726" t="b">
        <f t="shared" si="23"/>
        <v>0</v>
      </c>
    </row>
    <row r="727" spans="1:30" x14ac:dyDescent="0.25">
      <c r="A727" t="str">
        <f>B727&amp;"_"&amp;G727&amp;"_"&amp;J727</f>
        <v>1282_308_1</v>
      </c>
      <c r="B727">
        <v>1282</v>
      </c>
      <c r="C727" s="1" t="s">
        <v>203</v>
      </c>
      <c r="D727" s="1" t="s">
        <v>42</v>
      </c>
      <c r="E727" s="1" t="s">
        <v>42</v>
      </c>
      <c r="F727">
        <v>115</v>
      </c>
      <c r="G727">
        <v>308</v>
      </c>
      <c r="H727" s="1" t="s">
        <v>442</v>
      </c>
      <c r="I727">
        <v>115</v>
      </c>
      <c r="J727" s="1" t="s">
        <v>191</v>
      </c>
      <c r="K727" s="1" t="s">
        <v>25</v>
      </c>
      <c r="L727">
        <v>8.0000000000000007E-5</v>
      </c>
      <c r="M727">
        <v>3.4000000000000002E-4</v>
      </c>
      <c r="N727">
        <v>6.0000000000000002E-5</v>
      </c>
      <c r="O727">
        <v>1</v>
      </c>
      <c r="P727">
        <v>0</v>
      </c>
      <c r="Q727">
        <v>167</v>
      </c>
      <c r="R727">
        <v>556</v>
      </c>
      <c r="S727">
        <v>210</v>
      </c>
      <c r="T727">
        <v>0</v>
      </c>
      <c r="U727">
        <v>0.1</v>
      </c>
      <c r="V727">
        <f>MATCH(A727,'2019 On Peak'!$A$3:$A$2373,0)</f>
        <v>709</v>
      </c>
      <c r="W727" t="str">
        <f t="shared" si="22"/>
        <v>Old</v>
      </c>
      <c r="X727" t="str" cm="1">
        <f t="array" ref="X727">IF(ISNUMBER(V727),INDEX('2019 On Peak'!$K$3:$K$2373,V727),"Not 2019")</f>
        <v>Closed</v>
      </c>
      <c r="Y727" cm="1">
        <f t="array" ref="Y727">IF(ISNUMBER($V727),L727-INDEX('2019 On Peak'!$L$3:$S$2373,$V727,1),"-")</f>
        <v>0</v>
      </c>
      <c r="Z727" cm="1">
        <f t="array" ref="Z727">IF(ISNUMBER($V727),M727-INDEX('2019 On Peak'!$L$3:$S$2373,$V727,2),"-")</f>
        <v>0</v>
      </c>
      <c r="AA727" cm="1">
        <f t="array" ref="AA727">IF(ISNUMBER($V727),N727-INDEX('2019 On Peak'!$L$3:$S$2373,$V727,3),"-")</f>
        <v>0</v>
      </c>
      <c r="AB727" cm="1">
        <f t="array" ref="AB727">IF(ISNUMBER($V727),Q727-INDEX('2019 On Peak'!$L$3:$S$2373,$V727,6),"-")</f>
        <v>0</v>
      </c>
      <c r="AC727" cm="1">
        <f t="array" ref="AC727">IF(ISNUMBER($V727),S727-INDEX('2019 On Peak'!$L$3:$S$2373,$V727,8),"-")</f>
        <v>0</v>
      </c>
      <c r="AD727" t="b">
        <f t="shared" si="23"/>
        <v>0</v>
      </c>
    </row>
    <row r="728" spans="1:30" x14ac:dyDescent="0.25">
      <c r="A728" t="str">
        <f>B728&amp;"_"&amp;G728&amp;"_"&amp;J728</f>
        <v>1283_1345_1</v>
      </c>
      <c r="B728">
        <v>1283</v>
      </c>
      <c r="C728" s="1" t="s">
        <v>204</v>
      </c>
      <c r="D728" s="1" t="s">
        <v>42</v>
      </c>
      <c r="E728" s="1" t="s">
        <v>42</v>
      </c>
      <c r="F728">
        <v>115</v>
      </c>
      <c r="G728">
        <v>1345</v>
      </c>
      <c r="H728" s="1" t="s">
        <v>205</v>
      </c>
      <c r="I728">
        <v>115</v>
      </c>
      <c r="J728" s="1" t="s">
        <v>191</v>
      </c>
      <c r="K728" s="1" t="s">
        <v>25</v>
      </c>
      <c r="L728">
        <v>1.7899999999999999E-3</v>
      </c>
      <c r="M728">
        <v>7.3899999999999999E-3</v>
      </c>
      <c r="N728">
        <v>1.2199999999999999E-3</v>
      </c>
      <c r="O728">
        <v>1</v>
      </c>
      <c r="P728">
        <v>0</v>
      </c>
      <c r="Q728">
        <v>167</v>
      </c>
      <c r="R728">
        <v>556</v>
      </c>
      <c r="S728">
        <v>210</v>
      </c>
      <c r="T728">
        <v>1.5</v>
      </c>
      <c r="U728">
        <v>1.5</v>
      </c>
      <c r="V728">
        <f>MATCH(A728,'2019 On Peak'!$A$3:$A$2373,0)</f>
        <v>710</v>
      </c>
      <c r="W728" t="str">
        <f t="shared" si="22"/>
        <v>Old</v>
      </c>
      <c r="X728" t="str" cm="1">
        <f t="array" ref="X728">IF(ISNUMBER(V728),INDEX('2019 On Peak'!$K$3:$K$2373,V728),"Not 2019")</f>
        <v>Closed</v>
      </c>
      <c r="Y728" cm="1">
        <f t="array" ref="Y728">IF(ISNUMBER($V728),L728-INDEX('2019 On Peak'!$L$3:$S$2373,$V728,1),"-")</f>
        <v>0</v>
      </c>
      <c r="Z728" cm="1">
        <f t="array" ref="Z728">IF(ISNUMBER($V728),M728-INDEX('2019 On Peak'!$L$3:$S$2373,$V728,2),"-")</f>
        <v>0</v>
      </c>
      <c r="AA728" cm="1">
        <f t="array" ref="AA728">IF(ISNUMBER($V728),N728-INDEX('2019 On Peak'!$L$3:$S$2373,$V728,3),"-")</f>
        <v>0</v>
      </c>
      <c r="AB728" cm="1">
        <f t="array" ref="AB728">IF(ISNUMBER($V728),Q728-INDEX('2019 On Peak'!$L$3:$S$2373,$V728,6),"-")</f>
        <v>0</v>
      </c>
      <c r="AC728" cm="1">
        <f t="array" ref="AC728">IF(ISNUMBER($V728),S728-INDEX('2019 On Peak'!$L$3:$S$2373,$V728,8),"-")</f>
        <v>0</v>
      </c>
      <c r="AD728" t="b">
        <f t="shared" si="23"/>
        <v>0</v>
      </c>
    </row>
    <row r="729" spans="1:30" x14ac:dyDescent="0.25">
      <c r="A729" t="str">
        <f>B729&amp;"_"&amp;G729&amp;"_"&amp;J729</f>
        <v>1283_306_1</v>
      </c>
      <c r="B729">
        <v>1283</v>
      </c>
      <c r="C729" s="1" t="s">
        <v>204</v>
      </c>
      <c r="D729" s="1" t="s">
        <v>42</v>
      </c>
      <c r="E729" s="1" t="s">
        <v>42</v>
      </c>
      <c r="F729">
        <v>115</v>
      </c>
      <c r="G729">
        <v>306</v>
      </c>
      <c r="H729" s="1" t="s">
        <v>1221</v>
      </c>
      <c r="I729">
        <v>115</v>
      </c>
      <c r="J729" s="1" t="s">
        <v>191</v>
      </c>
      <c r="K729" s="1" t="s">
        <v>25</v>
      </c>
      <c r="L729">
        <v>6.0000000000000002E-5</v>
      </c>
      <c r="M729">
        <v>2.4000000000000001E-4</v>
      </c>
      <c r="N729">
        <v>4.0000000000000003E-5</v>
      </c>
      <c r="O729">
        <v>1</v>
      </c>
      <c r="P729">
        <v>0</v>
      </c>
      <c r="Q729">
        <v>167</v>
      </c>
      <c r="R729">
        <v>556</v>
      </c>
      <c r="S729">
        <v>210</v>
      </c>
      <c r="T729">
        <v>0</v>
      </c>
      <c r="U729">
        <v>0</v>
      </c>
      <c r="V729">
        <f>MATCH(A729,'2019 On Peak'!$A$3:$A$2373,0)</f>
        <v>711</v>
      </c>
      <c r="W729" t="str">
        <f t="shared" si="22"/>
        <v>Old</v>
      </c>
      <c r="X729" t="str" cm="1">
        <f t="array" ref="X729">IF(ISNUMBER(V729),INDEX('2019 On Peak'!$K$3:$K$2373,V729),"Not 2019")</f>
        <v>Closed</v>
      </c>
      <c r="Y729" cm="1">
        <f t="array" ref="Y729">IF(ISNUMBER($V729),L729-INDEX('2019 On Peak'!$L$3:$S$2373,$V729,1),"-")</f>
        <v>0</v>
      </c>
      <c r="Z729" cm="1">
        <f t="array" ref="Z729">IF(ISNUMBER($V729),M729-INDEX('2019 On Peak'!$L$3:$S$2373,$V729,2),"-")</f>
        <v>0</v>
      </c>
      <c r="AA729" cm="1">
        <f t="array" ref="AA729">IF(ISNUMBER($V729),N729-INDEX('2019 On Peak'!$L$3:$S$2373,$V729,3),"-")</f>
        <v>0</v>
      </c>
      <c r="AB729" cm="1">
        <f t="array" ref="AB729">IF(ISNUMBER($V729),Q729-INDEX('2019 On Peak'!$L$3:$S$2373,$V729,6),"-")</f>
        <v>0</v>
      </c>
      <c r="AC729" cm="1">
        <f t="array" ref="AC729">IF(ISNUMBER($V729),S729-INDEX('2019 On Peak'!$L$3:$S$2373,$V729,8),"-")</f>
        <v>0</v>
      </c>
      <c r="AD729" t="b">
        <f t="shared" si="23"/>
        <v>0</v>
      </c>
    </row>
    <row r="730" spans="1:30" x14ac:dyDescent="0.25">
      <c r="A730" t="str">
        <f>B730&amp;"_"&amp;G730&amp;"_"&amp;J730</f>
        <v>1284_306_1</v>
      </c>
      <c r="B730">
        <v>1284</v>
      </c>
      <c r="C730" s="1" t="s">
        <v>218</v>
      </c>
      <c r="D730" s="1" t="s">
        <v>42</v>
      </c>
      <c r="E730" s="1" t="s">
        <v>42</v>
      </c>
      <c r="F730">
        <v>115</v>
      </c>
      <c r="G730">
        <v>306</v>
      </c>
      <c r="H730" s="1" t="s">
        <v>1221</v>
      </c>
      <c r="I730">
        <v>115</v>
      </c>
      <c r="J730" s="1" t="s">
        <v>191</v>
      </c>
      <c r="K730" s="1" t="s">
        <v>25</v>
      </c>
      <c r="L730">
        <v>6.0000000000000002E-5</v>
      </c>
      <c r="M730">
        <v>2.4000000000000001E-4</v>
      </c>
      <c r="N730">
        <v>4.0000000000000003E-5</v>
      </c>
      <c r="O730">
        <v>1</v>
      </c>
      <c r="P730">
        <v>0</v>
      </c>
      <c r="Q730">
        <v>167</v>
      </c>
      <c r="R730">
        <v>556</v>
      </c>
      <c r="S730">
        <v>210</v>
      </c>
      <c r="T730">
        <v>0</v>
      </c>
      <c r="U730">
        <v>0</v>
      </c>
      <c r="V730">
        <f>MATCH(A730,'2019 On Peak'!$A$3:$A$2373,0)</f>
        <v>712</v>
      </c>
      <c r="W730" t="str">
        <f t="shared" si="22"/>
        <v>Old</v>
      </c>
      <c r="X730" t="str" cm="1">
        <f t="array" ref="X730">IF(ISNUMBER(V730),INDEX('2019 On Peak'!$K$3:$K$2373,V730),"Not 2019")</f>
        <v>Closed</v>
      </c>
      <c r="Y730" cm="1">
        <f t="array" ref="Y730">IF(ISNUMBER($V730),L730-INDEX('2019 On Peak'!$L$3:$S$2373,$V730,1),"-")</f>
        <v>0</v>
      </c>
      <c r="Z730" cm="1">
        <f t="array" ref="Z730">IF(ISNUMBER($V730),M730-INDEX('2019 On Peak'!$L$3:$S$2373,$V730,2),"-")</f>
        <v>0</v>
      </c>
      <c r="AA730" cm="1">
        <f t="array" ref="AA730">IF(ISNUMBER($V730),N730-INDEX('2019 On Peak'!$L$3:$S$2373,$V730,3),"-")</f>
        <v>0</v>
      </c>
      <c r="AB730" cm="1">
        <f t="array" ref="AB730">IF(ISNUMBER($V730),Q730-INDEX('2019 On Peak'!$L$3:$S$2373,$V730,6),"-")</f>
        <v>0</v>
      </c>
      <c r="AC730" cm="1">
        <f t="array" ref="AC730">IF(ISNUMBER($V730),S730-INDEX('2019 On Peak'!$L$3:$S$2373,$V730,8),"-")</f>
        <v>0</v>
      </c>
      <c r="AD730" t="b">
        <f t="shared" si="23"/>
        <v>0</v>
      </c>
    </row>
    <row r="731" spans="1:30" x14ac:dyDescent="0.25">
      <c r="A731" t="str">
        <f>B731&amp;"_"&amp;G731&amp;"_"&amp;J731</f>
        <v>1286_28_1</v>
      </c>
      <c r="B731">
        <v>1286</v>
      </c>
      <c r="C731" s="1" t="s">
        <v>1501</v>
      </c>
      <c r="D731" s="1" t="s">
        <v>22</v>
      </c>
      <c r="E731" s="1" t="s">
        <v>22</v>
      </c>
      <c r="F731">
        <v>115</v>
      </c>
      <c r="G731">
        <v>28</v>
      </c>
      <c r="H731" s="1" t="s">
        <v>289</v>
      </c>
      <c r="I731">
        <v>115</v>
      </c>
      <c r="J731" s="1" t="s">
        <v>191</v>
      </c>
      <c r="K731" s="1" t="s">
        <v>25</v>
      </c>
      <c r="L731">
        <v>5.0000000000000001E-4</v>
      </c>
      <c r="M731">
        <v>2.0699999999999998E-3</v>
      </c>
      <c r="N731">
        <v>3.5E-4</v>
      </c>
      <c r="O731">
        <v>1</v>
      </c>
      <c r="P731">
        <v>0</v>
      </c>
      <c r="Q731">
        <v>116</v>
      </c>
      <c r="R731">
        <v>556</v>
      </c>
      <c r="S731">
        <v>145</v>
      </c>
      <c r="T731">
        <v>0.4</v>
      </c>
      <c r="U731">
        <v>0.4</v>
      </c>
      <c r="V731">
        <f>MATCH(A731,'2019 On Peak'!$A$3:$A$2373,0)</f>
        <v>713</v>
      </c>
      <c r="W731" t="str">
        <f t="shared" si="22"/>
        <v>Old</v>
      </c>
      <c r="X731" t="str" cm="1">
        <f t="array" ref="X731">IF(ISNUMBER(V731),INDEX('2019 On Peak'!$K$3:$K$2373,V731),"Not 2019")</f>
        <v>Closed</v>
      </c>
      <c r="Y731" cm="1">
        <f t="array" ref="Y731">IF(ISNUMBER($V731),L731-INDEX('2019 On Peak'!$L$3:$S$2373,$V731,1),"-")</f>
        <v>0</v>
      </c>
      <c r="Z731" cm="1">
        <f t="array" ref="Z731">IF(ISNUMBER($V731),M731-INDEX('2019 On Peak'!$L$3:$S$2373,$V731,2),"-")</f>
        <v>0</v>
      </c>
      <c r="AA731" cm="1">
        <f t="array" ref="AA731">IF(ISNUMBER($V731),N731-INDEX('2019 On Peak'!$L$3:$S$2373,$V731,3),"-")</f>
        <v>0</v>
      </c>
      <c r="AB731" cm="1">
        <f t="array" ref="AB731">IF(ISNUMBER($V731),Q731-INDEX('2019 On Peak'!$L$3:$S$2373,$V731,6),"-")</f>
        <v>0</v>
      </c>
      <c r="AC731" cm="1">
        <f t="array" ref="AC731">IF(ISNUMBER($V731),S731-INDEX('2019 On Peak'!$L$3:$S$2373,$V731,8),"-")</f>
        <v>0</v>
      </c>
      <c r="AD731" t="b">
        <f t="shared" si="23"/>
        <v>0</v>
      </c>
    </row>
    <row r="732" spans="1:30" x14ac:dyDescent="0.25">
      <c r="A732" t="str">
        <f>B732&amp;"_"&amp;G732&amp;"_"&amp;J732</f>
        <v>1287_28_1</v>
      </c>
      <c r="B732">
        <v>1287</v>
      </c>
      <c r="C732" s="1" t="s">
        <v>288</v>
      </c>
      <c r="D732" s="1" t="s">
        <v>22</v>
      </c>
      <c r="E732" s="1" t="s">
        <v>22</v>
      </c>
      <c r="F732">
        <v>115</v>
      </c>
      <c r="G732">
        <v>28</v>
      </c>
      <c r="H732" s="1" t="s">
        <v>289</v>
      </c>
      <c r="I732">
        <v>115</v>
      </c>
      <c r="J732" s="1" t="s">
        <v>191</v>
      </c>
      <c r="K732" s="1" t="s">
        <v>25</v>
      </c>
      <c r="L732">
        <v>5.0000000000000001E-4</v>
      </c>
      <c r="M732">
        <v>2.0500000000000002E-3</v>
      </c>
      <c r="N732">
        <v>3.4000000000000002E-4</v>
      </c>
      <c r="O732">
        <v>1</v>
      </c>
      <c r="P732">
        <v>0</v>
      </c>
      <c r="Q732">
        <v>116</v>
      </c>
      <c r="R732">
        <v>556</v>
      </c>
      <c r="S732">
        <v>145</v>
      </c>
      <c r="T732">
        <v>0.3</v>
      </c>
      <c r="U732">
        <v>0.4</v>
      </c>
      <c r="V732">
        <f>MATCH(A732,'2019 On Peak'!$A$3:$A$2373,0)</f>
        <v>714</v>
      </c>
      <c r="W732" t="str">
        <f t="shared" si="22"/>
        <v>Old</v>
      </c>
      <c r="X732" t="str" cm="1">
        <f t="array" ref="X732">IF(ISNUMBER(V732),INDEX('2019 On Peak'!$K$3:$K$2373,V732),"Not 2019")</f>
        <v>Closed</v>
      </c>
      <c r="Y732" cm="1">
        <f t="array" ref="Y732">IF(ISNUMBER($V732),L732-INDEX('2019 On Peak'!$L$3:$S$2373,$V732,1),"-")</f>
        <v>0</v>
      </c>
      <c r="Z732" cm="1">
        <f t="array" ref="Z732">IF(ISNUMBER($V732),M732-INDEX('2019 On Peak'!$L$3:$S$2373,$V732,2),"-")</f>
        <v>0</v>
      </c>
      <c r="AA732" cm="1">
        <f t="array" ref="AA732">IF(ISNUMBER($V732),N732-INDEX('2019 On Peak'!$L$3:$S$2373,$V732,3),"-")</f>
        <v>0</v>
      </c>
      <c r="AB732" cm="1">
        <f t="array" ref="AB732">IF(ISNUMBER($V732),Q732-INDEX('2019 On Peak'!$L$3:$S$2373,$V732,6),"-")</f>
        <v>0</v>
      </c>
      <c r="AC732" cm="1">
        <f t="array" ref="AC732">IF(ISNUMBER($V732),S732-INDEX('2019 On Peak'!$L$3:$S$2373,$V732,8),"-")</f>
        <v>0</v>
      </c>
      <c r="AD732" t="b">
        <f t="shared" si="23"/>
        <v>0</v>
      </c>
    </row>
    <row r="733" spans="1:30" x14ac:dyDescent="0.25">
      <c r="A733" t="str">
        <f>B733&amp;"_"&amp;G733&amp;"_"&amp;J733</f>
        <v>1287_374_1</v>
      </c>
      <c r="B733">
        <v>1287</v>
      </c>
      <c r="C733" s="1" t="s">
        <v>288</v>
      </c>
      <c r="D733" s="1" t="s">
        <v>22</v>
      </c>
      <c r="E733" s="1" t="s">
        <v>22</v>
      </c>
      <c r="F733">
        <v>115</v>
      </c>
      <c r="G733">
        <v>374</v>
      </c>
      <c r="H733" s="1" t="s">
        <v>848</v>
      </c>
      <c r="I733">
        <v>115</v>
      </c>
      <c r="J733" s="1" t="s">
        <v>191</v>
      </c>
      <c r="K733" s="1" t="s">
        <v>25</v>
      </c>
      <c r="L733">
        <v>3.3709999999999997E-2</v>
      </c>
      <c r="M733">
        <v>6.0420000000000001E-2</v>
      </c>
      <c r="N733">
        <v>6.94E-3</v>
      </c>
      <c r="O733">
        <v>1</v>
      </c>
      <c r="P733">
        <v>0</v>
      </c>
      <c r="Q733">
        <v>76</v>
      </c>
      <c r="R733">
        <v>556</v>
      </c>
      <c r="S733">
        <v>94</v>
      </c>
      <c r="T733">
        <v>9.5</v>
      </c>
      <c r="U733">
        <v>10.1</v>
      </c>
      <c r="V733">
        <f>MATCH(A733,'2019 On Peak'!$A$3:$A$2373,0)</f>
        <v>715</v>
      </c>
      <c r="W733" t="str">
        <f t="shared" si="22"/>
        <v>Old</v>
      </c>
      <c r="X733" t="str" cm="1">
        <f t="array" ref="X733">IF(ISNUMBER(V733),INDEX('2019 On Peak'!$K$3:$K$2373,V733),"Not 2019")</f>
        <v>Closed</v>
      </c>
      <c r="Y733" cm="1">
        <f t="array" ref="Y733">IF(ISNUMBER($V733),L733-INDEX('2019 On Peak'!$L$3:$S$2373,$V733,1),"-")</f>
        <v>0</v>
      </c>
      <c r="Z733" cm="1">
        <f t="array" ref="Z733">IF(ISNUMBER($V733),M733-INDEX('2019 On Peak'!$L$3:$S$2373,$V733,2),"-")</f>
        <v>0</v>
      </c>
      <c r="AA733" cm="1">
        <f t="array" ref="AA733">IF(ISNUMBER($V733),N733-INDEX('2019 On Peak'!$L$3:$S$2373,$V733,3),"-")</f>
        <v>0</v>
      </c>
      <c r="AB733" cm="1">
        <f t="array" ref="AB733">IF(ISNUMBER($V733),Q733-INDEX('2019 On Peak'!$L$3:$S$2373,$V733,6),"-")</f>
        <v>0</v>
      </c>
      <c r="AC733" cm="1">
        <f t="array" ref="AC733">IF(ISNUMBER($V733),S733-INDEX('2019 On Peak'!$L$3:$S$2373,$V733,8),"-")</f>
        <v>0</v>
      </c>
      <c r="AD733" t="b">
        <f t="shared" si="23"/>
        <v>0</v>
      </c>
    </row>
    <row r="734" spans="1:30" x14ac:dyDescent="0.25">
      <c r="A734" t="str">
        <f>B734&amp;"_"&amp;G734&amp;"_"&amp;J734</f>
        <v>1288_1394_1</v>
      </c>
      <c r="B734">
        <v>1288</v>
      </c>
      <c r="C734" s="1" t="s">
        <v>212</v>
      </c>
      <c r="D734" s="1" t="s">
        <v>22</v>
      </c>
      <c r="E734" s="1" t="s">
        <v>22</v>
      </c>
      <c r="F734">
        <v>115</v>
      </c>
      <c r="G734">
        <v>1394</v>
      </c>
      <c r="H734" s="1" t="s">
        <v>314</v>
      </c>
      <c r="I734">
        <v>115</v>
      </c>
      <c r="J734" s="1" t="s">
        <v>191</v>
      </c>
      <c r="K734" s="1" t="s">
        <v>25</v>
      </c>
      <c r="L734">
        <v>6.0000000000000002E-5</v>
      </c>
      <c r="M734">
        <v>2.5000000000000001E-4</v>
      </c>
      <c r="N734">
        <v>4.0000000000000003E-5</v>
      </c>
      <c r="O734">
        <v>1</v>
      </c>
      <c r="P734">
        <v>0</v>
      </c>
      <c r="Q734">
        <v>167</v>
      </c>
      <c r="R734">
        <v>556</v>
      </c>
      <c r="S734">
        <v>210</v>
      </c>
      <c r="T734">
        <v>0</v>
      </c>
      <c r="U734">
        <v>0</v>
      </c>
      <c r="V734">
        <f>MATCH(A734,'2019 On Peak'!$A$3:$A$2373,0)</f>
        <v>716</v>
      </c>
      <c r="W734" t="str">
        <f t="shared" si="22"/>
        <v>Old</v>
      </c>
      <c r="X734" t="str" cm="1">
        <f t="array" ref="X734">IF(ISNUMBER(V734),INDEX('2019 On Peak'!$K$3:$K$2373,V734),"Not 2019")</f>
        <v>Closed</v>
      </c>
      <c r="Y734" cm="1">
        <f t="array" ref="Y734">IF(ISNUMBER($V734),L734-INDEX('2019 On Peak'!$L$3:$S$2373,$V734,1),"-")</f>
        <v>0</v>
      </c>
      <c r="Z734" cm="1">
        <f t="array" ref="Z734">IF(ISNUMBER($V734),M734-INDEX('2019 On Peak'!$L$3:$S$2373,$V734,2),"-")</f>
        <v>0</v>
      </c>
      <c r="AA734" cm="1">
        <f t="array" ref="AA734">IF(ISNUMBER($V734),N734-INDEX('2019 On Peak'!$L$3:$S$2373,$V734,3),"-")</f>
        <v>0</v>
      </c>
      <c r="AB734" cm="1">
        <f t="array" ref="AB734">IF(ISNUMBER($V734),Q734-INDEX('2019 On Peak'!$L$3:$S$2373,$V734,6),"-")</f>
        <v>0</v>
      </c>
      <c r="AC734" cm="1">
        <f t="array" ref="AC734">IF(ISNUMBER($V734),S734-INDEX('2019 On Peak'!$L$3:$S$2373,$V734,8),"-")</f>
        <v>0</v>
      </c>
      <c r="AD734" t="b">
        <f t="shared" si="23"/>
        <v>0</v>
      </c>
    </row>
    <row r="735" spans="1:30" x14ac:dyDescent="0.25">
      <c r="A735" t="str">
        <f>B735&amp;"_"&amp;G735&amp;"_"&amp;J735</f>
        <v>1288_1395_1</v>
      </c>
      <c r="B735">
        <v>1288</v>
      </c>
      <c r="C735" s="1" t="s">
        <v>212</v>
      </c>
      <c r="D735" s="1" t="s">
        <v>22</v>
      </c>
      <c r="E735" s="1" t="s">
        <v>22</v>
      </c>
      <c r="F735">
        <v>115</v>
      </c>
      <c r="G735">
        <v>1395</v>
      </c>
      <c r="H735" s="1" t="s">
        <v>213</v>
      </c>
      <c r="I735">
        <v>115</v>
      </c>
      <c r="J735" s="1" t="s">
        <v>191</v>
      </c>
      <c r="K735" s="1" t="s">
        <v>25</v>
      </c>
      <c r="L735">
        <v>8.0000000000000007E-5</v>
      </c>
      <c r="M735">
        <v>3.3E-4</v>
      </c>
      <c r="N735">
        <v>6.0000000000000002E-5</v>
      </c>
      <c r="O735">
        <v>1</v>
      </c>
      <c r="P735">
        <v>0</v>
      </c>
      <c r="Q735">
        <v>167</v>
      </c>
      <c r="R735">
        <v>556</v>
      </c>
      <c r="S735">
        <v>210</v>
      </c>
      <c r="T735">
        <v>0</v>
      </c>
      <c r="U735">
        <v>0.1</v>
      </c>
      <c r="V735">
        <f>MATCH(A735,'2019 On Peak'!$A$3:$A$2373,0)</f>
        <v>717</v>
      </c>
      <c r="W735" t="str">
        <f t="shared" si="22"/>
        <v>Old</v>
      </c>
      <c r="X735" t="str" cm="1">
        <f t="array" ref="X735">IF(ISNUMBER(V735),INDEX('2019 On Peak'!$K$3:$K$2373,V735),"Not 2019")</f>
        <v>Closed</v>
      </c>
      <c r="Y735" cm="1">
        <f t="array" ref="Y735">IF(ISNUMBER($V735),L735-INDEX('2019 On Peak'!$L$3:$S$2373,$V735,1),"-")</f>
        <v>0</v>
      </c>
      <c r="Z735" cm="1">
        <f t="array" ref="Z735">IF(ISNUMBER($V735),M735-INDEX('2019 On Peak'!$L$3:$S$2373,$V735,2),"-")</f>
        <v>0</v>
      </c>
      <c r="AA735" cm="1">
        <f t="array" ref="AA735">IF(ISNUMBER($V735),N735-INDEX('2019 On Peak'!$L$3:$S$2373,$V735,3),"-")</f>
        <v>0</v>
      </c>
      <c r="AB735" cm="1">
        <f t="array" ref="AB735">IF(ISNUMBER($V735),Q735-INDEX('2019 On Peak'!$L$3:$S$2373,$V735,6),"-")</f>
        <v>0</v>
      </c>
      <c r="AC735" cm="1">
        <f t="array" ref="AC735">IF(ISNUMBER($V735),S735-INDEX('2019 On Peak'!$L$3:$S$2373,$V735,8),"-")</f>
        <v>0</v>
      </c>
      <c r="AD735" t="b">
        <f t="shared" si="23"/>
        <v>0</v>
      </c>
    </row>
    <row r="736" spans="1:30" x14ac:dyDescent="0.25">
      <c r="A736" t="str">
        <f>B736&amp;"_"&amp;G736&amp;"_"&amp;J736</f>
        <v>129_250_1</v>
      </c>
      <c r="B736">
        <v>129</v>
      </c>
      <c r="C736" s="1" t="s">
        <v>179</v>
      </c>
      <c r="D736" s="1" t="s">
        <v>39</v>
      </c>
      <c r="E736" s="1" t="s">
        <v>39</v>
      </c>
      <c r="F736">
        <v>115</v>
      </c>
      <c r="G736">
        <v>250</v>
      </c>
      <c r="H736" s="1" t="s">
        <v>180</v>
      </c>
      <c r="I736">
        <v>115</v>
      </c>
      <c r="J736" s="1" t="s">
        <v>191</v>
      </c>
      <c r="K736" s="1" t="s">
        <v>25</v>
      </c>
      <c r="L736">
        <v>9.5300000000000003E-3</v>
      </c>
      <c r="M736">
        <v>3.9410000000000001E-2</v>
      </c>
      <c r="N736">
        <v>6.5300000000000002E-3</v>
      </c>
      <c r="O736">
        <v>1</v>
      </c>
      <c r="P736">
        <v>0</v>
      </c>
      <c r="Q736">
        <v>167</v>
      </c>
      <c r="R736">
        <v>556</v>
      </c>
      <c r="S736">
        <v>210</v>
      </c>
      <c r="T736">
        <v>6.2</v>
      </c>
      <c r="U736">
        <v>7.9</v>
      </c>
      <c r="V736">
        <f>MATCH(A736,'2019 On Peak'!$A$3:$A$2373,0)</f>
        <v>718</v>
      </c>
      <c r="W736" t="str">
        <f t="shared" si="22"/>
        <v>Old</v>
      </c>
      <c r="X736" t="str" cm="1">
        <f t="array" ref="X736">IF(ISNUMBER(V736),INDEX('2019 On Peak'!$K$3:$K$2373,V736),"Not 2019")</f>
        <v>Closed</v>
      </c>
      <c r="Y736" cm="1">
        <f t="array" ref="Y736">IF(ISNUMBER($V736),L736-INDEX('2019 On Peak'!$L$3:$S$2373,$V736,1),"-")</f>
        <v>0</v>
      </c>
      <c r="Z736" cm="1">
        <f t="array" ref="Z736">IF(ISNUMBER($V736),M736-INDEX('2019 On Peak'!$L$3:$S$2373,$V736,2),"-")</f>
        <v>0</v>
      </c>
      <c r="AA736" cm="1">
        <f t="array" ref="AA736">IF(ISNUMBER($V736),N736-INDEX('2019 On Peak'!$L$3:$S$2373,$V736,3),"-")</f>
        <v>0</v>
      </c>
      <c r="AB736" cm="1">
        <f t="array" ref="AB736">IF(ISNUMBER($V736),Q736-INDEX('2019 On Peak'!$L$3:$S$2373,$V736,6),"-")</f>
        <v>0</v>
      </c>
      <c r="AC736" cm="1">
        <f t="array" ref="AC736">IF(ISNUMBER($V736),S736-INDEX('2019 On Peak'!$L$3:$S$2373,$V736,8),"-")</f>
        <v>0</v>
      </c>
      <c r="AD736" t="b">
        <f t="shared" si="23"/>
        <v>0</v>
      </c>
    </row>
    <row r="737" spans="1:30" x14ac:dyDescent="0.25">
      <c r="A737" t="str">
        <f>B737&amp;"_"&amp;G737&amp;"_"&amp;J737</f>
        <v>129_250_2</v>
      </c>
      <c r="B737">
        <v>129</v>
      </c>
      <c r="C737" s="1" t="s">
        <v>179</v>
      </c>
      <c r="D737" s="1" t="s">
        <v>39</v>
      </c>
      <c r="E737" s="1" t="s">
        <v>39</v>
      </c>
      <c r="F737">
        <v>115</v>
      </c>
      <c r="G737">
        <v>250</v>
      </c>
      <c r="H737" s="1" t="s">
        <v>180</v>
      </c>
      <c r="I737">
        <v>115</v>
      </c>
      <c r="J737" s="1" t="s">
        <v>74</v>
      </c>
      <c r="K737" s="1" t="s">
        <v>25</v>
      </c>
      <c r="L737">
        <v>9.0799999999999995E-3</v>
      </c>
      <c r="M737">
        <v>3.7560000000000003E-2</v>
      </c>
      <c r="N737">
        <v>6.2199999999999998E-3</v>
      </c>
      <c r="O737">
        <v>1</v>
      </c>
      <c r="P737">
        <v>0</v>
      </c>
      <c r="Q737">
        <v>167</v>
      </c>
      <c r="R737">
        <v>556</v>
      </c>
      <c r="S737">
        <v>210</v>
      </c>
      <c r="T737">
        <v>6.2</v>
      </c>
      <c r="U737">
        <v>7.6</v>
      </c>
      <c r="V737">
        <f>MATCH(A737,'2019 On Peak'!$A$3:$A$2373,0)</f>
        <v>719</v>
      </c>
      <c r="W737" t="str">
        <f t="shared" si="22"/>
        <v>Old</v>
      </c>
      <c r="X737" t="str" cm="1">
        <f t="array" ref="X737">IF(ISNUMBER(V737),INDEX('2019 On Peak'!$K$3:$K$2373,V737),"Not 2019")</f>
        <v>Closed</v>
      </c>
      <c r="Y737" cm="1">
        <f t="array" ref="Y737">IF(ISNUMBER($V737),L737-INDEX('2019 On Peak'!$L$3:$S$2373,$V737,1),"-")</f>
        <v>0</v>
      </c>
      <c r="Z737" cm="1">
        <f t="array" ref="Z737">IF(ISNUMBER($V737),M737-INDEX('2019 On Peak'!$L$3:$S$2373,$V737,2),"-")</f>
        <v>0</v>
      </c>
      <c r="AA737" cm="1">
        <f t="array" ref="AA737">IF(ISNUMBER($V737),N737-INDEX('2019 On Peak'!$L$3:$S$2373,$V737,3),"-")</f>
        <v>0</v>
      </c>
      <c r="AB737" cm="1">
        <f t="array" ref="AB737">IF(ISNUMBER($V737),Q737-INDEX('2019 On Peak'!$L$3:$S$2373,$V737,6),"-")</f>
        <v>0</v>
      </c>
      <c r="AC737" cm="1">
        <f t="array" ref="AC737">IF(ISNUMBER($V737),S737-INDEX('2019 On Peak'!$L$3:$S$2373,$V737,8),"-")</f>
        <v>0</v>
      </c>
      <c r="AD737" t="b">
        <f t="shared" si="23"/>
        <v>0</v>
      </c>
    </row>
    <row r="738" spans="1:30" x14ac:dyDescent="0.25">
      <c r="A738" t="str">
        <f>B738&amp;"_"&amp;G738&amp;"_"&amp;J738</f>
        <v>1290_329_1</v>
      </c>
      <c r="B738">
        <v>1290</v>
      </c>
      <c r="C738" s="1" t="s">
        <v>774</v>
      </c>
      <c r="D738" s="1" t="s">
        <v>67</v>
      </c>
      <c r="E738" s="1" t="s">
        <v>67</v>
      </c>
      <c r="F738">
        <v>115</v>
      </c>
      <c r="G738">
        <v>329</v>
      </c>
      <c r="H738" s="1" t="s">
        <v>771</v>
      </c>
      <c r="I738">
        <v>115</v>
      </c>
      <c r="J738" s="1" t="s">
        <v>191</v>
      </c>
      <c r="K738" s="1" t="s">
        <v>25</v>
      </c>
      <c r="L738">
        <v>3.7100000000000002E-3</v>
      </c>
      <c r="M738">
        <v>1.536E-2</v>
      </c>
      <c r="N738">
        <v>2.5400000000000002E-3</v>
      </c>
      <c r="O738">
        <v>1</v>
      </c>
      <c r="P738">
        <v>0</v>
      </c>
      <c r="Q738">
        <v>167</v>
      </c>
      <c r="R738">
        <v>556</v>
      </c>
      <c r="S738">
        <v>210</v>
      </c>
      <c r="T738">
        <v>2.2999999999999998</v>
      </c>
      <c r="U738">
        <v>3.1</v>
      </c>
      <c r="V738">
        <f>MATCH(A738,'2019 On Peak'!$A$3:$A$2373,0)</f>
        <v>720</v>
      </c>
      <c r="W738" t="str">
        <f t="shared" si="22"/>
        <v>Old</v>
      </c>
      <c r="X738" t="str" cm="1">
        <f t="array" ref="X738">IF(ISNUMBER(V738),INDEX('2019 On Peak'!$K$3:$K$2373,V738),"Not 2019")</f>
        <v>Closed</v>
      </c>
      <c r="Y738" cm="1">
        <f t="array" ref="Y738">IF(ISNUMBER($V738),L738-INDEX('2019 On Peak'!$L$3:$S$2373,$V738,1),"-")</f>
        <v>0</v>
      </c>
      <c r="Z738" cm="1">
        <f t="array" ref="Z738">IF(ISNUMBER($V738),M738-INDEX('2019 On Peak'!$L$3:$S$2373,$V738,2),"-")</f>
        <v>0</v>
      </c>
      <c r="AA738" cm="1">
        <f t="array" ref="AA738">IF(ISNUMBER($V738),N738-INDEX('2019 On Peak'!$L$3:$S$2373,$V738,3),"-")</f>
        <v>0</v>
      </c>
      <c r="AB738" cm="1">
        <f t="array" ref="AB738">IF(ISNUMBER($V738),Q738-INDEX('2019 On Peak'!$L$3:$S$2373,$V738,6),"-")</f>
        <v>0</v>
      </c>
      <c r="AC738" cm="1">
        <f t="array" ref="AC738">IF(ISNUMBER($V738),S738-INDEX('2019 On Peak'!$L$3:$S$2373,$V738,8),"-")</f>
        <v>0</v>
      </c>
      <c r="AD738" t="b">
        <f t="shared" si="23"/>
        <v>0</v>
      </c>
    </row>
    <row r="739" spans="1:30" x14ac:dyDescent="0.25">
      <c r="A739" t="str">
        <f>B739&amp;"_"&amp;G739&amp;"_"&amp;J739</f>
        <v>1290_338_1</v>
      </c>
      <c r="B739">
        <v>1290</v>
      </c>
      <c r="C739" s="1" t="s">
        <v>774</v>
      </c>
      <c r="D739" s="1" t="s">
        <v>67</v>
      </c>
      <c r="E739" s="1" t="s">
        <v>67</v>
      </c>
      <c r="F739">
        <v>115</v>
      </c>
      <c r="G739">
        <v>338</v>
      </c>
      <c r="H739" s="1" t="s">
        <v>784</v>
      </c>
      <c r="I739">
        <v>115</v>
      </c>
      <c r="J739" s="1" t="s">
        <v>191</v>
      </c>
      <c r="K739" s="1" t="s">
        <v>25</v>
      </c>
      <c r="L739">
        <v>9.3999999999999997E-4</v>
      </c>
      <c r="M739">
        <v>3.8999999999999998E-3</v>
      </c>
      <c r="N739">
        <v>6.4999999999999997E-4</v>
      </c>
      <c r="O739">
        <v>1</v>
      </c>
      <c r="P739">
        <v>0</v>
      </c>
      <c r="Q739">
        <v>167</v>
      </c>
      <c r="R739">
        <v>556</v>
      </c>
      <c r="S739">
        <v>210</v>
      </c>
      <c r="T739">
        <v>0.5</v>
      </c>
      <c r="U739">
        <v>0.8</v>
      </c>
      <c r="V739">
        <f>MATCH(A739,'2019 On Peak'!$A$3:$A$2373,0)</f>
        <v>721</v>
      </c>
      <c r="W739" t="str">
        <f t="shared" si="22"/>
        <v>Old</v>
      </c>
      <c r="X739" t="str" cm="1">
        <f t="array" ref="X739">IF(ISNUMBER(V739),INDEX('2019 On Peak'!$K$3:$K$2373,V739),"Not 2019")</f>
        <v>Closed</v>
      </c>
      <c r="Y739" cm="1">
        <f t="array" ref="Y739">IF(ISNUMBER($V739),L739-INDEX('2019 On Peak'!$L$3:$S$2373,$V739,1),"-")</f>
        <v>0</v>
      </c>
      <c r="Z739" cm="1">
        <f t="array" ref="Z739">IF(ISNUMBER($V739),M739-INDEX('2019 On Peak'!$L$3:$S$2373,$V739,2),"-")</f>
        <v>0</v>
      </c>
      <c r="AA739" cm="1">
        <f t="array" ref="AA739">IF(ISNUMBER($V739),N739-INDEX('2019 On Peak'!$L$3:$S$2373,$V739,3),"-")</f>
        <v>0</v>
      </c>
      <c r="AB739" cm="1">
        <f t="array" ref="AB739">IF(ISNUMBER($V739),Q739-INDEX('2019 On Peak'!$L$3:$S$2373,$V739,6),"-")</f>
        <v>0</v>
      </c>
      <c r="AC739" cm="1">
        <f t="array" ref="AC739">IF(ISNUMBER($V739),S739-INDEX('2019 On Peak'!$L$3:$S$2373,$V739,8),"-")</f>
        <v>0</v>
      </c>
      <c r="AD739" t="b">
        <f t="shared" si="23"/>
        <v>0</v>
      </c>
    </row>
    <row r="740" spans="1:30" x14ac:dyDescent="0.25">
      <c r="A740" t="str">
        <f>B740&amp;"_"&amp;G740&amp;"_"&amp;J740</f>
        <v>1290_339_1</v>
      </c>
      <c r="B740">
        <v>1290</v>
      </c>
      <c r="C740" s="1" t="s">
        <v>774</v>
      </c>
      <c r="D740" s="1" t="s">
        <v>67</v>
      </c>
      <c r="E740" s="1" t="s">
        <v>67</v>
      </c>
      <c r="F740">
        <v>115</v>
      </c>
      <c r="G740">
        <v>339</v>
      </c>
      <c r="H740" s="1" t="s">
        <v>785</v>
      </c>
      <c r="I740">
        <v>115</v>
      </c>
      <c r="J740" s="1" t="s">
        <v>191</v>
      </c>
      <c r="K740" s="1" t="s">
        <v>25</v>
      </c>
      <c r="L740">
        <v>1.4E-3</v>
      </c>
      <c r="M740">
        <v>5.7800000000000004E-3</v>
      </c>
      <c r="N740">
        <v>9.6000000000000002E-4</v>
      </c>
      <c r="O740">
        <v>1</v>
      </c>
      <c r="P740">
        <v>0</v>
      </c>
      <c r="Q740">
        <v>167</v>
      </c>
      <c r="R740">
        <v>556</v>
      </c>
      <c r="S740">
        <v>210</v>
      </c>
      <c r="T740">
        <v>0.7</v>
      </c>
      <c r="U740">
        <v>1.2</v>
      </c>
      <c r="V740">
        <f>MATCH(A740,'2019 On Peak'!$A$3:$A$2373,0)</f>
        <v>722</v>
      </c>
      <c r="W740" t="str">
        <f t="shared" si="22"/>
        <v>Old</v>
      </c>
      <c r="X740" t="str" cm="1">
        <f t="array" ref="X740">IF(ISNUMBER(V740),INDEX('2019 On Peak'!$K$3:$K$2373,V740),"Not 2019")</f>
        <v>Closed</v>
      </c>
      <c r="Y740" cm="1">
        <f t="array" ref="Y740">IF(ISNUMBER($V740),L740-INDEX('2019 On Peak'!$L$3:$S$2373,$V740,1),"-")</f>
        <v>0</v>
      </c>
      <c r="Z740" cm="1">
        <f t="array" ref="Z740">IF(ISNUMBER($V740),M740-INDEX('2019 On Peak'!$L$3:$S$2373,$V740,2),"-")</f>
        <v>0</v>
      </c>
      <c r="AA740" cm="1">
        <f t="array" ref="AA740">IF(ISNUMBER($V740),N740-INDEX('2019 On Peak'!$L$3:$S$2373,$V740,3),"-")</f>
        <v>0</v>
      </c>
      <c r="AB740" cm="1">
        <f t="array" ref="AB740">IF(ISNUMBER($V740),Q740-INDEX('2019 On Peak'!$L$3:$S$2373,$V740,6),"-")</f>
        <v>0</v>
      </c>
      <c r="AC740" cm="1">
        <f t="array" ref="AC740">IF(ISNUMBER($V740),S740-INDEX('2019 On Peak'!$L$3:$S$2373,$V740,8),"-")</f>
        <v>0</v>
      </c>
      <c r="AD740" t="b">
        <f t="shared" si="23"/>
        <v>0</v>
      </c>
    </row>
    <row r="741" spans="1:30" x14ac:dyDescent="0.25">
      <c r="A741" t="str">
        <f>B741&amp;"_"&amp;G741&amp;"_"&amp;J741</f>
        <v>1292_1293_1</v>
      </c>
      <c r="B741">
        <v>1292</v>
      </c>
      <c r="C741" s="1" t="s">
        <v>223</v>
      </c>
      <c r="D741" s="1" t="s">
        <v>67</v>
      </c>
      <c r="E741" s="1" t="s">
        <v>67</v>
      </c>
      <c r="F741">
        <v>115</v>
      </c>
      <c r="G741">
        <v>1293</v>
      </c>
      <c r="H741" s="1" t="s">
        <v>224</v>
      </c>
      <c r="I741">
        <v>115</v>
      </c>
      <c r="J741" s="1" t="s">
        <v>191</v>
      </c>
      <c r="K741" s="1" t="s">
        <v>25</v>
      </c>
      <c r="L741">
        <v>7.2000000000000005E-4</v>
      </c>
      <c r="M741">
        <v>2.97E-3</v>
      </c>
      <c r="N741">
        <v>4.8999999999999998E-4</v>
      </c>
      <c r="O741">
        <v>1</v>
      </c>
      <c r="P741">
        <v>0</v>
      </c>
      <c r="Q741">
        <v>167</v>
      </c>
      <c r="R741">
        <v>556</v>
      </c>
      <c r="S741">
        <v>210</v>
      </c>
      <c r="T741">
        <v>0.4</v>
      </c>
      <c r="U741">
        <v>0.6</v>
      </c>
      <c r="V741">
        <f>MATCH(A741,'2019 On Peak'!$A$3:$A$2373,0)</f>
        <v>723</v>
      </c>
      <c r="W741" t="str">
        <f t="shared" si="22"/>
        <v>Old</v>
      </c>
      <c r="X741" t="str" cm="1">
        <f t="array" ref="X741">IF(ISNUMBER(V741),INDEX('2019 On Peak'!$K$3:$K$2373,V741),"Not 2019")</f>
        <v>Closed</v>
      </c>
      <c r="Y741" cm="1">
        <f t="array" ref="Y741">IF(ISNUMBER($V741),L741-INDEX('2019 On Peak'!$L$3:$S$2373,$V741,1),"-")</f>
        <v>0</v>
      </c>
      <c r="Z741" cm="1">
        <f t="array" ref="Z741">IF(ISNUMBER($V741),M741-INDEX('2019 On Peak'!$L$3:$S$2373,$V741,2),"-")</f>
        <v>0</v>
      </c>
      <c r="AA741" cm="1">
        <f t="array" ref="AA741">IF(ISNUMBER($V741),N741-INDEX('2019 On Peak'!$L$3:$S$2373,$V741,3),"-")</f>
        <v>0</v>
      </c>
      <c r="AB741" cm="1">
        <f t="array" ref="AB741">IF(ISNUMBER($V741),Q741-INDEX('2019 On Peak'!$L$3:$S$2373,$V741,6),"-")</f>
        <v>0</v>
      </c>
      <c r="AC741" cm="1">
        <f t="array" ref="AC741">IF(ISNUMBER($V741),S741-INDEX('2019 On Peak'!$L$3:$S$2373,$V741,8),"-")</f>
        <v>0</v>
      </c>
      <c r="AD741" t="b">
        <f t="shared" si="23"/>
        <v>0</v>
      </c>
    </row>
    <row r="742" spans="1:30" x14ac:dyDescent="0.25">
      <c r="A742" t="str">
        <f>B742&amp;"_"&amp;G742&amp;"_"&amp;J742</f>
        <v>1292_170_1</v>
      </c>
      <c r="B742">
        <v>1292</v>
      </c>
      <c r="C742" s="1" t="s">
        <v>223</v>
      </c>
      <c r="D742" s="1" t="s">
        <v>67</v>
      </c>
      <c r="E742" s="1" t="s">
        <v>67</v>
      </c>
      <c r="F742">
        <v>115</v>
      </c>
      <c r="G742">
        <v>170</v>
      </c>
      <c r="H742" s="1" t="s">
        <v>494</v>
      </c>
      <c r="I742">
        <v>115</v>
      </c>
      <c r="J742" s="1" t="s">
        <v>191</v>
      </c>
      <c r="K742" s="1" t="s">
        <v>25</v>
      </c>
      <c r="L742">
        <v>2.5000000000000001E-3</v>
      </c>
      <c r="M742">
        <v>1.0319999999999999E-2</v>
      </c>
      <c r="N742">
        <v>1.7099999999999999E-3</v>
      </c>
      <c r="O742">
        <v>1</v>
      </c>
      <c r="P742">
        <v>0</v>
      </c>
      <c r="Q742">
        <v>167</v>
      </c>
      <c r="R742">
        <v>556</v>
      </c>
      <c r="S742">
        <v>210</v>
      </c>
      <c r="T742">
        <v>1.3</v>
      </c>
      <c r="U742">
        <v>2.1</v>
      </c>
      <c r="V742">
        <f>MATCH(A742,'2019 On Peak'!$A$3:$A$2373,0)</f>
        <v>724</v>
      </c>
      <c r="W742" t="str">
        <f t="shared" si="22"/>
        <v>Old</v>
      </c>
      <c r="X742" t="str" cm="1">
        <f t="array" ref="X742">IF(ISNUMBER(V742),INDEX('2019 On Peak'!$K$3:$K$2373,V742),"Not 2019")</f>
        <v>Closed</v>
      </c>
      <c r="Y742" cm="1">
        <f t="array" ref="Y742">IF(ISNUMBER($V742),L742-INDEX('2019 On Peak'!$L$3:$S$2373,$V742,1),"-")</f>
        <v>0</v>
      </c>
      <c r="Z742" cm="1">
        <f t="array" ref="Z742">IF(ISNUMBER($V742),M742-INDEX('2019 On Peak'!$L$3:$S$2373,$V742,2),"-")</f>
        <v>0</v>
      </c>
      <c r="AA742" cm="1">
        <f t="array" ref="AA742">IF(ISNUMBER($V742),N742-INDEX('2019 On Peak'!$L$3:$S$2373,$V742,3),"-")</f>
        <v>0</v>
      </c>
      <c r="AB742" cm="1">
        <f t="array" ref="AB742">IF(ISNUMBER($V742),Q742-INDEX('2019 On Peak'!$L$3:$S$2373,$V742,6),"-")</f>
        <v>0</v>
      </c>
      <c r="AC742" cm="1">
        <f t="array" ref="AC742">IF(ISNUMBER($V742),S742-INDEX('2019 On Peak'!$L$3:$S$2373,$V742,8),"-")</f>
        <v>0</v>
      </c>
      <c r="AD742" t="b">
        <f t="shared" si="23"/>
        <v>0</v>
      </c>
    </row>
    <row r="743" spans="1:30" x14ac:dyDescent="0.25">
      <c r="A743" t="str">
        <f>B743&amp;"_"&amp;G743&amp;"_"&amp;J743</f>
        <v>1294_1295_1</v>
      </c>
      <c r="B743">
        <v>1294</v>
      </c>
      <c r="C743" s="1" t="s">
        <v>219</v>
      </c>
      <c r="D743" s="1" t="s">
        <v>67</v>
      </c>
      <c r="E743" s="1" t="s">
        <v>67</v>
      </c>
      <c r="F743">
        <v>115</v>
      </c>
      <c r="G743">
        <v>1295</v>
      </c>
      <c r="H743" s="1" t="s">
        <v>220</v>
      </c>
      <c r="I743">
        <v>115</v>
      </c>
      <c r="J743" s="1" t="s">
        <v>191</v>
      </c>
      <c r="K743" s="1" t="s">
        <v>25</v>
      </c>
      <c r="L743">
        <v>1.56E-3</v>
      </c>
      <c r="M743">
        <v>6.4599999999999996E-3</v>
      </c>
      <c r="N743">
        <v>1.07E-3</v>
      </c>
      <c r="O743">
        <v>1</v>
      </c>
      <c r="P743">
        <v>0</v>
      </c>
      <c r="Q743">
        <v>167</v>
      </c>
      <c r="R743">
        <v>556</v>
      </c>
      <c r="S743">
        <v>210</v>
      </c>
      <c r="T743">
        <v>1.3</v>
      </c>
      <c r="U743">
        <v>1.3</v>
      </c>
      <c r="V743">
        <f>MATCH(A743,'2019 On Peak'!$A$3:$A$2373,0)</f>
        <v>725</v>
      </c>
      <c r="W743" t="str">
        <f t="shared" si="22"/>
        <v>Old</v>
      </c>
      <c r="X743" t="str" cm="1">
        <f t="array" ref="X743">IF(ISNUMBER(V743),INDEX('2019 On Peak'!$K$3:$K$2373,V743),"Not 2019")</f>
        <v>Closed</v>
      </c>
      <c r="Y743" cm="1">
        <f t="array" ref="Y743">IF(ISNUMBER($V743),L743-INDEX('2019 On Peak'!$L$3:$S$2373,$V743,1),"-")</f>
        <v>0</v>
      </c>
      <c r="Z743" cm="1">
        <f t="array" ref="Z743">IF(ISNUMBER($V743),M743-INDEX('2019 On Peak'!$L$3:$S$2373,$V743,2),"-")</f>
        <v>0</v>
      </c>
      <c r="AA743" cm="1">
        <f t="array" ref="AA743">IF(ISNUMBER($V743),N743-INDEX('2019 On Peak'!$L$3:$S$2373,$V743,3),"-")</f>
        <v>0</v>
      </c>
      <c r="AB743" cm="1">
        <f t="array" ref="AB743">IF(ISNUMBER($V743),Q743-INDEX('2019 On Peak'!$L$3:$S$2373,$V743,6),"-")</f>
        <v>0</v>
      </c>
      <c r="AC743" cm="1">
        <f t="array" ref="AC743">IF(ISNUMBER($V743),S743-INDEX('2019 On Peak'!$L$3:$S$2373,$V743,8),"-")</f>
        <v>0</v>
      </c>
      <c r="AD743" t="b">
        <f t="shared" si="23"/>
        <v>0</v>
      </c>
    </row>
    <row r="744" spans="1:30" x14ac:dyDescent="0.25">
      <c r="A744" t="str">
        <f>B744&amp;"_"&amp;G744&amp;"_"&amp;J744</f>
        <v>1298_1330_1</v>
      </c>
      <c r="B744">
        <v>1298</v>
      </c>
      <c r="C744" s="1" t="s">
        <v>244</v>
      </c>
      <c r="D744" s="1" t="s">
        <v>42</v>
      </c>
      <c r="E744" s="1" t="s">
        <v>42</v>
      </c>
      <c r="F744">
        <v>115</v>
      </c>
      <c r="G744">
        <v>1330</v>
      </c>
      <c r="H744" s="1" t="s">
        <v>245</v>
      </c>
      <c r="I744">
        <v>115</v>
      </c>
      <c r="J744" s="1" t="s">
        <v>191</v>
      </c>
      <c r="K744" s="1" t="s">
        <v>25</v>
      </c>
      <c r="L744">
        <v>1.32E-3</v>
      </c>
      <c r="M744">
        <v>5.4599999999999996E-3</v>
      </c>
      <c r="N744">
        <v>8.9999999999999998E-4</v>
      </c>
      <c r="O744">
        <v>1</v>
      </c>
      <c r="P744">
        <v>0</v>
      </c>
      <c r="Q744">
        <v>167</v>
      </c>
      <c r="R744">
        <v>556</v>
      </c>
      <c r="S744">
        <v>210</v>
      </c>
      <c r="T744">
        <v>0.8</v>
      </c>
      <c r="U744">
        <v>1.1000000000000001</v>
      </c>
      <c r="V744">
        <f>MATCH(A744,'2019 On Peak'!$A$3:$A$2373,0)</f>
        <v>726</v>
      </c>
      <c r="W744" t="str">
        <f t="shared" si="22"/>
        <v>Old</v>
      </c>
      <c r="X744" t="str" cm="1">
        <f t="array" ref="X744">IF(ISNUMBER(V744),INDEX('2019 On Peak'!$K$3:$K$2373,V744),"Not 2019")</f>
        <v>Closed</v>
      </c>
      <c r="Y744" cm="1">
        <f t="array" ref="Y744">IF(ISNUMBER($V744),L744-INDEX('2019 On Peak'!$L$3:$S$2373,$V744,1),"-")</f>
        <v>0</v>
      </c>
      <c r="Z744" cm="1">
        <f t="array" ref="Z744">IF(ISNUMBER($V744),M744-INDEX('2019 On Peak'!$L$3:$S$2373,$V744,2),"-")</f>
        <v>0</v>
      </c>
      <c r="AA744" cm="1">
        <f t="array" ref="AA744">IF(ISNUMBER($V744),N744-INDEX('2019 On Peak'!$L$3:$S$2373,$V744,3),"-")</f>
        <v>0</v>
      </c>
      <c r="AB744" cm="1">
        <f t="array" ref="AB744">IF(ISNUMBER($V744),Q744-INDEX('2019 On Peak'!$L$3:$S$2373,$V744,6),"-")</f>
        <v>0</v>
      </c>
      <c r="AC744" cm="1">
        <f t="array" ref="AC744">IF(ISNUMBER($V744),S744-INDEX('2019 On Peak'!$L$3:$S$2373,$V744,8),"-")</f>
        <v>0</v>
      </c>
      <c r="AD744" t="b">
        <f t="shared" si="23"/>
        <v>0</v>
      </c>
    </row>
    <row r="745" spans="1:30" x14ac:dyDescent="0.25">
      <c r="A745" t="str">
        <f>B745&amp;"_"&amp;G745&amp;"_"&amp;J745</f>
        <v>1299_1248_1</v>
      </c>
      <c r="B745">
        <v>1299</v>
      </c>
      <c r="C745" s="1" t="s">
        <v>208</v>
      </c>
      <c r="D745" s="1" t="s">
        <v>42</v>
      </c>
      <c r="E745" s="1" t="s">
        <v>42</v>
      </c>
      <c r="F745">
        <v>345</v>
      </c>
      <c r="G745">
        <v>1248</v>
      </c>
      <c r="H745" s="1" t="s">
        <v>276</v>
      </c>
      <c r="I745">
        <v>345</v>
      </c>
      <c r="J745" s="1" t="s">
        <v>191</v>
      </c>
      <c r="K745" s="1" t="s">
        <v>25</v>
      </c>
      <c r="L745">
        <v>1.01E-3</v>
      </c>
      <c r="M745">
        <v>1.2E-2</v>
      </c>
      <c r="N745">
        <v>0.18</v>
      </c>
      <c r="O745">
        <v>1</v>
      </c>
      <c r="P745">
        <v>0</v>
      </c>
      <c r="Q745">
        <v>1216</v>
      </c>
      <c r="R745">
        <v>2454</v>
      </c>
      <c r="S745">
        <v>1804</v>
      </c>
      <c r="T745">
        <v>21.8</v>
      </c>
      <c r="U745">
        <v>23</v>
      </c>
      <c r="V745" t="e">
        <f>MATCH(A745,'2019 On Peak'!$A$3:$A$2373,0)</f>
        <v>#N/A</v>
      </c>
      <c r="W745" t="str">
        <f t="shared" si="22"/>
        <v>New</v>
      </c>
      <c r="X745" t="str" cm="1">
        <f t="array" ref="X745">IF(ISNUMBER(V745),INDEX('2019 On Peak'!$K$3:$K$2373,V745),"Not 2019")</f>
        <v>Not 2019</v>
      </c>
      <c r="Y745" t="str" cm="1">
        <f t="array" ref="Y745">IF(ISNUMBER($V745),L745-INDEX('2019 On Peak'!$L$3:$S$2373,$V745,1),"-")</f>
        <v>-</v>
      </c>
      <c r="Z745" t="str" cm="1">
        <f t="array" ref="Z745">IF(ISNUMBER($V745),M745-INDEX('2019 On Peak'!$L$3:$S$2373,$V745,2),"-")</f>
        <v>-</v>
      </c>
      <c r="AA745" t="str" cm="1">
        <f t="array" ref="AA745">IF(ISNUMBER($V745),N745-INDEX('2019 On Peak'!$L$3:$S$2373,$V745,3),"-")</f>
        <v>-</v>
      </c>
      <c r="AB745" t="str" cm="1">
        <f t="array" ref="AB745">IF(ISNUMBER($V745),Q745-INDEX('2019 On Peak'!$L$3:$S$2373,$V745,6),"-")</f>
        <v>-</v>
      </c>
      <c r="AC745" t="str" cm="1">
        <f t="array" ref="AC745">IF(ISNUMBER($V745),S745-INDEX('2019 On Peak'!$L$3:$S$2373,$V745,8),"-")</f>
        <v>-</v>
      </c>
      <c r="AD745" t="e">
        <f t="shared" si="23"/>
        <v>#VALUE!</v>
      </c>
    </row>
    <row r="746" spans="1:30" x14ac:dyDescent="0.25">
      <c r="A746" t="str">
        <f>B746&amp;"_"&amp;G746&amp;"_"&amp;J746</f>
        <v>1299_1313_1</v>
      </c>
      <c r="B746">
        <v>1299</v>
      </c>
      <c r="C746" s="1" t="s">
        <v>208</v>
      </c>
      <c r="D746" s="1" t="s">
        <v>42</v>
      </c>
      <c r="E746" s="1" t="s">
        <v>42</v>
      </c>
      <c r="F746">
        <v>345</v>
      </c>
      <c r="G746">
        <v>1313</v>
      </c>
      <c r="H746" s="1" t="s">
        <v>41</v>
      </c>
      <c r="I746">
        <v>345</v>
      </c>
      <c r="J746" s="1" t="s">
        <v>191</v>
      </c>
      <c r="K746" s="1" t="s">
        <v>25</v>
      </c>
      <c r="L746">
        <v>8.0000000000000004E-4</v>
      </c>
      <c r="M746">
        <v>1.225E-2</v>
      </c>
      <c r="N746">
        <v>0.31657000000000002</v>
      </c>
      <c r="O746">
        <v>1</v>
      </c>
      <c r="P746">
        <v>0</v>
      </c>
      <c r="Q746">
        <v>1216</v>
      </c>
      <c r="R746">
        <v>2454</v>
      </c>
      <c r="S746">
        <v>1804</v>
      </c>
      <c r="T746">
        <v>24.7</v>
      </c>
      <c r="U746">
        <v>30.8</v>
      </c>
      <c r="V746">
        <f>MATCH(A746,'2019 On Peak'!$A$3:$A$2373,0)</f>
        <v>727</v>
      </c>
      <c r="W746" t="str">
        <f t="shared" si="22"/>
        <v>Old</v>
      </c>
      <c r="X746" t="str" cm="1">
        <f t="array" ref="X746">IF(ISNUMBER(V746),INDEX('2019 On Peak'!$K$3:$K$2373,V746),"Not 2019")</f>
        <v>Closed</v>
      </c>
      <c r="Y746" cm="1">
        <f t="array" ref="Y746">IF(ISNUMBER($V746),L746-INDEX('2019 On Peak'!$L$3:$S$2373,$V746,1),"-")</f>
        <v>0</v>
      </c>
      <c r="Z746" cm="1">
        <f t="array" ref="Z746">IF(ISNUMBER($V746),M746-INDEX('2019 On Peak'!$L$3:$S$2373,$V746,2),"-")</f>
        <v>0</v>
      </c>
      <c r="AA746" cm="1">
        <f t="array" ref="AA746">IF(ISNUMBER($V746),N746-INDEX('2019 On Peak'!$L$3:$S$2373,$V746,3),"-")</f>
        <v>0</v>
      </c>
      <c r="AB746" cm="1">
        <f t="array" ref="AB746">IF(ISNUMBER($V746),Q746-INDEX('2019 On Peak'!$L$3:$S$2373,$V746,6),"-")</f>
        <v>0</v>
      </c>
      <c r="AC746" cm="1">
        <f t="array" ref="AC746">IF(ISNUMBER($V746),S746-INDEX('2019 On Peak'!$L$3:$S$2373,$V746,8),"-")</f>
        <v>0</v>
      </c>
      <c r="AD746" t="b">
        <f t="shared" si="23"/>
        <v>0</v>
      </c>
    </row>
    <row r="747" spans="1:30" x14ac:dyDescent="0.25">
      <c r="A747" t="str">
        <f>B747&amp;"_"&amp;G747&amp;"_"&amp;J747</f>
        <v>13_1442_1</v>
      </c>
      <c r="B747">
        <v>13</v>
      </c>
      <c r="C747" s="1" t="s">
        <v>378</v>
      </c>
      <c r="D747" s="1" t="s">
        <v>36</v>
      </c>
      <c r="E747" s="1" t="s">
        <v>36</v>
      </c>
      <c r="F747">
        <v>115</v>
      </c>
      <c r="G747">
        <v>1442</v>
      </c>
      <c r="H747" s="1" t="s">
        <v>379</v>
      </c>
      <c r="I747">
        <v>115</v>
      </c>
      <c r="J747" s="1" t="s">
        <v>191</v>
      </c>
      <c r="K747" s="1" t="s">
        <v>25</v>
      </c>
      <c r="L747">
        <v>1.56E-3</v>
      </c>
      <c r="M747">
        <v>6.4599999999999996E-3</v>
      </c>
      <c r="N747">
        <v>1.07E-3</v>
      </c>
      <c r="O747">
        <v>1</v>
      </c>
      <c r="P747">
        <v>0</v>
      </c>
      <c r="Q747">
        <v>167</v>
      </c>
      <c r="R747">
        <v>556</v>
      </c>
      <c r="S747">
        <v>210</v>
      </c>
      <c r="T747">
        <v>1</v>
      </c>
      <c r="U747">
        <v>1.3</v>
      </c>
      <c r="V747">
        <f>MATCH(A747,'2019 On Peak'!$A$3:$A$2373,0)</f>
        <v>728</v>
      </c>
      <c r="W747" t="str">
        <f t="shared" si="22"/>
        <v>Old</v>
      </c>
      <c r="X747" t="str" cm="1">
        <f t="array" ref="X747">IF(ISNUMBER(V747),INDEX('2019 On Peak'!$K$3:$K$2373,V747),"Not 2019")</f>
        <v>Closed</v>
      </c>
      <c r="Y747" cm="1">
        <f t="array" ref="Y747">IF(ISNUMBER($V747),L747-INDEX('2019 On Peak'!$L$3:$S$2373,$V747,1),"-")</f>
        <v>0</v>
      </c>
      <c r="Z747" cm="1">
        <f t="array" ref="Z747">IF(ISNUMBER($V747),M747-INDEX('2019 On Peak'!$L$3:$S$2373,$V747,2),"-")</f>
        <v>0</v>
      </c>
      <c r="AA747" cm="1">
        <f t="array" ref="AA747">IF(ISNUMBER($V747),N747-INDEX('2019 On Peak'!$L$3:$S$2373,$V747,3),"-")</f>
        <v>0</v>
      </c>
      <c r="AB747" cm="1">
        <f t="array" ref="AB747">IF(ISNUMBER($V747),Q747-INDEX('2019 On Peak'!$L$3:$S$2373,$V747,6),"-")</f>
        <v>0</v>
      </c>
      <c r="AC747" cm="1">
        <f t="array" ref="AC747">IF(ISNUMBER($V747),S747-INDEX('2019 On Peak'!$L$3:$S$2373,$V747,8),"-")</f>
        <v>0</v>
      </c>
      <c r="AD747" t="b">
        <f t="shared" si="23"/>
        <v>0</v>
      </c>
    </row>
    <row r="748" spans="1:30" x14ac:dyDescent="0.25">
      <c r="A748" t="str">
        <f>B748&amp;"_"&amp;G748&amp;"_"&amp;J748</f>
        <v>13_196_1</v>
      </c>
      <c r="B748">
        <v>13</v>
      </c>
      <c r="C748" s="1" t="s">
        <v>378</v>
      </c>
      <c r="D748" s="1" t="s">
        <v>36</v>
      </c>
      <c r="E748" s="1" t="s">
        <v>36</v>
      </c>
      <c r="F748">
        <v>115</v>
      </c>
      <c r="G748">
        <v>196</v>
      </c>
      <c r="H748" s="1" t="s">
        <v>406</v>
      </c>
      <c r="I748">
        <v>115</v>
      </c>
      <c r="J748" s="1" t="s">
        <v>191</v>
      </c>
      <c r="K748" s="1" t="s">
        <v>25</v>
      </c>
      <c r="L748">
        <v>1.56E-3</v>
      </c>
      <c r="M748">
        <v>6.45E-3</v>
      </c>
      <c r="N748">
        <v>1.07E-3</v>
      </c>
      <c r="O748">
        <v>1</v>
      </c>
      <c r="P748">
        <v>0</v>
      </c>
      <c r="Q748">
        <v>167</v>
      </c>
      <c r="R748">
        <v>556</v>
      </c>
      <c r="S748">
        <v>210</v>
      </c>
      <c r="T748">
        <v>1</v>
      </c>
      <c r="U748">
        <v>1.3</v>
      </c>
      <c r="V748">
        <f>MATCH(A748,'2019 On Peak'!$A$3:$A$2373,0)</f>
        <v>729</v>
      </c>
      <c r="W748" t="str">
        <f t="shared" si="22"/>
        <v>Old</v>
      </c>
      <c r="X748" t="str" cm="1">
        <f t="array" ref="X748">IF(ISNUMBER(V748),INDEX('2019 On Peak'!$K$3:$K$2373,V748),"Not 2019")</f>
        <v>Closed</v>
      </c>
      <c r="Y748" cm="1">
        <f t="array" ref="Y748">IF(ISNUMBER($V748),L748-INDEX('2019 On Peak'!$L$3:$S$2373,$V748,1),"-")</f>
        <v>0</v>
      </c>
      <c r="Z748" cm="1">
        <f t="array" ref="Z748">IF(ISNUMBER($V748),M748-INDEX('2019 On Peak'!$L$3:$S$2373,$V748,2),"-")</f>
        <v>0</v>
      </c>
      <c r="AA748" cm="1">
        <f t="array" ref="AA748">IF(ISNUMBER($V748),N748-INDEX('2019 On Peak'!$L$3:$S$2373,$V748,3),"-")</f>
        <v>0</v>
      </c>
      <c r="AB748" cm="1">
        <f t="array" ref="AB748">IF(ISNUMBER($V748),Q748-INDEX('2019 On Peak'!$L$3:$S$2373,$V748,6),"-")</f>
        <v>0</v>
      </c>
      <c r="AC748" cm="1">
        <f t="array" ref="AC748">IF(ISNUMBER($V748),S748-INDEX('2019 On Peak'!$L$3:$S$2373,$V748,8),"-")</f>
        <v>0</v>
      </c>
      <c r="AD748" t="b">
        <f t="shared" si="23"/>
        <v>0</v>
      </c>
    </row>
    <row r="749" spans="1:30" x14ac:dyDescent="0.25">
      <c r="A749" t="str">
        <f>B749&amp;"_"&amp;G749&amp;"_"&amp;J749</f>
        <v>1300_1334_1</v>
      </c>
      <c r="B749">
        <v>1300</v>
      </c>
      <c r="C749" s="1" t="s">
        <v>234</v>
      </c>
      <c r="D749" s="1" t="s">
        <v>42</v>
      </c>
      <c r="E749" s="1" t="s">
        <v>42</v>
      </c>
      <c r="F749">
        <v>115</v>
      </c>
      <c r="G749">
        <v>1334</v>
      </c>
      <c r="H749" s="1" t="s">
        <v>238</v>
      </c>
      <c r="I749">
        <v>115</v>
      </c>
      <c r="J749" s="1" t="s">
        <v>191</v>
      </c>
      <c r="K749" s="1" t="s">
        <v>25</v>
      </c>
      <c r="L749">
        <v>1.355E-2</v>
      </c>
      <c r="M749">
        <v>5.604E-2</v>
      </c>
      <c r="N749">
        <v>9.2800000000000001E-3</v>
      </c>
      <c r="O749">
        <v>1</v>
      </c>
      <c r="P749">
        <v>0</v>
      </c>
      <c r="Q749">
        <v>167</v>
      </c>
      <c r="R749">
        <v>556</v>
      </c>
      <c r="S749">
        <v>210</v>
      </c>
      <c r="T749">
        <v>6.5</v>
      </c>
      <c r="U749">
        <v>11.3</v>
      </c>
      <c r="V749">
        <f>MATCH(A749,'2019 On Peak'!$A$3:$A$2373,0)</f>
        <v>730</v>
      </c>
      <c r="W749" t="str">
        <f t="shared" si="22"/>
        <v>Old</v>
      </c>
      <c r="X749" t="str" cm="1">
        <f t="array" ref="X749">IF(ISNUMBER(V749),INDEX('2019 On Peak'!$K$3:$K$2373,V749),"Not 2019")</f>
        <v>Closed</v>
      </c>
      <c r="Y749" cm="1">
        <f t="array" ref="Y749">IF(ISNUMBER($V749),L749-INDEX('2019 On Peak'!$L$3:$S$2373,$V749,1),"-")</f>
        <v>0</v>
      </c>
      <c r="Z749" cm="1">
        <f t="array" ref="Z749">IF(ISNUMBER($V749),M749-INDEX('2019 On Peak'!$L$3:$S$2373,$V749,2),"-")</f>
        <v>0</v>
      </c>
      <c r="AA749" cm="1">
        <f t="array" ref="AA749">IF(ISNUMBER($V749),N749-INDEX('2019 On Peak'!$L$3:$S$2373,$V749,3),"-")</f>
        <v>0</v>
      </c>
      <c r="AB749" cm="1">
        <f t="array" ref="AB749">IF(ISNUMBER($V749),Q749-INDEX('2019 On Peak'!$L$3:$S$2373,$V749,6),"-")</f>
        <v>0</v>
      </c>
      <c r="AC749" cm="1">
        <f t="array" ref="AC749">IF(ISNUMBER($V749),S749-INDEX('2019 On Peak'!$L$3:$S$2373,$V749,8),"-")</f>
        <v>0</v>
      </c>
      <c r="AD749" t="b">
        <f t="shared" si="23"/>
        <v>0</v>
      </c>
    </row>
    <row r="750" spans="1:30" x14ac:dyDescent="0.25">
      <c r="A750" t="str">
        <f>B750&amp;"_"&amp;G750&amp;"_"&amp;J750</f>
        <v>1300_1390_1</v>
      </c>
      <c r="B750">
        <v>1300</v>
      </c>
      <c r="C750" s="1" t="s">
        <v>234</v>
      </c>
      <c r="D750" s="1" t="s">
        <v>42</v>
      </c>
      <c r="E750" s="1" t="s">
        <v>42</v>
      </c>
      <c r="F750">
        <v>115</v>
      </c>
      <c r="G750">
        <v>1390</v>
      </c>
      <c r="H750" s="1" t="s">
        <v>235</v>
      </c>
      <c r="I750">
        <v>115</v>
      </c>
      <c r="J750" s="1" t="s">
        <v>191</v>
      </c>
      <c r="K750" s="1" t="s">
        <v>25</v>
      </c>
      <c r="L750">
        <v>1.9000000000000001E-4</v>
      </c>
      <c r="M750">
        <v>7.6999999999999996E-4</v>
      </c>
      <c r="N750">
        <v>1.2999999999999999E-4</v>
      </c>
      <c r="O750">
        <v>1</v>
      </c>
      <c r="P750">
        <v>0</v>
      </c>
      <c r="Q750">
        <v>167</v>
      </c>
      <c r="R750">
        <v>556</v>
      </c>
      <c r="S750">
        <v>210</v>
      </c>
      <c r="T750">
        <v>0.1</v>
      </c>
      <c r="U750">
        <v>0.2</v>
      </c>
      <c r="V750">
        <f>MATCH(A750,'2019 On Peak'!$A$3:$A$2373,0)</f>
        <v>731</v>
      </c>
      <c r="W750" t="str">
        <f t="shared" si="22"/>
        <v>Old</v>
      </c>
      <c r="X750" t="str" cm="1">
        <f t="array" ref="X750">IF(ISNUMBER(V750),INDEX('2019 On Peak'!$K$3:$K$2373,V750),"Not 2019")</f>
        <v>Closed</v>
      </c>
      <c r="Y750" cm="1">
        <f t="array" ref="Y750">IF(ISNUMBER($V750),L750-INDEX('2019 On Peak'!$L$3:$S$2373,$V750,1),"-")</f>
        <v>0</v>
      </c>
      <c r="Z750" cm="1">
        <f t="array" ref="Z750">IF(ISNUMBER($V750),M750-INDEX('2019 On Peak'!$L$3:$S$2373,$V750,2),"-")</f>
        <v>0</v>
      </c>
      <c r="AA750" cm="1">
        <f t="array" ref="AA750">IF(ISNUMBER($V750),N750-INDEX('2019 On Peak'!$L$3:$S$2373,$V750,3),"-")</f>
        <v>0</v>
      </c>
      <c r="AB750" cm="1">
        <f t="array" ref="AB750">IF(ISNUMBER($V750),Q750-INDEX('2019 On Peak'!$L$3:$S$2373,$V750,6),"-")</f>
        <v>0</v>
      </c>
      <c r="AC750" cm="1">
        <f t="array" ref="AC750">IF(ISNUMBER($V750),S750-INDEX('2019 On Peak'!$L$3:$S$2373,$V750,8),"-")</f>
        <v>0</v>
      </c>
      <c r="AD750" t="b">
        <f t="shared" si="23"/>
        <v>0</v>
      </c>
    </row>
    <row r="751" spans="1:30" x14ac:dyDescent="0.25">
      <c r="A751" t="str">
        <f>B751&amp;"_"&amp;G751&amp;"_"&amp;J751</f>
        <v>1300_269_1</v>
      </c>
      <c r="B751">
        <v>1300</v>
      </c>
      <c r="C751" s="1" t="s">
        <v>234</v>
      </c>
      <c r="D751" s="1" t="s">
        <v>42</v>
      </c>
      <c r="E751" s="1" t="s">
        <v>42</v>
      </c>
      <c r="F751">
        <v>115</v>
      </c>
      <c r="G751">
        <v>269</v>
      </c>
      <c r="H751" s="1" t="s">
        <v>341</v>
      </c>
      <c r="I751">
        <v>115</v>
      </c>
      <c r="J751" s="1" t="s">
        <v>191</v>
      </c>
      <c r="K751" s="1" t="s">
        <v>25</v>
      </c>
      <c r="L751">
        <v>3.755E-2</v>
      </c>
      <c r="M751">
        <v>0.15528</v>
      </c>
      <c r="N751">
        <v>2.571E-2</v>
      </c>
      <c r="O751">
        <v>1</v>
      </c>
      <c r="P751">
        <v>0</v>
      </c>
      <c r="Q751">
        <v>167</v>
      </c>
      <c r="R751">
        <v>556</v>
      </c>
      <c r="S751">
        <v>210</v>
      </c>
      <c r="T751">
        <v>22.9</v>
      </c>
      <c r="U751">
        <v>31.2</v>
      </c>
      <c r="V751">
        <f>MATCH(A751,'2019 On Peak'!$A$3:$A$2373,0)</f>
        <v>732</v>
      </c>
      <c r="W751" t="str">
        <f t="shared" si="22"/>
        <v>Old</v>
      </c>
      <c r="X751" t="str" cm="1">
        <f t="array" ref="X751">IF(ISNUMBER(V751),INDEX('2019 On Peak'!$K$3:$K$2373,V751),"Not 2019")</f>
        <v>Closed</v>
      </c>
      <c r="Y751" cm="1">
        <f t="array" ref="Y751">IF(ISNUMBER($V751),L751-INDEX('2019 On Peak'!$L$3:$S$2373,$V751,1),"-")</f>
        <v>0</v>
      </c>
      <c r="Z751" cm="1">
        <f t="array" ref="Z751">IF(ISNUMBER($V751),M751-INDEX('2019 On Peak'!$L$3:$S$2373,$V751,2),"-")</f>
        <v>0</v>
      </c>
      <c r="AA751" cm="1">
        <f t="array" ref="AA751">IF(ISNUMBER($V751),N751-INDEX('2019 On Peak'!$L$3:$S$2373,$V751,3),"-")</f>
        <v>0</v>
      </c>
      <c r="AB751" cm="1">
        <f t="array" ref="AB751">IF(ISNUMBER($V751),Q751-INDEX('2019 On Peak'!$L$3:$S$2373,$V751,6),"-")</f>
        <v>0</v>
      </c>
      <c r="AC751" cm="1">
        <f t="array" ref="AC751">IF(ISNUMBER($V751),S751-INDEX('2019 On Peak'!$L$3:$S$2373,$V751,8),"-")</f>
        <v>0</v>
      </c>
      <c r="AD751" t="b">
        <f t="shared" si="23"/>
        <v>0</v>
      </c>
    </row>
    <row r="752" spans="1:30" x14ac:dyDescent="0.25">
      <c r="A752" t="str">
        <f>B752&amp;"_"&amp;G752&amp;"_"&amp;J752</f>
        <v>1301_1417_1</v>
      </c>
      <c r="B752">
        <v>1301</v>
      </c>
      <c r="C752" s="1" t="s">
        <v>318</v>
      </c>
      <c r="D752" s="1" t="s">
        <v>42</v>
      </c>
      <c r="E752" s="1" t="s">
        <v>42</v>
      </c>
      <c r="F752">
        <v>115</v>
      </c>
      <c r="G752">
        <v>1417</v>
      </c>
      <c r="H752" s="1" t="s">
        <v>319</v>
      </c>
      <c r="I752">
        <v>115</v>
      </c>
      <c r="J752" s="1" t="s">
        <v>191</v>
      </c>
      <c r="K752" s="1" t="s">
        <v>25</v>
      </c>
      <c r="L752">
        <v>1.243E-2</v>
      </c>
      <c r="M752">
        <v>5.1380000000000002E-2</v>
      </c>
      <c r="N752">
        <v>8.5100000000000002E-3</v>
      </c>
      <c r="O752">
        <v>1</v>
      </c>
      <c r="P752">
        <v>0</v>
      </c>
      <c r="Q752">
        <v>167</v>
      </c>
      <c r="R752">
        <v>556</v>
      </c>
      <c r="S752">
        <v>210</v>
      </c>
      <c r="T752">
        <v>7.3</v>
      </c>
      <c r="U752">
        <v>10.3</v>
      </c>
      <c r="V752">
        <f>MATCH(A752,'2019 On Peak'!$A$3:$A$2373,0)</f>
        <v>733</v>
      </c>
      <c r="W752" t="str">
        <f t="shared" si="22"/>
        <v>Old</v>
      </c>
      <c r="X752" t="str" cm="1">
        <f t="array" ref="X752">IF(ISNUMBER(V752),INDEX('2019 On Peak'!$K$3:$K$2373,V752),"Not 2019")</f>
        <v>Closed</v>
      </c>
      <c r="Y752" cm="1">
        <f t="array" ref="Y752">IF(ISNUMBER($V752),L752-INDEX('2019 On Peak'!$L$3:$S$2373,$V752,1),"-")</f>
        <v>0</v>
      </c>
      <c r="Z752" cm="1">
        <f t="array" ref="Z752">IF(ISNUMBER($V752),M752-INDEX('2019 On Peak'!$L$3:$S$2373,$V752,2),"-")</f>
        <v>0</v>
      </c>
      <c r="AA752" cm="1">
        <f t="array" ref="AA752">IF(ISNUMBER($V752),N752-INDEX('2019 On Peak'!$L$3:$S$2373,$V752,3),"-")</f>
        <v>0</v>
      </c>
      <c r="AB752" cm="1">
        <f t="array" ref="AB752">IF(ISNUMBER($V752),Q752-INDEX('2019 On Peak'!$L$3:$S$2373,$V752,6),"-")</f>
        <v>0</v>
      </c>
      <c r="AC752" cm="1">
        <f t="array" ref="AC752">IF(ISNUMBER($V752),S752-INDEX('2019 On Peak'!$L$3:$S$2373,$V752,8),"-")</f>
        <v>0</v>
      </c>
      <c r="AD752" t="b">
        <f t="shared" si="23"/>
        <v>0</v>
      </c>
    </row>
    <row r="753" spans="1:30" x14ac:dyDescent="0.25">
      <c r="A753" t="str">
        <f>B753&amp;"_"&amp;G753&amp;"_"&amp;J753</f>
        <v>1302_1417_1</v>
      </c>
      <c r="B753">
        <v>1302</v>
      </c>
      <c r="C753" s="1" t="s">
        <v>1123</v>
      </c>
      <c r="D753" s="1" t="s">
        <v>42</v>
      </c>
      <c r="E753" s="1" t="s">
        <v>42</v>
      </c>
      <c r="F753">
        <v>115</v>
      </c>
      <c r="G753">
        <v>1417</v>
      </c>
      <c r="H753" s="1" t="s">
        <v>319</v>
      </c>
      <c r="I753">
        <v>115</v>
      </c>
      <c r="J753" s="1" t="s">
        <v>191</v>
      </c>
      <c r="K753" s="1" t="s">
        <v>25</v>
      </c>
      <c r="L753">
        <v>5.9000000000000003E-4</v>
      </c>
      <c r="M753">
        <v>2.4399999999999999E-3</v>
      </c>
      <c r="N753">
        <v>4.0000000000000002E-4</v>
      </c>
      <c r="O753">
        <v>1</v>
      </c>
      <c r="P753">
        <v>0</v>
      </c>
      <c r="Q753">
        <v>167</v>
      </c>
      <c r="R753">
        <v>556</v>
      </c>
      <c r="S753">
        <v>210</v>
      </c>
      <c r="T753">
        <v>0.4</v>
      </c>
      <c r="U753">
        <v>0.5</v>
      </c>
      <c r="V753">
        <f>MATCH(A753,'2019 On Peak'!$A$3:$A$2373,0)</f>
        <v>734</v>
      </c>
      <c r="W753" t="str">
        <f t="shared" si="22"/>
        <v>Old</v>
      </c>
      <c r="X753" t="str" cm="1">
        <f t="array" ref="X753">IF(ISNUMBER(V753),INDEX('2019 On Peak'!$K$3:$K$2373,V753),"Not 2019")</f>
        <v>Closed</v>
      </c>
      <c r="Y753" cm="1">
        <f t="array" ref="Y753">IF(ISNUMBER($V753),L753-INDEX('2019 On Peak'!$L$3:$S$2373,$V753,1),"-")</f>
        <v>0</v>
      </c>
      <c r="Z753" cm="1">
        <f t="array" ref="Z753">IF(ISNUMBER($V753),M753-INDEX('2019 On Peak'!$L$3:$S$2373,$V753,2),"-")</f>
        <v>0</v>
      </c>
      <c r="AA753" cm="1">
        <f t="array" ref="AA753">IF(ISNUMBER($V753),N753-INDEX('2019 On Peak'!$L$3:$S$2373,$V753,3),"-")</f>
        <v>0</v>
      </c>
      <c r="AB753" cm="1">
        <f t="array" ref="AB753">IF(ISNUMBER($V753),Q753-INDEX('2019 On Peak'!$L$3:$S$2373,$V753,6),"-")</f>
        <v>0</v>
      </c>
      <c r="AC753" cm="1">
        <f t="array" ref="AC753">IF(ISNUMBER($V753),S753-INDEX('2019 On Peak'!$L$3:$S$2373,$V753,8),"-")</f>
        <v>0</v>
      </c>
      <c r="AD753" t="b">
        <f t="shared" si="23"/>
        <v>0</v>
      </c>
    </row>
    <row r="754" spans="1:30" x14ac:dyDescent="0.25">
      <c r="A754" t="str">
        <f>B754&amp;"_"&amp;G754&amp;"_"&amp;J754</f>
        <v>1303_1568_1</v>
      </c>
      <c r="B754">
        <v>1303</v>
      </c>
      <c r="C754" s="1" t="s">
        <v>252</v>
      </c>
      <c r="D754" s="1" t="s">
        <v>67</v>
      </c>
      <c r="E754" s="1" t="s">
        <v>67</v>
      </c>
      <c r="F754">
        <v>230</v>
      </c>
      <c r="G754">
        <v>1568</v>
      </c>
      <c r="H754" s="1" t="s">
        <v>252</v>
      </c>
      <c r="I754">
        <v>115</v>
      </c>
      <c r="J754" s="1" t="s">
        <v>191</v>
      </c>
      <c r="K754" s="1" t="s">
        <v>25</v>
      </c>
      <c r="L754">
        <v>1.49E-3</v>
      </c>
      <c r="M754">
        <v>6.2300000000000001E-2</v>
      </c>
      <c r="N754">
        <v>0</v>
      </c>
      <c r="O754">
        <v>1</v>
      </c>
      <c r="P754">
        <v>0</v>
      </c>
      <c r="Q754">
        <v>326</v>
      </c>
      <c r="R754">
        <v>369</v>
      </c>
      <c r="S754">
        <v>423</v>
      </c>
      <c r="T754">
        <v>0</v>
      </c>
      <c r="U754">
        <v>0</v>
      </c>
      <c r="V754">
        <f>MATCH(A754,'2019 On Peak'!$A$3:$A$2373,0)</f>
        <v>735</v>
      </c>
      <c r="W754" t="str">
        <f t="shared" si="22"/>
        <v>Old</v>
      </c>
      <c r="X754" t="str" cm="1">
        <f t="array" ref="X754">IF(ISNUMBER(V754),INDEX('2019 On Peak'!$K$3:$K$2373,V754),"Not 2019")</f>
        <v>Closed</v>
      </c>
      <c r="Y754" cm="1">
        <f t="array" ref="Y754">IF(ISNUMBER($V754),L754-INDEX('2019 On Peak'!$L$3:$S$2373,$V754,1),"-")</f>
        <v>0</v>
      </c>
      <c r="Z754" cm="1">
        <f t="array" ref="Z754">IF(ISNUMBER($V754),M754-INDEX('2019 On Peak'!$L$3:$S$2373,$V754,2),"-")</f>
        <v>0</v>
      </c>
      <c r="AA754" cm="1">
        <f t="array" ref="AA754">IF(ISNUMBER($V754),N754-INDEX('2019 On Peak'!$L$3:$S$2373,$V754,3),"-")</f>
        <v>0</v>
      </c>
      <c r="AB754" cm="1">
        <f t="array" ref="AB754">IF(ISNUMBER($V754),Q754-INDEX('2019 On Peak'!$L$3:$S$2373,$V754,6),"-")</f>
        <v>0</v>
      </c>
      <c r="AC754" cm="1">
        <f t="array" ref="AC754">IF(ISNUMBER($V754),S754-INDEX('2019 On Peak'!$L$3:$S$2373,$V754,8),"-")</f>
        <v>0</v>
      </c>
      <c r="AD754" t="b">
        <f t="shared" si="23"/>
        <v>0</v>
      </c>
    </row>
    <row r="755" spans="1:30" x14ac:dyDescent="0.25">
      <c r="A755" t="str">
        <f>B755&amp;"_"&amp;G755&amp;"_"&amp;J755</f>
        <v>1303_54_1</v>
      </c>
      <c r="B755">
        <v>1303</v>
      </c>
      <c r="C755" s="1" t="s">
        <v>252</v>
      </c>
      <c r="D755" s="1" t="s">
        <v>67</v>
      </c>
      <c r="E755" s="1" t="s">
        <v>67</v>
      </c>
      <c r="F755">
        <v>230</v>
      </c>
      <c r="G755">
        <v>54</v>
      </c>
      <c r="H755" s="1" t="s">
        <v>425</v>
      </c>
      <c r="I755">
        <v>230</v>
      </c>
      <c r="J755" s="1" t="s">
        <v>191</v>
      </c>
      <c r="K755" s="1" t="s">
        <v>25</v>
      </c>
      <c r="L755">
        <v>4.9800000000000001E-3</v>
      </c>
      <c r="M755">
        <v>0.04</v>
      </c>
      <c r="N755">
        <v>0.15261</v>
      </c>
      <c r="O755">
        <v>1</v>
      </c>
      <c r="P755">
        <v>0</v>
      </c>
      <c r="Q755">
        <v>453</v>
      </c>
      <c r="R755">
        <v>936</v>
      </c>
      <c r="S755">
        <v>579</v>
      </c>
      <c r="T755">
        <v>21.1</v>
      </c>
      <c r="U755">
        <v>38.6</v>
      </c>
      <c r="V755">
        <f>MATCH(A755,'2019 On Peak'!$A$3:$A$2373,0)</f>
        <v>736</v>
      </c>
      <c r="W755" t="str">
        <f t="shared" si="22"/>
        <v>Old</v>
      </c>
      <c r="X755" t="str" cm="1">
        <f t="array" ref="X755">IF(ISNUMBER(V755),INDEX('2019 On Peak'!$K$3:$K$2373,V755),"Not 2019")</f>
        <v>Closed</v>
      </c>
      <c r="Y755" cm="1">
        <f t="array" ref="Y755">IF(ISNUMBER($V755),L755-INDEX('2019 On Peak'!$L$3:$S$2373,$V755,1),"-")</f>
        <v>0</v>
      </c>
      <c r="Z755" cm="1">
        <f t="array" ref="Z755">IF(ISNUMBER($V755),M755-INDEX('2019 On Peak'!$L$3:$S$2373,$V755,2),"-")</f>
        <v>0</v>
      </c>
      <c r="AA755" cm="1">
        <f t="array" ref="AA755">IF(ISNUMBER($V755),N755-INDEX('2019 On Peak'!$L$3:$S$2373,$V755,3),"-")</f>
        <v>0</v>
      </c>
      <c r="AB755" cm="1">
        <f t="array" ref="AB755">IF(ISNUMBER($V755),Q755-INDEX('2019 On Peak'!$L$3:$S$2373,$V755,6),"-")</f>
        <v>0</v>
      </c>
      <c r="AC755" cm="1">
        <f t="array" ref="AC755">IF(ISNUMBER($V755),S755-INDEX('2019 On Peak'!$L$3:$S$2373,$V755,8),"-")</f>
        <v>0</v>
      </c>
      <c r="AD755" t="b">
        <f t="shared" si="23"/>
        <v>0</v>
      </c>
    </row>
    <row r="756" spans="1:30" x14ac:dyDescent="0.25">
      <c r="A756" t="str">
        <f>B756&amp;"_"&amp;G756&amp;"_"&amp;J756</f>
        <v>1304_1291_1</v>
      </c>
      <c r="B756">
        <v>1304</v>
      </c>
      <c r="C756" s="1" t="s">
        <v>264</v>
      </c>
      <c r="D756" s="1" t="s">
        <v>22</v>
      </c>
      <c r="E756" s="1" t="s">
        <v>22</v>
      </c>
      <c r="F756">
        <v>115</v>
      </c>
      <c r="G756">
        <v>1291</v>
      </c>
      <c r="H756" s="1" t="s">
        <v>1121</v>
      </c>
      <c r="I756">
        <v>115</v>
      </c>
      <c r="J756" s="1" t="s">
        <v>191</v>
      </c>
      <c r="K756" s="1" t="s">
        <v>25</v>
      </c>
      <c r="L756">
        <v>1.278E-2</v>
      </c>
      <c r="M756">
        <v>5.2859999999999997E-2</v>
      </c>
      <c r="N756">
        <v>8.7500000000000008E-3</v>
      </c>
      <c r="O756">
        <v>1</v>
      </c>
      <c r="P756">
        <v>0</v>
      </c>
      <c r="Q756">
        <v>167</v>
      </c>
      <c r="R756">
        <v>556</v>
      </c>
      <c r="S756">
        <v>210</v>
      </c>
      <c r="T756">
        <v>7.4</v>
      </c>
      <c r="U756">
        <v>10.6</v>
      </c>
      <c r="V756">
        <f>MATCH(A756,'2019 On Peak'!$A$3:$A$2373,0)</f>
        <v>737</v>
      </c>
      <c r="W756" t="str">
        <f t="shared" si="22"/>
        <v>Old</v>
      </c>
      <c r="X756" t="str" cm="1">
        <f t="array" ref="X756">IF(ISNUMBER(V756),INDEX('2019 On Peak'!$K$3:$K$2373,V756),"Not 2019")</f>
        <v>Closed</v>
      </c>
      <c r="Y756" cm="1">
        <f t="array" ref="Y756">IF(ISNUMBER($V756),L756-INDEX('2019 On Peak'!$L$3:$S$2373,$V756,1),"-")</f>
        <v>0</v>
      </c>
      <c r="Z756" cm="1">
        <f t="array" ref="Z756">IF(ISNUMBER($V756),M756-INDEX('2019 On Peak'!$L$3:$S$2373,$V756,2),"-")</f>
        <v>0</v>
      </c>
      <c r="AA756" cm="1">
        <f t="array" ref="AA756">IF(ISNUMBER($V756),N756-INDEX('2019 On Peak'!$L$3:$S$2373,$V756,3),"-")</f>
        <v>0</v>
      </c>
      <c r="AB756" cm="1">
        <f t="array" ref="AB756">IF(ISNUMBER($V756),Q756-INDEX('2019 On Peak'!$L$3:$S$2373,$V756,6),"-")</f>
        <v>0</v>
      </c>
      <c r="AC756" cm="1">
        <f t="array" ref="AC756">IF(ISNUMBER($V756),S756-INDEX('2019 On Peak'!$L$3:$S$2373,$V756,8),"-")</f>
        <v>0</v>
      </c>
      <c r="AD756" t="b">
        <f t="shared" si="23"/>
        <v>0</v>
      </c>
    </row>
    <row r="757" spans="1:30" x14ac:dyDescent="0.25">
      <c r="A757" t="str">
        <f>B757&amp;"_"&amp;G757&amp;"_"&amp;J757</f>
        <v>1304_1305_1</v>
      </c>
      <c r="B757">
        <v>1304</v>
      </c>
      <c r="C757" s="1" t="s">
        <v>264</v>
      </c>
      <c r="D757" s="1" t="s">
        <v>22</v>
      </c>
      <c r="E757" s="1" t="s">
        <v>22</v>
      </c>
      <c r="F757">
        <v>115</v>
      </c>
      <c r="G757">
        <v>1305</v>
      </c>
      <c r="H757" s="1" t="s">
        <v>265</v>
      </c>
      <c r="I757">
        <v>115</v>
      </c>
      <c r="J757" s="1" t="s">
        <v>191</v>
      </c>
      <c r="K757" s="1" t="s">
        <v>25</v>
      </c>
      <c r="L757">
        <v>1.469E-2</v>
      </c>
      <c r="M757">
        <v>6.0749999999999998E-2</v>
      </c>
      <c r="N757">
        <v>1.0059999999999999E-2</v>
      </c>
      <c r="O757">
        <v>1</v>
      </c>
      <c r="P757">
        <v>0</v>
      </c>
      <c r="Q757">
        <v>167</v>
      </c>
      <c r="R757">
        <v>556</v>
      </c>
      <c r="S757">
        <v>210</v>
      </c>
      <c r="T757">
        <v>11.8</v>
      </c>
      <c r="U757">
        <v>12.2</v>
      </c>
      <c r="V757">
        <f>MATCH(A757,'2019 On Peak'!$A$3:$A$2373,0)</f>
        <v>738</v>
      </c>
      <c r="W757" t="str">
        <f t="shared" si="22"/>
        <v>Old</v>
      </c>
      <c r="X757" t="str" cm="1">
        <f t="array" ref="X757">IF(ISNUMBER(V757),INDEX('2019 On Peak'!$K$3:$K$2373,V757),"Not 2019")</f>
        <v>Closed</v>
      </c>
      <c r="Y757" cm="1">
        <f t="array" ref="Y757">IF(ISNUMBER($V757),L757-INDEX('2019 On Peak'!$L$3:$S$2373,$V757,1),"-")</f>
        <v>0</v>
      </c>
      <c r="Z757" cm="1">
        <f t="array" ref="Z757">IF(ISNUMBER($V757),M757-INDEX('2019 On Peak'!$L$3:$S$2373,$V757,2),"-")</f>
        <v>0</v>
      </c>
      <c r="AA757" cm="1">
        <f t="array" ref="AA757">IF(ISNUMBER($V757),N757-INDEX('2019 On Peak'!$L$3:$S$2373,$V757,3),"-")</f>
        <v>0</v>
      </c>
      <c r="AB757" cm="1">
        <f t="array" ref="AB757">IF(ISNUMBER($V757),Q757-INDEX('2019 On Peak'!$L$3:$S$2373,$V757,6),"-")</f>
        <v>0</v>
      </c>
      <c r="AC757" cm="1">
        <f t="array" ref="AC757">IF(ISNUMBER($V757),S757-INDEX('2019 On Peak'!$L$3:$S$2373,$V757,8),"-")</f>
        <v>0</v>
      </c>
      <c r="AD757" t="b">
        <f t="shared" si="23"/>
        <v>0</v>
      </c>
    </row>
    <row r="758" spans="1:30" x14ac:dyDescent="0.25">
      <c r="A758" t="str">
        <f>B758&amp;"_"&amp;G758&amp;"_"&amp;J758</f>
        <v>1304_372_1</v>
      </c>
      <c r="B758">
        <v>1304</v>
      </c>
      <c r="C758" s="1" t="s">
        <v>264</v>
      </c>
      <c r="D758" s="1" t="s">
        <v>22</v>
      </c>
      <c r="E758" s="1" t="s">
        <v>22</v>
      </c>
      <c r="F758">
        <v>115</v>
      </c>
      <c r="G758">
        <v>372</v>
      </c>
      <c r="H758" s="1" t="s">
        <v>845</v>
      </c>
      <c r="I758">
        <v>115</v>
      </c>
      <c r="J758" s="1" t="s">
        <v>191</v>
      </c>
      <c r="K758" s="1" t="s">
        <v>25</v>
      </c>
      <c r="L758">
        <v>9.3699999999999999E-3</v>
      </c>
      <c r="M758">
        <v>3.8760000000000003E-2</v>
      </c>
      <c r="N758">
        <v>6.4200000000000004E-3</v>
      </c>
      <c r="O758">
        <v>1</v>
      </c>
      <c r="P758">
        <v>0</v>
      </c>
      <c r="Q758">
        <v>167</v>
      </c>
      <c r="R758">
        <v>556</v>
      </c>
      <c r="S758">
        <v>210</v>
      </c>
      <c r="T758">
        <v>7</v>
      </c>
      <c r="U758">
        <v>7.8</v>
      </c>
      <c r="V758">
        <f>MATCH(A758,'2019 On Peak'!$A$3:$A$2373,0)</f>
        <v>739</v>
      </c>
      <c r="W758" t="str">
        <f t="shared" si="22"/>
        <v>Old</v>
      </c>
      <c r="X758" t="str" cm="1">
        <f t="array" ref="X758">IF(ISNUMBER(V758),INDEX('2019 On Peak'!$K$3:$K$2373,V758),"Not 2019")</f>
        <v>Closed</v>
      </c>
      <c r="Y758" cm="1">
        <f t="array" ref="Y758">IF(ISNUMBER($V758),L758-INDEX('2019 On Peak'!$L$3:$S$2373,$V758,1),"-")</f>
        <v>0</v>
      </c>
      <c r="Z758" cm="1">
        <f t="array" ref="Z758">IF(ISNUMBER($V758),M758-INDEX('2019 On Peak'!$L$3:$S$2373,$V758,2),"-")</f>
        <v>0</v>
      </c>
      <c r="AA758" cm="1">
        <f t="array" ref="AA758">IF(ISNUMBER($V758),N758-INDEX('2019 On Peak'!$L$3:$S$2373,$V758,3),"-")</f>
        <v>0</v>
      </c>
      <c r="AB758" cm="1">
        <f t="array" ref="AB758">IF(ISNUMBER($V758),Q758-INDEX('2019 On Peak'!$L$3:$S$2373,$V758,6),"-")</f>
        <v>0</v>
      </c>
      <c r="AC758" cm="1">
        <f t="array" ref="AC758">IF(ISNUMBER($V758),S758-INDEX('2019 On Peak'!$L$3:$S$2373,$V758,8),"-")</f>
        <v>0</v>
      </c>
      <c r="AD758" t="b">
        <f t="shared" si="23"/>
        <v>0</v>
      </c>
    </row>
    <row r="759" spans="1:30" x14ac:dyDescent="0.25">
      <c r="A759" t="str">
        <f>B759&amp;"_"&amp;G759&amp;"_"&amp;J759</f>
        <v>1308_1382_1</v>
      </c>
      <c r="B759">
        <v>1308</v>
      </c>
      <c r="C759" s="1" t="s">
        <v>262</v>
      </c>
      <c r="D759" s="1" t="s">
        <v>39</v>
      </c>
      <c r="E759" s="1" t="s">
        <v>39</v>
      </c>
      <c r="F759">
        <v>115</v>
      </c>
      <c r="G759">
        <v>1382</v>
      </c>
      <c r="H759" s="1" t="s">
        <v>263</v>
      </c>
      <c r="I759">
        <v>115</v>
      </c>
      <c r="J759" s="1" t="s">
        <v>191</v>
      </c>
      <c r="K759" s="1" t="s">
        <v>25</v>
      </c>
      <c r="L759">
        <v>4.0400000000000002E-3</v>
      </c>
      <c r="M759">
        <v>1.67E-2</v>
      </c>
      <c r="N759">
        <v>2.7699999999999999E-3</v>
      </c>
      <c r="O759">
        <v>1</v>
      </c>
      <c r="P759">
        <v>0</v>
      </c>
      <c r="Q759">
        <v>167</v>
      </c>
      <c r="R759">
        <v>556</v>
      </c>
      <c r="S759">
        <v>210</v>
      </c>
      <c r="T759">
        <v>3.2</v>
      </c>
      <c r="U759">
        <v>3.4</v>
      </c>
      <c r="V759">
        <f>MATCH(A759,'2019 On Peak'!$A$3:$A$2373,0)</f>
        <v>740</v>
      </c>
      <c r="W759" t="str">
        <f t="shared" si="22"/>
        <v>Old</v>
      </c>
      <c r="X759" t="str" cm="1">
        <f t="array" ref="X759">IF(ISNUMBER(V759),INDEX('2019 On Peak'!$K$3:$K$2373,V759),"Not 2019")</f>
        <v>Closed</v>
      </c>
      <c r="Y759" cm="1">
        <f t="array" ref="Y759">IF(ISNUMBER($V759),L759-INDEX('2019 On Peak'!$L$3:$S$2373,$V759,1),"-")</f>
        <v>0</v>
      </c>
      <c r="Z759" cm="1">
        <f t="array" ref="Z759">IF(ISNUMBER($V759),M759-INDEX('2019 On Peak'!$L$3:$S$2373,$V759,2),"-")</f>
        <v>0</v>
      </c>
      <c r="AA759" cm="1">
        <f t="array" ref="AA759">IF(ISNUMBER($V759),N759-INDEX('2019 On Peak'!$L$3:$S$2373,$V759,3),"-")</f>
        <v>0</v>
      </c>
      <c r="AB759" cm="1">
        <f t="array" ref="AB759">IF(ISNUMBER($V759),Q759-INDEX('2019 On Peak'!$L$3:$S$2373,$V759,6),"-")</f>
        <v>0</v>
      </c>
      <c r="AC759" cm="1">
        <f t="array" ref="AC759">IF(ISNUMBER($V759),S759-INDEX('2019 On Peak'!$L$3:$S$2373,$V759,8),"-")</f>
        <v>0</v>
      </c>
      <c r="AD759" t="b">
        <f t="shared" si="23"/>
        <v>0</v>
      </c>
    </row>
    <row r="760" spans="1:30" x14ac:dyDescent="0.25">
      <c r="A760" t="str">
        <f>B760&amp;"_"&amp;G760&amp;"_"&amp;J760</f>
        <v>131_1252_1</v>
      </c>
      <c r="B760">
        <v>131</v>
      </c>
      <c r="C760" s="1" t="s">
        <v>301</v>
      </c>
      <c r="D760" s="1" t="s">
        <v>67</v>
      </c>
      <c r="E760" s="1" t="s">
        <v>67</v>
      </c>
      <c r="F760">
        <v>115</v>
      </c>
      <c r="G760">
        <v>1252</v>
      </c>
      <c r="H760" s="1" t="s">
        <v>422</v>
      </c>
      <c r="I760">
        <v>115</v>
      </c>
      <c r="J760" s="1" t="s">
        <v>191</v>
      </c>
      <c r="K760" s="1" t="s">
        <v>25</v>
      </c>
      <c r="L760">
        <v>1.387E-2</v>
      </c>
      <c r="M760">
        <v>5.7349999999999998E-2</v>
      </c>
      <c r="N760">
        <v>9.4999999999999998E-3</v>
      </c>
      <c r="O760">
        <v>1</v>
      </c>
      <c r="P760">
        <v>0</v>
      </c>
      <c r="Q760">
        <v>167</v>
      </c>
      <c r="R760">
        <v>556</v>
      </c>
      <c r="S760">
        <v>210</v>
      </c>
      <c r="T760">
        <v>7.9</v>
      </c>
      <c r="U760">
        <v>11.5</v>
      </c>
      <c r="V760">
        <f>MATCH(A760,'2019 On Peak'!$A$3:$A$2373,0)</f>
        <v>741</v>
      </c>
      <c r="W760" t="str">
        <f t="shared" si="22"/>
        <v>Old</v>
      </c>
      <c r="X760" t="str" cm="1">
        <f t="array" ref="X760">IF(ISNUMBER(V760),INDEX('2019 On Peak'!$K$3:$K$2373,V760),"Not 2019")</f>
        <v>Closed</v>
      </c>
      <c r="Y760" cm="1">
        <f t="array" ref="Y760">IF(ISNUMBER($V760),L760-INDEX('2019 On Peak'!$L$3:$S$2373,$V760,1),"-")</f>
        <v>0</v>
      </c>
      <c r="Z760" cm="1">
        <f t="array" ref="Z760">IF(ISNUMBER($V760),M760-INDEX('2019 On Peak'!$L$3:$S$2373,$V760,2),"-")</f>
        <v>0</v>
      </c>
      <c r="AA760" cm="1">
        <f t="array" ref="AA760">IF(ISNUMBER($V760),N760-INDEX('2019 On Peak'!$L$3:$S$2373,$V760,3),"-")</f>
        <v>0</v>
      </c>
      <c r="AB760" cm="1">
        <f t="array" ref="AB760">IF(ISNUMBER($V760),Q760-INDEX('2019 On Peak'!$L$3:$S$2373,$V760,6),"-")</f>
        <v>0</v>
      </c>
      <c r="AC760" cm="1">
        <f t="array" ref="AC760">IF(ISNUMBER($V760),S760-INDEX('2019 On Peak'!$L$3:$S$2373,$V760,8),"-")</f>
        <v>0</v>
      </c>
      <c r="AD760" t="b">
        <f t="shared" si="23"/>
        <v>0</v>
      </c>
    </row>
    <row r="761" spans="1:30" x14ac:dyDescent="0.25">
      <c r="A761" t="str">
        <f>B761&amp;"_"&amp;G761&amp;"_"&amp;J761</f>
        <v>1310_1254_1</v>
      </c>
      <c r="B761">
        <v>1310</v>
      </c>
      <c r="C761" s="1" t="s">
        <v>418</v>
      </c>
      <c r="D761" s="1" t="s">
        <v>42</v>
      </c>
      <c r="E761" s="1" t="s">
        <v>39</v>
      </c>
      <c r="F761">
        <v>115</v>
      </c>
      <c r="G761">
        <v>1254</v>
      </c>
      <c r="H761" s="1" t="s">
        <v>419</v>
      </c>
      <c r="I761">
        <v>115</v>
      </c>
      <c r="J761" s="1" t="s">
        <v>191</v>
      </c>
      <c r="K761" s="1" t="s">
        <v>25</v>
      </c>
      <c r="L761">
        <v>6.5900000000000004E-3</v>
      </c>
      <c r="M761">
        <v>2.726E-2</v>
      </c>
      <c r="N761">
        <v>4.5100000000000001E-3</v>
      </c>
      <c r="O761">
        <v>1</v>
      </c>
      <c r="P761">
        <v>0</v>
      </c>
      <c r="Q761">
        <v>167</v>
      </c>
      <c r="R761">
        <v>556</v>
      </c>
      <c r="S761">
        <v>210</v>
      </c>
      <c r="T761">
        <v>4.5</v>
      </c>
      <c r="U761">
        <v>5.5</v>
      </c>
      <c r="V761">
        <f>MATCH(A761,'2019 On Peak'!$A$3:$A$2373,0)</f>
        <v>742</v>
      </c>
      <c r="W761" t="str">
        <f t="shared" si="22"/>
        <v>Old</v>
      </c>
      <c r="X761" t="str" cm="1">
        <f t="array" ref="X761">IF(ISNUMBER(V761),INDEX('2019 On Peak'!$K$3:$K$2373,V761),"Not 2019")</f>
        <v>Closed</v>
      </c>
      <c r="Y761" cm="1">
        <f t="array" ref="Y761">IF(ISNUMBER($V761),L761-INDEX('2019 On Peak'!$L$3:$S$2373,$V761,1),"-")</f>
        <v>0</v>
      </c>
      <c r="Z761" cm="1">
        <f t="array" ref="Z761">IF(ISNUMBER($V761),M761-INDEX('2019 On Peak'!$L$3:$S$2373,$V761,2),"-")</f>
        <v>0</v>
      </c>
      <c r="AA761" cm="1">
        <f t="array" ref="AA761">IF(ISNUMBER($V761),N761-INDEX('2019 On Peak'!$L$3:$S$2373,$V761,3),"-")</f>
        <v>0</v>
      </c>
      <c r="AB761" cm="1">
        <f t="array" ref="AB761">IF(ISNUMBER($V761),Q761-INDEX('2019 On Peak'!$L$3:$S$2373,$V761,6),"-")</f>
        <v>0</v>
      </c>
      <c r="AC761" cm="1">
        <f t="array" ref="AC761">IF(ISNUMBER($V761),S761-INDEX('2019 On Peak'!$L$3:$S$2373,$V761,8),"-")</f>
        <v>0</v>
      </c>
      <c r="AD761" t="b">
        <f t="shared" si="23"/>
        <v>0</v>
      </c>
    </row>
    <row r="762" spans="1:30" x14ac:dyDescent="0.25">
      <c r="A762" t="str">
        <f>B762&amp;"_"&amp;G762&amp;"_"&amp;J762</f>
        <v>1310_1309_1</v>
      </c>
      <c r="B762">
        <v>1310</v>
      </c>
      <c r="C762" s="1" t="s">
        <v>418</v>
      </c>
      <c r="D762" s="1" t="s">
        <v>42</v>
      </c>
      <c r="E762" s="1" t="s">
        <v>42</v>
      </c>
      <c r="F762">
        <v>115</v>
      </c>
      <c r="G762">
        <v>1309</v>
      </c>
      <c r="H762" s="1" t="s">
        <v>1337</v>
      </c>
      <c r="I762">
        <v>115</v>
      </c>
      <c r="J762" s="1" t="s">
        <v>191</v>
      </c>
      <c r="K762" s="1" t="s">
        <v>25</v>
      </c>
      <c r="L762">
        <v>6.2E-4</v>
      </c>
      <c r="M762">
        <v>2.5699999999999998E-3</v>
      </c>
      <c r="N762">
        <v>4.2999999999999999E-4</v>
      </c>
      <c r="O762">
        <v>1</v>
      </c>
      <c r="P762">
        <v>0</v>
      </c>
      <c r="Q762">
        <v>167</v>
      </c>
      <c r="R762">
        <v>556</v>
      </c>
      <c r="S762">
        <v>210</v>
      </c>
      <c r="T762">
        <v>0.4</v>
      </c>
      <c r="U762">
        <v>0.5</v>
      </c>
      <c r="V762">
        <f>MATCH(A762,'2019 On Peak'!$A$3:$A$2373,0)</f>
        <v>743</v>
      </c>
      <c r="W762" t="str">
        <f t="shared" si="22"/>
        <v>Old</v>
      </c>
      <c r="X762" t="str" cm="1">
        <f t="array" ref="X762">IF(ISNUMBER(V762),INDEX('2019 On Peak'!$K$3:$K$2373,V762),"Not 2019")</f>
        <v>Closed</v>
      </c>
      <c r="Y762" cm="1">
        <f t="array" ref="Y762">IF(ISNUMBER($V762),L762-INDEX('2019 On Peak'!$L$3:$S$2373,$V762,1),"-")</f>
        <v>0</v>
      </c>
      <c r="Z762" cm="1">
        <f t="array" ref="Z762">IF(ISNUMBER($V762),M762-INDEX('2019 On Peak'!$L$3:$S$2373,$V762,2),"-")</f>
        <v>0</v>
      </c>
      <c r="AA762" cm="1">
        <f t="array" ref="AA762">IF(ISNUMBER($V762),N762-INDEX('2019 On Peak'!$L$3:$S$2373,$V762,3),"-")</f>
        <v>0</v>
      </c>
      <c r="AB762" cm="1">
        <f t="array" ref="AB762">IF(ISNUMBER($V762),Q762-INDEX('2019 On Peak'!$L$3:$S$2373,$V762,6),"-")</f>
        <v>0</v>
      </c>
      <c r="AC762" cm="1">
        <f t="array" ref="AC762">IF(ISNUMBER($V762),S762-INDEX('2019 On Peak'!$L$3:$S$2373,$V762,8),"-")</f>
        <v>0</v>
      </c>
      <c r="AD762" t="b">
        <f t="shared" si="23"/>
        <v>0</v>
      </c>
    </row>
    <row r="763" spans="1:30" x14ac:dyDescent="0.25">
      <c r="A763" t="str">
        <f>B763&amp;"_"&amp;G763&amp;"_"&amp;J763</f>
        <v>1310_227_1</v>
      </c>
      <c r="B763">
        <v>1310</v>
      </c>
      <c r="C763" s="1" t="s">
        <v>418</v>
      </c>
      <c r="D763" s="1" t="s">
        <v>42</v>
      </c>
      <c r="E763" s="1" t="s">
        <v>42</v>
      </c>
      <c r="F763">
        <v>115</v>
      </c>
      <c r="G763">
        <v>227</v>
      </c>
      <c r="H763" s="1" t="s">
        <v>599</v>
      </c>
      <c r="I763">
        <v>115</v>
      </c>
      <c r="J763" s="1" t="s">
        <v>191</v>
      </c>
      <c r="K763" s="1" t="s">
        <v>25</v>
      </c>
      <c r="L763">
        <v>1.1429999999999999E-2</v>
      </c>
      <c r="M763">
        <v>4.727E-2</v>
      </c>
      <c r="N763">
        <v>7.8300000000000002E-3</v>
      </c>
      <c r="O763">
        <v>1</v>
      </c>
      <c r="P763">
        <v>0</v>
      </c>
      <c r="Q763">
        <v>167</v>
      </c>
      <c r="R763">
        <v>556</v>
      </c>
      <c r="S763">
        <v>210</v>
      </c>
      <c r="T763">
        <v>5.2</v>
      </c>
      <c r="U763">
        <v>9.5</v>
      </c>
      <c r="V763">
        <f>MATCH(A763,'2019 On Peak'!$A$3:$A$2373,0)</f>
        <v>744</v>
      </c>
      <c r="W763" t="str">
        <f t="shared" si="22"/>
        <v>Old</v>
      </c>
      <c r="X763" t="str" cm="1">
        <f t="array" ref="X763">IF(ISNUMBER(V763),INDEX('2019 On Peak'!$K$3:$K$2373,V763),"Not 2019")</f>
        <v>Closed</v>
      </c>
      <c r="Y763" cm="1">
        <f t="array" ref="Y763">IF(ISNUMBER($V763),L763-INDEX('2019 On Peak'!$L$3:$S$2373,$V763,1),"-")</f>
        <v>0</v>
      </c>
      <c r="Z763" cm="1">
        <f t="array" ref="Z763">IF(ISNUMBER($V763),M763-INDEX('2019 On Peak'!$L$3:$S$2373,$V763,2),"-")</f>
        <v>0</v>
      </c>
      <c r="AA763" cm="1">
        <f t="array" ref="AA763">IF(ISNUMBER($V763),N763-INDEX('2019 On Peak'!$L$3:$S$2373,$V763,3),"-")</f>
        <v>0</v>
      </c>
      <c r="AB763" cm="1">
        <f t="array" ref="AB763">IF(ISNUMBER($V763),Q763-INDEX('2019 On Peak'!$L$3:$S$2373,$V763,6),"-")</f>
        <v>0</v>
      </c>
      <c r="AC763" cm="1">
        <f t="array" ref="AC763">IF(ISNUMBER($V763),S763-INDEX('2019 On Peak'!$L$3:$S$2373,$V763,8),"-")</f>
        <v>0</v>
      </c>
      <c r="AD763" t="b">
        <f t="shared" si="23"/>
        <v>0</v>
      </c>
    </row>
    <row r="764" spans="1:30" x14ac:dyDescent="0.25">
      <c r="A764" t="str">
        <f>B764&amp;"_"&amp;G764&amp;"_"&amp;J764</f>
        <v>1311_1312_1</v>
      </c>
      <c r="B764">
        <v>1311</v>
      </c>
      <c r="C764" s="1" t="s">
        <v>391</v>
      </c>
      <c r="D764" s="1" t="s">
        <v>42</v>
      </c>
      <c r="E764" s="1" t="s">
        <v>42</v>
      </c>
      <c r="F764">
        <v>115</v>
      </c>
      <c r="G764">
        <v>1312</v>
      </c>
      <c r="H764" s="1" t="s">
        <v>411</v>
      </c>
      <c r="I764">
        <v>115</v>
      </c>
      <c r="J764" s="1" t="s">
        <v>191</v>
      </c>
      <c r="K764" s="1" t="s">
        <v>25</v>
      </c>
      <c r="L764">
        <v>2.0000000000000002E-5</v>
      </c>
      <c r="M764">
        <v>9.0000000000000006E-5</v>
      </c>
      <c r="N764">
        <v>1.0000000000000001E-5</v>
      </c>
      <c r="O764">
        <v>1</v>
      </c>
      <c r="P764">
        <v>0</v>
      </c>
      <c r="Q764">
        <v>167</v>
      </c>
      <c r="R764">
        <v>556</v>
      </c>
      <c r="S764">
        <v>210</v>
      </c>
      <c r="T764">
        <v>0</v>
      </c>
      <c r="U764">
        <v>0</v>
      </c>
      <c r="V764">
        <f>MATCH(A764,'2019 On Peak'!$A$3:$A$2373,0)</f>
        <v>745</v>
      </c>
      <c r="W764" t="str">
        <f t="shared" si="22"/>
        <v>Old</v>
      </c>
      <c r="X764" t="str" cm="1">
        <f t="array" ref="X764">IF(ISNUMBER(V764),INDEX('2019 On Peak'!$K$3:$K$2373,V764),"Not 2019")</f>
        <v>Closed</v>
      </c>
      <c r="Y764" cm="1">
        <f t="array" ref="Y764">IF(ISNUMBER($V764),L764-INDEX('2019 On Peak'!$L$3:$S$2373,$V764,1),"-")</f>
        <v>0</v>
      </c>
      <c r="Z764" cm="1">
        <f t="array" ref="Z764">IF(ISNUMBER($V764),M764-INDEX('2019 On Peak'!$L$3:$S$2373,$V764,2),"-")</f>
        <v>0</v>
      </c>
      <c r="AA764" cm="1">
        <f t="array" ref="AA764">IF(ISNUMBER($V764),N764-INDEX('2019 On Peak'!$L$3:$S$2373,$V764,3),"-")</f>
        <v>0</v>
      </c>
      <c r="AB764" cm="1">
        <f t="array" ref="AB764">IF(ISNUMBER($V764),Q764-INDEX('2019 On Peak'!$L$3:$S$2373,$V764,6),"-")</f>
        <v>0</v>
      </c>
      <c r="AC764" cm="1">
        <f t="array" ref="AC764">IF(ISNUMBER($V764),S764-INDEX('2019 On Peak'!$L$3:$S$2373,$V764,8),"-")</f>
        <v>0</v>
      </c>
      <c r="AD764" t="b">
        <f t="shared" si="23"/>
        <v>0</v>
      </c>
    </row>
    <row r="765" spans="1:30" x14ac:dyDescent="0.25">
      <c r="A765" t="str">
        <f>B765&amp;"_"&amp;G765&amp;"_"&amp;J765</f>
        <v>1311_1333_1</v>
      </c>
      <c r="B765">
        <v>1311</v>
      </c>
      <c r="C765" s="1" t="s">
        <v>391</v>
      </c>
      <c r="D765" s="1" t="s">
        <v>42</v>
      </c>
      <c r="E765" s="1" t="s">
        <v>42</v>
      </c>
      <c r="F765">
        <v>115</v>
      </c>
      <c r="G765">
        <v>1333</v>
      </c>
      <c r="H765" s="1" t="s">
        <v>355</v>
      </c>
      <c r="I765">
        <v>115</v>
      </c>
      <c r="J765" s="1" t="s">
        <v>191</v>
      </c>
      <c r="K765" s="1" t="s">
        <v>25</v>
      </c>
      <c r="L765">
        <v>3.8999999999999999E-4</v>
      </c>
      <c r="M765">
        <v>1.6100000000000001E-3</v>
      </c>
      <c r="N765">
        <v>2.7E-4</v>
      </c>
      <c r="O765">
        <v>1</v>
      </c>
      <c r="P765">
        <v>0</v>
      </c>
      <c r="Q765">
        <v>167</v>
      </c>
      <c r="R765">
        <v>556</v>
      </c>
      <c r="S765">
        <v>210</v>
      </c>
      <c r="T765">
        <v>0.3</v>
      </c>
      <c r="U765">
        <v>0.3</v>
      </c>
      <c r="V765">
        <f>MATCH(A765,'2019 On Peak'!$A$3:$A$2373,0)</f>
        <v>746</v>
      </c>
      <c r="W765" t="str">
        <f t="shared" si="22"/>
        <v>Old</v>
      </c>
      <c r="X765" t="str" cm="1">
        <f t="array" ref="X765">IF(ISNUMBER(V765),INDEX('2019 On Peak'!$K$3:$K$2373,V765),"Not 2019")</f>
        <v>Closed</v>
      </c>
      <c r="Y765" cm="1">
        <f t="array" ref="Y765">IF(ISNUMBER($V765),L765-INDEX('2019 On Peak'!$L$3:$S$2373,$V765,1),"-")</f>
        <v>0</v>
      </c>
      <c r="Z765" cm="1">
        <f t="array" ref="Z765">IF(ISNUMBER($V765),M765-INDEX('2019 On Peak'!$L$3:$S$2373,$V765,2),"-")</f>
        <v>0</v>
      </c>
      <c r="AA765" cm="1">
        <f t="array" ref="AA765">IF(ISNUMBER($V765),N765-INDEX('2019 On Peak'!$L$3:$S$2373,$V765,3),"-")</f>
        <v>0</v>
      </c>
      <c r="AB765" cm="1">
        <f t="array" ref="AB765">IF(ISNUMBER($V765),Q765-INDEX('2019 On Peak'!$L$3:$S$2373,$V765,6),"-")</f>
        <v>0</v>
      </c>
      <c r="AC765" cm="1">
        <f t="array" ref="AC765">IF(ISNUMBER($V765),S765-INDEX('2019 On Peak'!$L$3:$S$2373,$V765,8),"-")</f>
        <v>0</v>
      </c>
      <c r="AD765" t="b">
        <f t="shared" si="23"/>
        <v>0</v>
      </c>
    </row>
    <row r="766" spans="1:30" x14ac:dyDescent="0.25">
      <c r="A766" t="str">
        <f>B766&amp;"_"&amp;G766&amp;"_"&amp;J766</f>
        <v>1311_236_1</v>
      </c>
      <c r="B766">
        <v>1311</v>
      </c>
      <c r="C766" s="1" t="s">
        <v>391</v>
      </c>
      <c r="D766" s="1" t="s">
        <v>42</v>
      </c>
      <c r="E766" s="1" t="s">
        <v>42</v>
      </c>
      <c r="F766">
        <v>115</v>
      </c>
      <c r="G766">
        <v>236</v>
      </c>
      <c r="H766" s="1" t="s">
        <v>611</v>
      </c>
      <c r="I766">
        <v>115</v>
      </c>
      <c r="J766" s="1" t="s">
        <v>191</v>
      </c>
      <c r="K766" s="1" t="s">
        <v>25</v>
      </c>
      <c r="L766">
        <v>4.0200000000000001E-3</v>
      </c>
      <c r="M766">
        <v>1.66E-2</v>
      </c>
      <c r="N766">
        <v>2.7499999999999998E-3</v>
      </c>
      <c r="O766">
        <v>1</v>
      </c>
      <c r="P766">
        <v>0</v>
      </c>
      <c r="Q766">
        <v>167</v>
      </c>
      <c r="R766">
        <v>556</v>
      </c>
      <c r="S766">
        <v>210</v>
      </c>
      <c r="T766">
        <v>2.2999999999999998</v>
      </c>
      <c r="U766">
        <v>3.3</v>
      </c>
      <c r="V766">
        <f>MATCH(A766,'2019 On Peak'!$A$3:$A$2373,0)</f>
        <v>747</v>
      </c>
      <c r="W766" t="str">
        <f t="shared" si="22"/>
        <v>Old</v>
      </c>
      <c r="X766" t="str" cm="1">
        <f t="array" ref="X766">IF(ISNUMBER(V766),INDEX('2019 On Peak'!$K$3:$K$2373,V766),"Not 2019")</f>
        <v>Closed</v>
      </c>
      <c r="Y766" cm="1">
        <f t="array" ref="Y766">IF(ISNUMBER($V766),L766-INDEX('2019 On Peak'!$L$3:$S$2373,$V766,1),"-")</f>
        <v>0</v>
      </c>
      <c r="Z766" cm="1">
        <f t="array" ref="Z766">IF(ISNUMBER($V766),M766-INDEX('2019 On Peak'!$L$3:$S$2373,$V766,2),"-")</f>
        <v>0</v>
      </c>
      <c r="AA766" cm="1">
        <f t="array" ref="AA766">IF(ISNUMBER($V766),N766-INDEX('2019 On Peak'!$L$3:$S$2373,$V766,3),"-")</f>
        <v>0</v>
      </c>
      <c r="AB766" cm="1">
        <f t="array" ref="AB766">IF(ISNUMBER($V766),Q766-INDEX('2019 On Peak'!$L$3:$S$2373,$V766,6),"-")</f>
        <v>0</v>
      </c>
      <c r="AC766" cm="1">
        <f t="array" ref="AC766">IF(ISNUMBER($V766),S766-INDEX('2019 On Peak'!$L$3:$S$2373,$V766,8),"-")</f>
        <v>0</v>
      </c>
      <c r="AD766" t="b">
        <f t="shared" si="23"/>
        <v>0</v>
      </c>
    </row>
    <row r="767" spans="1:30" x14ac:dyDescent="0.25">
      <c r="A767" t="str">
        <f>B767&amp;"_"&amp;G767&amp;"_"&amp;J767</f>
        <v>1312_1118_1</v>
      </c>
      <c r="B767">
        <v>1312</v>
      </c>
      <c r="C767" s="1" t="s">
        <v>411</v>
      </c>
      <c r="D767" s="1" t="s">
        <v>42</v>
      </c>
      <c r="E767" s="1" t="s">
        <v>42</v>
      </c>
      <c r="F767">
        <v>115</v>
      </c>
      <c r="G767">
        <v>1118</v>
      </c>
      <c r="H767" s="1" t="s">
        <v>1025</v>
      </c>
      <c r="I767">
        <v>115</v>
      </c>
      <c r="J767" s="1" t="s">
        <v>191</v>
      </c>
      <c r="K767" s="1" t="s">
        <v>25</v>
      </c>
      <c r="L767">
        <v>1.41E-3</v>
      </c>
      <c r="M767">
        <v>5.8500000000000002E-3</v>
      </c>
      <c r="N767">
        <v>9.7000000000000005E-4</v>
      </c>
      <c r="O767">
        <v>1</v>
      </c>
      <c r="P767">
        <v>0</v>
      </c>
      <c r="Q767">
        <v>167</v>
      </c>
      <c r="R767">
        <v>556</v>
      </c>
      <c r="S767">
        <v>210</v>
      </c>
      <c r="T767">
        <v>0.9</v>
      </c>
      <c r="U767">
        <v>1.2</v>
      </c>
      <c r="V767">
        <f>MATCH(A767,'2019 On Peak'!$A$3:$A$2373,0)</f>
        <v>748</v>
      </c>
      <c r="W767" t="str">
        <f t="shared" si="22"/>
        <v>Old</v>
      </c>
      <c r="X767" t="str" cm="1">
        <f t="array" ref="X767">IF(ISNUMBER(V767),INDEX('2019 On Peak'!$K$3:$K$2373,V767),"Not 2019")</f>
        <v>Closed</v>
      </c>
      <c r="Y767" cm="1">
        <f t="array" ref="Y767">IF(ISNUMBER($V767),L767-INDEX('2019 On Peak'!$L$3:$S$2373,$V767,1),"-")</f>
        <v>0</v>
      </c>
      <c r="Z767" cm="1">
        <f t="array" ref="Z767">IF(ISNUMBER($V767),M767-INDEX('2019 On Peak'!$L$3:$S$2373,$V767,2),"-")</f>
        <v>0</v>
      </c>
      <c r="AA767" cm="1">
        <f t="array" ref="AA767">IF(ISNUMBER($V767),N767-INDEX('2019 On Peak'!$L$3:$S$2373,$V767,3),"-")</f>
        <v>0</v>
      </c>
      <c r="AB767" cm="1">
        <f t="array" ref="AB767">IF(ISNUMBER($V767),Q767-INDEX('2019 On Peak'!$L$3:$S$2373,$V767,6),"-")</f>
        <v>0</v>
      </c>
      <c r="AC767" cm="1">
        <f t="array" ref="AC767">IF(ISNUMBER($V767),S767-INDEX('2019 On Peak'!$L$3:$S$2373,$V767,8),"-")</f>
        <v>0</v>
      </c>
      <c r="AD767" t="b">
        <f t="shared" si="23"/>
        <v>0</v>
      </c>
    </row>
    <row r="768" spans="1:30" x14ac:dyDescent="0.25">
      <c r="A768" t="str">
        <f>B768&amp;"_"&amp;G768&amp;"_"&amp;J768</f>
        <v>1312_234_1</v>
      </c>
      <c r="B768">
        <v>1312</v>
      </c>
      <c r="C768" s="1" t="s">
        <v>411</v>
      </c>
      <c r="D768" s="1" t="s">
        <v>42</v>
      </c>
      <c r="E768" s="1" t="s">
        <v>42</v>
      </c>
      <c r="F768">
        <v>115</v>
      </c>
      <c r="G768">
        <v>234</v>
      </c>
      <c r="H768" s="1" t="s">
        <v>354</v>
      </c>
      <c r="I768">
        <v>115</v>
      </c>
      <c r="J768" s="1" t="s">
        <v>191</v>
      </c>
      <c r="K768" s="1" t="s">
        <v>25</v>
      </c>
      <c r="L768">
        <v>5.4000000000000001E-4</v>
      </c>
      <c r="M768">
        <v>2.2499999999999998E-3</v>
      </c>
      <c r="N768">
        <v>3.6999999999999999E-4</v>
      </c>
      <c r="O768">
        <v>1</v>
      </c>
      <c r="P768">
        <v>0</v>
      </c>
      <c r="Q768">
        <v>167</v>
      </c>
      <c r="R768">
        <v>556</v>
      </c>
      <c r="S768">
        <v>210</v>
      </c>
      <c r="T768">
        <v>0.4</v>
      </c>
      <c r="U768">
        <v>0.5</v>
      </c>
      <c r="V768">
        <f>MATCH(A768,'2019 On Peak'!$A$3:$A$2373,0)</f>
        <v>749</v>
      </c>
      <c r="W768" t="str">
        <f t="shared" si="22"/>
        <v>Old</v>
      </c>
      <c r="X768" t="str" cm="1">
        <f t="array" ref="X768">IF(ISNUMBER(V768),INDEX('2019 On Peak'!$K$3:$K$2373,V768),"Not 2019")</f>
        <v>Closed</v>
      </c>
      <c r="Y768" cm="1">
        <f t="array" ref="Y768">IF(ISNUMBER($V768),L768-INDEX('2019 On Peak'!$L$3:$S$2373,$V768,1),"-")</f>
        <v>0</v>
      </c>
      <c r="Z768" cm="1">
        <f t="array" ref="Z768">IF(ISNUMBER($V768),M768-INDEX('2019 On Peak'!$L$3:$S$2373,$V768,2),"-")</f>
        <v>0</v>
      </c>
      <c r="AA768" cm="1">
        <f t="array" ref="AA768">IF(ISNUMBER($V768),N768-INDEX('2019 On Peak'!$L$3:$S$2373,$V768,3),"-")</f>
        <v>0</v>
      </c>
      <c r="AB768" cm="1">
        <f t="array" ref="AB768">IF(ISNUMBER($V768),Q768-INDEX('2019 On Peak'!$L$3:$S$2373,$V768,6),"-")</f>
        <v>0</v>
      </c>
      <c r="AC768" cm="1">
        <f t="array" ref="AC768">IF(ISNUMBER($V768),S768-INDEX('2019 On Peak'!$L$3:$S$2373,$V768,8),"-")</f>
        <v>0</v>
      </c>
      <c r="AD768" t="b">
        <f t="shared" si="23"/>
        <v>0</v>
      </c>
    </row>
    <row r="769" spans="1:30" x14ac:dyDescent="0.25">
      <c r="A769" t="str">
        <f>B769&amp;"_"&amp;G769&amp;"_"&amp;J769</f>
        <v>1313_1427_1</v>
      </c>
      <c r="B769">
        <v>1313</v>
      </c>
      <c r="C769" s="1" t="s">
        <v>41</v>
      </c>
      <c r="D769" s="1" t="s">
        <v>42</v>
      </c>
      <c r="E769" s="1" t="s">
        <v>42</v>
      </c>
      <c r="F769">
        <v>345</v>
      </c>
      <c r="G769">
        <v>1427</v>
      </c>
      <c r="H769" s="1" t="s">
        <v>1500</v>
      </c>
      <c r="I769">
        <v>345</v>
      </c>
      <c r="J769" s="1" t="s">
        <v>191</v>
      </c>
      <c r="K769" s="1" t="s">
        <v>25</v>
      </c>
      <c r="L769">
        <v>6.4000000000000005E-4</v>
      </c>
      <c r="M769">
        <v>6.6600000000000001E-3</v>
      </c>
      <c r="N769">
        <v>0.1</v>
      </c>
      <c r="O769">
        <v>1</v>
      </c>
      <c r="P769">
        <v>0</v>
      </c>
      <c r="Q769">
        <v>2400</v>
      </c>
      <c r="R769">
        <v>2400</v>
      </c>
      <c r="S769">
        <v>2400</v>
      </c>
      <c r="T769">
        <v>0.9</v>
      </c>
      <c r="U769">
        <v>12.8</v>
      </c>
      <c r="V769">
        <f>MATCH(A769,'2019 On Peak'!$A$3:$A$2373,0)</f>
        <v>750</v>
      </c>
      <c r="W769" t="str">
        <f t="shared" si="22"/>
        <v>Old</v>
      </c>
      <c r="X769" t="str" cm="1">
        <f t="array" ref="X769">IF(ISNUMBER(V769),INDEX('2019 On Peak'!$K$3:$K$2373,V769),"Not 2019")</f>
        <v>Closed</v>
      </c>
      <c r="Y769" cm="1">
        <f t="array" ref="Y769">IF(ISNUMBER($V769),L769-INDEX('2019 On Peak'!$L$3:$S$2373,$V769,1),"-")</f>
        <v>0</v>
      </c>
      <c r="Z769" cm="1">
        <f t="array" ref="Z769">IF(ISNUMBER($V769),M769-INDEX('2019 On Peak'!$L$3:$S$2373,$V769,2),"-")</f>
        <v>0</v>
      </c>
      <c r="AA769" cm="1">
        <f t="array" ref="AA769">IF(ISNUMBER($V769),N769-INDEX('2019 On Peak'!$L$3:$S$2373,$V769,3),"-")</f>
        <v>0</v>
      </c>
      <c r="AB769" cm="1">
        <f t="array" ref="AB769">IF(ISNUMBER($V769),Q769-INDEX('2019 On Peak'!$L$3:$S$2373,$V769,6),"-")</f>
        <v>0</v>
      </c>
      <c r="AC769" cm="1">
        <f t="array" ref="AC769">IF(ISNUMBER($V769),S769-INDEX('2019 On Peak'!$L$3:$S$2373,$V769,8),"-")</f>
        <v>0</v>
      </c>
      <c r="AD769" t="b">
        <f t="shared" si="23"/>
        <v>0</v>
      </c>
    </row>
    <row r="770" spans="1:30" x14ac:dyDescent="0.25">
      <c r="A770" t="str">
        <f>B770&amp;"_"&amp;G770&amp;"_"&amp;J770</f>
        <v>1313_1427_2</v>
      </c>
      <c r="B770">
        <v>1313</v>
      </c>
      <c r="C770" s="1" t="s">
        <v>41</v>
      </c>
      <c r="D770" s="1" t="s">
        <v>42</v>
      </c>
      <c r="E770" s="1" t="s">
        <v>42</v>
      </c>
      <c r="F770">
        <v>345</v>
      </c>
      <c r="G770">
        <v>1427</v>
      </c>
      <c r="H770" s="1" t="s">
        <v>1500</v>
      </c>
      <c r="I770">
        <v>345</v>
      </c>
      <c r="J770" s="1" t="s">
        <v>74</v>
      </c>
      <c r="K770" s="1" t="s">
        <v>25</v>
      </c>
      <c r="L770">
        <v>6.4000000000000005E-4</v>
      </c>
      <c r="M770">
        <v>6.6600000000000001E-3</v>
      </c>
      <c r="N770">
        <v>0.1</v>
      </c>
      <c r="O770">
        <v>1</v>
      </c>
      <c r="P770">
        <v>0</v>
      </c>
      <c r="Q770">
        <v>2400</v>
      </c>
      <c r="R770">
        <v>2400</v>
      </c>
      <c r="S770">
        <v>2400</v>
      </c>
      <c r="T770">
        <v>0.9</v>
      </c>
      <c r="U770">
        <v>12.8</v>
      </c>
      <c r="V770">
        <f>MATCH(A770,'2019 On Peak'!$A$3:$A$2373,0)</f>
        <v>751</v>
      </c>
      <c r="W770" t="str">
        <f t="shared" si="22"/>
        <v>Old</v>
      </c>
      <c r="X770" t="str" cm="1">
        <f t="array" ref="X770">IF(ISNUMBER(V770),INDEX('2019 On Peak'!$K$3:$K$2373,V770),"Not 2019")</f>
        <v>Closed</v>
      </c>
      <c r="Y770" cm="1">
        <f t="array" ref="Y770">IF(ISNUMBER($V770),L770-INDEX('2019 On Peak'!$L$3:$S$2373,$V770,1),"-")</f>
        <v>0</v>
      </c>
      <c r="Z770" cm="1">
        <f t="array" ref="Z770">IF(ISNUMBER($V770),M770-INDEX('2019 On Peak'!$L$3:$S$2373,$V770,2),"-")</f>
        <v>0</v>
      </c>
      <c r="AA770" cm="1">
        <f t="array" ref="AA770">IF(ISNUMBER($V770),N770-INDEX('2019 On Peak'!$L$3:$S$2373,$V770,3),"-")</f>
        <v>0</v>
      </c>
      <c r="AB770" cm="1">
        <f t="array" ref="AB770">IF(ISNUMBER($V770),Q770-INDEX('2019 On Peak'!$L$3:$S$2373,$V770,6),"-")</f>
        <v>0</v>
      </c>
      <c r="AC770" cm="1">
        <f t="array" ref="AC770">IF(ISNUMBER($V770),S770-INDEX('2019 On Peak'!$L$3:$S$2373,$V770,8),"-")</f>
        <v>0</v>
      </c>
      <c r="AD770" t="b">
        <f t="shared" si="23"/>
        <v>0</v>
      </c>
    </row>
    <row r="771" spans="1:30" x14ac:dyDescent="0.25">
      <c r="A771" t="str">
        <f>B771&amp;"_"&amp;G771&amp;"_"&amp;J771</f>
        <v>1313_1427_3</v>
      </c>
      <c r="B771">
        <v>1313</v>
      </c>
      <c r="C771" s="1" t="s">
        <v>41</v>
      </c>
      <c r="D771" s="1" t="s">
        <v>42</v>
      </c>
      <c r="E771" s="1" t="s">
        <v>42</v>
      </c>
      <c r="F771">
        <v>345</v>
      </c>
      <c r="G771">
        <v>1427</v>
      </c>
      <c r="H771" s="1" t="s">
        <v>1500</v>
      </c>
      <c r="I771">
        <v>345</v>
      </c>
      <c r="J771" s="1" t="s">
        <v>55</v>
      </c>
      <c r="K771" s="1" t="s">
        <v>25</v>
      </c>
      <c r="L771">
        <v>6.4000000000000005E-4</v>
      </c>
      <c r="M771">
        <v>6.6600000000000001E-3</v>
      </c>
      <c r="N771">
        <v>0.1</v>
      </c>
      <c r="O771">
        <v>1</v>
      </c>
      <c r="P771">
        <v>0</v>
      </c>
      <c r="Q771">
        <v>2400</v>
      </c>
      <c r="R771">
        <v>2400</v>
      </c>
      <c r="S771">
        <v>2400</v>
      </c>
      <c r="T771">
        <v>0.9</v>
      </c>
      <c r="U771">
        <v>12.8</v>
      </c>
      <c r="V771">
        <f>MATCH(A771,'2019 On Peak'!$A$3:$A$2373,0)</f>
        <v>752</v>
      </c>
      <c r="W771" t="str">
        <f t="shared" si="22"/>
        <v>Old</v>
      </c>
      <c r="X771" t="str" cm="1">
        <f t="array" ref="X771">IF(ISNUMBER(V771),INDEX('2019 On Peak'!$K$3:$K$2373,V771),"Not 2019")</f>
        <v>Closed</v>
      </c>
      <c r="Y771" cm="1">
        <f t="array" ref="Y771">IF(ISNUMBER($V771),L771-INDEX('2019 On Peak'!$L$3:$S$2373,$V771,1),"-")</f>
        <v>0</v>
      </c>
      <c r="Z771" cm="1">
        <f t="array" ref="Z771">IF(ISNUMBER($V771),M771-INDEX('2019 On Peak'!$L$3:$S$2373,$V771,2),"-")</f>
        <v>0</v>
      </c>
      <c r="AA771" cm="1">
        <f t="array" ref="AA771">IF(ISNUMBER($V771),N771-INDEX('2019 On Peak'!$L$3:$S$2373,$V771,3),"-")</f>
        <v>0</v>
      </c>
      <c r="AB771" cm="1">
        <f t="array" ref="AB771">IF(ISNUMBER($V771),Q771-INDEX('2019 On Peak'!$L$3:$S$2373,$V771,6),"-")</f>
        <v>0</v>
      </c>
      <c r="AC771" cm="1">
        <f t="array" ref="AC771">IF(ISNUMBER($V771),S771-INDEX('2019 On Peak'!$L$3:$S$2373,$V771,8),"-")</f>
        <v>0</v>
      </c>
      <c r="AD771" t="b">
        <f t="shared" si="23"/>
        <v>0</v>
      </c>
    </row>
    <row r="772" spans="1:30" x14ac:dyDescent="0.25">
      <c r="A772" t="str">
        <f>B772&amp;"_"&amp;G772&amp;"_"&amp;J772</f>
        <v>1313_1569_1</v>
      </c>
      <c r="B772">
        <v>1313</v>
      </c>
      <c r="C772" s="1" t="s">
        <v>41</v>
      </c>
      <c r="D772" s="1" t="s">
        <v>42</v>
      </c>
      <c r="E772" s="1" t="s">
        <v>42</v>
      </c>
      <c r="F772">
        <v>345</v>
      </c>
      <c r="G772">
        <v>1569</v>
      </c>
      <c r="H772" s="1" t="s">
        <v>41</v>
      </c>
      <c r="I772">
        <v>115</v>
      </c>
      <c r="J772" s="1" t="s">
        <v>191</v>
      </c>
      <c r="K772" s="1" t="s">
        <v>25</v>
      </c>
      <c r="L772">
        <v>5.9999999999999995E-4</v>
      </c>
      <c r="M772">
        <v>5.3999999999999999E-2</v>
      </c>
      <c r="N772">
        <v>0</v>
      </c>
      <c r="O772">
        <v>1</v>
      </c>
      <c r="P772">
        <v>0</v>
      </c>
      <c r="Q772">
        <v>600</v>
      </c>
      <c r="R772">
        <v>600</v>
      </c>
      <c r="S772">
        <v>600</v>
      </c>
      <c r="T772">
        <v>0</v>
      </c>
      <c r="U772">
        <v>0</v>
      </c>
      <c r="V772">
        <f>MATCH(A772,'2019 On Peak'!$A$3:$A$2373,0)</f>
        <v>753</v>
      </c>
      <c r="W772" t="str">
        <f t="shared" ref="W772:W835" si="24">IF(ISNUMBER(V772),"Old","New")</f>
        <v>Old</v>
      </c>
      <c r="X772" t="str" cm="1">
        <f t="array" ref="X772">IF(ISNUMBER(V772),INDEX('2019 On Peak'!$K$3:$K$2373,V772),"Not 2019")</f>
        <v>Closed</v>
      </c>
      <c r="Y772" cm="1">
        <f t="array" ref="Y772">IF(ISNUMBER($V772),L772-INDEX('2019 On Peak'!$L$3:$S$2373,$V772,1),"-")</f>
        <v>0</v>
      </c>
      <c r="Z772" cm="1">
        <f t="array" ref="Z772">IF(ISNUMBER($V772),M772-INDEX('2019 On Peak'!$L$3:$S$2373,$V772,2),"-")</f>
        <v>0</v>
      </c>
      <c r="AA772" cm="1">
        <f t="array" ref="AA772">IF(ISNUMBER($V772),N772-INDEX('2019 On Peak'!$L$3:$S$2373,$V772,3),"-")</f>
        <v>0</v>
      </c>
      <c r="AB772" cm="1">
        <f t="array" ref="AB772">IF(ISNUMBER($V772),Q772-INDEX('2019 On Peak'!$L$3:$S$2373,$V772,6),"-")</f>
        <v>0</v>
      </c>
      <c r="AC772" cm="1">
        <f t="array" ref="AC772">IF(ISNUMBER($V772),S772-INDEX('2019 On Peak'!$L$3:$S$2373,$V772,8),"-")</f>
        <v>0</v>
      </c>
      <c r="AD772" t="b">
        <f t="shared" ref="AD772:AD835" si="25">OR(Y772,Z772,AA772,AB772,AC772)</f>
        <v>0</v>
      </c>
    </row>
    <row r="773" spans="1:30" x14ac:dyDescent="0.25">
      <c r="A773" t="str">
        <f>B773&amp;"_"&amp;G773&amp;"_"&amp;J773</f>
        <v>1313_1570_1</v>
      </c>
      <c r="B773">
        <v>1313</v>
      </c>
      <c r="C773" s="1" t="s">
        <v>41</v>
      </c>
      <c r="D773" s="1" t="s">
        <v>42</v>
      </c>
      <c r="E773" s="1" t="s">
        <v>42</v>
      </c>
      <c r="F773">
        <v>345</v>
      </c>
      <c r="G773">
        <v>1570</v>
      </c>
      <c r="H773" s="1" t="s">
        <v>41</v>
      </c>
      <c r="I773">
        <v>230</v>
      </c>
      <c r="J773" s="1" t="s">
        <v>191</v>
      </c>
      <c r="K773" s="1" t="s">
        <v>25</v>
      </c>
      <c r="L773">
        <v>4.4000000000000002E-4</v>
      </c>
      <c r="M773">
        <v>2.341E-2</v>
      </c>
      <c r="N773">
        <v>0</v>
      </c>
      <c r="O773">
        <v>1</v>
      </c>
      <c r="P773">
        <v>0</v>
      </c>
      <c r="Q773">
        <v>1250</v>
      </c>
      <c r="R773">
        <v>1250</v>
      </c>
      <c r="S773">
        <v>1250</v>
      </c>
      <c r="T773">
        <v>0</v>
      </c>
      <c r="U773">
        <v>0</v>
      </c>
      <c r="V773">
        <f>MATCH(A773,'2019 On Peak'!$A$3:$A$2373,0)</f>
        <v>754</v>
      </c>
      <c r="W773" t="str">
        <f t="shared" si="24"/>
        <v>Old</v>
      </c>
      <c r="X773" t="str" cm="1">
        <f t="array" ref="X773">IF(ISNUMBER(V773),INDEX('2019 On Peak'!$K$3:$K$2373,V773),"Not 2019")</f>
        <v>Closed</v>
      </c>
      <c r="Y773" cm="1">
        <f t="array" ref="Y773">IF(ISNUMBER($V773),L773-INDEX('2019 On Peak'!$L$3:$S$2373,$V773,1),"-")</f>
        <v>0</v>
      </c>
      <c r="Z773" cm="1">
        <f t="array" ref="Z773">IF(ISNUMBER($V773),M773-INDEX('2019 On Peak'!$L$3:$S$2373,$V773,2),"-")</f>
        <v>0</v>
      </c>
      <c r="AA773" cm="1">
        <f t="array" ref="AA773">IF(ISNUMBER($V773),N773-INDEX('2019 On Peak'!$L$3:$S$2373,$V773,3),"-")</f>
        <v>0</v>
      </c>
      <c r="AB773" cm="1">
        <f t="array" ref="AB773">IF(ISNUMBER($V773),Q773-INDEX('2019 On Peak'!$L$3:$S$2373,$V773,6),"-")</f>
        <v>0</v>
      </c>
      <c r="AC773" cm="1">
        <f t="array" ref="AC773">IF(ISNUMBER($V773),S773-INDEX('2019 On Peak'!$L$3:$S$2373,$V773,8),"-")</f>
        <v>0</v>
      </c>
      <c r="AD773" t="b">
        <f t="shared" si="25"/>
        <v>0</v>
      </c>
    </row>
    <row r="774" spans="1:30" x14ac:dyDescent="0.25">
      <c r="A774" t="str">
        <f>B774&amp;"_"&amp;G774&amp;"_"&amp;J774</f>
        <v>1313_1570_2</v>
      </c>
      <c r="B774">
        <v>1313</v>
      </c>
      <c r="C774" s="1" t="s">
        <v>41</v>
      </c>
      <c r="D774" s="1" t="s">
        <v>42</v>
      </c>
      <c r="E774" s="1" t="s">
        <v>42</v>
      </c>
      <c r="F774">
        <v>345</v>
      </c>
      <c r="G774">
        <v>1570</v>
      </c>
      <c r="H774" s="1" t="s">
        <v>41</v>
      </c>
      <c r="I774">
        <v>230</v>
      </c>
      <c r="J774" s="1" t="s">
        <v>74</v>
      </c>
      <c r="K774" s="1" t="s">
        <v>25</v>
      </c>
      <c r="L774">
        <v>4.4000000000000002E-4</v>
      </c>
      <c r="M774">
        <v>2.341E-2</v>
      </c>
      <c r="N774">
        <v>0</v>
      </c>
      <c r="O774">
        <v>1</v>
      </c>
      <c r="P774">
        <v>0</v>
      </c>
      <c r="Q774">
        <v>1250</v>
      </c>
      <c r="R774">
        <v>1250</v>
      </c>
      <c r="S774">
        <v>1250</v>
      </c>
      <c r="T774">
        <v>0</v>
      </c>
      <c r="U774">
        <v>0</v>
      </c>
      <c r="V774">
        <f>MATCH(A774,'2019 On Peak'!$A$3:$A$2373,0)</f>
        <v>755</v>
      </c>
      <c r="W774" t="str">
        <f t="shared" si="24"/>
        <v>Old</v>
      </c>
      <c r="X774" t="str" cm="1">
        <f t="array" ref="X774">IF(ISNUMBER(V774),INDEX('2019 On Peak'!$K$3:$K$2373,V774),"Not 2019")</f>
        <v>Closed</v>
      </c>
      <c r="Y774" cm="1">
        <f t="array" ref="Y774">IF(ISNUMBER($V774),L774-INDEX('2019 On Peak'!$L$3:$S$2373,$V774,1),"-")</f>
        <v>0</v>
      </c>
      <c r="Z774" cm="1">
        <f t="array" ref="Z774">IF(ISNUMBER($V774),M774-INDEX('2019 On Peak'!$L$3:$S$2373,$V774,2),"-")</f>
        <v>0</v>
      </c>
      <c r="AA774" cm="1">
        <f t="array" ref="AA774">IF(ISNUMBER($V774),N774-INDEX('2019 On Peak'!$L$3:$S$2373,$V774,3),"-")</f>
        <v>0</v>
      </c>
      <c r="AB774" cm="1">
        <f t="array" ref="AB774">IF(ISNUMBER($V774),Q774-INDEX('2019 On Peak'!$L$3:$S$2373,$V774,6),"-")</f>
        <v>0</v>
      </c>
      <c r="AC774" cm="1">
        <f t="array" ref="AC774">IF(ISNUMBER($V774),S774-INDEX('2019 On Peak'!$L$3:$S$2373,$V774,8),"-")</f>
        <v>0</v>
      </c>
      <c r="AD774" t="b">
        <f t="shared" si="25"/>
        <v>0</v>
      </c>
    </row>
    <row r="775" spans="1:30" x14ac:dyDescent="0.25">
      <c r="A775" t="str">
        <f>B775&amp;"_"&amp;G775&amp;"_"&amp;J775</f>
        <v>1314_1571_1</v>
      </c>
      <c r="B775">
        <v>1314</v>
      </c>
      <c r="C775" s="1" t="s">
        <v>43</v>
      </c>
      <c r="D775" s="1" t="s">
        <v>42</v>
      </c>
      <c r="E775" s="1" t="s">
        <v>42</v>
      </c>
      <c r="F775">
        <v>230</v>
      </c>
      <c r="G775">
        <v>1571</v>
      </c>
      <c r="H775" s="1" t="s">
        <v>43</v>
      </c>
      <c r="I775">
        <v>115</v>
      </c>
      <c r="J775" s="1" t="s">
        <v>191</v>
      </c>
      <c r="K775" s="1" t="s">
        <v>25</v>
      </c>
      <c r="L775">
        <v>1.49E-3</v>
      </c>
      <c r="M775">
        <v>6.2300000000000001E-2</v>
      </c>
      <c r="N775">
        <v>0</v>
      </c>
      <c r="O775">
        <v>1</v>
      </c>
      <c r="P775">
        <v>0</v>
      </c>
      <c r="Q775">
        <v>326</v>
      </c>
      <c r="R775">
        <v>369</v>
      </c>
      <c r="S775">
        <v>423</v>
      </c>
      <c r="T775">
        <v>0</v>
      </c>
      <c r="U775">
        <v>0</v>
      </c>
      <c r="V775">
        <f>MATCH(A775,'2019 On Peak'!$A$3:$A$2373,0)</f>
        <v>756</v>
      </c>
      <c r="W775" t="str">
        <f t="shared" si="24"/>
        <v>Old</v>
      </c>
      <c r="X775" t="str" cm="1">
        <f t="array" ref="X775">IF(ISNUMBER(V775),INDEX('2019 On Peak'!$K$3:$K$2373,V775),"Not 2019")</f>
        <v>Closed</v>
      </c>
      <c r="Y775" cm="1">
        <f t="array" ref="Y775">IF(ISNUMBER($V775),L775-INDEX('2019 On Peak'!$L$3:$S$2373,$V775,1),"-")</f>
        <v>0</v>
      </c>
      <c r="Z775" cm="1">
        <f t="array" ref="Z775">IF(ISNUMBER($V775),M775-INDEX('2019 On Peak'!$L$3:$S$2373,$V775,2),"-")</f>
        <v>0</v>
      </c>
      <c r="AA775" cm="1">
        <f t="array" ref="AA775">IF(ISNUMBER($V775),N775-INDEX('2019 On Peak'!$L$3:$S$2373,$V775,3),"-")</f>
        <v>0</v>
      </c>
      <c r="AB775" cm="1">
        <f t="array" ref="AB775">IF(ISNUMBER($V775),Q775-INDEX('2019 On Peak'!$L$3:$S$2373,$V775,6),"-")</f>
        <v>0</v>
      </c>
      <c r="AC775" cm="1">
        <f t="array" ref="AC775">IF(ISNUMBER($V775),S775-INDEX('2019 On Peak'!$L$3:$S$2373,$V775,8),"-")</f>
        <v>0</v>
      </c>
      <c r="AD775" t="b">
        <f t="shared" si="25"/>
        <v>0</v>
      </c>
    </row>
    <row r="776" spans="1:30" x14ac:dyDescent="0.25">
      <c r="A776" t="str">
        <f>B776&amp;"_"&amp;G776&amp;"_"&amp;J776</f>
        <v>1314_1571_2</v>
      </c>
      <c r="B776">
        <v>1314</v>
      </c>
      <c r="C776" s="1" t="s">
        <v>43</v>
      </c>
      <c r="D776" s="1" t="s">
        <v>42</v>
      </c>
      <c r="E776" s="1" t="s">
        <v>42</v>
      </c>
      <c r="F776">
        <v>230</v>
      </c>
      <c r="G776">
        <v>1571</v>
      </c>
      <c r="H776" s="1" t="s">
        <v>43</v>
      </c>
      <c r="I776">
        <v>115</v>
      </c>
      <c r="J776" s="1" t="s">
        <v>74</v>
      </c>
      <c r="K776" s="1" t="s">
        <v>25</v>
      </c>
      <c r="L776">
        <v>1.49E-3</v>
      </c>
      <c r="M776">
        <v>6.2300000000000001E-2</v>
      </c>
      <c r="N776">
        <v>0</v>
      </c>
      <c r="O776">
        <v>1</v>
      </c>
      <c r="P776">
        <v>0</v>
      </c>
      <c r="Q776">
        <v>326</v>
      </c>
      <c r="R776">
        <v>369</v>
      </c>
      <c r="S776">
        <v>423</v>
      </c>
      <c r="T776">
        <v>0</v>
      </c>
      <c r="U776">
        <v>0</v>
      </c>
      <c r="V776" t="e">
        <f>MATCH(A776,'2019 On Peak'!$A$3:$A$2373,0)</f>
        <v>#N/A</v>
      </c>
      <c r="W776" t="str">
        <f t="shared" si="24"/>
        <v>New</v>
      </c>
      <c r="X776" t="str" cm="1">
        <f t="array" ref="X776">IF(ISNUMBER(V776),INDEX('2019 On Peak'!$K$3:$K$2373,V776),"Not 2019")</f>
        <v>Not 2019</v>
      </c>
      <c r="Y776" t="str" cm="1">
        <f t="array" ref="Y776">IF(ISNUMBER($V776),L776-INDEX('2019 On Peak'!$L$3:$S$2373,$V776,1),"-")</f>
        <v>-</v>
      </c>
      <c r="Z776" t="str" cm="1">
        <f t="array" ref="Z776">IF(ISNUMBER($V776),M776-INDEX('2019 On Peak'!$L$3:$S$2373,$V776,2),"-")</f>
        <v>-</v>
      </c>
      <c r="AA776" t="str" cm="1">
        <f t="array" ref="AA776">IF(ISNUMBER($V776),N776-INDEX('2019 On Peak'!$L$3:$S$2373,$V776,3),"-")</f>
        <v>-</v>
      </c>
      <c r="AB776" t="str" cm="1">
        <f t="array" ref="AB776">IF(ISNUMBER($V776),Q776-INDEX('2019 On Peak'!$L$3:$S$2373,$V776,6),"-")</f>
        <v>-</v>
      </c>
      <c r="AC776" t="str" cm="1">
        <f t="array" ref="AC776">IF(ISNUMBER($V776),S776-INDEX('2019 On Peak'!$L$3:$S$2373,$V776,8),"-")</f>
        <v>-</v>
      </c>
      <c r="AD776" t="e">
        <f t="shared" si="25"/>
        <v>#VALUE!</v>
      </c>
    </row>
    <row r="777" spans="1:30" x14ac:dyDescent="0.25">
      <c r="A777" t="str">
        <f>B777&amp;"_"&amp;G777&amp;"_"&amp;J777</f>
        <v>1314_1571_3</v>
      </c>
      <c r="B777">
        <v>1314</v>
      </c>
      <c r="C777" s="1" t="s">
        <v>43</v>
      </c>
      <c r="D777" s="1" t="s">
        <v>42</v>
      </c>
      <c r="E777" s="1" t="s">
        <v>42</v>
      </c>
      <c r="F777">
        <v>230</v>
      </c>
      <c r="G777">
        <v>1571</v>
      </c>
      <c r="H777" s="1" t="s">
        <v>43</v>
      </c>
      <c r="I777">
        <v>115</v>
      </c>
      <c r="J777" s="1" t="s">
        <v>55</v>
      </c>
      <c r="K777" s="1" t="s">
        <v>25</v>
      </c>
      <c r="L777">
        <v>1.49E-3</v>
      </c>
      <c r="M777">
        <v>6.2300000000000001E-2</v>
      </c>
      <c r="N777">
        <v>0</v>
      </c>
      <c r="O777">
        <v>1</v>
      </c>
      <c r="P777">
        <v>0</v>
      </c>
      <c r="Q777">
        <v>326</v>
      </c>
      <c r="R777">
        <v>369</v>
      </c>
      <c r="S777">
        <v>423</v>
      </c>
      <c r="T777">
        <v>0</v>
      </c>
      <c r="U777">
        <v>0</v>
      </c>
      <c r="V777" t="e">
        <f>MATCH(A777,'2019 On Peak'!$A$3:$A$2373,0)</f>
        <v>#N/A</v>
      </c>
      <c r="W777" t="str">
        <f t="shared" si="24"/>
        <v>New</v>
      </c>
      <c r="X777" t="str" cm="1">
        <f t="array" ref="X777">IF(ISNUMBER(V777),INDEX('2019 On Peak'!$K$3:$K$2373,V777),"Not 2019")</f>
        <v>Not 2019</v>
      </c>
      <c r="Y777" t="str" cm="1">
        <f t="array" ref="Y777">IF(ISNUMBER($V777),L777-INDEX('2019 On Peak'!$L$3:$S$2373,$V777,1),"-")</f>
        <v>-</v>
      </c>
      <c r="Z777" t="str" cm="1">
        <f t="array" ref="Z777">IF(ISNUMBER($V777),M777-INDEX('2019 On Peak'!$L$3:$S$2373,$V777,2),"-")</f>
        <v>-</v>
      </c>
      <c r="AA777" t="str" cm="1">
        <f t="array" ref="AA777">IF(ISNUMBER($V777),N777-INDEX('2019 On Peak'!$L$3:$S$2373,$V777,3),"-")</f>
        <v>-</v>
      </c>
      <c r="AB777" t="str" cm="1">
        <f t="array" ref="AB777">IF(ISNUMBER($V777),Q777-INDEX('2019 On Peak'!$L$3:$S$2373,$V777,6),"-")</f>
        <v>-</v>
      </c>
      <c r="AC777" t="str" cm="1">
        <f t="array" ref="AC777">IF(ISNUMBER($V777),S777-INDEX('2019 On Peak'!$L$3:$S$2373,$V777,8),"-")</f>
        <v>-</v>
      </c>
      <c r="AD777" t="e">
        <f t="shared" si="25"/>
        <v>#VALUE!</v>
      </c>
    </row>
    <row r="778" spans="1:30" x14ac:dyDescent="0.25">
      <c r="A778" t="str">
        <f>B778&amp;"_"&amp;G778&amp;"_"&amp;J778</f>
        <v>1316_1261_1</v>
      </c>
      <c r="B778">
        <v>1316</v>
      </c>
      <c r="C778" s="1" t="s">
        <v>417</v>
      </c>
      <c r="D778" s="1" t="s">
        <v>42</v>
      </c>
      <c r="E778" s="1" t="s">
        <v>42</v>
      </c>
      <c r="F778">
        <v>230</v>
      </c>
      <c r="G778">
        <v>1261</v>
      </c>
      <c r="H778" s="1" t="s">
        <v>62</v>
      </c>
      <c r="I778">
        <v>230</v>
      </c>
      <c r="J778" s="1" t="s">
        <v>191</v>
      </c>
      <c r="K778" s="1" t="s">
        <v>25</v>
      </c>
      <c r="L778">
        <v>1.8000000000000001E-4</v>
      </c>
      <c r="M778">
        <v>1.42E-3</v>
      </c>
      <c r="N778">
        <v>5.4299999999999999E-3</v>
      </c>
      <c r="O778">
        <v>1</v>
      </c>
      <c r="P778">
        <v>0</v>
      </c>
      <c r="Q778">
        <v>453</v>
      </c>
      <c r="R778">
        <v>936</v>
      </c>
      <c r="S778">
        <v>579</v>
      </c>
      <c r="T778">
        <v>0.9</v>
      </c>
      <c r="U778">
        <v>1.4</v>
      </c>
      <c r="V778">
        <f>MATCH(A778,'2019 On Peak'!$A$3:$A$2373,0)</f>
        <v>757</v>
      </c>
      <c r="W778" t="str">
        <f t="shared" si="24"/>
        <v>Old</v>
      </c>
      <c r="X778" t="str" cm="1">
        <f t="array" ref="X778">IF(ISNUMBER(V778),INDEX('2019 On Peak'!$K$3:$K$2373,V778),"Not 2019")</f>
        <v>Closed</v>
      </c>
      <c r="Y778" cm="1">
        <f t="array" ref="Y778">IF(ISNUMBER($V778),L778-INDEX('2019 On Peak'!$L$3:$S$2373,$V778,1),"-")</f>
        <v>0</v>
      </c>
      <c r="Z778" cm="1">
        <f t="array" ref="Z778">IF(ISNUMBER($V778),M778-INDEX('2019 On Peak'!$L$3:$S$2373,$V778,2),"-")</f>
        <v>0</v>
      </c>
      <c r="AA778" cm="1">
        <f t="array" ref="AA778">IF(ISNUMBER($V778),N778-INDEX('2019 On Peak'!$L$3:$S$2373,$V778,3),"-")</f>
        <v>0</v>
      </c>
      <c r="AB778" cm="1">
        <f t="array" ref="AB778">IF(ISNUMBER($V778),Q778-INDEX('2019 On Peak'!$L$3:$S$2373,$V778,6),"-")</f>
        <v>0</v>
      </c>
      <c r="AC778" cm="1">
        <f t="array" ref="AC778">IF(ISNUMBER($V778),S778-INDEX('2019 On Peak'!$L$3:$S$2373,$V778,8),"-")</f>
        <v>0</v>
      </c>
      <c r="AD778" t="b">
        <f t="shared" si="25"/>
        <v>0</v>
      </c>
    </row>
    <row r="779" spans="1:30" x14ac:dyDescent="0.25">
      <c r="A779" t="str">
        <f>B779&amp;"_"&amp;G779&amp;"_"&amp;J779</f>
        <v>1316_1314_1</v>
      </c>
      <c r="B779">
        <v>1316</v>
      </c>
      <c r="C779" s="1" t="s">
        <v>417</v>
      </c>
      <c r="D779" s="1" t="s">
        <v>42</v>
      </c>
      <c r="E779" s="1" t="s">
        <v>42</v>
      </c>
      <c r="F779">
        <v>230</v>
      </c>
      <c r="G779">
        <v>1314</v>
      </c>
      <c r="H779" s="1" t="s">
        <v>43</v>
      </c>
      <c r="I779">
        <v>230</v>
      </c>
      <c r="J779" s="1" t="s">
        <v>191</v>
      </c>
      <c r="K779" s="1" t="s">
        <v>25</v>
      </c>
      <c r="L779">
        <v>1.89E-3</v>
      </c>
      <c r="M779">
        <v>1.5219999999999999E-2</v>
      </c>
      <c r="N779">
        <v>5.8069999999999997E-2</v>
      </c>
      <c r="O779">
        <v>1</v>
      </c>
      <c r="P779">
        <v>0</v>
      </c>
      <c r="Q779">
        <v>579</v>
      </c>
      <c r="R779">
        <v>936</v>
      </c>
      <c r="S779">
        <v>699</v>
      </c>
      <c r="T779">
        <v>9.4</v>
      </c>
      <c r="U779">
        <v>14.7</v>
      </c>
      <c r="V779">
        <f>MATCH(A779,'2019 On Peak'!$A$3:$A$2373,0)</f>
        <v>758</v>
      </c>
      <c r="W779" t="str">
        <f t="shared" si="24"/>
        <v>Old</v>
      </c>
      <c r="X779" t="str" cm="1">
        <f t="array" ref="X779">IF(ISNUMBER(V779),INDEX('2019 On Peak'!$K$3:$K$2373,V779),"Not 2019")</f>
        <v>Closed</v>
      </c>
      <c r="Y779" cm="1">
        <f t="array" ref="Y779">IF(ISNUMBER($V779),L779-INDEX('2019 On Peak'!$L$3:$S$2373,$V779,1),"-")</f>
        <v>0</v>
      </c>
      <c r="Z779" cm="1">
        <f t="array" ref="Z779">IF(ISNUMBER($V779),M779-INDEX('2019 On Peak'!$L$3:$S$2373,$V779,2),"-")</f>
        <v>0</v>
      </c>
      <c r="AA779" cm="1">
        <f t="array" ref="AA779">IF(ISNUMBER($V779),N779-INDEX('2019 On Peak'!$L$3:$S$2373,$V779,3),"-")</f>
        <v>0</v>
      </c>
      <c r="AB779" cm="1">
        <f t="array" ref="AB779">IF(ISNUMBER($V779),Q779-INDEX('2019 On Peak'!$L$3:$S$2373,$V779,6),"-")</f>
        <v>0</v>
      </c>
      <c r="AC779" cm="1">
        <f t="array" ref="AC779">IF(ISNUMBER($V779),S779-INDEX('2019 On Peak'!$L$3:$S$2373,$V779,8),"-")</f>
        <v>0</v>
      </c>
      <c r="AD779" t="b">
        <f t="shared" si="25"/>
        <v>0</v>
      </c>
    </row>
    <row r="780" spans="1:30" x14ac:dyDescent="0.25">
      <c r="A780" t="str">
        <f>B780&amp;"_"&amp;G780&amp;"_"&amp;J780</f>
        <v>1316_315_1</v>
      </c>
      <c r="B780">
        <v>1316</v>
      </c>
      <c r="C780" s="1" t="s">
        <v>417</v>
      </c>
      <c r="D780" s="1" t="s">
        <v>42</v>
      </c>
      <c r="E780" s="1" t="s">
        <v>42</v>
      </c>
      <c r="F780">
        <v>230</v>
      </c>
      <c r="G780">
        <v>315</v>
      </c>
      <c r="H780" s="1" t="s">
        <v>129</v>
      </c>
      <c r="I780">
        <v>230</v>
      </c>
      <c r="J780" s="1" t="s">
        <v>191</v>
      </c>
      <c r="K780" s="1" t="s">
        <v>25</v>
      </c>
      <c r="L780">
        <v>1.0000000000000001E-5</v>
      </c>
      <c r="M780">
        <v>5.0000000000000002E-5</v>
      </c>
      <c r="N780">
        <v>1.8000000000000001E-4</v>
      </c>
      <c r="O780">
        <v>1</v>
      </c>
      <c r="P780">
        <v>0</v>
      </c>
      <c r="Q780">
        <v>453</v>
      </c>
      <c r="R780">
        <v>936</v>
      </c>
      <c r="S780">
        <v>579</v>
      </c>
      <c r="T780">
        <v>0</v>
      </c>
      <c r="U780">
        <v>0</v>
      </c>
      <c r="V780">
        <f>MATCH(A780,'2019 On Peak'!$A$3:$A$2373,0)</f>
        <v>759</v>
      </c>
      <c r="W780" t="str">
        <f t="shared" si="24"/>
        <v>Old</v>
      </c>
      <c r="X780" t="str" cm="1">
        <f t="array" ref="X780">IF(ISNUMBER(V780),INDEX('2019 On Peak'!$K$3:$K$2373,V780),"Not 2019")</f>
        <v>Closed</v>
      </c>
      <c r="Y780" cm="1">
        <f t="array" ref="Y780">IF(ISNUMBER($V780),L780-INDEX('2019 On Peak'!$L$3:$S$2373,$V780,1),"-")</f>
        <v>0</v>
      </c>
      <c r="Z780" cm="1">
        <f t="array" ref="Z780">IF(ISNUMBER($V780),M780-INDEX('2019 On Peak'!$L$3:$S$2373,$V780,2),"-")</f>
        <v>0</v>
      </c>
      <c r="AA780" cm="1">
        <f t="array" ref="AA780">IF(ISNUMBER($V780),N780-INDEX('2019 On Peak'!$L$3:$S$2373,$V780,3),"-")</f>
        <v>0</v>
      </c>
      <c r="AB780" cm="1">
        <f t="array" ref="AB780">IF(ISNUMBER($V780),Q780-INDEX('2019 On Peak'!$L$3:$S$2373,$V780,6),"-")</f>
        <v>0</v>
      </c>
      <c r="AC780" cm="1">
        <f t="array" ref="AC780">IF(ISNUMBER($V780),S780-INDEX('2019 On Peak'!$L$3:$S$2373,$V780,8),"-")</f>
        <v>0</v>
      </c>
      <c r="AD780" t="b">
        <f t="shared" si="25"/>
        <v>0</v>
      </c>
    </row>
    <row r="781" spans="1:30" x14ac:dyDescent="0.25">
      <c r="A781" t="str">
        <f>B781&amp;"_"&amp;G781&amp;"_"&amp;J781</f>
        <v>1317_1261_1</v>
      </c>
      <c r="B781">
        <v>1317</v>
      </c>
      <c r="C781" s="1" t="s">
        <v>408</v>
      </c>
      <c r="D781" s="1" t="s">
        <v>42</v>
      </c>
      <c r="E781" s="1" t="s">
        <v>42</v>
      </c>
      <c r="F781">
        <v>230</v>
      </c>
      <c r="G781">
        <v>1261</v>
      </c>
      <c r="H781" s="1" t="s">
        <v>62</v>
      </c>
      <c r="I781">
        <v>230</v>
      </c>
      <c r="J781" s="1" t="s">
        <v>191</v>
      </c>
      <c r="K781" s="1" t="s">
        <v>25</v>
      </c>
      <c r="L781">
        <v>1.8000000000000001E-4</v>
      </c>
      <c r="M781">
        <v>1.47E-3</v>
      </c>
      <c r="N781">
        <v>5.62E-3</v>
      </c>
      <c r="O781">
        <v>1</v>
      </c>
      <c r="P781">
        <v>0</v>
      </c>
      <c r="Q781">
        <v>453</v>
      </c>
      <c r="R781">
        <v>936</v>
      </c>
      <c r="S781">
        <v>579</v>
      </c>
      <c r="T781">
        <v>0.9</v>
      </c>
      <c r="U781">
        <v>1.4</v>
      </c>
      <c r="V781">
        <f>MATCH(A781,'2019 On Peak'!$A$3:$A$2373,0)</f>
        <v>760</v>
      </c>
      <c r="W781" t="str">
        <f t="shared" si="24"/>
        <v>Old</v>
      </c>
      <c r="X781" t="str" cm="1">
        <f t="array" ref="X781">IF(ISNUMBER(V781),INDEX('2019 On Peak'!$K$3:$K$2373,V781),"Not 2019")</f>
        <v>Closed</v>
      </c>
      <c r="Y781" cm="1">
        <f t="array" ref="Y781">IF(ISNUMBER($V781),L781-INDEX('2019 On Peak'!$L$3:$S$2373,$V781,1),"-")</f>
        <v>0</v>
      </c>
      <c r="Z781" cm="1">
        <f t="array" ref="Z781">IF(ISNUMBER($V781),M781-INDEX('2019 On Peak'!$L$3:$S$2373,$V781,2),"-")</f>
        <v>0</v>
      </c>
      <c r="AA781" cm="1">
        <f t="array" ref="AA781">IF(ISNUMBER($V781),N781-INDEX('2019 On Peak'!$L$3:$S$2373,$V781,3),"-")</f>
        <v>0</v>
      </c>
      <c r="AB781" cm="1">
        <f t="array" ref="AB781">IF(ISNUMBER($V781),Q781-INDEX('2019 On Peak'!$L$3:$S$2373,$V781,6),"-")</f>
        <v>0</v>
      </c>
      <c r="AC781" cm="1">
        <f t="array" ref="AC781">IF(ISNUMBER($V781),S781-INDEX('2019 On Peak'!$L$3:$S$2373,$V781,8),"-")</f>
        <v>0</v>
      </c>
      <c r="AD781" t="b">
        <f t="shared" si="25"/>
        <v>0</v>
      </c>
    </row>
    <row r="782" spans="1:30" x14ac:dyDescent="0.25">
      <c r="A782" t="str">
        <f>B782&amp;"_"&amp;G782&amp;"_"&amp;J782</f>
        <v>1317_1314_1</v>
      </c>
      <c r="B782">
        <v>1317</v>
      </c>
      <c r="C782" s="1" t="s">
        <v>408</v>
      </c>
      <c r="D782" s="1" t="s">
        <v>42</v>
      </c>
      <c r="E782" s="1" t="s">
        <v>42</v>
      </c>
      <c r="F782">
        <v>230</v>
      </c>
      <c r="G782">
        <v>1314</v>
      </c>
      <c r="H782" s="1" t="s">
        <v>43</v>
      </c>
      <c r="I782">
        <v>230</v>
      </c>
      <c r="J782" s="1" t="s">
        <v>191</v>
      </c>
      <c r="K782" s="1" t="s">
        <v>25</v>
      </c>
      <c r="L782">
        <v>1.8799999999999999E-3</v>
      </c>
      <c r="M782">
        <v>1.5129999999999999E-2</v>
      </c>
      <c r="N782">
        <v>5.7729999999999997E-2</v>
      </c>
      <c r="O782">
        <v>1</v>
      </c>
      <c r="P782">
        <v>0</v>
      </c>
      <c r="Q782">
        <v>579</v>
      </c>
      <c r="R782">
        <v>936</v>
      </c>
      <c r="S782">
        <v>699</v>
      </c>
      <c r="T782">
        <v>9.4</v>
      </c>
      <c r="U782">
        <v>14.6</v>
      </c>
      <c r="V782">
        <f>MATCH(A782,'2019 On Peak'!$A$3:$A$2373,0)</f>
        <v>761</v>
      </c>
      <c r="W782" t="str">
        <f t="shared" si="24"/>
        <v>Old</v>
      </c>
      <c r="X782" t="str" cm="1">
        <f t="array" ref="X782">IF(ISNUMBER(V782),INDEX('2019 On Peak'!$K$3:$K$2373,V782),"Not 2019")</f>
        <v>Closed</v>
      </c>
      <c r="Y782" cm="1">
        <f t="array" ref="Y782">IF(ISNUMBER($V782),L782-INDEX('2019 On Peak'!$L$3:$S$2373,$V782,1),"-")</f>
        <v>0</v>
      </c>
      <c r="Z782" cm="1">
        <f t="array" ref="Z782">IF(ISNUMBER($V782),M782-INDEX('2019 On Peak'!$L$3:$S$2373,$V782,2),"-")</f>
        <v>0</v>
      </c>
      <c r="AA782" cm="1">
        <f t="array" ref="AA782">IF(ISNUMBER($V782),N782-INDEX('2019 On Peak'!$L$3:$S$2373,$V782,3),"-")</f>
        <v>0</v>
      </c>
      <c r="AB782" cm="1">
        <f t="array" ref="AB782">IF(ISNUMBER($V782),Q782-INDEX('2019 On Peak'!$L$3:$S$2373,$V782,6),"-")</f>
        <v>0</v>
      </c>
      <c r="AC782" cm="1">
        <f t="array" ref="AC782">IF(ISNUMBER($V782),S782-INDEX('2019 On Peak'!$L$3:$S$2373,$V782,8),"-")</f>
        <v>0</v>
      </c>
      <c r="AD782" t="b">
        <f t="shared" si="25"/>
        <v>0</v>
      </c>
    </row>
    <row r="783" spans="1:30" x14ac:dyDescent="0.25">
      <c r="A783" t="str">
        <f>B783&amp;"_"&amp;G783&amp;"_"&amp;J783</f>
        <v>1317_315_1</v>
      </c>
      <c r="B783">
        <v>1317</v>
      </c>
      <c r="C783" s="1" t="s">
        <v>408</v>
      </c>
      <c r="D783" s="1" t="s">
        <v>42</v>
      </c>
      <c r="E783" s="1" t="s">
        <v>42</v>
      </c>
      <c r="F783">
        <v>230</v>
      </c>
      <c r="G783">
        <v>315</v>
      </c>
      <c r="H783" s="1" t="s">
        <v>129</v>
      </c>
      <c r="I783">
        <v>230</v>
      </c>
      <c r="J783" s="1" t="s">
        <v>191</v>
      </c>
      <c r="K783" s="1" t="s">
        <v>25</v>
      </c>
      <c r="L783">
        <v>1.0000000000000001E-5</v>
      </c>
      <c r="M783">
        <v>5.0000000000000002E-5</v>
      </c>
      <c r="N783">
        <v>1.8000000000000001E-4</v>
      </c>
      <c r="O783">
        <v>1</v>
      </c>
      <c r="P783">
        <v>0</v>
      </c>
      <c r="Q783">
        <v>453</v>
      </c>
      <c r="R783">
        <v>936</v>
      </c>
      <c r="S783">
        <v>579</v>
      </c>
      <c r="T783">
        <v>0</v>
      </c>
      <c r="U783">
        <v>0</v>
      </c>
      <c r="V783">
        <f>MATCH(A783,'2019 On Peak'!$A$3:$A$2373,0)</f>
        <v>762</v>
      </c>
      <c r="W783" t="str">
        <f t="shared" si="24"/>
        <v>Old</v>
      </c>
      <c r="X783" t="str" cm="1">
        <f t="array" ref="X783">IF(ISNUMBER(V783),INDEX('2019 On Peak'!$K$3:$K$2373,V783),"Not 2019")</f>
        <v>Closed</v>
      </c>
      <c r="Y783" cm="1">
        <f t="array" ref="Y783">IF(ISNUMBER($V783),L783-INDEX('2019 On Peak'!$L$3:$S$2373,$V783,1),"-")</f>
        <v>0</v>
      </c>
      <c r="Z783" cm="1">
        <f t="array" ref="Z783">IF(ISNUMBER($V783),M783-INDEX('2019 On Peak'!$L$3:$S$2373,$V783,2),"-")</f>
        <v>0</v>
      </c>
      <c r="AA783" cm="1">
        <f t="array" ref="AA783">IF(ISNUMBER($V783),N783-INDEX('2019 On Peak'!$L$3:$S$2373,$V783,3),"-")</f>
        <v>0</v>
      </c>
      <c r="AB783" cm="1">
        <f t="array" ref="AB783">IF(ISNUMBER($V783),Q783-INDEX('2019 On Peak'!$L$3:$S$2373,$V783,6),"-")</f>
        <v>0</v>
      </c>
      <c r="AC783" cm="1">
        <f t="array" ref="AC783">IF(ISNUMBER($V783),S783-INDEX('2019 On Peak'!$L$3:$S$2373,$V783,8),"-")</f>
        <v>0</v>
      </c>
      <c r="AD783" t="b">
        <f t="shared" si="25"/>
        <v>0</v>
      </c>
    </row>
    <row r="784" spans="1:30" x14ac:dyDescent="0.25">
      <c r="A784" t="str">
        <f>B784&amp;"_"&amp;G784&amp;"_"&amp;J784</f>
        <v>1318_317_1</v>
      </c>
      <c r="B784">
        <v>1318</v>
      </c>
      <c r="C784" s="1" t="s">
        <v>754</v>
      </c>
      <c r="D784" s="1" t="s">
        <v>42</v>
      </c>
      <c r="E784" s="1" t="s">
        <v>42</v>
      </c>
      <c r="F784">
        <v>115</v>
      </c>
      <c r="G784">
        <v>317</v>
      </c>
      <c r="H784" s="1" t="s">
        <v>755</v>
      </c>
      <c r="I784">
        <v>115</v>
      </c>
      <c r="J784" s="1" t="s">
        <v>191</v>
      </c>
      <c r="K784" s="1" t="s">
        <v>25</v>
      </c>
      <c r="L784">
        <v>1.08E-3</v>
      </c>
      <c r="M784">
        <v>4.4799999999999996E-3</v>
      </c>
      <c r="N784">
        <v>7.3999999999999999E-4</v>
      </c>
      <c r="O784">
        <v>1</v>
      </c>
      <c r="P784">
        <v>0</v>
      </c>
      <c r="Q784">
        <v>167</v>
      </c>
      <c r="R784">
        <v>556</v>
      </c>
      <c r="S784">
        <v>210</v>
      </c>
      <c r="T784">
        <v>0.7</v>
      </c>
      <c r="U784">
        <v>0.9</v>
      </c>
      <c r="V784">
        <f>MATCH(A784,'2019 On Peak'!$A$3:$A$2373,0)</f>
        <v>763</v>
      </c>
      <c r="W784" t="str">
        <f t="shared" si="24"/>
        <v>Old</v>
      </c>
      <c r="X784" t="str" cm="1">
        <f t="array" ref="X784">IF(ISNUMBER(V784),INDEX('2019 On Peak'!$K$3:$K$2373,V784),"Not 2019")</f>
        <v>Closed</v>
      </c>
      <c r="Y784" cm="1">
        <f t="array" ref="Y784">IF(ISNUMBER($V784),L784-INDEX('2019 On Peak'!$L$3:$S$2373,$V784,1),"-")</f>
        <v>0</v>
      </c>
      <c r="Z784" cm="1">
        <f t="array" ref="Z784">IF(ISNUMBER($V784),M784-INDEX('2019 On Peak'!$L$3:$S$2373,$V784,2),"-")</f>
        <v>0</v>
      </c>
      <c r="AA784" cm="1">
        <f t="array" ref="AA784">IF(ISNUMBER($V784),N784-INDEX('2019 On Peak'!$L$3:$S$2373,$V784,3),"-")</f>
        <v>0</v>
      </c>
      <c r="AB784" cm="1">
        <f t="array" ref="AB784">IF(ISNUMBER($V784),Q784-INDEX('2019 On Peak'!$L$3:$S$2373,$V784,6),"-")</f>
        <v>0</v>
      </c>
      <c r="AC784" cm="1">
        <f t="array" ref="AC784">IF(ISNUMBER($V784),S784-INDEX('2019 On Peak'!$L$3:$S$2373,$V784,8),"-")</f>
        <v>0</v>
      </c>
      <c r="AD784" t="b">
        <f t="shared" si="25"/>
        <v>0</v>
      </c>
    </row>
    <row r="785" spans="1:30" x14ac:dyDescent="0.25">
      <c r="A785" t="str">
        <f>B785&amp;"_"&amp;G785&amp;"_"&amp;J785</f>
        <v>1318_318_1</v>
      </c>
      <c r="B785">
        <v>1318</v>
      </c>
      <c r="C785" s="1" t="s">
        <v>754</v>
      </c>
      <c r="D785" s="1" t="s">
        <v>42</v>
      </c>
      <c r="E785" s="1" t="s">
        <v>42</v>
      </c>
      <c r="F785">
        <v>115</v>
      </c>
      <c r="G785">
        <v>318</v>
      </c>
      <c r="H785" s="1" t="s">
        <v>756</v>
      </c>
      <c r="I785">
        <v>115</v>
      </c>
      <c r="J785" s="1" t="s">
        <v>191</v>
      </c>
      <c r="K785" s="1" t="s">
        <v>25</v>
      </c>
      <c r="L785">
        <v>1.2700000000000001E-3</v>
      </c>
      <c r="M785">
        <v>5.2500000000000003E-3</v>
      </c>
      <c r="N785">
        <v>8.7000000000000001E-4</v>
      </c>
      <c r="O785">
        <v>1</v>
      </c>
      <c r="P785">
        <v>0</v>
      </c>
      <c r="Q785">
        <v>167</v>
      </c>
      <c r="R785">
        <v>556</v>
      </c>
      <c r="S785">
        <v>210</v>
      </c>
      <c r="T785">
        <v>0.6</v>
      </c>
      <c r="U785">
        <v>1.1000000000000001</v>
      </c>
      <c r="V785">
        <f>MATCH(A785,'2019 On Peak'!$A$3:$A$2373,0)</f>
        <v>764</v>
      </c>
      <c r="W785" t="str">
        <f t="shared" si="24"/>
        <v>Old</v>
      </c>
      <c r="X785" t="str" cm="1">
        <f t="array" ref="X785">IF(ISNUMBER(V785),INDEX('2019 On Peak'!$K$3:$K$2373,V785),"Not 2019")</f>
        <v>Closed</v>
      </c>
      <c r="Y785" cm="1">
        <f t="array" ref="Y785">IF(ISNUMBER($V785),L785-INDEX('2019 On Peak'!$L$3:$S$2373,$V785,1),"-")</f>
        <v>0</v>
      </c>
      <c r="Z785" cm="1">
        <f t="array" ref="Z785">IF(ISNUMBER($V785),M785-INDEX('2019 On Peak'!$L$3:$S$2373,$V785,2),"-")</f>
        <v>0</v>
      </c>
      <c r="AA785" cm="1">
        <f t="array" ref="AA785">IF(ISNUMBER($V785),N785-INDEX('2019 On Peak'!$L$3:$S$2373,$V785,3),"-")</f>
        <v>0</v>
      </c>
      <c r="AB785" cm="1">
        <f t="array" ref="AB785">IF(ISNUMBER($V785),Q785-INDEX('2019 On Peak'!$L$3:$S$2373,$V785,6),"-")</f>
        <v>0</v>
      </c>
      <c r="AC785" cm="1">
        <f t="array" ref="AC785">IF(ISNUMBER($V785),S785-INDEX('2019 On Peak'!$L$3:$S$2373,$V785,8),"-")</f>
        <v>0</v>
      </c>
      <c r="AD785" t="b">
        <f t="shared" si="25"/>
        <v>0</v>
      </c>
    </row>
    <row r="786" spans="1:30" x14ac:dyDescent="0.25">
      <c r="A786" t="str">
        <f>B786&amp;"_"&amp;G786&amp;"_"&amp;J786</f>
        <v>1318_319_1</v>
      </c>
      <c r="B786">
        <v>1318</v>
      </c>
      <c r="C786" s="1" t="s">
        <v>754</v>
      </c>
      <c r="D786" s="1" t="s">
        <v>42</v>
      </c>
      <c r="E786" s="1" t="s">
        <v>42</v>
      </c>
      <c r="F786">
        <v>115</v>
      </c>
      <c r="G786">
        <v>319</v>
      </c>
      <c r="H786" s="1" t="s">
        <v>757</v>
      </c>
      <c r="I786">
        <v>115</v>
      </c>
      <c r="J786" s="1" t="s">
        <v>191</v>
      </c>
      <c r="K786" s="1" t="s">
        <v>25</v>
      </c>
      <c r="L786">
        <v>1.0399999999999999E-3</v>
      </c>
      <c r="M786">
        <v>4.3099999999999996E-3</v>
      </c>
      <c r="N786">
        <v>7.1000000000000002E-4</v>
      </c>
      <c r="O786">
        <v>1</v>
      </c>
      <c r="P786">
        <v>0</v>
      </c>
      <c r="Q786">
        <v>167</v>
      </c>
      <c r="R786">
        <v>556</v>
      </c>
      <c r="S786">
        <v>210</v>
      </c>
      <c r="T786">
        <v>0.6</v>
      </c>
      <c r="U786">
        <v>0.9</v>
      </c>
      <c r="V786">
        <f>MATCH(A786,'2019 On Peak'!$A$3:$A$2373,0)</f>
        <v>765</v>
      </c>
      <c r="W786" t="str">
        <f t="shared" si="24"/>
        <v>Old</v>
      </c>
      <c r="X786" t="str" cm="1">
        <f t="array" ref="X786">IF(ISNUMBER(V786),INDEX('2019 On Peak'!$K$3:$K$2373,V786),"Not 2019")</f>
        <v>Closed</v>
      </c>
      <c r="Y786" cm="1">
        <f t="array" ref="Y786">IF(ISNUMBER($V786),L786-INDEX('2019 On Peak'!$L$3:$S$2373,$V786,1),"-")</f>
        <v>0</v>
      </c>
      <c r="Z786" cm="1">
        <f t="array" ref="Z786">IF(ISNUMBER($V786),M786-INDEX('2019 On Peak'!$L$3:$S$2373,$V786,2),"-")</f>
        <v>0</v>
      </c>
      <c r="AA786" cm="1">
        <f t="array" ref="AA786">IF(ISNUMBER($V786),N786-INDEX('2019 On Peak'!$L$3:$S$2373,$V786,3),"-")</f>
        <v>0</v>
      </c>
      <c r="AB786" cm="1">
        <f t="array" ref="AB786">IF(ISNUMBER($V786),Q786-INDEX('2019 On Peak'!$L$3:$S$2373,$V786,6),"-")</f>
        <v>0</v>
      </c>
      <c r="AC786" cm="1">
        <f t="array" ref="AC786">IF(ISNUMBER($V786),S786-INDEX('2019 On Peak'!$L$3:$S$2373,$V786,8),"-")</f>
        <v>0</v>
      </c>
      <c r="AD786" t="b">
        <f t="shared" si="25"/>
        <v>0</v>
      </c>
    </row>
    <row r="787" spans="1:30" x14ac:dyDescent="0.25">
      <c r="A787" t="str">
        <f>B787&amp;"_"&amp;G787&amp;"_"&amp;J787</f>
        <v>1319_1378_1</v>
      </c>
      <c r="B787">
        <v>1319</v>
      </c>
      <c r="C787" s="1" t="s">
        <v>414</v>
      </c>
      <c r="D787" s="1" t="s">
        <v>42</v>
      </c>
      <c r="E787" s="1" t="s">
        <v>42</v>
      </c>
      <c r="F787">
        <v>115</v>
      </c>
      <c r="G787">
        <v>1378</v>
      </c>
      <c r="H787" s="1" t="s">
        <v>415</v>
      </c>
      <c r="I787">
        <v>115</v>
      </c>
      <c r="J787" s="1" t="s">
        <v>191</v>
      </c>
      <c r="K787" s="1" t="s">
        <v>25</v>
      </c>
      <c r="L787">
        <v>3.8000000000000002E-4</v>
      </c>
      <c r="M787">
        <v>1.57E-3</v>
      </c>
      <c r="N787">
        <v>2.5999999999999998E-4</v>
      </c>
      <c r="O787">
        <v>1</v>
      </c>
      <c r="P787">
        <v>0</v>
      </c>
      <c r="Q787">
        <v>167</v>
      </c>
      <c r="R787">
        <v>556</v>
      </c>
      <c r="S787">
        <v>210</v>
      </c>
      <c r="T787">
        <v>0.3</v>
      </c>
      <c r="U787">
        <v>0.3</v>
      </c>
      <c r="V787">
        <f>MATCH(A787,'2019 On Peak'!$A$3:$A$2373,0)</f>
        <v>766</v>
      </c>
      <c r="W787" t="str">
        <f t="shared" si="24"/>
        <v>Old</v>
      </c>
      <c r="X787" t="str" cm="1">
        <f t="array" ref="X787">IF(ISNUMBER(V787),INDEX('2019 On Peak'!$K$3:$K$2373,V787),"Not 2019")</f>
        <v>Closed</v>
      </c>
      <c r="Y787" cm="1">
        <f t="array" ref="Y787">IF(ISNUMBER($V787),L787-INDEX('2019 On Peak'!$L$3:$S$2373,$V787,1),"-")</f>
        <v>0</v>
      </c>
      <c r="Z787" cm="1">
        <f t="array" ref="Z787">IF(ISNUMBER($V787),M787-INDEX('2019 On Peak'!$L$3:$S$2373,$V787,2),"-")</f>
        <v>0</v>
      </c>
      <c r="AA787" cm="1">
        <f t="array" ref="AA787">IF(ISNUMBER($V787),N787-INDEX('2019 On Peak'!$L$3:$S$2373,$V787,3),"-")</f>
        <v>0</v>
      </c>
      <c r="AB787" cm="1">
        <f t="array" ref="AB787">IF(ISNUMBER($V787),Q787-INDEX('2019 On Peak'!$L$3:$S$2373,$V787,6),"-")</f>
        <v>0</v>
      </c>
      <c r="AC787" cm="1">
        <f t="array" ref="AC787">IF(ISNUMBER($V787),S787-INDEX('2019 On Peak'!$L$3:$S$2373,$V787,8),"-")</f>
        <v>0</v>
      </c>
      <c r="AD787" t="b">
        <f t="shared" si="25"/>
        <v>0</v>
      </c>
    </row>
    <row r="788" spans="1:30" x14ac:dyDescent="0.25">
      <c r="A788" t="str">
        <f>B788&amp;"_"&amp;G788&amp;"_"&amp;J788</f>
        <v>1319_316_1</v>
      </c>
      <c r="B788">
        <v>1319</v>
      </c>
      <c r="C788" s="1" t="s">
        <v>414</v>
      </c>
      <c r="D788" s="1" t="s">
        <v>42</v>
      </c>
      <c r="E788" s="1" t="s">
        <v>42</v>
      </c>
      <c r="F788">
        <v>115</v>
      </c>
      <c r="G788">
        <v>316</v>
      </c>
      <c r="H788" s="1" t="s">
        <v>450</v>
      </c>
      <c r="I788">
        <v>115</v>
      </c>
      <c r="J788" s="1" t="s">
        <v>191</v>
      </c>
      <c r="K788" s="1" t="s">
        <v>25</v>
      </c>
      <c r="L788">
        <v>6.2E-4</v>
      </c>
      <c r="M788">
        <v>2.5799999999999998E-3</v>
      </c>
      <c r="N788">
        <v>4.2999999999999999E-4</v>
      </c>
      <c r="O788">
        <v>1</v>
      </c>
      <c r="P788">
        <v>0</v>
      </c>
      <c r="Q788">
        <v>167</v>
      </c>
      <c r="R788">
        <v>556</v>
      </c>
      <c r="S788">
        <v>210</v>
      </c>
      <c r="T788">
        <v>0.5</v>
      </c>
      <c r="U788">
        <v>0.5</v>
      </c>
      <c r="V788">
        <f>MATCH(A788,'2019 On Peak'!$A$3:$A$2373,0)</f>
        <v>767</v>
      </c>
      <c r="W788" t="str">
        <f t="shared" si="24"/>
        <v>Old</v>
      </c>
      <c r="X788" t="str" cm="1">
        <f t="array" ref="X788">IF(ISNUMBER(V788),INDEX('2019 On Peak'!$K$3:$K$2373,V788),"Not 2019")</f>
        <v>Closed</v>
      </c>
      <c r="Y788" cm="1">
        <f t="array" ref="Y788">IF(ISNUMBER($V788),L788-INDEX('2019 On Peak'!$L$3:$S$2373,$V788,1),"-")</f>
        <v>0</v>
      </c>
      <c r="Z788" cm="1">
        <f t="array" ref="Z788">IF(ISNUMBER($V788),M788-INDEX('2019 On Peak'!$L$3:$S$2373,$V788,2),"-")</f>
        <v>0</v>
      </c>
      <c r="AA788" cm="1">
        <f t="array" ref="AA788">IF(ISNUMBER($V788),N788-INDEX('2019 On Peak'!$L$3:$S$2373,$V788,3),"-")</f>
        <v>0</v>
      </c>
      <c r="AB788" cm="1">
        <f t="array" ref="AB788">IF(ISNUMBER($V788),Q788-INDEX('2019 On Peak'!$L$3:$S$2373,$V788,6),"-")</f>
        <v>0</v>
      </c>
      <c r="AC788" cm="1">
        <f t="array" ref="AC788">IF(ISNUMBER($V788),S788-INDEX('2019 On Peak'!$L$3:$S$2373,$V788,8),"-")</f>
        <v>0</v>
      </c>
      <c r="AD788" t="b">
        <f t="shared" si="25"/>
        <v>0</v>
      </c>
    </row>
    <row r="789" spans="1:30" x14ac:dyDescent="0.25">
      <c r="A789" t="str">
        <f>B789&amp;"_"&amp;G789&amp;"_"&amp;J789</f>
        <v>132_1250_1</v>
      </c>
      <c r="B789">
        <v>132</v>
      </c>
      <c r="C789" s="1" t="s">
        <v>421</v>
      </c>
      <c r="D789" s="1" t="s">
        <v>67</v>
      </c>
      <c r="E789" s="1" t="s">
        <v>67</v>
      </c>
      <c r="F789">
        <v>230</v>
      </c>
      <c r="G789">
        <v>1250</v>
      </c>
      <c r="H789" s="1" t="s">
        <v>195</v>
      </c>
      <c r="I789">
        <v>230</v>
      </c>
      <c r="J789" s="1" t="s">
        <v>191</v>
      </c>
      <c r="K789" s="1" t="s">
        <v>25</v>
      </c>
      <c r="L789">
        <v>7.5000000000000002E-4</v>
      </c>
      <c r="M789">
        <v>6.0200000000000002E-3</v>
      </c>
      <c r="N789">
        <v>2.2970000000000001E-2</v>
      </c>
      <c r="O789">
        <v>1</v>
      </c>
      <c r="P789">
        <v>0</v>
      </c>
      <c r="Q789">
        <v>453</v>
      </c>
      <c r="R789">
        <v>936</v>
      </c>
      <c r="S789">
        <v>579</v>
      </c>
      <c r="T789">
        <v>4.0999999999999996</v>
      </c>
      <c r="U789">
        <v>5.8</v>
      </c>
      <c r="V789">
        <f>MATCH(A789,'2019 On Peak'!$A$3:$A$2373,0)</f>
        <v>768</v>
      </c>
      <c r="W789" t="str">
        <f t="shared" si="24"/>
        <v>Old</v>
      </c>
      <c r="X789" t="str" cm="1">
        <f t="array" ref="X789">IF(ISNUMBER(V789),INDEX('2019 On Peak'!$K$3:$K$2373,V789),"Not 2019")</f>
        <v>Closed</v>
      </c>
      <c r="Y789" cm="1">
        <f t="array" ref="Y789">IF(ISNUMBER($V789),L789-INDEX('2019 On Peak'!$L$3:$S$2373,$V789,1),"-")</f>
        <v>0</v>
      </c>
      <c r="Z789" cm="1">
        <f t="array" ref="Z789">IF(ISNUMBER($V789),M789-INDEX('2019 On Peak'!$L$3:$S$2373,$V789,2),"-")</f>
        <v>0</v>
      </c>
      <c r="AA789" cm="1">
        <f t="array" ref="AA789">IF(ISNUMBER($V789),N789-INDEX('2019 On Peak'!$L$3:$S$2373,$V789,3),"-")</f>
        <v>0</v>
      </c>
      <c r="AB789" cm="1">
        <f t="array" ref="AB789">IF(ISNUMBER($V789),Q789-INDEX('2019 On Peak'!$L$3:$S$2373,$V789,6),"-")</f>
        <v>0</v>
      </c>
      <c r="AC789" cm="1">
        <f t="array" ref="AC789">IF(ISNUMBER($V789),S789-INDEX('2019 On Peak'!$L$3:$S$2373,$V789,8),"-")</f>
        <v>0</v>
      </c>
      <c r="AD789" t="b">
        <f t="shared" si="25"/>
        <v>0</v>
      </c>
    </row>
    <row r="790" spans="1:30" x14ac:dyDescent="0.25">
      <c r="A790" t="str">
        <f>B790&amp;"_"&amp;G790&amp;"_"&amp;J790</f>
        <v>132_1470_1</v>
      </c>
      <c r="B790">
        <v>132</v>
      </c>
      <c r="C790" s="1" t="s">
        <v>421</v>
      </c>
      <c r="D790" s="1" t="s">
        <v>67</v>
      </c>
      <c r="E790" s="1" t="s">
        <v>67</v>
      </c>
      <c r="F790">
        <v>230</v>
      </c>
      <c r="G790">
        <v>1470</v>
      </c>
      <c r="H790" s="1" t="s">
        <v>421</v>
      </c>
      <c r="I790">
        <v>115</v>
      </c>
      <c r="J790" s="1" t="s">
        <v>191</v>
      </c>
      <c r="K790" s="1" t="s">
        <v>25</v>
      </c>
      <c r="L790">
        <v>1.49E-3</v>
      </c>
      <c r="M790">
        <v>6.2300000000000001E-2</v>
      </c>
      <c r="N790">
        <v>0</v>
      </c>
      <c r="O790">
        <v>1</v>
      </c>
      <c r="P790">
        <v>0</v>
      </c>
      <c r="Q790">
        <v>326</v>
      </c>
      <c r="R790">
        <v>369</v>
      </c>
      <c r="S790">
        <v>423</v>
      </c>
      <c r="T790">
        <v>0</v>
      </c>
      <c r="U790">
        <v>0</v>
      </c>
      <c r="V790">
        <f>MATCH(A790,'2019 On Peak'!$A$3:$A$2373,0)</f>
        <v>769</v>
      </c>
      <c r="W790" t="str">
        <f t="shared" si="24"/>
        <v>Old</v>
      </c>
      <c r="X790" t="str" cm="1">
        <f t="array" ref="X790">IF(ISNUMBER(V790),INDEX('2019 On Peak'!$K$3:$K$2373,V790),"Not 2019")</f>
        <v>Closed</v>
      </c>
      <c r="Y790" cm="1">
        <f t="array" ref="Y790">IF(ISNUMBER($V790),L790-INDEX('2019 On Peak'!$L$3:$S$2373,$V790,1),"-")</f>
        <v>0</v>
      </c>
      <c r="Z790" cm="1">
        <f t="array" ref="Z790">IF(ISNUMBER($V790),M790-INDEX('2019 On Peak'!$L$3:$S$2373,$V790,2),"-")</f>
        <v>0</v>
      </c>
      <c r="AA790" cm="1">
        <f t="array" ref="AA790">IF(ISNUMBER($V790),N790-INDEX('2019 On Peak'!$L$3:$S$2373,$V790,3),"-")</f>
        <v>0</v>
      </c>
      <c r="AB790" cm="1">
        <f t="array" ref="AB790">IF(ISNUMBER($V790),Q790-INDEX('2019 On Peak'!$L$3:$S$2373,$V790,6),"-")</f>
        <v>0</v>
      </c>
      <c r="AC790" cm="1">
        <f t="array" ref="AC790">IF(ISNUMBER($V790),S790-INDEX('2019 On Peak'!$L$3:$S$2373,$V790,8),"-")</f>
        <v>0</v>
      </c>
      <c r="AD790" t="b">
        <f t="shared" si="25"/>
        <v>0</v>
      </c>
    </row>
    <row r="791" spans="1:30" x14ac:dyDescent="0.25">
      <c r="A791" t="str">
        <f>B791&amp;"_"&amp;G791&amp;"_"&amp;J791</f>
        <v>1320_1321_1</v>
      </c>
      <c r="B791">
        <v>1320</v>
      </c>
      <c r="C791" s="1" t="s">
        <v>292</v>
      </c>
      <c r="D791" s="1" t="s">
        <v>42</v>
      </c>
      <c r="E791" s="1" t="s">
        <v>42</v>
      </c>
      <c r="F791">
        <v>230</v>
      </c>
      <c r="G791">
        <v>1321</v>
      </c>
      <c r="H791" s="1" t="s">
        <v>102</v>
      </c>
      <c r="I791">
        <v>230</v>
      </c>
      <c r="J791" s="1" t="s">
        <v>191</v>
      </c>
      <c r="K791" s="1" t="s">
        <v>25</v>
      </c>
      <c r="L791">
        <v>5.5199999999999997E-3</v>
      </c>
      <c r="M791">
        <v>4.4380000000000003E-2</v>
      </c>
      <c r="N791">
        <v>0.16930999999999999</v>
      </c>
      <c r="O791">
        <v>1</v>
      </c>
      <c r="P791">
        <v>0</v>
      </c>
      <c r="Q791">
        <v>453</v>
      </c>
      <c r="R791">
        <v>936</v>
      </c>
      <c r="S791">
        <v>579</v>
      </c>
      <c r="T791">
        <v>29.3</v>
      </c>
      <c r="U791">
        <v>42.8</v>
      </c>
      <c r="V791">
        <f>MATCH(A791,'2019 On Peak'!$A$3:$A$2373,0)</f>
        <v>770</v>
      </c>
      <c r="W791" t="str">
        <f t="shared" si="24"/>
        <v>Old</v>
      </c>
      <c r="X791" t="str" cm="1">
        <f t="array" ref="X791">IF(ISNUMBER(V791),INDEX('2019 On Peak'!$K$3:$K$2373,V791),"Not 2019")</f>
        <v>Closed</v>
      </c>
      <c r="Y791" cm="1">
        <f t="array" ref="Y791">IF(ISNUMBER($V791),L791-INDEX('2019 On Peak'!$L$3:$S$2373,$V791,1),"-")</f>
        <v>0</v>
      </c>
      <c r="Z791" cm="1">
        <f t="array" ref="Z791">IF(ISNUMBER($V791),M791-INDEX('2019 On Peak'!$L$3:$S$2373,$V791,2),"-")</f>
        <v>0</v>
      </c>
      <c r="AA791" cm="1">
        <f t="array" ref="AA791">IF(ISNUMBER($V791),N791-INDEX('2019 On Peak'!$L$3:$S$2373,$V791,3),"-")</f>
        <v>0</v>
      </c>
      <c r="AB791" cm="1">
        <f t="array" ref="AB791">IF(ISNUMBER($V791),Q791-INDEX('2019 On Peak'!$L$3:$S$2373,$V791,6),"-")</f>
        <v>0</v>
      </c>
      <c r="AC791" cm="1">
        <f t="array" ref="AC791">IF(ISNUMBER($V791),S791-INDEX('2019 On Peak'!$L$3:$S$2373,$V791,8),"-")</f>
        <v>0</v>
      </c>
      <c r="AD791" t="b">
        <f t="shared" si="25"/>
        <v>0</v>
      </c>
    </row>
    <row r="792" spans="1:30" x14ac:dyDescent="0.25">
      <c r="A792" t="str">
        <f>B792&amp;"_"&amp;G792&amp;"_"&amp;J792</f>
        <v>1320_1572_1</v>
      </c>
      <c r="B792">
        <v>1320</v>
      </c>
      <c r="C792" s="1" t="s">
        <v>292</v>
      </c>
      <c r="D792" s="1" t="s">
        <v>42</v>
      </c>
      <c r="E792" s="1" t="s">
        <v>42</v>
      </c>
      <c r="F792">
        <v>230</v>
      </c>
      <c r="G792">
        <v>1572</v>
      </c>
      <c r="H792" s="1" t="s">
        <v>292</v>
      </c>
      <c r="I792">
        <v>115</v>
      </c>
      <c r="J792" s="1" t="s">
        <v>191</v>
      </c>
      <c r="K792" s="1" t="s">
        <v>25</v>
      </c>
      <c r="L792">
        <v>1.49E-3</v>
      </c>
      <c r="M792">
        <v>6.2300000000000001E-2</v>
      </c>
      <c r="N792">
        <v>0</v>
      </c>
      <c r="O792">
        <v>1</v>
      </c>
      <c r="P792">
        <v>0</v>
      </c>
      <c r="Q792">
        <v>326</v>
      </c>
      <c r="R792">
        <v>369</v>
      </c>
      <c r="S792">
        <v>423</v>
      </c>
      <c r="T792">
        <v>0</v>
      </c>
      <c r="U792">
        <v>0</v>
      </c>
      <c r="V792">
        <f>MATCH(A792,'2019 On Peak'!$A$3:$A$2373,0)</f>
        <v>771</v>
      </c>
      <c r="W792" t="str">
        <f t="shared" si="24"/>
        <v>Old</v>
      </c>
      <c r="X792" t="str" cm="1">
        <f t="array" ref="X792">IF(ISNUMBER(V792),INDEX('2019 On Peak'!$K$3:$K$2373,V792),"Not 2019")</f>
        <v>Closed</v>
      </c>
      <c r="Y792" cm="1">
        <f t="array" ref="Y792">IF(ISNUMBER($V792),L792-INDEX('2019 On Peak'!$L$3:$S$2373,$V792,1),"-")</f>
        <v>0</v>
      </c>
      <c r="Z792" cm="1">
        <f t="array" ref="Z792">IF(ISNUMBER($V792),M792-INDEX('2019 On Peak'!$L$3:$S$2373,$V792,2),"-")</f>
        <v>0</v>
      </c>
      <c r="AA792" cm="1">
        <f t="array" ref="AA792">IF(ISNUMBER($V792),N792-INDEX('2019 On Peak'!$L$3:$S$2373,$V792,3),"-")</f>
        <v>0</v>
      </c>
      <c r="AB792" cm="1">
        <f t="array" ref="AB792">IF(ISNUMBER($V792),Q792-INDEX('2019 On Peak'!$L$3:$S$2373,$V792,6),"-")</f>
        <v>0</v>
      </c>
      <c r="AC792" cm="1">
        <f t="array" ref="AC792">IF(ISNUMBER($V792),S792-INDEX('2019 On Peak'!$L$3:$S$2373,$V792,8),"-")</f>
        <v>0</v>
      </c>
      <c r="AD792" t="b">
        <f t="shared" si="25"/>
        <v>0</v>
      </c>
    </row>
    <row r="793" spans="1:30" x14ac:dyDescent="0.25">
      <c r="A793" t="str">
        <f>B793&amp;"_"&amp;G793&amp;"_"&amp;J793</f>
        <v>1321_1246_1</v>
      </c>
      <c r="B793">
        <v>1321</v>
      </c>
      <c r="C793" s="1" t="s">
        <v>102</v>
      </c>
      <c r="D793" s="1" t="s">
        <v>42</v>
      </c>
      <c r="E793" s="1" t="s">
        <v>42</v>
      </c>
      <c r="F793">
        <v>230</v>
      </c>
      <c r="G793">
        <v>1246</v>
      </c>
      <c r="H793" s="1" t="s">
        <v>46</v>
      </c>
      <c r="I793">
        <v>230</v>
      </c>
      <c r="J793" s="1" t="s">
        <v>191</v>
      </c>
      <c r="K793" s="1" t="s">
        <v>25</v>
      </c>
      <c r="L793">
        <v>8.26E-3</v>
      </c>
      <c r="M793">
        <v>6.6420000000000007E-2</v>
      </c>
      <c r="N793">
        <v>0.25340000000000001</v>
      </c>
      <c r="O793">
        <v>1</v>
      </c>
      <c r="P793">
        <v>0</v>
      </c>
      <c r="Q793">
        <v>453</v>
      </c>
      <c r="R793">
        <v>936</v>
      </c>
      <c r="S793">
        <v>579</v>
      </c>
      <c r="T793">
        <v>38.6</v>
      </c>
      <c r="U793">
        <v>64.099999999999994</v>
      </c>
      <c r="V793">
        <f>MATCH(A793,'2019 On Peak'!$A$3:$A$2373,0)</f>
        <v>772</v>
      </c>
      <c r="W793" t="str">
        <f t="shared" si="24"/>
        <v>Old</v>
      </c>
      <c r="X793" t="str" cm="1">
        <f t="array" ref="X793">IF(ISNUMBER(V793),INDEX('2019 On Peak'!$K$3:$K$2373,V793),"Not 2019")</f>
        <v>Closed</v>
      </c>
      <c r="Y793" cm="1">
        <f t="array" ref="Y793">IF(ISNUMBER($V793),L793-INDEX('2019 On Peak'!$L$3:$S$2373,$V793,1),"-")</f>
        <v>0</v>
      </c>
      <c r="Z793" cm="1">
        <f t="array" ref="Z793">IF(ISNUMBER($V793),M793-INDEX('2019 On Peak'!$L$3:$S$2373,$V793,2),"-")</f>
        <v>0</v>
      </c>
      <c r="AA793" cm="1">
        <f t="array" ref="AA793">IF(ISNUMBER($V793),N793-INDEX('2019 On Peak'!$L$3:$S$2373,$V793,3),"-")</f>
        <v>0</v>
      </c>
      <c r="AB793" cm="1">
        <f t="array" ref="AB793">IF(ISNUMBER($V793),Q793-INDEX('2019 On Peak'!$L$3:$S$2373,$V793,6),"-")</f>
        <v>0</v>
      </c>
      <c r="AC793" cm="1">
        <f t="array" ref="AC793">IF(ISNUMBER($V793),S793-INDEX('2019 On Peak'!$L$3:$S$2373,$V793,8),"-")</f>
        <v>0</v>
      </c>
      <c r="AD793" t="b">
        <f t="shared" si="25"/>
        <v>0</v>
      </c>
    </row>
    <row r="794" spans="1:30" x14ac:dyDescent="0.25">
      <c r="A794" t="str">
        <f>B794&amp;"_"&amp;G794&amp;"_"&amp;J794</f>
        <v>1321_1246_2</v>
      </c>
      <c r="B794">
        <v>1321</v>
      </c>
      <c r="C794" s="1" t="s">
        <v>102</v>
      </c>
      <c r="D794" s="1" t="s">
        <v>42</v>
      </c>
      <c r="E794" s="1" t="s">
        <v>42</v>
      </c>
      <c r="F794">
        <v>230</v>
      </c>
      <c r="G794">
        <v>1246</v>
      </c>
      <c r="H794" s="1" t="s">
        <v>46</v>
      </c>
      <c r="I794">
        <v>230</v>
      </c>
      <c r="J794" s="1" t="s">
        <v>74</v>
      </c>
      <c r="K794" s="1" t="s">
        <v>25</v>
      </c>
      <c r="L794">
        <v>8.2400000000000008E-3</v>
      </c>
      <c r="M794">
        <v>6.6259999999999999E-2</v>
      </c>
      <c r="N794">
        <v>0.25280999999999998</v>
      </c>
      <c r="O794">
        <v>1</v>
      </c>
      <c r="P794">
        <v>0</v>
      </c>
      <c r="Q794">
        <v>453</v>
      </c>
      <c r="R794">
        <v>936</v>
      </c>
      <c r="S794">
        <v>579</v>
      </c>
      <c r="T794">
        <v>38.6</v>
      </c>
      <c r="U794">
        <v>64</v>
      </c>
      <c r="V794">
        <f>MATCH(A794,'2019 On Peak'!$A$3:$A$2373,0)</f>
        <v>773</v>
      </c>
      <c r="W794" t="str">
        <f t="shared" si="24"/>
        <v>Old</v>
      </c>
      <c r="X794" t="str" cm="1">
        <f t="array" ref="X794">IF(ISNUMBER(V794),INDEX('2019 On Peak'!$K$3:$K$2373,V794),"Not 2019")</f>
        <v>Closed</v>
      </c>
      <c r="Y794" cm="1">
        <f t="array" ref="Y794">IF(ISNUMBER($V794),L794-INDEX('2019 On Peak'!$L$3:$S$2373,$V794,1),"-")</f>
        <v>0</v>
      </c>
      <c r="Z794" cm="1">
        <f t="array" ref="Z794">IF(ISNUMBER($V794),M794-INDEX('2019 On Peak'!$L$3:$S$2373,$V794,2),"-")</f>
        <v>0</v>
      </c>
      <c r="AA794" cm="1">
        <f t="array" ref="AA794">IF(ISNUMBER($V794),N794-INDEX('2019 On Peak'!$L$3:$S$2373,$V794,3),"-")</f>
        <v>0</v>
      </c>
      <c r="AB794" cm="1">
        <f t="array" ref="AB794">IF(ISNUMBER($V794),Q794-INDEX('2019 On Peak'!$L$3:$S$2373,$V794,6),"-")</f>
        <v>0</v>
      </c>
      <c r="AC794" cm="1">
        <f t="array" ref="AC794">IF(ISNUMBER($V794),S794-INDEX('2019 On Peak'!$L$3:$S$2373,$V794,8),"-")</f>
        <v>0</v>
      </c>
      <c r="AD794" t="b">
        <f t="shared" si="25"/>
        <v>0</v>
      </c>
    </row>
    <row r="795" spans="1:30" x14ac:dyDescent="0.25">
      <c r="A795" t="str">
        <f>B795&amp;"_"&amp;G795&amp;"_"&amp;J795</f>
        <v>1321_1573_1</v>
      </c>
      <c r="B795">
        <v>1321</v>
      </c>
      <c r="C795" s="1" t="s">
        <v>102</v>
      </c>
      <c r="D795" s="1" t="s">
        <v>42</v>
      </c>
      <c r="E795" s="1" t="s">
        <v>42</v>
      </c>
      <c r="F795">
        <v>230</v>
      </c>
      <c r="G795">
        <v>1573</v>
      </c>
      <c r="H795" s="1" t="s">
        <v>102</v>
      </c>
      <c r="I795">
        <v>115</v>
      </c>
      <c r="J795" s="1" t="s">
        <v>191</v>
      </c>
      <c r="K795" s="1" t="s">
        <v>25</v>
      </c>
      <c r="L795">
        <v>1.49E-3</v>
      </c>
      <c r="M795">
        <v>6.2300000000000001E-2</v>
      </c>
      <c r="N795">
        <v>0</v>
      </c>
      <c r="O795">
        <v>1</v>
      </c>
      <c r="P795">
        <v>0</v>
      </c>
      <c r="Q795">
        <v>326</v>
      </c>
      <c r="R795">
        <v>369</v>
      </c>
      <c r="S795">
        <v>423</v>
      </c>
      <c r="T795">
        <v>0</v>
      </c>
      <c r="U795">
        <v>0</v>
      </c>
      <c r="V795">
        <f>MATCH(A795,'2019 On Peak'!$A$3:$A$2373,0)</f>
        <v>774</v>
      </c>
      <c r="W795" t="str">
        <f t="shared" si="24"/>
        <v>Old</v>
      </c>
      <c r="X795" t="str" cm="1">
        <f t="array" ref="X795">IF(ISNUMBER(V795),INDEX('2019 On Peak'!$K$3:$K$2373,V795),"Not 2019")</f>
        <v>Closed</v>
      </c>
      <c r="Y795" cm="1">
        <f t="array" ref="Y795">IF(ISNUMBER($V795),L795-INDEX('2019 On Peak'!$L$3:$S$2373,$V795,1),"-")</f>
        <v>0</v>
      </c>
      <c r="Z795" cm="1">
        <f t="array" ref="Z795">IF(ISNUMBER($V795),M795-INDEX('2019 On Peak'!$L$3:$S$2373,$V795,2),"-")</f>
        <v>0</v>
      </c>
      <c r="AA795" cm="1">
        <f t="array" ref="AA795">IF(ISNUMBER($V795),N795-INDEX('2019 On Peak'!$L$3:$S$2373,$V795,3),"-")</f>
        <v>0</v>
      </c>
      <c r="AB795" cm="1">
        <f t="array" ref="AB795">IF(ISNUMBER($V795),Q795-INDEX('2019 On Peak'!$L$3:$S$2373,$V795,6),"-")</f>
        <v>0</v>
      </c>
      <c r="AC795" cm="1">
        <f t="array" ref="AC795">IF(ISNUMBER($V795),S795-INDEX('2019 On Peak'!$L$3:$S$2373,$V795,8),"-")</f>
        <v>0</v>
      </c>
      <c r="AD795" t="b">
        <f t="shared" si="25"/>
        <v>0</v>
      </c>
    </row>
    <row r="796" spans="1:30" x14ac:dyDescent="0.25">
      <c r="A796" t="str">
        <f>B796&amp;"_"&amp;G796&amp;"_"&amp;J796</f>
        <v>1322_1371_1</v>
      </c>
      <c r="B796">
        <v>1322</v>
      </c>
      <c r="C796" s="1" t="s">
        <v>614</v>
      </c>
      <c r="D796" s="1" t="s">
        <v>42</v>
      </c>
      <c r="E796" s="1" t="s">
        <v>42</v>
      </c>
      <c r="F796">
        <v>115</v>
      </c>
      <c r="G796">
        <v>1371</v>
      </c>
      <c r="H796" s="1" t="s">
        <v>615</v>
      </c>
      <c r="I796">
        <v>115</v>
      </c>
      <c r="J796" s="1" t="s">
        <v>191</v>
      </c>
      <c r="K796" s="1" t="s">
        <v>25</v>
      </c>
      <c r="L796">
        <v>1.2099999999999999E-3</v>
      </c>
      <c r="M796">
        <v>4.9899999999999996E-3</v>
      </c>
      <c r="N796">
        <v>8.3000000000000001E-4</v>
      </c>
      <c r="O796">
        <v>1</v>
      </c>
      <c r="P796">
        <v>0</v>
      </c>
      <c r="Q796">
        <v>167</v>
      </c>
      <c r="R796">
        <v>556</v>
      </c>
      <c r="S796">
        <v>210</v>
      </c>
      <c r="T796">
        <v>0.7</v>
      </c>
      <c r="U796">
        <v>1</v>
      </c>
      <c r="V796">
        <f>MATCH(A796,'2019 On Peak'!$A$3:$A$2373,0)</f>
        <v>775</v>
      </c>
      <c r="W796" t="str">
        <f t="shared" si="24"/>
        <v>Old</v>
      </c>
      <c r="X796" t="str" cm="1">
        <f t="array" ref="X796">IF(ISNUMBER(V796),INDEX('2019 On Peak'!$K$3:$K$2373,V796),"Not 2019")</f>
        <v>Closed</v>
      </c>
      <c r="Y796" cm="1">
        <f t="array" ref="Y796">IF(ISNUMBER($V796),L796-INDEX('2019 On Peak'!$L$3:$S$2373,$V796,1),"-")</f>
        <v>0</v>
      </c>
      <c r="Z796" cm="1">
        <f t="array" ref="Z796">IF(ISNUMBER($V796),M796-INDEX('2019 On Peak'!$L$3:$S$2373,$V796,2),"-")</f>
        <v>0</v>
      </c>
      <c r="AA796" cm="1">
        <f t="array" ref="AA796">IF(ISNUMBER($V796),N796-INDEX('2019 On Peak'!$L$3:$S$2373,$V796,3),"-")</f>
        <v>0</v>
      </c>
      <c r="AB796" cm="1">
        <f t="array" ref="AB796">IF(ISNUMBER($V796),Q796-INDEX('2019 On Peak'!$L$3:$S$2373,$V796,6),"-")</f>
        <v>0</v>
      </c>
      <c r="AC796" cm="1">
        <f t="array" ref="AC796">IF(ISNUMBER($V796),S796-INDEX('2019 On Peak'!$L$3:$S$2373,$V796,8),"-")</f>
        <v>0</v>
      </c>
      <c r="AD796" t="b">
        <f t="shared" si="25"/>
        <v>0</v>
      </c>
    </row>
    <row r="797" spans="1:30" x14ac:dyDescent="0.25">
      <c r="A797" t="str">
        <f>B797&amp;"_"&amp;G797&amp;"_"&amp;J797</f>
        <v>1323_1326_1</v>
      </c>
      <c r="B797">
        <v>1323</v>
      </c>
      <c r="C797" s="1" t="s">
        <v>423</v>
      </c>
      <c r="D797" s="1" t="s">
        <v>42</v>
      </c>
      <c r="E797" s="1" t="s">
        <v>42</v>
      </c>
      <c r="F797">
        <v>115</v>
      </c>
      <c r="G797">
        <v>1326</v>
      </c>
      <c r="H797" s="1" t="s">
        <v>297</v>
      </c>
      <c r="I797">
        <v>115</v>
      </c>
      <c r="J797" s="1" t="s">
        <v>191</v>
      </c>
      <c r="K797" s="1" t="s">
        <v>25</v>
      </c>
      <c r="L797">
        <v>1.41E-3</v>
      </c>
      <c r="M797">
        <v>5.8199999999999997E-3</v>
      </c>
      <c r="N797">
        <v>9.6000000000000002E-4</v>
      </c>
      <c r="O797">
        <v>1</v>
      </c>
      <c r="P797">
        <v>0</v>
      </c>
      <c r="Q797">
        <v>167</v>
      </c>
      <c r="R797">
        <v>556</v>
      </c>
      <c r="S797">
        <v>210</v>
      </c>
      <c r="T797">
        <v>0.9</v>
      </c>
      <c r="U797">
        <v>1.2</v>
      </c>
      <c r="V797">
        <f>MATCH(A797,'2019 On Peak'!$A$3:$A$2373,0)</f>
        <v>776</v>
      </c>
      <c r="W797" t="str">
        <f t="shared" si="24"/>
        <v>Old</v>
      </c>
      <c r="X797" t="str" cm="1">
        <f t="array" ref="X797">IF(ISNUMBER(V797),INDEX('2019 On Peak'!$K$3:$K$2373,V797),"Not 2019")</f>
        <v>Closed</v>
      </c>
      <c r="Y797" cm="1">
        <f t="array" ref="Y797">IF(ISNUMBER($V797),L797-INDEX('2019 On Peak'!$L$3:$S$2373,$V797,1),"-")</f>
        <v>0</v>
      </c>
      <c r="Z797" cm="1">
        <f t="array" ref="Z797">IF(ISNUMBER($V797),M797-INDEX('2019 On Peak'!$L$3:$S$2373,$V797,2),"-")</f>
        <v>0</v>
      </c>
      <c r="AA797" cm="1">
        <f t="array" ref="AA797">IF(ISNUMBER($V797),N797-INDEX('2019 On Peak'!$L$3:$S$2373,$V797,3),"-")</f>
        <v>0</v>
      </c>
      <c r="AB797" cm="1">
        <f t="array" ref="AB797">IF(ISNUMBER($V797),Q797-INDEX('2019 On Peak'!$L$3:$S$2373,$V797,6),"-")</f>
        <v>0</v>
      </c>
      <c r="AC797" cm="1">
        <f t="array" ref="AC797">IF(ISNUMBER($V797),S797-INDEX('2019 On Peak'!$L$3:$S$2373,$V797,8),"-")</f>
        <v>0</v>
      </c>
      <c r="AD797" t="b">
        <f t="shared" si="25"/>
        <v>0</v>
      </c>
    </row>
    <row r="798" spans="1:30" x14ac:dyDescent="0.25">
      <c r="A798" t="str">
        <f>B798&amp;"_"&amp;G798&amp;"_"&amp;J798</f>
        <v>1323_1327_1</v>
      </c>
      <c r="B798">
        <v>1323</v>
      </c>
      <c r="C798" s="1" t="s">
        <v>423</v>
      </c>
      <c r="D798" s="1" t="s">
        <v>42</v>
      </c>
      <c r="E798" s="1" t="s">
        <v>42</v>
      </c>
      <c r="F798">
        <v>115</v>
      </c>
      <c r="G798">
        <v>1327</v>
      </c>
      <c r="H798" s="1" t="s">
        <v>122</v>
      </c>
      <c r="I798">
        <v>115</v>
      </c>
      <c r="J798" s="1" t="s">
        <v>191</v>
      </c>
      <c r="K798" s="1" t="s">
        <v>25</v>
      </c>
      <c r="L798">
        <v>1.0000000000000001E-5</v>
      </c>
      <c r="M798">
        <v>5.0000000000000002E-5</v>
      </c>
      <c r="N798">
        <v>1.0000000000000001E-5</v>
      </c>
      <c r="O798">
        <v>1</v>
      </c>
      <c r="P798">
        <v>0</v>
      </c>
      <c r="Q798">
        <v>167</v>
      </c>
      <c r="R798">
        <v>556</v>
      </c>
      <c r="S798">
        <v>210</v>
      </c>
      <c r="T798">
        <v>0</v>
      </c>
      <c r="U798">
        <v>0</v>
      </c>
      <c r="V798">
        <f>MATCH(A798,'2019 On Peak'!$A$3:$A$2373,0)</f>
        <v>777</v>
      </c>
      <c r="W798" t="str">
        <f t="shared" si="24"/>
        <v>Old</v>
      </c>
      <c r="X798" t="str" cm="1">
        <f t="array" ref="X798">IF(ISNUMBER(V798),INDEX('2019 On Peak'!$K$3:$K$2373,V798),"Not 2019")</f>
        <v>Closed</v>
      </c>
      <c r="Y798" cm="1">
        <f t="array" ref="Y798">IF(ISNUMBER($V798),L798-INDEX('2019 On Peak'!$L$3:$S$2373,$V798,1),"-")</f>
        <v>0</v>
      </c>
      <c r="Z798" cm="1">
        <f t="array" ref="Z798">IF(ISNUMBER($V798),M798-INDEX('2019 On Peak'!$L$3:$S$2373,$V798,2),"-")</f>
        <v>0</v>
      </c>
      <c r="AA798" cm="1">
        <f t="array" ref="AA798">IF(ISNUMBER($V798),N798-INDEX('2019 On Peak'!$L$3:$S$2373,$V798,3),"-")</f>
        <v>0</v>
      </c>
      <c r="AB798" cm="1">
        <f t="array" ref="AB798">IF(ISNUMBER($V798),Q798-INDEX('2019 On Peak'!$L$3:$S$2373,$V798,6),"-")</f>
        <v>0</v>
      </c>
      <c r="AC798" cm="1">
        <f t="array" ref="AC798">IF(ISNUMBER($V798),S798-INDEX('2019 On Peak'!$L$3:$S$2373,$V798,8),"-")</f>
        <v>0</v>
      </c>
      <c r="AD798" t="b">
        <f t="shared" si="25"/>
        <v>0</v>
      </c>
    </row>
    <row r="799" spans="1:30" x14ac:dyDescent="0.25">
      <c r="A799" t="str">
        <f>B799&amp;"_"&amp;G799&amp;"_"&amp;J799</f>
        <v>1323_134_1</v>
      </c>
      <c r="B799">
        <v>1323</v>
      </c>
      <c r="C799" s="1" t="s">
        <v>423</v>
      </c>
      <c r="D799" s="1" t="s">
        <v>42</v>
      </c>
      <c r="E799" s="1" t="s">
        <v>42</v>
      </c>
      <c r="F799">
        <v>115</v>
      </c>
      <c r="G799">
        <v>134</v>
      </c>
      <c r="H799" s="1" t="s">
        <v>363</v>
      </c>
      <c r="I799">
        <v>115</v>
      </c>
      <c r="J799" s="1" t="s">
        <v>191</v>
      </c>
      <c r="K799" s="1" t="s">
        <v>25</v>
      </c>
      <c r="L799">
        <v>2.7539999999999999E-2</v>
      </c>
      <c r="M799">
        <v>0.11386</v>
      </c>
      <c r="N799">
        <v>1.8849999999999999E-2</v>
      </c>
      <c r="O799">
        <v>1</v>
      </c>
      <c r="P799">
        <v>0</v>
      </c>
      <c r="Q799">
        <v>167</v>
      </c>
      <c r="R799">
        <v>556</v>
      </c>
      <c r="S799">
        <v>210</v>
      </c>
      <c r="T799">
        <v>17.8</v>
      </c>
      <c r="U799">
        <v>22.9</v>
      </c>
      <c r="V799">
        <f>MATCH(A799,'2019 On Peak'!$A$3:$A$2373,0)</f>
        <v>778</v>
      </c>
      <c r="W799" t="str">
        <f t="shared" si="24"/>
        <v>Old</v>
      </c>
      <c r="X799" t="str" cm="1">
        <f t="array" ref="X799">IF(ISNUMBER(V799),INDEX('2019 On Peak'!$K$3:$K$2373,V799),"Not 2019")</f>
        <v>Closed</v>
      </c>
      <c r="Y799" cm="1">
        <f t="array" ref="Y799">IF(ISNUMBER($V799),L799-INDEX('2019 On Peak'!$L$3:$S$2373,$V799,1),"-")</f>
        <v>0</v>
      </c>
      <c r="Z799" cm="1">
        <f t="array" ref="Z799">IF(ISNUMBER($V799),M799-INDEX('2019 On Peak'!$L$3:$S$2373,$V799,2),"-")</f>
        <v>0</v>
      </c>
      <c r="AA799" cm="1">
        <f t="array" ref="AA799">IF(ISNUMBER($V799),N799-INDEX('2019 On Peak'!$L$3:$S$2373,$V799,3),"-")</f>
        <v>0</v>
      </c>
      <c r="AB799" cm="1">
        <f t="array" ref="AB799">IF(ISNUMBER($V799),Q799-INDEX('2019 On Peak'!$L$3:$S$2373,$V799,6),"-")</f>
        <v>0</v>
      </c>
      <c r="AC799" cm="1">
        <f t="array" ref="AC799">IF(ISNUMBER($V799),S799-INDEX('2019 On Peak'!$L$3:$S$2373,$V799,8),"-")</f>
        <v>0</v>
      </c>
      <c r="AD799" t="b">
        <f t="shared" si="25"/>
        <v>0</v>
      </c>
    </row>
    <row r="800" spans="1:30" x14ac:dyDescent="0.25">
      <c r="A800" t="str">
        <f>B800&amp;"_"&amp;G800&amp;"_"&amp;J800</f>
        <v>1323_1416_1</v>
      </c>
      <c r="B800">
        <v>1323</v>
      </c>
      <c r="C800" s="1" t="s">
        <v>423</v>
      </c>
      <c r="D800" s="1" t="s">
        <v>42</v>
      </c>
      <c r="E800" s="1" t="s">
        <v>42</v>
      </c>
      <c r="F800">
        <v>115</v>
      </c>
      <c r="G800">
        <v>1416</v>
      </c>
      <c r="H800" s="1" t="s">
        <v>544</v>
      </c>
      <c r="I800">
        <v>115</v>
      </c>
      <c r="J800" s="1" t="s">
        <v>191</v>
      </c>
      <c r="K800" s="1" t="s">
        <v>25</v>
      </c>
      <c r="L800">
        <v>1.41E-3</v>
      </c>
      <c r="M800">
        <v>5.8500000000000002E-3</v>
      </c>
      <c r="N800">
        <v>9.7000000000000005E-4</v>
      </c>
      <c r="O800">
        <v>1</v>
      </c>
      <c r="P800">
        <v>0</v>
      </c>
      <c r="Q800">
        <v>167</v>
      </c>
      <c r="R800">
        <v>556</v>
      </c>
      <c r="S800">
        <v>210</v>
      </c>
      <c r="T800">
        <v>0.9</v>
      </c>
      <c r="U800">
        <v>1.2</v>
      </c>
      <c r="V800">
        <f>MATCH(A800,'2019 On Peak'!$A$3:$A$2373,0)</f>
        <v>779</v>
      </c>
      <c r="W800" t="str">
        <f t="shared" si="24"/>
        <v>Old</v>
      </c>
      <c r="X800" t="str" cm="1">
        <f t="array" ref="X800">IF(ISNUMBER(V800),INDEX('2019 On Peak'!$K$3:$K$2373,V800),"Not 2019")</f>
        <v>Closed</v>
      </c>
      <c r="Y800" cm="1">
        <f t="array" ref="Y800">IF(ISNUMBER($V800),L800-INDEX('2019 On Peak'!$L$3:$S$2373,$V800,1),"-")</f>
        <v>0</v>
      </c>
      <c r="Z800" cm="1">
        <f t="array" ref="Z800">IF(ISNUMBER($V800),M800-INDEX('2019 On Peak'!$L$3:$S$2373,$V800,2),"-")</f>
        <v>0</v>
      </c>
      <c r="AA800" cm="1">
        <f t="array" ref="AA800">IF(ISNUMBER($V800),N800-INDEX('2019 On Peak'!$L$3:$S$2373,$V800,3),"-")</f>
        <v>0</v>
      </c>
      <c r="AB800" cm="1">
        <f t="array" ref="AB800">IF(ISNUMBER($V800),Q800-INDEX('2019 On Peak'!$L$3:$S$2373,$V800,6),"-")</f>
        <v>0</v>
      </c>
      <c r="AC800" cm="1">
        <f t="array" ref="AC800">IF(ISNUMBER($V800),S800-INDEX('2019 On Peak'!$L$3:$S$2373,$V800,8),"-")</f>
        <v>0</v>
      </c>
      <c r="AD800" t="b">
        <f t="shared" si="25"/>
        <v>0</v>
      </c>
    </row>
    <row r="801" spans="1:30" x14ac:dyDescent="0.25">
      <c r="A801" t="str">
        <f>B801&amp;"_"&amp;G801&amp;"_"&amp;J801</f>
        <v>1323_68_1</v>
      </c>
      <c r="B801">
        <v>1323</v>
      </c>
      <c r="C801" s="1" t="s">
        <v>423</v>
      </c>
      <c r="D801" s="1" t="s">
        <v>42</v>
      </c>
      <c r="E801" s="1" t="s">
        <v>42</v>
      </c>
      <c r="F801">
        <v>115</v>
      </c>
      <c r="G801">
        <v>68</v>
      </c>
      <c r="H801" s="1" t="s">
        <v>362</v>
      </c>
      <c r="I801">
        <v>115</v>
      </c>
      <c r="J801" s="1" t="s">
        <v>191</v>
      </c>
      <c r="K801" s="1" t="s">
        <v>25</v>
      </c>
      <c r="L801">
        <v>1.272E-2</v>
      </c>
      <c r="M801">
        <v>5.2580000000000002E-2</v>
      </c>
      <c r="N801">
        <v>8.7100000000000007E-3</v>
      </c>
      <c r="O801">
        <v>1</v>
      </c>
      <c r="P801">
        <v>0</v>
      </c>
      <c r="Q801">
        <v>167</v>
      </c>
      <c r="R801">
        <v>556</v>
      </c>
      <c r="S801">
        <v>210</v>
      </c>
      <c r="T801">
        <v>8</v>
      </c>
      <c r="U801">
        <v>10.6</v>
      </c>
      <c r="V801">
        <f>MATCH(A801,'2019 On Peak'!$A$3:$A$2373,0)</f>
        <v>780</v>
      </c>
      <c r="W801" t="str">
        <f t="shared" si="24"/>
        <v>Old</v>
      </c>
      <c r="X801" t="str" cm="1">
        <f t="array" ref="X801">IF(ISNUMBER(V801),INDEX('2019 On Peak'!$K$3:$K$2373,V801),"Not 2019")</f>
        <v>Closed</v>
      </c>
      <c r="Y801" cm="1">
        <f t="array" ref="Y801">IF(ISNUMBER($V801),L801-INDEX('2019 On Peak'!$L$3:$S$2373,$V801,1),"-")</f>
        <v>0</v>
      </c>
      <c r="Z801" cm="1">
        <f t="array" ref="Z801">IF(ISNUMBER($V801),M801-INDEX('2019 On Peak'!$L$3:$S$2373,$V801,2),"-")</f>
        <v>0</v>
      </c>
      <c r="AA801" cm="1">
        <f t="array" ref="AA801">IF(ISNUMBER($V801),N801-INDEX('2019 On Peak'!$L$3:$S$2373,$V801,3),"-")</f>
        <v>0</v>
      </c>
      <c r="AB801" cm="1">
        <f t="array" ref="AB801">IF(ISNUMBER($V801),Q801-INDEX('2019 On Peak'!$L$3:$S$2373,$V801,6),"-")</f>
        <v>0</v>
      </c>
      <c r="AC801" cm="1">
        <f t="array" ref="AC801">IF(ISNUMBER($V801),S801-INDEX('2019 On Peak'!$L$3:$S$2373,$V801,8),"-")</f>
        <v>0</v>
      </c>
      <c r="AD801" t="b">
        <f t="shared" si="25"/>
        <v>0</v>
      </c>
    </row>
    <row r="802" spans="1:30" x14ac:dyDescent="0.25">
      <c r="A802" t="str">
        <f>B802&amp;"_"&amp;G802&amp;"_"&amp;J802</f>
        <v>1325_1370_1</v>
      </c>
      <c r="B802">
        <v>1325</v>
      </c>
      <c r="C802" s="1" t="s">
        <v>293</v>
      </c>
      <c r="D802" s="1" t="s">
        <v>42</v>
      </c>
      <c r="E802" s="1" t="s">
        <v>42</v>
      </c>
      <c r="F802">
        <v>115</v>
      </c>
      <c r="G802">
        <v>1370</v>
      </c>
      <c r="H802" s="1" t="s">
        <v>613</v>
      </c>
      <c r="I802">
        <v>115</v>
      </c>
      <c r="J802" s="1" t="s">
        <v>191</v>
      </c>
      <c r="K802" s="1" t="s">
        <v>25</v>
      </c>
      <c r="L802">
        <v>4.8999999999999998E-4</v>
      </c>
      <c r="M802">
        <v>2.0300000000000001E-3</v>
      </c>
      <c r="N802">
        <v>3.4000000000000002E-4</v>
      </c>
      <c r="O802">
        <v>1</v>
      </c>
      <c r="P802">
        <v>0</v>
      </c>
      <c r="Q802">
        <v>167</v>
      </c>
      <c r="R802">
        <v>556</v>
      </c>
      <c r="S802">
        <v>210</v>
      </c>
      <c r="T802">
        <v>0.3</v>
      </c>
      <c r="U802">
        <v>0.4</v>
      </c>
      <c r="V802">
        <f>MATCH(A802,'2019 On Peak'!$A$3:$A$2373,0)</f>
        <v>781</v>
      </c>
      <c r="W802" t="str">
        <f t="shared" si="24"/>
        <v>Old</v>
      </c>
      <c r="X802" t="str" cm="1">
        <f t="array" ref="X802">IF(ISNUMBER(V802),INDEX('2019 On Peak'!$K$3:$K$2373,V802),"Not 2019")</f>
        <v>Closed</v>
      </c>
      <c r="Y802" cm="1">
        <f t="array" ref="Y802">IF(ISNUMBER($V802),L802-INDEX('2019 On Peak'!$L$3:$S$2373,$V802,1),"-")</f>
        <v>0</v>
      </c>
      <c r="Z802" cm="1">
        <f t="array" ref="Z802">IF(ISNUMBER($V802),M802-INDEX('2019 On Peak'!$L$3:$S$2373,$V802,2),"-")</f>
        <v>0</v>
      </c>
      <c r="AA802" cm="1">
        <f t="array" ref="AA802">IF(ISNUMBER($V802),N802-INDEX('2019 On Peak'!$L$3:$S$2373,$V802,3),"-")</f>
        <v>0</v>
      </c>
      <c r="AB802" cm="1">
        <f t="array" ref="AB802">IF(ISNUMBER($V802),Q802-INDEX('2019 On Peak'!$L$3:$S$2373,$V802,6),"-")</f>
        <v>0</v>
      </c>
      <c r="AC802" cm="1">
        <f t="array" ref="AC802">IF(ISNUMBER($V802),S802-INDEX('2019 On Peak'!$L$3:$S$2373,$V802,8),"-")</f>
        <v>0</v>
      </c>
      <c r="AD802" t="b">
        <f t="shared" si="25"/>
        <v>0</v>
      </c>
    </row>
    <row r="803" spans="1:30" x14ac:dyDescent="0.25">
      <c r="A803" t="str">
        <f>B803&amp;"_"&amp;G803&amp;"_"&amp;J803</f>
        <v>1325_72_1</v>
      </c>
      <c r="B803">
        <v>1325</v>
      </c>
      <c r="C803" s="1" t="s">
        <v>293</v>
      </c>
      <c r="D803" s="1" t="s">
        <v>42</v>
      </c>
      <c r="E803" s="1" t="s">
        <v>42</v>
      </c>
      <c r="F803">
        <v>115</v>
      </c>
      <c r="G803">
        <v>72</v>
      </c>
      <c r="H803" s="1" t="s">
        <v>294</v>
      </c>
      <c r="I803">
        <v>115</v>
      </c>
      <c r="J803" s="1" t="s">
        <v>191</v>
      </c>
      <c r="K803" s="1" t="s">
        <v>25</v>
      </c>
      <c r="L803">
        <v>8.0000000000000007E-5</v>
      </c>
      <c r="M803">
        <v>3.4000000000000002E-4</v>
      </c>
      <c r="N803">
        <v>6.0000000000000002E-5</v>
      </c>
      <c r="O803">
        <v>1</v>
      </c>
      <c r="P803">
        <v>0</v>
      </c>
      <c r="Q803">
        <v>167</v>
      </c>
      <c r="R803">
        <v>556</v>
      </c>
      <c r="S803">
        <v>210</v>
      </c>
      <c r="T803">
        <v>0.1</v>
      </c>
      <c r="U803">
        <v>0.1</v>
      </c>
      <c r="V803">
        <f>MATCH(A803,'2019 On Peak'!$A$3:$A$2373,0)</f>
        <v>782</v>
      </c>
      <c r="W803" t="str">
        <f t="shared" si="24"/>
        <v>Old</v>
      </c>
      <c r="X803" t="str" cm="1">
        <f t="array" ref="X803">IF(ISNUMBER(V803),INDEX('2019 On Peak'!$K$3:$K$2373,V803),"Not 2019")</f>
        <v>Closed</v>
      </c>
      <c r="Y803" cm="1">
        <f t="array" ref="Y803">IF(ISNUMBER($V803),L803-INDEX('2019 On Peak'!$L$3:$S$2373,$V803,1),"-")</f>
        <v>0</v>
      </c>
      <c r="Z803" cm="1">
        <f t="array" ref="Z803">IF(ISNUMBER($V803),M803-INDEX('2019 On Peak'!$L$3:$S$2373,$V803,2),"-")</f>
        <v>0</v>
      </c>
      <c r="AA803" cm="1">
        <f t="array" ref="AA803">IF(ISNUMBER($V803),N803-INDEX('2019 On Peak'!$L$3:$S$2373,$V803,3),"-")</f>
        <v>0</v>
      </c>
      <c r="AB803" cm="1">
        <f t="array" ref="AB803">IF(ISNUMBER($V803),Q803-INDEX('2019 On Peak'!$L$3:$S$2373,$V803,6),"-")</f>
        <v>0</v>
      </c>
      <c r="AC803" cm="1">
        <f t="array" ref="AC803">IF(ISNUMBER($V803),S803-INDEX('2019 On Peak'!$L$3:$S$2373,$V803,8),"-")</f>
        <v>0</v>
      </c>
      <c r="AD803" t="b">
        <f t="shared" si="25"/>
        <v>0</v>
      </c>
    </row>
    <row r="804" spans="1:30" x14ac:dyDescent="0.25">
      <c r="A804" t="str">
        <f>B804&amp;"_"&amp;G804&amp;"_"&amp;J804</f>
        <v>1325_73_1</v>
      </c>
      <c r="B804">
        <v>1325</v>
      </c>
      <c r="C804" s="1" t="s">
        <v>293</v>
      </c>
      <c r="D804" s="1" t="s">
        <v>42</v>
      </c>
      <c r="E804" s="1" t="s">
        <v>42</v>
      </c>
      <c r="F804">
        <v>115</v>
      </c>
      <c r="G804">
        <v>73</v>
      </c>
      <c r="H804" s="1" t="s">
        <v>295</v>
      </c>
      <c r="I804">
        <v>115</v>
      </c>
      <c r="J804" s="1" t="s">
        <v>191</v>
      </c>
      <c r="K804" s="1" t="s">
        <v>25</v>
      </c>
      <c r="L804">
        <v>3.6000000000000002E-4</v>
      </c>
      <c r="M804">
        <v>1.5E-3</v>
      </c>
      <c r="N804">
        <v>2.5000000000000001E-4</v>
      </c>
      <c r="O804">
        <v>1</v>
      </c>
      <c r="P804">
        <v>0</v>
      </c>
      <c r="Q804">
        <v>167</v>
      </c>
      <c r="R804">
        <v>556</v>
      </c>
      <c r="S804">
        <v>210</v>
      </c>
      <c r="T804">
        <v>0.2</v>
      </c>
      <c r="U804">
        <v>0.3</v>
      </c>
      <c r="V804">
        <f>MATCH(A804,'2019 On Peak'!$A$3:$A$2373,0)</f>
        <v>783</v>
      </c>
      <c r="W804" t="str">
        <f t="shared" si="24"/>
        <v>Old</v>
      </c>
      <c r="X804" t="str" cm="1">
        <f t="array" ref="X804">IF(ISNUMBER(V804),INDEX('2019 On Peak'!$K$3:$K$2373,V804),"Not 2019")</f>
        <v>Closed</v>
      </c>
      <c r="Y804" cm="1">
        <f t="array" ref="Y804">IF(ISNUMBER($V804),L804-INDEX('2019 On Peak'!$L$3:$S$2373,$V804,1),"-")</f>
        <v>0</v>
      </c>
      <c r="Z804" cm="1">
        <f t="array" ref="Z804">IF(ISNUMBER($V804),M804-INDEX('2019 On Peak'!$L$3:$S$2373,$V804,2),"-")</f>
        <v>0</v>
      </c>
      <c r="AA804" cm="1">
        <f t="array" ref="AA804">IF(ISNUMBER($V804),N804-INDEX('2019 On Peak'!$L$3:$S$2373,$V804,3),"-")</f>
        <v>0</v>
      </c>
      <c r="AB804" cm="1">
        <f t="array" ref="AB804">IF(ISNUMBER($V804),Q804-INDEX('2019 On Peak'!$L$3:$S$2373,$V804,6),"-")</f>
        <v>0</v>
      </c>
      <c r="AC804" cm="1">
        <f t="array" ref="AC804">IF(ISNUMBER($V804),S804-INDEX('2019 On Peak'!$L$3:$S$2373,$V804,8),"-")</f>
        <v>0</v>
      </c>
      <c r="AD804" t="b">
        <f t="shared" si="25"/>
        <v>0</v>
      </c>
    </row>
    <row r="805" spans="1:30" x14ac:dyDescent="0.25">
      <c r="A805" t="str">
        <f>B805&amp;"_"&amp;G805&amp;"_"&amp;J805</f>
        <v>1326_74_1</v>
      </c>
      <c r="B805">
        <v>1326</v>
      </c>
      <c r="C805" s="1" t="s">
        <v>297</v>
      </c>
      <c r="D805" s="1" t="s">
        <v>42</v>
      </c>
      <c r="E805" s="1" t="s">
        <v>42</v>
      </c>
      <c r="F805">
        <v>115</v>
      </c>
      <c r="G805">
        <v>74</v>
      </c>
      <c r="H805" s="1" t="s">
        <v>296</v>
      </c>
      <c r="I805">
        <v>115</v>
      </c>
      <c r="J805" s="1" t="s">
        <v>191</v>
      </c>
      <c r="K805" s="1" t="s">
        <v>25</v>
      </c>
      <c r="L805">
        <v>1.5E-3</v>
      </c>
      <c r="M805">
        <v>6.2100000000000002E-3</v>
      </c>
      <c r="N805">
        <v>1.0300000000000001E-3</v>
      </c>
      <c r="O805">
        <v>1</v>
      </c>
      <c r="P805">
        <v>0</v>
      </c>
      <c r="Q805">
        <v>167</v>
      </c>
      <c r="R805">
        <v>556</v>
      </c>
      <c r="S805">
        <v>210</v>
      </c>
      <c r="T805">
        <v>0.8</v>
      </c>
      <c r="U805">
        <v>1.2</v>
      </c>
      <c r="V805">
        <f>MATCH(A805,'2019 On Peak'!$A$3:$A$2373,0)</f>
        <v>784</v>
      </c>
      <c r="W805" t="str">
        <f t="shared" si="24"/>
        <v>Old</v>
      </c>
      <c r="X805" t="str" cm="1">
        <f t="array" ref="X805">IF(ISNUMBER(V805),INDEX('2019 On Peak'!$K$3:$K$2373,V805),"Not 2019")</f>
        <v>Closed</v>
      </c>
      <c r="Y805" cm="1">
        <f t="array" ref="Y805">IF(ISNUMBER($V805),L805-INDEX('2019 On Peak'!$L$3:$S$2373,$V805,1),"-")</f>
        <v>0</v>
      </c>
      <c r="Z805" cm="1">
        <f t="array" ref="Z805">IF(ISNUMBER($V805),M805-INDEX('2019 On Peak'!$L$3:$S$2373,$V805,2),"-")</f>
        <v>0</v>
      </c>
      <c r="AA805" cm="1">
        <f t="array" ref="AA805">IF(ISNUMBER($V805),N805-INDEX('2019 On Peak'!$L$3:$S$2373,$V805,3),"-")</f>
        <v>0</v>
      </c>
      <c r="AB805" cm="1">
        <f t="array" ref="AB805">IF(ISNUMBER($V805),Q805-INDEX('2019 On Peak'!$L$3:$S$2373,$V805,6),"-")</f>
        <v>0</v>
      </c>
      <c r="AC805" cm="1">
        <f t="array" ref="AC805">IF(ISNUMBER($V805),S805-INDEX('2019 On Peak'!$L$3:$S$2373,$V805,8),"-")</f>
        <v>0</v>
      </c>
      <c r="AD805" t="b">
        <f t="shared" si="25"/>
        <v>0</v>
      </c>
    </row>
    <row r="806" spans="1:30" x14ac:dyDescent="0.25">
      <c r="A806" t="str">
        <f>B806&amp;"_"&amp;G806&amp;"_"&amp;J806</f>
        <v>1327_1324_1</v>
      </c>
      <c r="B806">
        <v>1327</v>
      </c>
      <c r="C806" s="1" t="s">
        <v>122</v>
      </c>
      <c r="D806" s="1" t="s">
        <v>42</v>
      </c>
      <c r="E806" s="1" t="s">
        <v>42</v>
      </c>
      <c r="F806">
        <v>115</v>
      </c>
      <c r="G806">
        <v>1324</v>
      </c>
      <c r="H806" s="1" t="s">
        <v>123</v>
      </c>
      <c r="I806">
        <v>115</v>
      </c>
      <c r="J806" s="1" t="s">
        <v>191</v>
      </c>
      <c r="K806" s="1" t="s">
        <v>25</v>
      </c>
      <c r="L806">
        <v>4.6000000000000001E-4</v>
      </c>
      <c r="M806">
        <v>1.89E-3</v>
      </c>
      <c r="N806">
        <v>3.1E-4</v>
      </c>
      <c r="O806">
        <v>1</v>
      </c>
      <c r="P806">
        <v>0</v>
      </c>
      <c r="Q806">
        <v>167</v>
      </c>
      <c r="R806">
        <v>556</v>
      </c>
      <c r="S806">
        <v>210</v>
      </c>
      <c r="T806">
        <v>0.4</v>
      </c>
      <c r="U806">
        <v>0.4</v>
      </c>
      <c r="V806">
        <f>MATCH(A806,'2019 On Peak'!$A$3:$A$2373,0)</f>
        <v>785</v>
      </c>
      <c r="W806" t="str">
        <f t="shared" si="24"/>
        <v>Old</v>
      </c>
      <c r="X806" t="str" cm="1">
        <f t="array" ref="X806">IF(ISNUMBER(V806),INDEX('2019 On Peak'!$K$3:$K$2373,V806),"Not 2019")</f>
        <v>Closed</v>
      </c>
      <c r="Y806" cm="1">
        <f t="array" ref="Y806">IF(ISNUMBER($V806),L806-INDEX('2019 On Peak'!$L$3:$S$2373,$V806,1),"-")</f>
        <v>0</v>
      </c>
      <c r="Z806" cm="1">
        <f t="array" ref="Z806">IF(ISNUMBER($V806),M806-INDEX('2019 On Peak'!$L$3:$S$2373,$V806,2),"-")</f>
        <v>0</v>
      </c>
      <c r="AA806" cm="1">
        <f t="array" ref="AA806">IF(ISNUMBER($V806),N806-INDEX('2019 On Peak'!$L$3:$S$2373,$V806,3),"-")</f>
        <v>0</v>
      </c>
      <c r="AB806" cm="1">
        <f t="array" ref="AB806">IF(ISNUMBER($V806),Q806-INDEX('2019 On Peak'!$L$3:$S$2373,$V806,6),"-")</f>
        <v>0</v>
      </c>
      <c r="AC806" cm="1">
        <f t="array" ref="AC806">IF(ISNUMBER($V806),S806-INDEX('2019 On Peak'!$L$3:$S$2373,$V806,8),"-")</f>
        <v>0</v>
      </c>
      <c r="AD806" t="b">
        <f t="shared" si="25"/>
        <v>0</v>
      </c>
    </row>
    <row r="807" spans="1:30" x14ac:dyDescent="0.25">
      <c r="A807" t="str">
        <f>B807&amp;"_"&amp;G807&amp;"_"&amp;J807</f>
        <v>1327_1324_2</v>
      </c>
      <c r="B807">
        <v>1327</v>
      </c>
      <c r="C807" s="1" t="s">
        <v>122</v>
      </c>
      <c r="D807" s="1" t="s">
        <v>42</v>
      </c>
      <c r="E807" s="1" t="s">
        <v>42</v>
      </c>
      <c r="F807">
        <v>115</v>
      </c>
      <c r="G807">
        <v>1324</v>
      </c>
      <c r="H807" s="1" t="s">
        <v>123</v>
      </c>
      <c r="I807">
        <v>115</v>
      </c>
      <c r="J807" s="1" t="s">
        <v>74</v>
      </c>
      <c r="K807" s="1" t="s">
        <v>25</v>
      </c>
      <c r="L807">
        <v>4.6000000000000001E-4</v>
      </c>
      <c r="M807">
        <v>1.89E-3</v>
      </c>
      <c r="N807">
        <v>3.1E-4</v>
      </c>
      <c r="O807">
        <v>1</v>
      </c>
      <c r="P807">
        <v>0</v>
      </c>
      <c r="Q807">
        <v>167</v>
      </c>
      <c r="R807">
        <v>556</v>
      </c>
      <c r="S807">
        <v>210</v>
      </c>
      <c r="T807">
        <v>0.4</v>
      </c>
      <c r="U807">
        <v>0.4</v>
      </c>
      <c r="V807">
        <f>MATCH(A807,'2019 On Peak'!$A$3:$A$2373,0)</f>
        <v>786</v>
      </c>
      <c r="W807" t="str">
        <f t="shared" si="24"/>
        <v>Old</v>
      </c>
      <c r="X807" t="str" cm="1">
        <f t="array" ref="X807">IF(ISNUMBER(V807),INDEX('2019 On Peak'!$K$3:$K$2373,V807),"Not 2019")</f>
        <v>Closed</v>
      </c>
      <c r="Y807" cm="1">
        <f t="array" ref="Y807">IF(ISNUMBER($V807),L807-INDEX('2019 On Peak'!$L$3:$S$2373,$V807,1),"-")</f>
        <v>0</v>
      </c>
      <c r="Z807" cm="1">
        <f t="array" ref="Z807">IF(ISNUMBER($V807),M807-INDEX('2019 On Peak'!$L$3:$S$2373,$V807,2),"-")</f>
        <v>0</v>
      </c>
      <c r="AA807" cm="1">
        <f t="array" ref="AA807">IF(ISNUMBER($V807),N807-INDEX('2019 On Peak'!$L$3:$S$2373,$V807,3),"-")</f>
        <v>0</v>
      </c>
      <c r="AB807" cm="1">
        <f t="array" ref="AB807">IF(ISNUMBER($V807),Q807-INDEX('2019 On Peak'!$L$3:$S$2373,$V807,6),"-")</f>
        <v>0</v>
      </c>
      <c r="AC807" cm="1">
        <f t="array" ref="AC807">IF(ISNUMBER($V807),S807-INDEX('2019 On Peak'!$L$3:$S$2373,$V807,8),"-")</f>
        <v>0</v>
      </c>
      <c r="AD807" t="b">
        <f t="shared" si="25"/>
        <v>0</v>
      </c>
    </row>
    <row r="808" spans="1:30" x14ac:dyDescent="0.25">
      <c r="A808" t="str">
        <f>B808&amp;"_"&amp;G808&amp;"_"&amp;J808</f>
        <v>1327_1573_1</v>
      </c>
      <c r="B808">
        <v>1327</v>
      </c>
      <c r="C808" s="1" t="s">
        <v>122</v>
      </c>
      <c r="D808" s="1" t="s">
        <v>42</v>
      </c>
      <c r="E808" s="1" t="s">
        <v>42</v>
      </c>
      <c r="F808">
        <v>115</v>
      </c>
      <c r="G808">
        <v>1573</v>
      </c>
      <c r="H808" s="1" t="s">
        <v>102</v>
      </c>
      <c r="I808">
        <v>115</v>
      </c>
      <c r="J808" s="1" t="s">
        <v>191</v>
      </c>
      <c r="K808" s="1" t="s">
        <v>25</v>
      </c>
      <c r="L808">
        <v>7.4200000000000004E-3</v>
      </c>
      <c r="M808">
        <v>3.0689999999999999E-2</v>
      </c>
      <c r="N808">
        <v>5.0800000000000003E-3</v>
      </c>
      <c r="O808">
        <v>1</v>
      </c>
      <c r="P808">
        <v>0</v>
      </c>
      <c r="Q808">
        <v>167</v>
      </c>
      <c r="R808">
        <v>556</v>
      </c>
      <c r="S808">
        <v>210</v>
      </c>
      <c r="T808">
        <v>2.9</v>
      </c>
      <c r="U808">
        <v>6.2</v>
      </c>
      <c r="V808">
        <f>MATCH(A808,'2019 On Peak'!$A$3:$A$2373,0)</f>
        <v>787</v>
      </c>
      <c r="W808" t="str">
        <f t="shared" si="24"/>
        <v>Old</v>
      </c>
      <c r="X808" t="str" cm="1">
        <f t="array" ref="X808">IF(ISNUMBER(V808),INDEX('2019 On Peak'!$K$3:$K$2373,V808),"Not 2019")</f>
        <v>Closed</v>
      </c>
      <c r="Y808" cm="1">
        <f t="array" ref="Y808">IF(ISNUMBER($V808),L808-INDEX('2019 On Peak'!$L$3:$S$2373,$V808,1),"-")</f>
        <v>0</v>
      </c>
      <c r="Z808" cm="1">
        <f t="array" ref="Z808">IF(ISNUMBER($V808),M808-INDEX('2019 On Peak'!$L$3:$S$2373,$V808,2),"-")</f>
        <v>0</v>
      </c>
      <c r="AA808" cm="1">
        <f t="array" ref="AA808">IF(ISNUMBER($V808),N808-INDEX('2019 On Peak'!$L$3:$S$2373,$V808,3),"-")</f>
        <v>0</v>
      </c>
      <c r="AB808" cm="1">
        <f t="array" ref="AB808">IF(ISNUMBER($V808),Q808-INDEX('2019 On Peak'!$L$3:$S$2373,$V808,6),"-")</f>
        <v>0</v>
      </c>
      <c r="AC808" cm="1">
        <f t="array" ref="AC808">IF(ISNUMBER($V808),S808-INDEX('2019 On Peak'!$L$3:$S$2373,$V808,8),"-")</f>
        <v>0</v>
      </c>
      <c r="AD808" t="b">
        <f t="shared" si="25"/>
        <v>0</v>
      </c>
    </row>
    <row r="809" spans="1:30" x14ac:dyDescent="0.25">
      <c r="A809" t="str">
        <f>B809&amp;"_"&amp;G809&amp;"_"&amp;J809</f>
        <v>1327_1573_2</v>
      </c>
      <c r="B809">
        <v>1327</v>
      </c>
      <c r="C809" s="1" t="s">
        <v>122</v>
      </c>
      <c r="D809" s="1" t="s">
        <v>42</v>
      </c>
      <c r="E809" s="1" t="s">
        <v>42</v>
      </c>
      <c r="F809">
        <v>115</v>
      </c>
      <c r="G809">
        <v>1573</v>
      </c>
      <c r="H809" s="1" t="s">
        <v>102</v>
      </c>
      <c r="I809">
        <v>115</v>
      </c>
      <c r="J809" s="1" t="s">
        <v>74</v>
      </c>
      <c r="K809" s="1" t="s">
        <v>25</v>
      </c>
      <c r="L809">
        <v>7.4200000000000004E-3</v>
      </c>
      <c r="M809">
        <v>3.0700000000000002E-2</v>
      </c>
      <c r="N809">
        <v>5.0800000000000003E-3</v>
      </c>
      <c r="O809">
        <v>1</v>
      </c>
      <c r="P809">
        <v>0</v>
      </c>
      <c r="Q809">
        <v>167</v>
      </c>
      <c r="R809">
        <v>556</v>
      </c>
      <c r="S809">
        <v>210</v>
      </c>
      <c r="T809">
        <v>2.9</v>
      </c>
      <c r="U809">
        <v>6.2</v>
      </c>
      <c r="V809">
        <f>MATCH(A809,'2019 On Peak'!$A$3:$A$2373,0)</f>
        <v>788</v>
      </c>
      <c r="W809" t="str">
        <f t="shared" si="24"/>
        <v>Old</v>
      </c>
      <c r="X809" t="str" cm="1">
        <f t="array" ref="X809">IF(ISNUMBER(V809),INDEX('2019 On Peak'!$K$3:$K$2373,V809),"Not 2019")</f>
        <v>Closed</v>
      </c>
      <c r="Y809" cm="1">
        <f t="array" ref="Y809">IF(ISNUMBER($V809),L809-INDEX('2019 On Peak'!$L$3:$S$2373,$V809,1),"-")</f>
        <v>0</v>
      </c>
      <c r="Z809" cm="1">
        <f t="array" ref="Z809">IF(ISNUMBER($V809),M809-INDEX('2019 On Peak'!$L$3:$S$2373,$V809,2),"-")</f>
        <v>0</v>
      </c>
      <c r="AA809" cm="1">
        <f t="array" ref="AA809">IF(ISNUMBER($V809),N809-INDEX('2019 On Peak'!$L$3:$S$2373,$V809,3),"-")</f>
        <v>0</v>
      </c>
      <c r="AB809" cm="1">
        <f t="array" ref="AB809">IF(ISNUMBER($V809),Q809-INDEX('2019 On Peak'!$L$3:$S$2373,$V809,6),"-")</f>
        <v>0</v>
      </c>
      <c r="AC809" cm="1">
        <f t="array" ref="AC809">IF(ISNUMBER($V809),S809-INDEX('2019 On Peak'!$L$3:$S$2373,$V809,8),"-")</f>
        <v>0</v>
      </c>
      <c r="AD809" t="b">
        <f t="shared" si="25"/>
        <v>0</v>
      </c>
    </row>
    <row r="810" spans="1:30" x14ac:dyDescent="0.25">
      <c r="A810" t="str">
        <f>B810&amp;"_"&amp;G810&amp;"_"&amp;J810</f>
        <v>1328_1275_1</v>
      </c>
      <c r="B810">
        <v>1328</v>
      </c>
      <c r="C810" s="1" t="s">
        <v>353</v>
      </c>
      <c r="D810" s="1" t="s">
        <v>42</v>
      </c>
      <c r="E810" s="1" t="s">
        <v>42</v>
      </c>
      <c r="F810">
        <v>115</v>
      </c>
      <c r="G810">
        <v>1275</v>
      </c>
      <c r="H810" s="1" t="s">
        <v>193</v>
      </c>
      <c r="I810">
        <v>115</v>
      </c>
      <c r="J810" s="1" t="s">
        <v>191</v>
      </c>
      <c r="K810" s="1" t="s">
        <v>25</v>
      </c>
      <c r="L810">
        <v>1.17E-3</v>
      </c>
      <c r="M810">
        <v>4.8500000000000001E-3</v>
      </c>
      <c r="N810">
        <v>8.0000000000000004E-4</v>
      </c>
      <c r="O810">
        <v>1</v>
      </c>
      <c r="P810">
        <v>0</v>
      </c>
      <c r="Q810">
        <v>167</v>
      </c>
      <c r="R810">
        <v>556</v>
      </c>
      <c r="S810">
        <v>210</v>
      </c>
      <c r="T810">
        <v>0.9</v>
      </c>
      <c r="U810">
        <v>1</v>
      </c>
      <c r="V810">
        <f>MATCH(A810,'2019 On Peak'!$A$3:$A$2373,0)</f>
        <v>789</v>
      </c>
      <c r="W810" t="str">
        <f t="shared" si="24"/>
        <v>Old</v>
      </c>
      <c r="X810" t="str" cm="1">
        <f t="array" ref="X810">IF(ISNUMBER(V810),INDEX('2019 On Peak'!$K$3:$K$2373,V810),"Not 2019")</f>
        <v>Closed</v>
      </c>
      <c r="Y810" cm="1">
        <f t="array" ref="Y810">IF(ISNUMBER($V810),L810-INDEX('2019 On Peak'!$L$3:$S$2373,$V810,1),"-")</f>
        <v>0</v>
      </c>
      <c r="Z810" cm="1">
        <f t="array" ref="Z810">IF(ISNUMBER($V810),M810-INDEX('2019 On Peak'!$L$3:$S$2373,$V810,2),"-")</f>
        <v>0</v>
      </c>
      <c r="AA810" cm="1">
        <f t="array" ref="AA810">IF(ISNUMBER($V810),N810-INDEX('2019 On Peak'!$L$3:$S$2373,$V810,3),"-")</f>
        <v>0</v>
      </c>
      <c r="AB810" cm="1">
        <f t="array" ref="AB810">IF(ISNUMBER($V810),Q810-INDEX('2019 On Peak'!$L$3:$S$2373,$V810,6),"-")</f>
        <v>0</v>
      </c>
      <c r="AC810" cm="1">
        <f t="array" ref="AC810">IF(ISNUMBER($V810),S810-INDEX('2019 On Peak'!$L$3:$S$2373,$V810,8),"-")</f>
        <v>0</v>
      </c>
      <c r="AD810" t="b">
        <f t="shared" si="25"/>
        <v>0</v>
      </c>
    </row>
    <row r="811" spans="1:30" x14ac:dyDescent="0.25">
      <c r="A811" t="str">
        <f>B811&amp;"_"&amp;G811&amp;"_"&amp;J811</f>
        <v>1328_1339_1</v>
      </c>
      <c r="B811">
        <v>1328</v>
      </c>
      <c r="C811" s="1" t="s">
        <v>353</v>
      </c>
      <c r="D811" s="1" t="s">
        <v>42</v>
      </c>
      <c r="E811" s="1" t="s">
        <v>42</v>
      </c>
      <c r="F811">
        <v>115</v>
      </c>
      <c r="G811">
        <v>1339</v>
      </c>
      <c r="H811" s="1" t="s">
        <v>200</v>
      </c>
      <c r="I811">
        <v>115</v>
      </c>
      <c r="J811" s="1" t="s">
        <v>191</v>
      </c>
      <c r="K811" s="1" t="s">
        <v>25</v>
      </c>
      <c r="L811">
        <v>1.9599999999999999E-3</v>
      </c>
      <c r="M811">
        <v>8.1099999999999992E-3</v>
      </c>
      <c r="N811">
        <v>1.34E-3</v>
      </c>
      <c r="O811">
        <v>1</v>
      </c>
      <c r="P811">
        <v>0</v>
      </c>
      <c r="Q811">
        <v>167</v>
      </c>
      <c r="R811">
        <v>556</v>
      </c>
      <c r="S811">
        <v>210</v>
      </c>
      <c r="T811">
        <v>1.3</v>
      </c>
      <c r="U811">
        <v>1.6</v>
      </c>
      <c r="V811">
        <f>MATCH(A811,'2019 On Peak'!$A$3:$A$2373,0)</f>
        <v>790</v>
      </c>
      <c r="W811" t="str">
        <f t="shared" si="24"/>
        <v>Old</v>
      </c>
      <c r="X811" t="str" cm="1">
        <f t="array" ref="X811">IF(ISNUMBER(V811),INDEX('2019 On Peak'!$K$3:$K$2373,V811),"Not 2019")</f>
        <v>Closed</v>
      </c>
      <c r="Y811" cm="1">
        <f t="array" ref="Y811">IF(ISNUMBER($V811),L811-INDEX('2019 On Peak'!$L$3:$S$2373,$V811,1),"-")</f>
        <v>0</v>
      </c>
      <c r="Z811" cm="1">
        <f t="array" ref="Z811">IF(ISNUMBER($V811),M811-INDEX('2019 On Peak'!$L$3:$S$2373,$V811,2),"-")</f>
        <v>0</v>
      </c>
      <c r="AA811" cm="1">
        <f t="array" ref="AA811">IF(ISNUMBER($V811),N811-INDEX('2019 On Peak'!$L$3:$S$2373,$V811,3),"-")</f>
        <v>0</v>
      </c>
      <c r="AB811" cm="1">
        <f t="array" ref="AB811">IF(ISNUMBER($V811),Q811-INDEX('2019 On Peak'!$L$3:$S$2373,$V811,6),"-")</f>
        <v>0</v>
      </c>
      <c r="AC811" cm="1">
        <f t="array" ref="AC811">IF(ISNUMBER($V811),S811-INDEX('2019 On Peak'!$L$3:$S$2373,$V811,8),"-")</f>
        <v>0</v>
      </c>
      <c r="AD811" t="b">
        <f t="shared" si="25"/>
        <v>0</v>
      </c>
    </row>
    <row r="812" spans="1:30" x14ac:dyDescent="0.25">
      <c r="A812" t="str">
        <f>B812&amp;"_"&amp;G812&amp;"_"&amp;J812</f>
        <v>1328_42_1</v>
      </c>
      <c r="B812">
        <v>1328</v>
      </c>
      <c r="C812" s="1" t="s">
        <v>353</v>
      </c>
      <c r="D812" s="1" t="s">
        <v>42</v>
      </c>
      <c r="E812" s="1" t="s">
        <v>42</v>
      </c>
      <c r="F812">
        <v>115</v>
      </c>
      <c r="G812">
        <v>42</v>
      </c>
      <c r="H812" s="1" t="s">
        <v>80</v>
      </c>
      <c r="I812">
        <v>115</v>
      </c>
      <c r="J812" s="1" t="s">
        <v>191</v>
      </c>
      <c r="K812" s="1" t="s">
        <v>25</v>
      </c>
      <c r="L812">
        <v>2.0990000000000002E-2</v>
      </c>
      <c r="M812">
        <v>8.6809999999999998E-2</v>
      </c>
      <c r="N812">
        <v>1.438E-2</v>
      </c>
      <c r="O812">
        <v>1</v>
      </c>
      <c r="P812">
        <v>0</v>
      </c>
      <c r="Q812">
        <v>167</v>
      </c>
      <c r="R812">
        <v>556</v>
      </c>
      <c r="S812">
        <v>210</v>
      </c>
      <c r="T812">
        <v>13.4</v>
      </c>
      <c r="U812">
        <v>17.5</v>
      </c>
      <c r="V812">
        <f>MATCH(A812,'2019 On Peak'!$A$3:$A$2373,0)</f>
        <v>791</v>
      </c>
      <c r="W812" t="str">
        <f t="shared" si="24"/>
        <v>Old</v>
      </c>
      <c r="X812" t="str" cm="1">
        <f t="array" ref="X812">IF(ISNUMBER(V812),INDEX('2019 On Peak'!$K$3:$K$2373,V812),"Not 2019")</f>
        <v>Closed</v>
      </c>
      <c r="Y812" cm="1">
        <f t="array" ref="Y812">IF(ISNUMBER($V812),L812-INDEX('2019 On Peak'!$L$3:$S$2373,$V812,1),"-")</f>
        <v>0</v>
      </c>
      <c r="Z812" cm="1">
        <f t="array" ref="Z812">IF(ISNUMBER($V812),M812-INDEX('2019 On Peak'!$L$3:$S$2373,$V812,2),"-")</f>
        <v>0</v>
      </c>
      <c r="AA812" cm="1">
        <f t="array" ref="AA812">IF(ISNUMBER($V812),N812-INDEX('2019 On Peak'!$L$3:$S$2373,$V812,3),"-")</f>
        <v>0</v>
      </c>
      <c r="AB812" cm="1">
        <f t="array" ref="AB812">IF(ISNUMBER($V812),Q812-INDEX('2019 On Peak'!$L$3:$S$2373,$V812,6),"-")</f>
        <v>0</v>
      </c>
      <c r="AC812" cm="1">
        <f t="array" ref="AC812">IF(ISNUMBER($V812),S812-INDEX('2019 On Peak'!$L$3:$S$2373,$V812,8),"-")</f>
        <v>0</v>
      </c>
      <c r="AD812" t="b">
        <f t="shared" si="25"/>
        <v>0</v>
      </c>
    </row>
    <row r="813" spans="1:30" x14ac:dyDescent="0.25">
      <c r="A813" t="str">
        <f>B813&amp;"_"&amp;G813&amp;"_"&amp;J813</f>
        <v>1329_1275_1</v>
      </c>
      <c r="B813">
        <v>1329</v>
      </c>
      <c r="C813" s="1" t="s">
        <v>192</v>
      </c>
      <c r="D813" s="1" t="s">
        <v>42</v>
      </c>
      <c r="E813" s="1" t="s">
        <v>42</v>
      </c>
      <c r="F813">
        <v>115</v>
      </c>
      <c r="G813">
        <v>1275</v>
      </c>
      <c r="H813" s="1" t="s">
        <v>193</v>
      </c>
      <c r="I813">
        <v>115</v>
      </c>
      <c r="J813" s="1" t="s">
        <v>191</v>
      </c>
      <c r="K813" s="1" t="s">
        <v>25</v>
      </c>
      <c r="L813">
        <v>1.17E-3</v>
      </c>
      <c r="M813">
        <v>4.8199999999999996E-3</v>
      </c>
      <c r="N813">
        <v>8.0000000000000004E-4</v>
      </c>
      <c r="O813">
        <v>1</v>
      </c>
      <c r="P813">
        <v>0</v>
      </c>
      <c r="Q813">
        <v>167</v>
      </c>
      <c r="R813">
        <v>556</v>
      </c>
      <c r="S813">
        <v>210</v>
      </c>
      <c r="T813">
        <v>0.9</v>
      </c>
      <c r="U813">
        <v>1</v>
      </c>
      <c r="V813">
        <f>MATCH(A813,'2019 On Peak'!$A$3:$A$2373,0)</f>
        <v>792</v>
      </c>
      <c r="W813" t="str">
        <f t="shared" si="24"/>
        <v>Old</v>
      </c>
      <c r="X813" t="str" cm="1">
        <f t="array" ref="X813">IF(ISNUMBER(V813),INDEX('2019 On Peak'!$K$3:$K$2373,V813),"Not 2019")</f>
        <v>Closed</v>
      </c>
      <c r="Y813" cm="1">
        <f t="array" ref="Y813">IF(ISNUMBER($V813),L813-INDEX('2019 On Peak'!$L$3:$S$2373,$V813,1),"-")</f>
        <v>0</v>
      </c>
      <c r="Z813" cm="1">
        <f t="array" ref="Z813">IF(ISNUMBER($V813),M813-INDEX('2019 On Peak'!$L$3:$S$2373,$V813,2),"-")</f>
        <v>0</v>
      </c>
      <c r="AA813" cm="1">
        <f t="array" ref="AA813">IF(ISNUMBER($V813),N813-INDEX('2019 On Peak'!$L$3:$S$2373,$V813,3),"-")</f>
        <v>0</v>
      </c>
      <c r="AB813" cm="1">
        <f t="array" ref="AB813">IF(ISNUMBER($V813),Q813-INDEX('2019 On Peak'!$L$3:$S$2373,$V813,6),"-")</f>
        <v>0</v>
      </c>
      <c r="AC813" cm="1">
        <f t="array" ref="AC813">IF(ISNUMBER($V813),S813-INDEX('2019 On Peak'!$L$3:$S$2373,$V813,8),"-")</f>
        <v>0</v>
      </c>
      <c r="AD813" t="b">
        <f t="shared" si="25"/>
        <v>0</v>
      </c>
    </row>
    <row r="814" spans="1:30" x14ac:dyDescent="0.25">
      <c r="A814" t="str">
        <f>B814&amp;"_"&amp;G814&amp;"_"&amp;J814</f>
        <v>1329_1340_1</v>
      </c>
      <c r="B814">
        <v>1329</v>
      </c>
      <c r="C814" s="1" t="s">
        <v>192</v>
      </c>
      <c r="D814" s="1" t="s">
        <v>42</v>
      </c>
      <c r="E814" s="1" t="s">
        <v>42</v>
      </c>
      <c r="F814">
        <v>115</v>
      </c>
      <c r="G814">
        <v>1340</v>
      </c>
      <c r="H814" s="1" t="s">
        <v>196</v>
      </c>
      <c r="I814">
        <v>115</v>
      </c>
      <c r="J814" s="1" t="s">
        <v>191</v>
      </c>
      <c r="K814" s="1" t="s">
        <v>25</v>
      </c>
      <c r="L814">
        <v>1.9400000000000001E-3</v>
      </c>
      <c r="M814">
        <v>8.0199999999999994E-3</v>
      </c>
      <c r="N814">
        <v>1.33E-3</v>
      </c>
      <c r="O814">
        <v>1</v>
      </c>
      <c r="P814">
        <v>0</v>
      </c>
      <c r="Q814">
        <v>167</v>
      </c>
      <c r="R814">
        <v>556</v>
      </c>
      <c r="S814">
        <v>210</v>
      </c>
      <c r="T814">
        <v>1.2</v>
      </c>
      <c r="U814">
        <v>1.6</v>
      </c>
      <c r="V814">
        <f>MATCH(A814,'2019 On Peak'!$A$3:$A$2373,0)</f>
        <v>793</v>
      </c>
      <c r="W814" t="str">
        <f t="shared" si="24"/>
        <v>Old</v>
      </c>
      <c r="X814" t="str" cm="1">
        <f t="array" ref="X814">IF(ISNUMBER(V814),INDEX('2019 On Peak'!$K$3:$K$2373,V814),"Not 2019")</f>
        <v>Closed</v>
      </c>
      <c r="Y814" cm="1">
        <f t="array" ref="Y814">IF(ISNUMBER($V814),L814-INDEX('2019 On Peak'!$L$3:$S$2373,$V814,1),"-")</f>
        <v>0</v>
      </c>
      <c r="Z814" cm="1">
        <f t="array" ref="Z814">IF(ISNUMBER($V814),M814-INDEX('2019 On Peak'!$L$3:$S$2373,$V814,2),"-")</f>
        <v>0</v>
      </c>
      <c r="AA814" cm="1">
        <f t="array" ref="AA814">IF(ISNUMBER($V814),N814-INDEX('2019 On Peak'!$L$3:$S$2373,$V814,3),"-")</f>
        <v>0</v>
      </c>
      <c r="AB814" cm="1">
        <f t="array" ref="AB814">IF(ISNUMBER($V814),Q814-INDEX('2019 On Peak'!$L$3:$S$2373,$V814,6),"-")</f>
        <v>0</v>
      </c>
      <c r="AC814" cm="1">
        <f t="array" ref="AC814">IF(ISNUMBER($V814),S814-INDEX('2019 On Peak'!$L$3:$S$2373,$V814,8),"-")</f>
        <v>0</v>
      </c>
      <c r="AD814" t="b">
        <f t="shared" si="25"/>
        <v>0</v>
      </c>
    </row>
    <row r="815" spans="1:30" x14ac:dyDescent="0.25">
      <c r="A815" t="str">
        <f>B815&amp;"_"&amp;G815&amp;"_"&amp;J815</f>
        <v>1329_42_1</v>
      </c>
      <c r="B815">
        <v>1329</v>
      </c>
      <c r="C815" s="1" t="s">
        <v>192</v>
      </c>
      <c r="D815" s="1" t="s">
        <v>42</v>
      </c>
      <c r="E815" s="1" t="s">
        <v>42</v>
      </c>
      <c r="F815">
        <v>115</v>
      </c>
      <c r="G815">
        <v>42</v>
      </c>
      <c r="H815" s="1" t="s">
        <v>80</v>
      </c>
      <c r="I815">
        <v>115</v>
      </c>
      <c r="J815" s="1" t="s">
        <v>191</v>
      </c>
      <c r="K815" s="1" t="s">
        <v>25</v>
      </c>
      <c r="L815">
        <v>2.1000000000000001E-2</v>
      </c>
      <c r="M815">
        <v>8.6819999999999994E-2</v>
      </c>
      <c r="N815">
        <v>1.438E-2</v>
      </c>
      <c r="O815">
        <v>1</v>
      </c>
      <c r="P815">
        <v>0</v>
      </c>
      <c r="Q815">
        <v>167</v>
      </c>
      <c r="R815">
        <v>556</v>
      </c>
      <c r="S815">
        <v>210</v>
      </c>
      <c r="T815">
        <v>13.4</v>
      </c>
      <c r="U815">
        <v>17.5</v>
      </c>
      <c r="V815">
        <f>MATCH(A815,'2019 On Peak'!$A$3:$A$2373,0)</f>
        <v>794</v>
      </c>
      <c r="W815" t="str">
        <f t="shared" si="24"/>
        <v>Old</v>
      </c>
      <c r="X815" t="str" cm="1">
        <f t="array" ref="X815">IF(ISNUMBER(V815),INDEX('2019 On Peak'!$K$3:$K$2373,V815),"Not 2019")</f>
        <v>Closed</v>
      </c>
      <c r="Y815" cm="1">
        <f t="array" ref="Y815">IF(ISNUMBER($V815),L815-INDEX('2019 On Peak'!$L$3:$S$2373,$V815,1),"-")</f>
        <v>0</v>
      </c>
      <c r="Z815" cm="1">
        <f t="array" ref="Z815">IF(ISNUMBER($V815),M815-INDEX('2019 On Peak'!$L$3:$S$2373,$V815,2),"-")</f>
        <v>0</v>
      </c>
      <c r="AA815" cm="1">
        <f t="array" ref="AA815">IF(ISNUMBER($V815),N815-INDEX('2019 On Peak'!$L$3:$S$2373,$V815,3),"-")</f>
        <v>0</v>
      </c>
      <c r="AB815" cm="1">
        <f t="array" ref="AB815">IF(ISNUMBER($V815),Q815-INDEX('2019 On Peak'!$L$3:$S$2373,$V815,6),"-")</f>
        <v>0</v>
      </c>
      <c r="AC815" cm="1">
        <f t="array" ref="AC815">IF(ISNUMBER($V815),S815-INDEX('2019 On Peak'!$L$3:$S$2373,$V815,8),"-")</f>
        <v>0</v>
      </c>
      <c r="AD815" t="b">
        <f t="shared" si="25"/>
        <v>0</v>
      </c>
    </row>
    <row r="816" spans="1:30" x14ac:dyDescent="0.25">
      <c r="A816" t="str">
        <f>B816&amp;"_"&amp;G816&amp;"_"&amp;J816</f>
        <v>1331_69_1</v>
      </c>
      <c r="B816">
        <v>1331</v>
      </c>
      <c r="C816" s="1" t="s">
        <v>277</v>
      </c>
      <c r="D816" s="1" t="s">
        <v>42</v>
      </c>
      <c r="E816" s="1" t="s">
        <v>42</v>
      </c>
      <c r="F816">
        <v>115</v>
      </c>
      <c r="G816">
        <v>69</v>
      </c>
      <c r="H816" s="1" t="s">
        <v>144</v>
      </c>
      <c r="I816">
        <v>115</v>
      </c>
      <c r="J816" s="1" t="s">
        <v>191</v>
      </c>
      <c r="K816" s="1" t="s">
        <v>25</v>
      </c>
      <c r="L816">
        <v>7.9000000000000001E-4</v>
      </c>
      <c r="M816">
        <v>3.29E-3</v>
      </c>
      <c r="N816">
        <v>5.4000000000000001E-4</v>
      </c>
      <c r="O816">
        <v>1</v>
      </c>
      <c r="P816">
        <v>0</v>
      </c>
      <c r="Q816">
        <v>167</v>
      </c>
      <c r="R816">
        <v>556</v>
      </c>
      <c r="S816">
        <v>210</v>
      </c>
      <c r="T816">
        <v>0.5</v>
      </c>
      <c r="U816">
        <v>0.7</v>
      </c>
      <c r="V816">
        <f>MATCH(A816,'2019 On Peak'!$A$3:$A$2373,0)</f>
        <v>795</v>
      </c>
      <c r="W816" t="str">
        <f t="shared" si="24"/>
        <v>Old</v>
      </c>
      <c r="X816" t="str" cm="1">
        <f t="array" ref="X816">IF(ISNUMBER(V816),INDEX('2019 On Peak'!$K$3:$K$2373,V816),"Not 2019")</f>
        <v>Closed</v>
      </c>
      <c r="Y816" cm="1">
        <f t="array" ref="Y816">IF(ISNUMBER($V816),L816-INDEX('2019 On Peak'!$L$3:$S$2373,$V816,1),"-")</f>
        <v>0</v>
      </c>
      <c r="Z816" cm="1">
        <f t="array" ref="Z816">IF(ISNUMBER($V816),M816-INDEX('2019 On Peak'!$L$3:$S$2373,$V816,2),"-")</f>
        <v>0</v>
      </c>
      <c r="AA816" cm="1">
        <f t="array" ref="AA816">IF(ISNUMBER($V816),N816-INDEX('2019 On Peak'!$L$3:$S$2373,$V816,3),"-")</f>
        <v>0</v>
      </c>
      <c r="AB816" cm="1">
        <f t="array" ref="AB816">IF(ISNUMBER($V816),Q816-INDEX('2019 On Peak'!$L$3:$S$2373,$V816,6),"-")</f>
        <v>0</v>
      </c>
      <c r="AC816" cm="1">
        <f t="array" ref="AC816">IF(ISNUMBER($V816),S816-INDEX('2019 On Peak'!$L$3:$S$2373,$V816,8),"-")</f>
        <v>0</v>
      </c>
      <c r="AD816" t="b">
        <f t="shared" si="25"/>
        <v>0</v>
      </c>
    </row>
    <row r="817" spans="1:30" x14ac:dyDescent="0.25">
      <c r="A817" t="str">
        <f>B817&amp;"_"&amp;G817&amp;"_"&amp;J817</f>
        <v>1331_70_1</v>
      </c>
      <c r="B817">
        <v>1331</v>
      </c>
      <c r="C817" s="1" t="s">
        <v>277</v>
      </c>
      <c r="D817" s="1" t="s">
        <v>42</v>
      </c>
      <c r="E817" s="1" t="s">
        <v>42</v>
      </c>
      <c r="F817">
        <v>115</v>
      </c>
      <c r="G817">
        <v>70</v>
      </c>
      <c r="H817" s="1" t="s">
        <v>286</v>
      </c>
      <c r="I817">
        <v>115</v>
      </c>
      <c r="J817" s="1" t="s">
        <v>191</v>
      </c>
      <c r="K817" s="1" t="s">
        <v>25</v>
      </c>
      <c r="L817">
        <v>5.0000000000000002E-5</v>
      </c>
      <c r="M817">
        <v>1.9000000000000001E-4</v>
      </c>
      <c r="N817">
        <v>3.0000000000000001E-5</v>
      </c>
      <c r="O817">
        <v>1</v>
      </c>
      <c r="P817">
        <v>0</v>
      </c>
      <c r="Q817">
        <v>167</v>
      </c>
      <c r="R817">
        <v>556</v>
      </c>
      <c r="S817">
        <v>210</v>
      </c>
      <c r="T817">
        <v>0</v>
      </c>
      <c r="U817">
        <v>0</v>
      </c>
      <c r="V817">
        <f>MATCH(A817,'2019 On Peak'!$A$3:$A$2373,0)</f>
        <v>796</v>
      </c>
      <c r="W817" t="str">
        <f t="shared" si="24"/>
        <v>Old</v>
      </c>
      <c r="X817" t="str" cm="1">
        <f t="array" ref="X817">IF(ISNUMBER(V817),INDEX('2019 On Peak'!$K$3:$K$2373,V817),"Not 2019")</f>
        <v>Closed</v>
      </c>
      <c r="Y817" cm="1">
        <f t="array" ref="Y817">IF(ISNUMBER($V817),L817-INDEX('2019 On Peak'!$L$3:$S$2373,$V817,1),"-")</f>
        <v>0</v>
      </c>
      <c r="Z817" cm="1">
        <f t="array" ref="Z817">IF(ISNUMBER($V817),M817-INDEX('2019 On Peak'!$L$3:$S$2373,$V817,2),"-")</f>
        <v>0</v>
      </c>
      <c r="AA817" cm="1">
        <f t="array" ref="AA817">IF(ISNUMBER($V817),N817-INDEX('2019 On Peak'!$L$3:$S$2373,$V817,3),"-")</f>
        <v>0</v>
      </c>
      <c r="AB817" cm="1">
        <f t="array" ref="AB817">IF(ISNUMBER($V817),Q817-INDEX('2019 On Peak'!$L$3:$S$2373,$V817,6),"-")</f>
        <v>0</v>
      </c>
      <c r="AC817" cm="1">
        <f t="array" ref="AC817">IF(ISNUMBER($V817),S817-INDEX('2019 On Peak'!$L$3:$S$2373,$V817,8),"-")</f>
        <v>0</v>
      </c>
      <c r="AD817" t="b">
        <f t="shared" si="25"/>
        <v>0</v>
      </c>
    </row>
    <row r="818" spans="1:30" x14ac:dyDescent="0.25">
      <c r="A818" t="str">
        <f>B818&amp;"_"&amp;G818&amp;"_"&amp;J818</f>
        <v>1332_69_1</v>
      </c>
      <c r="B818">
        <v>1332</v>
      </c>
      <c r="C818" s="1" t="s">
        <v>287</v>
      </c>
      <c r="D818" s="1" t="s">
        <v>42</v>
      </c>
      <c r="E818" s="1" t="s">
        <v>42</v>
      </c>
      <c r="F818">
        <v>115</v>
      </c>
      <c r="G818">
        <v>69</v>
      </c>
      <c r="H818" s="1" t="s">
        <v>144</v>
      </c>
      <c r="I818">
        <v>115</v>
      </c>
      <c r="J818" s="1" t="s">
        <v>191</v>
      </c>
      <c r="K818" s="1" t="s">
        <v>25</v>
      </c>
      <c r="L818">
        <v>8.0999999999999996E-4</v>
      </c>
      <c r="M818">
        <v>3.3600000000000001E-3</v>
      </c>
      <c r="N818">
        <v>5.5999999999999995E-4</v>
      </c>
      <c r="O818">
        <v>1</v>
      </c>
      <c r="P818">
        <v>0</v>
      </c>
      <c r="Q818">
        <v>167</v>
      </c>
      <c r="R818">
        <v>556</v>
      </c>
      <c r="S818">
        <v>210</v>
      </c>
      <c r="T818">
        <v>0.5</v>
      </c>
      <c r="U818">
        <v>0.7</v>
      </c>
      <c r="V818">
        <f>MATCH(A818,'2019 On Peak'!$A$3:$A$2373,0)</f>
        <v>797</v>
      </c>
      <c r="W818" t="str">
        <f t="shared" si="24"/>
        <v>Old</v>
      </c>
      <c r="X818" t="str" cm="1">
        <f t="array" ref="X818">IF(ISNUMBER(V818),INDEX('2019 On Peak'!$K$3:$K$2373,V818),"Not 2019")</f>
        <v>Closed</v>
      </c>
      <c r="Y818" cm="1">
        <f t="array" ref="Y818">IF(ISNUMBER($V818),L818-INDEX('2019 On Peak'!$L$3:$S$2373,$V818,1),"-")</f>
        <v>0</v>
      </c>
      <c r="Z818" cm="1">
        <f t="array" ref="Z818">IF(ISNUMBER($V818),M818-INDEX('2019 On Peak'!$L$3:$S$2373,$V818,2),"-")</f>
        <v>0</v>
      </c>
      <c r="AA818" cm="1">
        <f t="array" ref="AA818">IF(ISNUMBER($V818),N818-INDEX('2019 On Peak'!$L$3:$S$2373,$V818,3),"-")</f>
        <v>0</v>
      </c>
      <c r="AB818" cm="1">
        <f t="array" ref="AB818">IF(ISNUMBER($V818),Q818-INDEX('2019 On Peak'!$L$3:$S$2373,$V818,6),"-")</f>
        <v>0</v>
      </c>
      <c r="AC818" cm="1">
        <f t="array" ref="AC818">IF(ISNUMBER($V818),S818-INDEX('2019 On Peak'!$L$3:$S$2373,$V818,8),"-")</f>
        <v>0</v>
      </c>
      <c r="AD818" t="b">
        <f t="shared" si="25"/>
        <v>0</v>
      </c>
    </row>
    <row r="819" spans="1:30" x14ac:dyDescent="0.25">
      <c r="A819" t="str">
        <f>B819&amp;"_"&amp;G819&amp;"_"&amp;J819</f>
        <v>1332_70_1</v>
      </c>
      <c r="B819">
        <v>1332</v>
      </c>
      <c r="C819" s="1" t="s">
        <v>287</v>
      </c>
      <c r="D819" s="1" t="s">
        <v>42</v>
      </c>
      <c r="E819" s="1" t="s">
        <v>42</v>
      </c>
      <c r="F819">
        <v>115</v>
      </c>
      <c r="G819">
        <v>70</v>
      </c>
      <c r="H819" s="1" t="s">
        <v>286</v>
      </c>
      <c r="I819">
        <v>115</v>
      </c>
      <c r="J819" s="1" t="s">
        <v>191</v>
      </c>
      <c r="K819" s="1" t="s">
        <v>25</v>
      </c>
      <c r="L819">
        <v>4.0000000000000003E-5</v>
      </c>
      <c r="M819">
        <v>1.7000000000000001E-4</v>
      </c>
      <c r="N819">
        <v>3.0000000000000001E-5</v>
      </c>
      <c r="O819">
        <v>1</v>
      </c>
      <c r="P819">
        <v>0</v>
      </c>
      <c r="Q819">
        <v>167</v>
      </c>
      <c r="R819">
        <v>556</v>
      </c>
      <c r="S819">
        <v>210</v>
      </c>
      <c r="T819">
        <v>0</v>
      </c>
      <c r="U819">
        <v>0</v>
      </c>
      <c r="V819">
        <f>MATCH(A819,'2019 On Peak'!$A$3:$A$2373,0)</f>
        <v>798</v>
      </c>
      <c r="W819" t="str">
        <f t="shared" si="24"/>
        <v>Old</v>
      </c>
      <c r="X819" t="str" cm="1">
        <f t="array" ref="X819">IF(ISNUMBER(V819),INDEX('2019 On Peak'!$K$3:$K$2373,V819),"Not 2019")</f>
        <v>Closed</v>
      </c>
      <c r="Y819" cm="1">
        <f t="array" ref="Y819">IF(ISNUMBER($V819),L819-INDEX('2019 On Peak'!$L$3:$S$2373,$V819,1),"-")</f>
        <v>0</v>
      </c>
      <c r="Z819" cm="1">
        <f t="array" ref="Z819">IF(ISNUMBER($V819),M819-INDEX('2019 On Peak'!$L$3:$S$2373,$V819,2),"-")</f>
        <v>0</v>
      </c>
      <c r="AA819" cm="1">
        <f t="array" ref="AA819">IF(ISNUMBER($V819),N819-INDEX('2019 On Peak'!$L$3:$S$2373,$V819,3),"-")</f>
        <v>0</v>
      </c>
      <c r="AB819" cm="1">
        <f t="array" ref="AB819">IF(ISNUMBER($V819),Q819-INDEX('2019 On Peak'!$L$3:$S$2373,$V819,6),"-")</f>
        <v>0</v>
      </c>
      <c r="AC819" cm="1">
        <f t="array" ref="AC819">IF(ISNUMBER($V819),S819-INDEX('2019 On Peak'!$L$3:$S$2373,$V819,8),"-")</f>
        <v>0</v>
      </c>
      <c r="AD819" t="b">
        <f t="shared" si="25"/>
        <v>0</v>
      </c>
    </row>
    <row r="820" spans="1:30" x14ac:dyDescent="0.25">
      <c r="A820" t="str">
        <f>B820&amp;"_"&amp;G820&amp;"_"&amp;J820</f>
        <v>1335_101_1</v>
      </c>
      <c r="B820">
        <v>1335</v>
      </c>
      <c r="C820" s="1" t="s">
        <v>595</v>
      </c>
      <c r="D820" s="1" t="s">
        <v>42</v>
      </c>
      <c r="E820" s="1" t="s">
        <v>42</v>
      </c>
      <c r="F820">
        <v>115</v>
      </c>
      <c r="G820">
        <v>101</v>
      </c>
      <c r="H820" s="1" t="s">
        <v>344</v>
      </c>
      <c r="I820">
        <v>115</v>
      </c>
      <c r="J820" s="1" t="s">
        <v>191</v>
      </c>
      <c r="K820" s="1" t="s">
        <v>25</v>
      </c>
      <c r="L820">
        <v>1.4999999999999999E-4</v>
      </c>
      <c r="M820">
        <v>6.3000000000000003E-4</v>
      </c>
      <c r="N820">
        <v>1E-4</v>
      </c>
      <c r="O820">
        <v>1</v>
      </c>
      <c r="P820">
        <v>0</v>
      </c>
      <c r="Q820">
        <v>167</v>
      </c>
      <c r="R820">
        <v>556</v>
      </c>
      <c r="S820">
        <v>210</v>
      </c>
      <c r="T820">
        <v>0</v>
      </c>
      <c r="U820">
        <v>0.1</v>
      </c>
      <c r="V820">
        <f>MATCH(A820,'2019 On Peak'!$A$3:$A$2373,0)</f>
        <v>799</v>
      </c>
      <c r="W820" t="str">
        <f t="shared" si="24"/>
        <v>Old</v>
      </c>
      <c r="X820" t="str" cm="1">
        <f t="array" ref="X820">IF(ISNUMBER(V820),INDEX('2019 On Peak'!$K$3:$K$2373,V820),"Not 2019")</f>
        <v>Closed</v>
      </c>
      <c r="Y820" cm="1">
        <f t="array" ref="Y820">IF(ISNUMBER($V820),L820-INDEX('2019 On Peak'!$L$3:$S$2373,$V820,1),"-")</f>
        <v>0</v>
      </c>
      <c r="Z820" cm="1">
        <f t="array" ref="Z820">IF(ISNUMBER($V820),M820-INDEX('2019 On Peak'!$L$3:$S$2373,$V820,2),"-")</f>
        <v>0</v>
      </c>
      <c r="AA820" cm="1">
        <f t="array" ref="AA820">IF(ISNUMBER($V820),N820-INDEX('2019 On Peak'!$L$3:$S$2373,$V820,3),"-")</f>
        <v>0</v>
      </c>
      <c r="AB820" cm="1">
        <f t="array" ref="AB820">IF(ISNUMBER($V820),Q820-INDEX('2019 On Peak'!$L$3:$S$2373,$V820,6),"-")</f>
        <v>0</v>
      </c>
      <c r="AC820" cm="1">
        <f t="array" ref="AC820">IF(ISNUMBER($V820),S820-INDEX('2019 On Peak'!$L$3:$S$2373,$V820,8),"-")</f>
        <v>0</v>
      </c>
      <c r="AD820" t="b">
        <f t="shared" si="25"/>
        <v>0</v>
      </c>
    </row>
    <row r="821" spans="1:30" x14ac:dyDescent="0.25">
      <c r="A821" t="str">
        <f>B821&amp;"_"&amp;G821&amp;"_"&amp;J821</f>
        <v>1335_236_1</v>
      </c>
      <c r="B821">
        <v>1335</v>
      </c>
      <c r="C821" s="1" t="s">
        <v>595</v>
      </c>
      <c r="D821" s="1" t="s">
        <v>42</v>
      </c>
      <c r="E821" s="1" t="s">
        <v>42</v>
      </c>
      <c r="F821">
        <v>115</v>
      </c>
      <c r="G821">
        <v>236</v>
      </c>
      <c r="H821" s="1" t="s">
        <v>611</v>
      </c>
      <c r="I821">
        <v>115</v>
      </c>
      <c r="J821" s="1" t="s">
        <v>191</v>
      </c>
      <c r="K821" s="1" t="s">
        <v>25</v>
      </c>
      <c r="L821">
        <v>2.283E-2</v>
      </c>
      <c r="M821">
        <v>9.4420000000000004E-2</v>
      </c>
      <c r="N821">
        <v>1.5640000000000001E-2</v>
      </c>
      <c r="O821">
        <v>1</v>
      </c>
      <c r="P821">
        <v>0</v>
      </c>
      <c r="Q821">
        <v>167</v>
      </c>
      <c r="R821">
        <v>556</v>
      </c>
      <c r="S821">
        <v>210</v>
      </c>
      <c r="T821">
        <v>14</v>
      </c>
      <c r="U821">
        <v>19</v>
      </c>
      <c r="V821">
        <f>MATCH(A821,'2019 On Peak'!$A$3:$A$2373,0)</f>
        <v>800</v>
      </c>
      <c r="W821" t="str">
        <f t="shared" si="24"/>
        <v>Old</v>
      </c>
      <c r="X821" t="str" cm="1">
        <f t="array" ref="X821">IF(ISNUMBER(V821),INDEX('2019 On Peak'!$K$3:$K$2373,V821),"Not 2019")</f>
        <v>Closed</v>
      </c>
      <c r="Y821" cm="1">
        <f t="array" ref="Y821">IF(ISNUMBER($V821),L821-INDEX('2019 On Peak'!$L$3:$S$2373,$V821,1),"-")</f>
        <v>0</v>
      </c>
      <c r="Z821" cm="1">
        <f t="array" ref="Z821">IF(ISNUMBER($V821),M821-INDEX('2019 On Peak'!$L$3:$S$2373,$V821,2),"-")</f>
        <v>0</v>
      </c>
      <c r="AA821" cm="1">
        <f t="array" ref="AA821">IF(ISNUMBER($V821),N821-INDEX('2019 On Peak'!$L$3:$S$2373,$V821,3),"-")</f>
        <v>0</v>
      </c>
      <c r="AB821" cm="1">
        <f t="array" ref="AB821">IF(ISNUMBER($V821),Q821-INDEX('2019 On Peak'!$L$3:$S$2373,$V821,6),"-")</f>
        <v>0</v>
      </c>
      <c r="AC821" cm="1">
        <f t="array" ref="AC821">IF(ISNUMBER($V821),S821-INDEX('2019 On Peak'!$L$3:$S$2373,$V821,8),"-")</f>
        <v>0</v>
      </c>
      <c r="AD821" t="b">
        <f t="shared" si="25"/>
        <v>0</v>
      </c>
    </row>
    <row r="822" spans="1:30" x14ac:dyDescent="0.25">
      <c r="A822" t="str">
        <f>B822&amp;"_"&amp;G822&amp;"_"&amp;J822</f>
        <v>1335_269_1</v>
      </c>
      <c r="B822">
        <v>1335</v>
      </c>
      <c r="C822" s="1" t="s">
        <v>595</v>
      </c>
      <c r="D822" s="1" t="s">
        <v>42</v>
      </c>
      <c r="E822" s="1" t="s">
        <v>42</v>
      </c>
      <c r="F822">
        <v>115</v>
      </c>
      <c r="G822">
        <v>269</v>
      </c>
      <c r="H822" s="1" t="s">
        <v>341</v>
      </c>
      <c r="I822">
        <v>115</v>
      </c>
      <c r="J822" s="1" t="s">
        <v>191</v>
      </c>
      <c r="K822" s="1" t="s">
        <v>25</v>
      </c>
      <c r="L822">
        <v>3.0839999999999999E-2</v>
      </c>
      <c r="M822">
        <v>0.12751000000000001</v>
      </c>
      <c r="N822">
        <v>2.111E-2</v>
      </c>
      <c r="O822">
        <v>1</v>
      </c>
      <c r="P822">
        <v>0</v>
      </c>
      <c r="Q822">
        <v>167</v>
      </c>
      <c r="R822">
        <v>556</v>
      </c>
      <c r="S822">
        <v>210</v>
      </c>
      <c r="T822">
        <v>15.7</v>
      </c>
      <c r="U822">
        <v>25.6</v>
      </c>
      <c r="V822">
        <f>MATCH(A822,'2019 On Peak'!$A$3:$A$2373,0)</f>
        <v>801</v>
      </c>
      <c r="W822" t="str">
        <f t="shared" si="24"/>
        <v>Old</v>
      </c>
      <c r="X822" t="str" cm="1">
        <f t="array" ref="X822">IF(ISNUMBER(V822),INDEX('2019 On Peak'!$K$3:$K$2373,V822),"Not 2019")</f>
        <v>Closed</v>
      </c>
      <c r="Y822" cm="1">
        <f t="array" ref="Y822">IF(ISNUMBER($V822),L822-INDEX('2019 On Peak'!$L$3:$S$2373,$V822,1),"-")</f>
        <v>0</v>
      </c>
      <c r="Z822" cm="1">
        <f t="array" ref="Z822">IF(ISNUMBER($V822),M822-INDEX('2019 On Peak'!$L$3:$S$2373,$V822,2),"-")</f>
        <v>0</v>
      </c>
      <c r="AA822" cm="1">
        <f t="array" ref="AA822">IF(ISNUMBER($V822),N822-INDEX('2019 On Peak'!$L$3:$S$2373,$V822,3),"-")</f>
        <v>0</v>
      </c>
      <c r="AB822" cm="1">
        <f t="array" ref="AB822">IF(ISNUMBER($V822),Q822-INDEX('2019 On Peak'!$L$3:$S$2373,$V822,6),"-")</f>
        <v>0</v>
      </c>
      <c r="AC822" cm="1">
        <f t="array" ref="AC822">IF(ISNUMBER($V822),S822-INDEX('2019 On Peak'!$L$3:$S$2373,$V822,8),"-")</f>
        <v>0</v>
      </c>
      <c r="AD822" t="b">
        <f t="shared" si="25"/>
        <v>0</v>
      </c>
    </row>
    <row r="823" spans="1:30" x14ac:dyDescent="0.25">
      <c r="A823" t="str">
        <f>B823&amp;"_"&amp;G823&amp;"_"&amp;J823</f>
        <v>1336_101_1</v>
      </c>
      <c r="B823">
        <v>1336</v>
      </c>
      <c r="C823" s="1" t="s">
        <v>343</v>
      </c>
      <c r="D823" s="1" t="s">
        <v>42</v>
      </c>
      <c r="E823" s="1" t="s">
        <v>42</v>
      </c>
      <c r="F823">
        <v>115</v>
      </c>
      <c r="G823">
        <v>101</v>
      </c>
      <c r="H823" s="1" t="s">
        <v>344</v>
      </c>
      <c r="I823">
        <v>115</v>
      </c>
      <c r="J823" s="1" t="s">
        <v>191</v>
      </c>
      <c r="K823" s="1" t="s">
        <v>25</v>
      </c>
      <c r="L823">
        <v>6.0000000000000002E-5</v>
      </c>
      <c r="M823">
        <v>2.5000000000000001E-4</v>
      </c>
      <c r="N823">
        <v>4.0000000000000003E-5</v>
      </c>
      <c r="O823">
        <v>1</v>
      </c>
      <c r="P823">
        <v>0</v>
      </c>
      <c r="Q823">
        <v>167</v>
      </c>
      <c r="R823">
        <v>556</v>
      </c>
      <c r="S823">
        <v>210</v>
      </c>
      <c r="T823">
        <v>0</v>
      </c>
      <c r="U823">
        <v>0</v>
      </c>
      <c r="V823">
        <f>MATCH(A823,'2019 On Peak'!$A$3:$A$2373,0)</f>
        <v>802</v>
      </c>
      <c r="W823" t="str">
        <f t="shared" si="24"/>
        <v>Old</v>
      </c>
      <c r="X823" t="str" cm="1">
        <f t="array" ref="X823">IF(ISNUMBER(V823),INDEX('2019 On Peak'!$K$3:$K$2373,V823),"Not 2019")</f>
        <v>Closed</v>
      </c>
      <c r="Y823" cm="1">
        <f t="array" ref="Y823">IF(ISNUMBER($V823),L823-INDEX('2019 On Peak'!$L$3:$S$2373,$V823,1),"-")</f>
        <v>0</v>
      </c>
      <c r="Z823" cm="1">
        <f t="array" ref="Z823">IF(ISNUMBER($V823),M823-INDEX('2019 On Peak'!$L$3:$S$2373,$V823,2),"-")</f>
        <v>0</v>
      </c>
      <c r="AA823" cm="1">
        <f t="array" ref="AA823">IF(ISNUMBER($V823),N823-INDEX('2019 On Peak'!$L$3:$S$2373,$V823,3),"-")</f>
        <v>0</v>
      </c>
      <c r="AB823" cm="1">
        <f t="array" ref="AB823">IF(ISNUMBER($V823),Q823-INDEX('2019 On Peak'!$L$3:$S$2373,$V823,6),"-")</f>
        <v>0</v>
      </c>
      <c r="AC823" cm="1">
        <f t="array" ref="AC823">IF(ISNUMBER($V823),S823-INDEX('2019 On Peak'!$L$3:$S$2373,$V823,8),"-")</f>
        <v>0</v>
      </c>
      <c r="AD823" t="b">
        <f t="shared" si="25"/>
        <v>0</v>
      </c>
    </row>
    <row r="824" spans="1:30" x14ac:dyDescent="0.25">
      <c r="A824" t="str">
        <f>B824&amp;"_"&amp;G824&amp;"_"&amp;J824</f>
        <v>1336_102_1</v>
      </c>
      <c r="B824">
        <v>1336</v>
      </c>
      <c r="C824" s="1" t="s">
        <v>343</v>
      </c>
      <c r="D824" s="1" t="s">
        <v>42</v>
      </c>
      <c r="E824" s="1" t="s">
        <v>42</v>
      </c>
      <c r="F824">
        <v>115</v>
      </c>
      <c r="G824">
        <v>102</v>
      </c>
      <c r="H824" s="1" t="s">
        <v>346</v>
      </c>
      <c r="I824">
        <v>115</v>
      </c>
      <c r="J824" s="1" t="s">
        <v>191</v>
      </c>
      <c r="K824" s="1" t="s">
        <v>25</v>
      </c>
      <c r="L824">
        <v>1.1E-4</v>
      </c>
      <c r="M824">
        <v>4.6000000000000001E-4</v>
      </c>
      <c r="N824">
        <v>8.0000000000000007E-5</v>
      </c>
      <c r="O824">
        <v>1</v>
      </c>
      <c r="P824">
        <v>0</v>
      </c>
      <c r="Q824">
        <v>167</v>
      </c>
      <c r="R824">
        <v>556</v>
      </c>
      <c r="S824">
        <v>210</v>
      </c>
      <c r="T824">
        <v>0.1</v>
      </c>
      <c r="U824">
        <v>0.1</v>
      </c>
      <c r="V824">
        <f>MATCH(A824,'2019 On Peak'!$A$3:$A$2373,0)</f>
        <v>803</v>
      </c>
      <c r="W824" t="str">
        <f t="shared" si="24"/>
        <v>Old</v>
      </c>
      <c r="X824" t="str" cm="1">
        <f t="array" ref="X824">IF(ISNUMBER(V824),INDEX('2019 On Peak'!$K$3:$K$2373,V824),"Not 2019")</f>
        <v>Closed</v>
      </c>
      <c r="Y824" cm="1">
        <f t="array" ref="Y824">IF(ISNUMBER($V824),L824-INDEX('2019 On Peak'!$L$3:$S$2373,$V824,1),"-")</f>
        <v>0</v>
      </c>
      <c r="Z824" cm="1">
        <f t="array" ref="Z824">IF(ISNUMBER($V824),M824-INDEX('2019 On Peak'!$L$3:$S$2373,$V824,2),"-")</f>
        <v>0</v>
      </c>
      <c r="AA824" cm="1">
        <f t="array" ref="AA824">IF(ISNUMBER($V824),N824-INDEX('2019 On Peak'!$L$3:$S$2373,$V824,3),"-")</f>
        <v>0</v>
      </c>
      <c r="AB824" cm="1">
        <f t="array" ref="AB824">IF(ISNUMBER($V824),Q824-INDEX('2019 On Peak'!$L$3:$S$2373,$V824,6),"-")</f>
        <v>0</v>
      </c>
      <c r="AC824" cm="1">
        <f t="array" ref="AC824">IF(ISNUMBER($V824),S824-INDEX('2019 On Peak'!$L$3:$S$2373,$V824,8),"-")</f>
        <v>0</v>
      </c>
      <c r="AD824" t="b">
        <f t="shared" si="25"/>
        <v>0</v>
      </c>
    </row>
    <row r="825" spans="1:30" x14ac:dyDescent="0.25">
      <c r="A825" t="str">
        <f>B825&amp;"_"&amp;G825&amp;"_"&amp;J825</f>
        <v>1336_236_1</v>
      </c>
      <c r="B825">
        <v>1336</v>
      </c>
      <c r="C825" s="1" t="s">
        <v>343</v>
      </c>
      <c r="D825" s="1" t="s">
        <v>42</v>
      </c>
      <c r="E825" s="1" t="s">
        <v>42</v>
      </c>
      <c r="F825">
        <v>115</v>
      </c>
      <c r="G825">
        <v>236</v>
      </c>
      <c r="H825" s="1" t="s">
        <v>611</v>
      </c>
      <c r="I825">
        <v>115</v>
      </c>
      <c r="J825" s="1" t="s">
        <v>191</v>
      </c>
      <c r="K825" s="1" t="s">
        <v>25</v>
      </c>
      <c r="L825">
        <v>2.283E-2</v>
      </c>
      <c r="M825">
        <v>9.4420000000000004E-2</v>
      </c>
      <c r="N825">
        <v>1.5640000000000001E-2</v>
      </c>
      <c r="O825">
        <v>1</v>
      </c>
      <c r="P825">
        <v>0</v>
      </c>
      <c r="Q825">
        <v>167</v>
      </c>
      <c r="R825">
        <v>556</v>
      </c>
      <c r="S825">
        <v>210</v>
      </c>
      <c r="T825">
        <v>14</v>
      </c>
      <c r="U825">
        <v>19</v>
      </c>
      <c r="V825">
        <f>MATCH(A825,'2019 On Peak'!$A$3:$A$2373,0)</f>
        <v>804</v>
      </c>
      <c r="W825" t="str">
        <f t="shared" si="24"/>
        <v>Old</v>
      </c>
      <c r="X825" t="str" cm="1">
        <f t="array" ref="X825">IF(ISNUMBER(V825),INDEX('2019 On Peak'!$K$3:$K$2373,V825),"Not 2019")</f>
        <v>Closed</v>
      </c>
      <c r="Y825" cm="1">
        <f t="array" ref="Y825">IF(ISNUMBER($V825),L825-INDEX('2019 On Peak'!$L$3:$S$2373,$V825,1),"-")</f>
        <v>0</v>
      </c>
      <c r="Z825" cm="1">
        <f t="array" ref="Z825">IF(ISNUMBER($V825),M825-INDEX('2019 On Peak'!$L$3:$S$2373,$V825,2),"-")</f>
        <v>0</v>
      </c>
      <c r="AA825" cm="1">
        <f t="array" ref="AA825">IF(ISNUMBER($V825),N825-INDEX('2019 On Peak'!$L$3:$S$2373,$V825,3),"-")</f>
        <v>0</v>
      </c>
      <c r="AB825" cm="1">
        <f t="array" ref="AB825">IF(ISNUMBER($V825),Q825-INDEX('2019 On Peak'!$L$3:$S$2373,$V825,6),"-")</f>
        <v>0</v>
      </c>
      <c r="AC825" cm="1">
        <f t="array" ref="AC825">IF(ISNUMBER($V825),S825-INDEX('2019 On Peak'!$L$3:$S$2373,$V825,8),"-")</f>
        <v>0</v>
      </c>
      <c r="AD825" t="b">
        <f t="shared" si="25"/>
        <v>0</v>
      </c>
    </row>
    <row r="826" spans="1:30" x14ac:dyDescent="0.25">
      <c r="A826" t="str">
        <f>B826&amp;"_"&amp;G826&amp;"_"&amp;J826</f>
        <v>1338_1331_1</v>
      </c>
      <c r="B826">
        <v>1338</v>
      </c>
      <c r="C826" s="1" t="s">
        <v>620</v>
      </c>
      <c r="D826" s="1" t="s">
        <v>42</v>
      </c>
      <c r="E826" s="1" t="s">
        <v>42</v>
      </c>
      <c r="F826">
        <v>115</v>
      </c>
      <c r="G826">
        <v>1331</v>
      </c>
      <c r="H826" s="1" t="s">
        <v>277</v>
      </c>
      <c r="I826">
        <v>115</v>
      </c>
      <c r="J826" s="1" t="s">
        <v>191</v>
      </c>
      <c r="K826" s="1" t="s">
        <v>25</v>
      </c>
      <c r="L826">
        <v>2.095E-2</v>
      </c>
      <c r="M826">
        <v>8.6620000000000003E-2</v>
      </c>
      <c r="N826">
        <v>1.434E-2</v>
      </c>
      <c r="O826">
        <v>1</v>
      </c>
      <c r="P826">
        <v>0</v>
      </c>
      <c r="Q826">
        <v>167</v>
      </c>
      <c r="R826">
        <v>556</v>
      </c>
      <c r="S826">
        <v>210</v>
      </c>
      <c r="T826">
        <v>12.9</v>
      </c>
      <c r="U826">
        <v>17.399999999999999</v>
      </c>
      <c r="V826">
        <f>MATCH(A826,'2019 On Peak'!$A$3:$A$2373,0)</f>
        <v>805</v>
      </c>
      <c r="W826" t="str">
        <f t="shared" si="24"/>
        <v>Old</v>
      </c>
      <c r="X826" t="str" cm="1">
        <f t="array" ref="X826">IF(ISNUMBER(V826),INDEX('2019 On Peak'!$K$3:$K$2373,V826),"Not 2019")</f>
        <v>Closed</v>
      </c>
      <c r="Y826" cm="1">
        <f t="array" ref="Y826">IF(ISNUMBER($V826),L826-INDEX('2019 On Peak'!$L$3:$S$2373,$V826,1),"-")</f>
        <v>0</v>
      </c>
      <c r="Z826" cm="1">
        <f t="array" ref="Z826">IF(ISNUMBER($V826),M826-INDEX('2019 On Peak'!$L$3:$S$2373,$V826,2),"-")</f>
        <v>0</v>
      </c>
      <c r="AA826" cm="1">
        <f t="array" ref="AA826">IF(ISNUMBER($V826),N826-INDEX('2019 On Peak'!$L$3:$S$2373,$V826,3),"-")</f>
        <v>0</v>
      </c>
      <c r="AB826" cm="1">
        <f t="array" ref="AB826">IF(ISNUMBER($V826),Q826-INDEX('2019 On Peak'!$L$3:$S$2373,$V826,6),"-")</f>
        <v>0</v>
      </c>
      <c r="AC826" cm="1">
        <f t="array" ref="AC826">IF(ISNUMBER($V826),S826-INDEX('2019 On Peak'!$L$3:$S$2373,$V826,8),"-")</f>
        <v>0</v>
      </c>
      <c r="AD826" t="b">
        <f t="shared" si="25"/>
        <v>0</v>
      </c>
    </row>
    <row r="827" spans="1:30" x14ac:dyDescent="0.25">
      <c r="A827" t="str">
        <f>B827&amp;"_"&amp;G827&amp;"_"&amp;J827</f>
        <v>1338_1337_1</v>
      </c>
      <c r="B827">
        <v>1338</v>
      </c>
      <c r="C827" s="1" t="s">
        <v>620</v>
      </c>
      <c r="D827" s="1" t="s">
        <v>42</v>
      </c>
      <c r="E827" s="1" t="s">
        <v>42</v>
      </c>
      <c r="F827">
        <v>115</v>
      </c>
      <c r="G827">
        <v>1337</v>
      </c>
      <c r="H827" s="1" t="s">
        <v>551</v>
      </c>
      <c r="I827">
        <v>115</v>
      </c>
      <c r="J827" s="1" t="s">
        <v>191</v>
      </c>
      <c r="K827" s="1" t="s">
        <v>25</v>
      </c>
      <c r="L827">
        <v>4.8000000000000001E-4</v>
      </c>
      <c r="M827">
        <v>2E-3</v>
      </c>
      <c r="N827">
        <v>3.3E-4</v>
      </c>
      <c r="O827">
        <v>1</v>
      </c>
      <c r="P827">
        <v>0</v>
      </c>
      <c r="Q827">
        <v>167</v>
      </c>
      <c r="R827">
        <v>556</v>
      </c>
      <c r="S827">
        <v>210</v>
      </c>
      <c r="T827">
        <v>0.4</v>
      </c>
      <c r="U827">
        <v>0.4</v>
      </c>
      <c r="V827">
        <f>MATCH(A827,'2019 On Peak'!$A$3:$A$2373,0)</f>
        <v>806</v>
      </c>
      <c r="W827" t="str">
        <f t="shared" si="24"/>
        <v>Old</v>
      </c>
      <c r="X827" t="str" cm="1">
        <f t="array" ref="X827">IF(ISNUMBER(V827),INDEX('2019 On Peak'!$K$3:$K$2373,V827),"Not 2019")</f>
        <v>Closed</v>
      </c>
      <c r="Y827" cm="1">
        <f t="array" ref="Y827">IF(ISNUMBER($V827),L827-INDEX('2019 On Peak'!$L$3:$S$2373,$V827,1),"-")</f>
        <v>0</v>
      </c>
      <c r="Z827" cm="1">
        <f t="array" ref="Z827">IF(ISNUMBER($V827),M827-INDEX('2019 On Peak'!$L$3:$S$2373,$V827,2),"-")</f>
        <v>0</v>
      </c>
      <c r="AA827" cm="1">
        <f t="array" ref="AA827">IF(ISNUMBER($V827),N827-INDEX('2019 On Peak'!$L$3:$S$2373,$V827,3),"-")</f>
        <v>0</v>
      </c>
      <c r="AB827" cm="1">
        <f t="array" ref="AB827">IF(ISNUMBER($V827),Q827-INDEX('2019 On Peak'!$L$3:$S$2373,$V827,6),"-")</f>
        <v>0</v>
      </c>
      <c r="AC827" cm="1">
        <f t="array" ref="AC827">IF(ISNUMBER($V827),S827-INDEX('2019 On Peak'!$L$3:$S$2373,$V827,8),"-")</f>
        <v>0</v>
      </c>
      <c r="AD827" t="b">
        <f t="shared" si="25"/>
        <v>0</v>
      </c>
    </row>
    <row r="828" spans="1:30" x14ac:dyDescent="0.25">
      <c r="A828" t="str">
        <f>B828&amp;"_"&amp;G828&amp;"_"&amp;J828</f>
        <v>1338_1339_1</v>
      </c>
      <c r="B828">
        <v>1338</v>
      </c>
      <c r="C828" s="1" t="s">
        <v>620</v>
      </c>
      <c r="D828" s="1" t="s">
        <v>42</v>
      </c>
      <c r="E828" s="1" t="s">
        <v>42</v>
      </c>
      <c r="F828">
        <v>115</v>
      </c>
      <c r="G828">
        <v>1339</v>
      </c>
      <c r="H828" s="1" t="s">
        <v>200</v>
      </c>
      <c r="I828">
        <v>115</v>
      </c>
      <c r="J828" s="1" t="s">
        <v>191</v>
      </c>
      <c r="K828" s="1" t="s">
        <v>25</v>
      </c>
      <c r="L828">
        <v>2.0410000000000001E-2</v>
      </c>
      <c r="M828">
        <v>8.4379999999999997E-2</v>
      </c>
      <c r="N828">
        <v>1.397E-2</v>
      </c>
      <c r="O828">
        <v>1</v>
      </c>
      <c r="P828">
        <v>0</v>
      </c>
      <c r="Q828">
        <v>167</v>
      </c>
      <c r="R828">
        <v>556</v>
      </c>
      <c r="S828">
        <v>210</v>
      </c>
      <c r="T828">
        <v>12.1</v>
      </c>
      <c r="U828">
        <v>17</v>
      </c>
      <c r="V828">
        <f>MATCH(A828,'2019 On Peak'!$A$3:$A$2373,0)</f>
        <v>807</v>
      </c>
      <c r="W828" t="str">
        <f t="shared" si="24"/>
        <v>Old</v>
      </c>
      <c r="X828" t="str" cm="1">
        <f t="array" ref="X828">IF(ISNUMBER(V828),INDEX('2019 On Peak'!$K$3:$K$2373,V828),"Not 2019")</f>
        <v>Closed</v>
      </c>
      <c r="Y828" cm="1">
        <f t="array" ref="Y828">IF(ISNUMBER($V828),L828-INDEX('2019 On Peak'!$L$3:$S$2373,$V828,1),"-")</f>
        <v>0</v>
      </c>
      <c r="Z828" cm="1">
        <f t="array" ref="Z828">IF(ISNUMBER($V828),M828-INDEX('2019 On Peak'!$L$3:$S$2373,$V828,2),"-")</f>
        <v>0</v>
      </c>
      <c r="AA828" cm="1">
        <f t="array" ref="AA828">IF(ISNUMBER($V828),N828-INDEX('2019 On Peak'!$L$3:$S$2373,$V828,3),"-")</f>
        <v>0</v>
      </c>
      <c r="AB828" cm="1">
        <f t="array" ref="AB828">IF(ISNUMBER($V828),Q828-INDEX('2019 On Peak'!$L$3:$S$2373,$V828,6),"-")</f>
        <v>0</v>
      </c>
      <c r="AC828" cm="1">
        <f t="array" ref="AC828">IF(ISNUMBER($V828),S828-INDEX('2019 On Peak'!$L$3:$S$2373,$V828,8),"-")</f>
        <v>0</v>
      </c>
      <c r="AD828" t="b">
        <f t="shared" si="25"/>
        <v>0</v>
      </c>
    </row>
    <row r="829" spans="1:30" x14ac:dyDescent="0.25">
      <c r="A829" t="str">
        <f>B829&amp;"_"&amp;G829&amp;"_"&amp;J829</f>
        <v>1339_1276_1</v>
      </c>
      <c r="B829">
        <v>1339</v>
      </c>
      <c r="C829" s="1" t="s">
        <v>200</v>
      </c>
      <c r="D829" s="1" t="s">
        <v>42</v>
      </c>
      <c r="E829" s="1" t="s">
        <v>42</v>
      </c>
      <c r="F829">
        <v>115</v>
      </c>
      <c r="G829">
        <v>1276</v>
      </c>
      <c r="H829" s="1" t="s">
        <v>197</v>
      </c>
      <c r="I829">
        <v>115</v>
      </c>
      <c r="J829" s="1" t="s">
        <v>191</v>
      </c>
      <c r="K829" s="1" t="s">
        <v>25</v>
      </c>
      <c r="L829">
        <v>1.2999999999999999E-4</v>
      </c>
      <c r="M829">
        <v>5.2999999999999998E-4</v>
      </c>
      <c r="N829">
        <v>9.0000000000000006E-5</v>
      </c>
      <c r="O829">
        <v>1</v>
      </c>
      <c r="P829">
        <v>0</v>
      </c>
      <c r="Q829">
        <v>167</v>
      </c>
      <c r="R829">
        <v>556</v>
      </c>
      <c r="S829">
        <v>210</v>
      </c>
      <c r="T829">
        <v>0.1</v>
      </c>
      <c r="U829">
        <v>0.1</v>
      </c>
      <c r="V829">
        <f>MATCH(A829,'2019 On Peak'!$A$3:$A$2373,0)</f>
        <v>808</v>
      </c>
      <c r="W829" t="str">
        <f t="shared" si="24"/>
        <v>Old</v>
      </c>
      <c r="X829" t="str" cm="1">
        <f t="array" ref="X829">IF(ISNUMBER(V829),INDEX('2019 On Peak'!$K$3:$K$2373,V829),"Not 2019")</f>
        <v>Closed</v>
      </c>
      <c r="Y829" cm="1">
        <f t="array" ref="Y829">IF(ISNUMBER($V829),L829-INDEX('2019 On Peak'!$L$3:$S$2373,$V829,1),"-")</f>
        <v>0</v>
      </c>
      <c r="Z829" cm="1">
        <f t="array" ref="Z829">IF(ISNUMBER($V829),M829-INDEX('2019 On Peak'!$L$3:$S$2373,$V829,2),"-")</f>
        <v>0</v>
      </c>
      <c r="AA829" cm="1">
        <f t="array" ref="AA829">IF(ISNUMBER($V829),N829-INDEX('2019 On Peak'!$L$3:$S$2373,$V829,3),"-")</f>
        <v>0</v>
      </c>
      <c r="AB829" cm="1">
        <f t="array" ref="AB829">IF(ISNUMBER($V829),Q829-INDEX('2019 On Peak'!$L$3:$S$2373,$V829,6),"-")</f>
        <v>0</v>
      </c>
      <c r="AC829" cm="1">
        <f t="array" ref="AC829">IF(ISNUMBER($V829),S829-INDEX('2019 On Peak'!$L$3:$S$2373,$V829,8),"-")</f>
        <v>0</v>
      </c>
      <c r="AD829" t="b">
        <f t="shared" si="25"/>
        <v>0</v>
      </c>
    </row>
    <row r="830" spans="1:30" x14ac:dyDescent="0.25">
      <c r="A830" t="str">
        <f>B830&amp;"_"&amp;G830&amp;"_"&amp;J830</f>
        <v>134_288_1</v>
      </c>
      <c r="B830">
        <v>134</v>
      </c>
      <c r="C830" s="1" t="s">
        <v>363</v>
      </c>
      <c r="D830" s="1" t="s">
        <v>42</v>
      </c>
      <c r="E830" s="1" t="s">
        <v>42</v>
      </c>
      <c r="F830">
        <v>115</v>
      </c>
      <c r="G830">
        <v>288</v>
      </c>
      <c r="H830" s="1" t="s">
        <v>427</v>
      </c>
      <c r="I830">
        <v>115</v>
      </c>
      <c r="J830" s="1" t="s">
        <v>191</v>
      </c>
      <c r="K830" s="1" t="s">
        <v>25</v>
      </c>
      <c r="L830">
        <v>2.5000000000000001E-3</v>
      </c>
      <c r="M830">
        <v>1.0319999999999999E-2</v>
      </c>
      <c r="N830">
        <v>1.7099999999999999E-3</v>
      </c>
      <c r="O830">
        <v>1</v>
      </c>
      <c r="P830">
        <v>0</v>
      </c>
      <c r="Q830">
        <v>167</v>
      </c>
      <c r="R830">
        <v>556</v>
      </c>
      <c r="S830">
        <v>210</v>
      </c>
      <c r="T830">
        <v>1.6</v>
      </c>
      <c r="U830">
        <v>2.1</v>
      </c>
      <c r="V830">
        <f>MATCH(A830,'2019 On Peak'!$A$3:$A$2373,0)</f>
        <v>809</v>
      </c>
      <c r="W830" t="str">
        <f t="shared" si="24"/>
        <v>Old</v>
      </c>
      <c r="X830" t="str" cm="1">
        <f t="array" ref="X830">IF(ISNUMBER(V830),INDEX('2019 On Peak'!$K$3:$K$2373,V830),"Not 2019")</f>
        <v>Closed</v>
      </c>
      <c r="Y830" cm="1">
        <f t="array" ref="Y830">IF(ISNUMBER($V830),L830-INDEX('2019 On Peak'!$L$3:$S$2373,$V830,1),"-")</f>
        <v>0</v>
      </c>
      <c r="Z830" cm="1">
        <f t="array" ref="Z830">IF(ISNUMBER($V830),M830-INDEX('2019 On Peak'!$L$3:$S$2373,$V830,2),"-")</f>
        <v>0</v>
      </c>
      <c r="AA830" cm="1">
        <f t="array" ref="AA830">IF(ISNUMBER($V830),N830-INDEX('2019 On Peak'!$L$3:$S$2373,$V830,3),"-")</f>
        <v>0</v>
      </c>
      <c r="AB830" cm="1">
        <f t="array" ref="AB830">IF(ISNUMBER($V830),Q830-INDEX('2019 On Peak'!$L$3:$S$2373,$V830,6),"-")</f>
        <v>0</v>
      </c>
      <c r="AC830" cm="1">
        <f t="array" ref="AC830">IF(ISNUMBER($V830),S830-INDEX('2019 On Peak'!$L$3:$S$2373,$V830,8),"-")</f>
        <v>0</v>
      </c>
      <c r="AD830" t="b">
        <f t="shared" si="25"/>
        <v>0</v>
      </c>
    </row>
    <row r="831" spans="1:30" x14ac:dyDescent="0.25">
      <c r="A831" t="str">
        <f>B831&amp;"_"&amp;G831&amp;"_"&amp;J831</f>
        <v>1340_1276_1</v>
      </c>
      <c r="B831">
        <v>1340</v>
      </c>
      <c r="C831" s="1" t="s">
        <v>196</v>
      </c>
      <c r="D831" s="1" t="s">
        <v>42</v>
      </c>
      <c r="E831" s="1" t="s">
        <v>42</v>
      </c>
      <c r="F831">
        <v>115</v>
      </c>
      <c r="G831">
        <v>1276</v>
      </c>
      <c r="H831" s="1" t="s">
        <v>197</v>
      </c>
      <c r="I831">
        <v>115</v>
      </c>
      <c r="J831" s="1" t="s">
        <v>191</v>
      </c>
      <c r="K831" s="1" t="s">
        <v>25</v>
      </c>
      <c r="L831">
        <v>1.4999999999999999E-4</v>
      </c>
      <c r="M831">
        <v>6.2E-4</v>
      </c>
      <c r="N831">
        <v>1E-4</v>
      </c>
      <c r="O831">
        <v>1</v>
      </c>
      <c r="P831">
        <v>0</v>
      </c>
      <c r="Q831">
        <v>167</v>
      </c>
      <c r="R831">
        <v>556</v>
      </c>
      <c r="S831">
        <v>210</v>
      </c>
      <c r="T831">
        <v>0.1</v>
      </c>
      <c r="U831">
        <v>0.1</v>
      </c>
      <c r="V831">
        <f>MATCH(A831,'2019 On Peak'!$A$3:$A$2373,0)</f>
        <v>810</v>
      </c>
      <c r="W831" t="str">
        <f t="shared" si="24"/>
        <v>Old</v>
      </c>
      <c r="X831" t="str" cm="1">
        <f t="array" ref="X831">IF(ISNUMBER(V831),INDEX('2019 On Peak'!$K$3:$K$2373,V831),"Not 2019")</f>
        <v>Closed</v>
      </c>
      <c r="Y831" cm="1">
        <f t="array" ref="Y831">IF(ISNUMBER($V831),L831-INDEX('2019 On Peak'!$L$3:$S$2373,$V831,1),"-")</f>
        <v>0</v>
      </c>
      <c r="Z831" cm="1">
        <f t="array" ref="Z831">IF(ISNUMBER($V831),M831-INDEX('2019 On Peak'!$L$3:$S$2373,$V831,2),"-")</f>
        <v>0</v>
      </c>
      <c r="AA831" cm="1">
        <f t="array" ref="AA831">IF(ISNUMBER($V831),N831-INDEX('2019 On Peak'!$L$3:$S$2373,$V831,3),"-")</f>
        <v>0</v>
      </c>
      <c r="AB831" cm="1">
        <f t="array" ref="AB831">IF(ISNUMBER($V831),Q831-INDEX('2019 On Peak'!$L$3:$S$2373,$V831,6),"-")</f>
        <v>0</v>
      </c>
      <c r="AC831" cm="1">
        <f t="array" ref="AC831">IF(ISNUMBER($V831),S831-INDEX('2019 On Peak'!$L$3:$S$2373,$V831,8),"-")</f>
        <v>0</v>
      </c>
      <c r="AD831" t="b">
        <f t="shared" si="25"/>
        <v>0</v>
      </c>
    </row>
    <row r="832" spans="1:30" x14ac:dyDescent="0.25">
      <c r="A832" t="str">
        <f>B832&amp;"_"&amp;G832&amp;"_"&amp;J832</f>
        <v>1342_1341_1</v>
      </c>
      <c r="B832">
        <v>1342</v>
      </c>
      <c r="C832" s="1" t="s">
        <v>707</v>
      </c>
      <c r="D832" s="1" t="s">
        <v>42</v>
      </c>
      <c r="E832" s="1" t="s">
        <v>42</v>
      </c>
      <c r="F832">
        <v>115</v>
      </c>
      <c r="G832">
        <v>1341</v>
      </c>
      <c r="H832" s="1" t="s">
        <v>456</v>
      </c>
      <c r="I832">
        <v>115</v>
      </c>
      <c r="J832" s="1" t="s">
        <v>191</v>
      </c>
      <c r="K832" s="1" t="s">
        <v>25</v>
      </c>
      <c r="L832">
        <v>5.7400000000000003E-3</v>
      </c>
      <c r="M832">
        <v>2.3720000000000001E-2</v>
      </c>
      <c r="N832">
        <v>3.9300000000000003E-3</v>
      </c>
      <c r="O832">
        <v>1</v>
      </c>
      <c r="P832">
        <v>0</v>
      </c>
      <c r="Q832">
        <v>167</v>
      </c>
      <c r="R832">
        <v>556</v>
      </c>
      <c r="S832">
        <v>210</v>
      </c>
      <c r="T832">
        <v>3.6</v>
      </c>
      <c r="U832">
        <v>4.8</v>
      </c>
      <c r="V832">
        <f>MATCH(A832,'2019 On Peak'!$A$3:$A$2373,0)</f>
        <v>811</v>
      </c>
      <c r="W832" t="str">
        <f t="shared" si="24"/>
        <v>Old</v>
      </c>
      <c r="X832" t="str" cm="1">
        <f t="array" ref="X832">IF(ISNUMBER(V832),INDEX('2019 On Peak'!$K$3:$K$2373,V832),"Not 2019")</f>
        <v>Closed</v>
      </c>
      <c r="Y832" cm="1">
        <f t="array" ref="Y832">IF(ISNUMBER($V832),L832-INDEX('2019 On Peak'!$L$3:$S$2373,$V832,1),"-")</f>
        <v>0</v>
      </c>
      <c r="Z832" cm="1">
        <f t="array" ref="Z832">IF(ISNUMBER($V832),M832-INDEX('2019 On Peak'!$L$3:$S$2373,$V832,2),"-")</f>
        <v>0</v>
      </c>
      <c r="AA832" cm="1">
        <f t="array" ref="AA832">IF(ISNUMBER($V832),N832-INDEX('2019 On Peak'!$L$3:$S$2373,$V832,3),"-")</f>
        <v>0</v>
      </c>
      <c r="AB832" cm="1">
        <f t="array" ref="AB832">IF(ISNUMBER($V832),Q832-INDEX('2019 On Peak'!$L$3:$S$2373,$V832,6),"-")</f>
        <v>0</v>
      </c>
      <c r="AC832" cm="1">
        <f t="array" ref="AC832">IF(ISNUMBER($V832),S832-INDEX('2019 On Peak'!$L$3:$S$2373,$V832,8),"-")</f>
        <v>0</v>
      </c>
      <c r="AD832" t="b">
        <f t="shared" si="25"/>
        <v>0</v>
      </c>
    </row>
    <row r="833" spans="1:30" x14ac:dyDescent="0.25">
      <c r="A833" t="str">
        <f>B833&amp;"_"&amp;G833&amp;"_"&amp;J833</f>
        <v>1343_1277_1</v>
      </c>
      <c r="B833">
        <v>1343</v>
      </c>
      <c r="C833" s="1" t="s">
        <v>607</v>
      </c>
      <c r="D833" s="1" t="s">
        <v>42</v>
      </c>
      <c r="E833" s="1" t="s">
        <v>42</v>
      </c>
      <c r="F833">
        <v>115</v>
      </c>
      <c r="G833">
        <v>1277</v>
      </c>
      <c r="H833" s="1" t="s">
        <v>606</v>
      </c>
      <c r="I833">
        <v>115</v>
      </c>
      <c r="J833" s="1" t="s">
        <v>191</v>
      </c>
      <c r="K833" s="1" t="s">
        <v>25</v>
      </c>
      <c r="L833">
        <v>5.8999999999999999E-3</v>
      </c>
      <c r="M833">
        <v>2.4410000000000001E-2</v>
      </c>
      <c r="N833">
        <v>4.0400000000000002E-3</v>
      </c>
      <c r="O833">
        <v>1</v>
      </c>
      <c r="P833">
        <v>0</v>
      </c>
      <c r="Q833">
        <v>167</v>
      </c>
      <c r="R833">
        <v>556</v>
      </c>
      <c r="S833">
        <v>210</v>
      </c>
      <c r="T833">
        <v>3</v>
      </c>
      <c r="U833">
        <v>4.9000000000000004</v>
      </c>
      <c r="V833">
        <f>MATCH(A833,'2019 On Peak'!$A$3:$A$2373,0)</f>
        <v>812</v>
      </c>
      <c r="W833" t="str">
        <f t="shared" si="24"/>
        <v>Old</v>
      </c>
      <c r="X833" t="str" cm="1">
        <f t="array" ref="X833">IF(ISNUMBER(V833),INDEX('2019 On Peak'!$K$3:$K$2373,V833),"Not 2019")</f>
        <v>Closed</v>
      </c>
      <c r="Y833" cm="1">
        <f t="array" ref="Y833">IF(ISNUMBER($V833),L833-INDEX('2019 On Peak'!$L$3:$S$2373,$V833,1),"-")</f>
        <v>0</v>
      </c>
      <c r="Z833" cm="1">
        <f t="array" ref="Z833">IF(ISNUMBER($V833),M833-INDEX('2019 On Peak'!$L$3:$S$2373,$V833,2),"-")</f>
        <v>0</v>
      </c>
      <c r="AA833" cm="1">
        <f t="array" ref="AA833">IF(ISNUMBER($V833),N833-INDEX('2019 On Peak'!$L$3:$S$2373,$V833,3),"-")</f>
        <v>0</v>
      </c>
      <c r="AB833" cm="1">
        <f t="array" ref="AB833">IF(ISNUMBER($V833),Q833-INDEX('2019 On Peak'!$L$3:$S$2373,$V833,6),"-")</f>
        <v>0</v>
      </c>
      <c r="AC833" cm="1">
        <f t="array" ref="AC833">IF(ISNUMBER($V833),S833-INDEX('2019 On Peak'!$L$3:$S$2373,$V833,8),"-")</f>
        <v>0</v>
      </c>
      <c r="AD833" t="b">
        <f t="shared" si="25"/>
        <v>0</v>
      </c>
    </row>
    <row r="834" spans="1:30" x14ac:dyDescent="0.25">
      <c r="A834" t="str">
        <f>B834&amp;"_"&amp;G834&amp;"_"&amp;J834</f>
        <v>1343_311_1</v>
      </c>
      <c r="B834">
        <v>1343</v>
      </c>
      <c r="C834" s="1" t="s">
        <v>607</v>
      </c>
      <c r="D834" s="1" t="s">
        <v>42</v>
      </c>
      <c r="E834" s="1" t="s">
        <v>42</v>
      </c>
      <c r="F834">
        <v>115</v>
      </c>
      <c r="G834">
        <v>311</v>
      </c>
      <c r="H834" s="1" t="s">
        <v>453</v>
      </c>
      <c r="I834">
        <v>115</v>
      </c>
      <c r="J834" s="1" t="s">
        <v>191</v>
      </c>
      <c r="K834" s="1" t="s">
        <v>25</v>
      </c>
      <c r="L834">
        <v>1.0300000000000001E-3</v>
      </c>
      <c r="M834">
        <v>4.2500000000000003E-3</v>
      </c>
      <c r="N834">
        <v>6.9999999999999999E-4</v>
      </c>
      <c r="O834">
        <v>1</v>
      </c>
      <c r="P834">
        <v>0</v>
      </c>
      <c r="Q834">
        <v>167</v>
      </c>
      <c r="R834">
        <v>556</v>
      </c>
      <c r="S834">
        <v>210</v>
      </c>
      <c r="T834">
        <v>0.7</v>
      </c>
      <c r="U834">
        <v>0.9</v>
      </c>
      <c r="V834">
        <f>MATCH(A834,'2019 On Peak'!$A$3:$A$2373,0)</f>
        <v>813</v>
      </c>
      <c r="W834" t="str">
        <f t="shared" si="24"/>
        <v>Old</v>
      </c>
      <c r="X834" t="str" cm="1">
        <f t="array" ref="X834">IF(ISNUMBER(V834),INDEX('2019 On Peak'!$K$3:$K$2373,V834),"Not 2019")</f>
        <v>Closed</v>
      </c>
      <c r="Y834" cm="1">
        <f t="array" ref="Y834">IF(ISNUMBER($V834),L834-INDEX('2019 On Peak'!$L$3:$S$2373,$V834,1),"-")</f>
        <v>0</v>
      </c>
      <c r="Z834" cm="1">
        <f t="array" ref="Z834">IF(ISNUMBER($V834),M834-INDEX('2019 On Peak'!$L$3:$S$2373,$V834,2),"-")</f>
        <v>0</v>
      </c>
      <c r="AA834" cm="1">
        <f t="array" ref="AA834">IF(ISNUMBER($V834),N834-INDEX('2019 On Peak'!$L$3:$S$2373,$V834,3),"-")</f>
        <v>0</v>
      </c>
      <c r="AB834" cm="1">
        <f t="array" ref="AB834">IF(ISNUMBER($V834),Q834-INDEX('2019 On Peak'!$L$3:$S$2373,$V834,6),"-")</f>
        <v>0</v>
      </c>
      <c r="AC834" cm="1">
        <f t="array" ref="AC834">IF(ISNUMBER($V834),S834-INDEX('2019 On Peak'!$L$3:$S$2373,$V834,8),"-")</f>
        <v>0</v>
      </c>
      <c r="AD834" t="b">
        <f t="shared" si="25"/>
        <v>0</v>
      </c>
    </row>
    <row r="835" spans="1:30" x14ac:dyDescent="0.25">
      <c r="A835" t="str">
        <f>B835&amp;"_"&amp;G835&amp;"_"&amp;J835</f>
        <v>1343_321_1</v>
      </c>
      <c r="B835">
        <v>1343</v>
      </c>
      <c r="C835" s="1" t="s">
        <v>607</v>
      </c>
      <c r="D835" s="1" t="s">
        <v>42</v>
      </c>
      <c r="E835" s="1" t="s">
        <v>42</v>
      </c>
      <c r="F835">
        <v>115</v>
      </c>
      <c r="G835">
        <v>321</v>
      </c>
      <c r="H835" s="1" t="s">
        <v>759</v>
      </c>
      <c r="I835">
        <v>115</v>
      </c>
      <c r="J835" s="1" t="s">
        <v>191</v>
      </c>
      <c r="K835" s="1" t="s">
        <v>25</v>
      </c>
      <c r="L835">
        <v>1.39E-3</v>
      </c>
      <c r="M835">
        <v>5.77E-3</v>
      </c>
      <c r="N835">
        <v>9.5E-4</v>
      </c>
      <c r="O835">
        <v>1</v>
      </c>
      <c r="P835">
        <v>0</v>
      </c>
      <c r="Q835">
        <v>167</v>
      </c>
      <c r="R835">
        <v>556</v>
      </c>
      <c r="S835">
        <v>210</v>
      </c>
      <c r="T835">
        <v>1.1000000000000001</v>
      </c>
      <c r="U835">
        <v>1.2</v>
      </c>
      <c r="V835">
        <f>MATCH(A835,'2019 On Peak'!$A$3:$A$2373,0)</f>
        <v>814</v>
      </c>
      <c r="W835" t="str">
        <f t="shared" si="24"/>
        <v>Old</v>
      </c>
      <c r="X835" t="str" cm="1">
        <f t="array" ref="X835">IF(ISNUMBER(V835),INDEX('2019 On Peak'!$K$3:$K$2373,V835),"Not 2019")</f>
        <v>Closed</v>
      </c>
      <c r="Y835" cm="1">
        <f t="array" ref="Y835">IF(ISNUMBER($V835),L835-INDEX('2019 On Peak'!$L$3:$S$2373,$V835,1),"-")</f>
        <v>0</v>
      </c>
      <c r="Z835" cm="1">
        <f t="array" ref="Z835">IF(ISNUMBER($V835),M835-INDEX('2019 On Peak'!$L$3:$S$2373,$V835,2),"-")</f>
        <v>0</v>
      </c>
      <c r="AA835" cm="1">
        <f t="array" ref="AA835">IF(ISNUMBER($V835),N835-INDEX('2019 On Peak'!$L$3:$S$2373,$V835,3),"-")</f>
        <v>0</v>
      </c>
      <c r="AB835" cm="1">
        <f t="array" ref="AB835">IF(ISNUMBER($V835),Q835-INDEX('2019 On Peak'!$L$3:$S$2373,$V835,6),"-")</f>
        <v>0</v>
      </c>
      <c r="AC835" cm="1">
        <f t="array" ref="AC835">IF(ISNUMBER($V835),S835-INDEX('2019 On Peak'!$L$3:$S$2373,$V835,8),"-")</f>
        <v>0</v>
      </c>
      <c r="AD835" t="b">
        <f t="shared" si="25"/>
        <v>0</v>
      </c>
    </row>
    <row r="836" spans="1:30" x14ac:dyDescent="0.25">
      <c r="A836" t="str">
        <f>B836&amp;"_"&amp;G836&amp;"_"&amp;J836</f>
        <v>1344_1284_1</v>
      </c>
      <c r="B836">
        <v>1344</v>
      </c>
      <c r="C836" s="1" t="s">
        <v>217</v>
      </c>
      <c r="D836" s="1" t="s">
        <v>42</v>
      </c>
      <c r="E836" s="1" t="s">
        <v>42</v>
      </c>
      <c r="F836">
        <v>115</v>
      </c>
      <c r="G836">
        <v>1284</v>
      </c>
      <c r="H836" s="1" t="s">
        <v>218</v>
      </c>
      <c r="I836">
        <v>115</v>
      </c>
      <c r="J836" s="1" t="s">
        <v>191</v>
      </c>
      <c r="K836" s="1" t="s">
        <v>25</v>
      </c>
      <c r="L836">
        <v>1.7600000000000001E-3</v>
      </c>
      <c r="M836">
        <v>7.2899999999999996E-3</v>
      </c>
      <c r="N836">
        <v>1.2099999999999999E-3</v>
      </c>
      <c r="O836">
        <v>1</v>
      </c>
      <c r="P836">
        <v>0</v>
      </c>
      <c r="Q836">
        <v>167</v>
      </c>
      <c r="R836">
        <v>556</v>
      </c>
      <c r="S836">
        <v>210</v>
      </c>
      <c r="T836">
        <v>1.5</v>
      </c>
      <c r="U836">
        <v>1.5</v>
      </c>
      <c r="V836">
        <f>MATCH(A836,'2019 On Peak'!$A$3:$A$2373,0)</f>
        <v>815</v>
      </c>
      <c r="W836" t="str">
        <f t="shared" ref="W836:W899" si="26">IF(ISNUMBER(V836),"Old","New")</f>
        <v>Old</v>
      </c>
      <c r="X836" t="str" cm="1">
        <f t="array" ref="X836">IF(ISNUMBER(V836),INDEX('2019 On Peak'!$K$3:$K$2373,V836),"Not 2019")</f>
        <v>Closed</v>
      </c>
      <c r="Y836" cm="1">
        <f t="array" ref="Y836">IF(ISNUMBER($V836),L836-INDEX('2019 On Peak'!$L$3:$S$2373,$V836,1),"-")</f>
        <v>0</v>
      </c>
      <c r="Z836" cm="1">
        <f t="array" ref="Z836">IF(ISNUMBER($V836),M836-INDEX('2019 On Peak'!$L$3:$S$2373,$V836,2),"-")</f>
        <v>0</v>
      </c>
      <c r="AA836" cm="1">
        <f t="array" ref="AA836">IF(ISNUMBER($V836),N836-INDEX('2019 On Peak'!$L$3:$S$2373,$V836,3),"-")</f>
        <v>0</v>
      </c>
      <c r="AB836" cm="1">
        <f t="array" ref="AB836">IF(ISNUMBER($V836),Q836-INDEX('2019 On Peak'!$L$3:$S$2373,$V836,6),"-")</f>
        <v>0</v>
      </c>
      <c r="AC836" cm="1">
        <f t="array" ref="AC836">IF(ISNUMBER($V836),S836-INDEX('2019 On Peak'!$L$3:$S$2373,$V836,8),"-")</f>
        <v>0</v>
      </c>
      <c r="AD836" t="b">
        <f t="shared" ref="AD836:AD899" si="27">OR(Y836,Z836,AA836,AB836,AC836)</f>
        <v>0</v>
      </c>
    </row>
    <row r="837" spans="1:30" x14ac:dyDescent="0.25">
      <c r="A837" t="str">
        <f>B837&amp;"_"&amp;G837&amp;"_"&amp;J837</f>
        <v>1344_303_1</v>
      </c>
      <c r="B837">
        <v>1344</v>
      </c>
      <c r="C837" s="1" t="s">
        <v>217</v>
      </c>
      <c r="D837" s="1" t="s">
        <v>42</v>
      </c>
      <c r="E837" s="1" t="s">
        <v>42</v>
      </c>
      <c r="F837">
        <v>115</v>
      </c>
      <c r="G837">
        <v>303</v>
      </c>
      <c r="H837" s="1" t="s">
        <v>731</v>
      </c>
      <c r="I837">
        <v>115</v>
      </c>
      <c r="J837" s="1" t="s">
        <v>191</v>
      </c>
      <c r="K837" s="1" t="s">
        <v>25</v>
      </c>
      <c r="L837">
        <v>1.15E-3</v>
      </c>
      <c r="M837">
        <v>4.7499999999999999E-3</v>
      </c>
      <c r="N837">
        <v>7.9000000000000001E-4</v>
      </c>
      <c r="O837">
        <v>1</v>
      </c>
      <c r="P837">
        <v>0</v>
      </c>
      <c r="Q837">
        <v>167</v>
      </c>
      <c r="R837">
        <v>556</v>
      </c>
      <c r="S837">
        <v>210</v>
      </c>
      <c r="T837">
        <v>0.9</v>
      </c>
      <c r="U837">
        <v>1</v>
      </c>
      <c r="V837">
        <f>MATCH(A837,'2019 On Peak'!$A$3:$A$2373,0)</f>
        <v>816</v>
      </c>
      <c r="W837" t="str">
        <f t="shared" si="26"/>
        <v>Old</v>
      </c>
      <c r="X837" t="str" cm="1">
        <f t="array" ref="X837">IF(ISNUMBER(V837),INDEX('2019 On Peak'!$K$3:$K$2373,V837),"Not 2019")</f>
        <v>Closed</v>
      </c>
      <c r="Y837" cm="1">
        <f t="array" ref="Y837">IF(ISNUMBER($V837),L837-INDEX('2019 On Peak'!$L$3:$S$2373,$V837,1),"-")</f>
        <v>0</v>
      </c>
      <c r="Z837" cm="1">
        <f t="array" ref="Z837">IF(ISNUMBER($V837),M837-INDEX('2019 On Peak'!$L$3:$S$2373,$V837,2),"-")</f>
        <v>0</v>
      </c>
      <c r="AA837" cm="1">
        <f t="array" ref="AA837">IF(ISNUMBER($V837),N837-INDEX('2019 On Peak'!$L$3:$S$2373,$V837,3),"-")</f>
        <v>0</v>
      </c>
      <c r="AB837" cm="1">
        <f t="array" ref="AB837">IF(ISNUMBER($V837),Q837-INDEX('2019 On Peak'!$L$3:$S$2373,$V837,6),"-")</f>
        <v>0</v>
      </c>
      <c r="AC837" cm="1">
        <f t="array" ref="AC837">IF(ISNUMBER($V837),S837-INDEX('2019 On Peak'!$L$3:$S$2373,$V837,8),"-")</f>
        <v>0</v>
      </c>
      <c r="AD837" t="b">
        <f t="shared" si="27"/>
        <v>0</v>
      </c>
    </row>
    <row r="838" spans="1:30" x14ac:dyDescent="0.25">
      <c r="A838" t="str">
        <f>B838&amp;"_"&amp;G838&amp;"_"&amp;J838</f>
        <v>1344_305_1</v>
      </c>
      <c r="B838">
        <v>1344</v>
      </c>
      <c r="C838" s="1" t="s">
        <v>217</v>
      </c>
      <c r="D838" s="1" t="s">
        <v>42</v>
      </c>
      <c r="E838" s="1" t="s">
        <v>42</v>
      </c>
      <c r="F838">
        <v>115</v>
      </c>
      <c r="G838">
        <v>305</v>
      </c>
      <c r="H838" s="1" t="s">
        <v>733</v>
      </c>
      <c r="I838">
        <v>115</v>
      </c>
      <c r="J838" s="1" t="s">
        <v>191</v>
      </c>
      <c r="K838" s="1" t="s">
        <v>25</v>
      </c>
      <c r="L838">
        <v>6.0000000000000002E-5</v>
      </c>
      <c r="M838">
        <v>2.5000000000000001E-4</v>
      </c>
      <c r="N838">
        <v>4.0000000000000003E-5</v>
      </c>
      <c r="O838">
        <v>1</v>
      </c>
      <c r="P838">
        <v>0</v>
      </c>
      <c r="Q838">
        <v>167</v>
      </c>
      <c r="R838">
        <v>556</v>
      </c>
      <c r="S838">
        <v>210</v>
      </c>
      <c r="T838">
        <v>0</v>
      </c>
      <c r="U838">
        <v>0</v>
      </c>
      <c r="V838">
        <f>MATCH(A838,'2019 On Peak'!$A$3:$A$2373,0)</f>
        <v>817</v>
      </c>
      <c r="W838" t="str">
        <f t="shared" si="26"/>
        <v>Old</v>
      </c>
      <c r="X838" t="str" cm="1">
        <f t="array" ref="X838">IF(ISNUMBER(V838),INDEX('2019 On Peak'!$K$3:$K$2373,V838),"Not 2019")</f>
        <v>Closed</v>
      </c>
      <c r="Y838" cm="1">
        <f t="array" ref="Y838">IF(ISNUMBER($V838),L838-INDEX('2019 On Peak'!$L$3:$S$2373,$V838,1),"-")</f>
        <v>0</v>
      </c>
      <c r="Z838" cm="1">
        <f t="array" ref="Z838">IF(ISNUMBER($V838),M838-INDEX('2019 On Peak'!$L$3:$S$2373,$V838,2),"-")</f>
        <v>0</v>
      </c>
      <c r="AA838" cm="1">
        <f t="array" ref="AA838">IF(ISNUMBER($V838),N838-INDEX('2019 On Peak'!$L$3:$S$2373,$V838,3),"-")</f>
        <v>0</v>
      </c>
      <c r="AB838" cm="1">
        <f t="array" ref="AB838">IF(ISNUMBER($V838),Q838-INDEX('2019 On Peak'!$L$3:$S$2373,$V838,6),"-")</f>
        <v>0</v>
      </c>
      <c r="AC838" cm="1">
        <f t="array" ref="AC838">IF(ISNUMBER($V838),S838-INDEX('2019 On Peak'!$L$3:$S$2373,$V838,8),"-")</f>
        <v>0</v>
      </c>
      <c r="AD838" t="b">
        <f t="shared" si="27"/>
        <v>0</v>
      </c>
    </row>
    <row r="839" spans="1:30" x14ac:dyDescent="0.25">
      <c r="A839" t="str">
        <f>B839&amp;"_"&amp;G839&amp;"_"&amp;J839</f>
        <v>1346_1283_1</v>
      </c>
      <c r="B839">
        <v>1346</v>
      </c>
      <c r="C839" s="1" t="s">
        <v>232</v>
      </c>
      <c r="D839" s="1" t="s">
        <v>42</v>
      </c>
      <c r="E839" s="1" t="s">
        <v>42</v>
      </c>
      <c r="F839">
        <v>115</v>
      </c>
      <c r="G839">
        <v>1283</v>
      </c>
      <c r="H839" s="1" t="s">
        <v>204</v>
      </c>
      <c r="I839">
        <v>115</v>
      </c>
      <c r="J839" s="1" t="s">
        <v>191</v>
      </c>
      <c r="K839" s="1" t="s">
        <v>25</v>
      </c>
      <c r="L839">
        <v>1.7600000000000001E-3</v>
      </c>
      <c r="M839">
        <v>7.2700000000000004E-3</v>
      </c>
      <c r="N839">
        <v>1.1999999999999999E-3</v>
      </c>
      <c r="O839">
        <v>1</v>
      </c>
      <c r="P839">
        <v>0</v>
      </c>
      <c r="Q839">
        <v>167</v>
      </c>
      <c r="R839">
        <v>556</v>
      </c>
      <c r="S839">
        <v>210</v>
      </c>
      <c r="T839">
        <v>1.4</v>
      </c>
      <c r="U839">
        <v>1.5</v>
      </c>
      <c r="V839">
        <f>MATCH(A839,'2019 On Peak'!$A$3:$A$2373,0)</f>
        <v>818</v>
      </c>
      <c r="W839" t="str">
        <f t="shared" si="26"/>
        <v>Old</v>
      </c>
      <c r="X839" t="str" cm="1">
        <f t="array" ref="X839">IF(ISNUMBER(V839),INDEX('2019 On Peak'!$K$3:$K$2373,V839),"Not 2019")</f>
        <v>Closed</v>
      </c>
      <c r="Y839" cm="1">
        <f t="array" ref="Y839">IF(ISNUMBER($V839),L839-INDEX('2019 On Peak'!$L$3:$S$2373,$V839,1),"-")</f>
        <v>0</v>
      </c>
      <c r="Z839" cm="1">
        <f t="array" ref="Z839">IF(ISNUMBER($V839),M839-INDEX('2019 On Peak'!$L$3:$S$2373,$V839,2),"-")</f>
        <v>0</v>
      </c>
      <c r="AA839" cm="1">
        <f t="array" ref="AA839">IF(ISNUMBER($V839),N839-INDEX('2019 On Peak'!$L$3:$S$2373,$V839,3),"-")</f>
        <v>0</v>
      </c>
      <c r="AB839" cm="1">
        <f t="array" ref="AB839">IF(ISNUMBER($V839),Q839-INDEX('2019 On Peak'!$L$3:$S$2373,$V839,6),"-")</f>
        <v>0</v>
      </c>
      <c r="AC839" cm="1">
        <f t="array" ref="AC839">IF(ISNUMBER($V839),S839-INDEX('2019 On Peak'!$L$3:$S$2373,$V839,8),"-")</f>
        <v>0</v>
      </c>
      <c r="AD839" t="b">
        <f t="shared" si="27"/>
        <v>0</v>
      </c>
    </row>
    <row r="840" spans="1:30" x14ac:dyDescent="0.25">
      <c r="A840" t="str">
        <f>B840&amp;"_"&amp;G840&amp;"_"&amp;J840</f>
        <v>1346_307_1</v>
      </c>
      <c r="B840">
        <v>1346</v>
      </c>
      <c r="C840" s="1" t="s">
        <v>232</v>
      </c>
      <c r="D840" s="1" t="s">
        <v>42</v>
      </c>
      <c r="E840" s="1" t="s">
        <v>42</v>
      </c>
      <c r="F840">
        <v>115</v>
      </c>
      <c r="G840">
        <v>307</v>
      </c>
      <c r="H840" s="1" t="s">
        <v>737</v>
      </c>
      <c r="I840">
        <v>115</v>
      </c>
      <c r="J840" s="1" t="s">
        <v>191</v>
      </c>
      <c r="K840" s="1" t="s">
        <v>25</v>
      </c>
      <c r="L840">
        <v>3.0000000000000001E-5</v>
      </c>
      <c r="M840">
        <v>1.2E-4</v>
      </c>
      <c r="N840">
        <v>2.0000000000000002E-5</v>
      </c>
      <c r="O840">
        <v>1</v>
      </c>
      <c r="P840">
        <v>0</v>
      </c>
      <c r="Q840">
        <v>167</v>
      </c>
      <c r="R840">
        <v>556</v>
      </c>
      <c r="S840">
        <v>210</v>
      </c>
      <c r="T840">
        <v>0</v>
      </c>
      <c r="U840">
        <v>0</v>
      </c>
      <c r="V840">
        <f>MATCH(A840,'2019 On Peak'!$A$3:$A$2373,0)</f>
        <v>819</v>
      </c>
      <c r="W840" t="str">
        <f t="shared" si="26"/>
        <v>Old</v>
      </c>
      <c r="X840" t="str" cm="1">
        <f t="array" ref="X840">IF(ISNUMBER(V840),INDEX('2019 On Peak'!$K$3:$K$2373,V840),"Not 2019")</f>
        <v>Closed</v>
      </c>
      <c r="Y840" cm="1">
        <f t="array" ref="Y840">IF(ISNUMBER($V840),L840-INDEX('2019 On Peak'!$L$3:$S$2373,$V840,1),"-")</f>
        <v>0</v>
      </c>
      <c r="Z840" cm="1">
        <f t="array" ref="Z840">IF(ISNUMBER($V840),M840-INDEX('2019 On Peak'!$L$3:$S$2373,$V840,2),"-")</f>
        <v>0</v>
      </c>
      <c r="AA840" cm="1">
        <f t="array" ref="AA840">IF(ISNUMBER($V840),N840-INDEX('2019 On Peak'!$L$3:$S$2373,$V840,3),"-")</f>
        <v>0</v>
      </c>
      <c r="AB840" cm="1">
        <f t="array" ref="AB840">IF(ISNUMBER($V840),Q840-INDEX('2019 On Peak'!$L$3:$S$2373,$V840,6),"-")</f>
        <v>0</v>
      </c>
      <c r="AC840" cm="1">
        <f t="array" ref="AC840">IF(ISNUMBER($V840),S840-INDEX('2019 On Peak'!$L$3:$S$2373,$V840,8),"-")</f>
        <v>0</v>
      </c>
      <c r="AD840" t="b">
        <f t="shared" si="27"/>
        <v>0</v>
      </c>
    </row>
    <row r="841" spans="1:30" x14ac:dyDescent="0.25">
      <c r="A841" t="str">
        <f>B841&amp;"_"&amp;G841&amp;"_"&amp;J841</f>
        <v>1346_309_1</v>
      </c>
      <c r="B841">
        <v>1346</v>
      </c>
      <c r="C841" s="1" t="s">
        <v>232</v>
      </c>
      <c r="D841" s="1" t="s">
        <v>42</v>
      </c>
      <c r="E841" s="1" t="s">
        <v>42</v>
      </c>
      <c r="F841">
        <v>115</v>
      </c>
      <c r="G841">
        <v>309</v>
      </c>
      <c r="H841" s="1" t="s">
        <v>151</v>
      </c>
      <c r="I841">
        <v>115</v>
      </c>
      <c r="J841" s="1" t="s">
        <v>191</v>
      </c>
      <c r="K841" s="1" t="s">
        <v>25</v>
      </c>
      <c r="L841">
        <v>2.7399999999999998E-3</v>
      </c>
      <c r="M841">
        <v>1.1339999999999999E-2</v>
      </c>
      <c r="N841">
        <v>1.8799999999999999E-3</v>
      </c>
      <c r="O841">
        <v>1</v>
      </c>
      <c r="P841">
        <v>0</v>
      </c>
      <c r="Q841">
        <v>167</v>
      </c>
      <c r="R841">
        <v>556</v>
      </c>
      <c r="S841">
        <v>210</v>
      </c>
      <c r="T841">
        <v>2.2000000000000002</v>
      </c>
      <c r="U841">
        <v>2.2999999999999998</v>
      </c>
      <c r="V841">
        <f>MATCH(A841,'2019 On Peak'!$A$3:$A$2373,0)</f>
        <v>820</v>
      </c>
      <c r="W841" t="str">
        <f t="shared" si="26"/>
        <v>Old</v>
      </c>
      <c r="X841" t="str" cm="1">
        <f t="array" ref="X841">IF(ISNUMBER(V841),INDEX('2019 On Peak'!$K$3:$K$2373,V841),"Not 2019")</f>
        <v>Closed</v>
      </c>
      <c r="Y841" cm="1">
        <f t="array" ref="Y841">IF(ISNUMBER($V841),L841-INDEX('2019 On Peak'!$L$3:$S$2373,$V841,1),"-")</f>
        <v>0</v>
      </c>
      <c r="Z841" cm="1">
        <f t="array" ref="Z841">IF(ISNUMBER($V841),M841-INDEX('2019 On Peak'!$L$3:$S$2373,$V841,2),"-")</f>
        <v>0</v>
      </c>
      <c r="AA841" cm="1">
        <f t="array" ref="AA841">IF(ISNUMBER($V841),N841-INDEX('2019 On Peak'!$L$3:$S$2373,$V841,3),"-")</f>
        <v>0</v>
      </c>
      <c r="AB841" cm="1">
        <f t="array" ref="AB841">IF(ISNUMBER($V841),Q841-INDEX('2019 On Peak'!$L$3:$S$2373,$V841,6),"-")</f>
        <v>0</v>
      </c>
      <c r="AC841" cm="1">
        <f t="array" ref="AC841">IF(ISNUMBER($V841),S841-INDEX('2019 On Peak'!$L$3:$S$2373,$V841,8),"-")</f>
        <v>0</v>
      </c>
      <c r="AD841" t="b">
        <f t="shared" si="27"/>
        <v>0</v>
      </c>
    </row>
    <row r="842" spans="1:30" x14ac:dyDescent="0.25">
      <c r="A842" t="str">
        <f>B842&amp;"_"&amp;G842&amp;"_"&amp;J842</f>
        <v>1347_1284_1</v>
      </c>
      <c r="B842">
        <v>1347</v>
      </c>
      <c r="C842" s="1" t="s">
        <v>736</v>
      </c>
      <c r="D842" s="1" t="s">
        <v>42</v>
      </c>
      <c r="E842" s="1" t="s">
        <v>42</v>
      </c>
      <c r="F842">
        <v>115</v>
      </c>
      <c r="G842">
        <v>1284</v>
      </c>
      <c r="H842" s="1" t="s">
        <v>218</v>
      </c>
      <c r="I842">
        <v>115</v>
      </c>
      <c r="J842" s="1" t="s">
        <v>191</v>
      </c>
      <c r="K842" s="1" t="s">
        <v>25</v>
      </c>
      <c r="L842">
        <v>1.7899999999999999E-3</v>
      </c>
      <c r="M842">
        <v>7.4000000000000003E-3</v>
      </c>
      <c r="N842">
        <v>1.23E-3</v>
      </c>
      <c r="O842">
        <v>1</v>
      </c>
      <c r="P842">
        <v>0</v>
      </c>
      <c r="Q842">
        <v>167</v>
      </c>
      <c r="R842">
        <v>556</v>
      </c>
      <c r="S842">
        <v>210</v>
      </c>
      <c r="T842">
        <v>1.5</v>
      </c>
      <c r="U842">
        <v>1.5</v>
      </c>
      <c r="V842">
        <f>MATCH(A842,'2019 On Peak'!$A$3:$A$2373,0)</f>
        <v>821</v>
      </c>
      <c r="W842" t="str">
        <f t="shared" si="26"/>
        <v>Old</v>
      </c>
      <c r="X842" t="str" cm="1">
        <f t="array" ref="X842">IF(ISNUMBER(V842),INDEX('2019 On Peak'!$K$3:$K$2373,V842),"Not 2019")</f>
        <v>Closed</v>
      </c>
      <c r="Y842" cm="1">
        <f t="array" ref="Y842">IF(ISNUMBER($V842),L842-INDEX('2019 On Peak'!$L$3:$S$2373,$V842,1),"-")</f>
        <v>0</v>
      </c>
      <c r="Z842" cm="1">
        <f t="array" ref="Z842">IF(ISNUMBER($V842),M842-INDEX('2019 On Peak'!$L$3:$S$2373,$V842,2),"-")</f>
        <v>0</v>
      </c>
      <c r="AA842" cm="1">
        <f t="array" ref="AA842">IF(ISNUMBER($V842),N842-INDEX('2019 On Peak'!$L$3:$S$2373,$V842,3),"-")</f>
        <v>0</v>
      </c>
      <c r="AB842" cm="1">
        <f t="array" ref="AB842">IF(ISNUMBER($V842),Q842-INDEX('2019 On Peak'!$L$3:$S$2373,$V842,6),"-")</f>
        <v>0</v>
      </c>
      <c r="AC842" cm="1">
        <f t="array" ref="AC842">IF(ISNUMBER($V842),S842-INDEX('2019 On Peak'!$L$3:$S$2373,$V842,8),"-")</f>
        <v>0</v>
      </c>
      <c r="AD842" t="b">
        <f t="shared" si="27"/>
        <v>0</v>
      </c>
    </row>
    <row r="843" spans="1:30" x14ac:dyDescent="0.25">
      <c r="A843" t="str">
        <f>B843&amp;"_"&amp;G843&amp;"_"&amp;J843</f>
        <v>1347_307_1</v>
      </c>
      <c r="B843">
        <v>1347</v>
      </c>
      <c r="C843" s="1" t="s">
        <v>736</v>
      </c>
      <c r="D843" s="1" t="s">
        <v>42</v>
      </c>
      <c r="E843" s="1" t="s">
        <v>42</v>
      </c>
      <c r="F843">
        <v>115</v>
      </c>
      <c r="G843">
        <v>307</v>
      </c>
      <c r="H843" s="1" t="s">
        <v>737</v>
      </c>
      <c r="I843">
        <v>115</v>
      </c>
      <c r="J843" s="1" t="s">
        <v>191</v>
      </c>
      <c r="K843" s="1" t="s">
        <v>25</v>
      </c>
      <c r="L843">
        <v>2.0000000000000002E-5</v>
      </c>
      <c r="M843">
        <v>1E-4</v>
      </c>
      <c r="N843">
        <v>2.0000000000000002E-5</v>
      </c>
      <c r="O843">
        <v>1</v>
      </c>
      <c r="P843">
        <v>0</v>
      </c>
      <c r="Q843">
        <v>167</v>
      </c>
      <c r="R843">
        <v>556</v>
      </c>
      <c r="S843">
        <v>210</v>
      </c>
      <c r="T843">
        <v>0</v>
      </c>
      <c r="U843">
        <v>0</v>
      </c>
      <c r="V843">
        <f>MATCH(A843,'2019 On Peak'!$A$3:$A$2373,0)</f>
        <v>822</v>
      </c>
      <c r="W843" t="str">
        <f t="shared" si="26"/>
        <v>Old</v>
      </c>
      <c r="X843" t="str" cm="1">
        <f t="array" ref="X843">IF(ISNUMBER(V843),INDEX('2019 On Peak'!$K$3:$K$2373,V843),"Not 2019")</f>
        <v>Closed</v>
      </c>
      <c r="Y843" cm="1">
        <f t="array" ref="Y843">IF(ISNUMBER($V843),L843-INDEX('2019 On Peak'!$L$3:$S$2373,$V843,1),"-")</f>
        <v>0</v>
      </c>
      <c r="Z843" cm="1">
        <f t="array" ref="Z843">IF(ISNUMBER($V843),M843-INDEX('2019 On Peak'!$L$3:$S$2373,$V843,2),"-")</f>
        <v>0</v>
      </c>
      <c r="AA843" cm="1">
        <f t="array" ref="AA843">IF(ISNUMBER($V843),N843-INDEX('2019 On Peak'!$L$3:$S$2373,$V843,3),"-")</f>
        <v>0</v>
      </c>
      <c r="AB843" cm="1">
        <f t="array" ref="AB843">IF(ISNUMBER($V843),Q843-INDEX('2019 On Peak'!$L$3:$S$2373,$V843,6),"-")</f>
        <v>0</v>
      </c>
      <c r="AC843" cm="1">
        <f t="array" ref="AC843">IF(ISNUMBER($V843),S843-INDEX('2019 On Peak'!$L$3:$S$2373,$V843,8),"-")</f>
        <v>0</v>
      </c>
      <c r="AD843" t="b">
        <f t="shared" si="27"/>
        <v>0</v>
      </c>
    </row>
    <row r="844" spans="1:30" x14ac:dyDescent="0.25">
      <c r="A844" t="str">
        <f>B844&amp;"_"&amp;G844&amp;"_"&amp;J844</f>
        <v>1347_309_1</v>
      </c>
      <c r="B844">
        <v>1347</v>
      </c>
      <c r="C844" s="1" t="s">
        <v>736</v>
      </c>
      <c r="D844" s="1" t="s">
        <v>42</v>
      </c>
      <c r="E844" s="1" t="s">
        <v>42</v>
      </c>
      <c r="F844">
        <v>115</v>
      </c>
      <c r="G844">
        <v>309</v>
      </c>
      <c r="H844" s="1" t="s">
        <v>151</v>
      </c>
      <c r="I844">
        <v>115</v>
      </c>
      <c r="J844" s="1" t="s">
        <v>191</v>
      </c>
      <c r="K844" s="1" t="s">
        <v>25</v>
      </c>
      <c r="L844">
        <v>2.7299999999999998E-3</v>
      </c>
      <c r="M844">
        <v>1.1270000000000001E-2</v>
      </c>
      <c r="N844">
        <v>1.8699999999999999E-3</v>
      </c>
      <c r="O844">
        <v>1</v>
      </c>
      <c r="P844">
        <v>0</v>
      </c>
      <c r="Q844">
        <v>167</v>
      </c>
      <c r="R844">
        <v>556</v>
      </c>
      <c r="S844">
        <v>210</v>
      </c>
      <c r="T844">
        <v>2.2000000000000002</v>
      </c>
      <c r="U844">
        <v>2.2999999999999998</v>
      </c>
      <c r="V844">
        <f>MATCH(A844,'2019 On Peak'!$A$3:$A$2373,0)</f>
        <v>823</v>
      </c>
      <c r="W844" t="str">
        <f t="shared" si="26"/>
        <v>Old</v>
      </c>
      <c r="X844" t="str" cm="1">
        <f t="array" ref="X844">IF(ISNUMBER(V844),INDEX('2019 On Peak'!$K$3:$K$2373,V844),"Not 2019")</f>
        <v>Closed</v>
      </c>
      <c r="Y844" cm="1">
        <f t="array" ref="Y844">IF(ISNUMBER($V844),L844-INDEX('2019 On Peak'!$L$3:$S$2373,$V844,1),"-")</f>
        <v>0</v>
      </c>
      <c r="Z844" cm="1">
        <f t="array" ref="Z844">IF(ISNUMBER($V844),M844-INDEX('2019 On Peak'!$L$3:$S$2373,$V844,2),"-")</f>
        <v>0</v>
      </c>
      <c r="AA844" cm="1">
        <f t="array" ref="AA844">IF(ISNUMBER($V844),N844-INDEX('2019 On Peak'!$L$3:$S$2373,$V844,3),"-")</f>
        <v>0</v>
      </c>
      <c r="AB844" cm="1">
        <f t="array" ref="AB844">IF(ISNUMBER($V844),Q844-INDEX('2019 On Peak'!$L$3:$S$2373,$V844,6),"-")</f>
        <v>0</v>
      </c>
      <c r="AC844" cm="1">
        <f t="array" ref="AC844">IF(ISNUMBER($V844),S844-INDEX('2019 On Peak'!$L$3:$S$2373,$V844,8),"-")</f>
        <v>0</v>
      </c>
      <c r="AD844" t="b">
        <f t="shared" si="27"/>
        <v>0</v>
      </c>
    </row>
    <row r="845" spans="1:30" x14ac:dyDescent="0.25">
      <c r="A845" t="str">
        <f>B845&amp;"_"&amp;G845&amp;"_"&amp;J845</f>
        <v>1348_1474_1</v>
      </c>
      <c r="B845">
        <v>1348</v>
      </c>
      <c r="C845" s="1" t="s">
        <v>627</v>
      </c>
      <c r="D845" s="1" t="s">
        <v>42</v>
      </c>
      <c r="E845" s="1" t="s">
        <v>42</v>
      </c>
      <c r="F845">
        <v>115</v>
      </c>
      <c r="G845">
        <v>1474</v>
      </c>
      <c r="H845" s="1" t="s">
        <v>45</v>
      </c>
      <c r="I845">
        <v>115</v>
      </c>
      <c r="J845" s="1" t="s">
        <v>191</v>
      </c>
      <c r="K845" s="1" t="s">
        <v>25</v>
      </c>
      <c r="L845">
        <v>1.342E-2</v>
      </c>
      <c r="M845">
        <v>5.5500000000000001E-2</v>
      </c>
      <c r="N845">
        <v>9.1900000000000003E-3</v>
      </c>
      <c r="O845">
        <v>1</v>
      </c>
      <c r="P845">
        <v>0</v>
      </c>
      <c r="Q845">
        <v>167</v>
      </c>
      <c r="R845">
        <v>556</v>
      </c>
      <c r="S845">
        <v>210</v>
      </c>
      <c r="T845">
        <v>9.9</v>
      </c>
      <c r="U845">
        <v>11.2</v>
      </c>
      <c r="V845">
        <f>MATCH(A845,'2019 On Peak'!$A$3:$A$2373,0)</f>
        <v>824</v>
      </c>
      <c r="W845" t="str">
        <f t="shared" si="26"/>
        <v>Old</v>
      </c>
      <c r="X845" t="str" cm="1">
        <f t="array" ref="X845">IF(ISNUMBER(V845),INDEX('2019 On Peak'!$K$3:$K$2373,V845),"Not 2019")</f>
        <v>Closed</v>
      </c>
      <c r="Y845" cm="1">
        <f t="array" ref="Y845">IF(ISNUMBER($V845),L845-INDEX('2019 On Peak'!$L$3:$S$2373,$V845,1),"-")</f>
        <v>0</v>
      </c>
      <c r="Z845" cm="1">
        <f t="array" ref="Z845">IF(ISNUMBER($V845),M845-INDEX('2019 On Peak'!$L$3:$S$2373,$V845,2),"-")</f>
        <v>0</v>
      </c>
      <c r="AA845" cm="1">
        <f t="array" ref="AA845">IF(ISNUMBER($V845),N845-INDEX('2019 On Peak'!$L$3:$S$2373,$V845,3),"-")</f>
        <v>0</v>
      </c>
      <c r="AB845" cm="1">
        <f t="array" ref="AB845">IF(ISNUMBER($V845),Q845-INDEX('2019 On Peak'!$L$3:$S$2373,$V845,6),"-")</f>
        <v>0</v>
      </c>
      <c r="AC845" cm="1">
        <f t="array" ref="AC845">IF(ISNUMBER($V845),S845-INDEX('2019 On Peak'!$L$3:$S$2373,$V845,8),"-")</f>
        <v>0</v>
      </c>
      <c r="AD845" t="b">
        <f t="shared" si="27"/>
        <v>0</v>
      </c>
    </row>
    <row r="846" spans="1:30" x14ac:dyDescent="0.25">
      <c r="A846" t="str">
        <f>B846&amp;"_"&amp;G846&amp;"_"&amp;J846</f>
        <v>1348_1476_1</v>
      </c>
      <c r="B846">
        <v>1348</v>
      </c>
      <c r="C846" s="1" t="s">
        <v>627</v>
      </c>
      <c r="D846" s="1" t="s">
        <v>42</v>
      </c>
      <c r="E846" s="1" t="s">
        <v>42</v>
      </c>
      <c r="F846">
        <v>115</v>
      </c>
      <c r="G846">
        <v>1476</v>
      </c>
      <c r="H846" s="1" t="s">
        <v>662</v>
      </c>
      <c r="I846">
        <v>115</v>
      </c>
      <c r="J846" s="1" t="s">
        <v>191</v>
      </c>
      <c r="K846" s="1" t="s">
        <v>25</v>
      </c>
      <c r="L846">
        <v>3.1E-4</v>
      </c>
      <c r="M846">
        <v>1.2999999999999999E-3</v>
      </c>
      <c r="N846">
        <v>2.2000000000000001E-4</v>
      </c>
      <c r="O846">
        <v>1</v>
      </c>
      <c r="P846">
        <v>0</v>
      </c>
      <c r="Q846">
        <v>167</v>
      </c>
      <c r="R846">
        <v>556</v>
      </c>
      <c r="S846">
        <v>210</v>
      </c>
      <c r="T846">
        <v>0.2</v>
      </c>
      <c r="U846">
        <v>0.3</v>
      </c>
      <c r="V846">
        <f>MATCH(A846,'2019 On Peak'!$A$3:$A$2373,0)</f>
        <v>825</v>
      </c>
      <c r="W846" t="str">
        <f t="shared" si="26"/>
        <v>Old</v>
      </c>
      <c r="X846" t="str" cm="1">
        <f t="array" ref="X846">IF(ISNUMBER(V846),INDEX('2019 On Peak'!$K$3:$K$2373,V846),"Not 2019")</f>
        <v>Closed</v>
      </c>
      <c r="Y846" cm="1">
        <f t="array" ref="Y846">IF(ISNUMBER($V846),L846-INDEX('2019 On Peak'!$L$3:$S$2373,$V846,1),"-")</f>
        <v>0</v>
      </c>
      <c r="Z846" cm="1">
        <f t="array" ref="Z846">IF(ISNUMBER($V846),M846-INDEX('2019 On Peak'!$L$3:$S$2373,$V846,2),"-")</f>
        <v>0</v>
      </c>
      <c r="AA846" cm="1">
        <f t="array" ref="AA846">IF(ISNUMBER($V846),N846-INDEX('2019 On Peak'!$L$3:$S$2373,$V846,3),"-")</f>
        <v>0</v>
      </c>
      <c r="AB846" cm="1">
        <f t="array" ref="AB846">IF(ISNUMBER($V846),Q846-INDEX('2019 On Peak'!$L$3:$S$2373,$V846,6),"-")</f>
        <v>0</v>
      </c>
      <c r="AC846" cm="1">
        <f t="array" ref="AC846">IF(ISNUMBER($V846),S846-INDEX('2019 On Peak'!$L$3:$S$2373,$V846,8),"-")</f>
        <v>0</v>
      </c>
      <c r="AD846" t="b">
        <f t="shared" si="27"/>
        <v>0</v>
      </c>
    </row>
    <row r="847" spans="1:30" x14ac:dyDescent="0.25">
      <c r="A847" t="str">
        <f>B847&amp;"_"&amp;G847&amp;"_"&amp;J847</f>
        <v>1348_256_1</v>
      </c>
      <c r="B847">
        <v>1348</v>
      </c>
      <c r="C847" s="1" t="s">
        <v>627</v>
      </c>
      <c r="D847" s="1" t="s">
        <v>42</v>
      </c>
      <c r="E847" s="1" t="s">
        <v>42</v>
      </c>
      <c r="F847">
        <v>115</v>
      </c>
      <c r="G847">
        <v>256</v>
      </c>
      <c r="H847" s="1" t="s">
        <v>1096</v>
      </c>
      <c r="I847">
        <v>115</v>
      </c>
      <c r="J847" s="1" t="s">
        <v>191</v>
      </c>
      <c r="K847" s="1" t="s">
        <v>25</v>
      </c>
      <c r="L847">
        <v>1.8849999999999999E-2</v>
      </c>
      <c r="M847">
        <v>7.7950000000000005E-2</v>
      </c>
      <c r="N847">
        <v>1.291E-2</v>
      </c>
      <c r="O847">
        <v>1</v>
      </c>
      <c r="P847">
        <v>0</v>
      </c>
      <c r="Q847">
        <v>167</v>
      </c>
      <c r="R847">
        <v>556</v>
      </c>
      <c r="S847">
        <v>210</v>
      </c>
      <c r="T847">
        <v>11</v>
      </c>
      <c r="U847">
        <v>15.7</v>
      </c>
      <c r="V847">
        <f>MATCH(A847,'2019 On Peak'!$A$3:$A$2373,0)</f>
        <v>826</v>
      </c>
      <c r="W847" t="str">
        <f t="shared" si="26"/>
        <v>Old</v>
      </c>
      <c r="X847" t="str" cm="1">
        <f t="array" ref="X847">IF(ISNUMBER(V847),INDEX('2019 On Peak'!$K$3:$K$2373,V847),"Not 2019")</f>
        <v>Closed</v>
      </c>
      <c r="Y847" cm="1">
        <f t="array" ref="Y847">IF(ISNUMBER($V847),L847-INDEX('2019 On Peak'!$L$3:$S$2373,$V847,1),"-")</f>
        <v>0</v>
      </c>
      <c r="Z847" cm="1">
        <f t="array" ref="Z847">IF(ISNUMBER($V847),M847-INDEX('2019 On Peak'!$L$3:$S$2373,$V847,2),"-")</f>
        <v>0</v>
      </c>
      <c r="AA847" cm="1">
        <f t="array" ref="AA847">IF(ISNUMBER($V847),N847-INDEX('2019 On Peak'!$L$3:$S$2373,$V847,3),"-")</f>
        <v>0</v>
      </c>
      <c r="AB847" cm="1">
        <f t="array" ref="AB847">IF(ISNUMBER($V847),Q847-INDEX('2019 On Peak'!$L$3:$S$2373,$V847,6),"-")</f>
        <v>0</v>
      </c>
      <c r="AC847" cm="1">
        <f t="array" ref="AC847">IF(ISNUMBER($V847),S847-INDEX('2019 On Peak'!$L$3:$S$2373,$V847,8),"-")</f>
        <v>0</v>
      </c>
      <c r="AD847" t="b">
        <f t="shared" si="27"/>
        <v>0</v>
      </c>
    </row>
    <row r="848" spans="1:30" x14ac:dyDescent="0.25">
      <c r="A848" t="str">
        <f>B848&amp;"_"&amp;G848&amp;"_"&amp;J848</f>
        <v>1349_1319_1</v>
      </c>
      <c r="B848">
        <v>1349</v>
      </c>
      <c r="C848" s="1" t="s">
        <v>638</v>
      </c>
      <c r="D848" s="1" t="s">
        <v>42</v>
      </c>
      <c r="E848" s="1" t="s">
        <v>42</v>
      </c>
      <c r="F848">
        <v>115</v>
      </c>
      <c r="G848">
        <v>1319</v>
      </c>
      <c r="H848" s="1" t="s">
        <v>414</v>
      </c>
      <c r="I848">
        <v>115</v>
      </c>
      <c r="J848" s="1" t="s">
        <v>191</v>
      </c>
      <c r="K848" s="1" t="s">
        <v>25</v>
      </c>
      <c r="L848">
        <v>2.5200000000000001E-3</v>
      </c>
      <c r="M848">
        <v>1.042E-2</v>
      </c>
      <c r="N848">
        <v>1.73E-3</v>
      </c>
      <c r="O848">
        <v>1</v>
      </c>
      <c r="P848">
        <v>0</v>
      </c>
      <c r="Q848">
        <v>167</v>
      </c>
      <c r="R848">
        <v>556</v>
      </c>
      <c r="S848">
        <v>210</v>
      </c>
      <c r="T848">
        <v>1.4</v>
      </c>
      <c r="U848">
        <v>2.1</v>
      </c>
      <c r="V848">
        <f>MATCH(A848,'2019 On Peak'!$A$3:$A$2373,0)</f>
        <v>827</v>
      </c>
      <c r="W848" t="str">
        <f t="shared" si="26"/>
        <v>Old</v>
      </c>
      <c r="X848" t="str" cm="1">
        <f t="array" ref="X848">IF(ISNUMBER(V848),INDEX('2019 On Peak'!$K$3:$K$2373,V848),"Not 2019")</f>
        <v>Closed</v>
      </c>
      <c r="Y848" cm="1">
        <f t="array" ref="Y848">IF(ISNUMBER($V848),L848-INDEX('2019 On Peak'!$L$3:$S$2373,$V848,1),"-")</f>
        <v>0</v>
      </c>
      <c r="Z848" cm="1">
        <f t="array" ref="Z848">IF(ISNUMBER($V848),M848-INDEX('2019 On Peak'!$L$3:$S$2373,$V848,2),"-")</f>
        <v>0</v>
      </c>
      <c r="AA848" cm="1">
        <f t="array" ref="AA848">IF(ISNUMBER($V848),N848-INDEX('2019 On Peak'!$L$3:$S$2373,$V848,3),"-")</f>
        <v>0</v>
      </c>
      <c r="AB848" cm="1">
        <f t="array" ref="AB848">IF(ISNUMBER($V848),Q848-INDEX('2019 On Peak'!$L$3:$S$2373,$V848,6),"-")</f>
        <v>0</v>
      </c>
      <c r="AC848" cm="1">
        <f t="array" ref="AC848">IF(ISNUMBER($V848),S848-INDEX('2019 On Peak'!$L$3:$S$2373,$V848,8),"-")</f>
        <v>0</v>
      </c>
      <c r="AD848" t="b">
        <f t="shared" si="27"/>
        <v>0</v>
      </c>
    </row>
    <row r="849" spans="1:30" x14ac:dyDescent="0.25">
      <c r="A849" t="str">
        <f>B849&amp;"_"&amp;G849&amp;"_"&amp;J849</f>
        <v>1349_1566_1</v>
      </c>
      <c r="B849">
        <v>1349</v>
      </c>
      <c r="C849" s="1" t="s">
        <v>638</v>
      </c>
      <c r="D849" s="1" t="s">
        <v>42</v>
      </c>
      <c r="E849" s="1" t="s">
        <v>42</v>
      </c>
      <c r="F849">
        <v>115</v>
      </c>
      <c r="G849">
        <v>1566</v>
      </c>
      <c r="H849" s="1" t="s">
        <v>62</v>
      </c>
      <c r="I849">
        <v>115</v>
      </c>
      <c r="J849" s="1" t="s">
        <v>191</v>
      </c>
      <c r="K849" s="1" t="s">
        <v>25</v>
      </c>
      <c r="L849">
        <v>1.7799999999999999E-3</v>
      </c>
      <c r="M849">
        <v>7.3499999999999998E-3</v>
      </c>
      <c r="N849">
        <v>1.2199999999999999E-3</v>
      </c>
      <c r="O849">
        <v>1</v>
      </c>
      <c r="P849">
        <v>0</v>
      </c>
      <c r="Q849">
        <v>167</v>
      </c>
      <c r="R849">
        <v>556</v>
      </c>
      <c r="S849">
        <v>210</v>
      </c>
      <c r="T849">
        <v>1.1000000000000001</v>
      </c>
      <c r="U849">
        <v>1.5</v>
      </c>
      <c r="V849">
        <f>MATCH(A849,'2019 On Peak'!$A$3:$A$2373,0)</f>
        <v>828</v>
      </c>
      <c r="W849" t="str">
        <f t="shared" si="26"/>
        <v>Old</v>
      </c>
      <c r="X849" t="str" cm="1">
        <f t="array" ref="X849">IF(ISNUMBER(V849),INDEX('2019 On Peak'!$K$3:$K$2373,V849),"Not 2019")</f>
        <v>Closed</v>
      </c>
      <c r="Y849" cm="1">
        <f t="array" ref="Y849">IF(ISNUMBER($V849),L849-INDEX('2019 On Peak'!$L$3:$S$2373,$V849,1),"-")</f>
        <v>0</v>
      </c>
      <c r="Z849" cm="1">
        <f t="array" ref="Z849">IF(ISNUMBER($V849),M849-INDEX('2019 On Peak'!$L$3:$S$2373,$V849,2),"-")</f>
        <v>0</v>
      </c>
      <c r="AA849" cm="1">
        <f t="array" ref="AA849">IF(ISNUMBER($V849),N849-INDEX('2019 On Peak'!$L$3:$S$2373,$V849,3),"-")</f>
        <v>0</v>
      </c>
      <c r="AB849" cm="1">
        <f t="array" ref="AB849">IF(ISNUMBER($V849),Q849-INDEX('2019 On Peak'!$L$3:$S$2373,$V849,6),"-")</f>
        <v>0</v>
      </c>
      <c r="AC849" cm="1">
        <f t="array" ref="AC849">IF(ISNUMBER($V849),S849-INDEX('2019 On Peak'!$L$3:$S$2373,$V849,8),"-")</f>
        <v>0</v>
      </c>
      <c r="AD849" t="b">
        <f t="shared" si="27"/>
        <v>0</v>
      </c>
    </row>
    <row r="850" spans="1:30" x14ac:dyDescent="0.25">
      <c r="A850" t="str">
        <f>B850&amp;"_"&amp;G850&amp;"_"&amp;J850</f>
        <v>135_1368_1</v>
      </c>
      <c r="B850">
        <v>135</v>
      </c>
      <c r="C850" s="1" t="s">
        <v>433</v>
      </c>
      <c r="D850" s="1" t="s">
        <v>42</v>
      </c>
      <c r="E850" s="1" t="s">
        <v>42</v>
      </c>
      <c r="F850">
        <v>115</v>
      </c>
      <c r="G850">
        <v>1368</v>
      </c>
      <c r="H850" s="1" t="s">
        <v>324</v>
      </c>
      <c r="I850">
        <v>115</v>
      </c>
      <c r="J850" s="1" t="s">
        <v>191</v>
      </c>
      <c r="K850" s="1" t="s">
        <v>25</v>
      </c>
      <c r="L850">
        <v>1.2E-4</v>
      </c>
      <c r="M850">
        <v>5.0000000000000001E-4</v>
      </c>
      <c r="N850">
        <v>8.0000000000000007E-5</v>
      </c>
      <c r="O850">
        <v>1</v>
      </c>
      <c r="P850">
        <v>0</v>
      </c>
      <c r="Q850">
        <v>167</v>
      </c>
      <c r="R850">
        <v>556</v>
      </c>
      <c r="S850">
        <v>210</v>
      </c>
      <c r="T850">
        <v>0.1</v>
      </c>
      <c r="U850">
        <v>0.1</v>
      </c>
      <c r="V850">
        <f>MATCH(A850,'2019 On Peak'!$A$3:$A$2373,0)</f>
        <v>829</v>
      </c>
      <c r="W850" t="str">
        <f t="shared" si="26"/>
        <v>Old</v>
      </c>
      <c r="X850" t="str" cm="1">
        <f t="array" ref="X850">IF(ISNUMBER(V850),INDEX('2019 On Peak'!$K$3:$K$2373,V850),"Not 2019")</f>
        <v>Closed</v>
      </c>
      <c r="Y850" cm="1">
        <f t="array" ref="Y850">IF(ISNUMBER($V850),L850-INDEX('2019 On Peak'!$L$3:$S$2373,$V850,1),"-")</f>
        <v>0</v>
      </c>
      <c r="Z850" cm="1">
        <f t="array" ref="Z850">IF(ISNUMBER($V850),M850-INDEX('2019 On Peak'!$L$3:$S$2373,$V850,2),"-")</f>
        <v>0</v>
      </c>
      <c r="AA850" cm="1">
        <f t="array" ref="AA850">IF(ISNUMBER($V850),N850-INDEX('2019 On Peak'!$L$3:$S$2373,$V850,3),"-")</f>
        <v>0</v>
      </c>
      <c r="AB850" cm="1">
        <f t="array" ref="AB850">IF(ISNUMBER($V850),Q850-INDEX('2019 On Peak'!$L$3:$S$2373,$V850,6),"-")</f>
        <v>0</v>
      </c>
      <c r="AC850" cm="1">
        <f t="array" ref="AC850">IF(ISNUMBER($V850),S850-INDEX('2019 On Peak'!$L$3:$S$2373,$V850,8),"-")</f>
        <v>0</v>
      </c>
      <c r="AD850" t="b">
        <f t="shared" si="27"/>
        <v>0</v>
      </c>
    </row>
    <row r="851" spans="1:30" x14ac:dyDescent="0.25">
      <c r="A851" t="str">
        <f>B851&amp;"_"&amp;G851&amp;"_"&amp;J851</f>
        <v>135_1369_1</v>
      </c>
      <c r="B851">
        <v>135</v>
      </c>
      <c r="C851" s="1" t="s">
        <v>433</v>
      </c>
      <c r="D851" s="1" t="s">
        <v>42</v>
      </c>
      <c r="E851" s="1" t="s">
        <v>42</v>
      </c>
      <c r="F851">
        <v>115</v>
      </c>
      <c r="G851">
        <v>1369</v>
      </c>
      <c r="H851" s="1" t="s">
        <v>434</v>
      </c>
      <c r="I851">
        <v>115</v>
      </c>
      <c r="J851" s="1" t="s">
        <v>191</v>
      </c>
      <c r="K851" s="1" t="s">
        <v>25</v>
      </c>
      <c r="L851">
        <v>9.0000000000000006E-5</v>
      </c>
      <c r="M851">
        <v>3.6000000000000002E-4</v>
      </c>
      <c r="N851">
        <v>6.0000000000000002E-5</v>
      </c>
      <c r="O851">
        <v>1</v>
      </c>
      <c r="P851">
        <v>0</v>
      </c>
      <c r="Q851">
        <v>167</v>
      </c>
      <c r="R851">
        <v>556</v>
      </c>
      <c r="S851">
        <v>210</v>
      </c>
      <c r="T851">
        <v>0.1</v>
      </c>
      <c r="U851">
        <v>0.1</v>
      </c>
      <c r="V851">
        <f>MATCH(A851,'2019 On Peak'!$A$3:$A$2373,0)</f>
        <v>830</v>
      </c>
      <c r="W851" t="str">
        <f t="shared" si="26"/>
        <v>Old</v>
      </c>
      <c r="X851" t="str" cm="1">
        <f t="array" ref="X851">IF(ISNUMBER(V851),INDEX('2019 On Peak'!$K$3:$K$2373,V851),"Not 2019")</f>
        <v>Closed</v>
      </c>
      <c r="Y851" cm="1">
        <f t="array" ref="Y851">IF(ISNUMBER($V851),L851-INDEX('2019 On Peak'!$L$3:$S$2373,$V851,1),"-")</f>
        <v>0</v>
      </c>
      <c r="Z851" cm="1">
        <f t="array" ref="Z851">IF(ISNUMBER($V851),M851-INDEX('2019 On Peak'!$L$3:$S$2373,$V851,2),"-")</f>
        <v>0</v>
      </c>
      <c r="AA851" cm="1">
        <f t="array" ref="AA851">IF(ISNUMBER($V851),N851-INDEX('2019 On Peak'!$L$3:$S$2373,$V851,3),"-")</f>
        <v>0</v>
      </c>
      <c r="AB851" cm="1">
        <f t="array" ref="AB851">IF(ISNUMBER($V851),Q851-INDEX('2019 On Peak'!$L$3:$S$2373,$V851,6),"-")</f>
        <v>0</v>
      </c>
      <c r="AC851" cm="1">
        <f t="array" ref="AC851">IF(ISNUMBER($V851),S851-INDEX('2019 On Peak'!$L$3:$S$2373,$V851,8),"-")</f>
        <v>0</v>
      </c>
      <c r="AD851" t="b">
        <f t="shared" si="27"/>
        <v>0</v>
      </c>
    </row>
    <row r="852" spans="1:30" x14ac:dyDescent="0.25">
      <c r="A852" t="str">
        <f>B852&amp;"_"&amp;G852&amp;"_"&amp;J852</f>
        <v>1350_1435_1</v>
      </c>
      <c r="B852">
        <v>1350</v>
      </c>
      <c r="C852" s="1" t="s">
        <v>637</v>
      </c>
      <c r="D852" s="1" t="s">
        <v>42</v>
      </c>
      <c r="E852" s="1" t="s">
        <v>42</v>
      </c>
      <c r="F852">
        <v>115</v>
      </c>
      <c r="G852">
        <v>1435</v>
      </c>
      <c r="H852" s="1" t="s">
        <v>364</v>
      </c>
      <c r="I852">
        <v>115</v>
      </c>
      <c r="J852" s="1" t="s">
        <v>191</v>
      </c>
      <c r="K852" s="1" t="s">
        <v>25</v>
      </c>
      <c r="L852">
        <v>1.42E-3</v>
      </c>
      <c r="M852">
        <v>5.8599999999999998E-3</v>
      </c>
      <c r="N852">
        <v>9.7000000000000005E-4</v>
      </c>
      <c r="O852">
        <v>1</v>
      </c>
      <c r="P852">
        <v>0</v>
      </c>
      <c r="Q852">
        <v>167</v>
      </c>
      <c r="R852">
        <v>556</v>
      </c>
      <c r="S852">
        <v>210</v>
      </c>
      <c r="T852">
        <v>0.9</v>
      </c>
      <c r="U852">
        <v>1.2</v>
      </c>
      <c r="V852">
        <f>MATCH(A852,'2019 On Peak'!$A$3:$A$2373,0)</f>
        <v>831</v>
      </c>
      <c r="W852" t="str">
        <f t="shared" si="26"/>
        <v>Old</v>
      </c>
      <c r="X852" t="str" cm="1">
        <f t="array" ref="X852">IF(ISNUMBER(V852),INDEX('2019 On Peak'!$K$3:$K$2373,V852),"Not 2019")</f>
        <v>Closed</v>
      </c>
      <c r="Y852" cm="1">
        <f t="array" ref="Y852">IF(ISNUMBER($V852),L852-INDEX('2019 On Peak'!$L$3:$S$2373,$V852,1),"-")</f>
        <v>0</v>
      </c>
      <c r="Z852" cm="1">
        <f t="array" ref="Z852">IF(ISNUMBER($V852),M852-INDEX('2019 On Peak'!$L$3:$S$2373,$V852,2),"-")</f>
        <v>0</v>
      </c>
      <c r="AA852" cm="1">
        <f t="array" ref="AA852">IF(ISNUMBER($V852),N852-INDEX('2019 On Peak'!$L$3:$S$2373,$V852,3),"-")</f>
        <v>0</v>
      </c>
      <c r="AB852" cm="1">
        <f t="array" ref="AB852">IF(ISNUMBER($V852),Q852-INDEX('2019 On Peak'!$L$3:$S$2373,$V852,6),"-")</f>
        <v>0</v>
      </c>
      <c r="AC852" cm="1">
        <f t="array" ref="AC852">IF(ISNUMBER($V852),S852-INDEX('2019 On Peak'!$L$3:$S$2373,$V852,8),"-")</f>
        <v>0</v>
      </c>
      <c r="AD852" t="b">
        <f t="shared" si="27"/>
        <v>0</v>
      </c>
    </row>
    <row r="853" spans="1:30" x14ac:dyDescent="0.25">
      <c r="A853" t="str">
        <f>B853&amp;"_"&amp;G853&amp;"_"&amp;J853</f>
        <v>1350_319_1</v>
      </c>
      <c r="B853">
        <v>1350</v>
      </c>
      <c r="C853" s="1" t="s">
        <v>637</v>
      </c>
      <c r="D853" s="1" t="s">
        <v>42</v>
      </c>
      <c r="E853" s="1" t="s">
        <v>42</v>
      </c>
      <c r="F853">
        <v>115</v>
      </c>
      <c r="G853">
        <v>319</v>
      </c>
      <c r="H853" s="1" t="s">
        <v>757</v>
      </c>
      <c r="I853">
        <v>115</v>
      </c>
      <c r="J853" s="1" t="s">
        <v>191</v>
      </c>
      <c r="K853" s="1" t="s">
        <v>25</v>
      </c>
      <c r="L853">
        <v>9.6000000000000002E-4</v>
      </c>
      <c r="M853">
        <v>3.9699999999999996E-3</v>
      </c>
      <c r="N853">
        <v>6.6E-4</v>
      </c>
      <c r="O853">
        <v>1</v>
      </c>
      <c r="P853">
        <v>0</v>
      </c>
      <c r="Q853">
        <v>167</v>
      </c>
      <c r="R853">
        <v>556</v>
      </c>
      <c r="S853">
        <v>210</v>
      </c>
      <c r="T853">
        <v>0.5</v>
      </c>
      <c r="U853">
        <v>0.8</v>
      </c>
      <c r="V853">
        <f>MATCH(A853,'2019 On Peak'!$A$3:$A$2373,0)</f>
        <v>832</v>
      </c>
      <c r="W853" t="str">
        <f t="shared" si="26"/>
        <v>Old</v>
      </c>
      <c r="X853" t="str" cm="1">
        <f t="array" ref="X853">IF(ISNUMBER(V853),INDEX('2019 On Peak'!$K$3:$K$2373,V853),"Not 2019")</f>
        <v>Closed</v>
      </c>
      <c r="Y853" cm="1">
        <f t="array" ref="Y853">IF(ISNUMBER($V853),L853-INDEX('2019 On Peak'!$L$3:$S$2373,$V853,1),"-")</f>
        <v>0</v>
      </c>
      <c r="Z853" cm="1">
        <f t="array" ref="Z853">IF(ISNUMBER($V853),M853-INDEX('2019 On Peak'!$L$3:$S$2373,$V853,2),"-")</f>
        <v>0</v>
      </c>
      <c r="AA853" cm="1">
        <f t="array" ref="AA853">IF(ISNUMBER($V853),N853-INDEX('2019 On Peak'!$L$3:$S$2373,$V853,3),"-")</f>
        <v>0</v>
      </c>
      <c r="AB853" cm="1">
        <f t="array" ref="AB853">IF(ISNUMBER($V853),Q853-INDEX('2019 On Peak'!$L$3:$S$2373,$V853,6),"-")</f>
        <v>0</v>
      </c>
      <c r="AC853" cm="1">
        <f t="array" ref="AC853">IF(ISNUMBER($V853),S853-INDEX('2019 On Peak'!$L$3:$S$2373,$V853,8),"-")</f>
        <v>0</v>
      </c>
      <c r="AD853" t="b">
        <f t="shared" si="27"/>
        <v>0</v>
      </c>
    </row>
    <row r="854" spans="1:30" x14ac:dyDescent="0.25">
      <c r="A854" t="str">
        <f>B854&amp;"_"&amp;G854&amp;"_"&amp;J854</f>
        <v>1351_1393_1</v>
      </c>
      <c r="B854">
        <v>1351</v>
      </c>
      <c r="C854" s="1" t="s">
        <v>633</v>
      </c>
      <c r="D854" s="1" t="s">
        <v>36</v>
      </c>
      <c r="E854" s="1" t="s">
        <v>36</v>
      </c>
      <c r="F854">
        <v>115</v>
      </c>
      <c r="G854">
        <v>1393</v>
      </c>
      <c r="H854" s="1" t="s">
        <v>634</v>
      </c>
      <c r="I854">
        <v>115</v>
      </c>
      <c r="J854" s="1" t="s">
        <v>191</v>
      </c>
      <c r="K854" s="1" t="s">
        <v>25</v>
      </c>
      <c r="L854">
        <v>4.5500000000000002E-3</v>
      </c>
      <c r="M854">
        <v>1.881E-2</v>
      </c>
      <c r="N854">
        <v>3.1099999999999999E-3</v>
      </c>
      <c r="O854">
        <v>1</v>
      </c>
      <c r="P854">
        <v>0</v>
      </c>
      <c r="Q854">
        <v>167</v>
      </c>
      <c r="R854">
        <v>556</v>
      </c>
      <c r="S854">
        <v>210</v>
      </c>
      <c r="T854">
        <v>2.8</v>
      </c>
      <c r="U854">
        <v>3.8</v>
      </c>
      <c r="V854">
        <f>MATCH(A854,'2019 On Peak'!$A$3:$A$2373,0)</f>
        <v>833</v>
      </c>
      <c r="W854" t="str">
        <f t="shared" si="26"/>
        <v>Old</v>
      </c>
      <c r="X854" t="str" cm="1">
        <f t="array" ref="X854">IF(ISNUMBER(V854),INDEX('2019 On Peak'!$K$3:$K$2373,V854),"Not 2019")</f>
        <v>Closed</v>
      </c>
      <c r="Y854" cm="1">
        <f t="array" ref="Y854">IF(ISNUMBER($V854),L854-INDEX('2019 On Peak'!$L$3:$S$2373,$V854,1),"-")</f>
        <v>0</v>
      </c>
      <c r="Z854" cm="1">
        <f t="array" ref="Z854">IF(ISNUMBER($V854),M854-INDEX('2019 On Peak'!$L$3:$S$2373,$V854,2),"-")</f>
        <v>0</v>
      </c>
      <c r="AA854" cm="1">
        <f t="array" ref="AA854">IF(ISNUMBER($V854),N854-INDEX('2019 On Peak'!$L$3:$S$2373,$V854,3),"-")</f>
        <v>0</v>
      </c>
      <c r="AB854" cm="1">
        <f t="array" ref="AB854">IF(ISNUMBER($V854),Q854-INDEX('2019 On Peak'!$L$3:$S$2373,$V854,6),"-")</f>
        <v>0</v>
      </c>
      <c r="AC854" cm="1">
        <f t="array" ref="AC854">IF(ISNUMBER($V854),S854-INDEX('2019 On Peak'!$L$3:$S$2373,$V854,8),"-")</f>
        <v>0</v>
      </c>
      <c r="AD854" t="b">
        <f t="shared" si="27"/>
        <v>0</v>
      </c>
    </row>
    <row r="855" spans="1:30" x14ac:dyDescent="0.25">
      <c r="A855" t="str">
        <f>B855&amp;"_"&amp;G855&amp;"_"&amp;J855</f>
        <v>1351_706_1</v>
      </c>
      <c r="B855">
        <v>1351</v>
      </c>
      <c r="C855" s="1" t="s">
        <v>633</v>
      </c>
      <c r="D855" s="1" t="s">
        <v>36</v>
      </c>
      <c r="E855" s="1" t="s">
        <v>36</v>
      </c>
      <c r="F855">
        <v>115</v>
      </c>
      <c r="G855">
        <v>706</v>
      </c>
      <c r="H855" s="1" t="s">
        <v>115</v>
      </c>
      <c r="I855">
        <v>115</v>
      </c>
      <c r="J855" s="1" t="s">
        <v>191</v>
      </c>
      <c r="K855" s="1" t="s">
        <v>25</v>
      </c>
      <c r="L855">
        <v>2.1299999999999999E-3</v>
      </c>
      <c r="M855">
        <v>8.8000000000000005E-3</v>
      </c>
      <c r="N855">
        <v>1.4599999999999999E-3</v>
      </c>
      <c r="O855">
        <v>1</v>
      </c>
      <c r="P855">
        <v>0</v>
      </c>
      <c r="Q855">
        <v>167</v>
      </c>
      <c r="R855">
        <v>556</v>
      </c>
      <c r="S855">
        <v>210</v>
      </c>
      <c r="T855">
        <v>1.6</v>
      </c>
      <c r="U855">
        <v>1.8</v>
      </c>
      <c r="V855">
        <f>MATCH(A855,'2019 On Peak'!$A$3:$A$2373,0)</f>
        <v>834</v>
      </c>
      <c r="W855" t="str">
        <f t="shared" si="26"/>
        <v>Old</v>
      </c>
      <c r="X855" t="str" cm="1">
        <f t="array" ref="X855">IF(ISNUMBER(V855),INDEX('2019 On Peak'!$K$3:$K$2373,V855),"Not 2019")</f>
        <v>Closed</v>
      </c>
      <c r="Y855" cm="1">
        <f t="array" ref="Y855">IF(ISNUMBER($V855),L855-INDEX('2019 On Peak'!$L$3:$S$2373,$V855,1),"-")</f>
        <v>0</v>
      </c>
      <c r="Z855" cm="1">
        <f t="array" ref="Z855">IF(ISNUMBER($V855),M855-INDEX('2019 On Peak'!$L$3:$S$2373,$V855,2),"-")</f>
        <v>0</v>
      </c>
      <c r="AA855" cm="1">
        <f t="array" ref="AA855">IF(ISNUMBER($V855),N855-INDEX('2019 On Peak'!$L$3:$S$2373,$V855,3),"-")</f>
        <v>0</v>
      </c>
      <c r="AB855" cm="1">
        <f t="array" ref="AB855">IF(ISNUMBER($V855),Q855-INDEX('2019 On Peak'!$L$3:$S$2373,$V855,6),"-")</f>
        <v>0</v>
      </c>
      <c r="AC855" cm="1">
        <f t="array" ref="AC855">IF(ISNUMBER($V855),S855-INDEX('2019 On Peak'!$L$3:$S$2373,$V855,8),"-")</f>
        <v>0</v>
      </c>
      <c r="AD855" t="b">
        <f t="shared" si="27"/>
        <v>0</v>
      </c>
    </row>
    <row r="856" spans="1:30" x14ac:dyDescent="0.25">
      <c r="A856" t="str">
        <f>B856&amp;"_"&amp;G856&amp;"_"&amp;J856</f>
        <v>1351_730_1</v>
      </c>
      <c r="B856">
        <v>1351</v>
      </c>
      <c r="C856" s="1" t="s">
        <v>633</v>
      </c>
      <c r="D856" s="1" t="s">
        <v>36</v>
      </c>
      <c r="E856" s="1" t="s">
        <v>36</v>
      </c>
      <c r="F856">
        <v>115</v>
      </c>
      <c r="G856">
        <v>730</v>
      </c>
      <c r="H856" s="1" t="s">
        <v>1324</v>
      </c>
      <c r="I856">
        <v>115</v>
      </c>
      <c r="J856" s="1" t="s">
        <v>191</v>
      </c>
      <c r="K856" s="1" t="s">
        <v>25</v>
      </c>
      <c r="L856">
        <v>7.2999999999999996E-4</v>
      </c>
      <c r="M856">
        <v>3.0200000000000001E-3</v>
      </c>
      <c r="N856">
        <v>5.0000000000000001E-4</v>
      </c>
      <c r="O856">
        <v>1</v>
      </c>
      <c r="P856">
        <v>0</v>
      </c>
      <c r="Q856">
        <v>167</v>
      </c>
      <c r="R856">
        <v>556</v>
      </c>
      <c r="S856">
        <v>210</v>
      </c>
      <c r="T856">
        <v>0.5</v>
      </c>
      <c r="U856">
        <v>0.6</v>
      </c>
      <c r="V856">
        <f>MATCH(A856,'2019 On Peak'!$A$3:$A$2373,0)</f>
        <v>835</v>
      </c>
      <c r="W856" t="str">
        <f t="shared" si="26"/>
        <v>Old</v>
      </c>
      <c r="X856" t="str" cm="1">
        <f t="array" ref="X856">IF(ISNUMBER(V856),INDEX('2019 On Peak'!$K$3:$K$2373,V856),"Not 2019")</f>
        <v>Closed</v>
      </c>
      <c r="Y856" cm="1">
        <f t="array" ref="Y856">IF(ISNUMBER($V856),L856-INDEX('2019 On Peak'!$L$3:$S$2373,$V856,1),"-")</f>
        <v>0</v>
      </c>
      <c r="Z856" cm="1">
        <f t="array" ref="Z856">IF(ISNUMBER($V856),M856-INDEX('2019 On Peak'!$L$3:$S$2373,$V856,2),"-")</f>
        <v>0</v>
      </c>
      <c r="AA856" cm="1">
        <f t="array" ref="AA856">IF(ISNUMBER($V856),N856-INDEX('2019 On Peak'!$L$3:$S$2373,$V856,3),"-")</f>
        <v>0</v>
      </c>
      <c r="AB856" cm="1">
        <f t="array" ref="AB856">IF(ISNUMBER($V856),Q856-INDEX('2019 On Peak'!$L$3:$S$2373,$V856,6),"-")</f>
        <v>0</v>
      </c>
      <c r="AC856" cm="1">
        <f t="array" ref="AC856">IF(ISNUMBER($V856),S856-INDEX('2019 On Peak'!$L$3:$S$2373,$V856,8),"-")</f>
        <v>0</v>
      </c>
      <c r="AD856" t="b">
        <f t="shared" si="27"/>
        <v>0</v>
      </c>
    </row>
    <row r="857" spans="1:30" x14ac:dyDescent="0.25">
      <c r="A857" t="str">
        <f>B857&amp;"_"&amp;G857&amp;"_"&amp;J857</f>
        <v>1352_1443_1</v>
      </c>
      <c r="B857">
        <v>1352</v>
      </c>
      <c r="C857" s="1" t="s">
        <v>630</v>
      </c>
      <c r="D857" s="1" t="s">
        <v>36</v>
      </c>
      <c r="E857" s="1" t="s">
        <v>36</v>
      </c>
      <c r="F857">
        <v>115</v>
      </c>
      <c r="G857">
        <v>1443</v>
      </c>
      <c r="H857" s="1" t="s">
        <v>631</v>
      </c>
      <c r="I857">
        <v>115</v>
      </c>
      <c r="J857" s="1" t="s">
        <v>191</v>
      </c>
      <c r="K857" s="1" t="s">
        <v>25</v>
      </c>
      <c r="L857">
        <v>4.9199999999999999E-3</v>
      </c>
      <c r="M857">
        <v>2.0369999999999999E-2</v>
      </c>
      <c r="N857">
        <v>3.3700000000000002E-3</v>
      </c>
      <c r="O857">
        <v>1</v>
      </c>
      <c r="P857">
        <v>0</v>
      </c>
      <c r="Q857">
        <v>167</v>
      </c>
      <c r="R857">
        <v>556</v>
      </c>
      <c r="S857">
        <v>210</v>
      </c>
      <c r="T857">
        <v>2.7</v>
      </c>
      <c r="U857">
        <v>4.0999999999999996</v>
      </c>
      <c r="V857">
        <f>MATCH(A857,'2019 On Peak'!$A$3:$A$2373,0)</f>
        <v>836</v>
      </c>
      <c r="W857" t="str">
        <f t="shared" si="26"/>
        <v>Old</v>
      </c>
      <c r="X857" t="str" cm="1">
        <f t="array" ref="X857">IF(ISNUMBER(V857),INDEX('2019 On Peak'!$K$3:$K$2373,V857),"Not 2019")</f>
        <v>Closed</v>
      </c>
      <c r="Y857" cm="1">
        <f t="array" ref="Y857">IF(ISNUMBER($V857),L857-INDEX('2019 On Peak'!$L$3:$S$2373,$V857,1),"-")</f>
        <v>0</v>
      </c>
      <c r="Z857" cm="1">
        <f t="array" ref="Z857">IF(ISNUMBER($V857),M857-INDEX('2019 On Peak'!$L$3:$S$2373,$V857,2),"-")</f>
        <v>0</v>
      </c>
      <c r="AA857" cm="1">
        <f t="array" ref="AA857">IF(ISNUMBER($V857),N857-INDEX('2019 On Peak'!$L$3:$S$2373,$V857,3),"-")</f>
        <v>0</v>
      </c>
      <c r="AB857" cm="1">
        <f t="array" ref="AB857">IF(ISNUMBER($V857),Q857-INDEX('2019 On Peak'!$L$3:$S$2373,$V857,6),"-")</f>
        <v>0</v>
      </c>
      <c r="AC857" cm="1">
        <f t="array" ref="AC857">IF(ISNUMBER($V857),S857-INDEX('2019 On Peak'!$L$3:$S$2373,$V857,8),"-")</f>
        <v>0</v>
      </c>
      <c r="AD857" t="b">
        <f t="shared" si="27"/>
        <v>0</v>
      </c>
    </row>
    <row r="858" spans="1:30" x14ac:dyDescent="0.25">
      <c r="A858" t="str">
        <f>B858&amp;"_"&amp;G858&amp;"_"&amp;J858</f>
        <v>1352_706_1</v>
      </c>
      <c r="B858">
        <v>1352</v>
      </c>
      <c r="C858" s="1" t="s">
        <v>630</v>
      </c>
      <c r="D858" s="1" t="s">
        <v>36</v>
      </c>
      <c r="E858" s="1" t="s">
        <v>36</v>
      </c>
      <c r="F858">
        <v>115</v>
      </c>
      <c r="G858">
        <v>706</v>
      </c>
      <c r="H858" s="1" t="s">
        <v>115</v>
      </c>
      <c r="I858">
        <v>115</v>
      </c>
      <c r="J858" s="1" t="s">
        <v>191</v>
      </c>
      <c r="K858" s="1" t="s">
        <v>25</v>
      </c>
      <c r="L858">
        <v>2.1299999999999999E-3</v>
      </c>
      <c r="M858">
        <v>8.8299999999999993E-3</v>
      </c>
      <c r="N858">
        <v>1.4599999999999999E-3</v>
      </c>
      <c r="O858">
        <v>1</v>
      </c>
      <c r="P858">
        <v>0</v>
      </c>
      <c r="Q858">
        <v>167</v>
      </c>
      <c r="R858">
        <v>556</v>
      </c>
      <c r="S858">
        <v>210</v>
      </c>
      <c r="T858">
        <v>1.6</v>
      </c>
      <c r="U858">
        <v>1.8</v>
      </c>
      <c r="V858">
        <f>MATCH(A858,'2019 On Peak'!$A$3:$A$2373,0)</f>
        <v>837</v>
      </c>
      <c r="W858" t="str">
        <f t="shared" si="26"/>
        <v>Old</v>
      </c>
      <c r="X858" t="str" cm="1">
        <f t="array" ref="X858">IF(ISNUMBER(V858),INDEX('2019 On Peak'!$K$3:$K$2373,V858),"Not 2019")</f>
        <v>Closed</v>
      </c>
      <c r="Y858" cm="1">
        <f t="array" ref="Y858">IF(ISNUMBER($V858),L858-INDEX('2019 On Peak'!$L$3:$S$2373,$V858,1),"-")</f>
        <v>0</v>
      </c>
      <c r="Z858" cm="1">
        <f t="array" ref="Z858">IF(ISNUMBER($V858),M858-INDEX('2019 On Peak'!$L$3:$S$2373,$V858,2),"-")</f>
        <v>0</v>
      </c>
      <c r="AA858" cm="1">
        <f t="array" ref="AA858">IF(ISNUMBER($V858),N858-INDEX('2019 On Peak'!$L$3:$S$2373,$V858,3),"-")</f>
        <v>0</v>
      </c>
      <c r="AB858" cm="1">
        <f t="array" ref="AB858">IF(ISNUMBER($V858),Q858-INDEX('2019 On Peak'!$L$3:$S$2373,$V858,6),"-")</f>
        <v>0</v>
      </c>
      <c r="AC858" cm="1">
        <f t="array" ref="AC858">IF(ISNUMBER($V858),S858-INDEX('2019 On Peak'!$L$3:$S$2373,$V858,8),"-")</f>
        <v>0</v>
      </c>
      <c r="AD858" t="b">
        <f t="shared" si="27"/>
        <v>0</v>
      </c>
    </row>
    <row r="859" spans="1:30" x14ac:dyDescent="0.25">
      <c r="A859" t="str">
        <f>B859&amp;"_"&amp;G859&amp;"_"&amp;J859</f>
        <v>1352_730_1</v>
      </c>
      <c r="B859">
        <v>1352</v>
      </c>
      <c r="C859" s="1" t="s">
        <v>630</v>
      </c>
      <c r="D859" s="1" t="s">
        <v>36</v>
      </c>
      <c r="E859" s="1" t="s">
        <v>36</v>
      </c>
      <c r="F859">
        <v>115</v>
      </c>
      <c r="G859">
        <v>730</v>
      </c>
      <c r="H859" s="1" t="s">
        <v>1324</v>
      </c>
      <c r="I859">
        <v>115</v>
      </c>
      <c r="J859" s="1" t="s">
        <v>191</v>
      </c>
      <c r="K859" s="1" t="s">
        <v>25</v>
      </c>
      <c r="L859">
        <v>7.3999999999999999E-4</v>
      </c>
      <c r="M859">
        <v>3.0500000000000002E-3</v>
      </c>
      <c r="N859">
        <v>5.1000000000000004E-4</v>
      </c>
      <c r="O859">
        <v>1</v>
      </c>
      <c r="P859">
        <v>0</v>
      </c>
      <c r="Q859">
        <v>167</v>
      </c>
      <c r="R859">
        <v>556</v>
      </c>
      <c r="S859">
        <v>210</v>
      </c>
      <c r="T859">
        <v>0.5</v>
      </c>
      <c r="U859">
        <v>0.6</v>
      </c>
      <c r="V859">
        <f>MATCH(A859,'2019 On Peak'!$A$3:$A$2373,0)</f>
        <v>838</v>
      </c>
      <c r="W859" t="str">
        <f t="shared" si="26"/>
        <v>Old</v>
      </c>
      <c r="X859" t="str" cm="1">
        <f t="array" ref="X859">IF(ISNUMBER(V859),INDEX('2019 On Peak'!$K$3:$K$2373,V859),"Not 2019")</f>
        <v>Closed</v>
      </c>
      <c r="Y859" cm="1">
        <f t="array" ref="Y859">IF(ISNUMBER($V859),L859-INDEX('2019 On Peak'!$L$3:$S$2373,$V859,1),"-")</f>
        <v>0</v>
      </c>
      <c r="Z859" cm="1">
        <f t="array" ref="Z859">IF(ISNUMBER($V859),M859-INDEX('2019 On Peak'!$L$3:$S$2373,$V859,2),"-")</f>
        <v>0</v>
      </c>
      <c r="AA859" cm="1">
        <f t="array" ref="AA859">IF(ISNUMBER($V859),N859-INDEX('2019 On Peak'!$L$3:$S$2373,$V859,3),"-")</f>
        <v>0</v>
      </c>
      <c r="AB859" cm="1">
        <f t="array" ref="AB859">IF(ISNUMBER($V859),Q859-INDEX('2019 On Peak'!$L$3:$S$2373,$V859,6),"-")</f>
        <v>0</v>
      </c>
      <c r="AC859" cm="1">
        <f t="array" ref="AC859">IF(ISNUMBER($V859),S859-INDEX('2019 On Peak'!$L$3:$S$2373,$V859,8),"-")</f>
        <v>0</v>
      </c>
      <c r="AD859" t="b">
        <f t="shared" si="27"/>
        <v>0</v>
      </c>
    </row>
    <row r="860" spans="1:30" x14ac:dyDescent="0.25">
      <c r="A860" t="str">
        <f>B860&amp;"_"&amp;G860&amp;"_"&amp;J860</f>
        <v>1353_391_N</v>
      </c>
      <c r="B860">
        <v>1353</v>
      </c>
      <c r="C860" s="1" t="s">
        <v>1445</v>
      </c>
      <c r="D860" s="1" t="s">
        <v>22</v>
      </c>
      <c r="E860" s="1" t="s">
        <v>22</v>
      </c>
      <c r="F860">
        <v>115</v>
      </c>
      <c r="G860">
        <v>391</v>
      </c>
      <c r="H860" s="1" t="s">
        <v>511</v>
      </c>
      <c r="I860">
        <v>115</v>
      </c>
      <c r="J860" s="1" t="s">
        <v>1499</v>
      </c>
      <c r="K860" s="1" t="s">
        <v>25</v>
      </c>
      <c r="L860">
        <v>3.7499999999999999E-3</v>
      </c>
      <c r="M860">
        <v>2.2499999999999999E-2</v>
      </c>
      <c r="N860">
        <v>3.7499999999999999E-3</v>
      </c>
      <c r="O860">
        <v>1</v>
      </c>
      <c r="P860">
        <v>0</v>
      </c>
      <c r="Q860">
        <v>167</v>
      </c>
      <c r="R860">
        <v>556</v>
      </c>
      <c r="S860">
        <v>210</v>
      </c>
      <c r="T860">
        <v>4.5</v>
      </c>
      <c r="U860">
        <v>4.5</v>
      </c>
      <c r="V860">
        <f>MATCH(A860,'2019 On Peak'!$A$3:$A$2373,0)</f>
        <v>839</v>
      </c>
      <c r="W860" t="str">
        <f t="shared" si="26"/>
        <v>Old</v>
      </c>
      <c r="X860" t="str" cm="1">
        <f t="array" ref="X860">IF(ISNUMBER(V860),INDEX('2019 On Peak'!$K$3:$K$2373,V860),"Not 2019")</f>
        <v>Closed</v>
      </c>
      <c r="Y860" cm="1">
        <f t="array" ref="Y860">IF(ISNUMBER($V860),L860-INDEX('2019 On Peak'!$L$3:$S$2373,$V860,1),"-")</f>
        <v>0</v>
      </c>
      <c r="Z860" cm="1">
        <f t="array" ref="Z860">IF(ISNUMBER($V860),M860-INDEX('2019 On Peak'!$L$3:$S$2373,$V860,2),"-")</f>
        <v>0</v>
      </c>
      <c r="AA860" cm="1">
        <f t="array" ref="AA860">IF(ISNUMBER($V860),N860-INDEX('2019 On Peak'!$L$3:$S$2373,$V860,3),"-")</f>
        <v>0</v>
      </c>
      <c r="AB860" cm="1">
        <f t="array" ref="AB860">IF(ISNUMBER($V860),Q860-INDEX('2019 On Peak'!$L$3:$S$2373,$V860,6),"-")</f>
        <v>0</v>
      </c>
      <c r="AC860" cm="1">
        <f t="array" ref="AC860">IF(ISNUMBER($V860),S860-INDEX('2019 On Peak'!$L$3:$S$2373,$V860,8),"-")</f>
        <v>0</v>
      </c>
      <c r="AD860" t="b">
        <f t="shared" si="27"/>
        <v>0</v>
      </c>
    </row>
    <row r="861" spans="1:30" x14ac:dyDescent="0.25">
      <c r="A861" t="str">
        <f>B861&amp;"_"&amp;G861&amp;"_"&amp;J861</f>
        <v>1354_1396_1</v>
      </c>
      <c r="B861">
        <v>1354</v>
      </c>
      <c r="C861" s="1" t="s">
        <v>645</v>
      </c>
      <c r="D861" s="1" t="s">
        <v>22</v>
      </c>
      <c r="E861" s="1" t="s">
        <v>22</v>
      </c>
      <c r="F861">
        <v>115</v>
      </c>
      <c r="G861">
        <v>1396</v>
      </c>
      <c r="H861" s="1" t="s">
        <v>646</v>
      </c>
      <c r="I861">
        <v>115</v>
      </c>
      <c r="J861" s="1" t="s">
        <v>191</v>
      </c>
      <c r="K861" s="1" t="s">
        <v>25</v>
      </c>
      <c r="L861">
        <v>9.8999999999999999E-4</v>
      </c>
      <c r="M861">
        <v>4.0899999999999999E-3</v>
      </c>
      <c r="N861">
        <v>6.8000000000000005E-4</v>
      </c>
      <c r="O861">
        <v>1</v>
      </c>
      <c r="P861">
        <v>0</v>
      </c>
      <c r="Q861">
        <v>167</v>
      </c>
      <c r="R861">
        <v>556</v>
      </c>
      <c r="S861">
        <v>210</v>
      </c>
      <c r="T861">
        <v>0.5</v>
      </c>
      <c r="U861">
        <v>0.8</v>
      </c>
      <c r="V861">
        <f>MATCH(A861,'2019 On Peak'!$A$3:$A$2373,0)</f>
        <v>840</v>
      </c>
      <c r="W861" t="str">
        <f t="shared" si="26"/>
        <v>Old</v>
      </c>
      <c r="X861" t="str" cm="1">
        <f t="array" ref="X861">IF(ISNUMBER(V861),INDEX('2019 On Peak'!$K$3:$K$2373,V861),"Not 2019")</f>
        <v>Closed</v>
      </c>
      <c r="Y861" cm="1">
        <f t="array" ref="Y861">IF(ISNUMBER($V861),L861-INDEX('2019 On Peak'!$L$3:$S$2373,$V861,1),"-")</f>
        <v>0</v>
      </c>
      <c r="Z861" cm="1">
        <f t="array" ref="Z861">IF(ISNUMBER($V861),M861-INDEX('2019 On Peak'!$L$3:$S$2373,$V861,2),"-")</f>
        <v>0</v>
      </c>
      <c r="AA861" cm="1">
        <f t="array" ref="AA861">IF(ISNUMBER($V861),N861-INDEX('2019 On Peak'!$L$3:$S$2373,$V861,3),"-")</f>
        <v>0</v>
      </c>
      <c r="AB861" cm="1">
        <f t="array" ref="AB861">IF(ISNUMBER($V861),Q861-INDEX('2019 On Peak'!$L$3:$S$2373,$V861,6),"-")</f>
        <v>0</v>
      </c>
      <c r="AC861" cm="1">
        <f t="array" ref="AC861">IF(ISNUMBER($V861),S861-INDEX('2019 On Peak'!$L$3:$S$2373,$V861,8),"-")</f>
        <v>0</v>
      </c>
      <c r="AD861" t="b">
        <f t="shared" si="27"/>
        <v>0</v>
      </c>
    </row>
    <row r="862" spans="1:30" x14ac:dyDescent="0.25">
      <c r="A862" t="str">
        <f>B862&amp;"_"&amp;G862&amp;"_"&amp;J862</f>
        <v>1356_1519_1</v>
      </c>
      <c r="B862">
        <v>1356</v>
      </c>
      <c r="C862" s="1" t="s">
        <v>181</v>
      </c>
      <c r="D862" s="1" t="s">
        <v>70</v>
      </c>
      <c r="E862" s="1" t="s">
        <v>70</v>
      </c>
      <c r="F862">
        <v>345</v>
      </c>
      <c r="G862">
        <v>1519</v>
      </c>
      <c r="H862" s="1" t="s">
        <v>641</v>
      </c>
      <c r="I862">
        <v>345</v>
      </c>
      <c r="J862" s="1" t="s">
        <v>191</v>
      </c>
      <c r="K862" s="1" t="s">
        <v>25</v>
      </c>
      <c r="L862">
        <v>4.6000000000000001E-4</v>
      </c>
      <c r="M862">
        <v>7.0699999999999999E-3</v>
      </c>
      <c r="N862">
        <v>0.18274000000000001</v>
      </c>
      <c r="O862">
        <v>1</v>
      </c>
      <c r="P862">
        <v>0</v>
      </c>
      <c r="Q862">
        <v>1216</v>
      </c>
      <c r="R862">
        <v>2454</v>
      </c>
      <c r="S862">
        <v>1804</v>
      </c>
      <c r="T862">
        <v>12.1</v>
      </c>
      <c r="U862">
        <v>17.8</v>
      </c>
      <c r="V862">
        <f>MATCH(A862,'2019 On Peak'!$A$3:$A$2373,0)</f>
        <v>841</v>
      </c>
      <c r="W862" t="str">
        <f t="shared" si="26"/>
        <v>Old</v>
      </c>
      <c r="X862" t="str" cm="1">
        <f t="array" ref="X862">IF(ISNUMBER(V862),INDEX('2019 On Peak'!$K$3:$K$2373,V862),"Not 2019")</f>
        <v>Closed</v>
      </c>
      <c r="Y862" cm="1">
        <f t="array" ref="Y862">IF(ISNUMBER($V862),L862-INDEX('2019 On Peak'!$L$3:$S$2373,$V862,1),"-")</f>
        <v>0</v>
      </c>
      <c r="Z862" cm="1">
        <f t="array" ref="Z862">IF(ISNUMBER($V862),M862-INDEX('2019 On Peak'!$L$3:$S$2373,$V862,2),"-")</f>
        <v>0</v>
      </c>
      <c r="AA862" cm="1">
        <f t="array" ref="AA862">IF(ISNUMBER($V862),N862-INDEX('2019 On Peak'!$L$3:$S$2373,$V862,3),"-")</f>
        <v>0</v>
      </c>
      <c r="AB862" cm="1">
        <f t="array" ref="AB862">IF(ISNUMBER($V862),Q862-INDEX('2019 On Peak'!$L$3:$S$2373,$V862,6),"-")</f>
        <v>0</v>
      </c>
      <c r="AC862" cm="1">
        <f t="array" ref="AC862">IF(ISNUMBER($V862),S862-INDEX('2019 On Peak'!$L$3:$S$2373,$V862,8),"-")</f>
        <v>0</v>
      </c>
      <c r="AD862" t="b">
        <f t="shared" si="27"/>
        <v>0</v>
      </c>
    </row>
    <row r="863" spans="1:30" x14ac:dyDescent="0.25">
      <c r="A863" t="str">
        <f>B863&amp;"_"&amp;G863&amp;"_"&amp;J863</f>
        <v>1356_1574_1</v>
      </c>
      <c r="B863">
        <v>1356</v>
      </c>
      <c r="C863" s="1" t="s">
        <v>181</v>
      </c>
      <c r="D863" s="1" t="s">
        <v>70</v>
      </c>
      <c r="E863" s="1" t="s">
        <v>70</v>
      </c>
      <c r="F863">
        <v>345</v>
      </c>
      <c r="G863">
        <v>1574</v>
      </c>
      <c r="H863" s="1" t="s">
        <v>181</v>
      </c>
      <c r="I863">
        <v>138</v>
      </c>
      <c r="J863" s="1" t="s">
        <v>191</v>
      </c>
      <c r="K863" s="1" t="s">
        <v>25</v>
      </c>
      <c r="L863">
        <v>1.24E-3</v>
      </c>
      <c r="M863">
        <v>5.5899999999999998E-2</v>
      </c>
      <c r="N863">
        <v>0</v>
      </c>
      <c r="O863">
        <v>1</v>
      </c>
      <c r="P863">
        <v>0</v>
      </c>
      <c r="Q863">
        <v>500</v>
      </c>
      <c r="R863">
        <v>500</v>
      </c>
      <c r="S863">
        <v>500</v>
      </c>
      <c r="T863">
        <v>0</v>
      </c>
      <c r="U863">
        <v>0</v>
      </c>
      <c r="V863">
        <f>MATCH(A863,'2019 On Peak'!$A$3:$A$2373,0)</f>
        <v>842</v>
      </c>
      <c r="W863" t="str">
        <f t="shared" si="26"/>
        <v>Old</v>
      </c>
      <c r="X863" t="str" cm="1">
        <f t="array" ref="X863">IF(ISNUMBER(V863),INDEX('2019 On Peak'!$K$3:$K$2373,V863),"Not 2019")</f>
        <v>Closed</v>
      </c>
      <c r="Y863" cm="1">
        <f t="array" ref="Y863">IF(ISNUMBER($V863),L863-INDEX('2019 On Peak'!$L$3:$S$2373,$V863,1),"-")</f>
        <v>0</v>
      </c>
      <c r="Z863" cm="1">
        <f t="array" ref="Z863">IF(ISNUMBER($V863),M863-INDEX('2019 On Peak'!$L$3:$S$2373,$V863,2),"-")</f>
        <v>0</v>
      </c>
      <c r="AA863" cm="1">
        <f t="array" ref="AA863">IF(ISNUMBER($V863),N863-INDEX('2019 On Peak'!$L$3:$S$2373,$V863,3),"-")</f>
        <v>0</v>
      </c>
      <c r="AB863" cm="1">
        <f t="array" ref="AB863">IF(ISNUMBER($V863),Q863-INDEX('2019 On Peak'!$L$3:$S$2373,$V863,6),"-")</f>
        <v>0</v>
      </c>
      <c r="AC863" cm="1">
        <f t="array" ref="AC863">IF(ISNUMBER($V863),S863-INDEX('2019 On Peak'!$L$3:$S$2373,$V863,8),"-")</f>
        <v>0</v>
      </c>
      <c r="AD863" t="b">
        <f t="shared" si="27"/>
        <v>0</v>
      </c>
    </row>
    <row r="864" spans="1:30" x14ac:dyDescent="0.25">
      <c r="A864" t="str">
        <f>B864&amp;"_"&amp;G864&amp;"_"&amp;J864</f>
        <v>1357_1372_1</v>
      </c>
      <c r="B864">
        <v>1357</v>
      </c>
      <c r="C864" s="1" t="s">
        <v>649</v>
      </c>
      <c r="D864" s="1" t="s">
        <v>42</v>
      </c>
      <c r="E864" s="1" t="s">
        <v>42</v>
      </c>
      <c r="F864">
        <v>115</v>
      </c>
      <c r="G864">
        <v>1372</v>
      </c>
      <c r="H864" s="1" t="s">
        <v>650</v>
      </c>
      <c r="I864">
        <v>115</v>
      </c>
      <c r="J864" s="1" t="s">
        <v>191</v>
      </c>
      <c r="K864" s="1" t="s">
        <v>25</v>
      </c>
      <c r="L864">
        <v>7.9600000000000001E-3</v>
      </c>
      <c r="M864">
        <v>3.2910000000000002E-2</v>
      </c>
      <c r="N864">
        <v>5.45E-3</v>
      </c>
      <c r="O864">
        <v>1</v>
      </c>
      <c r="P864">
        <v>0</v>
      </c>
      <c r="Q864">
        <v>167</v>
      </c>
      <c r="R864">
        <v>556</v>
      </c>
      <c r="S864">
        <v>210</v>
      </c>
      <c r="T864">
        <v>4.8</v>
      </c>
      <c r="U864">
        <v>6.6</v>
      </c>
      <c r="V864">
        <f>MATCH(A864,'2019 On Peak'!$A$3:$A$2373,0)</f>
        <v>843</v>
      </c>
      <c r="W864" t="str">
        <f t="shared" si="26"/>
        <v>Old</v>
      </c>
      <c r="X864" t="str" cm="1">
        <f t="array" ref="X864">IF(ISNUMBER(V864),INDEX('2019 On Peak'!$K$3:$K$2373,V864),"Not 2019")</f>
        <v>Closed</v>
      </c>
      <c r="Y864" cm="1">
        <f t="array" ref="Y864">IF(ISNUMBER($V864),L864-INDEX('2019 On Peak'!$L$3:$S$2373,$V864,1),"-")</f>
        <v>0</v>
      </c>
      <c r="Z864" cm="1">
        <f t="array" ref="Z864">IF(ISNUMBER($V864),M864-INDEX('2019 On Peak'!$L$3:$S$2373,$V864,2),"-")</f>
        <v>0</v>
      </c>
      <c r="AA864" cm="1">
        <f t="array" ref="AA864">IF(ISNUMBER($V864),N864-INDEX('2019 On Peak'!$L$3:$S$2373,$V864,3),"-")</f>
        <v>0</v>
      </c>
      <c r="AB864" cm="1">
        <f t="array" ref="AB864">IF(ISNUMBER($V864),Q864-INDEX('2019 On Peak'!$L$3:$S$2373,$V864,6),"-")</f>
        <v>0</v>
      </c>
      <c r="AC864" cm="1">
        <f t="array" ref="AC864">IF(ISNUMBER($V864),S864-INDEX('2019 On Peak'!$L$3:$S$2373,$V864,8),"-")</f>
        <v>0</v>
      </c>
      <c r="AD864" t="b">
        <f t="shared" si="27"/>
        <v>0</v>
      </c>
    </row>
    <row r="865" spans="1:30" x14ac:dyDescent="0.25">
      <c r="A865" t="str">
        <f>B865&amp;"_"&amp;G865&amp;"_"&amp;J865</f>
        <v>1357_1451_1</v>
      </c>
      <c r="B865">
        <v>1357</v>
      </c>
      <c r="C865" s="1" t="s">
        <v>649</v>
      </c>
      <c r="D865" s="1" t="s">
        <v>42</v>
      </c>
      <c r="E865" s="1" t="s">
        <v>42</v>
      </c>
      <c r="F865">
        <v>115</v>
      </c>
      <c r="G865">
        <v>1451</v>
      </c>
      <c r="H865" s="1" t="s">
        <v>275</v>
      </c>
      <c r="I865">
        <v>115</v>
      </c>
      <c r="J865" s="1" t="s">
        <v>191</v>
      </c>
      <c r="K865" s="1" t="s">
        <v>25</v>
      </c>
      <c r="L865">
        <v>9.3200000000000002E-3</v>
      </c>
      <c r="M865">
        <v>3.8530000000000002E-2</v>
      </c>
      <c r="N865">
        <v>6.3800000000000003E-3</v>
      </c>
      <c r="O865">
        <v>1</v>
      </c>
      <c r="P865">
        <v>0</v>
      </c>
      <c r="Q865">
        <v>222</v>
      </c>
      <c r="R865">
        <v>556</v>
      </c>
      <c r="S865">
        <v>244</v>
      </c>
      <c r="T865">
        <v>3.9</v>
      </c>
      <c r="U865">
        <v>7.7</v>
      </c>
      <c r="V865">
        <f>MATCH(A865,'2019 On Peak'!$A$3:$A$2373,0)</f>
        <v>844</v>
      </c>
      <c r="W865" t="str">
        <f t="shared" si="26"/>
        <v>Old</v>
      </c>
      <c r="X865" t="str" cm="1">
        <f t="array" ref="X865">IF(ISNUMBER(V865),INDEX('2019 On Peak'!$K$3:$K$2373,V865),"Not 2019")</f>
        <v>Closed</v>
      </c>
      <c r="Y865" cm="1">
        <f t="array" ref="Y865">IF(ISNUMBER($V865),L865-INDEX('2019 On Peak'!$L$3:$S$2373,$V865,1),"-")</f>
        <v>0</v>
      </c>
      <c r="Z865" cm="1">
        <f t="array" ref="Z865">IF(ISNUMBER($V865),M865-INDEX('2019 On Peak'!$L$3:$S$2373,$V865,2),"-")</f>
        <v>0</v>
      </c>
      <c r="AA865" cm="1">
        <f t="array" ref="AA865">IF(ISNUMBER($V865),N865-INDEX('2019 On Peak'!$L$3:$S$2373,$V865,3),"-")</f>
        <v>0</v>
      </c>
      <c r="AB865" cm="1">
        <f t="array" ref="AB865">IF(ISNUMBER($V865),Q865-INDEX('2019 On Peak'!$L$3:$S$2373,$V865,6),"-")</f>
        <v>55</v>
      </c>
      <c r="AC865" cm="1">
        <f t="array" ref="AC865">IF(ISNUMBER($V865),S865-INDEX('2019 On Peak'!$L$3:$S$2373,$V865,8),"-")</f>
        <v>34</v>
      </c>
      <c r="AD865" t="b">
        <f t="shared" si="27"/>
        <v>1</v>
      </c>
    </row>
    <row r="866" spans="1:30" x14ac:dyDescent="0.25">
      <c r="A866" t="str">
        <f>B866&amp;"_"&amp;G866&amp;"_"&amp;J866</f>
        <v>1357_277_1</v>
      </c>
      <c r="B866">
        <v>1357</v>
      </c>
      <c r="C866" s="1" t="s">
        <v>649</v>
      </c>
      <c r="D866" s="1" t="s">
        <v>42</v>
      </c>
      <c r="E866" s="1" t="s">
        <v>42</v>
      </c>
      <c r="F866">
        <v>115</v>
      </c>
      <c r="G866">
        <v>277</v>
      </c>
      <c r="H866" s="1" t="s">
        <v>688</v>
      </c>
      <c r="I866">
        <v>115</v>
      </c>
      <c r="J866" s="1" t="s">
        <v>191</v>
      </c>
      <c r="K866" s="1" t="s">
        <v>25</v>
      </c>
      <c r="L866">
        <v>2.0000000000000002E-5</v>
      </c>
      <c r="M866">
        <v>9.0000000000000006E-5</v>
      </c>
      <c r="N866">
        <v>1.0000000000000001E-5</v>
      </c>
      <c r="O866">
        <v>1</v>
      </c>
      <c r="P866">
        <v>0</v>
      </c>
      <c r="Q866">
        <v>211</v>
      </c>
      <c r="R866">
        <v>556</v>
      </c>
      <c r="S866">
        <v>235</v>
      </c>
      <c r="T866">
        <v>0</v>
      </c>
      <c r="U866">
        <v>0</v>
      </c>
      <c r="V866">
        <f>MATCH(A866,'2019 On Peak'!$A$3:$A$2373,0)</f>
        <v>845</v>
      </c>
      <c r="W866" t="str">
        <f t="shared" si="26"/>
        <v>Old</v>
      </c>
      <c r="X866" t="str" cm="1">
        <f t="array" ref="X866">IF(ISNUMBER(V866),INDEX('2019 On Peak'!$K$3:$K$2373,V866),"Not 2019")</f>
        <v>Closed</v>
      </c>
      <c r="Y866" cm="1">
        <f t="array" ref="Y866">IF(ISNUMBER($V866),L866-INDEX('2019 On Peak'!$L$3:$S$2373,$V866,1),"-")</f>
        <v>0</v>
      </c>
      <c r="Z866" cm="1">
        <f t="array" ref="Z866">IF(ISNUMBER($V866),M866-INDEX('2019 On Peak'!$L$3:$S$2373,$V866,2),"-")</f>
        <v>0</v>
      </c>
      <c r="AA866" cm="1">
        <f t="array" ref="AA866">IF(ISNUMBER($V866),N866-INDEX('2019 On Peak'!$L$3:$S$2373,$V866,3),"-")</f>
        <v>0</v>
      </c>
      <c r="AB866" cm="1">
        <f t="array" ref="AB866">IF(ISNUMBER($V866),Q866-INDEX('2019 On Peak'!$L$3:$S$2373,$V866,6),"-")</f>
        <v>44</v>
      </c>
      <c r="AC866" cm="1">
        <f t="array" ref="AC866">IF(ISNUMBER($V866),S866-INDEX('2019 On Peak'!$L$3:$S$2373,$V866,8),"-")</f>
        <v>25</v>
      </c>
      <c r="AD866" t="b">
        <f t="shared" si="27"/>
        <v>1</v>
      </c>
    </row>
    <row r="867" spans="1:30" x14ac:dyDescent="0.25">
      <c r="A867" t="str">
        <f>B867&amp;"_"&amp;G867&amp;"_"&amp;J867</f>
        <v>1358_269_1</v>
      </c>
      <c r="B867">
        <v>1358</v>
      </c>
      <c r="C867" s="1" t="s">
        <v>199</v>
      </c>
      <c r="D867" s="1" t="s">
        <v>42</v>
      </c>
      <c r="E867" s="1" t="s">
        <v>42</v>
      </c>
      <c r="F867">
        <v>115</v>
      </c>
      <c r="G867">
        <v>269</v>
      </c>
      <c r="H867" s="1" t="s">
        <v>341</v>
      </c>
      <c r="I867">
        <v>115</v>
      </c>
      <c r="J867" s="1" t="s">
        <v>191</v>
      </c>
      <c r="K867" s="1" t="s">
        <v>25</v>
      </c>
      <c r="L867">
        <v>6.5500000000000003E-3</v>
      </c>
      <c r="M867">
        <v>2.7099999999999999E-2</v>
      </c>
      <c r="N867">
        <v>4.4900000000000001E-3</v>
      </c>
      <c r="O867">
        <v>1</v>
      </c>
      <c r="P867">
        <v>0</v>
      </c>
      <c r="Q867">
        <v>167</v>
      </c>
      <c r="R867">
        <v>556</v>
      </c>
      <c r="S867">
        <v>210</v>
      </c>
      <c r="T867">
        <v>4.5999999999999996</v>
      </c>
      <c r="U867">
        <v>5.5</v>
      </c>
      <c r="V867">
        <f>MATCH(A867,'2019 On Peak'!$A$3:$A$2373,0)</f>
        <v>846</v>
      </c>
      <c r="W867" t="str">
        <f t="shared" si="26"/>
        <v>Old</v>
      </c>
      <c r="X867" t="str" cm="1">
        <f t="array" ref="X867">IF(ISNUMBER(V867),INDEX('2019 On Peak'!$K$3:$K$2373,V867),"Not 2019")</f>
        <v>Closed</v>
      </c>
      <c r="Y867" cm="1">
        <f t="array" ref="Y867">IF(ISNUMBER($V867),L867-INDEX('2019 On Peak'!$L$3:$S$2373,$V867,1),"-")</f>
        <v>0</v>
      </c>
      <c r="Z867" cm="1">
        <f t="array" ref="Z867">IF(ISNUMBER($V867),M867-INDEX('2019 On Peak'!$L$3:$S$2373,$V867,2),"-")</f>
        <v>0</v>
      </c>
      <c r="AA867" cm="1">
        <f t="array" ref="AA867">IF(ISNUMBER($V867),N867-INDEX('2019 On Peak'!$L$3:$S$2373,$V867,3),"-")</f>
        <v>0</v>
      </c>
      <c r="AB867" cm="1">
        <f t="array" ref="AB867">IF(ISNUMBER($V867),Q867-INDEX('2019 On Peak'!$L$3:$S$2373,$V867,6),"-")</f>
        <v>0</v>
      </c>
      <c r="AC867" cm="1">
        <f t="array" ref="AC867">IF(ISNUMBER($V867),S867-INDEX('2019 On Peak'!$L$3:$S$2373,$V867,8),"-")</f>
        <v>0</v>
      </c>
      <c r="AD867" t="b">
        <f t="shared" si="27"/>
        <v>0</v>
      </c>
    </row>
    <row r="868" spans="1:30" x14ac:dyDescent="0.25">
      <c r="A868" t="str">
        <f>B868&amp;"_"&amp;G868&amp;"_"&amp;J868</f>
        <v>1358_272_1</v>
      </c>
      <c r="B868">
        <v>1358</v>
      </c>
      <c r="C868" s="1" t="s">
        <v>199</v>
      </c>
      <c r="D868" s="1" t="s">
        <v>42</v>
      </c>
      <c r="E868" s="1" t="s">
        <v>42</v>
      </c>
      <c r="F868">
        <v>115</v>
      </c>
      <c r="G868">
        <v>272</v>
      </c>
      <c r="H868" s="1" t="s">
        <v>685</v>
      </c>
      <c r="I868">
        <v>115</v>
      </c>
      <c r="J868" s="1" t="s">
        <v>191</v>
      </c>
      <c r="K868" s="1" t="s">
        <v>25</v>
      </c>
      <c r="L868">
        <v>8.0000000000000007E-5</v>
      </c>
      <c r="M868">
        <v>3.5E-4</v>
      </c>
      <c r="N868">
        <v>6.0000000000000002E-5</v>
      </c>
      <c r="O868">
        <v>1</v>
      </c>
      <c r="P868">
        <v>0</v>
      </c>
      <c r="Q868">
        <v>167</v>
      </c>
      <c r="R868">
        <v>556</v>
      </c>
      <c r="S868">
        <v>210</v>
      </c>
      <c r="T868">
        <v>0</v>
      </c>
      <c r="U868">
        <v>0.1</v>
      </c>
      <c r="V868">
        <f>MATCH(A868,'2019 On Peak'!$A$3:$A$2373,0)</f>
        <v>847</v>
      </c>
      <c r="W868" t="str">
        <f t="shared" si="26"/>
        <v>Old</v>
      </c>
      <c r="X868" t="str" cm="1">
        <f t="array" ref="X868">IF(ISNUMBER(V868),INDEX('2019 On Peak'!$K$3:$K$2373,V868),"Not 2019")</f>
        <v>Closed</v>
      </c>
      <c r="Y868" cm="1">
        <f t="array" ref="Y868">IF(ISNUMBER($V868),L868-INDEX('2019 On Peak'!$L$3:$S$2373,$V868,1),"-")</f>
        <v>0</v>
      </c>
      <c r="Z868" cm="1">
        <f t="array" ref="Z868">IF(ISNUMBER($V868),M868-INDEX('2019 On Peak'!$L$3:$S$2373,$V868,2),"-")</f>
        <v>0</v>
      </c>
      <c r="AA868" cm="1">
        <f t="array" ref="AA868">IF(ISNUMBER($V868),N868-INDEX('2019 On Peak'!$L$3:$S$2373,$V868,3),"-")</f>
        <v>0</v>
      </c>
      <c r="AB868" cm="1">
        <f t="array" ref="AB868">IF(ISNUMBER($V868),Q868-INDEX('2019 On Peak'!$L$3:$S$2373,$V868,6),"-")</f>
        <v>0</v>
      </c>
      <c r="AC868" cm="1">
        <f t="array" ref="AC868">IF(ISNUMBER($V868),S868-INDEX('2019 On Peak'!$L$3:$S$2373,$V868,8),"-")</f>
        <v>0</v>
      </c>
      <c r="AD868" t="b">
        <f t="shared" si="27"/>
        <v>0</v>
      </c>
    </row>
    <row r="869" spans="1:30" x14ac:dyDescent="0.25">
      <c r="A869" t="str">
        <f>B869&amp;"_"&amp;G869&amp;"_"&amp;J869</f>
        <v>1359_104_1</v>
      </c>
      <c r="B869">
        <v>1359</v>
      </c>
      <c r="C869" s="1" t="s">
        <v>603</v>
      </c>
      <c r="D869" s="1" t="s">
        <v>42</v>
      </c>
      <c r="E869" s="1" t="s">
        <v>42</v>
      </c>
      <c r="F869">
        <v>115</v>
      </c>
      <c r="G869">
        <v>104</v>
      </c>
      <c r="H869" s="1" t="s">
        <v>604</v>
      </c>
      <c r="I869">
        <v>115</v>
      </c>
      <c r="J869" s="1" t="s">
        <v>191</v>
      </c>
      <c r="K869" s="1" t="s">
        <v>25</v>
      </c>
      <c r="L869">
        <v>4.3E-3</v>
      </c>
      <c r="M869">
        <v>1.7770000000000001E-2</v>
      </c>
      <c r="N869">
        <v>2.9399999999999999E-3</v>
      </c>
      <c r="O869">
        <v>1</v>
      </c>
      <c r="P869">
        <v>0</v>
      </c>
      <c r="Q869">
        <v>167</v>
      </c>
      <c r="R869">
        <v>556</v>
      </c>
      <c r="S869">
        <v>210</v>
      </c>
      <c r="T869">
        <v>2.2999999999999998</v>
      </c>
      <c r="U869">
        <v>3.6</v>
      </c>
      <c r="V869">
        <f>MATCH(A869,'2019 On Peak'!$A$3:$A$2373,0)</f>
        <v>848</v>
      </c>
      <c r="W869" t="str">
        <f t="shared" si="26"/>
        <v>Old</v>
      </c>
      <c r="X869" t="str" cm="1">
        <f t="array" ref="X869">IF(ISNUMBER(V869),INDEX('2019 On Peak'!$K$3:$K$2373,V869),"Not 2019")</f>
        <v>Closed</v>
      </c>
      <c r="Y869" cm="1">
        <f t="array" ref="Y869">IF(ISNUMBER($V869),L869-INDEX('2019 On Peak'!$L$3:$S$2373,$V869,1),"-")</f>
        <v>0</v>
      </c>
      <c r="Z869" cm="1">
        <f t="array" ref="Z869">IF(ISNUMBER($V869),M869-INDEX('2019 On Peak'!$L$3:$S$2373,$V869,2),"-")</f>
        <v>0</v>
      </c>
      <c r="AA869" cm="1">
        <f t="array" ref="AA869">IF(ISNUMBER($V869),N869-INDEX('2019 On Peak'!$L$3:$S$2373,$V869,3),"-")</f>
        <v>0</v>
      </c>
      <c r="AB869" cm="1">
        <f t="array" ref="AB869">IF(ISNUMBER($V869),Q869-INDEX('2019 On Peak'!$L$3:$S$2373,$V869,6),"-")</f>
        <v>0</v>
      </c>
      <c r="AC869" cm="1">
        <f t="array" ref="AC869">IF(ISNUMBER($V869),S869-INDEX('2019 On Peak'!$L$3:$S$2373,$V869,8),"-")</f>
        <v>0</v>
      </c>
      <c r="AD869" t="b">
        <f t="shared" si="27"/>
        <v>0</v>
      </c>
    </row>
    <row r="870" spans="1:30" x14ac:dyDescent="0.25">
      <c r="A870" t="str">
        <f>B870&amp;"_"&amp;G870&amp;"_"&amp;J870</f>
        <v>1359_105_1</v>
      </c>
      <c r="B870">
        <v>1359</v>
      </c>
      <c r="C870" s="1" t="s">
        <v>603</v>
      </c>
      <c r="D870" s="1" t="s">
        <v>42</v>
      </c>
      <c r="E870" s="1" t="s">
        <v>42</v>
      </c>
      <c r="F870">
        <v>115</v>
      </c>
      <c r="G870">
        <v>105</v>
      </c>
      <c r="H870" s="1" t="s">
        <v>150</v>
      </c>
      <c r="I870">
        <v>115</v>
      </c>
      <c r="J870" s="1" t="s">
        <v>191</v>
      </c>
      <c r="K870" s="1" t="s">
        <v>25</v>
      </c>
      <c r="L870">
        <v>3.0999999999999999E-3</v>
      </c>
      <c r="M870">
        <v>1.282E-2</v>
      </c>
      <c r="N870">
        <v>2.1199999999999999E-3</v>
      </c>
      <c r="O870">
        <v>1</v>
      </c>
      <c r="P870">
        <v>0</v>
      </c>
      <c r="Q870">
        <v>167</v>
      </c>
      <c r="R870">
        <v>556</v>
      </c>
      <c r="S870">
        <v>210</v>
      </c>
      <c r="T870">
        <v>2.6</v>
      </c>
      <c r="U870">
        <v>2.6</v>
      </c>
      <c r="V870">
        <f>MATCH(A870,'2019 On Peak'!$A$3:$A$2373,0)</f>
        <v>849</v>
      </c>
      <c r="W870" t="str">
        <f t="shared" si="26"/>
        <v>Old</v>
      </c>
      <c r="X870" t="str" cm="1">
        <f t="array" ref="X870">IF(ISNUMBER(V870),INDEX('2019 On Peak'!$K$3:$K$2373,V870),"Not 2019")</f>
        <v>Closed</v>
      </c>
      <c r="Y870" cm="1">
        <f t="array" ref="Y870">IF(ISNUMBER($V870),L870-INDEX('2019 On Peak'!$L$3:$S$2373,$V870,1),"-")</f>
        <v>0</v>
      </c>
      <c r="Z870" cm="1">
        <f t="array" ref="Z870">IF(ISNUMBER($V870),M870-INDEX('2019 On Peak'!$L$3:$S$2373,$V870,2),"-")</f>
        <v>0</v>
      </c>
      <c r="AA870" cm="1">
        <f t="array" ref="AA870">IF(ISNUMBER($V870),N870-INDEX('2019 On Peak'!$L$3:$S$2373,$V870,3),"-")</f>
        <v>0</v>
      </c>
      <c r="AB870" cm="1">
        <f t="array" ref="AB870">IF(ISNUMBER($V870),Q870-INDEX('2019 On Peak'!$L$3:$S$2373,$V870,6),"-")</f>
        <v>0</v>
      </c>
      <c r="AC870" cm="1">
        <f t="array" ref="AC870">IF(ISNUMBER($V870),S870-INDEX('2019 On Peak'!$L$3:$S$2373,$V870,8),"-")</f>
        <v>0</v>
      </c>
      <c r="AD870" t="b">
        <f t="shared" si="27"/>
        <v>0</v>
      </c>
    </row>
    <row r="871" spans="1:30" x14ac:dyDescent="0.25">
      <c r="A871" t="str">
        <f>B871&amp;"_"&amp;G871&amp;"_"&amp;J871</f>
        <v>1359_1280_1</v>
      </c>
      <c r="B871">
        <v>1359</v>
      </c>
      <c r="C871" s="1" t="s">
        <v>603</v>
      </c>
      <c r="D871" s="1" t="s">
        <v>42</v>
      </c>
      <c r="E871" s="1" t="s">
        <v>42</v>
      </c>
      <c r="F871">
        <v>115</v>
      </c>
      <c r="G871">
        <v>1280</v>
      </c>
      <c r="H871" s="1" t="s">
        <v>675</v>
      </c>
      <c r="I871">
        <v>115</v>
      </c>
      <c r="J871" s="1" t="s">
        <v>191</v>
      </c>
      <c r="K871" s="1" t="s">
        <v>25</v>
      </c>
      <c r="L871">
        <v>2.2499999999999998E-3</v>
      </c>
      <c r="M871">
        <v>9.2899999999999996E-3</v>
      </c>
      <c r="N871">
        <v>1.5399999999999999E-3</v>
      </c>
      <c r="O871">
        <v>1</v>
      </c>
      <c r="P871">
        <v>0</v>
      </c>
      <c r="Q871">
        <v>167</v>
      </c>
      <c r="R871">
        <v>556</v>
      </c>
      <c r="S871">
        <v>210</v>
      </c>
      <c r="T871">
        <v>1.9</v>
      </c>
      <c r="U871">
        <v>1.9</v>
      </c>
      <c r="V871">
        <f>MATCH(A871,'2019 On Peak'!$A$3:$A$2373,0)</f>
        <v>850</v>
      </c>
      <c r="W871" t="str">
        <f t="shared" si="26"/>
        <v>Old</v>
      </c>
      <c r="X871" t="str" cm="1">
        <f t="array" ref="X871">IF(ISNUMBER(V871),INDEX('2019 On Peak'!$K$3:$K$2373,V871),"Not 2019")</f>
        <v>Closed</v>
      </c>
      <c r="Y871" cm="1">
        <f t="array" ref="Y871">IF(ISNUMBER($V871),L871-INDEX('2019 On Peak'!$L$3:$S$2373,$V871,1),"-")</f>
        <v>0</v>
      </c>
      <c r="Z871" cm="1">
        <f t="array" ref="Z871">IF(ISNUMBER($V871),M871-INDEX('2019 On Peak'!$L$3:$S$2373,$V871,2),"-")</f>
        <v>0</v>
      </c>
      <c r="AA871" cm="1">
        <f t="array" ref="AA871">IF(ISNUMBER($V871),N871-INDEX('2019 On Peak'!$L$3:$S$2373,$V871,3),"-")</f>
        <v>0</v>
      </c>
      <c r="AB871" cm="1">
        <f t="array" ref="AB871">IF(ISNUMBER($V871),Q871-INDEX('2019 On Peak'!$L$3:$S$2373,$V871,6),"-")</f>
        <v>0</v>
      </c>
      <c r="AC871" cm="1">
        <f t="array" ref="AC871">IF(ISNUMBER($V871),S871-INDEX('2019 On Peak'!$L$3:$S$2373,$V871,8),"-")</f>
        <v>0</v>
      </c>
      <c r="AD871" t="b">
        <f t="shared" si="27"/>
        <v>0</v>
      </c>
    </row>
    <row r="872" spans="1:30" x14ac:dyDescent="0.25">
      <c r="A872" t="str">
        <f>B872&amp;"_"&amp;G872&amp;"_"&amp;J872</f>
        <v>136_1367_1</v>
      </c>
      <c r="B872">
        <v>136</v>
      </c>
      <c r="C872" s="1" t="s">
        <v>436</v>
      </c>
      <c r="D872" s="1" t="s">
        <v>42</v>
      </c>
      <c r="E872" s="1" t="s">
        <v>42</v>
      </c>
      <c r="F872">
        <v>115</v>
      </c>
      <c r="G872">
        <v>1367</v>
      </c>
      <c r="H872" s="1" t="s">
        <v>437</v>
      </c>
      <c r="I872">
        <v>115</v>
      </c>
      <c r="J872" s="1" t="s">
        <v>191</v>
      </c>
      <c r="K872" s="1" t="s">
        <v>25</v>
      </c>
      <c r="L872">
        <v>1.09E-3</v>
      </c>
      <c r="M872">
        <v>4.5100000000000001E-3</v>
      </c>
      <c r="N872">
        <v>7.5000000000000002E-4</v>
      </c>
      <c r="O872">
        <v>1</v>
      </c>
      <c r="P872">
        <v>0</v>
      </c>
      <c r="Q872">
        <v>167</v>
      </c>
      <c r="R872">
        <v>556</v>
      </c>
      <c r="S872">
        <v>210</v>
      </c>
      <c r="T872">
        <v>0.5</v>
      </c>
      <c r="U872">
        <v>0.9</v>
      </c>
      <c r="V872">
        <f>MATCH(A872,'2019 On Peak'!$A$3:$A$2373,0)</f>
        <v>851</v>
      </c>
      <c r="W872" t="str">
        <f t="shared" si="26"/>
        <v>Old</v>
      </c>
      <c r="X872" t="str" cm="1">
        <f t="array" ref="X872">IF(ISNUMBER(V872),INDEX('2019 On Peak'!$K$3:$K$2373,V872),"Not 2019")</f>
        <v>Closed</v>
      </c>
      <c r="Y872" cm="1">
        <f t="array" ref="Y872">IF(ISNUMBER($V872),L872-INDEX('2019 On Peak'!$L$3:$S$2373,$V872,1),"-")</f>
        <v>0</v>
      </c>
      <c r="Z872" cm="1">
        <f t="array" ref="Z872">IF(ISNUMBER($V872),M872-INDEX('2019 On Peak'!$L$3:$S$2373,$V872,2),"-")</f>
        <v>0</v>
      </c>
      <c r="AA872" cm="1">
        <f t="array" ref="AA872">IF(ISNUMBER($V872),N872-INDEX('2019 On Peak'!$L$3:$S$2373,$V872,3),"-")</f>
        <v>0</v>
      </c>
      <c r="AB872" cm="1">
        <f t="array" ref="AB872">IF(ISNUMBER($V872),Q872-INDEX('2019 On Peak'!$L$3:$S$2373,$V872,6),"-")</f>
        <v>0</v>
      </c>
      <c r="AC872" cm="1">
        <f t="array" ref="AC872">IF(ISNUMBER($V872),S872-INDEX('2019 On Peak'!$L$3:$S$2373,$V872,8),"-")</f>
        <v>0</v>
      </c>
      <c r="AD872" t="b">
        <f t="shared" si="27"/>
        <v>0</v>
      </c>
    </row>
    <row r="873" spans="1:30" x14ac:dyDescent="0.25">
      <c r="A873" t="str">
        <f>B873&amp;"_"&amp;G873&amp;"_"&amp;J873</f>
        <v>1369_1367_1</v>
      </c>
      <c r="B873">
        <v>1369</v>
      </c>
      <c r="C873" s="1" t="s">
        <v>434</v>
      </c>
      <c r="D873" s="1" t="s">
        <v>42</v>
      </c>
      <c r="E873" s="1" t="s">
        <v>42</v>
      </c>
      <c r="F873">
        <v>115</v>
      </c>
      <c r="G873">
        <v>1367</v>
      </c>
      <c r="H873" s="1" t="s">
        <v>437</v>
      </c>
      <c r="I873">
        <v>115</v>
      </c>
      <c r="J873" s="1" t="s">
        <v>191</v>
      </c>
      <c r="K873" s="1" t="s">
        <v>25</v>
      </c>
      <c r="L873">
        <v>1.188E-2</v>
      </c>
      <c r="M873">
        <v>4.9110000000000001E-2</v>
      </c>
      <c r="N873">
        <v>8.1300000000000001E-3</v>
      </c>
      <c r="O873">
        <v>1</v>
      </c>
      <c r="P873">
        <v>0</v>
      </c>
      <c r="Q873">
        <v>167</v>
      </c>
      <c r="R873">
        <v>556</v>
      </c>
      <c r="S873">
        <v>210</v>
      </c>
      <c r="T873">
        <v>8.1999999999999993</v>
      </c>
      <c r="U873">
        <v>9.9</v>
      </c>
      <c r="V873">
        <f>MATCH(A873,'2019 On Peak'!$A$3:$A$2373,0)</f>
        <v>852</v>
      </c>
      <c r="W873" t="str">
        <f t="shared" si="26"/>
        <v>Old</v>
      </c>
      <c r="X873" t="str" cm="1">
        <f t="array" ref="X873">IF(ISNUMBER(V873),INDEX('2019 On Peak'!$K$3:$K$2373,V873),"Not 2019")</f>
        <v>Closed</v>
      </c>
      <c r="Y873" cm="1">
        <f t="array" ref="Y873">IF(ISNUMBER($V873),L873-INDEX('2019 On Peak'!$L$3:$S$2373,$V873,1),"-")</f>
        <v>0</v>
      </c>
      <c r="Z873" cm="1">
        <f t="array" ref="Z873">IF(ISNUMBER($V873),M873-INDEX('2019 On Peak'!$L$3:$S$2373,$V873,2),"-")</f>
        <v>0</v>
      </c>
      <c r="AA873" cm="1">
        <f t="array" ref="AA873">IF(ISNUMBER($V873),N873-INDEX('2019 On Peak'!$L$3:$S$2373,$V873,3),"-")</f>
        <v>0</v>
      </c>
      <c r="AB873" cm="1">
        <f t="array" ref="AB873">IF(ISNUMBER($V873),Q873-INDEX('2019 On Peak'!$L$3:$S$2373,$V873,6),"-")</f>
        <v>0</v>
      </c>
      <c r="AC873" cm="1">
        <f t="array" ref="AC873">IF(ISNUMBER($V873),S873-INDEX('2019 On Peak'!$L$3:$S$2373,$V873,8),"-")</f>
        <v>0</v>
      </c>
      <c r="AD873" t="b">
        <f t="shared" si="27"/>
        <v>0</v>
      </c>
    </row>
    <row r="874" spans="1:30" x14ac:dyDescent="0.25">
      <c r="A874" t="str">
        <f>B874&amp;"_"&amp;G874&amp;"_"&amp;J874</f>
        <v>137_159_1</v>
      </c>
      <c r="B874">
        <v>137</v>
      </c>
      <c r="C874" s="1" t="s">
        <v>438</v>
      </c>
      <c r="D874" s="1" t="s">
        <v>42</v>
      </c>
      <c r="E874" s="1" t="s">
        <v>42</v>
      </c>
      <c r="F874">
        <v>115</v>
      </c>
      <c r="G874">
        <v>159</v>
      </c>
      <c r="H874" s="1" t="s">
        <v>439</v>
      </c>
      <c r="I874">
        <v>115</v>
      </c>
      <c r="J874" s="1" t="s">
        <v>191</v>
      </c>
      <c r="K874" s="1" t="s">
        <v>25</v>
      </c>
      <c r="L874">
        <v>1.8010000000000002E-2</v>
      </c>
      <c r="M874">
        <v>7.4469999999999995E-2</v>
      </c>
      <c r="N874">
        <v>1.2330000000000001E-2</v>
      </c>
      <c r="O874">
        <v>1</v>
      </c>
      <c r="P874">
        <v>0</v>
      </c>
      <c r="Q874">
        <v>167</v>
      </c>
      <c r="R874">
        <v>556</v>
      </c>
      <c r="S874">
        <v>210</v>
      </c>
      <c r="T874">
        <v>5.6</v>
      </c>
      <c r="U874">
        <v>15</v>
      </c>
      <c r="V874">
        <f>MATCH(A874,'2019 On Peak'!$A$3:$A$2373,0)</f>
        <v>853</v>
      </c>
      <c r="W874" t="str">
        <f t="shared" si="26"/>
        <v>Old</v>
      </c>
      <c r="X874" t="str" cm="1">
        <f t="array" ref="X874">IF(ISNUMBER(V874),INDEX('2019 On Peak'!$K$3:$K$2373,V874),"Not 2019")</f>
        <v>Closed</v>
      </c>
      <c r="Y874" cm="1">
        <f t="array" ref="Y874">IF(ISNUMBER($V874),L874-INDEX('2019 On Peak'!$L$3:$S$2373,$V874,1),"-")</f>
        <v>0</v>
      </c>
      <c r="Z874" cm="1">
        <f t="array" ref="Z874">IF(ISNUMBER($V874),M874-INDEX('2019 On Peak'!$L$3:$S$2373,$V874,2),"-")</f>
        <v>0</v>
      </c>
      <c r="AA874" cm="1">
        <f t="array" ref="AA874">IF(ISNUMBER($V874),N874-INDEX('2019 On Peak'!$L$3:$S$2373,$V874,3),"-")</f>
        <v>0</v>
      </c>
      <c r="AB874" cm="1">
        <f t="array" ref="AB874">IF(ISNUMBER($V874),Q874-INDEX('2019 On Peak'!$L$3:$S$2373,$V874,6),"-")</f>
        <v>0</v>
      </c>
      <c r="AC874" cm="1">
        <f t="array" ref="AC874">IF(ISNUMBER($V874),S874-INDEX('2019 On Peak'!$L$3:$S$2373,$V874,8),"-")</f>
        <v>0</v>
      </c>
      <c r="AD874" t="b">
        <f t="shared" si="27"/>
        <v>0</v>
      </c>
    </row>
    <row r="875" spans="1:30" x14ac:dyDescent="0.25">
      <c r="A875" t="str">
        <f>B875&amp;"_"&amp;G875&amp;"_"&amp;J875</f>
        <v>1370_1371_1</v>
      </c>
      <c r="B875">
        <v>1370</v>
      </c>
      <c r="C875" s="1" t="s">
        <v>613</v>
      </c>
      <c r="D875" s="1" t="s">
        <v>42</v>
      </c>
      <c r="E875" s="1" t="s">
        <v>42</v>
      </c>
      <c r="F875">
        <v>115</v>
      </c>
      <c r="G875">
        <v>1371</v>
      </c>
      <c r="H875" s="1" t="s">
        <v>615</v>
      </c>
      <c r="I875">
        <v>115</v>
      </c>
      <c r="J875" s="1" t="s">
        <v>191</v>
      </c>
      <c r="K875" s="1" t="s">
        <v>25</v>
      </c>
      <c r="L875">
        <v>9.0000000000000006E-5</v>
      </c>
      <c r="M875">
        <v>3.6000000000000002E-4</v>
      </c>
      <c r="N875">
        <v>6.0000000000000002E-5</v>
      </c>
      <c r="O875">
        <v>1</v>
      </c>
      <c r="P875">
        <v>0</v>
      </c>
      <c r="Q875">
        <v>167</v>
      </c>
      <c r="R875">
        <v>556</v>
      </c>
      <c r="S875">
        <v>210</v>
      </c>
      <c r="T875">
        <v>0</v>
      </c>
      <c r="U875">
        <v>0.1</v>
      </c>
      <c r="V875">
        <f>MATCH(A875,'2019 On Peak'!$A$3:$A$2373,0)</f>
        <v>854</v>
      </c>
      <c r="W875" t="str">
        <f t="shared" si="26"/>
        <v>Old</v>
      </c>
      <c r="X875" t="str" cm="1">
        <f t="array" ref="X875">IF(ISNUMBER(V875),INDEX('2019 On Peak'!$K$3:$K$2373,V875),"Not 2019")</f>
        <v>Closed</v>
      </c>
      <c r="Y875" cm="1">
        <f t="array" ref="Y875">IF(ISNUMBER($V875),L875-INDEX('2019 On Peak'!$L$3:$S$2373,$V875,1),"-")</f>
        <v>0</v>
      </c>
      <c r="Z875" cm="1">
        <f t="array" ref="Z875">IF(ISNUMBER($V875),M875-INDEX('2019 On Peak'!$L$3:$S$2373,$V875,2),"-")</f>
        <v>0</v>
      </c>
      <c r="AA875" cm="1">
        <f t="array" ref="AA875">IF(ISNUMBER($V875),N875-INDEX('2019 On Peak'!$L$3:$S$2373,$V875,3),"-")</f>
        <v>0</v>
      </c>
      <c r="AB875" cm="1">
        <f t="array" ref="AB875">IF(ISNUMBER($V875),Q875-INDEX('2019 On Peak'!$L$3:$S$2373,$V875,6),"-")</f>
        <v>0</v>
      </c>
      <c r="AC875" cm="1">
        <f t="array" ref="AC875">IF(ISNUMBER($V875),S875-INDEX('2019 On Peak'!$L$3:$S$2373,$V875,8),"-")</f>
        <v>0</v>
      </c>
      <c r="AD875" t="b">
        <f t="shared" si="27"/>
        <v>0</v>
      </c>
    </row>
    <row r="876" spans="1:30" x14ac:dyDescent="0.25">
      <c r="A876" t="str">
        <f>B876&amp;"_"&amp;G876&amp;"_"&amp;J876</f>
        <v>1371_1363_1</v>
      </c>
      <c r="B876">
        <v>1371</v>
      </c>
      <c r="C876" s="1" t="s">
        <v>615</v>
      </c>
      <c r="D876" s="1" t="s">
        <v>42</v>
      </c>
      <c r="E876" s="1" t="s">
        <v>42</v>
      </c>
      <c r="F876">
        <v>115</v>
      </c>
      <c r="G876">
        <v>1363</v>
      </c>
      <c r="H876" s="1" t="s">
        <v>298</v>
      </c>
      <c r="I876">
        <v>115</v>
      </c>
      <c r="J876" s="1" t="s">
        <v>191</v>
      </c>
      <c r="K876" s="1" t="s">
        <v>25</v>
      </c>
      <c r="L876">
        <v>1.2E-4</v>
      </c>
      <c r="M876">
        <v>4.8000000000000001E-4</v>
      </c>
      <c r="N876">
        <v>8.0000000000000007E-5</v>
      </c>
      <c r="O876">
        <v>1</v>
      </c>
      <c r="P876">
        <v>0</v>
      </c>
      <c r="Q876">
        <v>167</v>
      </c>
      <c r="R876">
        <v>556</v>
      </c>
      <c r="S876">
        <v>210</v>
      </c>
      <c r="T876">
        <v>0.1</v>
      </c>
      <c r="U876">
        <v>0.1</v>
      </c>
      <c r="V876">
        <f>MATCH(A876,'2019 On Peak'!$A$3:$A$2373,0)</f>
        <v>855</v>
      </c>
      <c r="W876" t="str">
        <f t="shared" si="26"/>
        <v>Old</v>
      </c>
      <c r="X876" t="str" cm="1">
        <f t="array" ref="X876">IF(ISNUMBER(V876),INDEX('2019 On Peak'!$K$3:$K$2373,V876),"Not 2019")</f>
        <v>Closed</v>
      </c>
      <c r="Y876" cm="1">
        <f t="array" ref="Y876">IF(ISNUMBER($V876),L876-INDEX('2019 On Peak'!$L$3:$S$2373,$V876,1),"-")</f>
        <v>0</v>
      </c>
      <c r="Z876" cm="1">
        <f t="array" ref="Z876">IF(ISNUMBER($V876),M876-INDEX('2019 On Peak'!$L$3:$S$2373,$V876,2),"-")</f>
        <v>0</v>
      </c>
      <c r="AA876" cm="1">
        <f t="array" ref="AA876">IF(ISNUMBER($V876),N876-INDEX('2019 On Peak'!$L$3:$S$2373,$V876,3),"-")</f>
        <v>0</v>
      </c>
      <c r="AB876" cm="1">
        <f t="array" ref="AB876">IF(ISNUMBER($V876),Q876-INDEX('2019 On Peak'!$L$3:$S$2373,$V876,6),"-")</f>
        <v>0</v>
      </c>
      <c r="AC876" cm="1">
        <f t="array" ref="AC876">IF(ISNUMBER($V876),S876-INDEX('2019 On Peak'!$L$3:$S$2373,$V876,8),"-")</f>
        <v>0</v>
      </c>
      <c r="AD876" t="b">
        <f t="shared" si="27"/>
        <v>0</v>
      </c>
    </row>
    <row r="877" spans="1:30" x14ac:dyDescent="0.25">
      <c r="A877" t="str">
        <f>B877&amp;"_"&amp;G877&amp;"_"&amp;J877</f>
        <v>1374_1377_1</v>
      </c>
      <c r="B877">
        <v>1374</v>
      </c>
      <c r="C877" s="1" t="s">
        <v>667</v>
      </c>
      <c r="D877" s="1" t="s">
        <v>42</v>
      </c>
      <c r="E877" s="1" t="s">
        <v>42</v>
      </c>
      <c r="F877">
        <v>115</v>
      </c>
      <c r="G877">
        <v>1377</v>
      </c>
      <c r="H877" s="1" t="s">
        <v>1062</v>
      </c>
      <c r="I877">
        <v>115</v>
      </c>
      <c r="J877" s="1" t="s">
        <v>191</v>
      </c>
      <c r="K877" s="1" t="s">
        <v>25</v>
      </c>
      <c r="L877">
        <v>1.2999999999999999E-4</v>
      </c>
      <c r="M877">
        <v>5.5000000000000003E-4</v>
      </c>
      <c r="N877">
        <v>9.0000000000000006E-5</v>
      </c>
      <c r="O877">
        <v>1</v>
      </c>
      <c r="P877">
        <v>0</v>
      </c>
      <c r="Q877">
        <v>167</v>
      </c>
      <c r="R877">
        <v>556</v>
      </c>
      <c r="S877">
        <v>210</v>
      </c>
      <c r="T877">
        <v>0.1</v>
      </c>
      <c r="U877">
        <v>0.1</v>
      </c>
      <c r="V877">
        <f>MATCH(A877,'2019 On Peak'!$A$3:$A$2373,0)</f>
        <v>856</v>
      </c>
      <c r="W877" t="str">
        <f t="shared" si="26"/>
        <v>Old</v>
      </c>
      <c r="X877" t="str" cm="1">
        <f t="array" ref="X877">IF(ISNUMBER(V877),INDEX('2019 On Peak'!$K$3:$K$2373,V877),"Not 2019")</f>
        <v>Closed</v>
      </c>
      <c r="Y877" cm="1">
        <f t="array" ref="Y877">IF(ISNUMBER($V877),L877-INDEX('2019 On Peak'!$L$3:$S$2373,$V877,1),"-")</f>
        <v>0</v>
      </c>
      <c r="Z877" cm="1">
        <f t="array" ref="Z877">IF(ISNUMBER($V877),M877-INDEX('2019 On Peak'!$L$3:$S$2373,$V877,2),"-")</f>
        <v>0</v>
      </c>
      <c r="AA877" cm="1">
        <f t="array" ref="AA877">IF(ISNUMBER($V877),N877-INDEX('2019 On Peak'!$L$3:$S$2373,$V877,3),"-")</f>
        <v>0</v>
      </c>
      <c r="AB877" cm="1">
        <f t="array" ref="AB877">IF(ISNUMBER($V877),Q877-INDEX('2019 On Peak'!$L$3:$S$2373,$V877,6),"-")</f>
        <v>0</v>
      </c>
      <c r="AC877" cm="1">
        <f t="array" ref="AC877">IF(ISNUMBER($V877),S877-INDEX('2019 On Peak'!$L$3:$S$2373,$V877,8),"-")</f>
        <v>0</v>
      </c>
      <c r="AD877" t="b">
        <f t="shared" si="27"/>
        <v>0</v>
      </c>
    </row>
    <row r="878" spans="1:30" x14ac:dyDescent="0.25">
      <c r="A878" t="str">
        <f>B878&amp;"_"&amp;G878&amp;"_"&amp;J878</f>
        <v>1374_1446_1</v>
      </c>
      <c r="B878">
        <v>1374</v>
      </c>
      <c r="C878" s="1" t="s">
        <v>667</v>
      </c>
      <c r="D878" s="1" t="s">
        <v>42</v>
      </c>
      <c r="E878" s="1" t="s">
        <v>42</v>
      </c>
      <c r="F878">
        <v>115</v>
      </c>
      <c r="G878">
        <v>1446</v>
      </c>
      <c r="H878" s="1" t="s">
        <v>668</v>
      </c>
      <c r="I878">
        <v>115</v>
      </c>
      <c r="J878" s="1" t="s">
        <v>191</v>
      </c>
      <c r="K878" s="1" t="s">
        <v>25</v>
      </c>
      <c r="L878">
        <v>3.4399999999999999E-3</v>
      </c>
      <c r="M878">
        <v>1.422E-2</v>
      </c>
      <c r="N878">
        <v>2.3500000000000001E-3</v>
      </c>
      <c r="O878">
        <v>1</v>
      </c>
      <c r="P878">
        <v>0</v>
      </c>
      <c r="Q878">
        <v>167</v>
      </c>
      <c r="R878">
        <v>556</v>
      </c>
      <c r="S878">
        <v>210</v>
      </c>
      <c r="T878">
        <v>2.8</v>
      </c>
      <c r="U878">
        <v>2.9</v>
      </c>
      <c r="V878">
        <f>MATCH(A878,'2019 On Peak'!$A$3:$A$2373,0)</f>
        <v>857</v>
      </c>
      <c r="W878" t="str">
        <f t="shared" si="26"/>
        <v>Old</v>
      </c>
      <c r="X878" t="str" cm="1">
        <f t="array" ref="X878">IF(ISNUMBER(V878),INDEX('2019 On Peak'!$K$3:$K$2373,V878),"Not 2019")</f>
        <v>Closed</v>
      </c>
      <c r="Y878" cm="1">
        <f t="array" ref="Y878">IF(ISNUMBER($V878),L878-INDEX('2019 On Peak'!$L$3:$S$2373,$V878,1),"-")</f>
        <v>0</v>
      </c>
      <c r="Z878" cm="1">
        <f t="array" ref="Z878">IF(ISNUMBER($V878),M878-INDEX('2019 On Peak'!$L$3:$S$2373,$V878,2),"-")</f>
        <v>0</v>
      </c>
      <c r="AA878" cm="1">
        <f t="array" ref="AA878">IF(ISNUMBER($V878),N878-INDEX('2019 On Peak'!$L$3:$S$2373,$V878,3),"-")</f>
        <v>0</v>
      </c>
      <c r="AB878" cm="1">
        <f t="array" ref="AB878">IF(ISNUMBER($V878),Q878-INDEX('2019 On Peak'!$L$3:$S$2373,$V878,6),"-")</f>
        <v>0</v>
      </c>
      <c r="AC878" cm="1">
        <f t="array" ref="AC878">IF(ISNUMBER($V878),S878-INDEX('2019 On Peak'!$L$3:$S$2373,$V878,8),"-")</f>
        <v>0</v>
      </c>
      <c r="AD878" t="b">
        <f t="shared" si="27"/>
        <v>0</v>
      </c>
    </row>
    <row r="879" spans="1:30" x14ac:dyDescent="0.25">
      <c r="A879" t="str">
        <f>B879&amp;"_"&amp;G879&amp;"_"&amp;J879</f>
        <v>1375_1376_1</v>
      </c>
      <c r="B879">
        <v>1375</v>
      </c>
      <c r="C879" s="1" t="s">
        <v>663</v>
      </c>
      <c r="D879" s="1" t="s">
        <v>42</v>
      </c>
      <c r="E879" s="1" t="s">
        <v>42</v>
      </c>
      <c r="F879">
        <v>115</v>
      </c>
      <c r="G879">
        <v>1376</v>
      </c>
      <c r="H879" s="1" t="s">
        <v>664</v>
      </c>
      <c r="I879">
        <v>115</v>
      </c>
      <c r="J879" s="1" t="s">
        <v>191</v>
      </c>
      <c r="K879" s="1" t="s">
        <v>25</v>
      </c>
      <c r="L879">
        <v>1.2999999999999999E-4</v>
      </c>
      <c r="M879">
        <v>5.5999999999999995E-4</v>
      </c>
      <c r="N879">
        <v>9.0000000000000006E-5</v>
      </c>
      <c r="O879">
        <v>1</v>
      </c>
      <c r="P879">
        <v>0</v>
      </c>
      <c r="Q879">
        <v>167</v>
      </c>
      <c r="R879">
        <v>556</v>
      </c>
      <c r="S879">
        <v>210</v>
      </c>
      <c r="T879">
        <v>0.1</v>
      </c>
      <c r="U879">
        <v>0.1</v>
      </c>
      <c r="V879">
        <f>MATCH(A879,'2019 On Peak'!$A$3:$A$2373,0)</f>
        <v>858</v>
      </c>
      <c r="W879" t="str">
        <f t="shared" si="26"/>
        <v>Old</v>
      </c>
      <c r="X879" t="str" cm="1">
        <f t="array" ref="X879">IF(ISNUMBER(V879),INDEX('2019 On Peak'!$K$3:$K$2373,V879),"Not 2019")</f>
        <v>Closed</v>
      </c>
      <c r="Y879" cm="1">
        <f t="array" ref="Y879">IF(ISNUMBER($V879),L879-INDEX('2019 On Peak'!$L$3:$S$2373,$V879,1),"-")</f>
        <v>0</v>
      </c>
      <c r="Z879" cm="1">
        <f t="array" ref="Z879">IF(ISNUMBER($V879),M879-INDEX('2019 On Peak'!$L$3:$S$2373,$V879,2),"-")</f>
        <v>0</v>
      </c>
      <c r="AA879" cm="1">
        <f t="array" ref="AA879">IF(ISNUMBER($V879),N879-INDEX('2019 On Peak'!$L$3:$S$2373,$V879,3),"-")</f>
        <v>0</v>
      </c>
      <c r="AB879" cm="1">
        <f t="array" ref="AB879">IF(ISNUMBER($V879),Q879-INDEX('2019 On Peak'!$L$3:$S$2373,$V879,6),"-")</f>
        <v>0</v>
      </c>
      <c r="AC879" cm="1">
        <f t="array" ref="AC879">IF(ISNUMBER($V879),S879-INDEX('2019 On Peak'!$L$3:$S$2373,$V879,8),"-")</f>
        <v>0</v>
      </c>
      <c r="AD879" t="b">
        <f t="shared" si="27"/>
        <v>0</v>
      </c>
    </row>
    <row r="880" spans="1:30" x14ac:dyDescent="0.25">
      <c r="A880" t="str">
        <f>B880&amp;"_"&amp;G880&amp;"_"&amp;J880</f>
        <v>1375_1447_1</v>
      </c>
      <c r="B880">
        <v>1375</v>
      </c>
      <c r="C880" s="1" t="s">
        <v>663</v>
      </c>
      <c r="D880" s="1" t="s">
        <v>42</v>
      </c>
      <c r="E880" s="1" t="s">
        <v>42</v>
      </c>
      <c r="F880">
        <v>115</v>
      </c>
      <c r="G880">
        <v>1447</v>
      </c>
      <c r="H880" s="1" t="s">
        <v>1130</v>
      </c>
      <c r="I880">
        <v>115</v>
      </c>
      <c r="J880" s="1" t="s">
        <v>191</v>
      </c>
      <c r="K880" s="1" t="s">
        <v>25</v>
      </c>
      <c r="L880">
        <v>3.4399999999999999E-3</v>
      </c>
      <c r="M880">
        <v>1.422E-2</v>
      </c>
      <c r="N880">
        <v>2.3500000000000001E-3</v>
      </c>
      <c r="O880">
        <v>1</v>
      </c>
      <c r="P880">
        <v>0</v>
      </c>
      <c r="Q880">
        <v>167</v>
      </c>
      <c r="R880">
        <v>556</v>
      </c>
      <c r="S880">
        <v>210</v>
      </c>
      <c r="T880">
        <v>2.8</v>
      </c>
      <c r="U880">
        <v>2.9</v>
      </c>
      <c r="V880">
        <f>MATCH(A880,'2019 On Peak'!$A$3:$A$2373,0)</f>
        <v>859</v>
      </c>
      <c r="W880" t="str">
        <f t="shared" si="26"/>
        <v>Old</v>
      </c>
      <c r="X880" t="str" cm="1">
        <f t="array" ref="X880">IF(ISNUMBER(V880),INDEX('2019 On Peak'!$K$3:$K$2373,V880),"Not 2019")</f>
        <v>Closed</v>
      </c>
      <c r="Y880" cm="1">
        <f t="array" ref="Y880">IF(ISNUMBER($V880),L880-INDEX('2019 On Peak'!$L$3:$S$2373,$V880,1),"-")</f>
        <v>0</v>
      </c>
      <c r="Z880" cm="1">
        <f t="array" ref="Z880">IF(ISNUMBER($V880),M880-INDEX('2019 On Peak'!$L$3:$S$2373,$V880,2),"-")</f>
        <v>0</v>
      </c>
      <c r="AA880" cm="1">
        <f t="array" ref="AA880">IF(ISNUMBER($V880),N880-INDEX('2019 On Peak'!$L$3:$S$2373,$V880,3),"-")</f>
        <v>0</v>
      </c>
      <c r="AB880" cm="1">
        <f t="array" ref="AB880">IF(ISNUMBER($V880),Q880-INDEX('2019 On Peak'!$L$3:$S$2373,$V880,6),"-")</f>
        <v>0</v>
      </c>
      <c r="AC880" cm="1">
        <f t="array" ref="AC880">IF(ISNUMBER($V880),S880-INDEX('2019 On Peak'!$L$3:$S$2373,$V880,8),"-")</f>
        <v>0</v>
      </c>
      <c r="AD880" t="b">
        <f t="shared" si="27"/>
        <v>0</v>
      </c>
    </row>
    <row r="881" spans="1:30" x14ac:dyDescent="0.25">
      <c r="A881" t="str">
        <f>B881&amp;"_"&amp;G881&amp;"_"&amp;J881</f>
        <v>1376_1436_1</v>
      </c>
      <c r="B881">
        <v>1376</v>
      </c>
      <c r="C881" s="1" t="s">
        <v>664</v>
      </c>
      <c r="D881" s="1" t="s">
        <v>42</v>
      </c>
      <c r="E881" s="1" t="s">
        <v>42</v>
      </c>
      <c r="F881">
        <v>115</v>
      </c>
      <c r="G881">
        <v>1436</v>
      </c>
      <c r="H881" s="1" t="s">
        <v>206</v>
      </c>
      <c r="I881">
        <v>115</v>
      </c>
      <c r="J881" s="1" t="s">
        <v>191</v>
      </c>
      <c r="K881" s="1" t="s">
        <v>25</v>
      </c>
      <c r="L881">
        <v>1.25E-3</v>
      </c>
      <c r="M881">
        <v>5.1900000000000002E-3</v>
      </c>
      <c r="N881">
        <v>8.5999999999999998E-4</v>
      </c>
      <c r="O881">
        <v>1</v>
      </c>
      <c r="P881">
        <v>0</v>
      </c>
      <c r="Q881">
        <v>167</v>
      </c>
      <c r="R881">
        <v>556</v>
      </c>
      <c r="S881">
        <v>210</v>
      </c>
      <c r="T881">
        <v>1.1000000000000001</v>
      </c>
      <c r="U881">
        <v>1</v>
      </c>
      <c r="V881">
        <f>MATCH(A881,'2019 On Peak'!$A$3:$A$2373,0)</f>
        <v>860</v>
      </c>
      <c r="W881" t="str">
        <f t="shared" si="26"/>
        <v>Old</v>
      </c>
      <c r="X881" t="str" cm="1">
        <f t="array" ref="X881">IF(ISNUMBER(V881),INDEX('2019 On Peak'!$K$3:$K$2373,V881),"Not 2019")</f>
        <v>Closed</v>
      </c>
      <c r="Y881" cm="1">
        <f t="array" ref="Y881">IF(ISNUMBER($V881),L881-INDEX('2019 On Peak'!$L$3:$S$2373,$V881,1),"-")</f>
        <v>0</v>
      </c>
      <c r="Z881" cm="1">
        <f t="array" ref="Z881">IF(ISNUMBER($V881),M881-INDEX('2019 On Peak'!$L$3:$S$2373,$V881,2),"-")</f>
        <v>0</v>
      </c>
      <c r="AA881" cm="1">
        <f t="array" ref="AA881">IF(ISNUMBER($V881),N881-INDEX('2019 On Peak'!$L$3:$S$2373,$V881,3),"-")</f>
        <v>0</v>
      </c>
      <c r="AB881" cm="1">
        <f t="array" ref="AB881">IF(ISNUMBER($V881),Q881-INDEX('2019 On Peak'!$L$3:$S$2373,$V881,6),"-")</f>
        <v>0</v>
      </c>
      <c r="AC881" cm="1">
        <f t="array" ref="AC881">IF(ISNUMBER($V881),S881-INDEX('2019 On Peak'!$L$3:$S$2373,$V881,8),"-")</f>
        <v>0</v>
      </c>
      <c r="AD881" t="b">
        <f t="shared" si="27"/>
        <v>0</v>
      </c>
    </row>
    <row r="882" spans="1:30" x14ac:dyDescent="0.25">
      <c r="A882" t="str">
        <f>B882&amp;"_"&amp;G882&amp;"_"&amp;J882</f>
        <v>1377_1378_N</v>
      </c>
      <c r="B882">
        <v>1377</v>
      </c>
      <c r="C882" s="1" t="s">
        <v>1062</v>
      </c>
      <c r="D882" s="1" t="s">
        <v>42</v>
      </c>
      <c r="E882" s="1" t="s">
        <v>42</v>
      </c>
      <c r="F882">
        <v>115</v>
      </c>
      <c r="G882">
        <v>1378</v>
      </c>
      <c r="H882" s="1" t="s">
        <v>415</v>
      </c>
      <c r="I882">
        <v>115</v>
      </c>
      <c r="J882" s="1" t="s">
        <v>1499</v>
      </c>
      <c r="K882" s="1" t="s">
        <v>25</v>
      </c>
      <c r="L882">
        <v>9.5999999999999992E-3</v>
      </c>
      <c r="M882">
        <v>4.3299999999999998E-2</v>
      </c>
      <c r="N882">
        <v>5.62E-3</v>
      </c>
      <c r="O882">
        <v>1</v>
      </c>
      <c r="P882">
        <v>0</v>
      </c>
      <c r="Q882">
        <v>145</v>
      </c>
      <c r="R882">
        <v>151</v>
      </c>
      <c r="S882">
        <v>185</v>
      </c>
      <c r="T882">
        <v>7.5</v>
      </c>
      <c r="U882">
        <v>7.7</v>
      </c>
      <c r="V882">
        <f>MATCH(A882,'2019 On Peak'!$A$3:$A$2373,0)</f>
        <v>861</v>
      </c>
      <c r="W882" t="str">
        <f t="shared" si="26"/>
        <v>Old</v>
      </c>
      <c r="X882" t="str" cm="1">
        <f t="array" ref="X882">IF(ISNUMBER(V882),INDEX('2019 On Peak'!$K$3:$K$2373,V882),"Not 2019")</f>
        <v>Closed</v>
      </c>
      <c r="Y882" cm="1">
        <f t="array" ref="Y882">IF(ISNUMBER($V882),L882-INDEX('2019 On Peak'!$L$3:$S$2373,$V882,1),"-")</f>
        <v>0</v>
      </c>
      <c r="Z882" cm="1">
        <f t="array" ref="Z882">IF(ISNUMBER($V882),M882-INDEX('2019 On Peak'!$L$3:$S$2373,$V882,2),"-")</f>
        <v>0</v>
      </c>
      <c r="AA882" cm="1">
        <f t="array" ref="AA882">IF(ISNUMBER($V882),N882-INDEX('2019 On Peak'!$L$3:$S$2373,$V882,3),"-")</f>
        <v>0</v>
      </c>
      <c r="AB882" cm="1">
        <f t="array" ref="AB882">IF(ISNUMBER($V882),Q882-INDEX('2019 On Peak'!$L$3:$S$2373,$V882,6),"-")</f>
        <v>0</v>
      </c>
      <c r="AC882" cm="1">
        <f t="array" ref="AC882">IF(ISNUMBER($V882),S882-INDEX('2019 On Peak'!$L$3:$S$2373,$V882,8),"-")</f>
        <v>0</v>
      </c>
      <c r="AD882" t="b">
        <f t="shared" si="27"/>
        <v>0</v>
      </c>
    </row>
    <row r="883" spans="1:30" x14ac:dyDescent="0.25">
      <c r="A883" t="str">
        <f>B883&amp;"_"&amp;G883&amp;"_"&amp;J883</f>
        <v>1377_1437_1</v>
      </c>
      <c r="B883">
        <v>1377</v>
      </c>
      <c r="C883" s="1" t="s">
        <v>1062</v>
      </c>
      <c r="D883" s="1" t="s">
        <v>42</v>
      </c>
      <c r="E883" s="1" t="s">
        <v>42</v>
      </c>
      <c r="F883">
        <v>115</v>
      </c>
      <c r="G883">
        <v>1437</v>
      </c>
      <c r="H883" s="1" t="s">
        <v>1068</v>
      </c>
      <c r="I883">
        <v>115</v>
      </c>
      <c r="J883" s="1" t="s">
        <v>191</v>
      </c>
      <c r="K883" s="1" t="s">
        <v>25</v>
      </c>
      <c r="L883">
        <v>1.2999999999999999E-3</v>
      </c>
      <c r="M883">
        <v>5.3800000000000002E-3</v>
      </c>
      <c r="N883">
        <v>8.8999999999999995E-4</v>
      </c>
      <c r="O883">
        <v>1</v>
      </c>
      <c r="P883">
        <v>0</v>
      </c>
      <c r="Q883">
        <v>167</v>
      </c>
      <c r="R883">
        <v>556</v>
      </c>
      <c r="S883">
        <v>210</v>
      </c>
      <c r="T883">
        <v>1.1000000000000001</v>
      </c>
      <c r="U883">
        <v>1.1000000000000001</v>
      </c>
      <c r="V883">
        <f>MATCH(A883,'2019 On Peak'!$A$3:$A$2373,0)</f>
        <v>862</v>
      </c>
      <c r="W883" t="str">
        <f t="shared" si="26"/>
        <v>Old</v>
      </c>
      <c r="X883" t="str" cm="1">
        <f t="array" ref="X883">IF(ISNUMBER(V883),INDEX('2019 On Peak'!$K$3:$K$2373,V883),"Not 2019")</f>
        <v>Closed</v>
      </c>
      <c r="Y883" cm="1">
        <f t="array" ref="Y883">IF(ISNUMBER($V883),L883-INDEX('2019 On Peak'!$L$3:$S$2373,$V883,1),"-")</f>
        <v>0</v>
      </c>
      <c r="Z883" cm="1">
        <f t="array" ref="Z883">IF(ISNUMBER($V883),M883-INDEX('2019 On Peak'!$L$3:$S$2373,$V883,2),"-")</f>
        <v>0</v>
      </c>
      <c r="AA883" cm="1">
        <f t="array" ref="AA883">IF(ISNUMBER($V883),N883-INDEX('2019 On Peak'!$L$3:$S$2373,$V883,3),"-")</f>
        <v>0</v>
      </c>
      <c r="AB883" cm="1">
        <f t="array" ref="AB883">IF(ISNUMBER($V883),Q883-INDEX('2019 On Peak'!$L$3:$S$2373,$V883,6),"-")</f>
        <v>0</v>
      </c>
      <c r="AC883" cm="1">
        <f t="array" ref="AC883">IF(ISNUMBER($V883),S883-INDEX('2019 On Peak'!$L$3:$S$2373,$V883,8),"-")</f>
        <v>0</v>
      </c>
      <c r="AD883" t="b">
        <f t="shared" si="27"/>
        <v>0</v>
      </c>
    </row>
    <row r="884" spans="1:30" x14ac:dyDescent="0.25">
      <c r="A884" t="str">
        <f>B884&amp;"_"&amp;G884&amp;"_"&amp;J884</f>
        <v>1379_1380_1</v>
      </c>
      <c r="B884">
        <v>1379</v>
      </c>
      <c r="C884" s="1" t="s">
        <v>1065</v>
      </c>
      <c r="D884" s="1" t="s">
        <v>42</v>
      </c>
      <c r="E884" s="1" t="s">
        <v>42</v>
      </c>
      <c r="F884">
        <v>115</v>
      </c>
      <c r="G884">
        <v>1380</v>
      </c>
      <c r="H884" s="1" t="s">
        <v>1066</v>
      </c>
      <c r="I884">
        <v>115</v>
      </c>
      <c r="J884" s="1" t="s">
        <v>191</v>
      </c>
      <c r="K884" s="1" t="s">
        <v>25</v>
      </c>
      <c r="L884">
        <v>2.0000000000000002E-5</v>
      </c>
      <c r="M884">
        <v>8.0000000000000007E-5</v>
      </c>
      <c r="N884">
        <v>1.0000000000000001E-5</v>
      </c>
      <c r="O884">
        <v>1</v>
      </c>
      <c r="P884">
        <v>0</v>
      </c>
      <c r="Q884">
        <v>167</v>
      </c>
      <c r="R884">
        <v>556</v>
      </c>
      <c r="S884">
        <v>210</v>
      </c>
      <c r="T884">
        <v>0</v>
      </c>
      <c r="U884">
        <v>0</v>
      </c>
      <c r="V884">
        <f>MATCH(A884,'2019 On Peak'!$A$3:$A$2373,0)</f>
        <v>863</v>
      </c>
      <c r="W884" t="str">
        <f t="shared" si="26"/>
        <v>Old</v>
      </c>
      <c r="X884" t="str" cm="1">
        <f t="array" ref="X884">IF(ISNUMBER(V884),INDEX('2019 On Peak'!$K$3:$K$2373,V884),"Not 2019")</f>
        <v>Closed</v>
      </c>
      <c r="Y884" cm="1">
        <f t="array" ref="Y884">IF(ISNUMBER($V884),L884-INDEX('2019 On Peak'!$L$3:$S$2373,$V884,1),"-")</f>
        <v>0</v>
      </c>
      <c r="Z884" cm="1">
        <f t="array" ref="Z884">IF(ISNUMBER($V884),M884-INDEX('2019 On Peak'!$L$3:$S$2373,$V884,2),"-")</f>
        <v>0</v>
      </c>
      <c r="AA884" cm="1">
        <f t="array" ref="AA884">IF(ISNUMBER($V884),N884-INDEX('2019 On Peak'!$L$3:$S$2373,$V884,3),"-")</f>
        <v>0</v>
      </c>
      <c r="AB884" cm="1">
        <f t="array" ref="AB884">IF(ISNUMBER($V884),Q884-INDEX('2019 On Peak'!$L$3:$S$2373,$V884,6),"-")</f>
        <v>0</v>
      </c>
      <c r="AC884" cm="1">
        <f t="array" ref="AC884">IF(ISNUMBER($V884),S884-INDEX('2019 On Peak'!$L$3:$S$2373,$V884,8),"-")</f>
        <v>0</v>
      </c>
      <c r="AD884" t="b">
        <f t="shared" si="27"/>
        <v>0</v>
      </c>
    </row>
    <row r="885" spans="1:30" x14ac:dyDescent="0.25">
      <c r="A885" t="str">
        <f>B885&amp;"_"&amp;G885&amp;"_"&amp;J885</f>
        <v>1381_1382_1</v>
      </c>
      <c r="B885">
        <v>1381</v>
      </c>
      <c r="C885" s="1" t="s">
        <v>1125</v>
      </c>
      <c r="D885" s="1" t="s">
        <v>39</v>
      </c>
      <c r="E885" s="1" t="s">
        <v>39</v>
      </c>
      <c r="F885">
        <v>115</v>
      </c>
      <c r="G885">
        <v>1382</v>
      </c>
      <c r="H885" s="1" t="s">
        <v>263</v>
      </c>
      <c r="I885">
        <v>115</v>
      </c>
      <c r="J885" s="1" t="s">
        <v>191</v>
      </c>
      <c r="K885" s="1" t="s">
        <v>25</v>
      </c>
      <c r="L885">
        <v>3.0000000000000001E-5</v>
      </c>
      <c r="M885">
        <v>1.2999999999999999E-4</v>
      </c>
      <c r="N885">
        <v>2.0000000000000002E-5</v>
      </c>
      <c r="O885">
        <v>1</v>
      </c>
      <c r="P885">
        <v>0</v>
      </c>
      <c r="Q885">
        <v>167</v>
      </c>
      <c r="R885">
        <v>556</v>
      </c>
      <c r="S885">
        <v>210</v>
      </c>
      <c r="T885">
        <v>0</v>
      </c>
      <c r="U885">
        <v>0</v>
      </c>
      <c r="V885">
        <f>MATCH(A885,'2019 On Peak'!$A$3:$A$2373,0)</f>
        <v>864</v>
      </c>
      <c r="W885" t="str">
        <f t="shared" si="26"/>
        <v>Old</v>
      </c>
      <c r="X885" t="str" cm="1">
        <f t="array" ref="X885">IF(ISNUMBER(V885),INDEX('2019 On Peak'!$K$3:$K$2373,V885),"Not 2019")</f>
        <v>Closed</v>
      </c>
      <c r="Y885" cm="1">
        <f t="array" ref="Y885">IF(ISNUMBER($V885),L885-INDEX('2019 On Peak'!$L$3:$S$2373,$V885,1),"-")</f>
        <v>0</v>
      </c>
      <c r="Z885" cm="1">
        <f t="array" ref="Z885">IF(ISNUMBER($V885),M885-INDEX('2019 On Peak'!$L$3:$S$2373,$V885,2),"-")</f>
        <v>0</v>
      </c>
      <c r="AA885" cm="1">
        <f t="array" ref="AA885">IF(ISNUMBER($V885),N885-INDEX('2019 On Peak'!$L$3:$S$2373,$V885,3),"-")</f>
        <v>0</v>
      </c>
      <c r="AB885" cm="1">
        <f t="array" ref="AB885">IF(ISNUMBER($V885),Q885-INDEX('2019 On Peak'!$L$3:$S$2373,$V885,6),"-")</f>
        <v>0</v>
      </c>
      <c r="AC885" cm="1">
        <f t="array" ref="AC885">IF(ISNUMBER($V885),S885-INDEX('2019 On Peak'!$L$3:$S$2373,$V885,8),"-")</f>
        <v>0</v>
      </c>
      <c r="AD885" t="b">
        <f t="shared" si="27"/>
        <v>0</v>
      </c>
    </row>
    <row r="886" spans="1:30" x14ac:dyDescent="0.25">
      <c r="A886" t="str">
        <f>B886&amp;"_"&amp;G886&amp;"_"&amp;J886</f>
        <v>1383_1251_1</v>
      </c>
      <c r="B886">
        <v>1383</v>
      </c>
      <c r="C886" s="1" t="s">
        <v>254</v>
      </c>
      <c r="D886" s="1" t="s">
        <v>42</v>
      </c>
      <c r="E886" s="1" t="s">
        <v>42</v>
      </c>
      <c r="F886">
        <v>230</v>
      </c>
      <c r="G886">
        <v>1251</v>
      </c>
      <c r="H886" s="1" t="s">
        <v>194</v>
      </c>
      <c r="I886">
        <v>230</v>
      </c>
      <c r="J886" s="1" t="s">
        <v>191</v>
      </c>
      <c r="K886" s="1" t="s">
        <v>25</v>
      </c>
      <c r="L886">
        <v>3.3800000000000002E-3</v>
      </c>
      <c r="M886">
        <v>2.7150000000000001E-2</v>
      </c>
      <c r="N886">
        <v>0.10357</v>
      </c>
      <c r="O886">
        <v>1</v>
      </c>
      <c r="P886">
        <v>0</v>
      </c>
      <c r="Q886">
        <v>453</v>
      </c>
      <c r="R886">
        <v>936</v>
      </c>
      <c r="S886">
        <v>579</v>
      </c>
      <c r="T886">
        <v>17.8</v>
      </c>
      <c r="U886">
        <v>26.2</v>
      </c>
      <c r="V886">
        <f>MATCH(A886,'2019 On Peak'!$A$3:$A$2373,0)</f>
        <v>865</v>
      </c>
      <c r="W886" t="str">
        <f t="shared" si="26"/>
        <v>Old</v>
      </c>
      <c r="X886" t="str" cm="1">
        <f t="array" ref="X886">IF(ISNUMBER(V886),INDEX('2019 On Peak'!$K$3:$K$2373,V886),"Not 2019")</f>
        <v>Closed</v>
      </c>
      <c r="Y886" cm="1">
        <f t="array" ref="Y886">IF(ISNUMBER($V886),L886-INDEX('2019 On Peak'!$L$3:$S$2373,$V886,1),"-")</f>
        <v>0</v>
      </c>
      <c r="Z886" cm="1">
        <f t="array" ref="Z886">IF(ISNUMBER($V886),M886-INDEX('2019 On Peak'!$L$3:$S$2373,$V886,2),"-")</f>
        <v>0</v>
      </c>
      <c r="AA886" cm="1">
        <f t="array" ref="AA886">IF(ISNUMBER($V886),N886-INDEX('2019 On Peak'!$L$3:$S$2373,$V886,3),"-")</f>
        <v>0</v>
      </c>
      <c r="AB886" cm="1">
        <f t="array" ref="AB886">IF(ISNUMBER($V886),Q886-INDEX('2019 On Peak'!$L$3:$S$2373,$V886,6),"-")</f>
        <v>0</v>
      </c>
      <c r="AC886" cm="1">
        <f t="array" ref="AC886">IF(ISNUMBER($V886),S886-INDEX('2019 On Peak'!$L$3:$S$2373,$V886,8),"-")</f>
        <v>0</v>
      </c>
      <c r="AD886" t="b">
        <f t="shared" si="27"/>
        <v>0</v>
      </c>
    </row>
    <row r="887" spans="1:30" x14ac:dyDescent="0.25">
      <c r="A887" t="str">
        <f>B887&amp;"_"&amp;G887&amp;"_"&amp;J887</f>
        <v>1383_1307_1</v>
      </c>
      <c r="B887">
        <v>1383</v>
      </c>
      <c r="C887" s="1" t="s">
        <v>254</v>
      </c>
      <c r="D887" s="1" t="s">
        <v>42</v>
      </c>
      <c r="E887" s="1" t="s">
        <v>42</v>
      </c>
      <c r="F887">
        <v>230</v>
      </c>
      <c r="G887">
        <v>1307</v>
      </c>
      <c r="H887" s="1" t="s">
        <v>190</v>
      </c>
      <c r="I887">
        <v>230</v>
      </c>
      <c r="J887" s="1" t="s">
        <v>191</v>
      </c>
      <c r="K887" s="1" t="s">
        <v>25</v>
      </c>
      <c r="L887">
        <v>2.1199999999999999E-3</v>
      </c>
      <c r="M887">
        <v>1.704E-2</v>
      </c>
      <c r="N887">
        <v>6.5019999999999994E-2</v>
      </c>
      <c r="O887">
        <v>1</v>
      </c>
      <c r="P887">
        <v>0</v>
      </c>
      <c r="Q887">
        <v>453</v>
      </c>
      <c r="R887">
        <v>936</v>
      </c>
      <c r="S887">
        <v>579</v>
      </c>
      <c r="T887">
        <v>10</v>
      </c>
      <c r="U887">
        <v>16.399999999999999</v>
      </c>
      <c r="V887">
        <f>MATCH(A887,'2019 On Peak'!$A$3:$A$2373,0)</f>
        <v>866</v>
      </c>
      <c r="W887" t="str">
        <f t="shared" si="26"/>
        <v>Old</v>
      </c>
      <c r="X887" t="str" cm="1">
        <f t="array" ref="X887">IF(ISNUMBER(V887),INDEX('2019 On Peak'!$K$3:$K$2373,V887),"Not 2019")</f>
        <v>Closed</v>
      </c>
      <c r="Y887" cm="1">
        <f t="array" ref="Y887">IF(ISNUMBER($V887),L887-INDEX('2019 On Peak'!$L$3:$S$2373,$V887,1),"-")</f>
        <v>0</v>
      </c>
      <c r="Z887" cm="1">
        <f t="array" ref="Z887">IF(ISNUMBER($V887),M887-INDEX('2019 On Peak'!$L$3:$S$2373,$V887,2),"-")</f>
        <v>0</v>
      </c>
      <c r="AA887" cm="1">
        <f t="array" ref="AA887">IF(ISNUMBER($V887),N887-INDEX('2019 On Peak'!$L$3:$S$2373,$V887,3),"-")</f>
        <v>0</v>
      </c>
      <c r="AB887" cm="1">
        <f t="array" ref="AB887">IF(ISNUMBER($V887),Q887-INDEX('2019 On Peak'!$L$3:$S$2373,$V887,6),"-")</f>
        <v>0</v>
      </c>
      <c r="AC887" cm="1">
        <f t="array" ref="AC887">IF(ISNUMBER($V887),S887-INDEX('2019 On Peak'!$L$3:$S$2373,$V887,8),"-")</f>
        <v>0</v>
      </c>
      <c r="AD887" t="b">
        <f t="shared" si="27"/>
        <v>0</v>
      </c>
    </row>
    <row r="888" spans="1:30" x14ac:dyDescent="0.25">
      <c r="A888" t="str">
        <f>B888&amp;"_"&amp;G888&amp;"_"&amp;J888</f>
        <v>1383_1575_1</v>
      </c>
      <c r="B888">
        <v>1383</v>
      </c>
      <c r="C888" s="1" t="s">
        <v>254</v>
      </c>
      <c r="D888" s="1" t="s">
        <v>42</v>
      </c>
      <c r="E888" s="1" t="s">
        <v>42</v>
      </c>
      <c r="F888">
        <v>230</v>
      </c>
      <c r="G888">
        <v>1575</v>
      </c>
      <c r="H888" s="1" t="s">
        <v>254</v>
      </c>
      <c r="I888">
        <v>115</v>
      </c>
      <c r="J888" s="1" t="s">
        <v>191</v>
      </c>
      <c r="K888" s="1" t="s">
        <v>25</v>
      </c>
      <c r="L888">
        <v>1.49E-3</v>
      </c>
      <c r="M888">
        <v>6.2300000000000001E-2</v>
      </c>
      <c r="N888">
        <v>0</v>
      </c>
      <c r="O888">
        <v>1</v>
      </c>
      <c r="P888">
        <v>0</v>
      </c>
      <c r="Q888">
        <v>326</v>
      </c>
      <c r="R888">
        <v>369</v>
      </c>
      <c r="S888">
        <v>423</v>
      </c>
      <c r="T888">
        <v>0</v>
      </c>
      <c r="U888">
        <v>0</v>
      </c>
      <c r="V888">
        <f>MATCH(A888,'2019 On Peak'!$A$3:$A$2373,0)</f>
        <v>867</v>
      </c>
      <c r="W888" t="str">
        <f t="shared" si="26"/>
        <v>Old</v>
      </c>
      <c r="X888" t="str" cm="1">
        <f t="array" ref="X888">IF(ISNUMBER(V888),INDEX('2019 On Peak'!$K$3:$K$2373,V888),"Not 2019")</f>
        <v>Closed</v>
      </c>
      <c r="Y888" cm="1">
        <f t="array" ref="Y888">IF(ISNUMBER($V888),L888-INDEX('2019 On Peak'!$L$3:$S$2373,$V888,1),"-")</f>
        <v>0</v>
      </c>
      <c r="Z888" cm="1">
        <f t="array" ref="Z888">IF(ISNUMBER($V888),M888-INDEX('2019 On Peak'!$L$3:$S$2373,$V888,2),"-")</f>
        <v>0</v>
      </c>
      <c r="AA888" cm="1">
        <f t="array" ref="AA888">IF(ISNUMBER($V888),N888-INDEX('2019 On Peak'!$L$3:$S$2373,$V888,3),"-")</f>
        <v>0</v>
      </c>
      <c r="AB888" cm="1">
        <f t="array" ref="AB888">IF(ISNUMBER($V888),Q888-INDEX('2019 On Peak'!$L$3:$S$2373,$V888,6),"-")</f>
        <v>0</v>
      </c>
      <c r="AC888" cm="1">
        <f t="array" ref="AC888">IF(ISNUMBER($V888),S888-INDEX('2019 On Peak'!$L$3:$S$2373,$V888,8),"-")</f>
        <v>0</v>
      </c>
      <c r="AD888" t="b">
        <f t="shared" si="27"/>
        <v>0</v>
      </c>
    </row>
    <row r="889" spans="1:30" x14ac:dyDescent="0.25">
      <c r="A889" t="str">
        <f>B889&amp;"_"&amp;G889&amp;"_"&amp;J889</f>
        <v>1387_1388_1</v>
      </c>
      <c r="B889">
        <v>1387</v>
      </c>
      <c r="C889" s="1" t="s">
        <v>1203</v>
      </c>
      <c r="D889" s="1" t="s">
        <v>42</v>
      </c>
      <c r="E889" s="1" t="s">
        <v>42</v>
      </c>
      <c r="F889">
        <v>115</v>
      </c>
      <c r="G889">
        <v>1388</v>
      </c>
      <c r="H889" s="1" t="s">
        <v>1043</v>
      </c>
      <c r="I889">
        <v>115</v>
      </c>
      <c r="J889" s="1" t="s">
        <v>191</v>
      </c>
      <c r="K889" s="1" t="s">
        <v>25</v>
      </c>
      <c r="L889">
        <v>6.9999999999999994E-5</v>
      </c>
      <c r="M889">
        <v>2.7E-4</v>
      </c>
      <c r="N889">
        <v>4.0000000000000003E-5</v>
      </c>
      <c r="O889">
        <v>1</v>
      </c>
      <c r="P889">
        <v>0</v>
      </c>
      <c r="Q889">
        <v>167</v>
      </c>
      <c r="R889">
        <v>556</v>
      </c>
      <c r="S889">
        <v>210</v>
      </c>
      <c r="T889">
        <v>0</v>
      </c>
      <c r="U889">
        <v>0.1</v>
      </c>
      <c r="V889">
        <f>MATCH(A889,'2019 On Peak'!$A$3:$A$2373,0)</f>
        <v>868</v>
      </c>
      <c r="W889" t="str">
        <f t="shared" si="26"/>
        <v>Old</v>
      </c>
      <c r="X889" t="str" cm="1">
        <f t="array" ref="X889">IF(ISNUMBER(V889),INDEX('2019 On Peak'!$K$3:$K$2373,V889),"Not 2019")</f>
        <v>Closed</v>
      </c>
      <c r="Y889" cm="1">
        <f t="array" ref="Y889">IF(ISNUMBER($V889),L889-INDEX('2019 On Peak'!$L$3:$S$2373,$V889,1),"-")</f>
        <v>0</v>
      </c>
      <c r="Z889" cm="1">
        <f t="array" ref="Z889">IF(ISNUMBER($V889),M889-INDEX('2019 On Peak'!$L$3:$S$2373,$V889,2),"-")</f>
        <v>0</v>
      </c>
      <c r="AA889" cm="1">
        <f t="array" ref="AA889">IF(ISNUMBER($V889),N889-INDEX('2019 On Peak'!$L$3:$S$2373,$V889,3),"-")</f>
        <v>0</v>
      </c>
      <c r="AB889" cm="1">
        <f t="array" ref="AB889">IF(ISNUMBER($V889),Q889-INDEX('2019 On Peak'!$L$3:$S$2373,$V889,6),"-")</f>
        <v>0</v>
      </c>
      <c r="AC889" cm="1">
        <f t="array" ref="AC889">IF(ISNUMBER($V889),S889-INDEX('2019 On Peak'!$L$3:$S$2373,$V889,8),"-")</f>
        <v>0</v>
      </c>
      <c r="AD889" t="b">
        <f t="shared" si="27"/>
        <v>0</v>
      </c>
    </row>
    <row r="890" spans="1:30" x14ac:dyDescent="0.25">
      <c r="A890" t="str">
        <f>B890&amp;"_"&amp;G890&amp;"_"&amp;J890</f>
        <v>1387_1389_1</v>
      </c>
      <c r="B890">
        <v>1387</v>
      </c>
      <c r="C890" s="1" t="s">
        <v>1203</v>
      </c>
      <c r="D890" s="1" t="s">
        <v>42</v>
      </c>
      <c r="E890" s="1" t="s">
        <v>42</v>
      </c>
      <c r="F890">
        <v>115</v>
      </c>
      <c r="G890">
        <v>1389</v>
      </c>
      <c r="H890" s="1" t="s">
        <v>709</v>
      </c>
      <c r="I890">
        <v>115</v>
      </c>
      <c r="J890" s="1" t="s">
        <v>191</v>
      </c>
      <c r="K890" s="1" t="s">
        <v>25</v>
      </c>
      <c r="L890">
        <v>5.0000000000000002E-5</v>
      </c>
      <c r="M890">
        <v>2.1000000000000001E-4</v>
      </c>
      <c r="N890">
        <v>3.0000000000000001E-5</v>
      </c>
      <c r="O890">
        <v>1</v>
      </c>
      <c r="P890">
        <v>0</v>
      </c>
      <c r="Q890">
        <v>167</v>
      </c>
      <c r="R890">
        <v>556</v>
      </c>
      <c r="S890">
        <v>210</v>
      </c>
      <c r="T890">
        <v>0</v>
      </c>
      <c r="U890">
        <v>0</v>
      </c>
      <c r="V890">
        <f>MATCH(A890,'2019 On Peak'!$A$3:$A$2373,0)</f>
        <v>869</v>
      </c>
      <c r="W890" t="str">
        <f t="shared" si="26"/>
        <v>Old</v>
      </c>
      <c r="X890" t="str" cm="1">
        <f t="array" ref="X890">IF(ISNUMBER(V890),INDEX('2019 On Peak'!$K$3:$K$2373,V890),"Not 2019")</f>
        <v>Closed</v>
      </c>
      <c r="Y890" cm="1">
        <f t="array" ref="Y890">IF(ISNUMBER($V890),L890-INDEX('2019 On Peak'!$L$3:$S$2373,$V890,1),"-")</f>
        <v>0</v>
      </c>
      <c r="Z890" cm="1">
        <f t="array" ref="Z890">IF(ISNUMBER($V890),M890-INDEX('2019 On Peak'!$L$3:$S$2373,$V890,2),"-")</f>
        <v>0</v>
      </c>
      <c r="AA890" cm="1">
        <f t="array" ref="AA890">IF(ISNUMBER($V890),N890-INDEX('2019 On Peak'!$L$3:$S$2373,$V890,3),"-")</f>
        <v>0</v>
      </c>
      <c r="AB890" cm="1">
        <f t="array" ref="AB890">IF(ISNUMBER($V890),Q890-INDEX('2019 On Peak'!$L$3:$S$2373,$V890,6),"-")</f>
        <v>0</v>
      </c>
      <c r="AC890" cm="1">
        <f t="array" ref="AC890">IF(ISNUMBER($V890),S890-INDEX('2019 On Peak'!$L$3:$S$2373,$V890,8),"-")</f>
        <v>0</v>
      </c>
      <c r="AD890" t="b">
        <f t="shared" si="27"/>
        <v>0</v>
      </c>
    </row>
    <row r="891" spans="1:30" x14ac:dyDescent="0.25">
      <c r="A891" t="str">
        <f>B891&amp;"_"&amp;G891&amp;"_"&amp;J891</f>
        <v>1389_1334_1</v>
      </c>
      <c r="B891">
        <v>1389</v>
      </c>
      <c r="C891" s="1" t="s">
        <v>709</v>
      </c>
      <c r="D891" s="1" t="s">
        <v>42</v>
      </c>
      <c r="E891" s="1" t="s">
        <v>42</v>
      </c>
      <c r="F891">
        <v>115</v>
      </c>
      <c r="G891">
        <v>1334</v>
      </c>
      <c r="H891" s="1" t="s">
        <v>238</v>
      </c>
      <c r="I891">
        <v>115</v>
      </c>
      <c r="J891" s="1" t="s">
        <v>191</v>
      </c>
      <c r="K891" s="1" t="s">
        <v>25</v>
      </c>
      <c r="L891">
        <v>5.6800000000000002E-3</v>
      </c>
      <c r="M891">
        <v>2.3480000000000001E-2</v>
      </c>
      <c r="N891">
        <v>3.8899999999999998E-3</v>
      </c>
      <c r="O891">
        <v>1</v>
      </c>
      <c r="P891">
        <v>0</v>
      </c>
      <c r="Q891">
        <v>167</v>
      </c>
      <c r="R891">
        <v>556</v>
      </c>
      <c r="S891">
        <v>210</v>
      </c>
      <c r="T891">
        <v>3</v>
      </c>
      <c r="U891">
        <v>4.7</v>
      </c>
      <c r="V891">
        <f>MATCH(A891,'2019 On Peak'!$A$3:$A$2373,0)</f>
        <v>870</v>
      </c>
      <c r="W891" t="str">
        <f t="shared" si="26"/>
        <v>Old</v>
      </c>
      <c r="X891" t="str" cm="1">
        <f t="array" ref="X891">IF(ISNUMBER(V891),INDEX('2019 On Peak'!$K$3:$K$2373,V891),"Not 2019")</f>
        <v>Closed</v>
      </c>
      <c r="Y891" cm="1">
        <f t="array" ref="Y891">IF(ISNUMBER($V891),L891-INDEX('2019 On Peak'!$L$3:$S$2373,$V891,1),"-")</f>
        <v>0</v>
      </c>
      <c r="Z891" cm="1">
        <f t="array" ref="Z891">IF(ISNUMBER($V891),M891-INDEX('2019 On Peak'!$L$3:$S$2373,$V891,2),"-")</f>
        <v>0</v>
      </c>
      <c r="AA891" cm="1">
        <f t="array" ref="AA891">IF(ISNUMBER($V891),N891-INDEX('2019 On Peak'!$L$3:$S$2373,$V891,3),"-")</f>
        <v>0</v>
      </c>
      <c r="AB891" cm="1">
        <f t="array" ref="AB891">IF(ISNUMBER($V891),Q891-INDEX('2019 On Peak'!$L$3:$S$2373,$V891,6),"-")</f>
        <v>0</v>
      </c>
      <c r="AC891" cm="1">
        <f t="array" ref="AC891">IF(ISNUMBER($V891),S891-INDEX('2019 On Peak'!$L$3:$S$2373,$V891,8),"-")</f>
        <v>0</v>
      </c>
      <c r="AD891" t="b">
        <f t="shared" si="27"/>
        <v>0</v>
      </c>
    </row>
    <row r="892" spans="1:30" x14ac:dyDescent="0.25">
      <c r="A892" t="str">
        <f>B892&amp;"_"&amp;G892&amp;"_"&amp;J892</f>
        <v>139_140_1</v>
      </c>
      <c r="B892">
        <v>139</v>
      </c>
      <c r="C892" s="1" t="s">
        <v>443</v>
      </c>
      <c r="D892" s="1" t="s">
        <v>42</v>
      </c>
      <c r="E892" s="1" t="s">
        <v>42</v>
      </c>
      <c r="F892">
        <v>115</v>
      </c>
      <c r="G892">
        <v>140</v>
      </c>
      <c r="H892" s="1" t="s">
        <v>240</v>
      </c>
      <c r="I892">
        <v>115</v>
      </c>
      <c r="J892" s="1" t="s">
        <v>191</v>
      </c>
      <c r="K892" s="1" t="s">
        <v>25</v>
      </c>
      <c r="L892">
        <v>9.0000000000000006E-5</v>
      </c>
      <c r="M892">
        <v>3.6999999999999999E-4</v>
      </c>
      <c r="N892">
        <v>6.0000000000000002E-5</v>
      </c>
      <c r="O892">
        <v>1</v>
      </c>
      <c r="P892">
        <v>0</v>
      </c>
      <c r="Q892">
        <v>220</v>
      </c>
      <c r="R892">
        <v>556</v>
      </c>
      <c r="S892">
        <v>242</v>
      </c>
      <c r="T892">
        <v>0.1</v>
      </c>
      <c r="U892">
        <v>0.1</v>
      </c>
      <c r="V892">
        <f>MATCH(A892,'2019 On Peak'!$A$3:$A$2373,0)</f>
        <v>871</v>
      </c>
      <c r="W892" t="str">
        <f t="shared" si="26"/>
        <v>Old</v>
      </c>
      <c r="X892" t="str" cm="1">
        <f t="array" ref="X892">IF(ISNUMBER(V892),INDEX('2019 On Peak'!$K$3:$K$2373,V892),"Not 2019")</f>
        <v>Closed</v>
      </c>
      <c r="Y892" cm="1">
        <f t="array" ref="Y892">IF(ISNUMBER($V892),L892-INDEX('2019 On Peak'!$L$3:$S$2373,$V892,1),"-")</f>
        <v>0</v>
      </c>
      <c r="Z892" cm="1">
        <f t="array" ref="Z892">IF(ISNUMBER($V892),M892-INDEX('2019 On Peak'!$L$3:$S$2373,$V892,2),"-")</f>
        <v>0</v>
      </c>
      <c r="AA892" cm="1">
        <f t="array" ref="AA892">IF(ISNUMBER($V892),N892-INDEX('2019 On Peak'!$L$3:$S$2373,$V892,3),"-")</f>
        <v>0</v>
      </c>
      <c r="AB892" cm="1">
        <f t="array" ref="AB892">IF(ISNUMBER($V892),Q892-INDEX('2019 On Peak'!$L$3:$S$2373,$V892,6),"-")</f>
        <v>53</v>
      </c>
      <c r="AC892" cm="1">
        <f t="array" ref="AC892">IF(ISNUMBER($V892),S892-INDEX('2019 On Peak'!$L$3:$S$2373,$V892,8),"-")</f>
        <v>32</v>
      </c>
      <c r="AD892" t="b">
        <f t="shared" si="27"/>
        <v>1</v>
      </c>
    </row>
    <row r="893" spans="1:30" x14ac:dyDescent="0.25">
      <c r="A893" t="str">
        <f>B893&amp;"_"&amp;G893&amp;"_"&amp;J893</f>
        <v>1393_1443_1</v>
      </c>
      <c r="B893">
        <v>1393</v>
      </c>
      <c r="C893" s="1" t="s">
        <v>634</v>
      </c>
      <c r="D893" s="1" t="s">
        <v>36</v>
      </c>
      <c r="E893" s="1" t="s">
        <v>36</v>
      </c>
      <c r="F893">
        <v>115</v>
      </c>
      <c r="G893">
        <v>1443</v>
      </c>
      <c r="H893" s="1" t="s">
        <v>631</v>
      </c>
      <c r="I893">
        <v>115</v>
      </c>
      <c r="J893" s="1" t="s">
        <v>191</v>
      </c>
      <c r="K893" s="1" t="s">
        <v>25</v>
      </c>
      <c r="L893">
        <v>3.8000000000000002E-4</v>
      </c>
      <c r="M893">
        <v>1.56E-3</v>
      </c>
      <c r="N893">
        <v>2.5999999999999998E-4</v>
      </c>
      <c r="O893">
        <v>1</v>
      </c>
      <c r="P893">
        <v>0</v>
      </c>
      <c r="Q893">
        <v>167</v>
      </c>
      <c r="R893">
        <v>556</v>
      </c>
      <c r="S893">
        <v>210</v>
      </c>
      <c r="T893">
        <v>0.2</v>
      </c>
      <c r="U893">
        <v>0.3</v>
      </c>
      <c r="V893">
        <f>MATCH(A893,'2019 On Peak'!$A$3:$A$2373,0)</f>
        <v>872</v>
      </c>
      <c r="W893" t="str">
        <f t="shared" si="26"/>
        <v>Old</v>
      </c>
      <c r="X893" t="str" cm="1">
        <f t="array" ref="X893">IF(ISNUMBER(V893),INDEX('2019 On Peak'!$K$3:$K$2373,V893),"Not 2019")</f>
        <v>Closed</v>
      </c>
      <c r="Y893" cm="1">
        <f t="array" ref="Y893">IF(ISNUMBER($V893),L893-INDEX('2019 On Peak'!$L$3:$S$2373,$V893,1),"-")</f>
        <v>0</v>
      </c>
      <c r="Z893" cm="1">
        <f t="array" ref="Z893">IF(ISNUMBER($V893),M893-INDEX('2019 On Peak'!$L$3:$S$2373,$V893,2),"-")</f>
        <v>0</v>
      </c>
      <c r="AA893" cm="1">
        <f t="array" ref="AA893">IF(ISNUMBER($V893),N893-INDEX('2019 On Peak'!$L$3:$S$2373,$V893,3),"-")</f>
        <v>0</v>
      </c>
      <c r="AB893" cm="1">
        <f t="array" ref="AB893">IF(ISNUMBER($V893),Q893-INDEX('2019 On Peak'!$L$3:$S$2373,$V893,6),"-")</f>
        <v>0</v>
      </c>
      <c r="AC893" cm="1">
        <f t="array" ref="AC893">IF(ISNUMBER($V893),S893-INDEX('2019 On Peak'!$L$3:$S$2373,$V893,8),"-")</f>
        <v>0</v>
      </c>
      <c r="AD893" t="b">
        <f t="shared" si="27"/>
        <v>0</v>
      </c>
    </row>
    <row r="894" spans="1:30" x14ac:dyDescent="0.25">
      <c r="A894" t="str">
        <f>B894&amp;"_"&amp;G894&amp;"_"&amp;J894</f>
        <v>14_460_1</v>
      </c>
      <c r="B894">
        <v>14</v>
      </c>
      <c r="C894" s="1" t="s">
        <v>279</v>
      </c>
      <c r="D894" s="1" t="s">
        <v>22</v>
      </c>
      <c r="E894" s="1" t="s">
        <v>22</v>
      </c>
      <c r="F894">
        <v>115</v>
      </c>
      <c r="G894">
        <v>460</v>
      </c>
      <c r="H894" s="1" t="s">
        <v>361</v>
      </c>
      <c r="I894">
        <v>115</v>
      </c>
      <c r="J894" s="1" t="s">
        <v>191</v>
      </c>
      <c r="K894" s="1" t="s">
        <v>25</v>
      </c>
      <c r="L894">
        <v>1.4300000000000001E-3</v>
      </c>
      <c r="M894">
        <v>5.8999999999999999E-3</v>
      </c>
      <c r="N894">
        <v>9.7999999999999997E-4</v>
      </c>
      <c r="O894">
        <v>1</v>
      </c>
      <c r="P894">
        <v>0</v>
      </c>
      <c r="Q894">
        <v>167</v>
      </c>
      <c r="R894">
        <v>556</v>
      </c>
      <c r="S894">
        <v>210</v>
      </c>
      <c r="T894">
        <v>0.5</v>
      </c>
      <c r="U894">
        <v>1.2</v>
      </c>
      <c r="V894">
        <f>MATCH(A894,'2019 On Peak'!$A$3:$A$2373,0)</f>
        <v>873</v>
      </c>
      <c r="W894" t="str">
        <f t="shared" si="26"/>
        <v>Old</v>
      </c>
      <c r="X894" t="str" cm="1">
        <f t="array" ref="X894">IF(ISNUMBER(V894),INDEX('2019 On Peak'!$K$3:$K$2373,V894),"Not 2019")</f>
        <v>Closed</v>
      </c>
      <c r="Y894" cm="1">
        <f t="array" ref="Y894">IF(ISNUMBER($V894),L894-INDEX('2019 On Peak'!$L$3:$S$2373,$V894,1),"-")</f>
        <v>0</v>
      </c>
      <c r="Z894" cm="1">
        <f t="array" ref="Z894">IF(ISNUMBER($V894),M894-INDEX('2019 On Peak'!$L$3:$S$2373,$V894,2),"-")</f>
        <v>0</v>
      </c>
      <c r="AA894" cm="1">
        <f t="array" ref="AA894">IF(ISNUMBER($V894),N894-INDEX('2019 On Peak'!$L$3:$S$2373,$V894,3),"-")</f>
        <v>0</v>
      </c>
      <c r="AB894" cm="1">
        <f t="array" ref="AB894">IF(ISNUMBER($V894),Q894-INDEX('2019 On Peak'!$L$3:$S$2373,$V894,6),"-")</f>
        <v>0</v>
      </c>
      <c r="AC894" cm="1">
        <f t="array" ref="AC894">IF(ISNUMBER($V894),S894-INDEX('2019 On Peak'!$L$3:$S$2373,$V894,8),"-")</f>
        <v>0</v>
      </c>
      <c r="AD894" t="b">
        <f t="shared" si="27"/>
        <v>0</v>
      </c>
    </row>
    <row r="895" spans="1:30" x14ac:dyDescent="0.25">
      <c r="A895" t="str">
        <f>B895&amp;"_"&amp;G895&amp;"_"&amp;J895</f>
        <v>140_1471_1</v>
      </c>
      <c r="B895">
        <v>140</v>
      </c>
      <c r="C895" s="1" t="s">
        <v>240</v>
      </c>
      <c r="D895" s="1" t="s">
        <v>42</v>
      </c>
      <c r="E895" s="1" t="s">
        <v>42</v>
      </c>
      <c r="F895">
        <v>115</v>
      </c>
      <c r="G895">
        <v>1471</v>
      </c>
      <c r="H895" s="1" t="s">
        <v>240</v>
      </c>
      <c r="I895">
        <v>69</v>
      </c>
      <c r="J895" s="1" t="s">
        <v>191</v>
      </c>
      <c r="K895" s="1" t="s">
        <v>25</v>
      </c>
      <c r="L895">
        <v>3.2000000000000002E-3</v>
      </c>
      <c r="M895">
        <v>0.16439999999999999</v>
      </c>
      <c r="N895">
        <v>0</v>
      </c>
      <c r="O895">
        <v>1</v>
      </c>
      <c r="P895">
        <v>0</v>
      </c>
      <c r="Q895">
        <v>125</v>
      </c>
      <c r="R895">
        <v>145</v>
      </c>
      <c r="S895">
        <v>170</v>
      </c>
      <c r="T895">
        <v>0</v>
      </c>
      <c r="U895">
        <v>0</v>
      </c>
      <c r="V895">
        <f>MATCH(A895,'2019 On Peak'!$A$3:$A$2373,0)</f>
        <v>874</v>
      </c>
      <c r="W895" t="str">
        <f t="shared" si="26"/>
        <v>Old</v>
      </c>
      <c r="X895" t="str" cm="1">
        <f t="array" ref="X895">IF(ISNUMBER(V895),INDEX('2019 On Peak'!$K$3:$K$2373,V895),"Not 2019")</f>
        <v>Closed</v>
      </c>
      <c r="Y895" cm="1">
        <f t="array" ref="Y895">IF(ISNUMBER($V895),L895-INDEX('2019 On Peak'!$L$3:$S$2373,$V895,1),"-")</f>
        <v>0</v>
      </c>
      <c r="Z895" cm="1">
        <f t="array" ref="Z895">IF(ISNUMBER($V895),M895-INDEX('2019 On Peak'!$L$3:$S$2373,$V895,2),"-")</f>
        <v>0</v>
      </c>
      <c r="AA895" cm="1">
        <f t="array" ref="AA895">IF(ISNUMBER($V895),N895-INDEX('2019 On Peak'!$L$3:$S$2373,$V895,3),"-")</f>
        <v>0</v>
      </c>
      <c r="AB895" cm="1">
        <f t="array" ref="AB895">IF(ISNUMBER($V895),Q895-INDEX('2019 On Peak'!$L$3:$S$2373,$V895,6),"-")</f>
        <v>0</v>
      </c>
      <c r="AC895" cm="1">
        <f t="array" ref="AC895">IF(ISNUMBER($V895),S895-INDEX('2019 On Peak'!$L$3:$S$2373,$V895,8),"-")</f>
        <v>0</v>
      </c>
      <c r="AD895" t="b">
        <f t="shared" si="27"/>
        <v>0</v>
      </c>
    </row>
    <row r="896" spans="1:30" x14ac:dyDescent="0.25">
      <c r="A896" t="str">
        <f>B896&amp;"_"&amp;G896&amp;"_"&amp;J896</f>
        <v>1400_1440_1</v>
      </c>
      <c r="B896">
        <v>1400</v>
      </c>
      <c r="C896" s="1" t="s">
        <v>1335</v>
      </c>
      <c r="D896" s="1" t="s">
        <v>67</v>
      </c>
      <c r="E896" s="1" t="s">
        <v>67</v>
      </c>
      <c r="F896">
        <v>115</v>
      </c>
      <c r="G896">
        <v>1440</v>
      </c>
      <c r="H896" s="1" t="s">
        <v>1336</v>
      </c>
      <c r="I896">
        <v>115</v>
      </c>
      <c r="J896" s="1" t="s">
        <v>191</v>
      </c>
      <c r="K896" s="1" t="s">
        <v>25</v>
      </c>
      <c r="L896">
        <v>1.0659999999999999E-2</v>
      </c>
      <c r="M896">
        <v>4.4069999999999998E-2</v>
      </c>
      <c r="N896">
        <v>7.3000000000000001E-3</v>
      </c>
      <c r="O896">
        <v>1</v>
      </c>
      <c r="P896">
        <v>0</v>
      </c>
      <c r="Q896">
        <v>167</v>
      </c>
      <c r="R896">
        <v>556</v>
      </c>
      <c r="S896">
        <v>210</v>
      </c>
      <c r="T896">
        <v>4.5999999999999996</v>
      </c>
      <c r="U896">
        <v>8.9</v>
      </c>
      <c r="V896">
        <f>MATCH(A896,'2019 On Peak'!$A$3:$A$2373,0)</f>
        <v>875</v>
      </c>
      <c r="W896" t="str">
        <f t="shared" si="26"/>
        <v>Old</v>
      </c>
      <c r="X896" t="str" cm="1">
        <f t="array" ref="X896">IF(ISNUMBER(V896),INDEX('2019 On Peak'!$K$3:$K$2373,V896),"Not 2019")</f>
        <v>Closed</v>
      </c>
      <c r="Y896" cm="1">
        <f t="array" ref="Y896">IF(ISNUMBER($V896),L896-INDEX('2019 On Peak'!$L$3:$S$2373,$V896,1),"-")</f>
        <v>0</v>
      </c>
      <c r="Z896" cm="1">
        <f t="array" ref="Z896">IF(ISNUMBER($V896),M896-INDEX('2019 On Peak'!$L$3:$S$2373,$V896,2),"-")</f>
        <v>0</v>
      </c>
      <c r="AA896" cm="1">
        <f t="array" ref="AA896">IF(ISNUMBER($V896),N896-INDEX('2019 On Peak'!$L$3:$S$2373,$V896,3),"-")</f>
        <v>0</v>
      </c>
      <c r="AB896" cm="1">
        <f t="array" ref="AB896">IF(ISNUMBER($V896),Q896-INDEX('2019 On Peak'!$L$3:$S$2373,$V896,6),"-")</f>
        <v>0</v>
      </c>
      <c r="AC896" cm="1">
        <f t="array" ref="AC896">IF(ISNUMBER($V896),S896-INDEX('2019 On Peak'!$L$3:$S$2373,$V896,8),"-")</f>
        <v>0</v>
      </c>
      <c r="AD896" t="b">
        <f t="shared" si="27"/>
        <v>0</v>
      </c>
    </row>
    <row r="897" spans="1:30" x14ac:dyDescent="0.25">
      <c r="A897" t="str">
        <f>B897&amp;"_"&amp;G897&amp;"_"&amp;J897</f>
        <v>1402_1408_1</v>
      </c>
      <c r="B897">
        <v>1402</v>
      </c>
      <c r="C897" s="1" t="s">
        <v>679</v>
      </c>
      <c r="D897" s="1" t="s">
        <v>39</v>
      </c>
      <c r="E897" s="1" t="s">
        <v>39</v>
      </c>
      <c r="F897">
        <v>115</v>
      </c>
      <c r="G897">
        <v>1408</v>
      </c>
      <c r="H897" s="1" t="s">
        <v>1416</v>
      </c>
      <c r="I897">
        <v>115</v>
      </c>
      <c r="J897" s="1" t="s">
        <v>191</v>
      </c>
      <c r="K897" s="1" t="s">
        <v>25</v>
      </c>
      <c r="L897">
        <v>5.5999999999999995E-4</v>
      </c>
      <c r="M897">
        <v>2.3400000000000001E-3</v>
      </c>
      <c r="N897">
        <v>3.8999999999999999E-4</v>
      </c>
      <c r="O897">
        <v>1</v>
      </c>
      <c r="P897">
        <v>0</v>
      </c>
      <c r="Q897">
        <v>250</v>
      </c>
      <c r="R897">
        <v>556</v>
      </c>
      <c r="S897">
        <v>275</v>
      </c>
      <c r="T897">
        <v>0.4</v>
      </c>
      <c r="U897">
        <v>0.5</v>
      </c>
      <c r="V897">
        <f>MATCH(A897,'2019 On Peak'!$A$3:$A$2373,0)</f>
        <v>876</v>
      </c>
      <c r="W897" t="str">
        <f t="shared" si="26"/>
        <v>Old</v>
      </c>
      <c r="X897" t="str" cm="1">
        <f t="array" ref="X897">IF(ISNUMBER(V897),INDEX('2019 On Peak'!$K$3:$K$2373,V897),"Not 2019")</f>
        <v>Closed</v>
      </c>
      <c r="Y897" cm="1">
        <f t="array" ref="Y897">IF(ISNUMBER($V897),L897-INDEX('2019 On Peak'!$L$3:$S$2373,$V897,1),"-")</f>
        <v>0</v>
      </c>
      <c r="Z897" cm="1">
        <f t="array" ref="Z897">IF(ISNUMBER($V897),M897-INDEX('2019 On Peak'!$L$3:$S$2373,$V897,2),"-")</f>
        <v>0</v>
      </c>
      <c r="AA897" cm="1">
        <f t="array" ref="AA897">IF(ISNUMBER($V897),N897-INDEX('2019 On Peak'!$L$3:$S$2373,$V897,3),"-")</f>
        <v>0</v>
      </c>
      <c r="AB897" cm="1">
        <f t="array" ref="AB897">IF(ISNUMBER($V897),Q897-INDEX('2019 On Peak'!$L$3:$S$2373,$V897,6),"-")</f>
        <v>83</v>
      </c>
      <c r="AC897" cm="1">
        <f t="array" ref="AC897">IF(ISNUMBER($V897),S897-INDEX('2019 On Peak'!$L$3:$S$2373,$V897,8),"-")</f>
        <v>65</v>
      </c>
      <c r="AD897" t="b">
        <f t="shared" si="27"/>
        <v>1</v>
      </c>
    </row>
    <row r="898" spans="1:30" x14ac:dyDescent="0.25">
      <c r="A898" t="str">
        <f>B898&amp;"_"&amp;G898&amp;"_"&amp;J898</f>
        <v>1403_1406_1</v>
      </c>
      <c r="B898">
        <v>1403</v>
      </c>
      <c r="C898" s="1" t="s">
        <v>260</v>
      </c>
      <c r="D898" s="1" t="s">
        <v>39</v>
      </c>
      <c r="E898" s="1" t="s">
        <v>39</v>
      </c>
      <c r="F898">
        <v>115</v>
      </c>
      <c r="G898">
        <v>1406</v>
      </c>
      <c r="H898" s="1" t="s">
        <v>261</v>
      </c>
      <c r="I898">
        <v>115</v>
      </c>
      <c r="J898" s="1" t="s">
        <v>191</v>
      </c>
      <c r="K898" s="1" t="s">
        <v>25</v>
      </c>
      <c r="L898">
        <v>5.5999999999999995E-4</v>
      </c>
      <c r="M898">
        <v>2.32E-3</v>
      </c>
      <c r="N898">
        <v>3.8000000000000002E-4</v>
      </c>
      <c r="O898">
        <v>1</v>
      </c>
      <c r="P898">
        <v>0</v>
      </c>
      <c r="Q898">
        <v>167</v>
      </c>
      <c r="R898">
        <v>556</v>
      </c>
      <c r="S898">
        <v>210</v>
      </c>
      <c r="T898">
        <v>0.4</v>
      </c>
      <c r="U898">
        <v>0.5</v>
      </c>
      <c r="V898">
        <f>MATCH(A898,'2019 On Peak'!$A$3:$A$2373,0)</f>
        <v>877</v>
      </c>
      <c r="W898" t="str">
        <f t="shared" si="26"/>
        <v>Old</v>
      </c>
      <c r="X898" t="str" cm="1">
        <f t="array" ref="X898">IF(ISNUMBER(V898),INDEX('2019 On Peak'!$K$3:$K$2373,V898),"Not 2019")</f>
        <v>Closed</v>
      </c>
      <c r="Y898" cm="1">
        <f t="array" ref="Y898">IF(ISNUMBER($V898),L898-INDEX('2019 On Peak'!$L$3:$S$2373,$V898,1),"-")</f>
        <v>0</v>
      </c>
      <c r="Z898" cm="1">
        <f t="array" ref="Z898">IF(ISNUMBER($V898),M898-INDEX('2019 On Peak'!$L$3:$S$2373,$V898,2),"-")</f>
        <v>0</v>
      </c>
      <c r="AA898" cm="1">
        <f t="array" ref="AA898">IF(ISNUMBER($V898),N898-INDEX('2019 On Peak'!$L$3:$S$2373,$V898,3),"-")</f>
        <v>0</v>
      </c>
      <c r="AB898" cm="1">
        <f t="array" ref="AB898">IF(ISNUMBER($V898),Q898-INDEX('2019 On Peak'!$L$3:$S$2373,$V898,6),"-")</f>
        <v>0</v>
      </c>
      <c r="AC898" cm="1">
        <f t="array" ref="AC898">IF(ISNUMBER($V898),S898-INDEX('2019 On Peak'!$L$3:$S$2373,$V898,8),"-")</f>
        <v>0</v>
      </c>
      <c r="AD898" t="b">
        <f t="shared" si="27"/>
        <v>0</v>
      </c>
    </row>
    <row r="899" spans="1:30" x14ac:dyDescent="0.25">
      <c r="A899" t="str">
        <f>B899&amp;"_"&amp;G899&amp;"_"&amp;J899</f>
        <v>1404_1407_1</v>
      </c>
      <c r="B899">
        <v>1404</v>
      </c>
      <c r="C899" s="1" t="s">
        <v>271</v>
      </c>
      <c r="D899" s="1" t="s">
        <v>39</v>
      </c>
      <c r="E899" s="1" t="s">
        <v>39</v>
      </c>
      <c r="F899">
        <v>115</v>
      </c>
      <c r="G899">
        <v>1407</v>
      </c>
      <c r="H899" s="1" t="s">
        <v>570</v>
      </c>
      <c r="I899">
        <v>115</v>
      </c>
      <c r="J899" s="1" t="s">
        <v>191</v>
      </c>
      <c r="K899" s="1" t="s">
        <v>25</v>
      </c>
      <c r="L899">
        <v>5.5999999999999995E-4</v>
      </c>
      <c r="M899">
        <v>2.33E-3</v>
      </c>
      <c r="N899">
        <v>3.8999999999999999E-4</v>
      </c>
      <c r="O899">
        <v>1</v>
      </c>
      <c r="P899">
        <v>0</v>
      </c>
      <c r="Q899">
        <v>167</v>
      </c>
      <c r="R899">
        <v>556</v>
      </c>
      <c r="S899">
        <v>210</v>
      </c>
      <c r="T899">
        <v>0.4</v>
      </c>
      <c r="U899">
        <v>0.5</v>
      </c>
      <c r="V899">
        <f>MATCH(A899,'2019 On Peak'!$A$3:$A$2373,0)</f>
        <v>878</v>
      </c>
      <c r="W899" t="str">
        <f t="shared" si="26"/>
        <v>Old</v>
      </c>
      <c r="X899" t="str" cm="1">
        <f t="array" ref="X899">IF(ISNUMBER(V899),INDEX('2019 On Peak'!$K$3:$K$2373,V899),"Not 2019")</f>
        <v>Closed</v>
      </c>
      <c r="Y899" cm="1">
        <f t="array" ref="Y899">IF(ISNUMBER($V899),L899-INDEX('2019 On Peak'!$L$3:$S$2373,$V899,1),"-")</f>
        <v>0</v>
      </c>
      <c r="Z899" cm="1">
        <f t="array" ref="Z899">IF(ISNUMBER($V899),M899-INDEX('2019 On Peak'!$L$3:$S$2373,$V899,2),"-")</f>
        <v>0</v>
      </c>
      <c r="AA899" cm="1">
        <f t="array" ref="AA899">IF(ISNUMBER($V899),N899-INDEX('2019 On Peak'!$L$3:$S$2373,$V899,3),"-")</f>
        <v>0</v>
      </c>
      <c r="AB899" cm="1">
        <f t="array" ref="AB899">IF(ISNUMBER($V899),Q899-INDEX('2019 On Peak'!$L$3:$S$2373,$V899,6),"-")</f>
        <v>0</v>
      </c>
      <c r="AC899" cm="1">
        <f t="array" ref="AC899">IF(ISNUMBER($V899),S899-INDEX('2019 On Peak'!$L$3:$S$2373,$V899,8),"-")</f>
        <v>0</v>
      </c>
      <c r="AD899" t="b">
        <f t="shared" si="27"/>
        <v>0</v>
      </c>
    </row>
    <row r="900" spans="1:30" x14ac:dyDescent="0.25">
      <c r="A900" t="str">
        <f>B900&amp;"_"&amp;G900&amp;"_"&amp;J900</f>
        <v>1409_1410_1</v>
      </c>
      <c r="B900">
        <v>1409</v>
      </c>
      <c r="C900" s="1" t="s">
        <v>221</v>
      </c>
      <c r="D900" s="1" t="s">
        <v>39</v>
      </c>
      <c r="E900" s="1" t="s">
        <v>39</v>
      </c>
      <c r="F900">
        <v>115</v>
      </c>
      <c r="G900">
        <v>1410</v>
      </c>
      <c r="H900" s="1" t="s">
        <v>222</v>
      </c>
      <c r="I900">
        <v>115</v>
      </c>
      <c r="J900" s="1" t="s">
        <v>191</v>
      </c>
      <c r="K900" s="1" t="s">
        <v>25</v>
      </c>
      <c r="L900">
        <v>4.4999999999999999E-4</v>
      </c>
      <c r="M900">
        <v>1.8600000000000001E-3</v>
      </c>
      <c r="N900">
        <v>3.1E-4</v>
      </c>
      <c r="O900">
        <v>1</v>
      </c>
      <c r="P900">
        <v>0</v>
      </c>
      <c r="Q900">
        <v>167</v>
      </c>
      <c r="R900">
        <v>556</v>
      </c>
      <c r="S900">
        <v>210</v>
      </c>
      <c r="T900">
        <v>0.3</v>
      </c>
      <c r="U900">
        <v>0.4</v>
      </c>
      <c r="V900">
        <f>MATCH(A900,'2019 On Peak'!$A$3:$A$2373,0)</f>
        <v>879</v>
      </c>
      <c r="W900" t="str">
        <f t="shared" ref="W900:W963" si="28">IF(ISNUMBER(V900),"Old","New")</f>
        <v>Old</v>
      </c>
      <c r="X900" t="str" cm="1">
        <f t="array" ref="X900">IF(ISNUMBER(V900),INDEX('2019 On Peak'!$K$3:$K$2373,V900),"Not 2019")</f>
        <v>Closed</v>
      </c>
      <c r="Y900" cm="1">
        <f t="array" ref="Y900">IF(ISNUMBER($V900),L900-INDEX('2019 On Peak'!$L$3:$S$2373,$V900,1),"-")</f>
        <v>0</v>
      </c>
      <c r="Z900" cm="1">
        <f t="array" ref="Z900">IF(ISNUMBER($V900),M900-INDEX('2019 On Peak'!$L$3:$S$2373,$V900,2),"-")</f>
        <v>0</v>
      </c>
      <c r="AA900" cm="1">
        <f t="array" ref="AA900">IF(ISNUMBER($V900),N900-INDEX('2019 On Peak'!$L$3:$S$2373,$V900,3),"-")</f>
        <v>0</v>
      </c>
      <c r="AB900" cm="1">
        <f t="array" ref="AB900">IF(ISNUMBER($V900),Q900-INDEX('2019 On Peak'!$L$3:$S$2373,$V900,6),"-")</f>
        <v>0</v>
      </c>
      <c r="AC900" cm="1">
        <f t="array" ref="AC900">IF(ISNUMBER($V900),S900-INDEX('2019 On Peak'!$L$3:$S$2373,$V900,8),"-")</f>
        <v>0</v>
      </c>
      <c r="AD900" t="b">
        <f t="shared" ref="AD900:AD963" si="29">OR(Y900,Z900,AA900,AB900,AC900)</f>
        <v>0</v>
      </c>
    </row>
    <row r="901" spans="1:30" x14ac:dyDescent="0.25">
      <c r="A901" t="str">
        <f>B901&amp;"_"&amp;G901&amp;"_"&amp;J901</f>
        <v>141_139_1</v>
      </c>
      <c r="B901">
        <v>141</v>
      </c>
      <c r="C901" s="1" t="s">
        <v>444</v>
      </c>
      <c r="D901" s="1" t="s">
        <v>42</v>
      </c>
      <c r="E901" s="1" t="s">
        <v>42</v>
      </c>
      <c r="F901">
        <v>115</v>
      </c>
      <c r="G901">
        <v>139</v>
      </c>
      <c r="H901" s="1" t="s">
        <v>443</v>
      </c>
      <c r="I901">
        <v>115</v>
      </c>
      <c r="J901" s="1" t="s">
        <v>191</v>
      </c>
      <c r="K901" s="1" t="s">
        <v>25</v>
      </c>
      <c r="L901">
        <v>9.7800000000000005E-3</v>
      </c>
      <c r="M901">
        <v>4.0460000000000003E-2</v>
      </c>
      <c r="N901">
        <v>6.7000000000000002E-3</v>
      </c>
      <c r="O901">
        <v>1</v>
      </c>
      <c r="P901">
        <v>0</v>
      </c>
      <c r="Q901">
        <v>167</v>
      </c>
      <c r="R901">
        <v>556</v>
      </c>
      <c r="S901">
        <v>210</v>
      </c>
      <c r="T901">
        <v>5.6</v>
      </c>
      <c r="U901">
        <v>8.1</v>
      </c>
      <c r="V901">
        <f>MATCH(A901,'2019 On Peak'!$A$3:$A$2373,0)</f>
        <v>880</v>
      </c>
      <c r="W901" t="str">
        <f t="shared" si="28"/>
        <v>Old</v>
      </c>
      <c r="X901" t="str" cm="1">
        <f t="array" ref="X901">IF(ISNUMBER(V901),INDEX('2019 On Peak'!$K$3:$K$2373,V901),"Not 2019")</f>
        <v>Closed</v>
      </c>
      <c r="Y901" cm="1">
        <f t="array" ref="Y901">IF(ISNUMBER($V901),L901-INDEX('2019 On Peak'!$L$3:$S$2373,$V901,1),"-")</f>
        <v>0</v>
      </c>
      <c r="Z901" cm="1">
        <f t="array" ref="Z901">IF(ISNUMBER($V901),M901-INDEX('2019 On Peak'!$L$3:$S$2373,$V901,2),"-")</f>
        <v>0</v>
      </c>
      <c r="AA901" cm="1">
        <f t="array" ref="AA901">IF(ISNUMBER($V901),N901-INDEX('2019 On Peak'!$L$3:$S$2373,$V901,3),"-")</f>
        <v>0</v>
      </c>
      <c r="AB901" cm="1">
        <f t="array" ref="AB901">IF(ISNUMBER($V901),Q901-INDEX('2019 On Peak'!$L$3:$S$2373,$V901,6),"-")</f>
        <v>0</v>
      </c>
      <c r="AC901" cm="1">
        <f t="array" ref="AC901">IF(ISNUMBER($V901),S901-INDEX('2019 On Peak'!$L$3:$S$2373,$V901,8),"-")</f>
        <v>0</v>
      </c>
      <c r="AD901" t="b">
        <f t="shared" si="29"/>
        <v>0</v>
      </c>
    </row>
    <row r="902" spans="1:30" x14ac:dyDescent="0.25">
      <c r="A902" t="str">
        <f>B902&amp;"_"&amp;G902&amp;"_"&amp;J902</f>
        <v>141_142_1</v>
      </c>
      <c r="B902">
        <v>141</v>
      </c>
      <c r="C902" s="1" t="s">
        <v>444</v>
      </c>
      <c r="D902" s="1" t="s">
        <v>42</v>
      </c>
      <c r="E902" s="1" t="s">
        <v>42</v>
      </c>
      <c r="F902">
        <v>115</v>
      </c>
      <c r="G902">
        <v>142</v>
      </c>
      <c r="H902" s="1" t="s">
        <v>448</v>
      </c>
      <c r="I902">
        <v>115</v>
      </c>
      <c r="J902" s="1" t="s">
        <v>191</v>
      </c>
      <c r="K902" s="1" t="s">
        <v>25</v>
      </c>
      <c r="L902">
        <v>2.0200000000000001E-3</v>
      </c>
      <c r="M902">
        <v>8.3599999999999994E-3</v>
      </c>
      <c r="N902">
        <v>1.3799999999999999E-3</v>
      </c>
      <c r="O902">
        <v>1</v>
      </c>
      <c r="P902">
        <v>0</v>
      </c>
      <c r="Q902">
        <v>167</v>
      </c>
      <c r="R902">
        <v>556</v>
      </c>
      <c r="S902">
        <v>210</v>
      </c>
      <c r="T902">
        <v>1.6</v>
      </c>
      <c r="U902">
        <v>1.7</v>
      </c>
      <c r="V902">
        <f>MATCH(A902,'2019 On Peak'!$A$3:$A$2373,0)</f>
        <v>881</v>
      </c>
      <c r="W902" t="str">
        <f t="shared" si="28"/>
        <v>Old</v>
      </c>
      <c r="X902" t="str" cm="1">
        <f t="array" ref="X902">IF(ISNUMBER(V902),INDEX('2019 On Peak'!$K$3:$K$2373,V902),"Not 2019")</f>
        <v>Closed</v>
      </c>
      <c r="Y902" cm="1">
        <f t="array" ref="Y902">IF(ISNUMBER($V902),L902-INDEX('2019 On Peak'!$L$3:$S$2373,$V902,1),"-")</f>
        <v>0</v>
      </c>
      <c r="Z902" cm="1">
        <f t="array" ref="Z902">IF(ISNUMBER($V902),M902-INDEX('2019 On Peak'!$L$3:$S$2373,$V902,2),"-")</f>
        <v>0</v>
      </c>
      <c r="AA902" cm="1">
        <f t="array" ref="AA902">IF(ISNUMBER($V902),N902-INDEX('2019 On Peak'!$L$3:$S$2373,$V902,3),"-")</f>
        <v>0</v>
      </c>
      <c r="AB902" cm="1">
        <f t="array" ref="AB902">IF(ISNUMBER($V902),Q902-INDEX('2019 On Peak'!$L$3:$S$2373,$V902,6),"-")</f>
        <v>0</v>
      </c>
      <c r="AC902" cm="1">
        <f t="array" ref="AC902">IF(ISNUMBER($V902),S902-INDEX('2019 On Peak'!$L$3:$S$2373,$V902,8),"-")</f>
        <v>0</v>
      </c>
      <c r="AD902" t="b">
        <f t="shared" si="29"/>
        <v>0</v>
      </c>
    </row>
    <row r="903" spans="1:30" x14ac:dyDescent="0.25">
      <c r="A903" t="str">
        <f>B903&amp;"_"&amp;G903&amp;"_"&amp;J903</f>
        <v>1411_1361_1</v>
      </c>
      <c r="B903">
        <v>1411</v>
      </c>
      <c r="C903" s="1" t="s">
        <v>216</v>
      </c>
      <c r="D903" s="1" t="s">
        <v>36</v>
      </c>
      <c r="E903" s="1" t="s">
        <v>36</v>
      </c>
      <c r="F903">
        <v>115</v>
      </c>
      <c r="G903">
        <v>1361</v>
      </c>
      <c r="H903" s="1" t="s">
        <v>647</v>
      </c>
      <c r="I903">
        <v>115</v>
      </c>
      <c r="J903" s="1" t="s">
        <v>191</v>
      </c>
      <c r="K903" s="1" t="s">
        <v>25</v>
      </c>
      <c r="L903">
        <v>3.0000000000000001E-5</v>
      </c>
      <c r="M903">
        <v>1.3999999999999999E-4</v>
      </c>
      <c r="N903">
        <v>2.0000000000000002E-5</v>
      </c>
      <c r="O903">
        <v>1</v>
      </c>
      <c r="P903">
        <v>0</v>
      </c>
      <c r="Q903">
        <v>167</v>
      </c>
      <c r="R903">
        <v>556</v>
      </c>
      <c r="S903">
        <v>210</v>
      </c>
      <c r="T903">
        <v>0</v>
      </c>
      <c r="U903">
        <v>0</v>
      </c>
      <c r="V903">
        <f>MATCH(A903,'2019 On Peak'!$A$3:$A$2373,0)</f>
        <v>882</v>
      </c>
      <c r="W903" t="str">
        <f t="shared" si="28"/>
        <v>Old</v>
      </c>
      <c r="X903" t="str" cm="1">
        <f t="array" ref="X903">IF(ISNUMBER(V903),INDEX('2019 On Peak'!$K$3:$K$2373,V903),"Not 2019")</f>
        <v>Closed</v>
      </c>
      <c r="Y903" cm="1">
        <f t="array" ref="Y903">IF(ISNUMBER($V903),L903-INDEX('2019 On Peak'!$L$3:$S$2373,$V903,1),"-")</f>
        <v>0</v>
      </c>
      <c r="Z903" cm="1">
        <f t="array" ref="Z903">IF(ISNUMBER($V903),M903-INDEX('2019 On Peak'!$L$3:$S$2373,$V903,2),"-")</f>
        <v>0</v>
      </c>
      <c r="AA903" cm="1">
        <f t="array" ref="AA903">IF(ISNUMBER($V903),N903-INDEX('2019 On Peak'!$L$3:$S$2373,$V903,3),"-")</f>
        <v>0</v>
      </c>
      <c r="AB903" cm="1">
        <f t="array" ref="AB903">IF(ISNUMBER($V903),Q903-INDEX('2019 On Peak'!$L$3:$S$2373,$V903,6),"-")</f>
        <v>0</v>
      </c>
      <c r="AC903" cm="1">
        <f t="array" ref="AC903">IF(ISNUMBER($V903),S903-INDEX('2019 On Peak'!$L$3:$S$2373,$V903,8),"-")</f>
        <v>0</v>
      </c>
      <c r="AD903" t="b">
        <f t="shared" si="29"/>
        <v>0</v>
      </c>
    </row>
    <row r="904" spans="1:30" x14ac:dyDescent="0.25">
      <c r="A904" t="str">
        <f>B904&amp;"_"&amp;G904&amp;"_"&amp;J904</f>
        <v>1412_1361_1</v>
      </c>
      <c r="B904">
        <v>1412</v>
      </c>
      <c r="C904" s="1" t="s">
        <v>683</v>
      </c>
      <c r="D904" s="1" t="s">
        <v>36</v>
      </c>
      <c r="E904" s="1" t="s">
        <v>36</v>
      </c>
      <c r="F904">
        <v>115</v>
      </c>
      <c r="G904">
        <v>1361</v>
      </c>
      <c r="H904" s="1" t="s">
        <v>647</v>
      </c>
      <c r="I904">
        <v>115</v>
      </c>
      <c r="J904" s="1" t="s">
        <v>191</v>
      </c>
      <c r="K904" s="1" t="s">
        <v>25</v>
      </c>
      <c r="L904">
        <v>6.0000000000000002E-5</v>
      </c>
      <c r="M904">
        <v>2.5000000000000001E-4</v>
      </c>
      <c r="N904">
        <v>4.0000000000000003E-5</v>
      </c>
      <c r="O904">
        <v>1</v>
      </c>
      <c r="P904">
        <v>0</v>
      </c>
      <c r="Q904">
        <v>167</v>
      </c>
      <c r="R904">
        <v>556</v>
      </c>
      <c r="S904">
        <v>210</v>
      </c>
      <c r="T904">
        <v>0</v>
      </c>
      <c r="U904">
        <v>0</v>
      </c>
      <c r="V904">
        <f>MATCH(A904,'2019 On Peak'!$A$3:$A$2373,0)</f>
        <v>883</v>
      </c>
      <c r="W904" t="str">
        <f t="shared" si="28"/>
        <v>Old</v>
      </c>
      <c r="X904" t="str" cm="1">
        <f t="array" ref="X904">IF(ISNUMBER(V904),INDEX('2019 On Peak'!$K$3:$K$2373,V904),"Not 2019")</f>
        <v>Closed</v>
      </c>
      <c r="Y904" cm="1">
        <f t="array" ref="Y904">IF(ISNUMBER($V904),L904-INDEX('2019 On Peak'!$L$3:$S$2373,$V904,1),"-")</f>
        <v>0</v>
      </c>
      <c r="Z904" cm="1">
        <f t="array" ref="Z904">IF(ISNUMBER($V904),M904-INDEX('2019 On Peak'!$L$3:$S$2373,$V904,2),"-")</f>
        <v>0</v>
      </c>
      <c r="AA904" cm="1">
        <f t="array" ref="AA904">IF(ISNUMBER($V904),N904-INDEX('2019 On Peak'!$L$3:$S$2373,$V904,3),"-")</f>
        <v>0</v>
      </c>
      <c r="AB904" cm="1">
        <f t="array" ref="AB904">IF(ISNUMBER($V904),Q904-INDEX('2019 On Peak'!$L$3:$S$2373,$V904,6),"-")</f>
        <v>0</v>
      </c>
      <c r="AC904" cm="1">
        <f t="array" ref="AC904">IF(ISNUMBER($V904),S904-INDEX('2019 On Peak'!$L$3:$S$2373,$V904,8),"-")</f>
        <v>0</v>
      </c>
      <c r="AD904" t="b">
        <f t="shared" si="29"/>
        <v>0</v>
      </c>
    </row>
    <row r="905" spans="1:30" x14ac:dyDescent="0.25">
      <c r="A905" t="str">
        <f>B905&amp;"_"&amp;G905&amp;"_"&amp;J905</f>
        <v>1412_1362_1</v>
      </c>
      <c r="B905">
        <v>1412</v>
      </c>
      <c r="C905" s="1" t="s">
        <v>683</v>
      </c>
      <c r="D905" s="1" t="s">
        <v>36</v>
      </c>
      <c r="E905" s="1" t="s">
        <v>36</v>
      </c>
      <c r="F905">
        <v>115</v>
      </c>
      <c r="G905">
        <v>1362</v>
      </c>
      <c r="H905" s="1" t="s">
        <v>899</v>
      </c>
      <c r="I905">
        <v>115</v>
      </c>
      <c r="J905" s="1" t="s">
        <v>191</v>
      </c>
      <c r="K905" s="1" t="s">
        <v>25</v>
      </c>
      <c r="L905">
        <v>7.9699999999999997E-3</v>
      </c>
      <c r="M905">
        <v>3.295E-2</v>
      </c>
      <c r="N905">
        <v>5.4599999999999996E-3</v>
      </c>
      <c r="O905">
        <v>1</v>
      </c>
      <c r="P905">
        <v>0</v>
      </c>
      <c r="Q905">
        <v>167</v>
      </c>
      <c r="R905">
        <v>556</v>
      </c>
      <c r="S905">
        <v>210</v>
      </c>
      <c r="T905">
        <v>6.5</v>
      </c>
      <c r="U905">
        <v>6.6</v>
      </c>
      <c r="V905">
        <f>MATCH(A905,'2019 On Peak'!$A$3:$A$2373,0)</f>
        <v>884</v>
      </c>
      <c r="W905" t="str">
        <f t="shared" si="28"/>
        <v>Old</v>
      </c>
      <c r="X905" t="str" cm="1">
        <f t="array" ref="X905">IF(ISNUMBER(V905),INDEX('2019 On Peak'!$K$3:$K$2373,V905),"Not 2019")</f>
        <v>Closed</v>
      </c>
      <c r="Y905" cm="1">
        <f t="array" ref="Y905">IF(ISNUMBER($V905),L905-INDEX('2019 On Peak'!$L$3:$S$2373,$V905,1),"-")</f>
        <v>0</v>
      </c>
      <c r="Z905" cm="1">
        <f t="array" ref="Z905">IF(ISNUMBER($V905),M905-INDEX('2019 On Peak'!$L$3:$S$2373,$V905,2),"-")</f>
        <v>0</v>
      </c>
      <c r="AA905" cm="1">
        <f t="array" ref="AA905">IF(ISNUMBER($V905),N905-INDEX('2019 On Peak'!$L$3:$S$2373,$V905,3),"-")</f>
        <v>0</v>
      </c>
      <c r="AB905" cm="1">
        <f t="array" ref="AB905">IF(ISNUMBER($V905),Q905-INDEX('2019 On Peak'!$L$3:$S$2373,$V905,6),"-")</f>
        <v>0</v>
      </c>
      <c r="AC905" cm="1">
        <f t="array" ref="AC905">IF(ISNUMBER($V905),S905-INDEX('2019 On Peak'!$L$3:$S$2373,$V905,8),"-")</f>
        <v>0</v>
      </c>
      <c r="AD905" t="b">
        <f t="shared" si="29"/>
        <v>0</v>
      </c>
    </row>
    <row r="906" spans="1:30" x14ac:dyDescent="0.25">
      <c r="A906" t="str">
        <f>B906&amp;"_"&amp;G906&amp;"_"&amp;J906</f>
        <v>1413_1576_1</v>
      </c>
      <c r="B906">
        <v>1413</v>
      </c>
      <c r="C906" s="1" t="s">
        <v>81</v>
      </c>
      <c r="D906" s="1" t="s">
        <v>42</v>
      </c>
      <c r="E906" s="1" t="s">
        <v>42</v>
      </c>
      <c r="F906">
        <v>345</v>
      </c>
      <c r="G906">
        <v>1576</v>
      </c>
      <c r="H906" s="1" t="s">
        <v>81</v>
      </c>
      <c r="I906">
        <v>115</v>
      </c>
      <c r="J906" s="1" t="s">
        <v>191</v>
      </c>
      <c r="K906" s="1" t="s">
        <v>25</v>
      </c>
      <c r="L906">
        <v>5.9999999999999995E-4</v>
      </c>
      <c r="M906">
        <v>5.2400000000000002E-2</v>
      </c>
      <c r="N906">
        <v>0</v>
      </c>
      <c r="O906">
        <v>1</v>
      </c>
      <c r="P906">
        <v>0</v>
      </c>
      <c r="Q906">
        <v>417</v>
      </c>
      <c r="R906">
        <v>518</v>
      </c>
      <c r="S906">
        <v>599</v>
      </c>
      <c r="T906">
        <v>0</v>
      </c>
      <c r="U906">
        <v>0</v>
      </c>
      <c r="V906">
        <f>MATCH(A906,'2019 On Peak'!$A$3:$A$2373,0)</f>
        <v>885</v>
      </c>
      <c r="W906" t="str">
        <f t="shared" si="28"/>
        <v>Old</v>
      </c>
      <c r="X906" t="str" cm="1">
        <f t="array" ref="X906">IF(ISNUMBER(V906),INDEX('2019 On Peak'!$K$3:$K$2373,V906),"Not 2019")</f>
        <v>Closed</v>
      </c>
      <c r="Y906" cm="1">
        <f t="array" ref="Y906">IF(ISNUMBER($V906),L906-INDEX('2019 On Peak'!$L$3:$S$2373,$V906,1),"-")</f>
        <v>0</v>
      </c>
      <c r="Z906" cm="1">
        <f t="array" ref="Z906">IF(ISNUMBER($V906),M906-INDEX('2019 On Peak'!$L$3:$S$2373,$V906,2),"-")</f>
        <v>0</v>
      </c>
      <c r="AA906" cm="1">
        <f t="array" ref="AA906">IF(ISNUMBER($V906),N906-INDEX('2019 On Peak'!$L$3:$S$2373,$V906,3),"-")</f>
        <v>0</v>
      </c>
      <c r="AB906" cm="1">
        <f t="array" ref="AB906">IF(ISNUMBER($V906),Q906-INDEX('2019 On Peak'!$L$3:$S$2373,$V906,6),"-")</f>
        <v>0</v>
      </c>
      <c r="AC906" cm="1">
        <f t="array" ref="AC906">IF(ISNUMBER($V906),S906-INDEX('2019 On Peak'!$L$3:$S$2373,$V906,8),"-")</f>
        <v>0</v>
      </c>
      <c r="AD906" t="b">
        <f t="shared" si="29"/>
        <v>0</v>
      </c>
    </row>
    <row r="907" spans="1:30" x14ac:dyDescent="0.25">
      <c r="A907" t="str">
        <f>B907&amp;"_"&amp;G907&amp;"_"&amp;J907</f>
        <v>1419_1423_1</v>
      </c>
      <c r="B907">
        <v>1419</v>
      </c>
      <c r="C907" s="1" t="s">
        <v>1151</v>
      </c>
      <c r="D907" s="1" t="s">
        <v>70</v>
      </c>
      <c r="E907" s="1" t="s">
        <v>70</v>
      </c>
      <c r="F907">
        <v>69</v>
      </c>
      <c r="G907">
        <v>1423</v>
      </c>
      <c r="H907" s="1" t="s">
        <v>1152</v>
      </c>
      <c r="I907">
        <v>69</v>
      </c>
      <c r="J907" s="1" t="s">
        <v>191</v>
      </c>
      <c r="K907" s="1" t="s">
        <v>25</v>
      </c>
      <c r="L907">
        <v>3.3E-4</v>
      </c>
      <c r="M907">
        <v>7.3999999999999999E-4</v>
      </c>
      <c r="N907">
        <v>1.0000000000000001E-5</v>
      </c>
      <c r="O907">
        <v>1</v>
      </c>
      <c r="P907">
        <v>0</v>
      </c>
      <c r="Q907">
        <v>96</v>
      </c>
      <c r="R907">
        <v>250</v>
      </c>
      <c r="S907">
        <v>123</v>
      </c>
      <c r="T907">
        <v>0</v>
      </c>
      <c r="U907">
        <v>0</v>
      </c>
      <c r="V907">
        <f>MATCH(A907,'2019 On Peak'!$A$3:$A$2373,0)</f>
        <v>886</v>
      </c>
      <c r="W907" t="str">
        <f t="shared" si="28"/>
        <v>Old</v>
      </c>
      <c r="X907" t="str" cm="1">
        <f t="array" ref="X907">IF(ISNUMBER(V907),INDEX('2019 On Peak'!$K$3:$K$2373,V907),"Not 2019")</f>
        <v>Closed</v>
      </c>
      <c r="Y907" cm="1">
        <f t="array" ref="Y907">IF(ISNUMBER($V907),L907-INDEX('2019 On Peak'!$L$3:$S$2373,$V907,1),"-")</f>
        <v>0</v>
      </c>
      <c r="Z907" cm="1">
        <f t="array" ref="Z907">IF(ISNUMBER($V907),M907-INDEX('2019 On Peak'!$L$3:$S$2373,$V907,2),"-")</f>
        <v>0</v>
      </c>
      <c r="AA907" cm="1">
        <f t="array" ref="AA907">IF(ISNUMBER($V907),N907-INDEX('2019 On Peak'!$L$3:$S$2373,$V907,3),"-")</f>
        <v>0</v>
      </c>
      <c r="AB907" cm="1">
        <f t="array" ref="AB907">IF(ISNUMBER($V907),Q907-INDEX('2019 On Peak'!$L$3:$S$2373,$V907,6),"-")</f>
        <v>0</v>
      </c>
      <c r="AC907" cm="1">
        <f t="array" ref="AC907">IF(ISNUMBER($V907),S907-INDEX('2019 On Peak'!$L$3:$S$2373,$V907,8),"-")</f>
        <v>0</v>
      </c>
      <c r="AD907" t="b">
        <f t="shared" si="29"/>
        <v>0</v>
      </c>
    </row>
    <row r="908" spans="1:30" x14ac:dyDescent="0.25">
      <c r="A908" t="str">
        <f>B908&amp;"_"&amp;G908&amp;"_"&amp;J908</f>
        <v>142_1_1</v>
      </c>
      <c r="B908">
        <v>142</v>
      </c>
      <c r="C908" s="1" t="s">
        <v>448</v>
      </c>
      <c r="D908" s="1" t="s">
        <v>42</v>
      </c>
      <c r="E908" s="1" t="s">
        <v>39</v>
      </c>
      <c r="F908">
        <v>115</v>
      </c>
      <c r="G908">
        <v>1</v>
      </c>
      <c r="H908" s="1" t="s">
        <v>121</v>
      </c>
      <c r="I908">
        <v>115</v>
      </c>
      <c r="J908" s="1" t="s">
        <v>191</v>
      </c>
      <c r="K908" s="1" t="s">
        <v>25</v>
      </c>
      <c r="L908">
        <v>3.8890000000000001E-2</v>
      </c>
      <c r="M908">
        <v>0.16081000000000001</v>
      </c>
      <c r="N908">
        <v>2.6630000000000001E-2</v>
      </c>
      <c r="O908">
        <v>1</v>
      </c>
      <c r="P908">
        <v>0</v>
      </c>
      <c r="Q908">
        <v>167</v>
      </c>
      <c r="R908">
        <v>556</v>
      </c>
      <c r="S908">
        <v>210</v>
      </c>
      <c r="T908">
        <v>26.3</v>
      </c>
      <c r="U908">
        <v>32.299999999999997</v>
      </c>
      <c r="V908">
        <f>MATCH(A908,'2019 On Peak'!$A$3:$A$2373,0)</f>
        <v>887</v>
      </c>
      <c r="W908" t="str">
        <f t="shared" si="28"/>
        <v>Old</v>
      </c>
      <c r="X908" t="str" cm="1">
        <f t="array" ref="X908">IF(ISNUMBER(V908),INDEX('2019 On Peak'!$K$3:$K$2373,V908),"Not 2019")</f>
        <v>Closed</v>
      </c>
      <c r="Y908" cm="1">
        <f t="array" ref="Y908">IF(ISNUMBER($V908),L908-INDEX('2019 On Peak'!$L$3:$S$2373,$V908,1),"-")</f>
        <v>0</v>
      </c>
      <c r="Z908" cm="1">
        <f t="array" ref="Z908">IF(ISNUMBER($V908),M908-INDEX('2019 On Peak'!$L$3:$S$2373,$V908,2),"-")</f>
        <v>0</v>
      </c>
      <c r="AA908" cm="1">
        <f t="array" ref="AA908">IF(ISNUMBER($V908),N908-INDEX('2019 On Peak'!$L$3:$S$2373,$V908,3),"-")</f>
        <v>0</v>
      </c>
      <c r="AB908" cm="1">
        <f t="array" ref="AB908">IF(ISNUMBER($V908),Q908-INDEX('2019 On Peak'!$L$3:$S$2373,$V908,6),"-")</f>
        <v>0</v>
      </c>
      <c r="AC908" cm="1">
        <f t="array" ref="AC908">IF(ISNUMBER($V908),S908-INDEX('2019 On Peak'!$L$3:$S$2373,$V908,8),"-")</f>
        <v>0</v>
      </c>
      <c r="AD908" t="b">
        <f t="shared" si="29"/>
        <v>0</v>
      </c>
    </row>
    <row r="909" spans="1:30" x14ac:dyDescent="0.25">
      <c r="A909" t="str">
        <f>B909&amp;"_"&amp;G909&amp;"_"&amp;J909</f>
        <v>142_224_1</v>
      </c>
      <c r="B909">
        <v>142</v>
      </c>
      <c r="C909" s="1" t="s">
        <v>448</v>
      </c>
      <c r="D909" s="1" t="s">
        <v>42</v>
      </c>
      <c r="E909" s="1" t="s">
        <v>42</v>
      </c>
      <c r="F909">
        <v>115</v>
      </c>
      <c r="G909">
        <v>224</v>
      </c>
      <c r="H909" s="1" t="s">
        <v>449</v>
      </c>
      <c r="I909">
        <v>115</v>
      </c>
      <c r="J909" s="1" t="s">
        <v>191</v>
      </c>
      <c r="K909" s="1" t="s">
        <v>25</v>
      </c>
      <c r="L909">
        <v>5.3699999999999998E-3</v>
      </c>
      <c r="M909">
        <v>2.2210000000000001E-2</v>
      </c>
      <c r="N909">
        <v>3.6800000000000001E-3</v>
      </c>
      <c r="O909">
        <v>1</v>
      </c>
      <c r="P909">
        <v>0</v>
      </c>
      <c r="Q909">
        <v>167</v>
      </c>
      <c r="R909">
        <v>556</v>
      </c>
      <c r="S909">
        <v>210</v>
      </c>
      <c r="T909">
        <v>2.7</v>
      </c>
      <c r="U909">
        <v>4.5</v>
      </c>
      <c r="V909">
        <f>MATCH(A909,'2019 On Peak'!$A$3:$A$2373,0)</f>
        <v>888</v>
      </c>
      <c r="W909" t="str">
        <f t="shared" si="28"/>
        <v>Old</v>
      </c>
      <c r="X909" t="str" cm="1">
        <f t="array" ref="X909">IF(ISNUMBER(V909),INDEX('2019 On Peak'!$K$3:$K$2373,V909),"Not 2019")</f>
        <v>Closed</v>
      </c>
      <c r="Y909" cm="1">
        <f t="array" ref="Y909">IF(ISNUMBER($V909),L909-INDEX('2019 On Peak'!$L$3:$S$2373,$V909,1),"-")</f>
        <v>0</v>
      </c>
      <c r="Z909" cm="1">
        <f t="array" ref="Z909">IF(ISNUMBER($V909),M909-INDEX('2019 On Peak'!$L$3:$S$2373,$V909,2),"-")</f>
        <v>0</v>
      </c>
      <c r="AA909" cm="1">
        <f t="array" ref="AA909">IF(ISNUMBER($V909),N909-INDEX('2019 On Peak'!$L$3:$S$2373,$V909,3),"-")</f>
        <v>0</v>
      </c>
      <c r="AB909" cm="1">
        <f t="array" ref="AB909">IF(ISNUMBER($V909),Q909-INDEX('2019 On Peak'!$L$3:$S$2373,$V909,6),"-")</f>
        <v>0</v>
      </c>
      <c r="AC909" cm="1">
        <f t="array" ref="AC909">IF(ISNUMBER($V909),S909-INDEX('2019 On Peak'!$L$3:$S$2373,$V909,8),"-")</f>
        <v>0</v>
      </c>
      <c r="AD909" t="b">
        <f t="shared" si="29"/>
        <v>0</v>
      </c>
    </row>
    <row r="910" spans="1:30" x14ac:dyDescent="0.25">
      <c r="A910" t="str">
        <f>B910&amp;"_"&amp;G910&amp;"_"&amp;J910</f>
        <v>1420_1418_1</v>
      </c>
      <c r="B910">
        <v>1420</v>
      </c>
      <c r="C910" s="1" t="s">
        <v>250</v>
      </c>
      <c r="D910" s="1" t="s">
        <v>36</v>
      </c>
      <c r="E910" s="1" t="s">
        <v>36</v>
      </c>
      <c r="F910">
        <v>115</v>
      </c>
      <c r="G910">
        <v>1418</v>
      </c>
      <c r="H910" s="1" t="s">
        <v>251</v>
      </c>
      <c r="I910">
        <v>115</v>
      </c>
      <c r="J910" s="1" t="s">
        <v>191</v>
      </c>
      <c r="K910" s="1" t="s">
        <v>25</v>
      </c>
      <c r="L910">
        <v>4.4999999999999999E-4</v>
      </c>
      <c r="M910">
        <v>1.8500000000000001E-3</v>
      </c>
      <c r="N910">
        <v>3.1E-4</v>
      </c>
      <c r="O910">
        <v>1</v>
      </c>
      <c r="P910">
        <v>0</v>
      </c>
      <c r="Q910">
        <v>167</v>
      </c>
      <c r="R910">
        <v>556</v>
      </c>
      <c r="S910">
        <v>210</v>
      </c>
      <c r="T910">
        <v>0.3</v>
      </c>
      <c r="U910">
        <v>0.4</v>
      </c>
      <c r="V910">
        <f>MATCH(A910,'2019 On Peak'!$A$3:$A$2373,0)</f>
        <v>889</v>
      </c>
      <c r="W910" t="str">
        <f t="shared" si="28"/>
        <v>Old</v>
      </c>
      <c r="X910" t="str" cm="1">
        <f t="array" ref="X910">IF(ISNUMBER(V910),INDEX('2019 On Peak'!$K$3:$K$2373,V910),"Not 2019")</f>
        <v>Closed</v>
      </c>
      <c r="Y910" cm="1">
        <f t="array" ref="Y910">IF(ISNUMBER($V910),L910-INDEX('2019 On Peak'!$L$3:$S$2373,$V910,1),"-")</f>
        <v>0</v>
      </c>
      <c r="Z910" cm="1">
        <f t="array" ref="Z910">IF(ISNUMBER($V910),M910-INDEX('2019 On Peak'!$L$3:$S$2373,$V910,2),"-")</f>
        <v>0</v>
      </c>
      <c r="AA910" cm="1">
        <f t="array" ref="AA910">IF(ISNUMBER($V910),N910-INDEX('2019 On Peak'!$L$3:$S$2373,$V910,3),"-")</f>
        <v>0</v>
      </c>
      <c r="AB910" cm="1">
        <f t="array" ref="AB910">IF(ISNUMBER($V910),Q910-INDEX('2019 On Peak'!$L$3:$S$2373,$V910,6),"-")</f>
        <v>0</v>
      </c>
      <c r="AC910" cm="1">
        <f t="array" ref="AC910">IF(ISNUMBER($V910),S910-INDEX('2019 On Peak'!$L$3:$S$2373,$V910,8),"-")</f>
        <v>0</v>
      </c>
      <c r="AD910" t="b">
        <f t="shared" si="29"/>
        <v>0</v>
      </c>
    </row>
    <row r="911" spans="1:30" x14ac:dyDescent="0.25">
      <c r="A911" t="str">
        <f>B911&amp;"_"&amp;G911&amp;"_"&amp;J911</f>
        <v>1421_1422_1</v>
      </c>
      <c r="B911">
        <v>1421</v>
      </c>
      <c r="C911" s="1" t="s">
        <v>249</v>
      </c>
      <c r="D911" s="1" t="s">
        <v>39</v>
      </c>
      <c r="E911" s="1" t="s">
        <v>39</v>
      </c>
      <c r="F911">
        <v>115</v>
      </c>
      <c r="G911">
        <v>1422</v>
      </c>
      <c r="H911" s="1" t="s">
        <v>210</v>
      </c>
      <c r="I911">
        <v>115</v>
      </c>
      <c r="J911" s="1" t="s">
        <v>191</v>
      </c>
      <c r="K911" s="1" t="s">
        <v>25</v>
      </c>
      <c r="L911">
        <v>5.0000000000000002E-5</v>
      </c>
      <c r="M911">
        <v>2.0000000000000001E-4</v>
      </c>
      <c r="N911">
        <v>3.0000000000000001E-5</v>
      </c>
      <c r="O911">
        <v>1</v>
      </c>
      <c r="P911">
        <v>0</v>
      </c>
      <c r="Q911">
        <v>167</v>
      </c>
      <c r="R911">
        <v>556</v>
      </c>
      <c r="S911">
        <v>210</v>
      </c>
      <c r="T911">
        <v>0</v>
      </c>
      <c r="U911">
        <v>0</v>
      </c>
      <c r="V911">
        <f>MATCH(A911,'2019 On Peak'!$A$3:$A$2373,0)</f>
        <v>890</v>
      </c>
      <c r="W911" t="str">
        <f t="shared" si="28"/>
        <v>Old</v>
      </c>
      <c r="X911" t="str" cm="1">
        <f t="array" ref="X911">IF(ISNUMBER(V911),INDEX('2019 On Peak'!$K$3:$K$2373,V911),"Not 2019")</f>
        <v>Closed</v>
      </c>
      <c r="Y911" cm="1">
        <f t="array" ref="Y911">IF(ISNUMBER($V911),L911-INDEX('2019 On Peak'!$L$3:$S$2373,$V911,1),"-")</f>
        <v>0</v>
      </c>
      <c r="Z911" cm="1">
        <f t="array" ref="Z911">IF(ISNUMBER($V911),M911-INDEX('2019 On Peak'!$L$3:$S$2373,$V911,2),"-")</f>
        <v>0</v>
      </c>
      <c r="AA911" cm="1">
        <f t="array" ref="AA911">IF(ISNUMBER($V911),N911-INDEX('2019 On Peak'!$L$3:$S$2373,$V911,3),"-")</f>
        <v>0</v>
      </c>
      <c r="AB911" cm="1">
        <f t="array" ref="AB911">IF(ISNUMBER($V911),Q911-INDEX('2019 On Peak'!$L$3:$S$2373,$V911,6),"-")</f>
        <v>0</v>
      </c>
      <c r="AC911" cm="1">
        <f t="array" ref="AC911">IF(ISNUMBER($V911),S911-INDEX('2019 On Peak'!$L$3:$S$2373,$V911,8),"-")</f>
        <v>0</v>
      </c>
      <c r="AD911" t="b">
        <f t="shared" si="29"/>
        <v>0</v>
      </c>
    </row>
    <row r="912" spans="1:30" x14ac:dyDescent="0.25">
      <c r="A912" t="str">
        <f>B912&amp;"_"&amp;G912&amp;"_"&amp;J912</f>
        <v>1424_1408_1</v>
      </c>
      <c r="B912">
        <v>1424</v>
      </c>
      <c r="C912" s="1" t="s">
        <v>1308</v>
      </c>
      <c r="D912" s="1" t="s">
        <v>39</v>
      </c>
      <c r="E912" s="1" t="s">
        <v>39</v>
      </c>
      <c r="F912">
        <v>115</v>
      </c>
      <c r="G912">
        <v>1408</v>
      </c>
      <c r="H912" s="1" t="s">
        <v>1416</v>
      </c>
      <c r="I912">
        <v>115</v>
      </c>
      <c r="J912" s="1" t="s">
        <v>191</v>
      </c>
      <c r="K912" s="1" t="s">
        <v>25</v>
      </c>
      <c r="L912">
        <v>1.8E-3</v>
      </c>
      <c r="M912">
        <v>7.0000000000000001E-3</v>
      </c>
      <c r="N912">
        <v>1.1999999999999999E-3</v>
      </c>
      <c r="O912">
        <v>1</v>
      </c>
      <c r="P912">
        <v>0</v>
      </c>
      <c r="Q912">
        <v>167</v>
      </c>
      <c r="R912">
        <v>556</v>
      </c>
      <c r="S912">
        <v>210</v>
      </c>
      <c r="T912">
        <v>1</v>
      </c>
      <c r="U912">
        <v>1.4</v>
      </c>
      <c r="V912">
        <f>MATCH(A912,'2019 On Peak'!$A$3:$A$2373,0)</f>
        <v>891</v>
      </c>
      <c r="W912" t="str">
        <f t="shared" si="28"/>
        <v>Old</v>
      </c>
      <c r="X912" t="str" cm="1">
        <f t="array" ref="X912">IF(ISNUMBER(V912),INDEX('2019 On Peak'!$K$3:$K$2373,V912),"Not 2019")</f>
        <v>Closed</v>
      </c>
      <c r="Y912" cm="1">
        <f t="array" ref="Y912">IF(ISNUMBER($V912),L912-INDEX('2019 On Peak'!$L$3:$S$2373,$V912,1),"-")</f>
        <v>0</v>
      </c>
      <c r="Z912" cm="1">
        <f t="array" ref="Z912">IF(ISNUMBER($V912),M912-INDEX('2019 On Peak'!$L$3:$S$2373,$V912,2),"-")</f>
        <v>0</v>
      </c>
      <c r="AA912" cm="1">
        <f t="array" ref="AA912">IF(ISNUMBER($V912),N912-INDEX('2019 On Peak'!$L$3:$S$2373,$V912,3),"-")</f>
        <v>0</v>
      </c>
      <c r="AB912" cm="1">
        <f t="array" ref="AB912">IF(ISNUMBER($V912),Q912-INDEX('2019 On Peak'!$L$3:$S$2373,$V912,6),"-")</f>
        <v>0</v>
      </c>
      <c r="AC912" cm="1">
        <f t="array" ref="AC912">IF(ISNUMBER($V912),S912-INDEX('2019 On Peak'!$L$3:$S$2373,$V912,8),"-")</f>
        <v>0</v>
      </c>
      <c r="AD912" t="b">
        <f t="shared" si="29"/>
        <v>0</v>
      </c>
    </row>
    <row r="913" spans="1:30" x14ac:dyDescent="0.25">
      <c r="A913" t="str">
        <f>B913&amp;"_"&amp;G913&amp;"_"&amp;J913</f>
        <v>1426_1430_1</v>
      </c>
      <c r="B913">
        <v>1426</v>
      </c>
      <c r="C913" s="1" t="s">
        <v>247</v>
      </c>
      <c r="D913" s="1" t="s">
        <v>42</v>
      </c>
      <c r="E913" s="1" t="s">
        <v>42</v>
      </c>
      <c r="F913">
        <v>115</v>
      </c>
      <c r="G913">
        <v>1430</v>
      </c>
      <c r="H913" s="1" t="s">
        <v>248</v>
      </c>
      <c r="I913">
        <v>115</v>
      </c>
      <c r="J913" s="1" t="s">
        <v>191</v>
      </c>
      <c r="K913" s="1" t="s">
        <v>25</v>
      </c>
      <c r="L913">
        <v>1.422E-2</v>
      </c>
      <c r="M913">
        <v>5.8819999999999997E-2</v>
      </c>
      <c r="N913">
        <v>9.7400000000000004E-3</v>
      </c>
      <c r="O913">
        <v>1</v>
      </c>
      <c r="P913">
        <v>0</v>
      </c>
      <c r="Q913">
        <v>167</v>
      </c>
      <c r="R913">
        <v>556</v>
      </c>
      <c r="S913">
        <v>210</v>
      </c>
      <c r="T913">
        <v>2.8</v>
      </c>
      <c r="U913">
        <v>11.8</v>
      </c>
      <c r="V913">
        <f>MATCH(A913,'2019 On Peak'!$A$3:$A$2373,0)</f>
        <v>892</v>
      </c>
      <c r="W913" t="str">
        <f t="shared" si="28"/>
        <v>Old</v>
      </c>
      <c r="X913" t="str" cm="1">
        <f t="array" ref="X913">IF(ISNUMBER(V913),INDEX('2019 On Peak'!$K$3:$K$2373,V913),"Not 2019")</f>
        <v>Closed</v>
      </c>
      <c r="Y913" cm="1">
        <f t="array" ref="Y913">IF(ISNUMBER($V913),L913-INDEX('2019 On Peak'!$L$3:$S$2373,$V913,1),"-")</f>
        <v>0</v>
      </c>
      <c r="Z913" cm="1">
        <f t="array" ref="Z913">IF(ISNUMBER($V913),M913-INDEX('2019 On Peak'!$L$3:$S$2373,$V913,2),"-")</f>
        <v>0</v>
      </c>
      <c r="AA913" cm="1">
        <f t="array" ref="AA913">IF(ISNUMBER($V913),N913-INDEX('2019 On Peak'!$L$3:$S$2373,$V913,3),"-")</f>
        <v>0</v>
      </c>
      <c r="AB913" cm="1">
        <f t="array" ref="AB913">IF(ISNUMBER($V913),Q913-INDEX('2019 On Peak'!$L$3:$S$2373,$V913,6),"-")</f>
        <v>0</v>
      </c>
      <c r="AC913" cm="1">
        <f t="array" ref="AC913">IF(ISNUMBER($V913),S913-INDEX('2019 On Peak'!$L$3:$S$2373,$V913,8),"-")</f>
        <v>0</v>
      </c>
      <c r="AD913" t="b">
        <f t="shared" si="29"/>
        <v>0</v>
      </c>
    </row>
    <row r="914" spans="1:30" x14ac:dyDescent="0.25">
      <c r="A914" t="str">
        <f>B914&amp;"_"&amp;G914&amp;"_"&amp;J914</f>
        <v>143_1561_1</v>
      </c>
      <c r="B914">
        <v>143</v>
      </c>
      <c r="C914" s="1" t="s">
        <v>399</v>
      </c>
      <c r="D914" s="1" t="s">
        <v>42</v>
      </c>
      <c r="E914" s="1" t="s">
        <v>42</v>
      </c>
      <c r="F914">
        <v>115</v>
      </c>
      <c r="G914">
        <v>1561</v>
      </c>
      <c r="H914" s="1" t="s">
        <v>46</v>
      </c>
      <c r="I914">
        <v>115</v>
      </c>
      <c r="J914" s="1" t="s">
        <v>191</v>
      </c>
      <c r="K914" s="1" t="s">
        <v>25</v>
      </c>
      <c r="L914">
        <v>1.4290000000000001E-2</v>
      </c>
      <c r="M914">
        <v>5.9110000000000003E-2</v>
      </c>
      <c r="N914">
        <v>9.7900000000000001E-3</v>
      </c>
      <c r="O914">
        <v>1</v>
      </c>
      <c r="P914">
        <v>0</v>
      </c>
      <c r="Q914">
        <v>167</v>
      </c>
      <c r="R914">
        <v>556</v>
      </c>
      <c r="S914">
        <v>210</v>
      </c>
      <c r="T914">
        <v>8.6</v>
      </c>
      <c r="U914">
        <v>11.9</v>
      </c>
      <c r="V914">
        <f>MATCH(A914,'2019 On Peak'!$A$3:$A$2373,0)</f>
        <v>893</v>
      </c>
      <c r="W914" t="str">
        <f t="shared" si="28"/>
        <v>Old</v>
      </c>
      <c r="X914" t="str" cm="1">
        <f t="array" ref="X914">IF(ISNUMBER(V914),INDEX('2019 On Peak'!$K$3:$K$2373,V914),"Not 2019")</f>
        <v>Closed</v>
      </c>
      <c r="Y914" cm="1">
        <f t="array" ref="Y914">IF(ISNUMBER($V914),L914-INDEX('2019 On Peak'!$L$3:$S$2373,$V914,1),"-")</f>
        <v>0</v>
      </c>
      <c r="Z914" cm="1">
        <f t="array" ref="Z914">IF(ISNUMBER($V914),M914-INDEX('2019 On Peak'!$L$3:$S$2373,$V914,2),"-")</f>
        <v>0</v>
      </c>
      <c r="AA914" cm="1">
        <f t="array" ref="AA914">IF(ISNUMBER($V914),N914-INDEX('2019 On Peak'!$L$3:$S$2373,$V914,3),"-")</f>
        <v>0</v>
      </c>
      <c r="AB914" cm="1">
        <f t="array" ref="AB914">IF(ISNUMBER($V914),Q914-INDEX('2019 On Peak'!$L$3:$S$2373,$V914,6),"-")</f>
        <v>0</v>
      </c>
      <c r="AC914" cm="1">
        <f t="array" ref="AC914">IF(ISNUMBER($V914),S914-INDEX('2019 On Peak'!$L$3:$S$2373,$V914,8),"-")</f>
        <v>0</v>
      </c>
      <c r="AD914" t="b">
        <f t="shared" si="29"/>
        <v>0</v>
      </c>
    </row>
    <row r="915" spans="1:30" x14ac:dyDescent="0.25">
      <c r="A915" t="str">
        <f>B915&amp;"_"&amp;G915&amp;"_"&amp;J915</f>
        <v>143_1563_1</v>
      </c>
      <c r="B915">
        <v>143</v>
      </c>
      <c r="C915" s="1" t="s">
        <v>399</v>
      </c>
      <c r="D915" s="1" t="s">
        <v>42</v>
      </c>
      <c r="E915" s="1" t="s">
        <v>42</v>
      </c>
      <c r="F915">
        <v>115</v>
      </c>
      <c r="G915">
        <v>1563</v>
      </c>
      <c r="H915" s="1" t="s">
        <v>276</v>
      </c>
      <c r="I915">
        <v>115</v>
      </c>
      <c r="J915" s="1" t="s">
        <v>191</v>
      </c>
      <c r="K915" s="1" t="s">
        <v>25</v>
      </c>
      <c r="L915">
        <v>4.0800000000000003E-3</v>
      </c>
      <c r="M915">
        <v>1.686E-2</v>
      </c>
      <c r="N915">
        <v>2.7899999999999999E-3</v>
      </c>
      <c r="O915">
        <v>1</v>
      </c>
      <c r="P915">
        <v>0</v>
      </c>
      <c r="Q915">
        <v>167</v>
      </c>
      <c r="R915">
        <v>556</v>
      </c>
      <c r="S915">
        <v>210</v>
      </c>
      <c r="T915">
        <v>1.9</v>
      </c>
      <c r="U915">
        <v>3.4</v>
      </c>
      <c r="V915">
        <f>MATCH(A915,'2019 On Peak'!$A$3:$A$2373,0)</f>
        <v>894</v>
      </c>
      <c r="W915" t="str">
        <f t="shared" si="28"/>
        <v>Old</v>
      </c>
      <c r="X915" t="str" cm="1">
        <f t="array" ref="X915">IF(ISNUMBER(V915),INDEX('2019 On Peak'!$K$3:$K$2373,V915),"Not 2019")</f>
        <v>Closed</v>
      </c>
      <c r="Y915" cm="1">
        <f t="array" ref="Y915">IF(ISNUMBER($V915),L915-INDEX('2019 On Peak'!$L$3:$S$2373,$V915,1),"-")</f>
        <v>0</v>
      </c>
      <c r="Z915" cm="1">
        <f t="array" ref="Z915">IF(ISNUMBER($V915),M915-INDEX('2019 On Peak'!$L$3:$S$2373,$V915,2),"-")</f>
        <v>0</v>
      </c>
      <c r="AA915" cm="1">
        <f t="array" ref="AA915">IF(ISNUMBER($V915),N915-INDEX('2019 On Peak'!$L$3:$S$2373,$V915,3),"-")</f>
        <v>0</v>
      </c>
      <c r="AB915" cm="1">
        <f t="array" ref="AB915">IF(ISNUMBER($V915),Q915-INDEX('2019 On Peak'!$L$3:$S$2373,$V915,6),"-")</f>
        <v>0</v>
      </c>
      <c r="AC915" cm="1">
        <f t="array" ref="AC915">IF(ISNUMBER($V915),S915-INDEX('2019 On Peak'!$L$3:$S$2373,$V915,8),"-")</f>
        <v>0</v>
      </c>
      <c r="AD915" t="b">
        <f t="shared" si="29"/>
        <v>0</v>
      </c>
    </row>
    <row r="916" spans="1:30" x14ac:dyDescent="0.25">
      <c r="A916" t="str">
        <f>B916&amp;"_"&amp;G916&amp;"_"&amp;J916</f>
        <v>1430_1432_1</v>
      </c>
      <c r="B916">
        <v>1430</v>
      </c>
      <c r="C916" s="1" t="s">
        <v>248</v>
      </c>
      <c r="D916" s="1" t="s">
        <v>42</v>
      </c>
      <c r="E916" s="1" t="s">
        <v>42</v>
      </c>
      <c r="F916">
        <v>115</v>
      </c>
      <c r="G916">
        <v>1432</v>
      </c>
      <c r="H916" s="1" t="s">
        <v>304</v>
      </c>
      <c r="I916">
        <v>115</v>
      </c>
      <c r="J916" s="1" t="s">
        <v>191</v>
      </c>
      <c r="K916" s="1" t="s">
        <v>25</v>
      </c>
      <c r="L916">
        <v>1.3699999999999999E-3</v>
      </c>
      <c r="M916">
        <v>5.6800000000000002E-3</v>
      </c>
      <c r="N916">
        <v>9.3999999999999997E-4</v>
      </c>
      <c r="O916">
        <v>1</v>
      </c>
      <c r="P916">
        <v>0</v>
      </c>
      <c r="Q916">
        <v>167</v>
      </c>
      <c r="R916">
        <v>556</v>
      </c>
      <c r="S916">
        <v>210</v>
      </c>
      <c r="T916">
        <v>1.1000000000000001</v>
      </c>
      <c r="U916">
        <v>1.1000000000000001</v>
      </c>
      <c r="V916">
        <f>MATCH(A916,'2019 On Peak'!$A$3:$A$2373,0)</f>
        <v>895</v>
      </c>
      <c r="W916" t="str">
        <f t="shared" si="28"/>
        <v>Old</v>
      </c>
      <c r="X916" t="str" cm="1">
        <f t="array" ref="X916">IF(ISNUMBER(V916),INDEX('2019 On Peak'!$K$3:$K$2373,V916),"Not 2019")</f>
        <v>Closed</v>
      </c>
      <c r="Y916" cm="1">
        <f t="array" ref="Y916">IF(ISNUMBER($V916),L916-INDEX('2019 On Peak'!$L$3:$S$2373,$V916,1),"-")</f>
        <v>0</v>
      </c>
      <c r="Z916" cm="1">
        <f t="array" ref="Z916">IF(ISNUMBER($V916),M916-INDEX('2019 On Peak'!$L$3:$S$2373,$V916,2),"-")</f>
        <v>0</v>
      </c>
      <c r="AA916" cm="1">
        <f t="array" ref="AA916">IF(ISNUMBER($V916),N916-INDEX('2019 On Peak'!$L$3:$S$2373,$V916,3),"-")</f>
        <v>0</v>
      </c>
      <c r="AB916" cm="1">
        <f t="array" ref="AB916">IF(ISNUMBER($V916),Q916-INDEX('2019 On Peak'!$L$3:$S$2373,$V916,6),"-")</f>
        <v>0</v>
      </c>
      <c r="AC916" cm="1">
        <f t="array" ref="AC916">IF(ISNUMBER($V916),S916-INDEX('2019 On Peak'!$L$3:$S$2373,$V916,8),"-")</f>
        <v>0</v>
      </c>
      <c r="AD916" t="b">
        <f t="shared" si="29"/>
        <v>0</v>
      </c>
    </row>
    <row r="917" spans="1:30" x14ac:dyDescent="0.25">
      <c r="A917" t="str">
        <f>B917&amp;"_"&amp;G917&amp;"_"&amp;J917</f>
        <v>1431_1432_1</v>
      </c>
      <c r="B917">
        <v>1431</v>
      </c>
      <c r="C917" s="1" t="s">
        <v>274</v>
      </c>
      <c r="D917" s="1" t="s">
        <v>42</v>
      </c>
      <c r="E917" s="1" t="s">
        <v>42</v>
      </c>
      <c r="F917">
        <v>115</v>
      </c>
      <c r="G917">
        <v>1432</v>
      </c>
      <c r="H917" s="1" t="s">
        <v>304</v>
      </c>
      <c r="I917">
        <v>115</v>
      </c>
      <c r="J917" s="1" t="s">
        <v>191</v>
      </c>
      <c r="K917" s="1" t="s">
        <v>25</v>
      </c>
      <c r="L917">
        <v>1.34E-3</v>
      </c>
      <c r="M917">
        <v>5.5399999999999998E-3</v>
      </c>
      <c r="N917">
        <v>9.2000000000000003E-4</v>
      </c>
      <c r="O917">
        <v>1</v>
      </c>
      <c r="P917">
        <v>0</v>
      </c>
      <c r="Q917">
        <v>167</v>
      </c>
      <c r="R917">
        <v>556</v>
      </c>
      <c r="S917">
        <v>210</v>
      </c>
      <c r="T917">
        <v>1.1000000000000001</v>
      </c>
      <c r="U917">
        <v>1.1000000000000001</v>
      </c>
      <c r="V917">
        <f>MATCH(A917,'2019 On Peak'!$A$3:$A$2373,0)</f>
        <v>896</v>
      </c>
      <c r="W917" t="str">
        <f t="shared" si="28"/>
        <v>Old</v>
      </c>
      <c r="X917" t="str" cm="1">
        <f t="array" ref="X917">IF(ISNUMBER(V917),INDEX('2019 On Peak'!$K$3:$K$2373,V917),"Not 2019")</f>
        <v>Closed</v>
      </c>
      <c r="Y917" cm="1">
        <f t="array" ref="Y917">IF(ISNUMBER($V917),L917-INDEX('2019 On Peak'!$L$3:$S$2373,$V917,1),"-")</f>
        <v>0</v>
      </c>
      <c r="Z917" cm="1">
        <f t="array" ref="Z917">IF(ISNUMBER($V917),M917-INDEX('2019 On Peak'!$L$3:$S$2373,$V917,2),"-")</f>
        <v>0</v>
      </c>
      <c r="AA917" cm="1">
        <f t="array" ref="AA917">IF(ISNUMBER($V917),N917-INDEX('2019 On Peak'!$L$3:$S$2373,$V917,3),"-")</f>
        <v>0</v>
      </c>
      <c r="AB917" cm="1">
        <f t="array" ref="AB917">IF(ISNUMBER($V917),Q917-INDEX('2019 On Peak'!$L$3:$S$2373,$V917,6),"-")</f>
        <v>0</v>
      </c>
      <c r="AC917" cm="1">
        <f t="array" ref="AC917">IF(ISNUMBER($V917),S917-INDEX('2019 On Peak'!$L$3:$S$2373,$V917,8),"-")</f>
        <v>0</v>
      </c>
      <c r="AD917" t="b">
        <f t="shared" si="29"/>
        <v>0</v>
      </c>
    </row>
    <row r="918" spans="1:30" x14ac:dyDescent="0.25">
      <c r="A918" t="str">
        <f>B918&amp;"_"&amp;G918&amp;"_"&amp;J918</f>
        <v>1431_1451_1</v>
      </c>
      <c r="B918">
        <v>1431</v>
      </c>
      <c r="C918" s="1" t="s">
        <v>274</v>
      </c>
      <c r="D918" s="1" t="s">
        <v>42</v>
      </c>
      <c r="E918" s="1" t="s">
        <v>42</v>
      </c>
      <c r="F918">
        <v>115</v>
      </c>
      <c r="G918">
        <v>1451</v>
      </c>
      <c r="H918" s="1" t="s">
        <v>275</v>
      </c>
      <c r="I918">
        <v>115</v>
      </c>
      <c r="J918" s="1" t="s">
        <v>191</v>
      </c>
      <c r="K918" s="1" t="s">
        <v>25</v>
      </c>
      <c r="L918">
        <v>6.0000000000000002E-5</v>
      </c>
      <c r="M918">
        <v>2.4000000000000001E-4</v>
      </c>
      <c r="N918">
        <v>4.0000000000000003E-5</v>
      </c>
      <c r="O918">
        <v>1</v>
      </c>
      <c r="P918">
        <v>0</v>
      </c>
      <c r="Q918">
        <v>167</v>
      </c>
      <c r="R918">
        <v>556</v>
      </c>
      <c r="S918">
        <v>210</v>
      </c>
      <c r="T918">
        <v>0</v>
      </c>
      <c r="U918">
        <v>0</v>
      </c>
      <c r="V918">
        <f>MATCH(A918,'2019 On Peak'!$A$3:$A$2373,0)</f>
        <v>897</v>
      </c>
      <c r="W918" t="str">
        <f t="shared" si="28"/>
        <v>Old</v>
      </c>
      <c r="X918" t="str" cm="1">
        <f t="array" ref="X918">IF(ISNUMBER(V918),INDEX('2019 On Peak'!$K$3:$K$2373,V918),"Not 2019")</f>
        <v>Closed</v>
      </c>
      <c r="Y918" cm="1">
        <f t="array" ref="Y918">IF(ISNUMBER($V918),L918-INDEX('2019 On Peak'!$L$3:$S$2373,$V918,1),"-")</f>
        <v>0</v>
      </c>
      <c r="Z918" cm="1">
        <f t="array" ref="Z918">IF(ISNUMBER($V918),M918-INDEX('2019 On Peak'!$L$3:$S$2373,$V918,2),"-")</f>
        <v>0</v>
      </c>
      <c r="AA918" cm="1">
        <f t="array" ref="AA918">IF(ISNUMBER($V918),N918-INDEX('2019 On Peak'!$L$3:$S$2373,$V918,3),"-")</f>
        <v>0</v>
      </c>
      <c r="AB918" cm="1">
        <f t="array" ref="AB918">IF(ISNUMBER($V918),Q918-INDEX('2019 On Peak'!$L$3:$S$2373,$V918,6),"-")</f>
        <v>0</v>
      </c>
      <c r="AC918" cm="1">
        <f t="array" ref="AC918">IF(ISNUMBER($V918),S918-INDEX('2019 On Peak'!$L$3:$S$2373,$V918,8),"-")</f>
        <v>0</v>
      </c>
      <c r="AD918" t="b">
        <f t="shared" si="29"/>
        <v>0</v>
      </c>
    </row>
    <row r="919" spans="1:30" x14ac:dyDescent="0.25">
      <c r="A919" t="str">
        <f>B919&amp;"_"&amp;G919&amp;"_"&amp;J919</f>
        <v>1434_1433_1</v>
      </c>
      <c r="B919">
        <v>1434</v>
      </c>
      <c r="C919" s="1" t="s">
        <v>372</v>
      </c>
      <c r="D919" s="1" t="s">
        <v>42</v>
      </c>
      <c r="E919" s="1" t="s">
        <v>42</v>
      </c>
      <c r="F919">
        <v>115</v>
      </c>
      <c r="G919">
        <v>1433</v>
      </c>
      <c r="H919" s="1" t="s">
        <v>413</v>
      </c>
      <c r="I919">
        <v>115</v>
      </c>
      <c r="J919" s="1" t="s">
        <v>191</v>
      </c>
      <c r="K919" s="1" t="s">
        <v>25</v>
      </c>
      <c r="L919">
        <v>1.0000000000000001E-5</v>
      </c>
      <c r="M919">
        <v>6.0000000000000002E-5</v>
      </c>
      <c r="N919">
        <v>1.0000000000000001E-5</v>
      </c>
      <c r="O919">
        <v>1</v>
      </c>
      <c r="P919">
        <v>0</v>
      </c>
      <c r="Q919">
        <v>167</v>
      </c>
      <c r="R919">
        <v>556</v>
      </c>
      <c r="S919">
        <v>210</v>
      </c>
      <c r="T919">
        <v>0</v>
      </c>
      <c r="U919">
        <v>0</v>
      </c>
      <c r="V919">
        <f>MATCH(A919,'2019 On Peak'!$A$3:$A$2373,0)</f>
        <v>898</v>
      </c>
      <c r="W919" t="str">
        <f t="shared" si="28"/>
        <v>Old</v>
      </c>
      <c r="X919" t="str" cm="1">
        <f t="array" ref="X919">IF(ISNUMBER(V919),INDEX('2019 On Peak'!$K$3:$K$2373,V919),"Not 2019")</f>
        <v>Closed</v>
      </c>
      <c r="Y919" cm="1">
        <f t="array" ref="Y919">IF(ISNUMBER($V919),L919-INDEX('2019 On Peak'!$L$3:$S$2373,$V919,1),"-")</f>
        <v>0</v>
      </c>
      <c r="Z919" cm="1">
        <f t="array" ref="Z919">IF(ISNUMBER($V919),M919-INDEX('2019 On Peak'!$L$3:$S$2373,$V919,2),"-")</f>
        <v>0</v>
      </c>
      <c r="AA919" cm="1">
        <f t="array" ref="AA919">IF(ISNUMBER($V919),N919-INDEX('2019 On Peak'!$L$3:$S$2373,$V919,3),"-")</f>
        <v>0</v>
      </c>
      <c r="AB919" cm="1">
        <f t="array" ref="AB919">IF(ISNUMBER($V919),Q919-INDEX('2019 On Peak'!$L$3:$S$2373,$V919,6),"-")</f>
        <v>0</v>
      </c>
      <c r="AC919" cm="1">
        <f t="array" ref="AC919">IF(ISNUMBER($V919),S919-INDEX('2019 On Peak'!$L$3:$S$2373,$V919,8),"-")</f>
        <v>0</v>
      </c>
      <c r="AD919" t="b">
        <f t="shared" si="29"/>
        <v>0</v>
      </c>
    </row>
    <row r="920" spans="1:30" x14ac:dyDescent="0.25">
      <c r="A920" t="str">
        <f>B920&amp;"_"&amp;G920&amp;"_"&amp;J920</f>
        <v>144_145_1</v>
      </c>
      <c r="B920">
        <v>144</v>
      </c>
      <c r="C920" s="1" t="s">
        <v>451</v>
      </c>
      <c r="D920" s="1" t="s">
        <v>42</v>
      </c>
      <c r="E920" s="1" t="s">
        <v>42</v>
      </c>
      <c r="F920">
        <v>115</v>
      </c>
      <c r="G920">
        <v>145</v>
      </c>
      <c r="H920" s="1" t="s">
        <v>452</v>
      </c>
      <c r="I920">
        <v>115</v>
      </c>
      <c r="J920" s="1" t="s">
        <v>191</v>
      </c>
      <c r="K920" s="1" t="s">
        <v>25</v>
      </c>
      <c r="L920">
        <v>3.9100000000000003E-3</v>
      </c>
      <c r="M920">
        <v>1.6150000000000001E-2</v>
      </c>
      <c r="N920">
        <v>2.6700000000000001E-3</v>
      </c>
      <c r="O920">
        <v>1</v>
      </c>
      <c r="P920">
        <v>0</v>
      </c>
      <c r="Q920">
        <v>167</v>
      </c>
      <c r="R920">
        <v>556</v>
      </c>
      <c r="S920">
        <v>210</v>
      </c>
      <c r="T920">
        <v>2.2000000000000002</v>
      </c>
      <c r="U920">
        <v>3.2</v>
      </c>
      <c r="V920">
        <f>MATCH(A920,'2019 On Peak'!$A$3:$A$2373,0)</f>
        <v>899</v>
      </c>
      <c r="W920" t="str">
        <f t="shared" si="28"/>
        <v>Old</v>
      </c>
      <c r="X920" t="str" cm="1">
        <f t="array" ref="X920">IF(ISNUMBER(V920),INDEX('2019 On Peak'!$K$3:$K$2373,V920),"Not 2019")</f>
        <v>Closed</v>
      </c>
      <c r="Y920" cm="1">
        <f t="array" ref="Y920">IF(ISNUMBER($V920),L920-INDEX('2019 On Peak'!$L$3:$S$2373,$V920,1),"-")</f>
        <v>0</v>
      </c>
      <c r="Z920" cm="1">
        <f t="array" ref="Z920">IF(ISNUMBER($V920),M920-INDEX('2019 On Peak'!$L$3:$S$2373,$V920,2),"-")</f>
        <v>0</v>
      </c>
      <c r="AA920" cm="1">
        <f t="array" ref="AA920">IF(ISNUMBER($V920),N920-INDEX('2019 On Peak'!$L$3:$S$2373,$V920,3),"-")</f>
        <v>0</v>
      </c>
      <c r="AB920" cm="1">
        <f t="array" ref="AB920">IF(ISNUMBER($V920),Q920-INDEX('2019 On Peak'!$L$3:$S$2373,$V920,6),"-")</f>
        <v>0</v>
      </c>
      <c r="AC920" cm="1">
        <f t="array" ref="AC920">IF(ISNUMBER($V920),S920-INDEX('2019 On Peak'!$L$3:$S$2373,$V920,8),"-")</f>
        <v>0</v>
      </c>
      <c r="AD920" t="b">
        <f t="shared" si="29"/>
        <v>0</v>
      </c>
    </row>
    <row r="921" spans="1:30" x14ac:dyDescent="0.25">
      <c r="A921" t="str">
        <f>B921&amp;"_"&amp;G921&amp;"_"&amp;J921</f>
        <v>144_1563_1</v>
      </c>
      <c r="B921">
        <v>144</v>
      </c>
      <c r="C921" s="1" t="s">
        <v>451</v>
      </c>
      <c r="D921" s="1" t="s">
        <v>42</v>
      </c>
      <c r="E921" s="1" t="s">
        <v>42</v>
      </c>
      <c r="F921">
        <v>115</v>
      </c>
      <c r="G921">
        <v>1563</v>
      </c>
      <c r="H921" s="1" t="s">
        <v>276</v>
      </c>
      <c r="I921">
        <v>115</v>
      </c>
      <c r="J921" s="1" t="s">
        <v>191</v>
      </c>
      <c r="K921" s="1" t="s">
        <v>25</v>
      </c>
      <c r="L921">
        <v>1.0710000000000001E-2</v>
      </c>
      <c r="M921">
        <v>4.4299999999999999E-2</v>
      </c>
      <c r="N921">
        <v>7.3400000000000002E-3</v>
      </c>
      <c r="O921">
        <v>1</v>
      </c>
      <c r="P921">
        <v>0</v>
      </c>
      <c r="Q921">
        <v>167</v>
      </c>
      <c r="R921">
        <v>556</v>
      </c>
      <c r="S921">
        <v>210</v>
      </c>
      <c r="T921">
        <v>6.3</v>
      </c>
      <c r="U921">
        <v>8.9</v>
      </c>
      <c r="V921">
        <f>MATCH(A921,'2019 On Peak'!$A$3:$A$2373,0)</f>
        <v>900</v>
      </c>
      <c r="W921" t="str">
        <f t="shared" si="28"/>
        <v>Old</v>
      </c>
      <c r="X921" t="str" cm="1">
        <f t="array" ref="X921">IF(ISNUMBER(V921),INDEX('2019 On Peak'!$K$3:$K$2373,V921),"Not 2019")</f>
        <v>Closed</v>
      </c>
      <c r="Y921" cm="1">
        <f t="array" ref="Y921">IF(ISNUMBER($V921),L921-INDEX('2019 On Peak'!$L$3:$S$2373,$V921,1),"-")</f>
        <v>0</v>
      </c>
      <c r="Z921" cm="1">
        <f t="array" ref="Z921">IF(ISNUMBER($V921),M921-INDEX('2019 On Peak'!$L$3:$S$2373,$V921,2),"-")</f>
        <v>0</v>
      </c>
      <c r="AA921" cm="1">
        <f t="array" ref="AA921">IF(ISNUMBER($V921),N921-INDEX('2019 On Peak'!$L$3:$S$2373,$V921,3),"-")</f>
        <v>0</v>
      </c>
      <c r="AB921" cm="1">
        <f t="array" ref="AB921">IF(ISNUMBER($V921),Q921-INDEX('2019 On Peak'!$L$3:$S$2373,$V921,6),"-")</f>
        <v>0</v>
      </c>
      <c r="AC921" cm="1">
        <f t="array" ref="AC921">IF(ISNUMBER($V921),S921-INDEX('2019 On Peak'!$L$3:$S$2373,$V921,8),"-")</f>
        <v>0</v>
      </c>
      <c r="AD921" t="b">
        <f t="shared" si="29"/>
        <v>0</v>
      </c>
    </row>
    <row r="922" spans="1:30" x14ac:dyDescent="0.25">
      <c r="A922" t="str">
        <f>B922&amp;"_"&amp;G922&amp;"_"&amp;J922</f>
        <v>1448_1434_1</v>
      </c>
      <c r="B922">
        <v>1448</v>
      </c>
      <c r="C922" s="1" t="s">
        <v>371</v>
      </c>
      <c r="D922" s="1" t="s">
        <v>42</v>
      </c>
      <c r="E922" s="1" t="s">
        <v>42</v>
      </c>
      <c r="F922">
        <v>115</v>
      </c>
      <c r="G922">
        <v>1434</v>
      </c>
      <c r="H922" s="1" t="s">
        <v>372</v>
      </c>
      <c r="I922">
        <v>115</v>
      </c>
      <c r="J922" s="1" t="s">
        <v>191</v>
      </c>
      <c r="K922" s="1" t="s">
        <v>25</v>
      </c>
      <c r="L922">
        <v>1.048E-2</v>
      </c>
      <c r="M922">
        <v>4.335E-2</v>
      </c>
      <c r="N922">
        <v>7.1799999999999998E-3</v>
      </c>
      <c r="O922">
        <v>1</v>
      </c>
      <c r="P922">
        <v>0</v>
      </c>
      <c r="Q922">
        <v>167</v>
      </c>
      <c r="R922">
        <v>556</v>
      </c>
      <c r="S922">
        <v>210</v>
      </c>
      <c r="T922">
        <v>5.7</v>
      </c>
      <c r="U922">
        <v>8.6999999999999993</v>
      </c>
      <c r="V922">
        <f>MATCH(A922,'2019 On Peak'!$A$3:$A$2373,0)</f>
        <v>901</v>
      </c>
      <c r="W922" t="str">
        <f t="shared" si="28"/>
        <v>Old</v>
      </c>
      <c r="X922" t="str" cm="1">
        <f t="array" ref="X922">IF(ISNUMBER(V922),INDEX('2019 On Peak'!$K$3:$K$2373,V922),"Not 2019")</f>
        <v>Closed</v>
      </c>
      <c r="Y922" cm="1">
        <f t="array" ref="Y922">IF(ISNUMBER($V922),L922-INDEX('2019 On Peak'!$L$3:$S$2373,$V922,1),"-")</f>
        <v>0</v>
      </c>
      <c r="Z922" cm="1">
        <f t="array" ref="Z922">IF(ISNUMBER($V922),M922-INDEX('2019 On Peak'!$L$3:$S$2373,$V922,2),"-")</f>
        <v>0</v>
      </c>
      <c r="AA922" cm="1">
        <f t="array" ref="AA922">IF(ISNUMBER($V922),N922-INDEX('2019 On Peak'!$L$3:$S$2373,$V922,3),"-")</f>
        <v>0</v>
      </c>
      <c r="AB922" cm="1">
        <f t="array" ref="AB922">IF(ISNUMBER($V922),Q922-INDEX('2019 On Peak'!$L$3:$S$2373,$V922,6),"-")</f>
        <v>0</v>
      </c>
      <c r="AC922" cm="1">
        <f t="array" ref="AC922">IF(ISNUMBER($V922),S922-INDEX('2019 On Peak'!$L$3:$S$2373,$V922,8),"-")</f>
        <v>0</v>
      </c>
      <c r="AD922" t="b">
        <f t="shared" si="29"/>
        <v>0</v>
      </c>
    </row>
    <row r="923" spans="1:30" x14ac:dyDescent="0.25">
      <c r="A923" t="str">
        <f>B923&amp;"_"&amp;G923&amp;"_"&amp;J923</f>
        <v>145_1341_1</v>
      </c>
      <c r="B923">
        <v>145</v>
      </c>
      <c r="C923" s="1" t="s">
        <v>452</v>
      </c>
      <c r="D923" s="1" t="s">
        <v>42</v>
      </c>
      <c r="E923" s="1" t="s">
        <v>42</v>
      </c>
      <c r="F923">
        <v>115</v>
      </c>
      <c r="G923">
        <v>1341</v>
      </c>
      <c r="H923" s="1" t="s">
        <v>456</v>
      </c>
      <c r="I923">
        <v>115</v>
      </c>
      <c r="J923" s="1" t="s">
        <v>191</v>
      </c>
      <c r="K923" s="1" t="s">
        <v>25</v>
      </c>
      <c r="L923">
        <v>3.8400000000000001E-3</v>
      </c>
      <c r="M923">
        <v>1.5869999999999999E-2</v>
      </c>
      <c r="N923">
        <v>2.63E-3</v>
      </c>
      <c r="O923">
        <v>1</v>
      </c>
      <c r="P923">
        <v>0</v>
      </c>
      <c r="Q923">
        <v>167</v>
      </c>
      <c r="R923">
        <v>556</v>
      </c>
      <c r="S923">
        <v>210</v>
      </c>
      <c r="T923">
        <v>2</v>
      </c>
      <c r="U923">
        <v>3.2</v>
      </c>
      <c r="V923">
        <f>MATCH(A923,'2019 On Peak'!$A$3:$A$2373,0)</f>
        <v>902</v>
      </c>
      <c r="W923" t="str">
        <f t="shared" si="28"/>
        <v>Old</v>
      </c>
      <c r="X923" t="str" cm="1">
        <f t="array" ref="X923">IF(ISNUMBER(V923),INDEX('2019 On Peak'!$K$3:$K$2373,V923),"Not 2019")</f>
        <v>Closed</v>
      </c>
      <c r="Y923" cm="1">
        <f t="array" ref="Y923">IF(ISNUMBER($V923),L923-INDEX('2019 On Peak'!$L$3:$S$2373,$V923,1),"-")</f>
        <v>0</v>
      </c>
      <c r="Z923" cm="1">
        <f t="array" ref="Z923">IF(ISNUMBER($V923),M923-INDEX('2019 On Peak'!$L$3:$S$2373,$V923,2),"-")</f>
        <v>0</v>
      </c>
      <c r="AA923" cm="1">
        <f t="array" ref="AA923">IF(ISNUMBER($V923),N923-INDEX('2019 On Peak'!$L$3:$S$2373,$V923,3),"-")</f>
        <v>0</v>
      </c>
      <c r="AB923" cm="1">
        <f t="array" ref="AB923">IF(ISNUMBER($V923),Q923-INDEX('2019 On Peak'!$L$3:$S$2373,$V923,6),"-")</f>
        <v>0</v>
      </c>
      <c r="AC923" cm="1">
        <f t="array" ref="AC923">IF(ISNUMBER($V923),S923-INDEX('2019 On Peak'!$L$3:$S$2373,$V923,8),"-")</f>
        <v>0</v>
      </c>
      <c r="AD923" t="b">
        <f t="shared" si="29"/>
        <v>0</v>
      </c>
    </row>
    <row r="924" spans="1:30" x14ac:dyDescent="0.25">
      <c r="A924" t="str">
        <f>B924&amp;"_"&amp;G924&amp;"_"&amp;J924</f>
        <v>145_311_1</v>
      </c>
      <c r="B924">
        <v>145</v>
      </c>
      <c r="C924" s="1" t="s">
        <v>452</v>
      </c>
      <c r="D924" s="1" t="s">
        <v>42</v>
      </c>
      <c r="E924" s="1" t="s">
        <v>42</v>
      </c>
      <c r="F924">
        <v>115</v>
      </c>
      <c r="G924">
        <v>311</v>
      </c>
      <c r="H924" s="1" t="s">
        <v>453</v>
      </c>
      <c r="I924">
        <v>115</v>
      </c>
      <c r="J924" s="1" t="s">
        <v>191</v>
      </c>
      <c r="K924" s="1" t="s">
        <v>25</v>
      </c>
      <c r="L924">
        <v>5.9699999999999996E-3</v>
      </c>
      <c r="M924">
        <v>2.47E-2</v>
      </c>
      <c r="N924">
        <v>4.0899999999999999E-3</v>
      </c>
      <c r="O924">
        <v>1</v>
      </c>
      <c r="P924">
        <v>0</v>
      </c>
      <c r="Q924">
        <v>167</v>
      </c>
      <c r="R924">
        <v>556</v>
      </c>
      <c r="S924">
        <v>210</v>
      </c>
      <c r="T924">
        <v>3.2</v>
      </c>
      <c r="U924">
        <v>5</v>
      </c>
      <c r="V924">
        <f>MATCH(A924,'2019 On Peak'!$A$3:$A$2373,0)</f>
        <v>903</v>
      </c>
      <c r="W924" t="str">
        <f t="shared" si="28"/>
        <v>Old</v>
      </c>
      <c r="X924" t="str" cm="1">
        <f t="array" ref="X924">IF(ISNUMBER(V924),INDEX('2019 On Peak'!$K$3:$K$2373,V924),"Not 2019")</f>
        <v>Closed</v>
      </c>
      <c r="Y924" cm="1">
        <f t="array" ref="Y924">IF(ISNUMBER($V924),L924-INDEX('2019 On Peak'!$L$3:$S$2373,$V924,1),"-")</f>
        <v>0</v>
      </c>
      <c r="Z924" cm="1">
        <f t="array" ref="Z924">IF(ISNUMBER($V924),M924-INDEX('2019 On Peak'!$L$3:$S$2373,$V924,2),"-")</f>
        <v>0</v>
      </c>
      <c r="AA924" cm="1">
        <f t="array" ref="AA924">IF(ISNUMBER($V924),N924-INDEX('2019 On Peak'!$L$3:$S$2373,$V924,3),"-")</f>
        <v>0</v>
      </c>
      <c r="AB924" cm="1">
        <f t="array" ref="AB924">IF(ISNUMBER($V924),Q924-INDEX('2019 On Peak'!$L$3:$S$2373,$V924,6),"-")</f>
        <v>0</v>
      </c>
      <c r="AC924" cm="1">
        <f t="array" ref="AC924">IF(ISNUMBER($V924),S924-INDEX('2019 On Peak'!$L$3:$S$2373,$V924,8),"-")</f>
        <v>0</v>
      </c>
      <c r="AD924" t="b">
        <f t="shared" si="29"/>
        <v>0</v>
      </c>
    </row>
    <row r="925" spans="1:30" x14ac:dyDescent="0.25">
      <c r="A925" t="str">
        <f>B925&amp;"_"&amp;G925&amp;"_"&amp;J925</f>
        <v>1453_1454_1</v>
      </c>
      <c r="B925">
        <v>1453</v>
      </c>
      <c r="C925" s="1" t="s">
        <v>388</v>
      </c>
      <c r="D925" s="1" t="s">
        <v>22</v>
      </c>
      <c r="E925" s="1" t="s">
        <v>22</v>
      </c>
      <c r="F925">
        <v>115</v>
      </c>
      <c r="G925">
        <v>1454</v>
      </c>
      <c r="H925" s="1" t="s">
        <v>389</v>
      </c>
      <c r="I925">
        <v>115</v>
      </c>
      <c r="J925" s="1" t="s">
        <v>191</v>
      </c>
      <c r="K925" s="1" t="s">
        <v>25</v>
      </c>
      <c r="L925">
        <v>3.0000000000000001E-5</v>
      </c>
      <c r="M925">
        <v>1.2E-4</v>
      </c>
      <c r="N925">
        <v>2.0000000000000002E-5</v>
      </c>
      <c r="O925">
        <v>1</v>
      </c>
      <c r="P925">
        <v>0</v>
      </c>
      <c r="Q925">
        <v>167</v>
      </c>
      <c r="R925">
        <v>556</v>
      </c>
      <c r="S925">
        <v>210</v>
      </c>
      <c r="T925">
        <v>0</v>
      </c>
      <c r="U925">
        <v>0</v>
      </c>
      <c r="V925">
        <f>MATCH(A925,'2019 On Peak'!$A$3:$A$2373,0)</f>
        <v>904</v>
      </c>
      <c r="W925" t="str">
        <f t="shared" si="28"/>
        <v>Old</v>
      </c>
      <c r="X925" t="str" cm="1">
        <f t="array" ref="X925">IF(ISNUMBER(V925),INDEX('2019 On Peak'!$K$3:$K$2373,V925),"Not 2019")</f>
        <v>Closed</v>
      </c>
      <c r="Y925" cm="1">
        <f t="array" ref="Y925">IF(ISNUMBER($V925),L925-INDEX('2019 On Peak'!$L$3:$S$2373,$V925,1),"-")</f>
        <v>0</v>
      </c>
      <c r="Z925" cm="1">
        <f t="array" ref="Z925">IF(ISNUMBER($V925),M925-INDEX('2019 On Peak'!$L$3:$S$2373,$V925,2),"-")</f>
        <v>0</v>
      </c>
      <c r="AA925" cm="1">
        <f t="array" ref="AA925">IF(ISNUMBER($V925),N925-INDEX('2019 On Peak'!$L$3:$S$2373,$V925,3),"-")</f>
        <v>0</v>
      </c>
      <c r="AB925" cm="1">
        <f t="array" ref="AB925">IF(ISNUMBER($V925),Q925-INDEX('2019 On Peak'!$L$3:$S$2373,$V925,6),"-")</f>
        <v>0</v>
      </c>
      <c r="AC925" cm="1">
        <f t="array" ref="AC925">IF(ISNUMBER($V925),S925-INDEX('2019 On Peak'!$L$3:$S$2373,$V925,8),"-")</f>
        <v>0</v>
      </c>
      <c r="AD925" t="b">
        <f t="shared" si="29"/>
        <v>0</v>
      </c>
    </row>
    <row r="926" spans="1:30" x14ac:dyDescent="0.25">
      <c r="A926" t="str">
        <f>B926&amp;"_"&amp;G926&amp;"_"&amp;J926</f>
        <v>1456_1457_1</v>
      </c>
      <c r="B926">
        <v>1456</v>
      </c>
      <c r="C926" s="1" t="s">
        <v>653</v>
      </c>
      <c r="D926" s="1" t="s">
        <v>28</v>
      </c>
      <c r="E926" s="1" t="s">
        <v>28</v>
      </c>
      <c r="F926">
        <v>138</v>
      </c>
      <c r="G926">
        <v>1457</v>
      </c>
      <c r="H926" s="1" t="s">
        <v>1191</v>
      </c>
      <c r="I926">
        <v>138</v>
      </c>
      <c r="J926" s="1" t="s">
        <v>191</v>
      </c>
      <c r="K926" s="1" t="s">
        <v>25</v>
      </c>
      <c r="L926">
        <v>0</v>
      </c>
      <c r="M926">
        <v>2.0000000000000002E-5</v>
      </c>
      <c r="N926">
        <v>1.6000000000000001E-4</v>
      </c>
      <c r="O926">
        <v>1</v>
      </c>
      <c r="P926">
        <v>0</v>
      </c>
      <c r="Q926">
        <v>562</v>
      </c>
      <c r="R926">
        <v>562</v>
      </c>
      <c r="S926">
        <v>562</v>
      </c>
      <c r="T926">
        <v>0</v>
      </c>
      <c r="U926">
        <v>0</v>
      </c>
      <c r="V926">
        <f>MATCH(A926,'2019 On Peak'!$A$3:$A$2373,0)</f>
        <v>905</v>
      </c>
      <c r="W926" t="str">
        <f t="shared" si="28"/>
        <v>Old</v>
      </c>
      <c r="X926" t="str" cm="1">
        <f t="array" ref="X926">IF(ISNUMBER(V926),INDEX('2019 On Peak'!$K$3:$K$2373,V926),"Not 2019")</f>
        <v>Closed</v>
      </c>
      <c r="Y926" cm="1">
        <f t="array" ref="Y926">IF(ISNUMBER($V926),L926-INDEX('2019 On Peak'!$L$3:$S$2373,$V926,1),"-")</f>
        <v>0</v>
      </c>
      <c r="Z926" cm="1">
        <f t="array" ref="Z926">IF(ISNUMBER($V926),M926-INDEX('2019 On Peak'!$L$3:$S$2373,$V926,2),"-")</f>
        <v>0</v>
      </c>
      <c r="AA926" cm="1">
        <f t="array" ref="AA926">IF(ISNUMBER($V926),N926-INDEX('2019 On Peak'!$L$3:$S$2373,$V926,3),"-")</f>
        <v>0</v>
      </c>
      <c r="AB926" cm="1">
        <f t="array" ref="AB926">IF(ISNUMBER($V926),Q926-INDEX('2019 On Peak'!$L$3:$S$2373,$V926,6),"-")</f>
        <v>0</v>
      </c>
      <c r="AC926" cm="1">
        <f t="array" ref="AC926">IF(ISNUMBER($V926),S926-INDEX('2019 On Peak'!$L$3:$S$2373,$V926,8),"-")</f>
        <v>0</v>
      </c>
      <c r="AD926" t="b">
        <f t="shared" si="29"/>
        <v>0</v>
      </c>
    </row>
    <row r="927" spans="1:30" x14ac:dyDescent="0.25">
      <c r="A927" t="str">
        <f>B927&amp;"_"&amp;G927&amp;"_"&amp;J927</f>
        <v>1459_1460_1</v>
      </c>
      <c r="B927">
        <v>1459</v>
      </c>
      <c r="C927" s="1" t="s">
        <v>655</v>
      </c>
      <c r="D927" s="1" t="s">
        <v>67</v>
      </c>
      <c r="E927" s="1" t="s">
        <v>67</v>
      </c>
      <c r="F927">
        <v>115</v>
      </c>
      <c r="G927">
        <v>1460</v>
      </c>
      <c r="H927" s="1" t="s">
        <v>656</v>
      </c>
      <c r="I927">
        <v>115</v>
      </c>
      <c r="J927" s="1" t="s">
        <v>191</v>
      </c>
      <c r="K927" s="1" t="s">
        <v>25</v>
      </c>
      <c r="L927">
        <v>1.01E-3</v>
      </c>
      <c r="M927">
        <v>4.1900000000000001E-3</v>
      </c>
      <c r="N927">
        <v>6.8999999999999997E-4</v>
      </c>
      <c r="O927">
        <v>1</v>
      </c>
      <c r="P927">
        <v>0</v>
      </c>
      <c r="Q927">
        <v>167</v>
      </c>
      <c r="R927">
        <v>556</v>
      </c>
      <c r="S927">
        <v>210</v>
      </c>
      <c r="T927">
        <v>0.5</v>
      </c>
      <c r="U927">
        <v>0.8</v>
      </c>
      <c r="V927">
        <f>MATCH(A927,'2019 On Peak'!$A$3:$A$2373,0)</f>
        <v>906</v>
      </c>
      <c r="W927" t="str">
        <f t="shared" si="28"/>
        <v>Old</v>
      </c>
      <c r="X927" t="str" cm="1">
        <f t="array" ref="X927">IF(ISNUMBER(V927),INDEX('2019 On Peak'!$K$3:$K$2373,V927),"Not 2019")</f>
        <v>Closed</v>
      </c>
      <c r="Y927" cm="1">
        <f t="array" ref="Y927">IF(ISNUMBER($V927),L927-INDEX('2019 On Peak'!$L$3:$S$2373,$V927,1),"-")</f>
        <v>0</v>
      </c>
      <c r="Z927" cm="1">
        <f t="array" ref="Z927">IF(ISNUMBER($V927),M927-INDEX('2019 On Peak'!$L$3:$S$2373,$V927,2),"-")</f>
        <v>0</v>
      </c>
      <c r="AA927" cm="1">
        <f t="array" ref="AA927">IF(ISNUMBER($V927),N927-INDEX('2019 On Peak'!$L$3:$S$2373,$V927,3),"-")</f>
        <v>0</v>
      </c>
      <c r="AB927" cm="1">
        <f t="array" ref="AB927">IF(ISNUMBER($V927),Q927-INDEX('2019 On Peak'!$L$3:$S$2373,$V927,6),"-")</f>
        <v>0</v>
      </c>
      <c r="AC927" cm="1">
        <f t="array" ref="AC927">IF(ISNUMBER($V927),S927-INDEX('2019 On Peak'!$L$3:$S$2373,$V927,8),"-")</f>
        <v>0</v>
      </c>
      <c r="AD927" t="b">
        <f t="shared" si="29"/>
        <v>0</v>
      </c>
    </row>
    <row r="928" spans="1:30" x14ac:dyDescent="0.25">
      <c r="A928" t="str">
        <f>B928&amp;"_"&amp;G928&amp;"_"&amp;J928</f>
        <v>146_1341_1</v>
      </c>
      <c r="B928">
        <v>146</v>
      </c>
      <c r="C928" s="1" t="s">
        <v>455</v>
      </c>
      <c r="D928" s="1" t="s">
        <v>42</v>
      </c>
      <c r="E928" s="1" t="s">
        <v>42</v>
      </c>
      <c r="F928">
        <v>115</v>
      </c>
      <c r="G928">
        <v>1341</v>
      </c>
      <c r="H928" s="1" t="s">
        <v>456</v>
      </c>
      <c r="I928">
        <v>115</v>
      </c>
      <c r="J928" s="1" t="s">
        <v>191</v>
      </c>
      <c r="K928" s="1" t="s">
        <v>25</v>
      </c>
      <c r="L928">
        <v>5.0000000000000002E-5</v>
      </c>
      <c r="M928">
        <v>2.0000000000000001E-4</v>
      </c>
      <c r="N928">
        <v>3.0000000000000001E-5</v>
      </c>
      <c r="O928">
        <v>1</v>
      </c>
      <c r="P928">
        <v>0</v>
      </c>
      <c r="Q928">
        <v>167</v>
      </c>
      <c r="R928">
        <v>556</v>
      </c>
      <c r="S928">
        <v>210</v>
      </c>
      <c r="T928">
        <v>0</v>
      </c>
      <c r="U928">
        <v>0</v>
      </c>
      <c r="V928">
        <f>MATCH(A928,'2019 On Peak'!$A$3:$A$2373,0)</f>
        <v>907</v>
      </c>
      <c r="W928" t="str">
        <f t="shared" si="28"/>
        <v>Old</v>
      </c>
      <c r="X928" t="str" cm="1">
        <f t="array" ref="X928">IF(ISNUMBER(V928),INDEX('2019 On Peak'!$K$3:$K$2373,V928),"Not 2019")</f>
        <v>Closed</v>
      </c>
      <c r="Y928" cm="1">
        <f t="array" ref="Y928">IF(ISNUMBER($V928),L928-INDEX('2019 On Peak'!$L$3:$S$2373,$V928,1),"-")</f>
        <v>0</v>
      </c>
      <c r="Z928" cm="1">
        <f t="array" ref="Z928">IF(ISNUMBER($V928),M928-INDEX('2019 On Peak'!$L$3:$S$2373,$V928,2),"-")</f>
        <v>0</v>
      </c>
      <c r="AA928" cm="1">
        <f t="array" ref="AA928">IF(ISNUMBER($V928),N928-INDEX('2019 On Peak'!$L$3:$S$2373,$V928,3),"-")</f>
        <v>0</v>
      </c>
      <c r="AB928" cm="1">
        <f t="array" ref="AB928">IF(ISNUMBER($V928),Q928-INDEX('2019 On Peak'!$L$3:$S$2373,$V928,6),"-")</f>
        <v>0</v>
      </c>
      <c r="AC928" cm="1">
        <f t="array" ref="AC928">IF(ISNUMBER($V928),S928-INDEX('2019 On Peak'!$L$3:$S$2373,$V928,8),"-")</f>
        <v>0</v>
      </c>
      <c r="AD928" t="b">
        <f t="shared" si="29"/>
        <v>0</v>
      </c>
    </row>
    <row r="929" spans="1:30" x14ac:dyDescent="0.25">
      <c r="A929" t="str">
        <f>B929&amp;"_"&amp;G929&amp;"_"&amp;J929</f>
        <v>1461_1462_1</v>
      </c>
      <c r="B929">
        <v>1461</v>
      </c>
      <c r="C929" s="1" t="s">
        <v>1449</v>
      </c>
      <c r="D929" s="1" t="s">
        <v>67</v>
      </c>
      <c r="E929" s="1" t="s">
        <v>67</v>
      </c>
      <c r="F929">
        <v>115</v>
      </c>
      <c r="G929">
        <v>1462</v>
      </c>
      <c r="H929" s="1" t="s">
        <v>820</v>
      </c>
      <c r="I929">
        <v>115</v>
      </c>
      <c r="J929" s="1" t="s">
        <v>191</v>
      </c>
      <c r="K929" s="1" t="s">
        <v>25</v>
      </c>
      <c r="L929">
        <v>1E-4</v>
      </c>
      <c r="M929">
        <v>4.2999999999999999E-4</v>
      </c>
      <c r="N929">
        <v>6.9999999999999994E-5</v>
      </c>
      <c r="O929">
        <v>1</v>
      </c>
      <c r="P929">
        <v>0</v>
      </c>
      <c r="Q929">
        <v>211</v>
      </c>
      <c r="R929">
        <v>211</v>
      </c>
      <c r="S929">
        <v>211</v>
      </c>
      <c r="T929">
        <v>0.1</v>
      </c>
      <c r="U929">
        <v>0.1</v>
      </c>
      <c r="V929">
        <f>MATCH(A929,'2019 On Peak'!$A$3:$A$2373,0)</f>
        <v>908</v>
      </c>
      <c r="W929" t="str">
        <f t="shared" si="28"/>
        <v>Old</v>
      </c>
      <c r="X929" t="str" cm="1">
        <f t="array" ref="X929">IF(ISNUMBER(V929),INDEX('2019 On Peak'!$K$3:$K$2373,V929),"Not 2019")</f>
        <v>Closed</v>
      </c>
      <c r="Y929" cm="1">
        <f t="array" ref="Y929">IF(ISNUMBER($V929),L929-INDEX('2019 On Peak'!$L$3:$S$2373,$V929,1),"-")</f>
        <v>0</v>
      </c>
      <c r="Z929" cm="1">
        <f t="array" ref="Z929">IF(ISNUMBER($V929),M929-INDEX('2019 On Peak'!$L$3:$S$2373,$V929,2),"-")</f>
        <v>0</v>
      </c>
      <c r="AA929" cm="1">
        <f t="array" ref="AA929">IF(ISNUMBER($V929),N929-INDEX('2019 On Peak'!$L$3:$S$2373,$V929,3),"-")</f>
        <v>0</v>
      </c>
      <c r="AB929" cm="1">
        <f t="array" ref="AB929">IF(ISNUMBER($V929),Q929-INDEX('2019 On Peak'!$L$3:$S$2373,$V929,6),"-")</f>
        <v>0</v>
      </c>
      <c r="AC929" cm="1">
        <f t="array" ref="AC929">IF(ISNUMBER($V929),S929-INDEX('2019 On Peak'!$L$3:$S$2373,$V929,8),"-")</f>
        <v>0</v>
      </c>
      <c r="AD929" t="b">
        <f t="shared" si="29"/>
        <v>0</v>
      </c>
    </row>
    <row r="930" spans="1:30" x14ac:dyDescent="0.25">
      <c r="A930" t="str">
        <f>B930&amp;"_"&amp;G930&amp;"_"&amp;J930</f>
        <v>1467_1506_1</v>
      </c>
      <c r="B930">
        <v>1467</v>
      </c>
      <c r="C930" s="1" t="s">
        <v>26</v>
      </c>
      <c r="D930" s="1" t="s">
        <v>27</v>
      </c>
      <c r="E930" s="1" t="s">
        <v>28</v>
      </c>
      <c r="F930">
        <v>69</v>
      </c>
      <c r="G930">
        <v>1506</v>
      </c>
      <c r="H930" s="1" t="s">
        <v>29</v>
      </c>
      <c r="I930">
        <v>69</v>
      </c>
      <c r="J930" s="1" t="s">
        <v>191</v>
      </c>
      <c r="K930" s="1" t="s">
        <v>25</v>
      </c>
      <c r="L930">
        <v>1.2E-2</v>
      </c>
      <c r="M930">
        <v>0.15</v>
      </c>
      <c r="N930">
        <v>4.0000000000000001E-3</v>
      </c>
      <c r="O930">
        <v>1</v>
      </c>
      <c r="P930">
        <v>0</v>
      </c>
      <c r="Q930">
        <v>150</v>
      </c>
      <c r="R930">
        <v>250</v>
      </c>
      <c r="S930">
        <v>250</v>
      </c>
      <c r="T930">
        <v>10.4</v>
      </c>
      <c r="U930">
        <v>12.1</v>
      </c>
      <c r="V930">
        <f>MATCH(A930,'2019 On Peak'!$A$3:$A$2373,0)</f>
        <v>909</v>
      </c>
      <c r="W930" t="str">
        <f t="shared" si="28"/>
        <v>Old</v>
      </c>
      <c r="X930" t="str" cm="1">
        <f t="array" ref="X930">IF(ISNUMBER(V930),INDEX('2019 On Peak'!$K$3:$K$2373,V930),"Not 2019")</f>
        <v>Closed</v>
      </c>
      <c r="Y930" cm="1">
        <f t="array" ref="Y930">IF(ISNUMBER($V930),L930-INDEX('2019 On Peak'!$L$3:$S$2373,$V930,1),"-")</f>
        <v>0</v>
      </c>
      <c r="Z930" cm="1">
        <f t="array" ref="Z930">IF(ISNUMBER($V930),M930-INDEX('2019 On Peak'!$L$3:$S$2373,$V930,2),"-")</f>
        <v>0</v>
      </c>
      <c r="AA930" cm="1">
        <f t="array" ref="AA930">IF(ISNUMBER($V930),N930-INDEX('2019 On Peak'!$L$3:$S$2373,$V930,3),"-")</f>
        <v>0</v>
      </c>
      <c r="AB930" cm="1">
        <f t="array" ref="AB930">IF(ISNUMBER($V930),Q930-INDEX('2019 On Peak'!$L$3:$S$2373,$V930,6),"-")</f>
        <v>0</v>
      </c>
      <c r="AC930" cm="1">
        <f t="array" ref="AC930">IF(ISNUMBER($V930),S930-INDEX('2019 On Peak'!$L$3:$S$2373,$V930,8),"-")</f>
        <v>0</v>
      </c>
      <c r="AD930" t="b">
        <f t="shared" si="29"/>
        <v>0</v>
      </c>
    </row>
    <row r="931" spans="1:30" x14ac:dyDescent="0.25">
      <c r="A931" t="str">
        <f>B931&amp;"_"&amp;G931&amp;"_"&amp;J931</f>
        <v>1467_559_1</v>
      </c>
      <c r="B931">
        <v>1467</v>
      </c>
      <c r="C931" s="1" t="s">
        <v>26</v>
      </c>
      <c r="D931" s="1" t="s">
        <v>27</v>
      </c>
      <c r="E931" s="1" t="s">
        <v>27</v>
      </c>
      <c r="F931">
        <v>69</v>
      </c>
      <c r="G931">
        <v>559</v>
      </c>
      <c r="H931" s="1" t="s">
        <v>1136</v>
      </c>
      <c r="I931">
        <v>69</v>
      </c>
      <c r="J931" s="1" t="s">
        <v>191</v>
      </c>
      <c r="K931" s="1" t="s">
        <v>25</v>
      </c>
      <c r="L931">
        <v>2.002E-2</v>
      </c>
      <c r="M931">
        <v>4.5499999999999999E-2</v>
      </c>
      <c r="N931">
        <v>8.8999999999999995E-4</v>
      </c>
      <c r="O931">
        <v>1</v>
      </c>
      <c r="P931">
        <v>0</v>
      </c>
      <c r="Q931">
        <v>300</v>
      </c>
      <c r="R931">
        <v>300</v>
      </c>
      <c r="S931">
        <v>300</v>
      </c>
      <c r="T931">
        <v>2.8</v>
      </c>
      <c r="U931">
        <v>3.1</v>
      </c>
      <c r="V931">
        <f>MATCH(A931,'2019 On Peak'!$A$3:$A$2373,0)</f>
        <v>910</v>
      </c>
      <c r="W931" t="str">
        <f t="shared" si="28"/>
        <v>Old</v>
      </c>
      <c r="X931" t="str" cm="1">
        <f t="array" ref="X931">IF(ISNUMBER(V931),INDEX('2019 On Peak'!$K$3:$K$2373,V931),"Not 2019")</f>
        <v>Closed</v>
      </c>
      <c r="Y931" cm="1">
        <f t="array" ref="Y931">IF(ISNUMBER($V931),L931-INDEX('2019 On Peak'!$L$3:$S$2373,$V931,1),"-")</f>
        <v>0</v>
      </c>
      <c r="Z931" cm="1">
        <f t="array" ref="Z931">IF(ISNUMBER($V931),M931-INDEX('2019 On Peak'!$L$3:$S$2373,$V931,2),"-")</f>
        <v>0</v>
      </c>
      <c r="AA931" cm="1">
        <f t="array" ref="AA931">IF(ISNUMBER($V931),N931-INDEX('2019 On Peak'!$L$3:$S$2373,$V931,3),"-")</f>
        <v>0</v>
      </c>
      <c r="AB931" cm="1">
        <f t="array" ref="AB931">IF(ISNUMBER($V931),Q931-INDEX('2019 On Peak'!$L$3:$S$2373,$V931,6),"-")</f>
        <v>0</v>
      </c>
      <c r="AC931" cm="1">
        <f t="array" ref="AC931">IF(ISNUMBER($V931),S931-INDEX('2019 On Peak'!$L$3:$S$2373,$V931,8),"-")</f>
        <v>0</v>
      </c>
      <c r="AD931" t="b">
        <f t="shared" si="29"/>
        <v>0</v>
      </c>
    </row>
    <row r="932" spans="1:30" x14ac:dyDescent="0.25">
      <c r="A932" t="str">
        <f>B932&amp;"_"&amp;G932&amp;"_"&amp;J932</f>
        <v>1467_559_2</v>
      </c>
      <c r="B932">
        <v>1467</v>
      </c>
      <c r="C932" s="1" t="s">
        <v>26</v>
      </c>
      <c r="D932" s="1" t="s">
        <v>27</v>
      </c>
      <c r="E932" s="1" t="s">
        <v>27</v>
      </c>
      <c r="F932">
        <v>69</v>
      </c>
      <c r="G932">
        <v>559</v>
      </c>
      <c r="H932" s="1" t="s">
        <v>1136</v>
      </c>
      <c r="I932">
        <v>69</v>
      </c>
      <c r="J932" s="1" t="s">
        <v>74</v>
      </c>
      <c r="K932" s="1" t="s">
        <v>25</v>
      </c>
      <c r="L932">
        <v>2.001E-2</v>
      </c>
      <c r="M932">
        <v>4.5499999999999999E-2</v>
      </c>
      <c r="N932">
        <v>8.8999999999999995E-4</v>
      </c>
      <c r="O932">
        <v>1</v>
      </c>
      <c r="P932">
        <v>0</v>
      </c>
      <c r="Q932">
        <v>300</v>
      </c>
      <c r="R932">
        <v>300</v>
      </c>
      <c r="S932">
        <v>300</v>
      </c>
      <c r="T932">
        <v>2.8</v>
      </c>
      <c r="U932">
        <v>3.1</v>
      </c>
      <c r="V932">
        <f>MATCH(A932,'2019 On Peak'!$A$3:$A$2373,0)</f>
        <v>911</v>
      </c>
      <c r="W932" t="str">
        <f t="shared" si="28"/>
        <v>Old</v>
      </c>
      <c r="X932" t="str" cm="1">
        <f t="array" ref="X932">IF(ISNUMBER(V932),INDEX('2019 On Peak'!$K$3:$K$2373,V932),"Not 2019")</f>
        <v>Closed</v>
      </c>
      <c r="Y932" cm="1">
        <f t="array" ref="Y932">IF(ISNUMBER($V932),L932-INDEX('2019 On Peak'!$L$3:$S$2373,$V932,1),"-")</f>
        <v>0</v>
      </c>
      <c r="Z932" cm="1">
        <f t="array" ref="Z932">IF(ISNUMBER($V932),M932-INDEX('2019 On Peak'!$L$3:$S$2373,$V932,2),"-")</f>
        <v>0</v>
      </c>
      <c r="AA932" cm="1">
        <f t="array" ref="AA932">IF(ISNUMBER($V932),N932-INDEX('2019 On Peak'!$L$3:$S$2373,$V932,3),"-")</f>
        <v>0</v>
      </c>
      <c r="AB932" cm="1">
        <f t="array" ref="AB932">IF(ISNUMBER($V932),Q932-INDEX('2019 On Peak'!$L$3:$S$2373,$V932,6),"-")</f>
        <v>0</v>
      </c>
      <c r="AC932" cm="1">
        <f t="array" ref="AC932">IF(ISNUMBER($V932),S932-INDEX('2019 On Peak'!$L$3:$S$2373,$V932,8),"-")</f>
        <v>0</v>
      </c>
      <c r="AD932" t="b">
        <f t="shared" si="29"/>
        <v>0</v>
      </c>
    </row>
    <row r="933" spans="1:30" x14ac:dyDescent="0.25">
      <c r="A933" t="str">
        <f>B933&amp;"_"&amp;G933&amp;"_"&amp;J933</f>
        <v>1467_624_1</v>
      </c>
      <c r="B933">
        <v>1467</v>
      </c>
      <c r="C933" s="1" t="s">
        <v>26</v>
      </c>
      <c r="D933" s="1" t="s">
        <v>27</v>
      </c>
      <c r="E933" s="1" t="s">
        <v>27</v>
      </c>
      <c r="F933">
        <v>69</v>
      </c>
      <c r="G933">
        <v>624</v>
      </c>
      <c r="H933" s="1" t="s">
        <v>739</v>
      </c>
      <c r="I933">
        <v>69</v>
      </c>
      <c r="J933" s="1" t="s">
        <v>191</v>
      </c>
      <c r="K933" s="1" t="s">
        <v>25</v>
      </c>
      <c r="L933">
        <v>2.3480000000000001E-2</v>
      </c>
      <c r="M933">
        <v>5.339E-2</v>
      </c>
      <c r="N933">
        <v>1.0399999999999999E-3</v>
      </c>
      <c r="O933">
        <v>1</v>
      </c>
      <c r="P933">
        <v>0</v>
      </c>
      <c r="Q933">
        <v>250</v>
      </c>
      <c r="R933">
        <v>250</v>
      </c>
      <c r="S933">
        <v>250</v>
      </c>
      <c r="T933">
        <v>3.3</v>
      </c>
      <c r="U933">
        <v>3.7</v>
      </c>
      <c r="V933">
        <f>MATCH(A933,'2019 On Peak'!$A$3:$A$2373,0)</f>
        <v>912</v>
      </c>
      <c r="W933" t="str">
        <f t="shared" si="28"/>
        <v>Old</v>
      </c>
      <c r="X933" t="str" cm="1">
        <f t="array" ref="X933">IF(ISNUMBER(V933),INDEX('2019 On Peak'!$K$3:$K$2373,V933),"Not 2019")</f>
        <v>Closed</v>
      </c>
      <c r="Y933" cm="1">
        <f t="array" ref="Y933">IF(ISNUMBER($V933),L933-INDEX('2019 On Peak'!$L$3:$S$2373,$V933,1),"-")</f>
        <v>0</v>
      </c>
      <c r="Z933" cm="1">
        <f t="array" ref="Z933">IF(ISNUMBER($V933),M933-INDEX('2019 On Peak'!$L$3:$S$2373,$V933,2),"-")</f>
        <v>0</v>
      </c>
      <c r="AA933" cm="1">
        <f t="array" ref="AA933">IF(ISNUMBER($V933),N933-INDEX('2019 On Peak'!$L$3:$S$2373,$V933,3),"-")</f>
        <v>0</v>
      </c>
      <c r="AB933" cm="1">
        <f t="array" ref="AB933">IF(ISNUMBER($V933),Q933-INDEX('2019 On Peak'!$L$3:$S$2373,$V933,6),"-")</f>
        <v>0</v>
      </c>
      <c r="AC933" cm="1">
        <f t="array" ref="AC933">IF(ISNUMBER($V933),S933-INDEX('2019 On Peak'!$L$3:$S$2373,$V933,8),"-")</f>
        <v>0</v>
      </c>
      <c r="AD933" t="b">
        <f t="shared" si="29"/>
        <v>0</v>
      </c>
    </row>
    <row r="934" spans="1:30" x14ac:dyDescent="0.25">
      <c r="A934" t="str">
        <f>B934&amp;"_"&amp;G934&amp;"_"&amp;J934</f>
        <v>1467_624_2</v>
      </c>
      <c r="B934">
        <v>1467</v>
      </c>
      <c r="C934" s="1" t="s">
        <v>26</v>
      </c>
      <c r="D934" s="1" t="s">
        <v>27</v>
      </c>
      <c r="E934" s="1" t="s">
        <v>27</v>
      </c>
      <c r="F934">
        <v>69</v>
      </c>
      <c r="G934">
        <v>624</v>
      </c>
      <c r="H934" s="1" t="s">
        <v>739</v>
      </c>
      <c r="I934">
        <v>69</v>
      </c>
      <c r="J934" s="1" t="s">
        <v>74</v>
      </c>
      <c r="K934" s="1" t="s">
        <v>25</v>
      </c>
      <c r="L934">
        <v>2.3480000000000001E-2</v>
      </c>
      <c r="M934">
        <v>5.339E-2</v>
      </c>
      <c r="N934">
        <v>1.0399999999999999E-3</v>
      </c>
      <c r="O934">
        <v>1</v>
      </c>
      <c r="P934">
        <v>0</v>
      </c>
      <c r="Q934">
        <v>250</v>
      </c>
      <c r="R934">
        <v>250</v>
      </c>
      <c r="S934">
        <v>250</v>
      </c>
      <c r="T934">
        <v>3.3</v>
      </c>
      <c r="U934">
        <v>3.7</v>
      </c>
      <c r="V934">
        <f>MATCH(A934,'2019 On Peak'!$A$3:$A$2373,0)</f>
        <v>913</v>
      </c>
      <c r="W934" t="str">
        <f t="shared" si="28"/>
        <v>Old</v>
      </c>
      <c r="X934" t="str" cm="1">
        <f t="array" ref="X934">IF(ISNUMBER(V934),INDEX('2019 On Peak'!$K$3:$K$2373,V934),"Not 2019")</f>
        <v>Closed</v>
      </c>
      <c r="Y934" cm="1">
        <f t="array" ref="Y934">IF(ISNUMBER($V934),L934-INDEX('2019 On Peak'!$L$3:$S$2373,$V934,1),"-")</f>
        <v>0</v>
      </c>
      <c r="Z934" cm="1">
        <f t="array" ref="Z934">IF(ISNUMBER($V934),M934-INDEX('2019 On Peak'!$L$3:$S$2373,$V934,2),"-")</f>
        <v>0</v>
      </c>
      <c r="AA934" cm="1">
        <f t="array" ref="AA934">IF(ISNUMBER($V934),N934-INDEX('2019 On Peak'!$L$3:$S$2373,$V934,3),"-")</f>
        <v>0</v>
      </c>
      <c r="AB934" cm="1">
        <f t="array" ref="AB934">IF(ISNUMBER($V934),Q934-INDEX('2019 On Peak'!$L$3:$S$2373,$V934,6),"-")</f>
        <v>0</v>
      </c>
      <c r="AC934" cm="1">
        <f t="array" ref="AC934">IF(ISNUMBER($V934),S934-INDEX('2019 On Peak'!$L$3:$S$2373,$V934,8),"-")</f>
        <v>0</v>
      </c>
      <c r="AD934" t="b">
        <f t="shared" si="29"/>
        <v>0</v>
      </c>
    </row>
    <row r="935" spans="1:30" x14ac:dyDescent="0.25">
      <c r="A935" t="str">
        <f>B935&amp;"_"&amp;G935&amp;"_"&amp;J935</f>
        <v>1468_601_1</v>
      </c>
      <c r="B935">
        <v>1468</v>
      </c>
      <c r="C935" s="1" t="s">
        <v>146</v>
      </c>
      <c r="D935" s="1" t="s">
        <v>28</v>
      </c>
      <c r="E935" s="1" t="s">
        <v>28</v>
      </c>
      <c r="F935">
        <v>138</v>
      </c>
      <c r="G935">
        <v>601</v>
      </c>
      <c r="H935" s="1" t="s">
        <v>1195</v>
      </c>
      <c r="I935">
        <v>138</v>
      </c>
      <c r="J935" s="1" t="s">
        <v>191</v>
      </c>
      <c r="K935" s="1" t="s">
        <v>25</v>
      </c>
      <c r="L935">
        <v>7.7999999999999999E-4</v>
      </c>
      <c r="M935">
        <v>3.8700000000000002E-3</v>
      </c>
      <c r="N935">
        <v>2.9350000000000001E-2</v>
      </c>
      <c r="O935">
        <v>1</v>
      </c>
      <c r="P935">
        <v>0</v>
      </c>
      <c r="Q935">
        <v>261</v>
      </c>
      <c r="R935">
        <v>562</v>
      </c>
      <c r="S935">
        <v>432</v>
      </c>
      <c r="T935">
        <v>3.4</v>
      </c>
      <c r="U935">
        <v>5.3</v>
      </c>
      <c r="V935">
        <f>MATCH(A935,'2019 On Peak'!$A$3:$A$2373,0)</f>
        <v>914</v>
      </c>
      <c r="W935" t="str">
        <f t="shared" si="28"/>
        <v>Old</v>
      </c>
      <c r="X935" t="str" cm="1">
        <f t="array" ref="X935">IF(ISNUMBER(V935),INDEX('2019 On Peak'!$K$3:$K$2373,V935),"Not 2019")</f>
        <v>Closed</v>
      </c>
      <c r="Y935" cm="1">
        <f t="array" ref="Y935">IF(ISNUMBER($V935),L935-INDEX('2019 On Peak'!$L$3:$S$2373,$V935,1),"-")</f>
        <v>0</v>
      </c>
      <c r="Z935" cm="1">
        <f t="array" ref="Z935">IF(ISNUMBER($V935),M935-INDEX('2019 On Peak'!$L$3:$S$2373,$V935,2),"-")</f>
        <v>0</v>
      </c>
      <c r="AA935" cm="1">
        <f t="array" ref="AA935">IF(ISNUMBER($V935),N935-INDEX('2019 On Peak'!$L$3:$S$2373,$V935,3),"-")</f>
        <v>0</v>
      </c>
      <c r="AB935" cm="1">
        <f t="array" ref="AB935">IF(ISNUMBER($V935),Q935-INDEX('2019 On Peak'!$L$3:$S$2373,$V935,6),"-")</f>
        <v>0</v>
      </c>
      <c r="AC935" cm="1">
        <f t="array" ref="AC935">IF(ISNUMBER($V935),S935-INDEX('2019 On Peak'!$L$3:$S$2373,$V935,8),"-")</f>
        <v>0</v>
      </c>
      <c r="AD935" t="b">
        <f t="shared" si="29"/>
        <v>0</v>
      </c>
    </row>
    <row r="936" spans="1:30" x14ac:dyDescent="0.25">
      <c r="A936" t="str">
        <f>B936&amp;"_"&amp;G936&amp;"_"&amp;J936</f>
        <v>1468_601_2</v>
      </c>
      <c r="B936">
        <v>1468</v>
      </c>
      <c r="C936" s="1" t="s">
        <v>146</v>
      </c>
      <c r="D936" s="1" t="s">
        <v>28</v>
      </c>
      <c r="E936" s="1" t="s">
        <v>28</v>
      </c>
      <c r="F936">
        <v>138</v>
      </c>
      <c r="G936">
        <v>601</v>
      </c>
      <c r="H936" s="1" t="s">
        <v>1195</v>
      </c>
      <c r="I936">
        <v>138</v>
      </c>
      <c r="J936" s="1" t="s">
        <v>74</v>
      </c>
      <c r="K936" s="1" t="s">
        <v>25</v>
      </c>
      <c r="L936">
        <v>7.7999999999999999E-4</v>
      </c>
      <c r="M936">
        <v>3.8700000000000002E-3</v>
      </c>
      <c r="N936">
        <v>2.9350000000000001E-2</v>
      </c>
      <c r="O936">
        <v>1</v>
      </c>
      <c r="P936">
        <v>0</v>
      </c>
      <c r="Q936">
        <v>261</v>
      </c>
      <c r="R936">
        <v>562</v>
      </c>
      <c r="S936">
        <v>432</v>
      </c>
      <c r="T936">
        <v>3.4</v>
      </c>
      <c r="U936">
        <v>5.3</v>
      </c>
      <c r="V936" t="e">
        <f>MATCH(A936,'2019 On Peak'!$A$3:$A$2373,0)</f>
        <v>#N/A</v>
      </c>
      <c r="W936" t="str">
        <f t="shared" si="28"/>
        <v>New</v>
      </c>
      <c r="X936" t="str" cm="1">
        <f t="array" ref="X936">IF(ISNUMBER(V936),INDEX('2019 On Peak'!$K$3:$K$2373,V936),"Not 2019")</f>
        <v>Not 2019</v>
      </c>
      <c r="Y936" t="str" cm="1">
        <f t="array" ref="Y936">IF(ISNUMBER($V936),L936-INDEX('2019 On Peak'!$L$3:$S$2373,$V936,1),"-")</f>
        <v>-</v>
      </c>
      <c r="Z936" t="str" cm="1">
        <f t="array" ref="Z936">IF(ISNUMBER($V936),M936-INDEX('2019 On Peak'!$L$3:$S$2373,$V936,2),"-")</f>
        <v>-</v>
      </c>
      <c r="AA936" t="str" cm="1">
        <f t="array" ref="AA936">IF(ISNUMBER($V936),N936-INDEX('2019 On Peak'!$L$3:$S$2373,$V936,3),"-")</f>
        <v>-</v>
      </c>
      <c r="AB936" t="str" cm="1">
        <f t="array" ref="AB936">IF(ISNUMBER($V936),Q936-INDEX('2019 On Peak'!$L$3:$S$2373,$V936,6),"-")</f>
        <v>-</v>
      </c>
      <c r="AC936" t="str" cm="1">
        <f t="array" ref="AC936">IF(ISNUMBER($V936),S936-INDEX('2019 On Peak'!$L$3:$S$2373,$V936,8),"-")</f>
        <v>-</v>
      </c>
      <c r="AD936" t="e">
        <f t="shared" si="29"/>
        <v>#VALUE!</v>
      </c>
    </row>
    <row r="937" spans="1:30" x14ac:dyDescent="0.25">
      <c r="A937" t="str">
        <f>B937&amp;"_"&amp;G937&amp;"_"&amp;J937</f>
        <v>1468_601_3</v>
      </c>
      <c r="B937">
        <v>1468</v>
      </c>
      <c r="C937" s="1" t="s">
        <v>146</v>
      </c>
      <c r="D937" s="1" t="s">
        <v>28</v>
      </c>
      <c r="E937" s="1" t="s">
        <v>28</v>
      </c>
      <c r="F937">
        <v>138</v>
      </c>
      <c r="G937">
        <v>601</v>
      </c>
      <c r="H937" s="1" t="s">
        <v>1195</v>
      </c>
      <c r="I937">
        <v>138</v>
      </c>
      <c r="J937" s="1" t="s">
        <v>55</v>
      </c>
      <c r="K937" s="1" t="s">
        <v>25</v>
      </c>
      <c r="L937">
        <v>7.7999999999999999E-4</v>
      </c>
      <c r="M937">
        <v>3.8700000000000002E-3</v>
      </c>
      <c r="N937">
        <v>2.9350000000000001E-2</v>
      </c>
      <c r="O937">
        <v>1</v>
      </c>
      <c r="P937">
        <v>0</v>
      </c>
      <c r="Q937">
        <v>261</v>
      </c>
      <c r="R937">
        <v>562</v>
      </c>
      <c r="S937">
        <v>432</v>
      </c>
      <c r="T937">
        <v>3.4</v>
      </c>
      <c r="U937">
        <v>5.3</v>
      </c>
      <c r="V937" t="e">
        <f>MATCH(A937,'2019 On Peak'!$A$3:$A$2373,0)</f>
        <v>#N/A</v>
      </c>
      <c r="W937" t="str">
        <f t="shared" si="28"/>
        <v>New</v>
      </c>
      <c r="X937" t="str" cm="1">
        <f t="array" ref="X937">IF(ISNUMBER(V937),INDEX('2019 On Peak'!$K$3:$K$2373,V937),"Not 2019")</f>
        <v>Not 2019</v>
      </c>
      <c r="Y937" t="str" cm="1">
        <f t="array" ref="Y937">IF(ISNUMBER($V937),L937-INDEX('2019 On Peak'!$L$3:$S$2373,$V937,1),"-")</f>
        <v>-</v>
      </c>
      <c r="Z937" t="str" cm="1">
        <f t="array" ref="Z937">IF(ISNUMBER($V937),M937-INDEX('2019 On Peak'!$L$3:$S$2373,$V937,2),"-")</f>
        <v>-</v>
      </c>
      <c r="AA937" t="str" cm="1">
        <f t="array" ref="AA937">IF(ISNUMBER($V937),N937-INDEX('2019 On Peak'!$L$3:$S$2373,$V937,3),"-")</f>
        <v>-</v>
      </c>
      <c r="AB937" t="str" cm="1">
        <f t="array" ref="AB937">IF(ISNUMBER($V937),Q937-INDEX('2019 On Peak'!$L$3:$S$2373,$V937,6),"-")</f>
        <v>-</v>
      </c>
      <c r="AC937" t="str" cm="1">
        <f t="array" ref="AC937">IF(ISNUMBER($V937),S937-INDEX('2019 On Peak'!$L$3:$S$2373,$V937,8),"-")</f>
        <v>-</v>
      </c>
      <c r="AD937" t="e">
        <f t="shared" si="29"/>
        <v>#VALUE!</v>
      </c>
    </row>
    <row r="938" spans="1:30" x14ac:dyDescent="0.25">
      <c r="A938" t="str">
        <f>B938&amp;"_"&amp;G938&amp;"_"&amp;J938</f>
        <v>1470_1252_1</v>
      </c>
      <c r="B938">
        <v>1470</v>
      </c>
      <c r="C938" s="1" t="s">
        <v>421</v>
      </c>
      <c r="D938" s="1" t="s">
        <v>67</v>
      </c>
      <c r="E938" s="1" t="s">
        <v>67</v>
      </c>
      <c r="F938">
        <v>115</v>
      </c>
      <c r="G938">
        <v>1252</v>
      </c>
      <c r="H938" s="1" t="s">
        <v>422</v>
      </c>
      <c r="I938">
        <v>115</v>
      </c>
      <c r="J938" s="1" t="s">
        <v>191</v>
      </c>
      <c r="K938" s="1" t="s">
        <v>25</v>
      </c>
      <c r="L938">
        <v>5.8700000000000002E-3</v>
      </c>
      <c r="M938">
        <v>2.4289999999999999E-2</v>
      </c>
      <c r="N938">
        <v>4.0200000000000001E-3</v>
      </c>
      <c r="O938">
        <v>1</v>
      </c>
      <c r="P938">
        <v>0</v>
      </c>
      <c r="Q938">
        <v>167</v>
      </c>
      <c r="R938">
        <v>556</v>
      </c>
      <c r="S938">
        <v>210</v>
      </c>
      <c r="T938">
        <v>4.3</v>
      </c>
      <c r="U938">
        <v>4.9000000000000004</v>
      </c>
      <c r="V938">
        <f>MATCH(A938,'2019 On Peak'!$A$3:$A$2373,0)</f>
        <v>915</v>
      </c>
      <c r="W938" t="str">
        <f t="shared" si="28"/>
        <v>Old</v>
      </c>
      <c r="X938" t="str" cm="1">
        <f t="array" ref="X938">IF(ISNUMBER(V938),INDEX('2019 On Peak'!$K$3:$K$2373,V938),"Not 2019")</f>
        <v>Closed</v>
      </c>
      <c r="Y938" cm="1">
        <f t="array" ref="Y938">IF(ISNUMBER($V938),L938-INDEX('2019 On Peak'!$L$3:$S$2373,$V938,1),"-")</f>
        <v>0</v>
      </c>
      <c r="Z938" cm="1">
        <f t="array" ref="Z938">IF(ISNUMBER($V938),M938-INDEX('2019 On Peak'!$L$3:$S$2373,$V938,2),"-")</f>
        <v>0</v>
      </c>
      <c r="AA938" cm="1">
        <f t="array" ref="AA938">IF(ISNUMBER($V938),N938-INDEX('2019 On Peak'!$L$3:$S$2373,$V938,3),"-")</f>
        <v>0</v>
      </c>
      <c r="AB938" cm="1">
        <f t="array" ref="AB938">IF(ISNUMBER($V938),Q938-INDEX('2019 On Peak'!$L$3:$S$2373,$V938,6),"-")</f>
        <v>0</v>
      </c>
      <c r="AC938" cm="1">
        <f t="array" ref="AC938">IF(ISNUMBER($V938),S938-INDEX('2019 On Peak'!$L$3:$S$2373,$V938,8),"-")</f>
        <v>0</v>
      </c>
      <c r="AD938" t="b">
        <f t="shared" si="29"/>
        <v>0</v>
      </c>
    </row>
    <row r="939" spans="1:30" x14ac:dyDescent="0.25">
      <c r="A939" t="str">
        <f>B939&amp;"_"&amp;G939&amp;"_"&amp;J939</f>
        <v>1473_1289_1</v>
      </c>
      <c r="B939">
        <v>1473</v>
      </c>
      <c r="C939" s="1" t="s">
        <v>149</v>
      </c>
      <c r="D939" s="1" t="s">
        <v>67</v>
      </c>
      <c r="E939" s="1" t="s">
        <v>67</v>
      </c>
      <c r="F939">
        <v>115</v>
      </c>
      <c r="G939">
        <v>1289</v>
      </c>
      <c r="H939" s="1" t="s">
        <v>73</v>
      </c>
      <c r="I939">
        <v>115</v>
      </c>
      <c r="J939" s="1" t="s">
        <v>191</v>
      </c>
      <c r="K939" s="1" t="s">
        <v>25</v>
      </c>
      <c r="L939">
        <v>2.3349999999999999E-2</v>
      </c>
      <c r="M939">
        <v>9.6549999999999997E-2</v>
      </c>
      <c r="N939">
        <v>1.5990000000000001E-2</v>
      </c>
      <c r="O939">
        <v>1</v>
      </c>
      <c r="P939">
        <v>0</v>
      </c>
      <c r="Q939">
        <v>167</v>
      </c>
      <c r="R939">
        <v>556</v>
      </c>
      <c r="S939">
        <v>210</v>
      </c>
      <c r="T939">
        <v>14.5</v>
      </c>
      <c r="U939">
        <v>19.399999999999999</v>
      </c>
      <c r="V939">
        <f>MATCH(A939,'2019 On Peak'!$A$3:$A$2373,0)</f>
        <v>916</v>
      </c>
      <c r="W939" t="str">
        <f t="shared" si="28"/>
        <v>Old</v>
      </c>
      <c r="X939" t="str" cm="1">
        <f t="array" ref="X939">IF(ISNUMBER(V939),INDEX('2019 On Peak'!$K$3:$K$2373,V939),"Not 2019")</f>
        <v>Closed</v>
      </c>
      <c r="Y939" cm="1">
        <f t="array" ref="Y939">IF(ISNUMBER($V939),L939-INDEX('2019 On Peak'!$L$3:$S$2373,$V939,1),"-")</f>
        <v>0</v>
      </c>
      <c r="Z939" cm="1">
        <f t="array" ref="Z939">IF(ISNUMBER($V939),M939-INDEX('2019 On Peak'!$L$3:$S$2373,$V939,2),"-")</f>
        <v>0</v>
      </c>
      <c r="AA939" cm="1">
        <f t="array" ref="AA939">IF(ISNUMBER($V939),N939-INDEX('2019 On Peak'!$L$3:$S$2373,$V939,3),"-")</f>
        <v>0</v>
      </c>
      <c r="AB939" cm="1">
        <f t="array" ref="AB939">IF(ISNUMBER($V939),Q939-INDEX('2019 On Peak'!$L$3:$S$2373,$V939,6),"-")</f>
        <v>0</v>
      </c>
      <c r="AC939" cm="1">
        <f t="array" ref="AC939">IF(ISNUMBER($V939),S939-INDEX('2019 On Peak'!$L$3:$S$2373,$V939,8),"-")</f>
        <v>0</v>
      </c>
      <c r="AD939" t="b">
        <f t="shared" si="29"/>
        <v>0</v>
      </c>
    </row>
    <row r="940" spans="1:30" x14ac:dyDescent="0.25">
      <c r="A940" t="str">
        <f>B940&amp;"_"&amp;G940&amp;"_"&amp;J940</f>
        <v>1473_1289_2</v>
      </c>
      <c r="B940">
        <v>1473</v>
      </c>
      <c r="C940" s="1" t="s">
        <v>149</v>
      </c>
      <c r="D940" s="1" t="s">
        <v>67</v>
      </c>
      <c r="E940" s="1" t="s">
        <v>67</v>
      </c>
      <c r="F940">
        <v>115</v>
      </c>
      <c r="G940">
        <v>1289</v>
      </c>
      <c r="H940" s="1" t="s">
        <v>73</v>
      </c>
      <c r="I940">
        <v>115</v>
      </c>
      <c r="J940" s="1" t="s">
        <v>74</v>
      </c>
      <c r="K940" s="1" t="s">
        <v>25</v>
      </c>
      <c r="L940">
        <v>2.3480000000000001E-2</v>
      </c>
      <c r="M940">
        <v>9.7110000000000002E-2</v>
      </c>
      <c r="N940">
        <v>1.6080000000000001E-2</v>
      </c>
      <c r="O940">
        <v>1</v>
      </c>
      <c r="P940">
        <v>0</v>
      </c>
      <c r="Q940">
        <v>167</v>
      </c>
      <c r="R940">
        <v>556</v>
      </c>
      <c r="S940">
        <v>210</v>
      </c>
      <c r="T940">
        <v>14.5</v>
      </c>
      <c r="U940">
        <v>19.5</v>
      </c>
      <c r="V940">
        <f>MATCH(A940,'2019 On Peak'!$A$3:$A$2373,0)</f>
        <v>917</v>
      </c>
      <c r="W940" t="str">
        <f t="shared" si="28"/>
        <v>Old</v>
      </c>
      <c r="X940" t="str" cm="1">
        <f t="array" ref="X940">IF(ISNUMBER(V940),INDEX('2019 On Peak'!$K$3:$K$2373,V940),"Not 2019")</f>
        <v>Closed</v>
      </c>
      <c r="Y940" cm="1">
        <f t="array" ref="Y940">IF(ISNUMBER($V940),L940-INDEX('2019 On Peak'!$L$3:$S$2373,$V940,1),"-")</f>
        <v>0</v>
      </c>
      <c r="Z940" cm="1">
        <f t="array" ref="Z940">IF(ISNUMBER($V940),M940-INDEX('2019 On Peak'!$L$3:$S$2373,$V940,2),"-")</f>
        <v>0</v>
      </c>
      <c r="AA940" cm="1">
        <f t="array" ref="AA940">IF(ISNUMBER($V940),N940-INDEX('2019 On Peak'!$L$3:$S$2373,$V940,3),"-")</f>
        <v>0</v>
      </c>
      <c r="AB940" cm="1">
        <f t="array" ref="AB940">IF(ISNUMBER($V940),Q940-INDEX('2019 On Peak'!$L$3:$S$2373,$V940,6),"-")</f>
        <v>0</v>
      </c>
      <c r="AC940" cm="1">
        <f t="array" ref="AC940">IF(ISNUMBER($V940),S940-INDEX('2019 On Peak'!$L$3:$S$2373,$V940,8),"-")</f>
        <v>0</v>
      </c>
      <c r="AD940" t="b">
        <f t="shared" si="29"/>
        <v>0</v>
      </c>
    </row>
    <row r="941" spans="1:30" x14ac:dyDescent="0.25">
      <c r="A941" t="str">
        <f>B941&amp;"_"&amp;G941&amp;"_"&amp;J941</f>
        <v>1474_1277_1</v>
      </c>
      <c r="B941">
        <v>1474</v>
      </c>
      <c r="C941" s="1" t="s">
        <v>45</v>
      </c>
      <c r="D941" s="1" t="s">
        <v>42</v>
      </c>
      <c r="E941" s="1" t="s">
        <v>42</v>
      </c>
      <c r="F941">
        <v>115</v>
      </c>
      <c r="G941">
        <v>1277</v>
      </c>
      <c r="H941" s="1" t="s">
        <v>606</v>
      </c>
      <c r="I941">
        <v>115</v>
      </c>
      <c r="J941" s="1" t="s">
        <v>191</v>
      </c>
      <c r="K941" s="1" t="s">
        <v>25</v>
      </c>
      <c r="L941">
        <v>3.15E-3</v>
      </c>
      <c r="M941">
        <v>1.303E-2</v>
      </c>
      <c r="N941">
        <v>2.16E-3</v>
      </c>
      <c r="O941">
        <v>1</v>
      </c>
      <c r="P941">
        <v>0</v>
      </c>
      <c r="Q941">
        <v>167</v>
      </c>
      <c r="R941">
        <v>556</v>
      </c>
      <c r="S941">
        <v>210</v>
      </c>
      <c r="T941">
        <v>2.6</v>
      </c>
      <c r="U941">
        <v>2.6</v>
      </c>
      <c r="V941">
        <f>MATCH(A941,'2019 On Peak'!$A$3:$A$2373,0)</f>
        <v>918</v>
      </c>
      <c r="W941" t="str">
        <f t="shared" si="28"/>
        <v>Old</v>
      </c>
      <c r="X941" t="str" cm="1">
        <f t="array" ref="X941">IF(ISNUMBER(V941),INDEX('2019 On Peak'!$K$3:$K$2373,V941),"Not 2019")</f>
        <v>Closed</v>
      </c>
      <c r="Y941" cm="1">
        <f t="array" ref="Y941">IF(ISNUMBER($V941),L941-INDEX('2019 On Peak'!$L$3:$S$2373,$V941,1),"-")</f>
        <v>0</v>
      </c>
      <c r="Z941" cm="1">
        <f t="array" ref="Z941">IF(ISNUMBER($V941),M941-INDEX('2019 On Peak'!$L$3:$S$2373,$V941,2),"-")</f>
        <v>0</v>
      </c>
      <c r="AA941" cm="1">
        <f t="array" ref="AA941">IF(ISNUMBER($V941),N941-INDEX('2019 On Peak'!$L$3:$S$2373,$V941,3),"-")</f>
        <v>0</v>
      </c>
      <c r="AB941" cm="1">
        <f t="array" ref="AB941">IF(ISNUMBER($V941),Q941-INDEX('2019 On Peak'!$L$3:$S$2373,$V941,6),"-")</f>
        <v>0</v>
      </c>
      <c r="AC941" cm="1">
        <f t="array" ref="AC941">IF(ISNUMBER($V941),S941-INDEX('2019 On Peak'!$L$3:$S$2373,$V941,8),"-")</f>
        <v>0</v>
      </c>
      <c r="AD941" t="b">
        <f t="shared" si="29"/>
        <v>0</v>
      </c>
    </row>
    <row r="942" spans="1:30" x14ac:dyDescent="0.25">
      <c r="A942" t="str">
        <f>B942&amp;"_"&amp;G942&amp;"_"&amp;J942</f>
        <v>1474_1345_1</v>
      </c>
      <c r="B942">
        <v>1474</v>
      </c>
      <c r="C942" s="1" t="s">
        <v>45</v>
      </c>
      <c r="D942" s="1" t="s">
        <v>42</v>
      </c>
      <c r="E942" s="1" t="s">
        <v>42</v>
      </c>
      <c r="F942">
        <v>115</v>
      </c>
      <c r="G942">
        <v>1345</v>
      </c>
      <c r="H942" s="1" t="s">
        <v>205</v>
      </c>
      <c r="I942">
        <v>115</v>
      </c>
      <c r="J942" s="1" t="s">
        <v>191</v>
      </c>
      <c r="K942" s="1" t="s">
        <v>25</v>
      </c>
      <c r="L942">
        <v>5.4799999999999996E-3</v>
      </c>
      <c r="M942">
        <v>2.264E-2</v>
      </c>
      <c r="N942">
        <v>3.7499999999999999E-3</v>
      </c>
      <c r="O942">
        <v>1</v>
      </c>
      <c r="P942">
        <v>0</v>
      </c>
      <c r="Q942">
        <v>167</v>
      </c>
      <c r="R942">
        <v>556</v>
      </c>
      <c r="S942">
        <v>210</v>
      </c>
      <c r="T942">
        <v>4.5999999999999996</v>
      </c>
      <c r="U942">
        <v>4.5999999999999996</v>
      </c>
      <c r="V942">
        <f>MATCH(A942,'2019 On Peak'!$A$3:$A$2373,0)</f>
        <v>919</v>
      </c>
      <c r="W942" t="str">
        <f t="shared" si="28"/>
        <v>Old</v>
      </c>
      <c r="X942" t="str" cm="1">
        <f t="array" ref="X942">IF(ISNUMBER(V942),INDEX('2019 On Peak'!$K$3:$K$2373,V942),"Not 2019")</f>
        <v>Closed</v>
      </c>
      <c r="Y942" cm="1">
        <f t="array" ref="Y942">IF(ISNUMBER($V942),L942-INDEX('2019 On Peak'!$L$3:$S$2373,$V942,1),"-")</f>
        <v>0</v>
      </c>
      <c r="Z942" cm="1">
        <f t="array" ref="Z942">IF(ISNUMBER($V942),M942-INDEX('2019 On Peak'!$L$3:$S$2373,$V942,2),"-")</f>
        <v>0</v>
      </c>
      <c r="AA942" cm="1">
        <f t="array" ref="AA942">IF(ISNUMBER($V942),N942-INDEX('2019 On Peak'!$L$3:$S$2373,$V942,3),"-")</f>
        <v>0</v>
      </c>
      <c r="AB942" cm="1">
        <f t="array" ref="AB942">IF(ISNUMBER($V942),Q942-INDEX('2019 On Peak'!$L$3:$S$2373,$V942,6),"-")</f>
        <v>0</v>
      </c>
      <c r="AC942" cm="1">
        <f t="array" ref="AC942">IF(ISNUMBER($V942),S942-INDEX('2019 On Peak'!$L$3:$S$2373,$V942,8),"-")</f>
        <v>0</v>
      </c>
      <c r="AD942" t="b">
        <f t="shared" si="29"/>
        <v>0</v>
      </c>
    </row>
    <row r="943" spans="1:30" x14ac:dyDescent="0.25">
      <c r="A943" t="str">
        <f>B943&amp;"_"&amp;G943&amp;"_"&amp;J943</f>
        <v>1474_1367_1</v>
      </c>
      <c r="B943">
        <v>1474</v>
      </c>
      <c r="C943" s="1" t="s">
        <v>45</v>
      </c>
      <c r="D943" s="1" t="s">
        <v>42</v>
      </c>
      <c r="E943" s="1" t="s">
        <v>42</v>
      </c>
      <c r="F943">
        <v>115</v>
      </c>
      <c r="G943">
        <v>1367</v>
      </c>
      <c r="H943" s="1" t="s">
        <v>437</v>
      </c>
      <c r="I943">
        <v>115</v>
      </c>
      <c r="J943" s="1" t="s">
        <v>191</v>
      </c>
      <c r="K943" s="1" t="s">
        <v>25</v>
      </c>
      <c r="L943">
        <v>2.0580000000000001E-2</v>
      </c>
      <c r="M943">
        <v>8.5110000000000005E-2</v>
      </c>
      <c r="N943">
        <v>1.409E-2</v>
      </c>
      <c r="O943">
        <v>1</v>
      </c>
      <c r="P943">
        <v>0</v>
      </c>
      <c r="Q943">
        <v>167</v>
      </c>
      <c r="R943">
        <v>556</v>
      </c>
      <c r="S943">
        <v>210</v>
      </c>
      <c r="T943">
        <v>16</v>
      </c>
      <c r="U943">
        <v>17.100000000000001</v>
      </c>
      <c r="V943">
        <f>MATCH(A943,'2019 On Peak'!$A$3:$A$2373,0)</f>
        <v>920</v>
      </c>
      <c r="W943" t="str">
        <f t="shared" si="28"/>
        <v>Old</v>
      </c>
      <c r="X943" t="str" cm="1">
        <f t="array" ref="X943">IF(ISNUMBER(V943),INDEX('2019 On Peak'!$K$3:$K$2373,V943),"Not 2019")</f>
        <v>Closed</v>
      </c>
      <c r="Y943" cm="1">
        <f t="array" ref="Y943">IF(ISNUMBER($V943),L943-INDEX('2019 On Peak'!$L$3:$S$2373,$V943,1),"-")</f>
        <v>0</v>
      </c>
      <c r="Z943" cm="1">
        <f t="array" ref="Z943">IF(ISNUMBER($V943),M943-INDEX('2019 On Peak'!$L$3:$S$2373,$V943,2),"-")</f>
        <v>0</v>
      </c>
      <c r="AA943" cm="1">
        <f t="array" ref="AA943">IF(ISNUMBER($V943),N943-INDEX('2019 On Peak'!$L$3:$S$2373,$V943,3),"-")</f>
        <v>0</v>
      </c>
      <c r="AB943" cm="1">
        <f t="array" ref="AB943">IF(ISNUMBER($V943),Q943-INDEX('2019 On Peak'!$L$3:$S$2373,$V943,6),"-")</f>
        <v>0</v>
      </c>
      <c r="AC943" cm="1">
        <f t="array" ref="AC943">IF(ISNUMBER($V943),S943-INDEX('2019 On Peak'!$L$3:$S$2373,$V943,8),"-")</f>
        <v>0</v>
      </c>
      <c r="AD943" t="b">
        <f t="shared" si="29"/>
        <v>0</v>
      </c>
    </row>
    <row r="944" spans="1:30" x14ac:dyDescent="0.25">
      <c r="A944" t="str">
        <f>B944&amp;"_"&amp;G944&amp;"_"&amp;J944</f>
        <v>1474_300_1</v>
      </c>
      <c r="B944">
        <v>1474</v>
      </c>
      <c r="C944" s="1" t="s">
        <v>45</v>
      </c>
      <c r="D944" s="1" t="s">
        <v>42</v>
      </c>
      <c r="E944" s="1" t="s">
        <v>42</v>
      </c>
      <c r="F944">
        <v>115</v>
      </c>
      <c r="G944">
        <v>300</v>
      </c>
      <c r="H944" s="1" t="s">
        <v>729</v>
      </c>
      <c r="I944">
        <v>115</v>
      </c>
      <c r="J944" s="1" t="s">
        <v>191</v>
      </c>
      <c r="K944" s="1" t="s">
        <v>25</v>
      </c>
      <c r="L944">
        <v>7.92E-3</v>
      </c>
      <c r="M944">
        <v>3.2739999999999998E-2</v>
      </c>
      <c r="N944">
        <v>5.4200000000000003E-3</v>
      </c>
      <c r="O944">
        <v>1</v>
      </c>
      <c r="P944">
        <v>0</v>
      </c>
      <c r="Q944">
        <v>167</v>
      </c>
      <c r="R944">
        <v>556</v>
      </c>
      <c r="S944">
        <v>210</v>
      </c>
      <c r="T944">
        <v>5.0999999999999996</v>
      </c>
      <c r="U944">
        <v>6.6</v>
      </c>
      <c r="V944">
        <f>MATCH(A944,'2019 On Peak'!$A$3:$A$2373,0)</f>
        <v>921</v>
      </c>
      <c r="W944" t="str">
        <f t="shared" si="28"/>
        <v>Old</v>
      </c>
      <c r="X944" t="str" cm="1">
        <f t="array" ref="X944">IF(ISNUMBER(V944),INDEX('2019 On Peak'!$K$3:$K$2373,V944),"Not 2019")</f>
        <v>Closed</v>
      </c>
      <c r="Y944" cm="1">
        <f t="array" ref="Y944">IF(ISNUMBER($V944),L944-INDEX('2019 On Peak'!$L$3:$S$2373,$V944,1),"-")</f>
        <v>0</v>
      </c>
      <c r="Z944" cm="1">
        <f t="array" ref="Z944">IF(ISNUMBER($V944),M944-INDEX('2019 On Peak'!$L$3:$S$2373,$V944,2),"-")</f>
        <v>0</v>
      </c>
      <c r="AA944" cm="1">
        <f t="array" ref="AA944">IF(ISNUMBER($V944),N944-INDEX('2019 On Peak'!$L$3:$S$2373,$V944,3),"-")</f>
        <v>0</v>
      </c>
      <c r="AB944" cm="1">
        <f t="array" ref="AB944">IF(ISNUMBER($V944),Q944-INDEX('2019 On Peak'!$L$3:$S$2373,$V944,6),"-")</f>
        <v>0</v>
      </c>
      <c r="AC944" cm="1">
        <f t="array" ref="AC944">IF(ISNUMBER($V944),S944-INDEX('2019 On Peak'!$L$3:$S$2373,$V944,8),"-")</f>
        <v>0</v>
      </c>
      <c r="AD944" t="b">
        <f t="shared" si="29"/>
        <v>0</v>
      </c>
    </row>
    <row r="945" spans="1:30" x14ac:dyDescent="0.25">
      <c r="A945" t="str">
        <f>B945&amp;"_"&amp;G945&amp;"_"&amp;J945</f>
        <v>1474_302_1</v>
      </c>
      <c r="B945">
        <v>1474</v>
      </c>
      <c r="C945" s="1" t="s">
        <v>45</v>
      </c>
      <c r="D945" s="1" t="s">
        <v>42</v>
      </c>
      <c r="E945" s="1" t="s">
        <v>42</v>
      </c>
      <c r="F945">
        <v>115</v>
      </c>
      <c r="G945">
        <v>302</v>
      </c>
      <c r="H945" s="1" t="s">
        <v>730</v>
      </c>
      <c r="I945">
        <v>115</v>
      </c>
      <c r="J945" s="1" t="s">
        <v>191</v>
      </c>
      <c r="K945" s="1" t="s">
        <v>25</v>
      </c>
      <c r="L945">
        <v>4.2900000000000004E-3</v>
      </c>
      <c r="M945">
        <v>1.7739999999999999E-2</v>
      </c>
      <c r="N945">
        <v>2.9399999999999999E-3</v>
      </c>
      <c r="O945">
        <v>1</v>
      </c>
      <c r="P945">
        <v>0</v>
      </c>
      <c r="Q945">
        <v>167</v>
      </c>
      <c r="R945">
        <v>556</v>
      </c>
      <c r="S945">
        <v>210</v>
      </c>
      <c r="T945">
        <v>3.6</v>
      </c>
      <c r="U945">
        <v>3.6</v>
      </c>
      <c r="V945">
        <f>MATCH(A945,'2019 On Peak'!$A$3:$A$2373,0)</f>
        <v>922</v>
      </c>
      <c r="W945" t="str">
        <f t="shared" si="28"/>
        <v>Old</v>
      </c>
      <c r="X945" t="str" cm="1">
        <f t="array" ref="X945">IF(ISNUMBER(V945),INDEX('2019 On Peak'!$K$3:$K$2373,V945),"Not 2019")</f>
        <v>Closed</v>
      </c>
      <c r="Y945" cm="1">
        <f t="array" ref="Y945">IF(ISNUMBER($V945),L945-INDEX('2019 On Peak'!$L$3:$S$2373,$V945,1),"-")</f>
        <v>0</v>
      </c>
      <c r="Z945" cm="1">
        <f t="array" ref="Z945">IF(ISNUMBER($V945),M945-INDEX('2019 On Peak'!$L$3:$S$2373,$V945,2),"-")</f>
        <v>0</v>
      </c>
      <c r="AA945" cm="1">
        <f t="array" ref="AA945">IF(ISNUMBER($V945),N945-INDEX('2019 On Peak'!$L$3:$S$2373,$V945,3),"-")</f>
        <v>0</v>
      </c>
      <c r="AB945" cm="1">
        <f t="array" ref="AB945">IF(ISNUMBER($V945),Q945-INDEX('2019 On Peak'!$L$3:$S$2373,$V945,6),"-")</f>
        <v>0</v>
      </c>
      <c r="AC945" cm="1">
        <f t="array" ref="AC945">IF(ISNUMBER($V945),S945-INDEX('2019 On Peak'!$L$3:$S$2373,$V945,8),"-")</f>
        <v>0</v>
      </c>
      <c r="AD945" t="b">
        <f t="shared" si="29"/>
        <v>0</v>
      </c>
    </row>
    <row r="946" spans="1:30" x14ac:dyDescent="0.25">
      <c r="A946" t="str">
        <f>B946&amp;"_"&amp;G946&amp;"_"&amp;J946</f>
        <v>1474_320_1</v>
      </c>
      <c r="B946">
        <v>1474</v>
      </c>
      <c r="C946" s="1" t="s">
        <v>45</v>
      </c>
      <c r="D946" s="1" t="s">
        <v>42</v>
      </c>
      <c r="E946" s="1" t="s">
        <v>42</v>
      </c>
      <c r="F946">
        <v>115</v>
      </c>
      <c r="G946">
        <v>320</v>
      </c>
      <c r="H946" s="1" t="s">
        <v>758</v>
      </c>
      <c r="I946">
        <v>115</v>
      </c>
      <c r="J946" s="1" t="s">
        <v>191</v>
      </c>
      <c r="K946" s="1" t="s">
        <v>25</v>
      </c>
      <c r="L946">
        <v>7.3299999999999997E-3</v>
      </c>
      <c r="M946">
        <v>3.031E-2</v>
      </c>
      <c r="N946">
        <v>5.0200000000000002E-3</v>
      </c>
      <c r="O946">
        <v>1</v>
      </c>
      <c r="P946">
        <v>0</v>
      </c>
      <c r="Q946">
        <v>167</v>
      </c>
      <c r="R946">
        <v>556</v>
      </c>
      <c r="S946">
        <v>210</v>
      </c>
      <c r="T946">
        <v>2.9</v>
      </c>
      <c r="U946">
        <v>6.1</v>
      </c>
      <c r="V946">
        <f>MATCH(A946,'2019 On Peak'!$A$3:$A$2373,0)</f>
        <v>923</v>
      </c>
      <c r="W946" t="str">
        <f t="shared" si="28"/>
        <v>Old</v>
      </c>
      <c r="X946" t="str" cm="1">
        <f t="array" ref="X946">IF(ISNUMBER(V946),INDEX('2019 On Peak'!$K$3:$K$2373,V946),"Not 2019")</f>
        <v>Closed</v>
      </c>
      <c r="Y946" cm="1">
        <f t="array" ref="Y946">IF(ISNUMBER($V946),L946-INDEX('2019 On Peak'!$L$3:$S$2373,$V946,1),"-")</f>
        <v>0</v>
      </c>
      <c r="Z946" cm="1">
        <f t="array" ref="Z946">IF(ISNUMBER($V946),M946-INDEX('2019 On Peak'!$L$3:$S$2373,$V946,2),"-")</f>
        <v>0</v>
      </c>
      <c r="AA946" cm="1">
        <f t="array" ref="AA946">IF(ISNUMBER($V946),N946-INDEX('2019 On Peak'!$L$3:$S$2373,$V946,3),"-")</f>
        <v>0</v>
      </c>
      <c r="AB946" cm="1">
        <f t="array" ref="AB946">IF(ISNUMBER($V946),Q946-INDEX('2019 On Peak'!$L$3:$S$2373,$V946,6),"-")</f>
        <v>0</v>
      </c>
      <c r="AC946" cm="1">
        <f t="array" ref="AC946">IF(ISNUMBER($V946),S946-INDEX('2019 On Peak'!$L$3:$S$2373,$V946,8),"-")</f>
        <v>0</v>
      </c>
      <c r="AD946" t="b">
        <f t="shared" si="29"/>
        <v>0</v>
      </c>
    </row>
    <row r="947" spans="1:30" x14ac:dyDescent="0.25">
      <c r="A947" t="str">
        <f>B947&amp;"_"&amp;G947&amp;"_"&amp;J947</f>
        <v>1477_1256_1</v>
      </c>
      <c r="B947">
        <v>1477</v>
      </c>
      <c r="C947" s="1" t="s">
        <v>68</v>
      </c>
      <c r="D947" s="1" t="s">
        <v>67</v>
      </c>
      <c r="E947" s="1" t="s">
        <v>67</v>
      </c>
      <c r="F947">
        <v>115</v>
      </c>
      <c r="G947">
        <v>1256</v>
      </c>
      <c r="H947" s="1" t="s">
        <v>971</v>
      </c>
      <c r="I947">
        <v>115</v>
      </c>
      <c r="J947" s="1" t="s">
        <v>191</v>
      </c>
      <c r="K947" s="1" t="s">
        <v>25</v>
      </c>
      <c r="L947">
        <v>6.5900000000000004E-3</v>
      </c>
      <c r="M947">
        <v>2.7230000000000001E-2</v>
      </c>
      <c r="N947">
        <v>4.5100000000000001E-3</v>
      </c>
      <c r="O947">
        <v>1</v>
      </c>
      <c r="P947">
        <v>0</v>
      </c>
      <c r="Q947">
        <v>167</v>
      </c>
      <c r="R947">
        <v>556</v>
      </c>
      <c r="S947">
        <v>210</v>
      </c>
      <c r="T947">
        <v>3.9</v>
      </c>
      <c r="U947">
        <v>5.5</v>
      </c>
      <c r="V947">
        <f>MATCH(A947,'2019 On Peak'!$A$3:$A$2373,0)</f>
        <v>924</v>
      </c>
      <c r="W947" t="str">
        <f t="shared" si="28"/>
        <v>Old</v>
      </c>
      <c r="X947" t="str" cm="1">
        <f t="array" ref="X947">IF(ISNUMBER(V947),INDEX('2019 On Peak'!$K$3:$K$2373,V947),"Not 2019")</f>
        <v>Closed</v>
      </c>
      <c r="Y947" cm="1">
        <f t="array" ref="Y947">IF(ISNUMBER($V947),L947-INDEX('2019 On Peak'!$L$3:$S$2373,$V947,1),"-")</f>
        <v>0</v>
      </c>
      <c r="Z947" cm="1">
        <f t="array" ref="Z947">IF(ISNUMBER($V947),M947-INDEX('2019 On Peak'!$L$3:$S$2373,$V947,2),"-")</f>
        <v>0</v>
      </c>
      <c r="AA947" cm="1">
        <f t="array" ref="AA947">IF(ISNUMBER($V947),N947-INDEX('2019 On Peak'!$L$3:$S$2373,$V947,3),"-")</f>
        <v>0</v>
      </c>
      <c r="AB947" cm="1">
        <f t="array" ref="AB947">IF(ISNUMBER($V947),Q947-INDEX('2019 On Peak'!$L$3:$S$2373,$V947,6),"-")</f>
        <v>0</v>
      </c>
      <c r="AC947" cm="1">
        <f t="array" ref="AC947">IF(ISNUMBER($V947),S947-INDEX('2019 On Peak'!$L$3:$S$2373,$V947,8),"-")</f>
        <v>0</v>
      </c>
      <c r="AD947" t="b">
        <f t="shared" si="29"/>
        <v>0</v>
      </c>
    </row>
    <row r="948" spans="1:30" x14ac:dyDescent="0.25">
      <c r="A948" t="str">
        <f>B948&amp;"_"&amp;G948&amp;"_"&amp;J948</f>
        <v>1477_1384_1</v>
      </c>
      <c r="B948">
        <v>1477</v>
      </c>
      <c r="C948" s="1" t="s">
        <v>68</v>
      </c>
      <c r="D948" s="1" t="s">
        <v>67</v>
      </c>
      <c r="E948" s="1" t="s">
        <v>67</v>
      </c>
      <c r="F948">
        <v>115</v>
      </c>
      <c r="G948">
        <v>1384</v>
      </c>
      <c r="H948" s="1" t="s">
        <v>1084</v>
      </c>
      <c r="I948">
        <v>115</v>
      </c>
      <c r="J948" s="1" t="s">
        <v>191</v>
      </c>
      <c r="K948" s="1" t="s">
        <v>25</v>
      </c>
      <c r="L948">
        <v>3.2000000000000003E-4</v>
      </c>
      <c r="M948">
        <v>1.31E-3</v>
      </c>
      <c r="N948">
        <v>2.2000000000000001E-4</v>
      </c>
      <c r="O948">
        <v>1</v>
      </c>
      <c r="P948">
        <v>0</v>
      </c>
      <c r="Q948">
        <v>167</v>
      </c>
      <c r="R948">
        <v>556</v>
      </c>
      <c r="S948">
        <v>210</v>
      </c>
      <c r="T948">
        <v>0.2</v>
      </c>
      <c r="U948">
        <v>0.3</v>
      </c>
      <c r="V948">
        <f>MATCH(A948,'2019 On Peak'!$A$3:$A$2373,0)</f>
        <v>925</v>
      </c>
      <c r="W948" t="str">
        <f t="shared" si="28"/>
        <v>Old</v>
      </c>
      <c r="X948" t="str" cm="1">
        <f t="array" ref="X948">IF(ISNUMBER(V948),INDEX('2019 On Peak'!$K$3:$K$2373,V948),"Not 2019")</f>
        <v>Closed</v>
      </c>
      <c r="Y948" cm="1">
        <f t="array" ref="Y948">IF(ISNUMBER($V948),L948-INDEX('2019 On Peak'!$L$3:$S$2373,$V948,1),"-")</f>
        <v>0</v>
      </c>
      <c r="Z948" cm="1">
        <f t="array" ref="Z948">IF(ISNUMBER($V948),M948-INDEX('2019 On Peak'!$L$3:$S$2373,$V948,2),"-")</f>
        <v>0</v>
      </c>
      <c r="AA948" cm="1">
        <f t="array" ref="AA948">IF(ISNUMBER($V948),N948-INDEX('2019 On Peak'!$L$3:$S$2373,$V948,3),"-")</f>
        <v>0</v>
      </c>
      <c r="AB948" cm="1">
        <f t="array" ref="AB948">IF(ISNUMBER($V948),Q948-INDEX('2019 On Peak'!$L$3:$S$2373,$V948,6),"-")</f>
        <v>0</v>
      </c>
      <c r="AC948" cm="1">
        <f t="array" ref="AC948">IF(ISNUMBER($V948),S948-INDEX('2019 On Peak'!$L$3:$S$2373,$V948,8),"-")</f>
        <v>0</v>
      </c>
      <c r="AD948" t="b">
        <f t="shared" si="29"/>
        <v>0</v>
      </c>
    </row>
    <row r="949" spans="1:30" x14ac:dyDescent="0.25">
      <c r="A949" t="str">
        <f>B949&amp;"_"&amp;G949&amp;"_"&amp;J949</f>
        <v>1477_1385_1</v>
      </c>
      <c r="B949">
        <v>1477</v>
      </c>
      <c r="C949" s="1" t="s">
        <v>68</v>
      </c>
      <c r="D949" s="1" t="s">
        <v>67</v>
      </c>
      <c r="E949" s="1" t="s">
        <v>67</v>
      </c>
      <c r="F949">
        <v>115</v>
      </c>
      <c r="G949">
        <v>1385</v>
      </c>
      <c r="H949" s="1" t="s">
        <v>518</v>
      </c>
      <c r="I949">
        <v>115</v>
      </c>
      <c r="J949" s="1" t="s">
        <v>191</v>
      </c>
      <c r="K949" s="1" t="s">
        <v>25</v>
      </c>
      <c r="L949">
        <v>2.3000000000000001E-4</v>
      </c>
      <c r="M949">
        <v>9.5E-4</v>
      </c>
      <c r="N949">
        <v>1.6000000000000001E-4</v>
      </c>
      <c r="O949">
        <v>1</v>
      </c>
      <c r="P949">
        <v>0</v>
      </c>
      <c r="Q949">
        <v>167</v>
      </c>
      <c r="R949">
        <v>556</v>
      </c>
      <c r="S949">
        <v>210</v>
      </c>
      <c r="T949">
        <v>0.2</v>
      </c>
      <c r="U949">
        <v>0.2</v>
      </c>
      <c r="V949">
        <f>MATCH(A949,'2019 On Peak'!$A$3:$A$2373,0)</f>
        <v>926</v>
      </c>
      <c r="W949" t="str">
        <f t="shared" si="28"/>
        <v>Old</v>
      </c>
      <c r="X949" t="str" cm="1">
        <f t="array" ref="X949">IF(ISNUMBER(V949),INDEX('2019 On Peak'!$K$3:$K$2373,V949),"Not 2019")</f>
        <v>Closed</v>
      </c>
      <c r="Y949" cm="1">
        <f t="array" ref="Y949">IF(ISNUMBER($V949),L949-INDEX('2019 On Peak'!$L$3:$S$2373,$V949,1),"-")</f>
        <v>0</v>
      </c>
      <c r="Z949" cm="1">
        <f t="array" ref="Z949">IF(ISNUMBER($V949),M949-INDEX('2019 On Peak'!$L$3:$S$2373,$V949,2),"-")</f>
        <v>0</v>
      </c>
      <c r="AA949" cm="1">
        <f t="array" ref="AA949">IF(ISNUMBER($V949),N949-INDEX('2019 On Peak'!$L$3:$S$2373,$V949,3),"-")</f>
        <v>0</v>
      </c>
      <c r="AB949" cm="1">
        <f t="array" ref="AB949">IF(ISNUMBER($V949),Q949-INDEX('2019 On Peak'!$L$3:$S$2373,$V949,6),"-")</f>
        <v>0</v>
      </c>
      <c r="AC949" cm="1">
        <f t="array" ref="AC949">IF(ISNUMBER($V949),S949-INDEX('2019 On Peak'!$L$3:$S$2373,$V949,8),"-")</f>
        <v>0</v>
      </c>
      <c r="AD949" t="b">
        <f t="shared" si="29"/>
        <v>0</v>
      </c>
    </row>
    <row r="950" spans="1:30" x14ac:dyDescent="0.25">
      <c r="A950" t="str">
        <f>B950&amp;"_"&amp;G950&amp;"_"&amp;J950</f>
        <v>1477_1386_1</v>
      </c>
      <c r="B950">
        <v>1477</v>
      </c>
      <c r="C950" s="1" t="s">
        <v>68</v>
      </c>
      <c r="D950" s="1" t="s">
        <v>67</v>
      </c>
      <c r="E950" s="1" t="s">
        <v>67</v>
      </c>
      <c r="F950">
        <v>115</v>
      </c>
      <c r="G950">
        <v>1386</v>
      </c>
      <c r="H950" s="1" t="s">
        <v>1079</v>
      </c>
      <c r="I950">
        <v>115</v>
      </c>
      <c r="J950" s="1" t="s">
        <v>191</v>
      </c>
      <c r="K950" s="1" t="s">
        <v>25</v>
      </c>
      <c r="L950">
        <v>1.6060000000000001E-2</v>
      </c>
      <c r="M950">
        <v>6.6400000000000001E-2</v>
      </c>
      <c r="N950">
        <v>1.0999999999999999E-2</v>
      </c>
      <c r="O950">
        <v>1</v>
      </c>
      <c r="P950">
        <v>0</v>
      </c>
      <c r="Q950">
        <v>167</v>
      </c>
      <c r="R950">
        <v>556</v>
      </c>
      <c r="S950">
        <v>210</v>
      </c>
      <c r="T950">
        <v>9.9</v>
      </c>
      <c r="U950">
        <v>13.4</v>
      </c>
      <c r="V950">
        <f>MATCH(A950,'2019 On Peak'!$A$3:$A$2373,0)</f>
        <v>927</v>
      </c>
      <c r="W950" t="str">
        <f t="shared" si="28"/>
        <v>Old</v>
      </c>
      <c r="X950" t="str" cm="1">
        <f t="array" ref="X950">IF(ISNUMBER(V950),INDEX('2019 On Peak'!$K$3:$K$2373,V950),"Not 2019")</f>
        <v>Closed</v>
      </c>
      <c r="Y950" cm="1">
        <f t="array" ref="Y950">IF(ISNUMBER($V950),L950-INDEX('2019 On Peak'!$L$3:$S$2373,$V950,1),"-")</f>
        <v>0</v>
      </c>
      <c r="Z950" cm="1">
        <f t="array" ref="Z950">IF(ISNUMBER($V950),M950-INDEX('2019 On Peak'!$L$3:$S$2373,$V950,2),"-")</f>
        <v>0</v>
      </c>
      <c r="AA950" cm="1">
        <f t="array" ref="AA950">IF(ISNUMBER($V950),N950-INDEX('2019 On Peak'!$L$3:$S$2373,$V950,3),"-")</f>
        <v>0</v>
      </c>
      <c r="AB950" cm="1">
        <f t="array" ref="AB950">IF(ISNUMBER($V950),Q950-INDEX('2019 On Peak'!$L$3:$S$2373,$V950,6),"-")</f>
        <v>0</v>
      </c>
      <c r="AC950" cm="1">
        <f t="array" ref="AC950">IF(ISNUMBER($V950),S950-INDEX('2019 On Peak'!$L$3:$S$2373,$V950,8),"-")</f>
        <v>0</v>
      </c>
      <c r="AD950" t="b">
        <f t="shared" si="29"/>
        <v>0</v>
      </c>
    </row>
    <row r="951" spans="1:30" x14ac:dyDescent="0.25">
      <c r="A951" t="str">
        <f>B951&amp;"_"&amp;G951&amp;"_"&amp;J951</f>
        <v>1477_1458_1</v>
      </c>
      <c r="B951">
        <v>1477</v>
      </c>
      <c r="C951" s="1" t="s">
        <v>68</v>
      </c>
      <c r="D951" s="1" t="s">
        <v>67</v>
      </c>
      <c r="E951" s="1" t="s">
        <v>39</v>
      </c>
      <c r="F951">
        <v>115</v>
      </c>
      <c r="G951">
        <v>1458</v>
      </c>
      <c r="H951" s="1" t="s">
        <v>330</v>
      </c>
      <c r="I951">
        <v>115</v>
      </c>
      <c r="J951" s="1" t="s">
        <v>191</v>
      </c>
      <c r="K951" s="1" t="s">
        <v>25</v>
      </c>
      <c r="L951">
        <v>7.2090000000000001E-2</v>
      </c>
      <c r="M951">
        <v>0.29810999999999999</v>
      </c>
      <c r="N951">
        <v>4.9360000000000001E-2</v>
      </c>
      <c r="O951">
        <v>1</v>
      </c>
      <c r="P951">
        <v>0</v>
      </c>
      <c r="Q951">
        <v>167</v>
      </c>
      <c r="R951">
        <v>556</v>
      </c>
      <c r="S951">
        <v>210</v>
      </c>
      <c r="T951">
        <v>43.8</v>
      </c>
      <c r="U951">
        <v>59.9</v>
      </c>
      <c r="V951">
        <f>MATCH(A951,'2019 On Peak'!$A$3:$A$2373,0)</f>
        <v>928</v>
      </c>
      <c r="W951" t="str">
        <f t="shared" si="28"/>
        <v>Old</v>
      </c>
      <c r="X951" t="str" cm="1">
        <f t="array" ref="X951">IF(ISNUMBER(V951),INDEX('2019 On Peak'!$K$3:$K$2373,V951),"Not 2019")</f>
        <v>Closed</v>
      </c>
      <c r="Y951" cm="1">
        <f t="array" ref="Y951">IF(ISNUMBER($V951),L951-INDEX('2019 On Peak'!$L$3:$S$2373,$V951,1),"-")</f>
        <v>0</v>
      </c>
      <c r="Z951" cm="1">
        <f t="array" ref="Z951">IF(ISNUMBER($V951),M951-INDEX('2019 On Peak'!$L$3:$S$2373,$V951,2),"-")</f>
        <v>0</v>
      </c>
      <c r="AA951" cm="1">
        <f t="array" ref="AA951">IF(ISNUMBER($V951),N951-INDEX('2019 On Peak'!$L$3:$S$2373,$V951,3),"-")</f>
        <v>0</v>
      </c>
      <c r="AB951" cm="1">
        <f t="array" ref="AB951">IF(ISNUMBER($V951),Q951-INDEX('2019 On Peak'!$L$3:$S$2373,$V951,6),"-")</f>
        <v>0</v>
      </c>
      <c r="AC951" cm="1">
        <f t="array" ref="AC951">IF(ISNUMBER($V951),S951-INDEX('2019 On Peak'!$L$3:$S$2373,$V951,8),"-")</f>
        <v>0</v>
      </c>
      <c r="AD951" t="b">
        <f t="shared" si="29"/>
        <v>0</v>
      </c>
    </row>
    <row r="952" spans="1:30" x14ac:dyDescent="0.25">
      <c r="A952" t="str">
        <f>B952&amp;"_"&amp;G952&amp;"_"&amp;J952</f>
        <v>148_1289_1</v>
      </c>
      <c r="B952">
        <v>148</v>
      </c>
      <c r="C952" s="1" t="s">
        <v>459</v>
      </c>
      <c r="D952" s="1" t="s">
        <v>67</v>
      </c>
      <c r="E952" s="1" t="s">
        <v>67</v>
      </c>
      <c r="F952">
        <v>115</v>
      </c>
      <c r="G952">
        <v>1289</v>
      </c>
      <c r="H952" s="1" t="s">
        <v>73</v>
      </c>
      <c r="I952">
        <v>115</v>
      </c>
      <c r="J952" s="1" t="s">
        <v>191</v>
      </c>
      <c r="K952" s="1" t="s">
        <v>25</v>
      </c>
      <c r="L952">
        <v>6.4799999999999996E-3</v>
      </c>
      <c r="M952">
        <v>2.6780000000000002E-2</v>
      </c>
      <c r="N952">
        <v>4.4299999999999999E-3</v>
      </c>
      <c r="O952">
        <v>1</v>
      </c>
      <c r="P952">
        <v>0</v>
      </c>
      <c r="Q952">
        <v>167</v>
      </c>
      <c r="R952">
        <v>556</v>
      </c>
      <c r="S952">
        <v>210</v>
      </c>
      <c r="T952">
        <v>3.9</v>
      </c>
      <c r="U952">
        <v>5.4</v>
      </c>
      <c r="V952">
        <f>MATCH(A952,'2019 On Peak'!$A$3:$A$2373,0)</f>
        <v>929</v>
      </c>
      <c r="W952" t="str">
        <f t="shared" si="28"/>
        <v>Old</v>
      </c>
      <c r="X952" t="str" cm="1">
        <f t="array" ref="X952">IF(ISNUMBER(V952),INDEX('2019 On Peak'!$K$3:$K$2373,V952),"Not 2019")</f>
        <v>Closed</v>
      </c>
      <c r="Y952" cm="1">
        <f t="array" ref="Y952">IF(ISNUMBER($V952),L952-INDEX('2019 On Peak'!$L$3:$S$2373,$V952,1),"-")</f>
        <v>0</v>
      </c>
      <c r="Z952" cm="1">
        <f t="array" ref="Z952">IF(ISNUMBER($V952),M952-INDEX('2019 On Peak'!$L$3:$S$2373,$V952,2),"-")</f>
        <v>0</v>
      </c>
      <c r="AA952" cm="1">
        <f t="array" ref="AA952">IF(ISNUMBER($V952),N952-INDEX('2019 On Peak'!$L$3:$S$2373,$V952,3),"-")</f>
        <v>0</v>
      </c>
      <c r="AB952" cm="1">
        <f t="array" ref="AB952">IF(ISNUMBER($V952),Q952-INDEX('2019 On Peak'!$L$3:$S$2373,$V952,6),"-")</f>
        <v>0</v>
      </c>
      <c r="AC952" cm="1">
        <f t="array" ref="AC952">IF(ISNUMBER($V952),S952-INDEX('2019 On Peak'!$L$3:$S$2373,$V952,8),"-")</f>
        <v>0</v>
      </c>
      <c r="AD952" t="b">
        <f t="shared" si="29"/>
        <v>0</v>
      </c>
    </row>
    <row r="953" spans="1:30" x14ac:dyDescent="0.25">
      <c r="A953" t="str">
        <f>B953&amp;"_"&amp;G953&amp;"_"&amp;J953</f>
        <v>1482_639_1</v>
      </c>
      <c r="B953">
        <v>1482</v>
      </c>
      <c r="C953" s="1" t="s">
        <v>164</v>
      </c>
      <c r="D953" s="1" t="s">
        <v>70</v>
      </c>
      <c r="E953" s="1" t="s">
        <v>70</v>
      </c>
      <c r="F953">
        <v>69</v>
      </c>
      <c r="G953">
        <v>639</v>
      </c>
      <c r="H953" s="1" t="s">
        <v>165</v>
      </c>
      <c r="I953">
        <v>69</v>
      </c>
      <c r="J953" s="1" t="s">
        <v>191</v>
      </c>
      <c r="K953" s="1" t="s">
        <v>25</v>
      </c>
      <c r="L953">
        <v>2.7999999999999998E-4</v>
      </c>
      <c r="M953">
        <v>6.4000000000000005E-4</v>
      </c>
      <c r="N953">
        <v>1.0000000000000001E-5</v>
      </c>
      <c r="O953">
        <v>1</v>
      </c>
      <c r="P953">
        <v>0</v>
      </c>
      <c r="Q953">
        <v>96</v>
      </c>
      <c r="R953">
        <v>250</v>
      </c>
      <c r="S953">
        <v>123</v>
      </c>
      <c r="T953">
        <v>0</v>
      </c>
      <c r="U953">
        <v>0</v>
      </c>
      <c r="V953">
        <f>MATCH(A953,'2019 On Peak'!$A$3:$A$2373,0)</f>
        <v>930</v>
      </c>
      <c r="W953" t="str">
        <f t="shared" si="28"/>
        <v>Old</v>
      </c>
      <c r="X953" t="str" cm="1">
        <f t="array" ref="X953">IF(ISNUMBER(V953),INDEX('2019 On Peak'!$K$3:$K$2373,V953),"Not 2019")</f>
        <v>Closed</v>
      </c>
      <c r="Y953" cm="1">
        <f t="array" ref="Y953">IF(ISNUMBER($V953),L953-INDEX('2019 On Peak'!$L$3:$S$2373,$V953,1),"-")</f>
        <v>0</v>
      </c>
      <c r="Z953" cm="1">
        <f t="array" ref="Z953">IF(ISNUMBER($V953),M953-INDEX('2019 On Peak'!$L$3:$S$2373,$V953,2),"-")</f>
        <v>0</v>
      </c>
      <c r="AA953" cm="1">
        <f t="array" ref="AA953">IF(ISNUMBER($V953),N953-INDEX('2019 On Peak'!$L$3:$S$2373,$V953,3),"-")</f>
        <v>0</v>
      </c>
      <c r="AB953" cm="1">
        <f t="array" ref="AB953">IF(ISNUMBER($V953),Q953-INDEX('2019 On Peak'!$L$3:$S$2373,$V953,6),"-")</f>
        <v>0</v>
      </c>
      <c r="AC953" cm="1">
        <f t="array" ref="AC953">IF(ISNUMBER($V953),S953-INDEX('2019 On Peak'!$L$3:$S$2373,$V953,8),"-")</f>
        <v>0</v>
      </c>
      <c r="AD953" t="b">
        <f t="shared" si="29"/>
        <v>0</v>
      </c>
    </row>
    <row r="954" spans="1:30" x14ac:dyDescent="0.25">
      <c r="A954" t="str">
        <f>B954&amp;"_"&amp;G954&amp;"_"&amp;J954</f>
        <v>1482_639_2</v>
      </c>
      <c r="B954">
        <v>1482</v>
      </c>
      <c r="C954" s="1" t="s">
        <v>164</v>
      </c>
      <c r="D954" s="1" t="s">
        <v>70</v>
      </c>
      <c r="E954" s="1" t="s">
        <v>70</v>
      </c>
      <c r="F954">
        <v>69</v>
      </c>
      <c r="G954">
        <v>639</v>
      </c>
      <c r="H954" s="1" t="s">
        <v>165</v>
      </c>
      <c r="I954">
        <v>69</v>
      </c>
      <c r="J954" s="1" t="s">
        <v>74</v>
      </c>
      <c r="K954" s="1" t="s">
        <v>25</v>
      </c>
      <c r="L954">
        <v>2.7999999999999998E-4</v>
      </c>
      <c r="M954">
        <v>6.4000000000000005E-4</v>
      </c>
      <c r="N954">
        <v>1.0000000000000001E-5</v>
      </c>
      <c r="O954">
        <v>1</v>
      </c>
      <c r="P954">
        <v>0</v>
      </c>
      <c r="Q954">
        <v>96</v>
      </c>
      <c r="R954">
        <v>250</v>
      </c>
      <c r="S954">
        <v>123</v>
      </c>
      <c r="T954">
        <v>0</v>
      </c>
      <c r="U954">
        <v>0</v>
      </c>
      <c r="V954">
        <f>MATCH(A954,'2019 On Peak'!$A$3:$A$2373,0)</f>
        <v>931</v>
      </c>
      <c r="W954" t="str">
        <f t="shared" si="28"/>
        <v>Old</v>
      </c>
      <c r="X954" t="str" cm="1">
        <f t="array" ref="X954">IF(ISNUMBER(V954),INDEX('2019 On Peak'!$K$3:$K$2373,V954),"Not 2019")</f>
        <v>Closed</v>
      </c>
      <c r="Y954" cm="1">
        <f t="array" ref="Y954">IF(ISNUMBER($V954),L954-INDEX('2019 On Peak'!$L$3:$S$2373,$V954,1),"-")</f>
        <v>0</v>
      </c>
      <c r="Z954" cm="1">
        <f t="array" ref="Z954">IF(ISNUMBER($V954),M954-INDEX('2019 On Peak'!$L$3:$S$2373,$V954,2),"-")</f>
        <v>0</v>
      </c>
      <c r="AA954" cm="1">
        <f t="array" ref="AA954">IF(ISNUMBER($V954),N954-INDEX('2019 On Peak'!$L$3:$S$2373,$V954,3),"-")</f>
        <v>0</v>
      </c>
      <c r="AB954" cm="1">
        <f t="array" ref="AB954">IF(ISNUMBER($V954),Q954-INDEX('2019 On Peak'!$L$3:$S$2373,$V954,6),"-")</f>
        <v>0</v>
      </c>
      <c r="AC954" cm="1">
        <f t="array" ref="AC954">IF(ISNUMBER($V954),S954-INDEX('2019 On Peak'!$L$3:$S$2373,$V954,8),"-")</f>
        <v>0</v>
      </c>
      <c r="AD954" t="b">
        <f t="shared" si="29"/>
        <v>0</v>
      </c>
    </row>
    <row r="955" spans="1:30" x14ac:dyDescent="0.25">
      <c r="A955" t="str">
        <f>B955&amp;"_"&amp;G955&amp;"_"&amp;J955</f>
        <v>1482_828_1</v>
      </c>
      <c r="B955">
        <v>1482</v>
      </c>
      <c r="C955" s="1" t="s">
        <v>164</v>
      </c>
      <c r="D955" s="1" t="s">
        <v>70</v>
      </c>
      <c r="E955" s="1" t="s">
        <v>70</v>
      </c>
      <c r="F955">
        <v>69</v>
      </c>
      <c r="G955">
        <v>828</v>
      </c>
      <c r="H955" s="1" t="s">
        <v>1373</v>
      </c>
      <c r="I955">
        <v>69</v>
      </c>
      <c r="J955" s="1" t="s">
        <v>191</v>
      </c>
      <c r="K955" s="1" t="s">
        <v>25</v>
      </c>
      <c r="L955">
        <v>5.4399999999999997E-2</v>
      </c>
      <c r="M955">
        <v>0.12367</v>
      </c>
      <c r="N955">
        <v>2.4199999999999998E-3</v>
      </c>
      <c r="O955">
        <v>1</v>
      </c>
      <c r="P955">
        <v>0</v>
      </c>
      <c r="Q955">
        <v>96</v>
      </c>
      <c r="R955">
        <v>250</v>
      </c>
      <c r="S955">
        <v>123</v>
      </c>
      <c r="T955">
        <v>8.4</v>
      </c>
      <c r="U955">
        <v>8.5</v>
      </c>
      <c r="V955">
        <f>MATCH(A955,'2019 On Peak'!$A$3:$A$2373,0)</f>
        <v>932</v>
      </c>
      <c r="W955" t="str">
        <f t="shared" si="28"/>
        <v>Old</v>
      </c>
      <c r="X955" t="str" cm="1">
        <f t="array" ref="X955">IF(ISNUMBER(V955),INDEX('2019 On Peak'!$K$3:$K$2373,V955),"Not 2019")</f>
        <v>Closed</v>
      </c>
      <c r="Y955" cm="1">
        <f t="array" ref="Y955">IF(ISNUMBER($V955),L955-INDEX('2019 On Peak'!$L$3:$S$2373,$V955,1),"-")</f>
        <v>0</v>
      </c>
      <c r="Z955" cm="1">
        <f t="array" ref="Z955">IF(ISNUMBER($V955),M955-INDEX('2019 On Peak'!$L$3:$S$2373,$V955,2),"-")</f>
        <v>0</v>
      </c>
      <c r="AA955" cm="1">
        <f t="array" ref="AA955">IF(ISNUMBER($V955),N955-INDEX('2019 On Peak'!$L$3:$S$2373,$V955,3),"-")</f>
        <v>0</v>
      </c>
      <c r="AB955" cm="1">
        <f t="array" ref="AB955">IF(ISNUMBER($V955),Q955-INDEX('2019 On Peak'!$L$3:$S$2373,$V955,6),"-")</f>
        <v>0</v>
      </c>
      <c r="AC955" cm="1">
        <f t="array" ref="AC955">IF(ISNUMBER($V955),S955-INDEX('2019 On Peak'!$L$3:$S$2373,$V955,8),"-")</f>
        <v>0</v>
      </c>
      <c r="AD955" t="b">
        <f t="shared" si="29"/>
        <v>0</v>
      </c>
    </row>
    <row r="956" spans="1:30" x14ac:dyDescent="0.25">
      <c r="A956" t="str">
        <f>B956&amp;"_"&amp;G956&amp;"_"&amp;J956</f>
        <v>1483_640_1</v>
      </c>
      <c r="B956">
        <v>1483</v>
      </c>
      <c r="C956" s="1" t="s">
        <v>1252</v>
      </c>
      <c r="D956" s="1" t="s">
        <v>70</v>
      </c>
      <c r="E956" s="1" t="s">
        <v>70</v>
      </c>
      <c r="F956">
        <v>69</v>
      </c>
      <c r="G956">
        <v>640</v>
      </c>
      <c r="H956" s="1" t="s">
        <v>1251</v>
      </c>
      <c r="I956">
        <v>69</v>
      </c>
      <c r="J956" s="1" t="s">
        <v>191</v>
      </c>
      <c r="K956" s="1" t="s">
        <v>25</v>
      </c>
      <c r="L956">
        <v>0.10419</v>
      </c>
      <c r="M956">
        <v>0.23687</v>
      </c>
      <c r="N956">
        <v>4.6299999999999996E-3</v>
      </c>
      <c r="O956">
        <v>1</v>
      </c>
      <c r="P956">
        <v>0</v>
      </c>
      <c r="Q956">
        <v>96</v>
      </c>
      <c r="R956">
        <v>250</v>
      </c>
      <c r="S956">
        <v>123</v>
      </c>
      <c r="T956">
        <v>14.7</v>
      </c>
      <c r="U956">
        <v>16.399999999999999</v>
      </c>
      <c r="V956">
        <f>MATCH(A956,'2019 On Peak'!$A$3:$A$2373,0)</f>
        <v>933</v>
      </c>
      <c r="W956" t="str">
        <f t="shared" si="28"/>
        <v>Old</v>
      </c>
      <c r="X956" t="str" cm="1">
        <f t="array" ref="X956">IF(ISNUMBER(V956),INDEX('2019 On Peak'!$K$3:$K$2373,V956),"Not 2019")</f>
        <v>Closed</v>
      </c>
      <c r="Y956" cm="1">
        <f t="array" ref="Y956">IF(ISNUMBER($V956),L956-INDEX('2019 On Peak'!$L$3:$S$2373,$V956,1),"-")</f>
        <v>0</v>
      </c>
      <c r="Z956" cm="1">
        <f t="array" ref="Z956">IF(ISNUMBER($V956),M956-INDEX('2019 On Peak'!$L$3:$S$2373,$V956,2),"-")</f>
        <v>0</v>
      </c>
      <c r="AA956" cm="1">
        <f t="array" ref="AA956">IF(ISNUMBER($V956),N956-INDEX('2019 On Peak'!$L$3:$S$2373,$V956,3),"-")</f>
        <v>0</v>
      </c>
      <c r="AB956" cm="1">
        <f t="array" ref="AB956">IF(ISNUMBER($V956),Q956-INDEX('2019 On Peak'!$L$3:$S$2373,$V956,6),"-")</f>
        <v>0</v>
      </c>
      <c r="AC956" cm="1">
        <f t="array" ref="AC956">IF(ISNUMBER($V956),S956-INDEX('2019 On Peak'!$L$3:$S$2373,$V956,8),"-")</f>
        <v>0</v>
      </c>
      <c r="AD956" t="b">
        <f t="shared" si="29"/>
        <v>0</v>
      </c>
    </row>
    <row r="957" spans="1:30" x14ac:dyDescent="0.25">
      <c r="A957" t="str">
        <f>B957&amp;"_"&amp;G957&amp;"_"&amp;J957</f>
        <v>1484_782_1</v>
      </c>
      <c r="B957">
        <v>1484</v>
      </c>
      <c r="C957" s="1" t="s">
        <v>1355</v>
      </c>
      <c r="D957" s="1" t="s">
        <v>70</v>
      </c>
      <c r="E957" s="1" t="s">
        <v>70</v>
      </c>
      <c r="F957">
        <v>69</v>
      </c>
      <c r="G957">
        <v>782</v>
      </c>
      <c r="H957" s="1" t="s">
        <v>1254</v>
      </c>
      <c r="I957">
        <v>69</v>
      </c>
      <c r="J957" s="1" t="s">
        <v>191</v>
      </c>
      <c r="K957" s="1" t="s">
        <v>25</v>
      </c>
      <c r="L957">
        <v>0.11315</v>
      </c>
      <c r="M957">
        <v>0.25724000000000002</v>
      </c>
      <c r="N957">
        <v>5.0299999999999997E-3</v>
      </c>
      <c r="O957">
        <v>1</v>
      </c>
      <c r="P957">
        <v>0</v>
      </c>
      <c r="Q957">
        <v>96</v>
      </c>
      <c r="R957">
        <v>250</v>
      </c>
      <c r="S957">
        <v>123</v>
      </c>
      <c r="T957">
        <v>16</v>
      </c>
      <c r="U957">
        <v>17.8</v>
      </c>
      <c r="V957">
        <f>MATCH(A957,'2019 On Peak'!$A$3:$A$2373,0)</f>
        <v>934</v>
      </c>
      <c r="W957" t="str">
        <f t="shared" si="28"/>
        <v>Old</v>
      </c>
      <c r="X957" t="str" cm="1">
        <f t="array" ref="X957">IF(ISNUMBER(V957),INDEX('2019 On Peak'!$K$3:$K$2373,V957),"Not 2019")</f>
        <v>Closed</v>
      </c>
      <c r="Y957" cm="1">
        <f t="array" ref="Y957">IF(ISNUMBER($V957),L957-INDEX('2019 On Peak'!$L$3:$S$2373,$V957,1),"-")</f>
        <v>0</v>
      </c>
      <c r="Z957" cm="1">
        <f t="array" ref="Z957">IF(ISNUMBER($V957),M957-INDEX('2019 On Peak'!$L$3:$S$2373,$V957,2),"-")</f>
        <v>0</v>
      </c>
      <c r="AA957" cm="1">
        <f t="array" ref="AA957">IF(ISNUMBER($V957),N957-INDEX('2019 On Peak'!$L$3:$S$2373,$V957,3),"-")</f>
        <v>0</v>
      </c>
      <c r="AB957" cm="1">
        <f t="array" ref="AB957">IF(ISNUMBER($V957),Q957-INDEX('2019 On Peak'!$L$3:$S$2373,$V957,6),"-")</f>
        <v>0</v>
      </c>
      <c r="AC957" cm="1">
        <f t="array" ref="AC957">IF(ISNUMBER($V957),S957-INDEX('2019 On Peak'!$L$3:$S$2373,$V957,8),"-")</f>
        <v>0</v>
      </c>
      <c r="AD957" t="b">
        <f t="shared" si="29"/>
        <v>0</v>
      </c>
    </row>
    <row r="958" spans="1:30" x14ac:dyDescent="0.25">
      <c r="A958" t="str">
        <f>B958&amp;"_"&amp;G958&amp;"_"&amp;J958</f>
        <v>1487_649_1</v>
      </c>
      <c r="B958">
        <v>1487</v>
      </c>
      <c r="C958" s="1" t="s">
        <v>139</v>
      </c>
      <c r="D958" s="1" t="s">
        <v>70</v>
      </c>
      <c r="E958" s="1" t="s">
        <v>70</v>
      </c>
      <c r="F958">
        <v>115</v>
      </c>
      <c r="G958">
        <v>649</v>
      </c>
      <c r="H958" s="1" t="s">
        <v>1090</v>
      </c>
      <c r="I958">
        <v>115</v>
      </c>
      <c r="J958" s="1" t="s">
        <v>191</v>
      </c>
      <c r="K958" s="1" t="s">
        <v>25</v>
      </c>
      <c r="L958">
        <v>1.0109999999999999E-2</v>
      </c>
      <c r="M958">
        <v>4.1799999999999997E-2</v>
      </c>
      <c r="N958">
        <v>6.9199999999999999E-3</v>
      </c>
      <c r="O958">
        <v>1</v>
      </c>
      <c r="P958">
        <v>0</v>
      </c>
      <c r="Q958">
        <v>556</v>
      </c>
      <c r="R958">
        <v>556</v>
      </c>
      <c r="S958">
        <v>556</v>
      </c>
      <c r="T958">
        <v>5.9</v>
      </c>
      <c r="U958">
        <v>8.4</v>
      </c>
      <c r="V958">
        <f>MATCH(A958,'2019 On Peak'!$A$3:$A$2373,0)</f>
        <v>935</v>
      </c>
      <c r="W958" t="str">
        <f t="shared" si="28"/>
        <v>Old</v>
      </c>
      <c r="X958" t="str" cm="1">
        <f t="array" ref="X958">IF(ISNUMBER(V958),INDEX('2019 On Peak'!$K$3:$K$2373,V958),"Not 2019")</f>
        <v>Closed</v>
      </c>
      <c r="Y958" cm="1">
        <f t="array" ref="Y958">IF(ISNUMBER($V958),L958-INDEX('2019 On Peak'!$L$3:$S$2373,$V958,1),"-")</f>
        <v>0</v>
      </c>
      <c r="Z958" cm="1">
        <f t="array" ref="Z958">IF(ISNUMBER($V958),M958-INDEX('2019 On Peak'!$L$3:$S$2373,$V958,2),"-")</f>
        <v>0</v>
      </c>
      <c r="AA958" cm="1">
        <f t="array" ref="AA958">IF(ISNUMBER($V958),N958-INDEX('2019 On Peak'!$L$3:$S$2373,$V958,3),"-")</f>
        <v>0</v>
      </c>
      <c r="AB958" cm="1">
        <f t="array" ref="AB958">IF(ISNUMBER($V958),Q958-INDEX('2019 On Peak'!$L$3:$S$2373,$V958,6),"-")</f>
        <v>0</v>
      </c>
      <c r="AC958" cm="1">
        <f t="array" ref="AC958">IF(ISNUMBER($V958),S958-INDEX('2019 On Peak'!$L$3:$S$2373,$V958,8),"-")</f>
        <v>0</v>
      </c>
      <c r="AD958" t="b">
        <f t="shared" si="29"/>
        <v>0</v>
      </c>
    </row>
    <row r="959" spans="1:30" x14ac:dyDescent="0.25">
      <c r="A959" t="str">
        <f>B959&amp;"_"&amp;G959&amp;"_"&amp;J959</f>
        <v>1487_652_1</v>
      </c>
      <c r="B959">
        <v>1487</v>
      </c>
      <c r="C959" s="1" t="s">
        <v>139</v>
      </c>
      <c r="D959" s="1" t="s">
        <v>70</v>
      </c>
      <c r="E959" s="1" t="s">
        <v>70</v>
      </c>
      <c r="F959">
        <v>115</v>
      </c>
      <c r="G959">
        <v>652</v>
      </c>
      <c r="H959" s="1" t="s">
        <v>1268</v>
      </c>
      <c r="I959">
        <v>115</v>
      </c>
      <c r="J959" s="1" t="s">
        <v>191</v>
      </c>
      <c r="K959" s="1" t="s">
        <v>25</v>
      </c>
      <c r="L959">
        <v>7.5399999999999998E-3</v>
      </c>
      <c r="M959">
        <v>3.1179999999999999E-2</v>
      </c>
      <c r="N959">
        <v>5.1599999999999997E-3</v>
      </c>
      <c r="O959">
        <v>1</v>
      </c>
      <c r="P959">
        <v>0</v>
      </c>
      <c r="Q959">
        <v>216</v>
      </c>
      <c r="R959">
        <v>216</v>
      </c>
      <c r="S959">
        <v>260</v>
      </c>
      <c r="T959">
        <v>4.3</v>
      </c>
      <c r="U959">
        <v>6.3</v>
      </c>
      <c r="V959">
        <f>MATCH(A959,'2019 On Peak'!$A$3:$A$2373,0)</f>
        <v>936</v>
      </c>
      <c r="W959" t="str">
        <f t="shared" si="28"/>
        <v>Old</v>
      </c>
      <c r="X959" t="str" cm="1">
        <f t="array" ref="X959">IF(ISNUMBER(V959),INDEX('2019 On Peak'!$K$3:$K$2373,V959),"Not 2019")</f>
        <v>Closed</v>
      </c>
      <c r="Y959" cm="1">
        <f t="array" ref="Y959">IF(ISNUMBER($V959),L959-INDEX('2019 On Peak'!$L$3:$S$2373,$V959,1),"-")</f>
        <v>0</v>
      </c>
      <c r="Z959" cm="1">
        <f t="array" ref="Z959">IF(ISNUMBER($V959),M959-INDEX('2019 On Peak'!$L$3:$S$2373,$V959,2),"-")</f>
        <v>0</v>
      </c>
      <c r="AA959" cm="1">
        <f t="array" ref="AA959">IF(ISNUMBER($V959),N959-INDEX('2019 On Peak'!$L$3:$S$2373,$V959,3),"-")</f>
        <v>0</v>
      </c>
      <c r="AB959" cm="1">
        <f t="array" ref="AB959">IF(ISNUMBER($V959),Q959-INDEX('2019 On Peak'!$L$3:$S$2373,$V959,6),"-")</f>
        <v>0</v>
      </c>
      <c r="AC959" cm="1">
        <f t="array" ref="AC959">IF(ISNUMBER($V959),S959-INDEX('2019 On Peak'!$L$3:$S$2373,$V959,8),"-")</f>
        <v>0</v>
      </c>
      <c r="AD959" t="b">
        <f t="shared" si="29"/>
        <v>0</v>
      </c>
    </row>
    <row r="960" spans="1:30" x14ac:dyDescent="0.25">
      <c r="A960" t="str">
        <f>B960&amp;"_"&amp;G960&amp;"_"&amp;J960</f>
        <v>1487_675_1</v>
      </c>
      <c r="B960">
        <v>1487</v>
      </c>
      <c r="C960" s="1" t="s">
        <v>139</v>
      </c>
      <c r="D960" s="1" t="s">
        <v>70</v>
      </c>
      <c r="E960" s="1" t="s">
        <v>36</v>
      </c>
      <c r="F960">
        <v>115</v>
      </c>
      <c r="G960">
        <v>675</v>
      </c>
      <c r="H960" s="1" t="s">
        <v>1286</v>
      </c>
      <c r="I960">
        <v>115</v>
      </c>
      <c r="J960" s="1" t="s">
        <v>191</v>
      </c>
      <c r="K960" s="1" t="s">
        <v>25</v>
      </c>
      <c r="L960">
        <v>4.3119999999999999E-2</v>
      </c>
      <c r="M960">
        <v>0.17829</v>
      </c>
      <c r="N960">
        <v>2.9520000000000001E-2</v>
      </c>
      <c r="O960">
        <v>1</v>
      </c>
      <c r="P960">
        <v>0</v>
      </c>
      <c r="Q960">
        <v>167</v>
      </c>
      <c r="R960">
        <v>556</v>
      </c>
      <c r="S960">
        <v>210</v>
      </c>
      <c r="T960">
        <v>34.9</v>
      </c>
      <c r="U960">
        <v>35.799999999999997</v>
      </c>
      <c r="V960">
        <f>MATCH(A960,'2019 On Peak'!$A$3:$A$2373,0)</f>
        <v>937</v>
      </c>
      <c r="W960" t="str">
        <f t="shared" si="28"/>
        <v>Old</v>
      </c>
      <c r="X960" t="str" cm="1">
        <f t="array" ref="X960">IF(ISNUMBER(V960),INDEX('2019 On Peak'!$K$3:$K$2373,V960),"Not 2019")</f>
        <v>Closed</v>
      </c>
      <c r="Y960" cm="1">
        <f t="array" ref="Y960">IF(ISNUMBER($V960),L960-INDEX('2019 On Peak'!$L$3:$S$2373,$V960,1),"-")</f>
        <v>0</v>
      </c>
      <c r="Z960" cm="1">
        <f t="array" ref="Z960">IF(ISNUMBER($V960),M960-INDEX('2019 On Peak'!$L$3:$S$2373,$V960,2),"-")</f>
        <v>0</v>
      </c>
      <c r="AA960" cm="1">
        <f t="array" ref="AA960">IF(ISNUMBER($V960),N960-INDEX('2019 On Peak'!$L$3:$S$2373,$V960,3),"-")</f>
        <v>0</v>
      </c>
      <c r="AB960" cm="1">
        <f t="array" ref="AB960">IF(ISNUMBER($V960),Q960-INDEX('2019 On Peak'!$L$3:$S$2373,$V960,6),"-")</f>
        <v>0</v>
      </c>
      <c r="AC960" cm="1">
        <f t="array" ref="AC960">IF(ISNUMBER($V960),S960-INDEX('2019 On Peak'!$L$3:$S$2373,$V960,8),"-")</f>
        <v>0</v>
      </c>
      <c r="AD960" t="b">
        <f t="shared" si="29"/>
        <v>0</v>
      </c>
    </row>
    <row r="961" spans="1:30" x14ac:dyDescent="0.25">
      <c r="A961" t="str">
        <f>B961&amp;"_"&amp;G961&amp;"_"&amp;J961</f>
        <v>1488_539_1</v>
      </c>
      <c r="B961">
        <v>1488</v>
      </c>
      <c r="C961" s="1" t="s">
        <v>101</v>
      </c>
      <c r="D961" s="1" t="s">
        <v>70</v>
      </c>
      <c r="E961" s="1" t="s">
        <v>70</v>
      </c>
      <c r="F961">
        <v>69</v>
      </c>
      <c r="G961">
        <v>539</v>
      </c>
      <c r="H961" s="1" t="s">
        <v>207</v>
      </c>
      <c r="I961">
        <v>69</v>
      </c>
      <c r="J961" s="1" t="s">
        <v>191</v>
      </c>
      <c r="K961" s="1" t="s">
        <v>25</v>
      </c>
      <c r="L961">
        <v>2.2259999999999999E-2</v>
      </c>
      <c r="M961">
        <v>5.0610000000000002E-2</v>
      </c>
      <c r="N961">
        <v>9.8999999999999999E-4</v>
      </c>
      <c r="O961">
        <v>1</v>
      </c>
      <c r="P961">
        <v>0</v>
      </c>
      <c r="Q961">
        <v>96</v>
      </c>
      <c r="R961">
        <v>250</v>
      </c>
      <c r="S961">
        <v>123</v>
      </c>
      <c r="T961">
        <v>2.4</v>
      </c>
      <c r="U961">
        <v>3.5</v>
      </c>
      <c r="V961">
        <f>MATCH(A961,'2019 On Peak'!$A$3:$A$2373,0)</f>
        <v>938</v>
      </c>
      <c r="W961" t="str">
        <f t="shared" si="28"/>
        <v>Old</v>
      </c>
      <c r="X961" t="str" cm="1">
        <f t="array" ref="X961">IF(ISNUMBER(V961),INDEX('2019 On Peak'!$K$3:$K$2373,V961),"Not 2019")</f>
        <v>Closed</v>
      </c>
      <c r="Y961" cm="1">
        <f t="array" ref="Y961">IF(ISNUMBER($V961),L961-INDEX('2019 On Peak'!$L$3:$S$2373,$V961,1),"-")</f>
        <v>0</v>
      </c>
      <c r="Z961" cm="1">
        <f t="array" ref="Z961">IF(ISNUMBER($V961),M961-INDEX('2019 On Peak'!$L$3:$S$2373,$V961,2),"-")</f>
        <v>0</v>
      </c>
      <c r="AA961" cm="1">
        <f t="array" ref="AA961">IF(ISNUMBER($V961),N961-INDEX('2019 On Peak'!$L$3:$S$2373,$V961,3),"-")</f>
        <v>0</v>
      </c>
      <c r="AB961" cm="1">
        <f t="array" ref="AB961">IF(ISNUMBER($V961),Q961-INDEX('2019 On Peak'!$L$3:$S$2373,$V961,6),"-")</f>
        <v>0</v>
      </c>
      <c r="AC961" cm="1">
        <f t="array" ref="AC961">IF(ISNUMBER($V961),S961-INDEX('2019 On Peak'!$L$3:$S$2373,$V961,8),"-")</f>
        <v>0</v>
      </c>
      <c r="AD961" t="b">
        <f t="shared" si="29"/>
        <v>0</v>
      </c>
    </row>
    <row r="962" spans="1:30" x14ac:dyDescent="0.25">
      <c r="A962" t="str">
        <f>B962&amp;"_"&amp;G962&amp;"_"&amp;J962</f>
        <v>1488_758_1</v>
      </c>
      <c r="B962">
        <v>1488</v>
      </c>
      <c r="C962" s="1" t="s">
        <v>101</v>
      </c>
      <c r="D962" s="1" t="s">
        <v>70</v>
      </c>
      <c r="E962" s="1" t="s">
        <v>70</v>
      </c>
      <c r="F962">
        <v>69</v>
      </c>
      <c r="G962">
        <v>758</v>
      </c>
      <c r="H962" s="1" t="s">
        <v>1103</v>
      </c>
      <c r="I962">
        <v>69</v>
      </c>
      <c r="J962" s="1" t="s">
        <v>191</v>
      </c>
      <c r="K962" s="1" t="s">
        <v>25</v>
      </c>
      <c r="L962">
        <v>3.109E-2</v>
      </c>
      <c r="M962">
        <v>7.0669999999999997E-2</v>
      </c>
      <c r="N962">
        <v>1.3799999999999999E-3</v>
      </c>
      <c r="O962">
        <v>1</v>
      </c>
      <c r="P962">
        <v>0</v>
      </c>
      <c r="Q962">
        <v>96</v>
      </c>
      <c r="R962">
        <v>250</v>
      </c>
      <c r="S962">
        <v>123</v>
      </c>
      <c r="T962">
        <v>3.5</v>
      </c>
      <c r="U962">
        <v>4.9000000000000004</v>
      </c>
      <c r="V962">
        <f>MATCH(A962,'2019 On Peak'!$A$3:$A$2373,0)</f>
        <v>939</v>
      </c>
      <c r="W962" t="str">
        <f t="shared" si="28"/>
        <v>Old</v>
      </c>
      <c r="X962" t="str" cm="1">
        <f t="array" ref="X962">IF(ISNUMBER(V962),INDEX('2019 On Peak'!$K$3:$K$2373,V962),"Not 2019")</f>
        <v>Closed</v>
      </c>
      <c r="Y962" cm="1">
        <f t="array" ref="Y962">IF(ISNUMBER($V962),L962-INDEX('2019 On Peak'!$L$3:$S$2373,$V962,1),"-")</f>
        <v>0</v>
      </c>
      <c r="Z962" cm="1">
        <f t="array" ref="Z962">IF(ISNUMBER($V962),M962-INDEX('2019 On Peak'!$L$3:$S$2373,$V962,2),"-")</f>
        <v>0</v>
      </c>
      <c r="AA962" cm="1">
        <f t="array" ref="AA962">IF(ISNUMBER($V962),N962-INDEX('2019 On Peak'!$L$3:$S$2373,$V962,3),"-")</f>
        <v>0</v>
      </c>
      <c r="AB962" cm="1">
        <f t="array" ref="AB962">IF(ISNUMBER($V962),Q962-INDEX('2019 On Peak'!$L$3:$S$2373,$V962,6),"-")</f>
        <v>0</v>
      </c>
      <c r="AC962" cm="1">
        <f t="array" ref="AC962">IF(ISNUMBER($V962),S962-INDEX('2019 On Peak'!$L$3:$S$2373,$V962,8),"-")</f>
        <v>0</v>
      </c>
      <c r="AD962" t="b">
        <f t="shared" si="29"/>
        <v>0</v>
      </c>
    </row>
    <row r="963" spans="1:30" x14ac:dyDescent="0.25">
      <c r="A963" t="str">
        <f>B963&amp;"_"&amp;G963&amp;"_"&amp;J963</f>
        <v>1489_606_1</v>
      </c>
      <c r="B963">
        <v>1489</v>
      </c>
      <c r="C963" s="1" t="s">
        <v>97</v>
      </c>
      <c r="D963" s="1" t="s">
        <v>27</v>
      </c>
      <c r="E963" s="1" t="s">
        <v>27</v>
      </c>
      <c r="F963">
        <v>69</v>
      </c>
      <c r="G963">
        <v>606</v>
      </c>
      <c r="H963" s="1" t="s">
        <v>1204</v>
      </c>
      <c r="I963">
        <v>69</v>
      </c>
      <c r="J963" s="1" t="s">
        <v>191</v>
      </c>
      <c r="K963" s="1" t="s">
        <v>25</v>
      </c>
      <c r="L963">
        <v>4.9390000000000003E-2</v>
      </c>
      <c r="M963">
        <v>0.11228</v>
      </c>
      <c r="N963">
        <v>2.2000000000000001E-3</v>
      </c>
      <c r="O963">
        <v>1</v>
      </c>
      <c r="P963">
        <v>0</v>
      </c>
      <c r="Q963">
        <v>96</v>
      </c>
      <c r="R963">
        <v>250</v>
      </c>
      <c r="S963">
        <v>123</v>
      </c>
      <c r="T963">
        <v>6.4</v>
      </c>
      <c r="U963">
        <v>7.8</v>
      </c>
      <c r="V963">
        <f>MATCH(A963,'2019 On Peak'!$A$3:$A$2373,0)</f>
        <v>940</v>
      </c>
      <c r="W963" t="str">
        <f t="shared" si="28"/>
        <v>Old</v>
      </c>
      <c r="X963" t="str" cm="1">
        <f t="array" ref="X963">IF(ISNUMBER(V963),INDEX('2019 On Peak'!$K$3:$K$2373,V963),"Not 2019")</f>
        <v>Closed</v>
      </c>
      <c r="Y963" cm="1">
        <f t="array" ref="Y963">IF(ISNUMBER($V963),L963-INDEX('2019 On Peak'!$L$3:$S$2373,$V963,1),"-")</f>
        <v>0</v>
      </c>
      <c r="Z963" cm="1">
        <f t="array" ref="Z963">IF(ISNUMBER($V963),M963-INDEX('2019 On Peak'!$L$3:$S$2373,$V963,2),"-")</f>
        <v>0</v>
      </c>
      <c r="AA963" cm="1">
        <f t="array" ref="AA963">IF(ISNUMBER($V963),N963-INDEX('2019 On Peak'!$L$3:$S$2373,$V963,3),"-")</f>
        <v>0</v>
      </c>
      <c r="AB963" cm="1">
        <f t="array" ref="AB963">IF(ISNUMBER($V963),Q963-INDEX('2019 On Peak'!$L$3:$S$2373,$V963,6),"-")</f>
        <v>0</v>
      </c>
      <c r="AC963" cm="1">
        <f t="array" ref="AC963">IF(ISNUMBER($V963),S963-INDEX('2019 On Peak'!$L$3:$S$2373,$V963,8),"-")</f>
        <v>0</v>
      </c>
      <c r="AD963" t="b">
        <f t="shared" si="29"/>
        <v>0</v>
      </c>
    </row>
    <row r="964" spans="1:30" x14ac:dyDescent="0.25">
      <c r="A964" t="str">
        <f>B964&amp;"_"&amp;G964&amp;"_"&amp;J964</f>
        <v>1489_739_1</v>
      </c>
      <c r="B964">
        <v>1489</v>
      </c>
      <c r="C964" s="1" t="s">
        <v>97</v>
      </c>
      <c r="D964" s="1" t="s">
        <v>27</v>
      </c>
      <c r="E964" s="1" t="s">
        <v>27</v>
      </c>
      <c r="F964">
        <v>69</v>
      </c>
      <c r="G964">
        <v>739</v>
      </c>
      <c r="H964" s="1" t="s">
        <v>815</v>
      </c>
      <c r="I964">
        <v>69</v>
      </c>
      <c r="J964" s="1" t="s">
        <v>191</v>
      </c>
      <c r="K964" s="1" t="s">
        <v>25</v>
      </c>
      <c r="L964">
        <v>9.9250000000000005E-2</v>
      </c>
      <c r="M964">
        <v>0.22564000000000001</v>
      </c>
      <c r="N964">
        <v>4.4099999999999999E-3</v>
      </c>
      <c r="O964">
        <v>1</v>
      </c>
      <c r="P964">
        <v>0</v>
      </c>
      <c r="Q964">
        <v>300</v>
      </c>
      <c r="R964">
        <v>300</v>
      </c>
      <c r="S964">
        <v>300</v>
      </c>
      <c r="T964">
        <v>10.4</v>
      </c>
      <c r="U964">
        <v>15.6</v>
      </c>
      <c r="V964">
        <f>MATCH(A964,'2019 On Peak'!$A$3:$A$2373,0)</f>
        <v>941</v>
      </c>
      <c r="W964" t="str">
        <f t="shared" ref="W964:W1027" si="30">IF(ISNUMBER(V964),"Old","New")</f>
        <v>Old</v>
      </c>
      <c r="X964" t="str" cm="1">
        <f t="array" ref="X964">IF(ISNUMBER(V964),INDEX('2019 On Peak'!$K$3:$K$2373,V964),"Not 2019")</f>
        <v>Closed</v>
      </c>
      <c r="Y964" cm="1">
        <f t="array" ref="Y964">IF(ISNUMBER($V964),L964-INDEX('2019 On Peak'!$L$3:$S$2373,$V964,1),"-")</f>
        <v>0</v>
      </c>
      <c r="Z964" cm="1">
        <f t="array" ref="Z964">IF(ISNUMBER($V964),M964-INDEX('2019 On Peak'!$L$3:$S$2373,$V964,2),"-")</f>
        <v>0</v>
      </c>
      <c r="AA964" cm="1">
        <f t="array" ref="AA964">IF(ISNUMBER($V964),N964-INDEX('2019 On Peak'!$L$3:$S$2373,$V964,3),"-")</f>
        <v>0</v>
      </c>
      <c r="AB964" cm="1">
        <f t="array" ref="AB964">IF(ISNUMBER($V964),Q964-INDEX('2019 On Peak'!$L$3:$S$2373,$V964,6),"-")</f>
        <v>0</v>
      </c>
      <c r="AC964" cm="1">
        <f t="array" ref="AC964">IF(ISNUMBER($V964),S964-INDEX('2019 On Peak'!$L$3:$S$2373,$V964,8),"-")</f>
        <v>0</v>
      </c>
      <c r="AD964" t="b">
        <f t="shared" ref="AD964:AD1027" si="31">OR(Y964,Z964,AA964,AB964,AC964)</f>
        <v>0</v>
      </c>
    </row>
    <row r="965" spans="1:30" x14ac:dyDescent="0.25">
      <c r="A965" t="str">
        <f>B965&amp;"_"&amp;G965&amp;"_"&amp;J965</f>
        <v>1489_739_2</v>
      </c>
      <c r="B965">
        <v>1489</v>
      </c>
      <c r="C965" s="1" t="s">
        <v>97</v>
      </c>
      <c r="D965" s="1" t="s">
        <v>27</v>
      </c>
      <c r="E965" s="1" t="s">
        <v>27</v>
      </c>
      <c r="F965">
        <v>69</v>
      </c>
      <c r="G965">
        <v>739</v>
      </c>
      <c r="H965" s="1" t="s">
        <v>815</v>
      </c>
      <c r="I965">
        <v>69</v>
      </c>
      <c r="J965" s="1" t="s">
        <v>74</v>
      </c>
      <c r="K965" s="1" t="s">
        <v>25</v>
      </c>
      <c r="L965">
        <v>9.9250000000000005E-2</v>
      </c>
      <c r="M965">
        <v>0.22564000000000001</v>
      </c>
      <c r="N965">
        <v>4.4099999999999999E-3</v>
      </c>
      <c r="O965">
        <v>1</v>
      </c>
      <c r="P965">
        <v>0</v>
      </c>
      <c r="Q965">
        <v>300</v>
      </c>
      <c r="R965">
        <v>300</v>
      </c>
      <c r="S965">
        <v>300</v>
      </c>
      <c r="T965">
        <v>10.4</v>
      </c>
      <c r="U965">
        <v>15.6</v>
      </c>
      <c r="V965">
        <f>MATCH(A965,'2019 On Peak'!$A$3:$A$2373,0)</f>
        <v>942</v>
      </c>
      <c r="W965" t="str">
        <f t="shared" si="30"/>
        <v>Old</v>
      </c>
      <c r="X965" t="str" cm="1">
        <f t="array" ref="X965">IF(ISNUMBER(V965),INDEX('2019 On Peak'!$K$3:$K$2373,V965),"Not 2019")</f>
        <v>Closed</v>
      </c>
      <c r="Y965" cm="1">
        <f t="array" ref="Y965">IF(ISNUMBER($V965),L965-INDEX('2019 On Peak'!$L$3:$S$2373,$V965,1),"-")</f>
        <v>0</v>
      </c>
      <c r="Z965" cm="1">
        <f t="array" ref="Z965">IF(ISNUMBER($V965),M965-INDEX('2019 On Peak'!$L$3:$S$2373,$V965,2),"-")</f>
        <v>0</v>
      </c>
      <c r="AA965" cm="1">
        <f t="array" ref="AA965">IF(ISNUMBER($V965),N965-INDEX('2019 On Peak'!$L$3:$S$2373,$V965,3),"-")</f>
        <v>0</v>
      </c>
      <c r="AB965" cm="1">
        <f t="array" ref="AB965">IF(ISNUMBER($V965),Q965-INDEX('2019 On Peak'!$L$3:$S$2373,$V965,6),"-")</f>
        <v>0</v>
      </c>
      <c r="AC965" cm="1">
        <f t="array" ref="AC965">IF(ISNUMBER($V965),S965-INDEX('2019 On Peak'!$L$3:$S$2373,$V965,8),"-")</f>
        <v>0</v>
      </c>
      <c r="AD965" t="b">
        <f t="shared" si="31"/>
        <v>0</v>
      </c>
    </row>
    <row r="966" spans="1:30" x14ac:dyDescent="0.25">
      <c r="A966" t="str">
        <f>B966&amp;"_"&amp;G966&amp;"_"&amp;J966</f>
        <v>1489_740_1</v>
      </c>
      <c r="B966">
        <v>1489</v>
      </c>
      <c r="C966" s="1" t="s">
        <v>97</v>
      </c>
      <c r="D966" s="1" t="s">
        <v>27</v>
      </c>
      <c r="E966" s="1" t="s">
        <v>27</v>
      </c>
      <c r="F966">
        <v>69</v>
      </c>
      <c r="G966">
        <v>740</v>
      </c>
      <c r="H966" s="1" t="s">
        <v>1329</v>
      </c>
      <c r="I966">
        <v>69</v>
      </c>
      <c r="J966" s="1" t="s">
        <v>191</v>
      </c>
      <c r="K966" s="1" t="s">
        <v>25</v>
      </c>
      <c r="L966">
        <v>8.0949999999999994E-2</v>
      </c>
      <c r="M966">
        <v>0.18401999999999999</v>
      </c>
      <c r="N966">
        <v>3.5999999999999999E-3</v>
      </c>
      <c r="O966">
        <v>1</v>
      </c>
      <c r="P966">
        <v>0</v>
      </c>
      <c r="Q966">
        <v>250</v>
      </c>
      <c r="R966">
        <v>250</v>
      </c>
      <c r="S966">
        <v>250</v>
      </c>
      <c r="T966">
        <v>8.6</v>
      </c>
      <c r="U966">
        <v>12.7</v>
      </c>
      <c r="V966">
        <f>MATCH(A966,'2019 On Peak'!$A$3:$A$2373,0)</f>
        <v>943</v>
      </c>
      <c r="W966" t="str">
        <f t="shared" si="30"/>
        <v>Old</v>
      </c>
      <c r="X966" t="str" cm="1">
        <f t="array" ref="X966">IF(ISNUMBER(V966),INDEX('2019 On Peak'!$K$3:$K$2373,V966),"Not 2019")</f>
        <v>Closed</v>
      </c>
      <c r="Y966" cm="1">
        <f t="array" ref="Y966">IF(ISNUMBER($V966),L966-INDEX('2019 On Peak'!$L$3:$S$2373,$V966,1),"-")</f>
        <v>0</v>
      </c>
      <c r="Z966" cm="1">
        <f t="array" ref="Z966">IF(ISNUMBER($V966),M966-INDEX('2019 On Peak'!$L$3:$S$2373,$V966,2),"-")</f>
        <v>0</v>
      </c>
      <c r="AA966" cm="1">
        <f t="array" ref="AA966">IF(ISNUMBER($V966),N966-INDEX('2019 On Peak'!$L$3:$S$2373,$V966,3),"-")</f>
        <v>0</v>
      </c>
      <c r="AB966" cm="1">
        <f t="array" ref="AB966">IF(ISNUMBER($V966),Q966-INDEX('2019 On Peak'!$L$3:$S$2373,$V966,6),"-")</f>
        <v>0</v>
      </c>
      <c r="AC966" cm="1">
        <f t="array" ref="AC966">IF(ISNUMBER($V966),S966-INDEX('2019 On Peak'!$L$3:$S$2373,$V966,8),"-")</f>
        <v>0</v>
      </c>
      <c r="AD966" t="b">
        <f t="shared" si="31"/>
        <v>0</v>
      </c>
    </row>
    <row r="967" spans="1:30" x14ac:dyDescent="0.25">
      <c r="A967" t="str">
        <f>B967&amp;"_"&amp;G967&amp;"_"&amp;J967</f>
        <v>1489_740_2</v>
      </c>
      <c r="B967">
        <v>1489</v>
      </c>
      <c r="C967" s="1" t="s">
        <v>97</v>
      </c>
      <c r="D967" s="1" t="s">
        <v>27</v>
      </c>
      <c r="E967" s="1" t="s">
        <v>27</v>
      </c>
      <c r="F967">
        <v>69</v>
      </c>
      <c r="G967">
        <v>740</v>
      </c>
      <c r="H967" s="1" t="s">
        <v>1329</v>
      </c>
      <c r="I967">
        <v>69</v>
      </c>
      <c r="J967" s="1" t="s">
        <v>74</v>
      </c>
      <c r="K967" s="1" t="s">
        <v>25</v>
      </c>
      <c r="L967">
        <v>8.0949999999999994E-2</v>
      </c>
      <c r="M967">
        <v>0.18401999999999999</v>
      </c>
      <c r="N967">
        <v>3.5999999999999999E-3</v>
      </c>
      <c r="O967">
        <v>1</v>
      </c>
      <c r="P967">
        <v>0</v>
      </c>
      <c r="Q967">
        <v>250</v>
      </c>
      <c r="R967">
        <v>250</v>
      </c>
      <c r="S967">
        <v>250</v>
      </c>
      <c r="T967">
        <v>8.6</v>
      </c>
      <c r="U967">
        <v>12.7</v>
      </c>
      <c r="V967">
        <f>MATCH(A967,'2019 On Peak'!$A$3:$A$2373,0)</f>
        <v>944</v>
      </c>
      <c r="W967" t="str">
        <f t="shared" si="30"/>
        <v>Old</v>
      </c>
      <c r="X967" t="str" cm="1">
        <f t="array" ref="X967">IF(ISNUMBER(V967),INDEX('2019 On Peak'!$K$3:$K$2373,V967),"Not 2019")</f>
        <v>Closed</v>
      </c>
      <c r="Y967" cm="1">
        <f t="array" ref="Y967">IF(ISNUMBER($V967),L967-INDEX('2019 On Peak'!$L$3:$S$2373,$V967,1),"-")</f>
        <v>0</v>
      </c>
      <c r="Z967" cm="1">
        <f t="array" ref="Z967">IF(ISNUMBER($V967),M967-INDEX('2019 On Peak'!$L$3:$S$2373,$V967,2),"-")</f>
        <v>0</v>
      </c>
      <c r="AA967" cm="1">
        <f t="array" ref="AA967">IF(ISNUMBER($V967),N967-INDEX('2019 On Peak'!$L$3:$S$2373,$V967,3),"-")</f>
        <v>0</v>
      </c>
      <c r="AB967" cm="1">
        <f t="array" ref="AB967">IF(ISNUMBER($V967),Q967-INDEX('2019 On Peak'!$L$3:$S$2373,$V967,6),"-")</f>
        <v>0</v>
      </c>
      <c r="AC967" cm="1">
        <f t="array" ref="AC967">IF(ISNUMBER($V967),S967-INDEX('2019 On Peak'!$L$3:$S$2373,$V967,8),"-")</f>
        <v>0</v>
      </c>
      <c r="AD967" t="b">
        <f t="shared" si="31"/>
        <v>0</v>
      </c>
    </row>
    <row r="968" spans="1:30" x14ac:dyDescent="0.25">
      <c r="A968" t="str">
        <f>B968&amp;"_"&amp;G968&amp;"_"&amp;J968</f>
        <v>149_1289_1</v>
      </c>
      <c r="B968">
        <v>149</v>
      </c>
      <c r="C968" s="1" t="s">
        <v>460</v>
      </c>
      <c r="D968" s="1" t="s">
        <v>67</v>
      </c>
      <c r="E968" s="1" t="s">
        <v>67</v>
      </c>
      <c r="F968">
        <v>115</v>
      </c>
      <c r="G968">
        <v>1289</v>
      </c>
      <c r="H968" s="1" t="s">
        <v>73</v>
      </c>
      <c r="I968">
        <v>115</v>
      </c>
      <c r="J968" s="1" t="s">
        <v>191</v>
      </c>
      <c r="K968" s="1" t="s">
        <v>25</v>
      </c>
      <c r="L968">
        <v>1.0919999999999999E-2</v>
      </c>
      <c r="M968">
        <v>4.5170000000000002E-2</v>
      </c>
      <c r="N968">
        <v>7.4799999999999997E-3</v>
      </c>
      <c r="O968">
        <v>1</v>
      </c>
      <c r="P968">
        <v>0</v>
      </c>
      <c r="Q968">
        <v>167</v>
      </c>
      <c r="R968">
        <v>556</v>
      </c>
      <c r="S968">
        <v>210</v>
      </c>
      <c r="T968">
        <v>5.8</v>
      </c>
      <c r="U968">
        <v>9.1</v>
      </c>
      <c r="V968">
        <f>MATCH(A968,'2019 On Peak'!$A$3:$A$2373,0)</f>
        <v>945</v>
      </c>
      <c r="W968" t="str">
        <f t="shared" si="30"/>
        <v>Old</v>
      </c>
      <c r="X968" t="str" cm="1">
        <f t="array" ref="X968">IF(ISNUMBER(V968),INDEX('2019 On Peak'!$K$3:$K$2373,V968),"Not 2019")</f>
        <v>Closed</v>
      </c>
      <c r="Y968" cm="1">
        <f t="array" ref="Y968">IF(ISNUMBER($V968),L968-INDEX('2019 On Peak'!$L$3:$S$2373,$V968,1),"-")</f>
        <v>0</v>
      </c>
      <c r="Z968" cm="1">
        <f t="array" ref="Z968">IF(ISNUMBER($V968),M968-INDEX('2019 On Peak'!$L$3:$S$2373,$V968,2),"-")</f>
        <v>0</v>
      </c>
      <c r="AA968" cm="1">
        <f t="array" ref="AA968">IF(ISNUMBER($V968),N968-INDEX('2019 On Peak'!$L$3:$S$2373,$V968,3),"-")</f>
        <v>0</v>
      </c>
      <c r="AB968" cm="1">
        <f t="array" ref="AB968">IF(ISNUMBER($V968),Q968-INDEX('2019 On Peak'!$L$3:$S$2373,$V968,6),"-")</f>
        <v>0</v>
      </c>
      <c r="AC968" cm="1">
        <f t="array" ref="AC968">IF(ISNUMBER($V968),S968-INDEX('2019 On Peak'!$L$3:$S$2373,$V968,8),"-")</f>
        <v>0</v>
      </c>
      <c r="AD968" t="b">
        <f t="shared" si="31"/>
        <v>0</v>
      </c>
    </row>
    <row r="969" spans="1:30" x14ac:dyDescent="0.25">
      <c r="A969" t="str">
        <f>B969&amp;"_"&amp;G969&amp;"_"&amp;J969</f>
        <v>1490_1155_1</v>
      </c>
      <c r="B969">
        <v>1490</v>
      </c>
      <c r="C969" s="1" t="s">
        <v>99</v>
      </c>
      <c r="D969" s="1" t="s">
        <v>27</v>
      </c>
      <c r="E969" s="1" t="s">
        <v>27</v>
      </c>
      <c r="F969">
        <v>69</v>
      </c>
      <c r="G969">
        <v>1155</v>
      </c>
      <c r="H969" s="1" t="s">
        <v>1466</v>
      </c>
      <c r="I969">
        <v>69</v>
      </c>
      <c r="J969" s="1" t="s">
        <v>191</v>
      </c>
      <c r="K969" s="1" t="s">
        <v>25</v>
      </c>
      <c r="L969">
        <v>3.0499999999999999E-2</v>
      </c>
      <c r="M969">
        <v>6.9339999999999999E-2</v>
      </c>
      <c r="N969">
        <v>1.3600000000000001E-3</v>
      </c>
      <c r="O969">
        <v>1</v>
      </c>
      <c r="P969">
        <v>0</v>
      </c>
      <c r="Q969">
        <v>96</v>
      </c>
      <c r="R969">
        <v>250</v>
      </c>
      <c r="S969">
        <v>123</v>
      </c>
      <c r="T969">
        <v>2.9</v>
      </c>
      <c r="U969">
        <v>4.8</v>
      </c>
      <c r="V969">
        <f>MATCH(A969,'2019 On Peak'!$A$3:$A$2373,0)</f>
        <v>946</v>
      </c>
      <c r="W969" t="str">
        <f t="shared" si="30"/>
        <v>Old</v>
      </c>
      <c r="X969" t="str" cm="1">
        <f t="array" ref="X969">IF(ISNUMBER(V969),INDEX('2019 On Peak'!$K$3:$K$2373,V969),"Not 2019")</f>
        <v>Closed</v>
      </c>
      <c r="Y969" cm="1">
        <f t="array" ref="Y969">IF(ISNUMBER($V969),L969-INDEX('2019 On Peak'!$L$3:$S$2373,$V969,1),"-")</f>
        <v>0</v>
      </c>
      <c r="Z969" cm="1">
        <f t="array" ref="Z969">IF(ISNUMBER($V969),M969-INDEX('2019 On Peak'!$L$3:$S$2373,$V969,2),"-")</f>
        <v>0</v>
      </c>
      <c r="AA969" cm="1">
        <f t="array" ref="AA969">IF(ISNUMBER($V969),N969-INDEX('2019 On Peak'!$L$3:$S$2373,$V969,3),"-")</f>
        <v>0</v>
      </c>
      <c r="AB969" cm="1">
        <f t="array" ref="AB969">IF(ISNUMBER($V969),Q969-INDEX('2019 On Peak'!$L$3:$S$2373,$V969,6),"-")</f>
        <v>0</v>
      </c>
      <c r="AC969" cm="1">
        <f t="array" ref="AC969">IF(ISNUMBER($V969),S969-INDEX('2019 On Peak'!$L$3:$S$2373,$V969,8),"-")</f>
        <v>0</v>
      </c>
      <c r="AD969" t="b">
        <f t="shared" si="31"/>
        <v>0</v>
      </c>
    </row>
    <row r="970" spans="1:30" x14ac:dyDescent="0.25">
      <c r="A970" t="str">
        <f>B970&amp;"_"&amp;G970&amp;"_"&amp;J970</f>
        <v>1490_1156_1</v>
      </c>
      <c r="B970">
        <v>1490</v>
      </c>
      <c r="C970" s="1" t="s">
        <v>99</v>
      </c>
      <c r="D970" s="1" t="s">
        <v>27</v>
      </c>
      <c r="E970" s="1" t="s">
        <v>27</v>
      </c>
      <c r="F970">
        <v>69</v>
      </c>
      <c r="G970">
        <v>1156</v>
      </c>
      <c r="H970" s="1" t="s">
        <v>1468</v>
      </c>
      <c r="I970">
        <v>69</v>
      </c>
      <c r="J970" s="1" t="s">
        <v>191</v>
      </c>
      <c r="K970" s="1" t="s">
        <v>25</v>
      </c>
      <c r="L970">
        <v>2.1780000000000001E-2</v>
      </c>
      <c r="M970">
        <v>4.9509999999999998E-2</v>
      </c>
      <c r="N970">
        <v>9.7000000000000005E-4</v>
      </c>
      <c r="O970">
        <v>1</v>
      </c>
      <c r="P970">
        <v>0</v>
      </c>
      <c r="Q970">
        <v>96</v>
      </c>
      <c r="R970">
        <v>250</v>
      </c>
      <c r="S970">
        <v>123</v>
      </c>
      <c r="T970">
        <v>3.4</v>
      </c>
      <c r="U970">
        <v>3.4</v>
      </c>
      <c r="V970">
        <f>MATCH(A970,'2019 On Peak'!$A$3:$A$2373,0)</f>
        <v>947</v>
      </c>
      <c r="W970" t="str">
        <f t="shared" si="30"/>
        <v>Old</v>
      </c>
      <c r="X970" t="str" cm="1">
        <f t="array" ref="X970">IF(ISNUMBER(V970),INDEX('2019 On Peak'!$K$3:$K$2373,V970),"Not 2019")</f>
        <v>Closed</v>
      </c>
      <c r="Y970" cm="1">
        <f t="array" ref="Y970">IF(ISNUMBER($V970),L970-INDEX('2019 On Peak'!$L$3:$S$2373,$V970,1),"-")</f>
        <v>0</v>
      </c>
      <c r="Z970" cm="1">
        <f t="array" ref="Z970">IF(ISNUMBER($V970),M970-INDEX('2019 On Peak'!$L$3:$S$2373,$V970,2),"-")</f>
        <v>0</v>
      </c>
      <c r="AA970" cm="1">
        <f t="array" ref="AA970">IF(ISNUMBER($V970),N970-INDEX('2019 On Peak'!$L$3:$S$2373,$V970,3),"-")</f>
        <v>0</v>
      </c>
      <c r="AB970" cm="1">
        <f t="array" ref="AB970">IF(ISNUMBER($V970),Q970-INDEX('2019 On Peak'!$L$3:$S$2373,$V970,6),"-")</f>
        <v>0</v>
      </c>
      <c r="AC970" cm="1">
        <f t="array" ref="AC970">IF(ISNUMBER($V970),S970-INDEX('2019 On Peak'!$L$3:$S$2373,$V970,8),"-")</f>
        <v>0</v>
      </c>
      <c r="AD970" t="b">
        <f t="shared" si="31"/>
        <v>0</v>
      </c>
    </row>
    <row r="971" spans="1:30" x14ac:dyDescent="0.25">
      <c r="A971" t="str">
        <f>B971&amp;"_"&amp;G971&amp;"_"&amp;J971</f>
        <v>1492_609_1</v>
      </c>
      <c r="B971">
        <v>1492</v>
      </c>
      <c r="C971" s="1" t="s">
        <v>52</v>
      </c>
      <c r="D971" s="1" t="s">
        <v>27</v>
      </c>
      <c r="E971" s="1" t="s">
        <v>27</v>
      </c>
      <c r="F971">
        <v>69</v>
      </c>
      <c r="G971">
        <v>609</v>
      </c>
      <c r="H971" s="1" t="s">
        <v>53</v>
      </c>
      <c r="I971">
        <v>69</v>
      </c>
      <c r="J971" s="1" t="s">
        <v>191</v>
      </c>
      <c r="K971" s="1" t="s">
        <v>25</v>
      </c>
      <c r="L971">
        <v>1.83E-3</v>
      </c>
      <c r="M971">
        <v>4.1599999999999996E-3</v>
      </c>
      <c r="N971">
        <v>8.0000000000000007E-5</v>
      </c>
      <c r="O971">
        <v>1</v>
      </c>
      <c r="P971">
        <v>0</v>
      </c>
      <c r="Q971">
        <v>96</v>
      </c>
      <c r="R971">
        <v>250</v>
      </c>
      <c r="S971">
        <v>123</v>
      </c>
      <c r="T971">
        <v>0.3</v>
      </c>
      <c r="U971">
        <v>0.3</v>
      </c>
      <c r="V971">
        <f>MATCH(A971,'2019 On Peak'!$A$3:$A$2373,0)</f>
        <v>948</v>
      </c>
      <c r="W971" t="str">
        <f t="shared" si="30"/>
        <v>Old</v>
      </c>
      <c r="X971" t="str" cm="1">
        <f t="array" ref="X971">IF(ISNUMBER(V971),INDEX('2019 On Peak'!$K$3:$K$2373,V971),"Not 2019")</f>
        <v>Closed</v>
      </c>
      <c r="Y971" cm="1">
        <f t="array" ref="Y971">IF(ISNUMBER($V971),L971-INDEX('2019 On Peak'!$L$3:$S$2373,$V971,1),"-")</f>
        <v>0</v>
      </c>
      <c r="Z971" cm="1">
        <f t="array" ref="Z971">IF(ISNUMBER($V971),M971-INDEX('2019 On Peak'!$L$3:$S$2373,$V971,2),"-")</f>
        <v>0</v>
      </c>
      <c r="AA971" cm="1">
        <f t="array" ref="AA971">IF(ISNUMBER($V971),N971-INDEX('2019 On Peak'!$L$3:$S$2373,$V971,3),"-")</f>
        <v>0</v>
      </c>
      <c r="AB971" cm="1">
        <f t="array" ref="AB971">IF(ISNUMBER($V971),Q971-INDEX('2019 On Peak'!$L$3:$S$2373,$V971,6),"-")</f>
        <v>0</v>
      </c>
      <c r="AC971" cm="1">
        <f t="array" ref="AC971">IF(ISNUMBER($V971),S971-INDEX('2019 On Peak'!$L$3:$S$2373,$V971,8),"-")</f>
        <v>0</v>
      </c>
      <c r="AD971" t="b">
        <f t="shared" si="31"/>
        <v>0</v>
      </c>
    </row>
    <row r="972" spans="1:30" x14ac:dyDescent="0.25">
      <c r="A972" t="str">
        <f>B972&amp;"_"&amp;G972&amp;"_"&amp;J972</f>
        <v>1492_609_2</v>
      </c>
      <c r="B972">
        <v>1492</v>
      </c>
      <c r="C972" s="1" t="s">
        <v>52</v>
      </c>
      <c r="D972" s="1" t="s">
        <v>27</v>
      </c>
      <c r="E972" s="1" t="s">
        <v>27</v>
      </c>
      <c r="F972">
        <v>69</v>
      </c>
      <c r="G972">
        <v>609</v>
      </c>
      <c r="H972" s="1" t="s">
        <v>53</v>
      </c>
      <c r="I972">
        <v>69</v>
      </c>
      <c r="J972" s="1" t="s">
        <v>74</v>
      </c>
      <c r="K972" s="1" t="s">
        <v>25</v>
      </c>
      <c r="L972">
        <v>1.74E-3</v>
      </c>
      <c r="M972">
        <v>3.9500000000000004E-3</v>
      </c>
      <c r="N972">
        <v>8.0000000000000007E-5</v>
      </c>
      <c r="O972">
        <v>1</v>
      </c>
      <c r="P972">
        <v>0</v>
      </c>
      <c r="Q972">
        <v>96</v>
      </c>
      <c r="R972">
        <v>250</v>
      </c>
      <c r="S972">
        <v>123</v>
      </c>
      <c r="T972">
        <v>0.3</v>
      </c>
      <c r="U972">
        <v>0.3</v>
      </c>
      <c r="V972">
        <f>MATCH(A972,'2019 On Peak'!$A$3:$A$2373,0)</f>
        <v>949</v>
      </c>
      <c r="W972" t="str">
        <f t="shared" si="30"/>
        <v>Old</v>
      </c>
      <c r="X972" t="str" cm="1">
        <f t="array" ref="X972">IF(ISNUMBER(V972),INDEX('2019 On Peak'!$K$3:$K$2373,V972),"Not 2019")</f>
        <v>Closed</v>
      </c>
      <c r="Y972" cm="1">
        <f t="array" ref="Y972">IF(ISNUMBER($V972),L972-INDEX('2019 On Peak'!$L$3:$S$2373,$V972,1),"-")</f>
        <v>0</v>
      </c>
      <c r="Z972" cm="1">
        <f t="array" ref="Z972">IF(ISNUMBER($V972),M972-INDEX('2019 On Peak'!$L$3:$S$2373,$V972,2),"-")</f>
        <v>0</v>
      </c>
      <c r="AA972" cm="1">
        <f t="array" ref="AA972">IF(ISNUMBER($V972),N972-INDEX('2019 On Peak'!$L$3:$S$2373,$V972,3),"-")</f>
        <v>0</v>
      </c>
      <c r="AB972" cm="1">
        <f t="array" ref="AB972">IF(ISNUMBER($V972),Q972-INDEX('2019 On Peak'!$L$3:$S$2373,$V972,6),"-")</f>
        <v>0</v>
      </c>
      <c r="AC972" cm="1">
        <f t="array" ref="AC972">IF(ISNUMBER($V972),S972-INDEX('2019 On Peak'!$L$3:$S$2373,$V972,8),"-")</f>
        <v>0</v>
      </c>
      <c r="AD972" t="b">
        <f t="shared" si="31"/>
        <v>0</v>
      </c>
    </row>
    <row r="973" spans="1:30" x14ac:dyDescent="0.25">
      <c r="A973" t="str">
        <f>B973&amp;"_"&amp;G973&amp;"_"&amp;J973</f>
        <v>1492_609_3</v>
      </c>
      <c r="B973">
        <v>1492</v>
      </c>
      <c r="C973" s="1" t="s">
        <v>52</v>
      </c>
      <c r="D973" s="1" t="s">
        <v>27</v>
      </c>
      <c r="E973" s="1" t="s">
        <v>27</v>
      </c>
      <c r="F973">
        <v>69</v>
      </c>
      <c r="G973">
        <v>609</v>
      </c>
      <c r="H973" s="1" t="s">
        <v>53</v>
      </c>
      <c r="I973">
        <v>69</v>
      </c>
      <c r="J973" s="1" t="s">
        <v>55</v>
      </c>
      <c r="K973" s="1" t="s">
        <v>25</v>
      </c>
      <c r="L973">
        <v>1.73E-3</v>
      </c>
      <c r="M973">
        <v>3.9300000000000003E-3</v>
      </c>
      <c r="N973">
        <v>8.0000000000000007E-5</v>
      </c>
      <c r="O973">
        <v>1</v>
      </c>
      <c r="P973">
        <v>0</v>
      </c>
      <c r="Q973">
        <v>96</v>
      </c>
      <c r="R973">
        <v>250</v>
      </c>
      <c r="S973">
        <v>123</v>
      </c>
      <c r="T973">
        <v>0.3</v>
      </c>
      <c r="U973">
        <v>0.3</v>
      </c>
      <c r="V973">
        <f>MATCH(A973,'2019 On Peak'!$A$3:$A$2373,0)</f>
        <v>950</v>
      </c>
      <c r="W973" t="str">
        <f t="shared" si="30"/>
        <v>Old</v>
      </c>
      <c r="X973" t="str" cm="1">
        <f t="array" ref="X973">IF(ISNUMBER(V973),INDEX('2019 On Peak'!$K$3:$K$2373,V973),"Not 2019")</f>
        <v>Closed</v>
      </c>
      <c r="Y973" cm="1">
        <f t="array" ref="Y973">IF(ISNUMBER($V973),L973-INDEX('2019 On Peak'!$L$3:$S$2373,$V973,1),"-")</f>
        <v>0</v>
      </c>
      <c r="Z973" cm="1">
        <f t="array" ref="Z973">IF(ISNUMBER($V973),M973-INDEX('2019 On Peak'!$L$3:$S$2373,$V973,2),"-")</f>
        <v>0</v>
      </c>
      <c r="AA973" cm="1">
        <f t="array" ref="AA973">IF(ISNUMBER($V973),N973-INDEX('2019 On Peak'!$L$3:$S$2373,$V973,3),"-")</f>
        <v>0</v>
      </c>
      <c r="AB973" cm="1">
        <f t="array" ref="AB973">IF(ISNUMBER($V973),Q973-INDEX('2019 On Peak'!$L$3:$S$2373,$V973,6),"-")</f>
        <v>0</v>
      </c>
      <c r="AC973" cm="1">
        <f t="array" ref="AC973">IF(ISNUMBER($V973),S973-INDEX('2019 On Peak'!$L$3:$S$2373,$V973,8),"-")</f>
        <v>0</v>
      </c>
      <c r="AD973" t="b">
        <f t="shared" si="31"/>
        <v>0</v>
      </c>
    </row>
    <row r="974" spans="1:30" x14ac:dyDescent="0.25">
      <c r="A974" t="str">
        <f>B974&amp;"_"&amp;G974&amp;"_"&amp;J974</f>
        <v>1492_609_4</v>
      </c>
      <c r="B974">
        <v>1492</v>
      </c>
      <c r="C974" s="1" t="s">
        <v>52</v>
      </c>
      <c r="D974" s="1" t="s">
        <v>27</v>
      </c>
      <c r="E974" s="1" t="s">
        <v>27</v>
      </c>
      <c r="F974">
        <v>69</v>
      </c>
      <c r="G974">
        <v>609</v>
      </c>
      <c r="H974" s="1" t="s">
        <v>53</v>
      </c>
      <c r="I974">
        <v>69</v>
      </c>
      <c r="J974" s="1" t="s">
        <v>48</v>
      </c>
      <c r="K974" s="1" t="s">
        <v>25</v>
      </c>
      <c r="L974">
        <v>2.98E-3</v>
      </c>
      <c r="M974">
        <v>6.77E-3</v>
      </c>
      <c r="N974">
        <v>1.2999999999999999E-4</v>
      </c>
      <c r="O974">
        <v>1</v>
      </c>
      <c r="P974">
        <v>0</v>
      </c>
      <c r="Q974">
        <v>96</v>
      </c>
      <c r="R974">
        <v>250</v>
      </c>
      <c r="S974">
        <v>123</v>
      </c>
      <c r="T974">
        <v>0.3</v>
      </c>
      <c r="U974">
        <v>0.5</v>
      </c>
      <c r="V974">
        <f>MATCH(A974,'2019 On Peak'!$A$3:$A$2373,0)</f>
        <v>951</v>
      </c>
      <c r="W974" t="str">
        <f t="shared" si="30"/>
        <v>Old</v>
      </c>
      <c r="X974" t="str" cm="1">
        <f t="array" ref="X974">IF(ISNUMBER(V974),INDEX('2019 On Peak'!$K$3:$K$2373,V974),"Not 2019")</f>
        <v>Closed</v>
      </c>
      <c r="Y974" cm="1">
        <f t="array" ref="Y974">IF(ISNUMBER($V974),L974-INDEX('2019 On Peak'!$L$3:$S$2373,$V974,1),"-")</f>
        <v>0</v>
      </c>
      <c r="Z974" cm="1">
        <f t="array" ref="Z974">IF(ISNUMBER($V974),M974-INDEX('2019 On Peak'!$L$3:$S$2373,$V974,2),"-")</f>
        <v>0</v>
      </c>
      <c r="AA974" cm="1">
        <f t="array" ref="AA974">IF(ISNUMBER($V974),N974-INDEX('2019 On Peak'!$L$3:$S$2373,$V974,3),"-")</f>
        <v>0</v>
      </c>
      <c r="AB974" cm="1">
        <f t="array" ref="AB974">IF(ISNUMBER($V974),Q974-INDEX('2019 On Peak'!$L$3:$S$2373,$V974,6),"-")</f>
        <v>0</v>
      </c>
      <c r="AC974" cm="1">
        <f t="array" ref="AC974">IF(ISNUMBER($V974),S974-INDEX('2019 On Peak'!$L$3:$S$2373,$V974,8),"-")</f>
        <v>0</v>
      </c>
      <c r="AD974" t="b">
        <f t="shared" si="31"/>
        <v>0</v>
      </c>
    </row>
    <row r="975" spans="1:30" x14ac:dyDescent="0.25">
      <c r="A975" t="str">
        <f>B975&amp;"_"&amp;G975&amp;"_"&amp;J975</f>
        <v>1493_597_1</v>
      </c>
      <c r="B975">
        <v>1493</v>
      </c>
      <c r="C975" s="1" t="s">
        <v>147</v>
      </c>
      <c r="D975" s="1" t="s">
        <v>28</v>
      </c>
      <c r="E975" s="1" t="s">
        <v>28</v>
      </c>
      <c r="F975">
        <v>138</v>
      </c>
      <c r="G975">
        <v>597</v>
      </c>
      <c r="H975" s="1" t="s">
        <v>1128</v>
      </c>
      <c r="I975">
        <v>138</v>
      </c>
      <c r="J975" s="1" t="s">
        <v>191</v>
      </c>
      <c r="K975" s="1" t="s">
        <v>25</v>
      </c>
      <c r="L975">
        <v>6.0000000000000002E-5</v>
      </c>
      <c r="M975">
        <v>2.9E-4</v>
      </c>
      <c r="N975">
        <v>2.1700000000000001E-3</v>
      </c>
      <c r="O975">
        <v>1</v>
      </c>
      <c r="P975">
        <v>0</v>
      </c>
      <c r="Q975">
        <v>562</v>
      </c>
      <c r="R975">
        <v>562</v>
      </c>
      <c r="S975">
        <v>562</v>
      </c>
      <c r="T975">
        <v>0.2</v>
      </c>
      <c r="U975">
        <v>0.4</v>
      </c>
      <c r="V975">
        <f>MATCH(A975,'2019 On Peak'!$A$3:$A$2373,0)</f>
        <v>952</v>
      </c>
      <c r="W975" t="str">
        <f t="shared" si="30"/>
        <v>Old</v>
      </c>
      <c r="X975" t="str" cm="1">
        <f t="array" ref="X975">IF(ISNUMBER(V975),INDEX('2019 On Peak'!$K$3:$K$2373,V975),"Not 2019")</f>
        <v>Closed</v>
      </c>
      <c r="Y975" cm="1">
        <f t="array" ref="Y975">IF(ISNUMBER($V975),L975-INDEX('2019 On Peak'!$L$3:$S$2373,$V975,1),"-")</f>
        <v>0</v>
      </c>
      <c r="Z975" cm="1">
        <f t="array" ref="Z975">IF(ISNUMBER($V975),M975-INDEX('2019 On Peak'!$L$3:$S$2373,$V975,2),"-")</f>
        <v>0</v>
      </c>
      <c r="AA975" cm="1">
        <f t="array" ref="AA975">IF(ISNUMBER($V975),N975-INDEX('2019 On Peak'!$L$3:$S$2373,$V975,3),"-")</f>
        <v>0</v>
      </c>
      <c r="AB975" cm="1">
        <f t="array" ref="AB975">IF(ISNUMBER($V975),Q975-INDEX('2019 On Peak'!$L$3:$S$2373,$V975,6),"-")</f>
        <v>0</v>
      </c>
      <c r="AC975" cm="1">
        <f t="array" ref="AC975">IF(ISNUMBER($V975),S975-INDEX('2019 On Peak'!$L$3:$S$2373,$V975,8),"-")</f>
        <v>0</v>
      </c>
      <c r="AD975" t="b">
        <f t="shared" si="31"/>
        <v>0</v>
      </c>
    </row>
    <row r="976" spans="1:30" x14ac:dyDescent="0.25">
      <c r="A976" t="str">
        <f>B976&amp;"_"&amp;G976&amp;"_"&amp;J976</f>
        <v>1493_597_2</v>
      </c>
      <c r="B976">
        <v>1493</v>
      </c>
      <c r="C976" s="1" t="s">
        <v>147</v>
      </c>
      <c r="D976" s="1" t="s">
        <v>28</v>
      </c>
      <c r="E976" s="1" t="s">
        <v>28</v>
      </c>
      <c r="F976">
        <v>138</v>
      </c>
      <c r="G976">
        <v>597</v>
      </c>
      <c r="H976" s="1" t="s">
        <v>1128</v>
      </c>
      <c r="I976">
        <v>138</v>
      </c>
      <c r="J976" s="1" t="s">
        <v>74</v>
      </c>
      <c r="K976" s="1" t="s">
        <v>25</v>
      </c>
      <c r="L976">
        <v>6.0000000000000002E-5</v>
      </c>
      <c r="M976">
        <v>2.9E-4</v>
      </c>
      <c r="N976">
        <v>2.1700000000000001E-3</v>
      </c>
      <c r="O976">
        <v>1</v>
      </c>
      <c r="P976">
        <v>0</v>
      </c>
      <c r="Q976">
        <v>562</v>
      </c>
      <c r="R976">
        <v>562</v>
      </c>
      <c r="S976">
        <v>562</v>
      </c>
      <c r="T976">
        <v>0.2</v>
      </c>
      <c r="U976">
        <v>0.4</v>
      </c>
      <c r="V976">
        <f>MATCH(A976,'2019 On Peak'!$A$3:$A$2373,0)</f>
        <v>953</v>
      </c>
      <c r="W976" t="str">
        <f t="shared" si="30"/>
        <v>Old</v>
      </c>
      <c r="X976" t="str" cm="1">
        <f t="array" ref="X976">IF(ISNUMBER(V976),INDEX('2019 On Peak'!$K$3:$K$2373,V976),"Not 2019")</f>
        <v>Closed</v>
      </c>
      <c r="Y976" cm="1">
        <f t="array" ref="Y976">IF(ISNUMBER($V976),L976-INDEX('2019 On Peak'!$L$3:$S$2373,$V976,1),"-")</f>
        <v>0</v>
      </c>
      <c r="Z976" cm="1">
        <f t="array" ref="Z976">IF(ISNUMBER($V976),M976-INDEX('2019 On Peak'!$L$3:$S$2373,$V976,2),"-")</f>
        <v>0</v>
      </c>
      <c r="AA976" cm="1">
        <f t="array" ref="AA976">IF(ISNUMBER($V976),N976-INDEX('2019 On Peak'!$L$3:$S$2373,$V976,3),"-")</f>
        <v>0</v>
      </c>
      <c r="AB976" cm="1">
        <f t="array" ref="AB976">IF(ISNUMBER($V976),Q976-INDEX('2019 On Peak'!$L$3:$S$2373,$V976,6),"-")</f>
        <v>0</v>
      </c>
      <c r="AC976" cm="1">
        <f t="array" ref="AC976">IF(ISNUMBER($V976),S976-INDEX('2019 On Peak'!$L$3:$S$2373,$V976,8),"-")</f>
        <v>0</v>
      </c>
      <c r="AD976" t="b">
        <f t="shared" si="31"/>
        <v>0</v>
      </c>
    </row>
    <row r="977" spans="1:30" x14ac:dyDescent="0.25">
      <c r="A977" t="str">
        <f>B977&amp;"_"&amp;G977&amp;"_"&amp;J977</f>
        <v>1493_597_3</v>
      </c>
      <c r="B977">
        <v>1493</v>
      </c>
      <c r="C977" s="1" t="s">
        <v>147</v>
      </c>
      <c r="D977" s="1" t="s">
        <v>28</v>
      </c>
      <c r="E977" s="1" t="s">
        <v>28</v>
      </c>
      <c r="F977">
        <v>138</v>
      </c>
      <c r="G977">
        <v>597</v>
      </c>
      <c r="H977" s="1" t="s">
        <v>1128</v>
      </c>
      <c r="I977">
        <v>138</v>
      </c>
      <c r="J977" s="1" t="s">
        <v>55</v>
      </c>
      <c r="K977" s="1" t="s">
        <v>25</v>
      </c>
      <c r="L977">
        <v>6.0000000000000002E-5</v>
      </c>
      <c r="M977">
        <v>2.9E-4</v>
      </c>
      <c r="N977">
        <v>2.1700000000000001E-3</v>
      </c>
      <c r="O977">
        <v>1</v>
      </c>
      <c r="P977">
        <v>0</v>
      </c>
      <c r="Q977">
        <v>562</v>
      </c>
      <c r="R977">
        <v>562</v>
      </c>
      <c r="S977">
        <v>562</v>
      </c>
      <c r="T977">
        <v>0.2</v>
      </c>
      <c r="U977">
        <v>0.4</v>
      </c>
      <c r="V977" t="e">
        <f>MATCH(A977,'2019 On Peak'!$A$3:$A$2373,0)</f>
        <v>#N/A</v>
      </c>
      <c r="W977" t="str">
        <f t="shared" si="30"/>
        <v>New</v>
      </c>
      <c r="X977" t="str" cm="1">
        <f t="array" ref="X977">IF(ISNUMBER(V977),INDEX('2019 On Peak'!$K$3:$K$2373,V977),"Not 2019")</f>
        <v>Not 2019</v>
      </c>
      <c r="Y977" t="str" cm="1">
        <f t="array" ref="Y977">IF(ISNUMBER($V977),L977-INDEX('2019 On Peak'!$L$3:$S$2373,$V977,1),"-")</f>
        <v>-</v>
      </c>
      <c r="Z977" t="str" cm="1">
        <f t="array" ref="Z977">IF(ISNUMBER($V977),M977-INDEX('2019 On Peak'!$L$3:$S$2373,$V977,2),"-")</f>
        <v>-</v>
      </c>
      <c r="AA977" t="str" cm="1">
        <f t="array" ref="AA977">IF(ISNUMBER($V977),N977-INDEX('2019 On Peak'!$L$3:$S$2373,$V977,3),"-")</f>
        <v>-</v>
      </c>
      <c r="AB977" t="str" cm="1">
        <f t="array" ref="AB977">IF(ISNUMBER($V977),Q977-INDEX('2019 On Peak'!$L$3:$S$2373,$V977,6),"-")</f>
        <v>-</v>
      </c>
      <c r="AC977" t="str" cm="1">
        <f t="array" ref="AC977">IF(ISNUMBER($V977),S977-INDEX('2019 On Peak'!$L$3:$S$2373,$V977,8),"-")</f>
        <v>-</v>
      </c>
      <c r="AD977" t="e">
        <f t="shared" si="31"/>
        <v>#VALUE!</v>
      </c>
    </row>
    <row r="978" spans="1:30" x14ac:dyDescent="0.25">
      <c r="A978" t="str">
        <f>B978&amp;"_"&amp;G978&amp;"_"&amp;J978</f>
        <v>1493_597_W</v>
      </c>
      <c r="B978">
        <v>1493</v>
      </c>
      <c r="C978" s="1" t="s">
        <v>147</v>
      </c>
      <c r="D978" s="1" t="s">
        <v>28</v>
      </c>
      <c r="E978" s="1" t="s">
        <v>28</v>
      </c>
      <c r="F978">
        <v>138</v>
      </c>
      <c r="G978">
        <v>597</v>
      </c>
      <c r="H978" s="1" t="s">
        <v>1128</v>
      </c>
      <c r="I978">
        <v>138</v>
      </c>
      <c r="J978" s="1" t="s">
        <v>1508</v>
      </c>
      <c r="K978" s="1" t="s">
        <v>25</v>
      </c>
      <c r="L978">
        <v>6.0000000000000002E-5</v>
      </c>
      <c r="M978">
        <v>2.9E-4</v>
      </c>
      <c r="N978">
        <v>2.1700000000000001E-3</v>
      </c>
      <c r="O978">
        <v>1</v>
      </c>
      <c r="P978">
        <v>0</v>
      </c>
      <c r="Q978">
        <v>562</v>
      </c>
      <c r="R978">
        <v>562</v>
      </c>
      <c r="S978">
        <v>562</v>
      </c>
      <c r="T978">
        <v>0.2</v>
      </c>
      <c r="U978">
        <v>0.4</v>
      </c>
      <c r="V978" t="e">
        <f>MATCH(A978,'2019 On Peak'!$A$3:$A$2373,0)</f>
        <v>#N/A</v>
      </c>
      <c r="W978" t="str">
        <f t="shared" si="30"/>
        <v>New</v>
      </c>
      <c r="X978" t="str" cm="1">
        <f t="array" ref="X978">IF(ISNUMBER(V978),INDEX('2019 On Peak'!$K$3:$K$2373,V978),"Not 2019")</f>
        <v>Not 2019</v>
      </c>
      <c r="Y978" t="str" cm="1">
        <f t="array" ref="Y978">IF(ISNUMBER($V978),L978-INDEX('2019 On Peak'!$L$3:$S$2373,$V978,1),"-")</f>
        <v>-</v>
      </c>
      <c r="Z978" t="str" cm="1">
        <f t="array" ref="Z978">IF(ISNUMBER($V978),M978-INDEX('2019 On Peak'!$L$3:$S$2373,$V978,2),"-")</f>
        <v>-</v>
      </c>
      <c r="AA978" t="str" cm="1">
        <f t="array" ref="AA978">IF(ISNUMBER($V978),N978-INDEX('2019 On Peak'!$L$3:$S$2373,$V978,3),"-")</f>
        <v>-</v>
      </c>
      <c r="AB978" t="str" cm="1">
        <f t="array" ref="AB978">IF(ISNUMBER($V978),Q978-INDEX('2019 On Peak'!$L$3:$S$2373,$V978,6),"-")</f>
        <v>-</v>
      </c>
      <c r="AC978" t="str" cm="1">
        <f t="array" ref="AC978">IF(ISNUMBER($V978),S978-INDEX('2019 On Peak'!$L$3:$S$2373,$V978,8),"-")</f>
        <v>-</v>
      </c>
      <c r="AD978" t="e">
        <f t="shared" si="31"/>
        <v>#VALUE!</v>
      </c>
    </row>
    <row r="979" spans="1:30" x14ac:dyDescent="0.25">
      <c r="A979" t="str">
        <f>B979&amp;"_"&amp;G979&amp;"_"&amp;J979</f>
        <v>1493_601_1</v>
      </c>
      <c r="B979">
        <v>1493</v>
      </c>
      <c r="C979" s="1" t="s">
        <v>147</v>
      </c>
      <c r="D979" s="1" t="s">
        <v>28</v>
      </c>
      <c r="E979" s="1" t="s">
        <v>28</v>
      </c>
      <c r="F979">
        <v>138</v>
      </c>
      <c r="G979">
        <v>601</v>
      </c>
      <c r="H979" s="1" t="s">
        <v>1195</v>
      </c>
      <c r="I979">
        <v>138</v>
      </c>
      <c r="J979" s="1" t="s">
        <v>191</v>
      </c>
      <c r="K979" s="1" t="s">
        <v>25</v>
      </c>
      <c r="L979">
        <v>8.0000000000000004E-4</v>
      </c>
      <c r="M979">
        <v>4.0099999999999997E-3</v>
      </c>
      <c r="N979">
        <v>3.0370000000000001E-2</v>
      </c>
      <c r="O979">
        <v>1</v>
      </c>
      <c r="P979">
        <v>0</v>
      </c>
      <c r="Q979">
        <v>562</v>
      </c>
      <c r="R979">
        <v>562</v>
      </c>
      <c r="S979">
        <v>562</v>
      </c>
      <c r="T979">
        <v>3.7</v>
      </c>
      <c r="U979">
        <v>5.5</v>
      </c>
      <c r="V979">
        <f>MATCH(A979,'2019 On Peak'!$A$3:$A$2373,0)</f>
        <v>954</v>
      </c>
      <c r="W979" t="str">
        <f t="shared" si="30"/>
        <v>Old</v>
      </c>
      <c r="X979" t="str" cm="1">
        <f t="array" ref="X979">IF(ISNUMBER(V979),INDEX('2019 On Peak'!$K$3:$K$2373,V979),"Not 2019")</f>
        <v>Closed</v>
      </c>
      <c r="Y979" cm="1">
        <f t="array" ref="Y979">IF(ISNUMBER($V979),L979-INDEX('2019 On Peak'!$L$3:$S$2373,$V979,1),"-")</f>
        <v>0</v>
      </c>
      <c r="Z979" cm="1">
        <f t="array" ref="Z979">IF(ISNUMBER($V979),M979-INDEX('2019 On Peak'!$L$3:$S$2373,$V979,2),"-")</f>
        <v>0</v>
      </c>
      <c r="AA979" cm="1">
        <f t="array" ref="AA979">IF(ISNUMBER($V979),N979-INDEX('2019 On Peak'!$L$3:$S$2373,$V979,3),"-")</f>
        <v>0</v>
      </c>
      <c r="AB979" cm="1">
        <f t="array" ref="AB979">IF(ISNUMBER($V979),Q979-INDEX('2019 On Peak'!$L$3:$S$2373,$V979,6),"-")</f>
        <v>0</v>
      </c>
      <c r="AC979" cm="1">
        <f t="array" ref="AC979">IF(ISNUMBER($V979),S979-INDEX('2019 On Peak'!$L$3:$S$2373,$V979,8),"-")</f>
        <v>0</v>
      </c>
      <c r="AD979" t="b">
        <f t="shared" si="31"/>
        <v>0</v>
      </c>
    </row>
    <row r="980" spans="1:30" x14ac:dyDescent="0.25">
      <c r="A980" t="str">
        <f>B980&amp;"_"&amp;G980&amp;"_"&amp;J980</f>
        <v>1493_601_2</v>
      </c>
      <c r="B980">
        <v>1493</v>
      </c>
      <c r="C980" s="1" t="s">
        <v>147</v>
      </c>
      <c r="D980" s="1" t="s">
        <v>28</v>
      </c>
      <c r="E980" s="1" t="s">
        <v>28</v>
      </c>
      <c r="F980">
        <v>138</v>
      </c>
      <c r="G980">
        <v>601</v>
      </c>
      <c r="H980" s="1" t="s">
        <v>1195</v>
      </c>
      <c r="I980">
        <v>138</v>
      </c>
      <c r="J980" s="1" t="s">
        <v>74</v>
      </c>
      <c r="K980" s="1" t="s">
        <v>25</v>
      </c>
      <c r="L980">
        <v>8.0000000000000004E-4</v>
      </c>
      <c r="M980">
        <v>4.0099999999999997E-3</v>
      </c>
      <c r="N980">
        <v>3.0370000000000001E-2</v>
      </c>
      <c r="O980">
        <v>1</v>
      </c>
      <c r="P980">
        <v>0</v>
      </c>
      <c r="Q980">
        <v>562</v>
      </c>
      <c r="R980">
        <v>562</v>
      </c>
      <c r="S980">
        <v>562</v>
      </c>
      <c r="T980">
        <v>3.7</v>
      </c>
      <c r="U980">
        <v>5.5</v>
      </c>
      <c r="V980">
        <f>MATCH(A980,'2019 On Peak'!$A$3:$A$2373,0)</f>
        <v>955</v>
      </c>
      <c r="W980" t="str">
        <f t="shared" si="30"/>
        <v>Old</v>
      </c>
      <c r="X980" t="str" cm="1">
        <f t="array" ref="X980">IF(ISNUMBER(V980),INDEX('2019 On Peak'!$K$3:$K$2373,V980),"Not 2019")</f>
        <v>Closed</v>
      </c>
      <c r="Y980" cm="1">
        <f t="array" ref="Y980">IF(ISNUMBER($V980),L980-INDEX('2019 On Peak'!$L$3:$S$2373,$V980,1),"-")</f>
        <v>0</v>
      </c>
      <c r="Z980" cm="1">
        <f t="array" ref="Z980">IF(ISNUMBER($V980),M980-INDEX('2019 On Peak'!$L$3:$S$2373,$V980,2),"-")</f>
        <v>0</v>
      </c>
      <c r="AA980" cm="1">
        <f t="array" ref="AA980">IF(ISNUMBER($V980),N980-INDEX('2019 On Peak'!$L$3:$S$2373,$V980,3),"-")</f>
        <v>0</v>
      </c>
      <c r="AB980" cm="1">
        <f t="array" ref="AB980">IF(ISNUMBER($V980),Q980-INDEX('2019 On Peak'!$L$3:$S$2373,$V980,6),"-")</f>
        <v>0</v>
      </c>
      <c r="AC980" cm="1">
        <f t="array" ref="AC980">IF(ISNUMBER($V980),S980-INDEX('2019 On Peak'!$L$3:$S$2373,$V980,8),"-")</f>
        <v>0</v>
      </c>
      <c r="AD980" t="b">
        <f t="shared" si="31"/>
        <v>0</v>
      </c>
    </row>
    <row r="981" spans="1:30" x14ac:dyDescent="0.25">
      <c r="A981" t="str">
        <f>B981&amp;"_"&amp;G981&amp;"_"&amp;J981</f>
        <v>1493_601_3</v>
      </c>
      <c r="B981">
        <v>1493</v>
      </c>
      <c r="C981" s="1" t="s">
        <v>147</v>
      </c>
      <c r="D981" s="1" t="s">
        <v>28</v>
      </c>
      <c r="E981" s="1" t="s">
        <v>28</v>
      </c>
      <c r="F981">
        <v>138</v>
      </c>
      <c r="G981">
        <v>601</v>
      </c>
      <c r="H981" s="1" t="s">
        <v>1195</v>
      </c>
      <c r="I981">
        <v>138</v>
      </c>
      <c r="J981" s="1" t="s">
        <v>55</v>
      </c>
      <c r="K981" s="1" t="s">
        <v>25</v>
      </c>
      <c r="L981">
        <v>8.0000000000000004E-4</v>
      </c>
      <c r="M981">
        <v>4.0099999999999997E-3</v>
      </c>
      <c r="N981">
        <v>3.0370000000000001E-2</v>
      </c>
      <c r="O981">
        <v>1</v>
      </c>
      <c r="P981">
        <v>0</v>
      </c>
      <c r="Q981">
        <v>562</v>
      </c>
      <c r="R981">
        <v>562</v>
      </c>
      <c r="S981">
        <v>562</v>
      </c>
      <c r="T981">
        <v>3.7</v>
      </c>
      <c r="U981">
        <v>5.5</v>
      </c>
      <c r="V981">
        <f>MATCH(A981,'2019 On Peak'!$A$3:$A$2373,0)</f>
        <v>956</v>
      </c>
      <c r="W981" t="str">
        <f t="shared" si="30"/>
        <v>Old</v>
      </c>
      <c r="X981" t="str" cm="1">
        <f t="array" ref="X981">IF(ISNUMBER(V981),INDEX('2019 On Peak'!$K$3:$K$2373,V981),"Not 2019")</f>
        <v>Closed</v>
      </c>
      <c r="Y981" cm="1">
        <f t="array" ref="Y981">IF(ISNUMBER($V981),L981-INDEX('2019 On Peak'!$L$3:$S$2373,$V981,1),"-")</f>
        <v>0</v>
      </c>
      <c r="Z981" cm="1">
        <f t="array" ref="Z981">IF(ISNUMBER($V981),M981-INDEX('2019 On Peak'!$L$3:$S$2373,$V981,2),"-")</f>
        <v>0</v>
      </c>
      <c r="AA981" cm="1">
        <f t="array" ref="AA981">IF(ISNUMBER($V981),N981-INDEX('2019 On Peak'!$L$3:$S$2373,$V981,3),"-")</f>
        <v>0</v>
      </c>
      <c r="AB981" cm="1">
        <f t="array" ref="AB981">IF(ISNUMBER($V981),Q981-INDEX('2019 On Peak'!$L$3:$S$2373,$V981,6),"-")</f>
        <v>0</v>
      </c>
      <c r="AC981" cm="1">
        <f t="array" ref="AC981">IF(ISNUMBER($V981),S981-INDEX('2019 On Peak'!$L$3:$S$2373,$V981,8),"-")</f>
        <v>0</v>
      </c>
      <c r="AD981" t="b">
        <f t="shared" si="31"/>
        <v>0</v>
      </c>
    </row>
    <row r="982" spans="1:30" x14ac:dyDescent="0.25">
      <c r="A982" t="str">
        <f>B982&amp;"_"&amp;G982&amp;"_"&amp;J982</f>
        <v>1493_601_4</v>
      </c>
      <c r="B982">
        <v>1493</v>
      </c>
      <c r="C982" s="1" t="s">
        <v>147</v>
      </c>
      <c r="D982" s="1" t="s">
        <v>28</v>
      </c>
      <c r="E982" s="1" t="s">
        <v>28</v>
      </c>
      <c r="F982">
        <v>138</v>
      </c>
      <c r="G982">
        <v>601</v>
      </c>
      <c r="H982" s="1" t="s">
        <v>1195</v>
      </c>
      <c r="I982">
        <v>138</v>
      </c>
      <c r="J982" s="1" t="s">
        <v>48</v>
      </c>
      <c r="K982" s="1" t="s">
        <v>25</v>
      </c>
      <c r="L982">
        <v>8.0000000000000004E-4</v>
      </c>
      <c r="M982">
        <v>4.0099999999999997E-3</v>
      </c>
      <c r="N982">
        <v>3.0370000000000001E-2</v>
      </c>
      <c r="O982">
        <v>1</v>
      </c>
      <c r="P982">
        <v>0</v>
      </c>
      <c r="Q982">
        <v>562</v>
      </c>
      <c r="R982">
        <v>562</v>
      </c>
      <c r="S982">
        <v>562</v>
      </c>
      <c r="T982">
        <v>3.7</v>
      </c>
      <c r="U982">
        <v>5.5</v>
      </c>
      <c r="V982">
        <f>MATCH(A982,'2019 On Peak'!$A$3:$A$2373,0)</f>
        <v>957</v>
      </c>
      <c r="W982" t="str">
        <f t="shared" si="30"/>
        <v>Old</v>
      </c>
      <c r="X982" t="str" cm="1">
        <f t="array" ref="X982">IF(ISNUMBER(V982),INDEX('2019 On Peak'!$K$3:$K$2373,V982),"Not 2019")</f>
        <v>Closed</v>
      </c>
      <c r="Y982" cm="1">
        <f t="array" ref="Y982">IF(ISNUMBER($V982),L982-INDEX('2019 On Peak'!$L$3:$S$2373,$V982,1),"-")</f>
        <v>0</v>
      </c>
      <c r="Z982" cm="1">
        <f t="array" ref="Z982">IF(ISNUMBER($V982),M982-INDEX('2019 On Peak'!$L$3:$S$2373,$V982,2),"-")</f>
        <v>0</v>
      </c>
      <c r="AA982" cm="1">
        <f t="array" ref="AA982">IF(ISNUMBER($V982),N982-INDEX('2019 On Peak'!$L$3:$S$2373,$V982,3),"-")</f>
        <v>0</v>
      </c>
      <c r="AB982" cm="1">
        <f t="array" ref="AB982">IF(ISNUMBER($V982),Q982-INDEX('2019 On Peak'!$L$3:$S$2373,$V982,6),"-")</f>
        <v>0</v>
      </c>
      <c r="AC982" cm="1">
        <f t="array" ref="AC982">IF(ISNUMBER($V982),S982-INDEX('2019 On Peak'!$L$3:$S$2373,$V982,8),"-")</f>
        <v>0</v>
      </c>
      <c r="AD982" t="b">
        <f t="shared" si="31"/>
        <v>0</v>
      </c>
    </row>
    <row r="983" spans="1:30" x14ac:dyDescent="0.25">
      <c r="A983" t="str">
        <f>B983&amp;"_"&amp;G983&amp;"_"&amp;J983</f>
        <v>1494_1497_1</v>
      </c>
      <c r="B983">
        <v>1494</v>
      </c>
      <c r="C983" s="1" t="s">
        <v>141</v>
      </c>
      <c r="D983" s="1" t="s">
        <v>27</v>
      </c>
      <c r="E983" s="1" t="s">
        <v>27</v>
      </c>
      <c r="F983">
        <v>69</v>
      </c>
      <c r="G983">
        <v>1497</v>
      </c>
      <c r="H983" s="1" t="s">
        <v>1150</v>
      </c>
      <c r="I983">
        <v>69</v>
      </c>
      <c r="J983" s="1" t="s">
        <v>191</v>
      </c>
      <c r="K983" s="1" t="s">
        <v>25</v>
      </c>
      <c r="L983">
        <v>1.2600000000000001E-3</v>
      </c>
      <c r="M983">
        <v>9.5409999999999995E-2</v>
      </c>
      <c r="N983">
        <v>2.4299999999999999E-3</v>
      </c>
      <c r="O983">
        <v>1</v>
      </c>
      <c r="P983">
        <v>0</v>
      </c>
      <c r="Q983">
        <v>150</v>
      </c>
      <c r="R983">
        <v>249</v>
      </c>
      <c r="S983">
        <v>190</v>
      </c>
      <c r="T983">
        <v>7.3</v>
      </c>
      <c r="U983">
        <v>7.5</v>
      </c>
      <c r="V983" t="e">
        <f>MATCH(A983,'2019 On Peak'!$A$3:$A$2373,0)</f>
        <v>#N/A</v>
      </c>
      <c r="W983" t="str">
        <f t="shared" si="30"/>
        <v>New</v>
      </c>
      <c r="X983" t="str" cm="1">
        <f t="array" ref="X983">IF(ISNUMBER(V983),INDEX('2019 On Peak'!$K$3:$K$2373,V983),"Not 2019")</f>
        <v>Not 2019</v>
      </c>
      <c r="Y983" t="str" cm="1">
        <f t="array" ref="Y983">IF(ISNUMBER($V983),L983-INDEX('2019 On Peak'!$L$3:$S$2373,$V983,1),"-")</f>
        <v>-</v>
      </c>
      <c r="Z983" t="str" cm="1">
        <f t="array" ref="Z983">IF(ISNUMBER($V983),M983-INDEX('2019 On Peak'!$L$3:$S$2373,$V983,2),"-")</f>
        <v>-</v>
      </c>
      <c r="AA983" t="str" cm="1">
        <f t="array" ref="AA983">IF(ISNUMBER($V983),N983-INDEX('2019 On Peak'!$L$3:$S$2373,$V983,3),"-")</f>
        <v>-</v>
      </c>
      <c r="AB983" t="str" cm="1">
        <f t="array" ref="AB983">IF(ISNUMBER($V983),Q983-INDEX('2019 On Peak'!$L$3:$S$2373,$V983,6),"-")</f>
        <v>-</v>
      </c>
      <c r="AC983" t="str" cm="1">
        <f t="array" ref="AC983">IF(ISNUMBER($V983),S983-INDEX('2019 On Peak'!$L$3:$S$2373,$V983,8),"-")</f>
        <v>-</v>
      </c>
      <c r="AD983" t="e">
        <f t="shared" si="31"/>
        <v>#VALUE!</v>
      </c>
    </row>
    <row r="984" spans="1:30" x14ac:dyDescent="0.25">
      <c r="A984" t="str">
        <f>B984&amp;"_"&amp;G984&amp;"_"&amp;J984</f>
        <v>1494_1497_2</v>
      </c>
      <c r="B984">
        <v>1494</v>
      </c>
      <c r="C984" s="1" t="s">
        <v>141</v>
      </c>
      <c r="D984" s="1" t="s">
        <v>27</v>
      </c>
      <c r="E984" s="1" t="s">
        <v>27</v>
      </c>
      <c r="F984">
        <v>69</v>
      </c>
      <c r="G984">
        <v>1497</v>
      </c>
      <c r="H984" s="1" t="s">
        <v>1150</v>
      </c>
      <c r="I984">
        <v>69</v>
      </c>
      <c r="J984" s="1" t="s">
        <v>74</v>
      </c>
      <c r="K984" s="1" t="s">
        <v>25</v>
      </c>
      <c r="L984">
        <v>1.2600000000000001E-3</v>
      </c>
      <c r="M984">
        <v>9.5409999999999995E-2</v>
      </c>
      <c r="N984">
        <v>2.4299999999999999E-3</v>
      </c>
      <c r="O984">
        <v>1</v>
      </c>
      <c r="P984">
        <v>0</v>
      </c>
      <c r="Q984">
        <v>150</v>
      </c>
      <c r="R984">
        <v>249</v>
      </c>
      <c r="S984">
        <v>190</v>
      </c>
      <c r="T984">
        <v>7.3</v>
      </c>
      <c r="U984">
        <v>7.5</v>
      </c>
      <c r="V984" t="e">
        <f>MATCH(A984,'2019 On Peak'!$A$3:$A$2373,0)</f>
        <v>#N/A</v>
      </c>
      <c r="W984" t="str">
        <f t="shared" si="30"/>
        <v>New</v>
      </c>
      <c r="X984" t="str" cm="1">
        <f t="array" ref="X984">IF(ISNUMBER(V984),INDEX('2019 On Peak'!$K$3:$K$2373,V984),"Not 2019")</f>
        <v>Not 2019</v>
      </c>
      <c r="Y984" t="str" cm="1">
        <f t="array" ref="Y984">IF(ISNUMBER($V984),L984-INDEX('2019 On Peak'!$L$3:$S$2373,$V984,1),"-")</f>
        <v>-</v>
      </c>
      <c r="Z984" t="str" cm="1">
        <f t="array" ref="Z984">IF(ISNUMBER($V984),M984-INDEX('2019 On Peak'!$L$3:$S$2373,$V984,2),"-")</f>
        <v>-</v>
      </c>
      <c r="AA984" t="str" cm="1">
        <f t="array" ref="AA984">IF(ISNUMBER($V984),N984-INDEX('2019 On Peak'!$L$3:$S$2373,$V984,3),"-")</f>
        <v>-</v>
      </c>
      <c r="AB984" t="str" cm="1">
        <f t="array" ref="AB984">IF(ISNUMBER($V984),Q984-INDEX('2019 On Peak'!$L$3:$S$2373,$V984,6),"-")</f>
        <v>-</v>
      </c>
      <c r="AC984" t="str" cm="1">
        <f t="array" ref="AC984">IF(ISNUMBER($V984),S984-INDEX('2019 On Peak'!$L$3:$S$2373,$V984,8),"-")</f>
        <v>-</v>
      </c>
      <c r="AD984" t="e">
        <f t="shared" si="31"/>
        <v>#VALUE!</v>
      </c>
    </row>
    <row r="985" spans="1:30" x14ac:dyDescent="0.25">
      <c r="A985" t="str">
        <f>B985&amp;"_"&amp;G985&amp;"_"&amp;J985</f>
        <v>1494_1497_3</v>
      </c>
      <c r="B985">
        <v>1494</v>
      </c>
      <c r="C985" s="1" t="s">
        <v>141</v>
      </c>
      <c r="D985" s="1" t="s">
        <v>27</v>
      </c>
      <c r="E985" s="1" t="s">
        <v>27</v>
      </c>
      <c r="F985">
        <v>69</v>
      </c>
      <c r="G985">
        <v>1497</v>
      </c>
      <c r="H985" s="1" t="s">
        <v>1150</v>
      </c>
      <c r="I985">
        <v>69</v>
      </c>
      <c r="J985" s="1" t="s">
        <v>55</v>
      </c>
      <c r="K985" s="1" t="s">
        <v>25</v>
      </c>
      <c r="L985">
        <v>1.2600000000000001E-3</v>
      </c>
      <c r="M985">
        <v>9.5409999999999995E-2</v>
      </c>
      <c r="N985">
        <v>2.4299999999999999E-3</v>
      </c>
      <c r="O985">
        <v>1</v>
      </c>
      <c r="P985">
        <v>0</v>
      </c>
      <c r="Q985">
        <v>150</v>
      </c>
      <c r="R985">
        <v>249</v>
      </c>
      <c r="S985">
        <v>190</v>
      </c>
      <c r="T985">
        <v>7.3</v>
      </c>
      <c r="U985">
        <v>7.5</v>
      </c>
      <c r="V985" t="e">
        <f>MATCH(A985,'2019 On Peak'!$A$3:$A$2373,0)</f>
        <v>#N/A</v>
      </c>
      <c r="W985" t="str">
        <f t="shared" si="30"/>
        <v>New</v>
      </c>
      <c r="X985" t="str" cm="1">
        <f t="array" ref="X985">IF(ISNUMBER(V985),INDEX('2019 On Peak'!$K$3:$K$2373,V985),"Not 2019")</f>
        <v>Not 2019</v>
      </c>
      <c r="Y985" t="str" cm="1">
        <f t="array" ref="Y985">IF(ISNUMBER($V985),L985-INDEX('2019 On Peak'!$L$3:$S$2373,$V985,1),"-")</f>
        <v>-</v>
      </c>
      <c r="Z985" t="str" cm="1">
        <f t="array" ref="Z985">IF(ISNUMBER($V985),M985-INDEX('2019 On Peak'!$L$3:$S$2373,$V985,2),"-")</f>
        <v>-</v>
      </c>
      <c r="AA985" t="str" cm="1">
        <f t="array" ref="AA985">IF(ISNUMBER($V985),N985-INDEX('2019 On Peak'!$L$3:$S$2373,$V985,3),"-")</f>
        <v>-</v>
      </c>
      <c r="AB985" t="str" cm="1">
        <f t="array" ref="AB985">IF(ISNUMBER($V985),Q985-INDEX('2019 On Peak'!$L$3:$S$2373,$V985,6),"-")</f>
        <v>-</v>
      </c>
      <c r="AC985" t="str" cm="1">
        <f t="array" ref="AC985">IF(ISNUMBER($V985),S985-INDEX('2019 On Peak'!$L$3:$S$2373,$V985,8),"-")</f>
        <v>-</v>
      </c>
      <c r="AD985" t="e">
        <f t="shared" si="31"/>
        <v>#VALUE!</v>
      </c>
    </row>
    <row r="986" spans="1:30" x14ac:dyDescent="0.25">
      <c r="A986" t="str">
        <f>B986&amp;"_"&amp;G986&amp;"_"&amp;J986</f>
        <v>1494_1506_1</v>
      </c>
      <c r="B986">
        <v>1494</v>
      </c>
      <c r="C986" s="1" t="s">
        <v>141</v>
      </c>
      <c r="D986" s="1" t="s">
        <v>27</v>
      </c>
      <c r="E986" s="1" t="s">
        <v>28</v>
      </c>
      <c r="F986">
        <v>69</v>
      </c>
      <c r="G986">
        <v>1506</v>
      </c>
      <c r="H986" s="1" t="s">
        <v>29</v>
      </c>
      <c r="I986">
        <v>69</v>
      </c>
      <c r="J986" s="1" t="s">
        <v>191</v>
      </c>
      <c r="K986" s="1" t="s">
        <v>25</v>
      </c>
      <c r="L986">
        <v>3.2100000000000002E-3</v>
      </c>
      <c r="M986">
        <v>1.2500000000000001E-2</v>
      </c>
      <c r="N986">
        <v>5.5300000000000002E-2</v>
      </c>
      <c r="O986">
        <v>1</v>
      </c>
      <c r="P986">
        <v>0</v>
      </c>
      <c r="Q986">
        <v>249</v>
      </c>
      <c r="R986">
        <v>249</v>
      </c>
      <c r="S986">
        <v>275</v>
      </c>
      <c r="T986">
        <v>12.8</v>
      </c>
      <c r="U986">
        <v>13</v>
      </c>
      <c r="V986" t="e">
        <f>MATCH(A986,'2019 On Peak'!$A$3:$A$2373,0)</f>
        <v>#N/A</v>
      </c>
      <c r="W986" t="str">
        <f t="shared" si="30"/>
        <v>New</v>
      </c>
      <c r="X986" t="str" cm="1">
        <f t="array" ref="X986">IF(ISNUMBER(V986),INDEX('2019 On Peak'!$K$3:$K$2373,V986),"Not 2019")</f>
        <v>Not 2019</v>
      </c>
      <c r="Y986" t="str" cm="1">
        <f t="array" ref="Y986">IF(ISNUMBER($V986),L986-INDEX('2019 On Peak'!$L$3:$S$2373,$V986,1),"-")</f>
        <v>-</v>
      </c>
      <c r="Z986" t="str" cm="1">
        <f t="array" ref="Z986">IF(ISNUMBER($V986),M986-INDEX('2019 On Peak'!$L$3:$S$2373,$V986,2),"-")</f>
        <v>-</v>
      </c>
      <c r="AA986" t="str" cm="1">
        <f t="array" ref="AA986">IF(ISNUMBER($V986),N986-INDEX('2019 On Peak'!$L$3:$S$2373,$V986,3),"-")</f>
        <v>-</v>
      </c>
      <c r="AB986" t="str" cm="1">
        <f t="array" ref="AB986">IF(ISNUMBER($V986),Q986-INDEX('2019 On Peak'!$L$3:$S$2373,$V986,6),"-")</f>
        <v>-</v>
      </c>
      <c r="AC986" t="str" cm="1">
        <f t="array" ref="AC986">IF(ISNUMBER($V986),S986-INDEX('2019 On Peak'!$L$3:$S$2373,$V986,8),"-")</f>
        <v>-</v>
      </c>
      <c r="AD986" t="e">
        <f t="shared" si="31"/>
        <v>#VALUE!</v>
      </c>
    </row>
    <row r="987" spans="1:30" x14ac:dyDescent="0.25">
      <c r="A987" t="str">
        <f>B987&amp;"_"&amp;G987&amp;"_"&amp;J987</f>
        <v>1494_1506_2</v>
      </c>
      <c r="B987">
        <v>1494</v>
      </c>
      <c r="C987" s="1" t="s">
        <v>141</v>
      </c>
      <c r="D987" s="1" t="s">
        <v>27</v>
      </c>
      <c r="E987" s="1" t="s">
        <v>28</v>
      </c>
      <c r="F987">
        <v>69</v>
      </c>
      <c r="G987">
        <v>1506</v>
      </c>
      <c r="H987" s="1" t="s">
        <v>29</v>
      </c>
      <c r="I987">
        <v>69</v>
      </c>
      <c r="J987" s="1" t="s">
        <v>74</v>
      </c>
      <c r="K987" s="1" t="s">
        <v>25</v>
      </c>
      <c r="L987">
        <v>3.2100000000000002E-3</v>
      </c>
      <c r="M987">
        <v>1.2500000000000001E-2</v>
      </c>
      <c r="N987">
        <v>5.5300000000000002E-2</v>
      </c>
      <c r="O987">
        <v>1</v>
      </c>
      <c r="P987">
        <v>0</v>
      </c>
      <c r="Q987">
        <v>249</v>
      </c>
      <c r="R987">
        <v>249</v>
      </c>
      <c r="S987">
        <v>275</v>
      </c>
      <c r="T987">
        <v>12.8</v>
      </c>
      <c r="U987">
        <v>13</v>
      </c>
      <c r="V987" t="e">
        <f>MATCH(A987,'2019 On Peak'!$A$3:$A$2373,0)</f>
        <v>#N/A</v>
      </c>
      <c r="W987" t="str">
        <f t="shared" si="30"/>
        <v>New</v>
      </c>
      <c r="X987" t="str" cm="1">
        <f t="array" ref="X987">IF(ISNUMBER(V987),INDEX('2019 On Peak'!$K$3:$K$2373,V987),"Not 2019")</f>
        <v>Not 2019</v>
      </c>
      <c r="Y987" t="str" cm="1">
        <f t="array" ref="Y987">IF(ISNUMBER($V987),L987-INDEX('2019 On Peak'!$L$3:$S$2373,$V987,1),"-")</f>
        <v>-</v>
      </c>
      <c r="Z987" t="str" cm="1">
        <f t="array" ref="Z987">IF(ISNUMBER($V987),M987-INDEX('2019 On Peak'!$L$3:$S$2373,$V987,2),"-")</f>
        <v>-</v>
      </c>
      <c r="AA987" t="str" cm="1">
        <f t="array" ref="AA987">IF(ISNUMBER($V987),N987-INDEX('2019 On Peak'!$L$3:$S$2373,$V987,3),"-")</f>
        <v>-</v>
      </c>
      <c r="AB987" t="str" cm="1">
        <f t="array" ref="AB987">IF(ISNUMBER($V987),Q987-INDEX('2019 On Peak'!$L$3:$S$2373,$V987,6),"-")</f>
        <v>-</v>
      </c>
      <c r="AC987" t="str" cm="1">
        <f t="array" ref="AC987">IF(ISNUMBER($V987),S987-INDEX('2019 On Peak'!$L$3:$S$2373,$V987,8),"-")</f>
        <v>-</v>
      </c>
      <c r="AD987" t="e">
        <f t="shared" si="31"/>
        <v>#VALUE!</v>
      </c>
    </row>
    <row r="988" spans="1:30" x14ac:dyDescent="0.25">
      <c r="A988" t="str">
        <f>B988&amp;"_"&amp;G988&amp;"_"&amp;J988</f>
        <v>1494_1506_3</v>
      </c>
      <c r="B988">
        <v>1494</v>
      </c>
      <c r="C988" s="1" t="s">
        <v>141</v>
      </c>
      <c r="D988" s="1" t="s">
        <v>27</v>
      </c>
      <c r="E988" s="1" t="s">
        <v>28</v>
      </c>
      <c r="F988">
        <v>69</v>
      </c>
      <c r="G988">
        <v>1506</v>
      </c>
      <c r="H988" s="1" t="s">
        <v>29</v>
      </c>
      <c r="I988">
        <v>69</v>
      </c>
      <c r="J988" s="1" t="s">
        <v>55</v>
      </c>
      <c r="K988" s="1" t="s">
        <v>25</v>
      </c>
      <c r="L988">
        <v>3.2100000000000002E-3</v>
      </c>
      <c r="M988">
        <v>1.2500000000000001E-2</v>
      </c>
      <c r="N988">
        <v>5.5300000000000002E-2</v>
      </c>
      <c r="O988">
        <v>1</v>
      </c>
      <c r="P988">
        <v>0</v>
      </c>
      <c r="Q988">
        <v>249</v>
      </c>
      <c r="R988">
        <v>249</v>
      </c>
      <c r="S988">
        <v>275</v>
      </c>
      <c r="T988">
        <v>12.8</v>
      </c>
      <c r="U988">
        <v>13</v>
      </c>
      <c r="V988" t="e">
        <f>MATCH(A988,'2019 On Peak'!$A$3:$A$2373,0)</f>
        <v>#N/A</v>
      </c>
      <c r="W988" t="str">
        <f t="shared" si="30"/>
        <v>New</v>
      </c>
      <c r="X988" t="str" cm="1">
        <f t="array" ref="X988">IF(ISNUMBER(V988),INDEX('2019 On Peak'!$K$3:$K$2373,V988),"Not 2019")</f>
        <v>Not 2019</v>
      </c>
      <c r="Y988" t="str" cm="1">
        <f t="array" ref="Y988">IF(ISNUMBER($V988),L988-INDEX('2019 On Peak'!$L$3:$S$2373,$V988,1),"-")</f>
        <v>-</v>
      </c>
      <c r="Z988" t="str" cm="1">
        <f t="array" ref="Z988">IF(ISNUMBER($V988),M988-INDEX('2019 On Peak'!$L$3:$S$2373,$V988,2),"-")</f>
        <v>-</v>
      </c>
      <c r="AA988" t="str" cm="1">
        <f t="array" ref="AA988">IF(ISNUMBER($V988),N988-INDEX('2019 On Peak'!$L$3:$S$2373,$V988,3),"-")</f>
        <v>-</v>
      </c>
      <c r="AB988" t="str" cm="1">
        <f t="array" ref="AB988">IF(ISNUMBER($V988),Q988-INDEX('2019 On Peak'!$L$3:$S$2373,$V988,6),"-")</f>
        <v>-</v>
      </c>
      <c r="AC988" t="str" cm="1">
        <f t="array" ref="AC988">IF(ISNUMBER($V988),S988-INDEX('2019 On Peak'!$L$3:$S$2373,$V988,8),"-")</f>
        <v>-</v>
      </c>
      <c r="AD988" t="e">
        <f t="shared" si="31"/>
        <v>#VALUE!</v>
      </c>
    </row>
    <row r="989" spans="1:30" x14ac:dyDescent="0.25">
      <c r="A989" t="str">
        <f>B989&amp;"_"&amp;G989&amp;"_"&amp;J989</f>
        <v>1495_591_1</v>
      </c>
      <c r="B989">
        <v>1495</v>
      </c>
      <c r="C989" s="1" t="s">
        <v>137</v>
      </c>
      <c r="D989" s="1" t="s">
        <v>27</v>
      </c>
      <c r="E989" s="1" t="s">
        <v>27</v>
      </c>
      <c r="F989">
        <v>69</v>
      </c>
      <c r="G989">
        <v>591</v>
      </c>
      <c r="H989" s="1" t="s">
        <v>681</v>
      </c>
      <c r="I989">
        <v>69</v>
      </c>
      <c r="J989" s="1" t="s">
        <v>191</v>
      </c>
      <c r="K989" s="1" t="s">
        <v>25</v>
      </c>
      <c r="L989">
        <v>2.0299999999999999E-2</v>
      </c>
      <c r="M989">
        <v>4.616E-2</v>
      </c>
      <c r="N989">
        <v>8.9999999999999998E-4</v>
      </c>
      <c r="O989">
        <v>1</v>
      </c>
      <c r="P989">
        <v>0</v>
      </c>
      <c r="Q989">
        <v>250</v>
      </c>
      <c r="R989">
        <v>250</v>
      </c>
      <c r="S989">
        <v>250</v>
      </c>
      <c r="T989">
        <v>2.5</v>
      </c>
      <c r="U989">
        <v>3.2</v>
      </c>
      <c r="V989">
        <f>MATCH(A989,'2019 On Peak'!$A$3:$A$2373,0)</f>
        <v>958</v>
      </c>
      <c r="W989" t="str">
        <f t="shared" si="30"/>
        <v>Old</v>
      </c>
      <c r="X989" t="str" cm="1">
        <f t="array" ref="X989">IF(ISNUMBER(V989),INDEX('2019 On Peak'!$K$3:$K$2373,V989),"Not 2019")</f>
        <v>Closed</v>
      </c>
      <c r="Y989" cm="1">
        <f t="array" ref="Y989">IF(ISNUMBER($V989),L989-INDEX('2019 On Peak'!$L$3:$S$2373,$V989,1),"-")</f>
        <v>0</v>
      </c>
      <c r="Z989" cm="1">
        <f t="array" ref="Z989">IF(ISNUMBER($V989),M989-INDEX('2019 On Peak'!$L$3:$S$2373,$V989,2),"-")</f>
        <v>0</v>
      </c>
      <c r="AA989" cm="1">
        <f t="array" ref="AA989">IF(ISNUMBER($V989),N989-INDEX('2019 On Peak'!$L$3:$S$2373,$V989,3),"-")</f>
        <v>0</v>
      </c>
      <c r="AB989" cm="1">
        <f t="array" ref="AB989">IF(ISNUMBER($V989),Q989-INDEX('2019 On Peak'!$L$3:$S$2373,$V989,6),"-")</f>
        <v>0</v>
      </c>
      <c r="AC989" cm="1">
        <f t="array" ref="AC989">IF(ISNUMBER($V989),S989-INDEX('2019 On Peak'!$L$3:$S$2373,$V989,8),"-")</f>
        <v>0</v>
      </c>
      <c r="AD989" t="b">
        <f t="shared" si="31"/>
        <v>0</v>
      </c>
    </row>
    <row r="990" spans="1:30" x14ac:dyDescent="0.25">
      <c r="A990" t="str">
        <f>B990&amp;"_"&amp;G990&amp;"_"&amp;J990</f>
        <v>1495_591_2</v>
      </c>
      <c r="B990">
        <v>1495</v>
      </c>
      <c r="C990" s="1" t="s">
        <v>137</v>
      </c>
      <c r="D990" s="1" t="s">
        <v>27</v>
      </c>
      <c r="E990" s="1" t="s">
        <v>27</v>
      </c>
      <c r="F990">
        <v>69</v>
      </c>
      <c r="G990">
        <v>591</v>
      </c>
      <c r="H990" s="1" t="s">
        <v>681</v>
      </c>
      <c r="I990">
        <v>69</v>
      </c>
      <c r="J990" s="1" t="s">
        <v>74</v>
      </c>
      <c r="K990" s="1" t="s">
        <v>25</v>
      </c>
      <c r="L990">
        <v>2.0299999999999999E-2</v>
      </c>
      <c r="M990">
        <v>4.616E-2</v>
      </c>
      <c r="N990">
        <v>8.9999999999999998E-4</v>
      </c>
      <c r="O990">
        <v>1</v>
      </c>
      <c r="P990">
        <v>0</v>
      </c>
      <c r="Q990">
        <v>250</v>
      </c>
      <c r="R990">
        <v>250</v>
      </c>
      <c r="S990">
        <v>250</v>
      </c>
      <c r="T990">
        <v>2.5</v>
      </c>
      <c r="U990">
        <v>3.2</v>
      </c>
      <c r="V990">
        <f>MATCH(A990,'2019 On Peak'!$A$3:$A$2373,0)</f>
        <v>959</v>
      </c>
      <c r="W990" t="str">
        <f t="shared" si="30"/>
        <v>Old</v>
      </c>
      <c r="X990" t="str" cm="1">
        <f t="array" ref="X990">IF(ISNUMBER(V990),INDEX('2019 On Peak'!$K$3:$K$2373,V990),"Not 2019")</f>
        <v>Closed</v>
      </c>
      <c r="Y990" cm="1">
        <f t="array" ref="Y990">IF(ISNUMBER($V990),L990-INDEX('2019 On Peak'!$L$3:$S$2373,$V990,1),"-")</f>
        <v>0</v>
      </c>
      <c r="Z990" cm="1">
        <f t="array" ref="Z990">IF(ISNUMBER($V990),M990-INDEX('2019 On Peak'!$L$3:$S$2373,$V990,2),"-")</f>
        <v>0</v>
      </c>
      <c r="AA990" cm="1">
        <f t="array" ref="AA990">IF(ISNUMBER($V990),N990-INDEX('2019 On Peak'!$L$3:$S$2373,$V990,3),"-")</f>
        <v>0</v>
      </c>
      <c r="AB990" cm="1">
        <f t="array" ref="AB990">IF(ISNUMBER($V990),Q990-INDEX('2019 On Peak'!$L$3:$S$2373,$V990,6),"-")</f>
        <v>0</v>
      </c>
      <c r="AC990" cm="1">
        <f t="array" ref="AC990">IF(ISNUMBER($V990),S990-INDEX('2019 On Peak'!$L$3:$S$2373,$V990,8),"-")</f>
        <v>0</v>
      </c>
      <c r="AD990" t="b">
        <f t="shared" si="31"/>
        <v>0</v>
      </c>
    </row>
    <row r="991" spans="1:30" x14ac:dyDescent="0.25">
      <c r="A991" t="str">
        <f>B991&amp;"_"&amp;G991&amp;"_"&amp;J991</f>
        <v>1495_843_1</v>
      </c>
      <c r="B991">
        <v>1495</v>
      </c>
      <c r="C991" s="1" t="s">
        <v>137</v>
      </c>
      <c r="D991" s="1" t="s">
        <v>27</v>
      </c>
      <c r="E991" s="1" t="s">
        <v>27</v>
      </c>
      <c r="F991">
        <v>69</v>
      </c>
      <c r="G991">
        <v>843</v>
      </c>
      <c r="H991" s="1" t="s">
        <v>1180</v>
      </c>
      <c r="I991">
        <v>69</v>
      </c>
      <c r="J991" s="1" t="s">
        <v>191</v>
      </c>
      <c r="K991" s="1" t="s">
        <v>25</v>
      </c>
      <c r="L991">
        <v>3.415E-2</v>
      </c>
      <c r="M991">
        <v>0.08</v>
      </c>
      <c r="N991">
        <v>1.5200000000000001E-3</v>
      </c>
      <c r="O991">
        <v>1</v>
      </c>
      <c r="P991">
        <v>0</v>
      </c>
      <c r="Q991">
        <v>200</v>
      </c>
      <c r="R991">
        <v>250</v>
      </c>
      <c r="S991">
        <v>200</v>
      </c>
      <c r="T991">
        <v>4.2</v>
      </c>
      <c r="U991">
        <v>5.4</v>
      </c>
      <c r="V991">
        <f>MATCH(A991,'2019 On Peak'!$A$3:$A$2373,0)</f>
        <v>960</v>
      </c>
      <c r="W991" t="str">
        <f t="shared" si="30"/>
        <v>Old</v>
      </c>
      <c r="X991" t="str" cm="1">
        <f t="array" ref="X991">IF(ISNUMBER(V991),INDEX('2019 On Peak'!$K$3:$K$2373,V991),"Not 2019")</f>
        <v>Closed</v>
      </c>
      <c r="Y991" cm="1">
        <f t="array" ref="Y991">IF(ISNUMBER($V991),L991-INDEX('2019 On Peak'!$L$3:$S$2373,$V991,1),"-")</f>
        <v>0</v>
      </c>
      <c r="Z991" cm="1">
        <f t="array" ref="Z991">IF(ISNUMBER($V991),M991-INDEX('2019 On Peak'!$L$3:$S$2373,$V991,2),"-")</f>
        <v>0</v>
      </c>
      <c r="AA991" cm="1">
        <f t="array" ref="AA991">IF(ISNUMBER($V991),N991-INDEX('2019 On Peak'!$L$3:$S$2373,$V991,3),"-")</f>
        <v>0</v>
      </c>
      <c r="AB991" cm="1">
        <f t="array" ref="AB991">IF(ISNUMBER($V991),Q991-INDEX('2019 On Peak'!$L$3:$S$2373,$V991,6),"-")</f>
        <v>0</v>
      </c>
      <c r="AC991" cm="1">
        <f t="array" ref="AC991">IF(ISNUMBER($V991),S991-INDEX('2019 On Peak'!$L$3:$S$2373,$V991,8),"-")</f>
        <v>0</v>
      </c>
      <c r="AD991" t="b">
        <f t="shared" si="31"/>
        <v>0</v>
      </c>
    </row>
    <row r="992" spans="1:30" x14ac:dyDescent="0.25">
      <c r="A992" t="str">
        <f>B992&amp;"_"&amp;G992&amp;"_"&amp;J992</f>
        <v>1496_842_1</v>
      </c>
      <c r="B992">
        <v>1496</v>
      </c>
      <c r="C992" s="1" t="s">
        <v>137</v>
      </c>
      <c r="D992" s="1" t="s">
        <v>27</v>
      </c>
      <c r="E992" s="1" t="s">
        <v>27</v>
      </c>
      <c r="F992">
        <v>138</v>
      </c>
      <c r="G992">
        <v>842</v>
      </c>
      <c r="H992" s="1" t="s">
        <v>138</v>
      </c>
      <c r="I992">
        <v>138</v>
      </c>
      <c r="J992" s="1" t="s">
        <v>191</v>
      </c>
      <c r="K992" s="1" t="s">
        <v>25</v>
      </c>
      <c r="L992">
        <v>1.92E-3</v>
      </c>
      <c r="M992">
        <v>3.5000000000000003E-2</v>
      </c>
      <c r="N992">
        <v>8.9999999999999993E-3</v>
      </c>
      <c r="O992">
        <v>1</v>
      </c>
      <c r="P992">
        <v>0</v>
      </c>
      <c r="Q992">
        <v>400</v>
      </c>
      <c r="R992">
        <v>562</v>
      </c>
      <c r="S992">
        <v>432</v>
      </c>
      <c r="T992">
        <v>6.8</v>
      </c>
      <c r="U992">
        <v>8.8000000000000007</v>
      </c>
      <c r="V992">
        <f>MATCH(A992,'2019 On Peak'!$A$3:$A$2373,0)</f>
        <v>961</v>
      </c>
      <c r="W992" t="str">
        <f t="shared" si="30"/>
        <v>Old</v>
      </c>
      <c r="X992" t="str" cm="1">
        <f t="array" ref="X992">IF(ISNUMBER(V992),INDEX('2019 On Peak'!$K$3:$K$2373,V992),"Not 2019")</f>
        <v>Closed</v>
      </c>
      <c r="Y992" cm="1">
        <f t="array" ref="Y992">IF(ISNUMBER($V992),L992-INDEX('2019 On Peak'!$L$3:$S$2373,$V992,1),"-")</f>
        <v>0</v>
      </c>
      <c r="Z992" cm="1">
        <f t="array" ref="Z992">IF(ISNUMBER($V992),M992-INDEX('2019 On Peak'!$L$3:$S$2373,$V992,2),"-")</f>
        <v>0</v>
      </c>
      <c r="AA992" cm="1">
        <f t="array" ref="AA992">IF(ISNUMBER($V992),N992-INDEX('2019 On Peak'!$L$3:$S$2373,$V992,3),"-")</f>
        <v>0</v>
      </c>
      <c r="AB992" cm="1">
        <f t="array" ref="AB992">IF(ISNUMBER($V992),Q992-INDEX('2019 On Peak'!$L$3:$S$2373,$V992,6),"-")</f>
        <v>0</v>
      </c>
      <c r="AC992" cm="1">
        <f t="array" ref="AC992">IF(ISNUMBER($V992),S992-INDEX('2019 On Peak'!$L$3:$S$2373,$V992,8),"-")</f>
        <v>0</v>
      </c>
      <c r="AD992" t="b">
        <f t="shared" si="31"/>
        <v>0</v>
      </c>
    </row>
    <row r="993" spans="1:30" x14ac:dyDescent="0.25">
      <c r="A993" t="str">
        <f>B993&amp;"_"&amp;G993&amp;"_"&amp;J993</f>
        <v>1496_842_2</v>
      </c>
      <c r="B993">
        <v>1496</v>
      </c>
      <c r="C993" s="1" t="s">
        <v>137</v>
      </c>
      <c r="D993" s="1" t="s">
        <v>27</v>
      </c>
      <c r="E993" s="1" t="s">
        <v>27</v>
      </c>
      <c r="F993">
        <v>138</v>
      </c>
      <c r="G993">
        <v>842</v>
      </c>
      <c r="H993" s="1" t="s">
        <v>138</v>
      </c>
      <c r="I993">
        <v>138</v>
      </c>
      <c r="J993" s="1" t="s">
        <v>74</v>
      </c>
      <c r="K993" s="1" t="s">
        <v>25</v>
      </c>
      <c r="L993">
        <v>1.91E-3</v>
      </c>
      <c r="M993">
        <v>3.4500000000000003E-2</v>
      </c>
      <c r="N993">
        <v>8.9999999999999993E-3</v>
      </c>
      <c r="O993">
        <v>1</v>
      </c>
      <c r="P993">
        <v>0</v>
      </c>
      <c r="Q993">
        <v>400</v>
      </c>
      <c r="R993">
        <v>562</v>
      </c>
      <c r="S993">
        <v>432</v>
      </c>
      <c r="T993">
        <v>6.8</v>
      </c>
      <c r="U993">
        <v>8.6999999999999993</v>
      </c>
      <c r="V993">
        <f>MATCH(A993,'2019 On Peak'!$A$3:$A$2373,0)</f>
        <v>962</v>
      </c>
      <c r="W993" t="str">
        <f t="shared" si="30"/>
        <v>Old</v>
      </c>
      <c r="X993" t="str" cm="1">
        <f t="array" ref="X993">IF(ISNUMBER(V993),INDEX('2019 On Peak'!$K$3:$K$2373,V993),"Not 2019")</f>
        <v>Closed</v>
      </c>
      <c r="Y993" cm="1">
        <f t="array" ref="Y993">IF(ISNUMBER($V993),L993-INDEX('2019 On Peak'!$L$3:$S$2373,$V993,1),"-")</f>
        <v>0</v>
      </c>
      <c r="Z993" cm="1">
        <f t="array" ref="Z993">IF(ISNUMBER($V993),M993-INDEX('2019 On Peak'!$L$3:$S$2373,$V993,2),"-")</f>
        <v>0</v>
      </c>
      <c r="AA993" cm="1">
        <f t="array" ref="AA993">IF(ISNUMBER($V993),N993-INDEX('2019 On Peak'!$L$3:$S$2373,$V993,3),"-")</f>
        <v>0</v>
      </c>
      <c r="AB993" cm="1">
        <f t="array" ref="AB993">IF(ISNUMBER($V993),Q993-INDEX('2019 On Peak'!$L$3:$S$2373,$V993,6),"-")</f>
        <v>0</v>
      </c>
      <c r="AC993" cm="1">
        <f t="array" ref="AC993">IF(ISNUMBER($V993),S993-INDEX('2019 On Peak'!$L$3:$S$2373,$V993,8),"-")</f>
        <v>0</v>
      </c>
      <c r="AD993" t="b">
        <f t="shared" si="31"/>
        <v>0</v>
      </c>
    </row>
    <row r="994" spans="1:30" x14ac:dyDescent="0.25">
      <c r="A994" t="str">
        <f>B994&amp;"_"&amp;G994&amp;"_"&amp;J994</f>
        <v>1496_842_3</v>
      </c>
      <c r="B994">
        <v>1496</v>
      </c>
      <c r="C994" s="1" t="s">
        <v>137</v>
      </c>
      <c r="D994" s="1" t="s">
        <v>27</v>
      </c>
      <c r="E994" s="1" t="s">
        <v>27</v>
      </c>
      <c r="F994">
        <v>138</v>
      </c>
      <c r="G994">
        <v>842</v>
      </c>
      <c r="H994" s="1" t="s">
        <v>138</v>
      </c>
      <c r="I994">
        <v>138</v>
      </c>
      <c r="J994" s="1" t="s">
        <v>55</v>
      </c>
      <c r="K994" s="1" t="s">
        <v>25</v>
      </c>
      <c r="L994">
        <v>1.91E-3</v>
      </c>
      <c r="M994">
        <v>3.4500000000000003E-2</v>
      </c>
      <c r="N994">
        <v>8.9999999999999993E-3</v>
      </c>
      <c r="O994">
        <v>1</v>
      </c>
      <c r="P994">
        <v>0</v>
      </c>
      <c r="Q994">
        <v>400</v>
      </c>
      <c r="R994">
        <v>562</v>
      </c>
      <c r="S994">
        <v>432</v>
      </c>
      <c r="T994">
        <v>6.8</v>
      </c>
      <c r="U994">
        <v>8.6999999999999993</v>
      </c>
      <c r="V994">
        <f>MATCH(A994,'2019 On Peak'!$A$3:$A$2373,0)</f>
        <v>963</v>
      </c>
      <c r="W994" t="str">
        <f t="shared" si="30"/>
        <v>Old</v>
      </c>
      <c r="X994" t="str" cm="1">
        <f t="array" ref="X994">IF(ISNUMBER(V994),INDEX('2019 On Peak'!$K$3:$K$2373,V994),"Not 2019")</f>
        <v>Closed</v>
      </c>
      <c r="Y994" cm="1">
        <f t="array" ref="Y994">IF(ISNUMBER($V994),L994-INDEX('2019 On Peak'!$L$3:$S$2373,$V994,1),"-")</f>
        <v>0</v>
      </c>
      <c r="Z994" cm="1">
        <f t="array" ref="Z994">IF(ISNUMBER($V994),M994-INDEX('2019 On Peak'!$L$3:$S$2373,$V994,2),"-")</f>
        <v>0</v>
      </c>
      <c r="AA994" cm="1">
        <f t="array" ref="AA994">IF(ISNUMBER($V994),N994-INDEX('2019 On Peak'!$L$3:$S$2373,$V994,3),"-")</f>
        <v>0</v>
      </c>
      <c r="AB994" cm="1">
        <f t="array" ref="AB994">IF(ISNUMBER($V994),Q994-INDEX('2019 On Peak'!$L$3:$S$2373,$V994,6),"-")</f>
        <v>0</v>
      </c>
      <c r="AC994" cm="1">
        <f t="array" ref="AC994">IF(ISNUMBER($V994),S994-INDEX('2019 On Peak'!$L$3:$S$2373,$V994,8),"-")</f>
        <v>0</v>
      </c>
      <c r="AD994" t="b">
        <f t="shared" si="31"/>
        <v>0</v>
      </c>
    </row>
    <row r="995" spans="1:30" x14ac:dyDescent="0.25">
      <c r="A995" t="str">
        <f>B995&amp;"_"&amp;G995&amp;"_"&amp;J995</f>
        <v>1496_842_4</v>
      </c>
      <c r="B995">
        <v>1496</v>
      </c>
      <c r="C995" s="1" t="s">
        <v>137</v>
      </c>
      <c r="D995" s="1" t="s">
        <v>27</v>
      </c>
      <c r="E995" s="1" t="s">
        <v>27</v>
      </c>
      <c r="F995">
        <v>138</v>
      </c>
      <c r="G995">
        <v>842</v>
      </c>
      <c r="H995" s="1" t="s">
        <v>138</v>
      </c>
      <c r="I995">
        <v>138</v>
      </c>
      <c r="J995" s="1" t="s">
        <v>48</v>
      </c>
      <c r="K995" s="1" t="s">
        <v>25</v>
      </c>
      <c r="L995">
        <v>1.92E-3</v>
      </c>
      <c r="M995">
        <v>3.5000000000000003E-2</v>
      </c>
      <c r="N995">
        <v>8.9999999999999993E-3</v>
      </c>
      <c r="O995">
        <v>1</v>
      </c>
      <c r="P995">
        <v>0</v>
      </c>
      <c r="Q995">
        <v>400</v>
      </c>
      <c r="R995">
        <v>562</v>
      </c>
      <c r="S995">
        <v>432</v>
      </c>
      <c r="T995">
        <v>6.8</v>
      </c>
      <c r="U995">
        <v>8.8000000000000007</v>
      </c>
      <c r="V995">
        <f>MATCH(A995,'2019 On Peak'!$A$3:$A$2373,0)</f>
        <v>964</v>
      </c>
      <c r="W995" t="str">
        <f t="shared" si="30"/>
        <v>Old</v>
      </c>
      <c r="X995" t="str" cm="1">
        <f t="array" ref="X995">IF(ISNUMBER(V995),INDEX('2019 On Peak'!$K$3:$K$2373,V995),"Not 2019")</f>
        <v>Closed</v>
      </c>
      <c r="Y995" cm="1">
        <f t="array" ref="Y995">IF(ISNUMBER($V995),L995-INDEX('2019 On Peak'!$L$3:$S$2373,$V995,1),"-")</f>
        <v>0</v>
      </c>
      <c r="Z995" cm="1">
        <f t="array" ref="Z995">IF(ISNUMBER($V995),M995-INDEX('2019 On Peak'!$L$3:$S$2373,$V995,2),"-")</f>
        <v>0</v>
      </c>
      <c r="AA995" cm="1">
        <f t="array" ref="AA995">IF(ISNUMBER($V995),N995-INDEX('2019 On Peak'!$L$3:$S$2373,$V995,3),"-")</f>
        <v>0</v>
      </c>
      <c r="AB995" cm="1">
        <f t="array" ref="AB995">IF(ISNUMBER($V995),Q995-INDEX('2019 On Peak'!$L$3:$S$2373,$V995,6),"-")</f>
        <v>0</v>
      </c>
      <c r="AC995" cm="1">
        <f t="array" ref="AC995">IF(ISNUMBER($V995),S995-INDEX('2019 On Peak'!$L$3:$S$2373,$V995,8),"-")</f>
        <v>0</v>
      </c>
      <c r="AD995" t="b">
        <f t="shared" si="31"/>
        <v>0</v>
      </c>
    </row>
    <row r="996" spans="1:30" x14ac:dyDescent="0.25">
      <c r="A996" t="str">
        <f>B996&amp;"_"&amp;G996&amp;"_"&amp;J996</f>
        <v>1497_1506_1</v>
      </c>
      <c r="B996">
        <v>1497</v>
      </c>
      <c r="C996" s="1" t="s">
        <v>1150</v>
      </c>
      <c r="D996" s="1" t="s">
        <v>27</v>
      </c>
      <c r="E996" s="1" t="s">
        <v>28</v>
      </c>
      <c r="F996">
        <v>69</v>
      </c>
      <c r="G996">
        <v>1506</v>
      </c>
      <c r="H996" s="1" t="s">
        <v>29</v>
      </c>
      <c r="I996">
        <v>69</v>
      </c>
      <c r="J996" s="1" t="s">
        <v>191</v>
      </c>
      <c r="K996" s="1" t="s">
        <v>25</v>
      </c>
      <c r="L996">
        <v>9.4000000000000004E-3</v>
      </c>
      <c r="M996">
        <v>5.0900000000000001E-2</v>
      </c>
      <c r="N996">
        <v>9.7999999999999997E-3</v>
      </c>
      <c r="O996">
        <v>1</v>
      </c>
      <c r="P996">
        <v>0</v>
      </c>
      <c r="Q996">
        <v>120</v>
      </c>
      <c r="R996">
        <v>249</v>
      </c>
      <c r="S996">
        <v>153</v>
      </c>
      <c r="T996">
        <v>10.9</v>
      </c>
      <c r="U996">
        <v>11</v>
      </c>
      <c r="V996" t="e">
        <f>MATCH(A996,'2019 On Peak'!$A$3:$A$2373,0)</f>
        <v>#N/A</v>
      </c>
      <c r="W996" t="str">
        <f t="shared" si="30"/>
        <v>New</v>
      </c>
      <c r="X996" t="str" cm="1">
        <f t="array" ref="X996">IF(ISNUMBER(V996),INDEX('2019 On Peak'!$K$3:$K$2373,V996),"Not 2019")</f>
        <v>Not 2019</v>
      </c>
      <c r="Y996" t="str" cm="1">
        <f t="array" ref="Y996">IF(ISNUMBER($V996),L996-INDEX('2019 On Peak'!$L$3:$S$2373,$V996,1),"-")</f>
        <v>-</v>
      </c>
      <c r="Z996" t="str" cm="1">
        <f t="array" ref="Z996">IF(ISNUMBER($V996),M996-INDEX('2019 On Peak'!$L$3:$S$2373,$V996,2),"-")</f>
        <v>-</v>
      </c>
      <c r="AA996" t="str" cm="1">
        <f t="array" ref="AA996">IF(ISNUMBER($V996),N996-INDEX('2019 On Peak'!$L$3:$S$2373,$V996,3),"-")</f>
        <v>-</v>
      </c>
      <c r="AB996" t="str" cm="1">
        <f t="array" ref="AB996">IF(ISNUMBER($V996),Q996-INDEX('2019 On Peak'!$L$3:$S$2373,$V996,6),"-")</f>
        <v>-</v>
      </c>
      <c r="AC996" t="str" cm="1">
        <f t="array" ref="AC996">IF(ISNUMBER($V996),S996-INDEX('2019 On Peak'!$L$3:$S$2373,$V996,8),"-")</f>
        <v>-</v>
      </c>
      <c r="AD996" t="e">
        <f t="shared" si="31"/>
        <v>#VALUE!</v>
      </c>
    </row>
    <row r="997" spans="1:30" x14ac:dyDescent="0.25">
      <c r="A997" t="str">
        <f>B997&amp;"_"&amp;G997&amp;"_"&amp;J997</f>
        <v>1497_1506_2</v>
      </c>
      <c r="B997">
        <v>1497</v>
      </c>
      <c r="C997" s="1" t="s">
        <v>1150</v>
      </c>
      <c r="D997" s="1" t="s">
        <v>27</v>
      </c>
      <c r="E997" s="1" t="s">
        <v>28</v>
      </c>
      <c r="F997">
        <v>69</v>
      </c>
      <c r="G997">
        <v>1506</v>
      </c>
      <c r="H997" s="1" t="s">
        <v>29</v>
      </c>
      <c r="I997">
        <v>69</v>
      </c>
      <c r="J997" s="1" t="s">
        <v>74</v>
      </c>
      <c r="K997" s="1" t="s">
        <v>25</v>
      </c>
      <c r="L997">
        <v>9.4000000000000004E-3</v>
      </c>
      <c r="M997">
        <v>5.0900000000000001E-2</v>
      </c>
      <c r="N997">
        <v>9.7999999999999997E-3</v>
      </c>
      <c r="O997">
        <v>1</v>
      </c>
      <c r="P997">
        <v>0</v>
      </c>
      <c r="Q997">
        <v>120</v>
      </c>
      <c r="R997">
        <v>249</v>
      </c>
      <c r="S997">
        <v>153</v>
      </c>
      <c r="T997">
        <v>10.9</v>
      </c>
      <c r="U997">
        <v>11</v>
      </c>
      <c r="V997" t="e">
        <f>MATCH(A997,'2019 On Peak'!$A$3:$A$2373,0)</f>
        <v>#N/A</v>
      </c>
      <c r="W997" t="str">
        <f t="shared" si="30"/>
        <v>New</v>
      </c>
      <c r="X997" t="str" cm="1">
        <f t="array" ref="X997">IF(ISNUMBER(V997),INDEX('2019 On Peak'!$K$3:$K$2373,V997),"Not 2019")</f>
        <v>Not 2019</v>
      </c>
      <c r="Y997" t="str" cm="1">
        <f t="array" ref="Y997">IF(ISNUMBER($V997),L997-INDEX('2019 On Peak'!$L$3:$S$2373,$V997,1),"-")</f>
        <v>-</v>
      </c>
      <c r="Z997" t="str" cm="1">
        <f t="array" ref="Z997">IF(ISNUMBER($V997),M997-INDEX('2019 On Peak'!$L$3:$S$2373,$V997,2),"-")</f>
        <v>-</v>
      </c>
      <c r="AA997" t="str" cm="1">
        <f t="array" ref="AA997">IF(ISNUMBER($V997),N997-INDEX('2019 On Peak'!$L$3:$S$2373,$V997,3),"-")</f>
        <v>-</v>
      </c>
      <c r="AB997" t="str" cm="1">
        <f t="array" ref="AB997">IF(ISNUMBER($V997),Q997-INDEX('2019 On Peak'!$L$3:$S$2373,$V997,6),"-")</f>
        <v>-</v>
      </c>
      <c r="AC997" t="str" cm="1">
        <f t="array" ref="AC997">IF(ISNUMBER($V997),S997-INDEX('2019 On Peak'!$L$3:$S$2373,$V997,8),"-")</f>
        <v>-</v>
      </c>
      <c r="AD997" t="e">
        <f t="shared" si="31"/>
        <v>#VALUE!</v>
      </c>
    </row>
    <row r="998" spans="1:30" x14ac:dyDescent="0.25">
      <c r="A998" t="str">
        <f>B998&amp;"_"&amp;G998&amp;"_"&amp;J998</f>
        <v>1497_1506_3</v>
      </c>
      <c r="B998">
        <v>1497</v>
      </c>
      <c r="C998" s="1" t="s">
        <v>1150</v>
      </c>
      <c r="D998" s="1" t="s">
        <v>27</v>
      </c>
      <c r="E998" s="1" t="s">
        <v>28</v>
      </c>
      <c r="F998">
        <v>69</v>
      </c>
      <c r="G998">
        <v>1506</v>
      </c>
      <c r="H998" s="1" t="s">
        <v>29</v>
      </c>
      <c r="I998">
        <v>69</v>
      </c>
      <c r="J998" s="1" t="s">
        <v>55</v>
      </c>
      <c r="K998" s="1" t="s">
        <v>25</v>
      </c>
      <c r="L998">
        <v>9.4000000000000004E-3</v>
      </c>
      <c r="M998">
        <v>5.0900000000000001E-2</v>
      </c>
      <c r="N998">
        <v>9.7999999999999997E-3</v>
      </c>
      <c r="O998">
        <v>1</v>
      </c>
      <c r="P998">
        <v>0</v>
      </c>
      <c r="Q998">
        <v>120</v>
      </c>
      <c r="R998">
        <v>249</v>
      </c>
      <c r="S998">
        <v>153</v>
      </c>
      <c r="T998">
        <v>10.9</v>
      </c>
      <c r="U998">
        <v>11</v>
      </c>
      <c r="V998" t="e">
        <f>MATCH(A998,'2019 On Peak'!$A$3:$A$2373,0)</f>
        <v>#N/A</v>
      </c>
      <c r="W998" t="str">
        <f t="shared" si="30"/>
        <v>New</v>
      </c>
      <c r="X998" t="str" cm="1">
        <f t="array" ref="X998">IF(ISNUMBER(V998),INDEX('2019 On Peak'!$K$3:$K$2373,V998),"Not 2019")</f>
        <v>Not 2019</v>
      </c>
      <c r="Y998" t="str" cm="1">
        <f t="array" ref="Y998">IF(ISNUMBER($V998),L998-INDEX('2019 On Peak'!$L$3:$S$2373,$V998,1),"-")</f>
        <v>-</v>
      </c>
      <c r="Z998" t="str" cm="1">
        <f t="array" ref="Z998">IF(ISNUMBER($V998),M998-INDEX('2019 On Peak'!$L$3:$S$2373,$V998,2),"-")</f>
        <v>-</v>
      </c>
      <c r="AA998" t="str" cm="1">
        <f t="array" ref="AA998">IF(ISNUMBER($V998),N998-INDEX('2019 On Peak'!$L$3:$S$2373,$V998,3),"-")</f>
        <v>-</v>
      </c>
      <c r="AB998" t="str" cm="1">
        <f t="array" ref="AB998">IF(ISNUMBER($V998),Q998-INDEX('2019 On Peak'!$L$3:$S$2373,$V998,6),"-")</f>
        <v>-</v>
      </c>
      <c r="AC998" t="str" cm="1">
        <f t="array" ref="AC998">IF(ISNUMBER($V998),S998-INDEX('2019 On Peak'!$L$3:$S$2373,$V998,8),"-")</f>
        <v>-</v>
      </c>
      <c r="AD998" t="e">
        <f t="shared" si="31"/>
        <v>#VALUE!</v>
      </c>
    </row>
    <row r="999" spans="1:30" x14ac:dyDescent="0.25">
      <c r="A999" t="str">
        <f>B999&amp;"_"&amp;G999&amp;"_"&amp;J999</f>
        <v>1498_592_1</v>
      </c>
      <c r="B999">
        <v>1498</v>
      </c>
      <c r="C999" s="1" t="s">
        <v>1169</v>
      </c>
      <c r="D999" s="1" t="s">
        <v>27</v>
      </c>
      <c r="E999" s="1" t="s">
        <v>27</v>
      </c>
      <c r="F999">
        <v>69</v>
      </c>
      <c r="G999">
        <v>592</v>
      </c>
      <c r="H999" s="1" t="s">
        <v>1156</v>
      </c>
      <c r="I999">
        <v>69</v>
      </c>
      <c r="J999" s="1" t="s">
        <v>191</v>
      </c>
      <c r="K999" s="1" t="s">
        <v>25</v>
      </c>
      <c r="L999">
        <v>1.6240000000000001E-2</v>
      </c>
      <c r="M999">
        <v>3.6929999999999998E-2</v>
      </c>
      <c r="N999">
        <v>7.2000000000000005E-4</v>
      </c>
      <c r="O999">
        <v>1</v>
      </c>
      <c r="P999">
        <v>0</v>
      </c>
      <c r="Q999">
        <v>250</v>
      </c>
      <c r="R999">
        <v>250</v>
      </c>
      <c r="S999">
        <v>250</v>
      </c>
      <c r="T999">
        <v>2.2999999999999998</v>
      </c>
      <c r="U999">
        <v>2.5</v>
      </c>
      <c r="V999">
        <f>MATCH(A999,'2019 On Peak'!$A$3:$A$2373,0)</f>
        <v>965</v>
      </c>
      <c r="W999" t="str">
        <f t="shared" si="30"/>
        <v>Old</v>
      </c>
      <c r="X999" t="str" cm="1">
        <f t="array" ref="X999">IF(ISNUMBER(V999),INDEX('2019 On Peak'!$K$3:$K$2373,V999),"Not 2019")</f>
        <v>Closed</v>
      </c>
      <c r="Y999" cm="1">
        <f t="array" ref="Y999">IF(ISNUMBER($V999),L999-INDEX('2019 On Peak'!$L$3:$S$2373,$V999,1),"-")</f>
        <v>0</v>
      </c>
      <c r="Z999" cm="1">
        <f t="array" ref="Z999">IF(ISNUMBER($V999),M999-INDEX('2019 On Peak'!$L$3:$S$2373,$V999,2),"-")</f>
        <v>0</v>
      </c>
      <c r="AA999" cm="1">
        <f t="array" ref="AA999">IF(ISNUMBER($V999),N999-INDEX('2019 On Peak'!$L$3:$S$2373,$V999,3),"-")</f>
        <v>0</v>
      </c>
      <c r="AB999" cm="1">
        <f t="array" ref="AB999">IF(ISNUMBER($V999),Q999-INDEX('2019 On Peak'!$L$3:$S$2373,$V999,6),"-")</f>
        <v>0</v>
      </c>
      <c r="AC999" cm="1">
        <f t="array" ref="AC999">IF(ISNUMBER($V999),S999-INDEX('2019 On Peak'!$L$3:$S$2373,$V999,8),"-")</f>
        <v>0</v>
      </c>
      <c r="AD999" t="b">
        <f t="shared" si="31"/>
        <v>0</v>
      </c>
    </row>
    <row r="1000" spans="1:30" x14ac:dyDescent="0.25">
      <c r="A1000" t="str">
        <f>B1000&amp;"_"&amp;G1000&amp;"_"&amp;J1000</f>
        <v>15_402_1</v>
      </c>
      <c r="B1000">
        <v>15</v>
      </c>
      <c r="C1000" s="1" t="s">
        <v>269</v>
      </c>
      <c r="D1000" s="1" t="s">
        <v>22</v>
      </c>
      <c r="E1000" s="1" t="s">
        <v>22</v>
      </c>
      <c r="F1000">
        <v>115</v>
      </c>
      <c r="G1000">
        <v>402</v>
      </c>
      <c r="H1000" s="1" t="s">
        <v>270</v>
      </c>
      <c r="I1000">
        <v>115</v>
      </c>
      <c r="J1000" s="1" t="s">
        <v>191</v>
      </c>
      <c r="K1000" s="1" t="s">
        <v>25</v>
      </c>
      <c r="L1000">
        <v>2.0999999999999999E-3</v>
      </c>
      <c r="M1000">
        <v>8.6999999999999994E-3</v>
      </c>
      <c r="N1000">
        <v>1.4400000000000001E-3</v>
      </c>
      <c r="O1000">
        <v>1</v>
      </c>
      <c r="P1000">
        <v>0</v>
      </c>
      <c r="Q1000">
        <v>167</v>
      </c>
      <c r="R1000">
        <v>556</v>
      </c>
      <c r="S1000">
        <v>210</v>
      </c>
      <c r="T1000">
        <v>1.1000000000000001</v>
      </c>
      <c r="U1000">
        <v>1.7</v>
      </c>
      <c r="V1000">
        <f>MATCH(A1000,'2019 On Peak'!$A$3:$A$2373,0)</f>
        <v>966</v>
      </c>
      <c r="W1000" t="str">
        <f t="shared" si="30"/>
        <v>Old</v>
      </c>
      <c r="X1000" t="str" cm="1">
        <f t="array" ref="X1000">IF(ISNUMBER(V1000),INDEX('2019 On Peak'!$K$3:$K$2373,V1000),"Not 2019")</f>
        <v>Closed</v>
      </c>
      <c r="Y1000" cm="1">
        <f t="array" ref="Y1000">IF(ISNUMBER($V1000),L1000-INDEX('2019 On Peak'!$L$3:$S$2373,$V1000,1),"-")</f>
        <v>0</v>
      </c>
      <c r="Z1000" cm="1">
        <f t="array" ref="Z1000">IF(ISNUMBER($V1000),M1000-INDEX('2019 On Peak'!$L$3:$S$2373,$V1000,2),"-")</f>
        <v>0</v>
      </c>
      <c r="AA1000" cm="1">
        <f t="array" ref="AA1000">IF(ISNUMBER($V1000),N1000-INDEX('2019 On Peak'!$L$3:$S$2373,$V1000,3),"-")</f>
        <v>0</v>
      </c>
      <c r="AB1000" cm="1">
        <f t="array" ref="AB1000">IF(ISNUMBER($V1000),Q1000-INDEX('2019 On Peak'!$L$3:$S$2373,$V1000,6),"-")</f>
        <v>0</v>
      </c>
      <c r="AC1000" cm="1">
        <f t="array" ref="AC1000">IF(ISNUMBER($V1000),S1000-INDEX('2019 On Peak'!$L$3:$S$2373,$V1000,8),"-")</f>
        <v>0</v>
      </c>
      <c r="AD1000" t="b">
        <f t="shared" si="31"/>
        <v>0</v>
      </c>
    </row>
    <row r="1001" spans="1:30" x14ac:dyDescent="0.25">
      <c r="A1001" t="str">
        <f>B1001&amp;"_"&amp;G1001&amp;"_"&amp;J1001</f>
        <v>150_1289_1</v>
      </c>
      <c r="B1001">
        <v>150</v>
      </c>
      <c r="C1001" s="1" t="s">
        <v>386</v>
      </c>
      <c r="D1001" s="1" t="s">
        <v>67</v>
      </c>
      <c r="E1001" s="1" t="s">
        <v>67</v>
      </c>
      <c r="F1001">
        <v>115</v>
      </c>
      <c r="G1001">
        <v>1289</v>
      </c>
      <c r="H1001" s="1" t="s">
        <v>73</v>
      </c>
      <c r="I1001">
        <v>115</v>
      </c>
      <c r="J1001" s="1" t="s">
        <v>191</v>
      </c>
      <c r="K1001" s="1" t="s">
        <v>25</v>
      </c>
      <c r="L1001">
        <v>7.5700000000000003E-3</v>
      </c>
      <c r="M1001">
        <v>3.1289999999999998E-2</v>
      </c>
      <c r="N1001">
        <v>5.1799999999999997E-3</v>
      </c>
      <c r="O1001">
        <v>1</v>
      </c>
      <c r="P1001">
        <v>0</v>
      </c>
      <c r="Q1001">
        <v>167</v>
      </c>
      <c r="R1001">
        <v>556</v>
      </c>
      <c r="S1001">
        <v>210</v>
      </c>
      <c r="T1001">
        <v>4.0999999999999996</v>
      </c>
      <c r="U1001">
        <v>6.3</v>
      </c>
      <c r="V1001">
        <f>MATCH(A1001,'2019 On Peak'!$A$3:$A$2373,0)</f>
        <v>967</v>
      </c>
      <c r="W1001" t="str">
        <f t="shared" si="30"/>
        <v>Old</v>
      </c>
      <c r="X1001" t="str" cm="1">
        <f t="array" ref="X1001">IF(ISNUMBER(V1001),INDEX('2019 On Peak'!$K$3:$K$2373,V1001),"Not 2019")</f>
        <v>Closed</v>
      </c>
      <c r="Y1001" cm="1">
        <f t="array" ref="Y1001">IF(ISNUMBER($V1001),L1001-INDEX('2019 On Peak'!$L$3:$S$2373,$V1001,1),"-")</f>
        <v>0</v>
      </c>
      <c r="Z1001" cm="1">
        <f t="array" ref="Z1001">IF(ISNUMBER($V1001),M1001-INDEX('2019 On Peak'!$L$3:$S$2373,$V1001,2),"-")</f>
        <v>0</v>
      </c>
      <c r="AA1001" cm="1">
        <f t="array" ref="AA1001">IF(ISNUMBER($V1001),N1001-INDEX('2019 On Peak'!$L$3:$S$2373,$V1001,3),"-")</f>
        <v>0</v>
      </c>
      <c r="AB1001" cm="1">
        <f t="array" ref="AB1001">IF(ISNUMBER($V1001),Q1001-INDEX('2019 On Peak'!$L$3:$S$2373,$V1001,6),"-")</f>
        <v>0</v>
      </c>
      <c r="AC1001" cm="1">
        <f t="array" ref="AC1001">IF(ISNUMBER($V1001),S1001-INDEX('2019 On Peak'!$L$3:$S$2373,$V1001,8),"-")</f>
        <v>0</v>
      </c>
      <c r="AD1001" t="b">
        <f t="shared" si="31"/>
        <v>0</v>
      </c>
    </row>
    <row r="1002" spans="1:30" x14ac:dyDescent="0.25">
      <c r="A1002" t="str">
        <f>B1002&amp;"_"&amp;G1002&amp;"_"&amp;J1002</f>
        <v>1500_598_1</v>
      </c>
      <c r="B1002">
        <v>1500</v>
      </c>
      <c r="C1002" s="1" t="s">
        <v>54</v>
      </c>
      <c r="D1002" s="1" t="s">
        <v>50</v>
      </c>
      <c r="E1002" s="1" t="s">
        <v>27</v>
      </c>
      <c r="F1002">
        <v>69</v>
      </c>
      <c r="G1002">
        <v>598</v>
      </c>
      <c r="H1002" s="1" t="s">
        <v>1071</v>
      </c>
      <c r="I1002">
        <v>69</v>
      </c>
      <c r="J1002" s="1" t="s">
        <v>191</v>
      </c>
      <c r="K1002" s="1" t="s">
        <v>25</v>
      </c>
      <c r="L1002">
        <v>8.9840000000000003E-2</v>
      </c>
      <c r="M1002">
        <v>0.20422999999999999</v>
      </c>
      <c r="N1002">
        <v>3.9899999999999996E-3</v>
      </c>
      <c r="O1002">
        <v>1</v>
      </c>
      <c r="P1002">
        <v>0</v>
      </c>
      <c r="Q1002">
        <v>250</v>
      </c>
      <c r="R1002">
        <v>250</v>
      </c>
      <c r="S1002">
        <v>250</v>
      </c>
      <c r="T1002">
        <v>12.7</v>
      </c>
      <c r="U1002">
        <v>14.1</v>
      </c>
      <c r="V1002">
        <f>MATCH(A1002,'2019 On Peak'!$A$3:$A$2373,0)</f>
        <v>968</v>
      </c>
      <c r="W1002" t="str">
        <f t="shared" si="30"/>
        <v>Old</v>
      </c>
      <c r="X1002" t="str" cm="1">
        <f t="array" ref="X1002">IF(ISNUMBER(V1002),INDEX('2019 On Peak'!$K$3:$K$2373,V1002),"Not 2019")</f>
        <v>Closed</v>
      </c>
      <c r="Y1002" cm="1">
        <f t="array" ref="Y1002">IF(ISNUMBER($V1002),L1002-INDEX('2019 On Peak'!$L$3:$S$2373,$V1002,1),"-")</f>
        <v>0</v>
      </c>
      <c r="Z1002" cm="1">
        <f t="array" ref="Z1002">IF(ISNUMBER($V1002),M1002-INDEX('2019 On Peak'!$L$3:$S$2373,$V1002,2),"-")</f>
        <v>0</v>
      </c>
      <c r="AA1002" cm="1">
        <f t="array" ref="AA1002">IF(ISNUMBER($V1002),N1002-INDEX('2019 On Peak'!$L$3:$S$2373,$V1002,3),"-")</f>
        <v>0</v>
      </c>
      <c r="AB1002" cm="1">
        <f t="array" ref="AB1002">IF(ISNUMBER($V1002),Q1002-INDEX('2019 On Peak'!$L$3:$S$2373,$V1002,6),"-")</f>
        <v>0</v>
      </c>
      <c r="AC1002" cm="1">
        <f t="array" ref="AC1002">IF(ISNUMBER($V1002),S1002-INDEX('2019 On Peak'!$L$3:$S$2373,$V1002,8),"-")</f>
        <v>0</v>
      </c>
      <c r="AD1002" t="b">
        <f t="shared" si="31"/>
        <v>0</v>
      </c>
    </row>
    <row r="1003" spans="1:30" x14ac:dyDescent="0.25">
      <c r="A1003" t="str">
        <f>B1003&amp;"_"&amp;G1003&amp;"_"&amp;J1003</f>
        <v>1501_600_1</v>
      </c>
      <c r="B1003">
        <v>1501</v>
      </c>
      <c r="C1003" s="1" t="s">
        <v>54</v>
      </c>
      <c r="D1003" s="1" t="s">
        <v>50</v>
      </c>
      <c r="E1003" s="1" t="s">
        <v>28</v>
      </c>
      <c r="F1003">
        <v>138</v>
      </c>
      <c r="G1003">
        <v>600</v>
      </c>
      <c r="H1003" s="1" t="s">
        <v>714</v>
      </c>
      <c r="I1003">
        <v>138</v>
      </c>
      <c r="J1003" s="1" t="s">
        <v>191</v>
      </c>
      <c r="K1003" s="1" t="s">
        <v>25</v>
      </c>
      <c r="L1003">
        <v>1.31E-3</v>
      </c>
      <c r="M1003">
        <v>6.5300000000000002E-3</v>
      </c>
      <c r="N1003">
        <v>4.9450000000000001E-2</v>
      </c>
      <c r="O1003">
        <v>1</v>
      </c>
      <c r="P1003">
        <v>0</v>
      </c>
      <c r="Q1003">
        <v>562</v>
      </c>
      <c r="R1003">
        <v>562</v>
      </c>
      <c r="S1003">
        <v>600</v>
      </c>
      <c r="T1003">
        <v>6.5</v>
      </c>
      <c r="U1003">
        <v>8.9</v>
      </c>
      <c r="V1003">
        <f>MATCH(A1003,'2019 On Peak'!$A$3:$A$2373,0)</f>
        <v>969</v>
      </c>
      <c r="W1003" t="str">
        <f t="shared" si="30"/>
        <v>Old</v>
      </c>
      <c r="X1003" t="str" cm="1">
        <f t="array" ref="X1003">IF(ISNUMBER(V1003),INDEX('2019 On Peak'!$K$3:$K$2373,V1003),"Not 2019")</f>
        <v>Closed</v>
      </c>
      <c r="Y1003" cm="1">
        <f t="array" ref="Y1003">IF(ISNUMBER($V1003),L1003-INDEX('2019 On Peak'!$L$3:$S$2373,$V1003,1),"-")</f>
        <v>0</v>
      </c>
      <c r="Z1003" cm="1">
        <f t="array" ref="Z1003">IF(ISNUMBER($V1003),M1003-INDEX('2019 On Peak'!$L$3:$S$2373,$V1003,2),"-")</f>
        <v>0</v>
      </c>
      <c r="AA1003" cm="1">
        <f t="array" ref="AA1003">IF(ISNUMBER($V1003),N1003-INDEX('2019 On Peak'!$L$3:$S$2373,$V1003,3),"-")</f>
        <v>0</v>
      </c>
      <c r="AB1003" cm="1">
        <f t="array" ref="AB1003">IF(ISNUMBER($V1003),Q1003-INDEX('2019 On Peak'!$L$3:$S$2373,$V1003,6),"-")</f>
        <v>0</v>
      </c>
      <c r="AC1003" cm="1">
        <f t="array" ref="AC1003">IF(ISNUMBER($V1003),S1003-INDEX('2019 On Peak'!$L$3:$S$2373,$V1003,8),"-")</f>
        <v>38</v>
      </c>
      <c r="AD1003" t="b">
        <f t="shared" si="31"/>
        <v>1</v>
      </c>
    </row>
    <row r="1004" spans="1:30" x14ac:dyDescent="0.25">
      <c r="A1004" t="str">
        <f>B1004&amp;"_"&amp;G1004&amp;"_"&amp;J1004</f>
        <v>1501_600_2</v>
      </c>
      <c r="B1004">
        <v>1501</v>
      </c>
      <c r="C1004" s="1" t="s">
        <v>54</v>
      </c>
      <c r="D1004" s="1" t="s">
        <v>50</v>
      </c>
      <c r="E1004" s="1" t="s">
        <v>28</v>
      </c>
      <c r="F1004">
        <v>138</v>
      </c>
      <c r="G1004">
        <v>600</v>
      </c>
      <c r="H1004" s="1" t="s">
        <v>714</v>
      </c>
      <c r="I1004">
        <v>138</v>
      </c>
      <c r="J1004" s="1" t="s">
        <v>74</v>
      </c>
      <c r="K1004" s="1" t="s">
        <v>25</v>
      </c>
      <c r="L1004">
        <v>1.31E-3</v>
      </c>
      <c r="M1004">
        <v>6.5300000000000002E-3</v>
      </c>
      <c r="N1004">
        <v>4.9450000000000001E-2</v>
      </c>
      <c r="O1004">
        <v>1</v>
      </c>
      <c r="P1004">
        <v>0</v>
      </c>
      <c r="Q1004">
        <v>562</v>
      </c>
      <c r="R1004">
        <v>562</v>
      </c>
      <c r="S1004">
        <v>600</v>
      </c>
      <c r="T1004">
        <v>6.5</v>
      </c>
      <c r="U1004">
        <v>8.9</v>
      </c>
      <c r="V1004">
        <f>MATCH(A1004,'2019 On Peak'!$A$3:$A$2373,0)</f>
        <v>970</v>
      </c>
      <c r="W1004" t="str">
        <f t="shared" si="30"/>
        <v>Old</v>
      </c>
      <c r="X1004" t="str" cm="1">
        <f t="array" ref="X1004">IF(ISNUMBER(V1004),INDEX('2019 On Peak'!$K$3:$K$2373,V1004),"Not 2019")</f>
        <v>Closed</v>
      </c>
      <c r="Y1004" cm="1">
        <f t="array" ref="Y1004">IF(ISNUMBER($V1004),L1004-INDEX('2019 On Peak'!$L$3:$S$2373,$V1004,1),"-")</f>
        <v>0</v>
      </c>
      <c r="Z1004" cm="1">
        <f t="array" ref="Z1004">IF(ISNUMBER($V1004),M1004-INDEX('2019 On Peak'!$L$3:$S$2373,$V1004,2),"-")</f>
        <v>0</v>
      </c>
      <c r="AA1004" cm="1">
        <f t="array" ref="AA1004">IF(ISNUMBER($V1004),N1004-INDEX('2019 On Peak'!$L$3:$S$2373,$V1004,3),"-")</f>
        <v>0</v>
      </c>
      <c r="AB1004" cm="1">
        <f t="array" ref="AB1004">IF(ISNUMBER($V1004),Q1004-INDEX('2019 On Peak'!$L$3:$S$2373,$V1004,6),"-")</f>
        <v>0</v>
      </c>
      <c r="AC1004" cm="1">
        <f t="array" ref="AC1004">IF(ISNUMBER($V1004),S1004-INDEX('2019 On Peak'!$L$3:$S$2373,$V1004,8),"-")</f>
        <v>38</v>
      </c>
      <c r="AD1004" t="b">
        <f t="shared" si="31"/>
        <v>1</v>
      </c>
    </row>
    <row r="1005" spans="1:30" x14ac:dyDescent="0.25">
      <c r="A1005" t="str">
        <f>B1005&amp;"_"&amp;G1005&amp;"_"&amp;J1005</f>
        <v>1501_600_3</v>
      </c>
      <c r="B1005">
        <v>1501</v>
      </c>
      <c r="C1005" s="1" t="s">
        <v>54</v>
      </c>
      <c r="D1005" s="1" t="s">
        <v>50</v>
      </c>
      <c r="E1005" s="1" t="s">
        <v>28</v>
      </c>
      <c r="F1005">
        <v>138</v>
      </c>
      <c r="G1005">
        <v>600</v>
      </c>
      <c r="H1005" s="1" t="s">
        <v>714</v>
      </c>
      <c r="I1005">
        <v>138</v>
      </c>
      <c r="J1005" s="1" t="s">
        <v>55</v>
      </c>
      <c r="K1005" s="1" t="s">
        <v>25</v>
      </c>
      <c r="L1005">
        <v>1.31E-3</v>
      </c>
      <c r="M1005">
        <v>6.5300000000000002E-3</v>
      </c>
      <c r="N1005">
        <v>4.9450000000000001E-2</v>
      </c>
      <c r="O1005">
        <v>1</v>
      </c>
      <c r="P1005">
        <v>0</v>
      </c>
      <c r="Q1005">
        <v>562</v>
      </c>
      <c r="R1005">
        <v>562</v>
      </c>
      <c r="S1005">
        <v>600</v>
      </c>
      <c r="T1005">
        <v>6.5</v>
      </c>
      <c r="U1005">
        <v>8.9</v>
      </c>
      <c r="V1005">
        <f>MATCH(A1005,'2019 On Peak'!$A$3:$A$2373,0)</f>
        <v>971</v>
      </c>
      <c r="W1005" t="str">
        <f t="shared" si="30"/>
        <v>Old</v>
      </c>
      <c r="X1005" t="str" cm="1">
        <f t="array" ref="X1005">IF(ISNUMBER(V1005),INDEX('2019 On Peak'!$K$3:$K$2373,V1005),"Not 2019")</f>
        <v>Closed</v>
      </c>
      <c r="Y1005" cm="1">
        <f t="array" ref="Y1005">IF(ISNUMBER($V1005),L1005-INDEX('2019 On Peak'!$L$3:$S$2373,$V1005,1),"-")</f>
        <v>0</v>
      </c>
      <c r="Z1005" cm="1">
        <f t="array" ref="Z1005">IF(ISNUMBER($V1005),M1005-INDEX('2019 On Peak'!$L$3:$S$2373,$V1005,2),"-")</f>
        <v>0</v>
      </c>
      <c r="AA1005" cm="1">
        <f t="array" ref="AA1005">IF(ISNUMBER($V1005),N1005-INDEX('2019 On Peak'!$L$3:$S$2373,$V1005,3),"-")</f>
        <v>0</v>
      </c>
      <c r="AB1005" cm="1">
        <f t="array" ref="AB1005">IF(ISNUMBER($V1005),Q1005-INDEX('2019 On Peak'!$L$3:$S$2373,$V1005,6),"-")</f>
        <v>0</v>
      </c>
      <c r="AC1005" cm="1">
        <f t="array" ref="AC1005">IF(ISNUMBER($V1005),S1005-INDEX('2019 On Peak'!$L$3:$S$2373,$V1005,8),"-")</f>
        <v>38</v>
      </c>
      <c r="AD1005" t="b">
        <f t="shared" si="31"/>
        <v>1</v>
      </c>
    </row>
    <row r="1006" spans="1:30" x14ac:dyDescent="0.25">
      <c r="A1006" t="str">
        <f>B1006&amp;"_"&amp;G1006&amp;"_"&amp;J1006</f>
        <v>1503_598_1</v>
      </c>
      <c r="B1006">
        <v>1503</v>
      </c>
      <c r="C1006" s="1" t="s">
        <v>618</v>
      </c>
      <c r="D1006" s="1" t="s">
        <v>28</v>
      </c>
      <c r="E1006" s="1" t="s">
        <v>27</v>
      </c>
      <c r="F1006">
        <v>69</v>
      </c>
      <c r="G1006">
        <v>598</v>
      </c>
      <c r="H1006" s="1" t="s">
        <v>1071</v>
      </c>
      <c r="I1006">
        <v>69</v>
      </c>
      <c r="J1006" s="1" t="s">
        <v>191</v>
      </c>
      <c r="K1006" s="1" t="s">
        <v>25</v>
      </c>
      <c r="L1006">
        <v>5.9139999999999998E-2</v>
      </c>
      <c r="M1006">
        <v>0.13444</v>
      </c>
      <c r="N1006">
        <v>2.63E-3</v>
      </c>
      <c r="O1006">
        <v>1</v>
      </c>
      <c r="P1006">
        <v>0</v>
      </c>
      <c r="Q1006">
        <v>250</v>
      </c>
      <c r="R1006">
        <v>250</v>
      </c>
      <c r="S1006">
        <v>250</v>
      </c>
      <c r="T1006">
        <v>8.4</v>
      </c>
      <c r="U1006">
        <v>9.3000000000000007</v>
      </c>
      <c r="V1006">
        <f>MATCH(A1006,'2019 On Peak'!$A$3:$A$2373,0)</f>
        <v>972</v>
      </c>
      <c r="W1006" t="str">
        <f t="shared" si="30"/>
        <v>Old</v>
      </c>
      <c r="X1006" t="str" cm="1">
        <f t="array" ref="X1006">IF(ISNUMBER(V1006),INDEX('2019 On Peak'!$K$3:$K$2373,V1006),"Not 2019")</f>
        <v>Closed</v>
      </c>
      <c r="Y1006" cm="1">
        <f t="array" ref="Y1006">IF(ISNUMBER($V1006),L1006-INDEX('2019 On Peak'!$L$3:$S$2373,$V1006,1),"-")</f>
        <v>0</v>
      </c>
      <c r="Z1006" cm="1">
        <f t="array" ref="Z1006">IF(ISNUMBER($V1006),M1006-INDEX('2019 On Peak'!$L$3:$S$2373,$V1006,2),"-")</f>
        <v>0</v>
      </c>
      <c r="AA1006" cm="1">
        <f t="array" ref="AA1006">IF(ISNUMBER($V1006),N1006-INDEX('2019 On Peak'!$L$3:$S$2373,$V1006,3),"-")</f>
        <v>0</v>
      </c>
      <c r="AB1006" cm="1">
        <f t="array" ref="AB1006">IF(ISNUMBER($V1006),Q1006-INDEX('2019 On Peak'!$L$3:$S$2373,$V1006,6),"-")</f>
        <v>0</v>
      </c>
      <c r="AC1006" cm="1">
        <f t="array" ref="AC1006">IF(ISNUMBER($V1006),S1006-INDEX('2019 On Peak'!$L$3:$S$2373,$V1006,8),"-")</f>
        <v>0</v>
      </c>
      <c r="AD1006" t="b">
        <f t="shared" si="31"/>
        <v>0</v>
      </c>
    </row>
    <row r="1007" spans="1:30" x14ac:dyDescent="0.25">
      <c r="A1007" t="str">
        <f>B1007&amp;"_"&amp;G1007&amp;"_"&amp;J1007</f>
        <v>1504_1153_1</v>
      </c>
      <c r="B1007">
        <v>1504</v>
      </c>
      <c r="C1007" s="1" t="s">
        <v>100</v>
      </c>
      <c r="D1007" s="1" t="s">
        <v>27</v>
      </c>
      <c r="E1007" s="1" t="s">
        <v>27</v>
      </c>
      <c r="F1007">
        <v>69</v>
      </c>
      <c r="G1007">
        <v>1153</v>
      </c>
      <c r="H1007" s="1" t="s">
        <v>1474</v>
      </c>
      <c r="I1007">
        <v>69</v>
      </c>
      <c r="J1007" s="1" t="s">
        <v>191</v>
      </c>
      <c r="K1007" s="1" t="s">
        <v>25</v>
      </c>
      <c r="L1007">
        <v>1.789E-2</v>
      </c>
      <c r="M1007">
        <v>4.0660000000000002E-2</v>
      </c>
      <c r="N1007">
        <v>8.0000000000000004E-4</v>
      </c>
      <c r="O1007">
        <v>1</v>
      </c>
      <c r="P1007">
        <v>0</v>
      </c>
      <c r="Q1007">
        <v>96</v>
      </c>
      <c r="R1007">
        <v>250</v>
      </c>
      <c r="S1007">
        <v>123</v>
      </c>
      <c r="T1007">
        <v>2.8</v>
      </c>
      <c r="U1007">
        <v>2.8</v>
      </c>
      <c r="V1007">
        <f>MATCH(A1007,'2019 On Peak'!$A$3:$A$2373,0)</f>
        <v>973</v>
      </c>
      <c r="W1007" t="str">
        <f t="shared" si="30"/>
        <v>Old</v>
      </c>
      <c r="X1007" t="str" cm="1">
        <f t="array" ref="X1007">IF(ISNUMBER(V1007),INDEX('2019 On Peak'!$K$3:$K$2373,V1007),"Not 2019")</f>
        <v>Closed</v>
      </c>
      <c r="Y1007" cm="1">
        <f t="array" ref="Y1007">IF(ISNUMBER($V1007),L1007-INDEX('2019 On Peak'!$L$3:$S$2373,$V1007,1),"-")</f>
        <v>0</v>
      </c>
      <c r="Z1007" cm="1">
        <f t="array" ref="Z1007">IF(ISNUMBER($V1007),M1007-INDEX('2019 On Peak'!$L$3:$S$2373,$V1007,2),"-")</f>
        <v>0</v>
      </c>
      <c r="AA1007" cm="1">
        <f t="array" ref="AA1007">IF(ISNUMBER($V1007),N1007-INDEX('2019 On Peak'!$L$3:$S$2373,$V1007,3),"-")</f>
        <v>0</v>
      </c>
      <c r="AB1007" cm="1">
        <f t="array" ref="AB1007">IF(ISNUMBER($V1007),Q1007-INDEX('2019 On Peak'!$L$3:$S$2373,$V1007,6),"-")</f>
        <v>0</v>
      </c>
      <c r="AC1007" cm="1">
        <f t="array" ref="AC1007">IF(ISNUMBER($V1007),S1007-INDEX('2019 On Peak'!$L$3:$S$2373,$V1007,8),"-")</f>
        <v>0</v>
      </c>
      <c r="AD1007" t="b">
        <f t="shared" si="31"/>
        <v>0</v>
      </c>
    </row>
    <row r="1008" spans="1:30" x14ac:dyDescent="0.25">
      <c r="A1008" t="str">
        <f>B1008&amp;"_"&amp;G1008&amp;"_"&amp;J1008</f>
        <v>1504_1156_1</v>
      </c>
      <c r="B1008">
        <v>1504</v>
      </c>
      <c r="C1008" s="1" t="s">
        <v>100</v>
      </c>
      <c r="D1008" s="1" t="s">
        <v>27</v>
      </c>
      <c r="E1008" s="1" t="s">
        <v>27</v>
      </c>
      <c r="F1008">
        <v>69</v>
      </c>
      <c r="G1008">
        <v>1156</v>
      </c>
      <c r="H1008" s="1" t="s">
        <v>1468</v>
      </c>
      <c r="I1008">
        <v>69</v>
      </c>
      <c r="J1008" s="1" t="s">
        <v>191</v>
      </c>
      <c r="K1008" s="1" t="s">
        <v>25</v>
      </c>
      <c r="L1008">
        <v>3.424E-2</v>
      </c>
      <c r="M1008">
        <v>7.7829999999999996E-2</v>
      </c>
      <c r="N1008">
        <v>1.5200000000000001E-3</v>
      </c>
      <c r="O1008">
        <v>1</v>
      </c>
      <c r="P1008">
        <v>0</v>
      </c>
      <c r="Q1008">
        <v>96</v>
      </c>
      <c r="R1008">
        <v>250</v>
      </c>
      <c r="S1008">
        <v>123</v>
      </c>
      <c r="T1008">
        <v>5.4</v>
      </c>
      <c r="U1008">
        <v>5.4</v>
      </c>
      <c r="V1008">
        <f>MATCH(A1008,'2019 On Peak'!$A$3:$A$2373,0)</f>
        <v>974</v>
      </c>
      <c r="W1008" t="str">
        <f t="shared" si="30"/>
        <v>Old</v>
      </c>
      <c r="X1008" t="str" cm="1">
        <f t="array" ref="X1008">IF(ISNUMBER(V1008),INDEX('2019 On Peak'!$K$3:$K$2373,V1008),"Not 2019")</f>
        <v>Closed</v>
      </c>
      <c r="Y1008" cm="1">
        <f t="array" ref="Y1008">IF(ISNUMBER($V1008),L1008-INDEX('2019 On Peak'!$L$3:$S$2373,$V1008,1),"-")</f>
        <v>0</v>
      </c>
      <c r="Z1008" cm="1">
        <f t="array" ref="Z1008">IF(ISNUMBER($V1008),M1008-INDEX('2019 On Peak'!$L$3:$S$2373,$V1008,2),"-")</f>
        <v>0</v>
      </c>
      <c r="AA1008" cm="1">
        <f t="array" ref="AA1008">IF(ISNUMBER($V1008),N1008-INDEX('2019 On Peak'!$L$3:$S$2373,$V1008,3),"-")</f>
        <v>0</v>
      </c>
      <c r="AB1008" cm="1">
        <f t="array" ref="AB1008">IF(ISNUMBER($V1008),Q1008-INDEX('2019 On Peak'!$L$3:$S$2373,$V1008,6),"-")</f>
        <v>0</v>
      </c>
      <c r="AC1008" cm="1">
        <f t="array" ref="AC1008">IF(ISNUMBER($V1008),S1008-INDEX('2019 On Peak'!$L$3:$S$2373,$V1008,8),"-")</f>
        <v>0</v>
      </c>
      <c r="AD1008" t="b">
        <f t="shared" si="31"/>
        <v>0</v>
      </c>
    </row>
    <row r="1009" spans="1:30" x14ac:dyDescent="0.25">
      <c r="A1009" t="str">
        <f>B1009&amp;"_"&amp;G1009&amp;"_"&amp;J1009</f>
        <v>1504_1158_1</v>
      </c>
      <c r="B1009">
        <v>1504</v>
      </c>
      <c r="C1009" s="1" t="s">
        <v>100</v>
      </c>
      <c r="D1009" s="1" t="s">
        <v>27</v>
      </c>
      <c r="E1009" s="1" t="s">
        <v>27</v>
      </c>
      <c r="F1009">
        <v>69</v>
      </c>
      <c r="G1009">
        <v>1158</v>
      </c>
      <c r="H1009" s="1" t="s">
        <v>1496</v>
      </c>
      <c r="I1009">
        <v>69</v>
      </c>
      <c r="J1009" s="1" t="s">
        <v>191</v>
      </c>
      <c r="K1009" s="1" t="s">
        <v>25</v>
      </c>
      <c r="L1009">
        <v>7.9769999999999994E-2</v>
      </c>
      <c r="M1009">
        <v>0.18135000000000001</v>
      </c>
      <c r="N1009">
        <v>3.5500000000000002E-3</v>
      </c>
      <c r="O1009">
        <v>1</v>
      </c>
      <c r="P1009">
        <v>0</v>
      </c>
      <c r="Q1009">
        <v>96</v>
      </c>
      <c r="R1009">
        <v>250</v>
      </c>
      <c r="S1009">
        <v>123</v>
      </c>
      <c r="T1009">
        <v>6.6</v>
      </c>
      <c r="U1009">
        <v>12.5</v>
      </c>
      <c r="V1009">
        <f>MATCH(A1009,'2019 On Peak'!$A$3:$A$2373,0)</f>
        <v>975</v>
      </c>
      <c r="W1009" t="str">
        <f t="shared" si="30"/>
        <v>Old</v>
      </c>
      <c r="X1009" t="str" cm="1">
        <f t="array" ref="X1009">IF(ISNUMBER(V1009),INDEX('2019 On Peak'!$K$3:$K$2373,V1009),"Not 2019")</f>
        <v>Closed</v>
      </c>
      <c r="Y1009" cm="1">
        <f t="array" ref="Y1009">IF(ISNUMBER($V1009),L1009-INDEX('2019 On Peak'!$L$3:$S$2373,$V1009,1),"-")</f>
        <v>0</v>
      </c>
      <c r="Z1009" cm="1">
        <f t="array" ref="Z1009">IF(ISNUMBER($V1009),M1009-INDEX('2019 On Peak'!$L$3:$S$2373,$V1009,2),"-")</f>
        <v>0</v>
      </c>
      <c r="AA1009" cm="1">
        <f t="array" ref="AA1009">IF(ISNUMBER($V1009),N1009-INDEX('2019 On Peak'!$L$3:$S$2373,$V1009,3),"-")</f>
        <v>0</v>
      </c>
      <c r="AB1009" cm="1">
        <f t="array" ref="AB1009">IF(ISNUMBER($V1009),Q1009-INDEX('2019 On Peak'!$L$3:$S$2373,$V1009,6),"-")</f>
        <v>0</v>
      </c>
      <c r="AC1009" cm="1">
        <f t="array" ref="AC1009">IF(ISNUMBER($V1009),S1009-INDEX('2019 On Peak'!$L$3:$S$2373,$V1009,8),"-")</f>
        <v>0</v>
      </c>
      <c r="AD1009" t="b">
        <f t="shared" si="31"/>
        <v>0</v>
      </c>
    </row>
    <row r="1010" spans="1:30" x14ac:dyDescent="0.25">
      <c r="A1010" t="str">
        <f>B1010&amp;"_"&amp;G1010&amp;"_"&amp;J1010</f>
        <v>1507_1411_1</v>
      </c>
      <c r="B1010">
        <v>1507</v>
      </c>
      <c r="C1010" s="1" t="s">
        <v>103</v>
      </c>
      <c r="D1010" s="1" t="s">
        <v>36</v>
      </c>
      <c r="E1010" s="1" t="s">
        <v>36</v>
      </c>
      <c r="F1010">
        <v>115</v>
      </c>
      <c r="G1010">
        <v>1411</v>
      </c>
      <c r="H1010" s="1" t="s">
        <v>216</v>
      </c>
      <c r="I1010">
        <v>115</v>
      </c>
      <c r="J1010" s="1" t="s">
        <v>191</v>
      </c>
      <c r="K1010" s="1" t="s">
        <v>25</v>
      </c>
      <c r="L1010">
        <v>2.1479999999999999E-2</v>
      </c>
      <c r="M1010">
        <v>8.8830000000000006E-2</v>
      </c>
      <c r="N1010">
        <v>1.4710000000000001E-2</v>
      </c>
      <c r="O1010">
        <v>1</v>
      </c>
      <c r="P1010">
        <v>0</v>
      </c>
      <c r="Q1010">
        <v>167</v>
      </c>
      <c r="R1010">
        <v>556</v>
      </c>
      <c r="S1010">
        <v>210</v>
      </c>
      <c r="T1010">
        <v>17.3</v>
      </c>
      <c r="U1010">
        <v>17.899999999999999</v>
      </c>
      <c r="V1010">
        <f>MATCH(A1010,'2019 On Peak'!$A$3:$A$2373,0)</f>
        <v>976</v>
      </c>
      <c r="W1010" t="str">
        <f t="shared" si="30"/>
        <v>Old</v>
      </c>
      <c r="X1010" t="str" cm="1">
        <f t="array" ref="X1010">IF(ISNUMBER(V1010),INDEX('2019 On Peak'!$K$3:$K$2373,V1010),"Not 2019")</f>
        <v>Closed</v>
      </c>
      <c r="Y1010" cm="1">
        <f t="array" ref="Y1010">IF(ISNUMBER($V1010),L1010-INDEX('2019 On Peak'!$L$3:$S$2373,$V1010,1),"-")</f>
        <v>0</v>
      </c>
      <c r="Z1010" cm="1">
        <f t="array" ref="Z1010">IF(ISNUMBER($V1010),M1010-INDEX('2019 On Peak'!$L$3:$S$2373,$V1010,2),"-")</f>
        <v>0</v>
      </c>
      <c r="AA1010" cm="1">
        <f t="array" ref="AA1010">IF(ISNUMBER($V1010),N1010-INDEX('2019 On Peak'!$L$3:$S$2373,$V1010,3),"-")</f>
        <v>0</v>
      </c>
      <c r="AB1010" cm="1">
        <f t="array" ref="AB1010">IF(ISNUMBER($V1010),Q1010-INDEX('2019 On Peak'!$L$3:$S$2373,$V1010,6),"-")</f>
        <v>0</v>
      </c>
      <c r="AC1010" cm="1">
        <f t="array" ref="AC1010">IF(ISNUMBER($V1010),S1010-INDEX('2019 On Peak'!$L$3:$S$2373,$V1010,8),"-")</f>
        <v>0</v>
      </c>
      <c r="AD1010" t="b">
        <f t="shared" si="31"/>
        <v>0</v>
      </c>
    </row>
    <row r="1011" spans="1:30" x14ac:dyDescent="0.25">
      <c r="A1011" t="str">
        <f>B1011&amp;"_"&amp;G1011&amp;"_"&amp;J1011</f>
        <v>1507_633_1</v>
      </c>
      <c r="B1011">
        <v>1507</v>
      </c>
      <c r="C1011" s="1" t="s">
        <v>103</v>
      </c>
      <c r="D1011" s="1" t="s">
        <v>36</v>
      </c>
      <c r="E1011" s="1" t="s">
        <v>36</v>
      </c>
      <c r="F1011">
        <v>115</v>
      </c>
      <c r="G1011">
        <v>633</v>
      </c>
      <c r="H1011" s="1" t="s">
        <v>1242</v>
      </c>
      <c r="I1011">
        <v>115</v>
      </c>
      <c r="J1011" s="1" t="s">
        <v>191</v>
      </c>
      <c r="K1011" s="1" t="s">
        <v>25</v>
      </c>
      <c r="L1011">
        <v>5.47E-3</v>
      </c>
      <c r="M1011">
        <v>2.2610000000000002E-2</v>
      </c>
      <c r="N1011">
        <v>3.7399999999999998E-3</v>
      </c>
      <c r="O1011">
        <v>1</v>
      </c>
      <c r="P1011">
        <v>0</v>
      </c>
      <c r="Q1011">
        <v>167</v>
      </c>
      <c r="R1011">
        <v>556</v>
      </c>
      <c r="S1011">
        <v>210</v>
      </c>
      <c r="T1011">
        <v>2.9</v>
      </c>
      <c r="U1011">
        <v>4.5</v>
      </c>
      <c r="V1011">
        <f>MATCH(A1011,'2019 On Peak'!$A$3:$A$2373,0)</f>
        <v>977</v>
      </c>
      <c r="W1011" t="str">
        <f t="shared" si="30"/>
        <v>Old</v>
      </c>
      <c r="X1011" t="str" cm="1">
        <f t="array" ref="X1011">IF(ISNUMBER(V1011),INDEX('2019 On Peak'!$K$3:$K$2373,V1011),"Not 2019")</f>
        <v>Closed</v>
      </c>
      <c r="Y1011" cm="1">
        <f t="array" ref="Y1011">IF(ISNUMBER($V1011),L1011-INDEX('2019 On Peak'!$L$3:$S$2373,$V1011,1),"-")</f>
        <v>0</v>
      </c>
      <c r="Z1011" cm="1">
        <f t="array" ref="Z1011">IF(ISNUMBER($V1011),M1011-INDEX('2019 On Peak'!$L$3:$S$2373,$V1011,2),"-")</f>
        <v>0</v>
      </c>
      <c r="AA1011" cm="1">
        <f t="array" ref="AA1011">IF(ISNUMBER($V1011),N1011-INDEX('2019 On Peak'!$L$3:$S$2373,$V1011,3),"-")</f>
        <v>0</v>
      </c>
      <c r="AB1011" cm="1">
        <f t="array" ref="AB1011">IF(ISNUMBER($V1011),Q1011-INDEX('2019 On Peak'!$L$3:$S$2373,$V1011,6),"-")</f>
        <v>0</v>
      </c>
      <c r="AC1011" cm="1">
        <f t="array" ref="AC1011">IF(ISNUMBER($V1011),S1011-INDEX('2019 On Peak'!$L$3:$S$2373,$V1011,8),"-")</f>
        <v>0</v>
      </c>
      <c r="AD1011" t="b">
        <f t="shared" si="31"/>
        <v>0</v>
      </c>
    </row>
    <row r="1012" spans="1:30" x14ac:dyDescent="0.25">
      <c r="A1012" t="str">
        <f>B1012&amp;"_"&amp;G1012&amp;"_"&amp;J1012</f>
        <v>1507_636_1</v>
      </c>
      <c r="B1012">
        <v>1507</v>
      </c>
      <c r="C1012" s="1" t="s">
        <v>103</v>
      </c>
      <c r="D1012" s="1" t="s">
        <v>36</v>
      </c>
      <c r="E1012" s="1" t="s">
        <v>36</v>
      </c>
      <c r="F1012">
        <v>115</v>
      </c>
      <c r="G1012">
        <v>636</v>
      </c>
      <c r="H1012" s="1" t="s">
        <v>1243</v>
      </c>
      <c r="I1012">
        <v>115</v>
      </c>
      <c r="J1012" s="1" t="s">
        <v>191</v>
      </c>
      <c r="K1012" s="1" t="s">
        <v>25</v>
      </c>
      <c r="L1012">
        <v>3.5400000000000002E-3</v>
      </c>
      <c r="M1012">
        <v>1.4619999999999999E-2</v>
      </c>
      <c r="N1012">
        <v>2.4199999999999998E-3</v>
      </c>
      <c r="O1012">
        <v>1</v>
      </c>
      <c r="P1012">
        <v>0</v>
      </c>
      <c r="Q1012">
        <v>167</v>
      </c>
      <c r="R1012">
        <v>556</v>
      </c>
      <c r="S1012">
        <v>210</v>
      </c>
      <c r="T1012">
        <v>2.2000000000000002</v>
      </c>
      <c r="U1012">
        <v>2.9</v>
      </c>
      <c r="V1012">
        <f>MATCH(A1012,'2019 On Peak'!$A$3:$A$2373,0)</f>
        <v>978</v>
      </c>
      <c r="W1012" t="str">
        <f t="shared" si="30"/>
        <v>Old</v>
      </c>
      <c r="X1012" t="str" cm="1">
        <f t="array" ref="X1012">IF(ISNUMBER(V1012),INDEX('2019 On Peak'!$K$3:$K$2373,V1012),"Not 2019")</f>
        <v>Closed</v>
      </c>
      <c r="Y1012" cm="1">
        <f t="array" ref="Y1012">IF(ISNUMBER($V1012),L1012-INDEX('2019 On Peak'!$L$3:$S$2373,$V1012,1),"-")</f>
        <v>0</v>
      </c>
      <c r="Z1012" cm="1">
        <f t="array" ref="Z1012">IF(ISNUMBER($V1012),M1012-INDEX('2019 On Peak'!$L$3:$S$2373,$V1012,2),"-")</f>
        <v>0</v>
      </c>
      <c r="AA1012" cm="1">
        <f t="array" ref="AA1012">IF(ISNUMBER($V1012),N1012-INDEX('2019 On Peak'!$L$3:$S$2373,$V1012,3),"-")</f>
        <v>0</v>
      </c>
      <c r="AB1012" cm="1">
        <f t="array" ref="AB1012">IF(ISNUMBER($V1012),Q1012-INDEX('2019 On Peak'!$L$3:$S$2373,$V1012,6),"-")</f>
        <v>0</v>
      </c>
      <c r="AC1012" cm="1">
        <f t="array" ref="AC1012">IF(ISNUMBER($V1012),S1012-INDEX('2019 On Peak'!$L$3:$S$2373,$V1012,8),"-")</f>
        <v>0</v>
      </c>
      <c r="AD1012" t="b">
        <f t="shared" si="31"/>
        <v>0</v>
      </c>
    </row>
    <row r="1013" spans="1:30" x14ac:dyDescent="0.25">
      <c r="A1013" t="str">
        <f>B1013&amp;"_"&amp;G1013&amp;"_"&amp;J1013</f>
        <v>1507_703_1</v>
      </c>
      <c r="B1013">
        <v>1507</v>
      </c>
      <c r="C1013" s="1" t="s">
        <v>103</v>
      </c>
      <c r="D1013" s="1" t="s">
        <v>36</v>
      </c>
      <c r="E1013" s="1" t="s">
        <v>36</v>
      </c>
      <c r="F1013">
        <v>115</v>
      </c>
      <c r="G1013">
        <v>703</v>
      </c>
      <c r="H1013" s="1" t="s">
        <v>1304</v>
      </c>
      <c r="I1013">
        <v>115</v>
      </c>
      <c r="J1013" s="1" t="s">
        <v>191</v>
      </c>
      <c r="K1013" s="1" t="s">
        <v>25</v>
      </c>
      <c r="L1013">
        <v>1.005E-2</v>
      </c>
      <c r="M1013">
        <v>4.1549999999999997E-2</v>
      </c>
      <c r="N1013">
        <v>6.8799999999999998E-3</v>
      </c>
      <c r="O1013">
        <v>1</v>
      </c>
      <c r="P1013">
        <v>0</v>
      </c>
      <c r="Q1013">
        <v>167</v>
      </c>
      <c r="R1013">
        <v>556</v>
      </c>
      <c r="S1013">
        <v>210</v>
      </c>
      <c r="T1013">
        <v>5.7</v>
      </c>
      <c r="U1013">
        <v>8.4</v>
      </c>
      <c r="V1013">
        <f>MATCH(A1013,'2019 On Peak'!$A$3:$A$2373,0)</f>
        <v>979</v>
      </c>
      <c r="W1013" t="str">
        <f t="shared" si="30"/>
        <v>Old</v>
      </c>
      <c r="X1013" t="str" cm="1">
        <f t="array" ref="X1013">IF(ISNUMBER(V1013),INDEX('2019 On Peak'!$K$3:$K$2373,V1013),"Not 2019")</f>
        <v>Closed</v>
      </c>
      <c r="Y1013" cm="1">
        <f t="array" ref="Y1013">IF(ISNUMBER($V1013),L1013-INDEX('2019 On Peak'!$L$3:$S$2373,$V1013,1),"-")</f>
        <v>0</v>
      </c>
      <c r="Z1013" cm="1">
        <f t="array" ref="Z1013">IF(ISNUMBER($V1013),M1013-INDEX('2019 On Peak'!$L$3:$S$2373,$V1013,2),"-")</f>
        <v>0</v>
      </c>
      <c r="AA1013" cm="1">
        <f t="array" ref="AA1013">IF(ISNUMBER($V1013),N1013-INDEX('2019 On Peak'!$L$3:$S$2373,$V1013,3),"-")</f>
        <v>0</v>
      </c>
      <c r="AB1013" cm="1">
        <f t="array" ref="AB1013">IF(ISNUMBER($V1013),Q1013-INDEX('2019 On Peak'!$L$3:$S$2373,$V1013,6),"-")</f>
        <v>0</v>
      </c>
      <c r="AC1013" cm="1">
        <f t="array" ref="AC1013">IF(ISNUMBER($V1013),S1013-INDEX('2019 On Peak'!$L$3:$S$2373,$V1013,8),"-")</f>
        <v>0</v>
      </c>
      <c r="AD1013" t="b">
        <f t="shared" si="31"/>
        <v>0</v>
      </c>
    </row>
    <row r="1014" spans="1:30" x14ac:dyDescent="0.25">
      <c r="A1014" t="str">
        <f>B1014&amp;"_"&amp;G1014&amp;"_"&amp;J1014</f>
        <v>1508_704_1</v>
      </c>
      <c r="B1014">
        <v>1508</v>
      </c>
      <c r="C1014" s="1" t="s">
        <v>1236</v>
      </c>
      <c r="D1014" s="1" t="s">
        <v>36</v>
      </c>
      <c r="E1014" s="1" t="s">
        <v>36</v>
      </c>
      <c r="F1014">
        <v>115</v>
      </c>
      <c r="G1014">
        <v>704</v>
      </c>
      <c r="H1014" s="1" t="s">
        <v>1239</v>
      </c>
      <c r="I1014">
        <v>115</v>
      </c>
      <c r="J1014" s="1" t="s">
        <v>191</v>
      </c>
      <c r="K1014" s="1" t="s">
        <v>25</v>
      </c>
      <c r="L1014">
        <v>1.81E-3</v>
      </c>
      <c r="M1014">
        <v>7.4700000000000001E-3</v>
      </c>
      <c r="N1014">
        <v>1.24E-3</v>
      </c>
      <c r="O1014">
        <v>1</v>
      </c>
      <c r="P1014">
        <v>0</v>
      </c>
      <c r="Q1014">
        <v>167</v>
      </c>
      <c r="R1014">
        <v>556</v>
      </c>
      <c r="S1014">
        <v>210</v>
      </c>
      <c r="T1014">
        <v>1</v>
      </c>
      <c r="U1014">
        <v>1.5</v>
      </c>
      <c r="V1014">
        <f>MATCH(A1014,'2019 On Peak'!$A$3:$A$2373,0)</f>
        <v>980</v>
      </c>
      <c r="W1014" t="str">
        <f t="shared" si="30"/>
        <v>Old</v>
      </c>
      <c r="X1014" t="str" cm="1">
        <f t="array" ref="X1014">IF(ISNUMBER(V1014),INDEX('2019 On Peak'!$K$3:$K$2373,V1014),"Not 2019")</f>
        <v>Closed</v>
      </c>
      <c r="Y1014" cm="1">
        <f t="array" ref="Y1014">IF(ISNUMBER($V1014),L1014-INDEX('2019 On Peak'!$L$3:$S$2373,$V1014,1),"-")</f>
        <v>0</v>
      </c>
      <c r="Z1014" cm="1">
        <f t="array" ref="Z1014">IF(ISNUMBER($V1014),M1014-INDEX('2019 On Peak'!$L$3:$S$2373,$V1014,2),"-")</f>
        <v>0</v>
      </c>
      <c r="AA1014" cm="1">
        <f t="array" ref="AA1014">IF(ISNUMBER($V1014),N1014-INDEX('2019 On Peak'!$L$3:$S$2373,$V1014,3),"-")</f>
        <v>0</v>
      </c>
      <c r="AB1014" cm="1">
        <f t="array" ref="AB1014">IF(ISNUMBER($V1014),Q1014-INDEX('2019 On Peak'!$L$3:$S$2373,$V1014,6),"-")</f>
        <v>0</v>
      </c>
      <c r="AC1014" cm="1">
        <f t="array" ref="AC1014">IF(ISNUMBER($V1014),S1014-INDEX('2019 On Peak'!$L$3:$S$2373,$V1014,8),"-")</f>
        <v>0</v>
      </c>
      <c r="AD1014" t="b">
        <f t="shared" si="31"/>
        <v>0</v>
      </c>
    </row>
    <row r="1015" spans="1:30" x14ac:dyDescent="0.25">
      <c r="A1015" t="str">
        <f>B1015&amp;"_"&amp;G1015&amp;"_"&amp;J1015</f>
        <v>1509_782_1</v>
      </c>
      <c r="B1015">
        <v>1509</v>
      </c>
      <c r="C1015" s="1" t="s">
        <v>753</v>
      </c>
      <c r="D1015" s="1" t="s">
        <v>70</v>
      </c>
      <c r="E1015" s="1" t="s">
        <v>70</v>
      </c>
      <c r="F1015">
        <v>69</v>
      </c>
      <c r="G1015">
        <v>782</v>
      </c>
      <c r="H1015" s="1" t="s">
        <v>1254</v>
      </c>
      <c r="I1015">
        <v>69</v>
      </c>
      <c r="J1015" s="1" t="s">
        <v>191</v>
      </c>
      <c r="K1015" s="1" t="s">
        <v>25</v>
      </c>
      <c r="L1015">
        <v>5.0909999999999997E-2</v>
      </c>
      <c r="M1015">
        <v>0.11573</v>
      </c>
      <c r="N1015">
        <v>2.2599999999999999E-3</v>
      </c>
      <c r="O1015">
        <v>1</v>
      </c>
      <c r="P1015">
        <v>0</v>
      </c>
      <c r="Q1015">
        <v>96</v>
      </c>
      <c r="R1015">
        <v>250</v>
      </c>
      <c r="S1015">
        <v>123</v>
      </c>
      <c r="T1015">
        <v>7.2</v>
      </c>
      <c r="U1015">
        <v>8</v>
      </c>
      <c r="V1015">
        <f>MATCH(A1015,'2019 On Peak'!$A$3:$A$2373,0)</f>
        <v>981</v>
      </c>
      <c r="W1015" t="str">
        <f t="shared" si="30"/>
        <v>Old</v>
      </c>
      <c r="X1015" t="str" cm="1">
        <f t="array" ref="X1015">IF(ISNUMBER(V1015),INDEX('2019 On Peak'!$K$3:$K$2373,V1015),"Not 2019")</f>
        <v>Closed</v>
      </c>
      <c r="Y1015" cm="1">
        <f t="array" ref="Y1015">IF(ISNUMBER($V1015),L1015-INDEX('2019 On Peak'!$L$3:$S$2373,$V1015,1),"-")</f>
        <v>0</v>
      </c>
      <c r="Z1015" cm="1">
        <f t="array" ref="Z1015">IF(ISNUMBER($V1015),M1015-INDEX('2019 On Peak'!$L$3:$S$2373,$V1015,2),"-")</f>
        <v>0</v>
      </c>
      <c r="AA1015" cm="1">
        <f t="array" ref="AA1015">IF(ISNUMBER($V1015),N1015-INDEX('2019 On Peak'!$L$3:$S$2373,$V1015,3),"-")</f>
        <v>0</v>
      </c>
      <c r="AB1015" cm="1">
        <f t="array" ref="AB1015">IF(ISNUMBER($V1015),Q1015-INDEX('2019 On Peak'!$L$3:$S$2373,$V1015,6),"-")</f>
        <v>0</v>
      </c>
      <c r="AC1015" cm="1">
        <f t="array" ref="AC1015">IF(ISNUMBER($V1015),S1015-INDEX('2019 On Peak'!$L$3:$S$2373,$V1015,8),"-")</f>
        <v>0</v>
      </c>
      <c r="AD1015" t="b">
        <f t="shared" si="31"/>
        <v>0</v>
      </c>
    </row>
    <row r="1016" spans="1:30" x14ac:dyDescent="0.25">
      <c r="A1016" t="str">
        <f>B1016&amp;"_"&amp;G1016&amp;"_"&amp;J1016</f>
        <v>1510_647_1</v>
      </c>
      <c r="B1016">
        <v>1510</v>
      </c>
      <c r="C1016" s="1" t="s">
        <v>753</v>
      </c>
      <c r="D1016" s="1" t="s">
        <v>70</v>
      </c>
      <c r="E1016" s="1" t="s">
        <v>70</v>
      </c>
      <c r="F1016">
        <v>115</v>
      </c>
      <c r="G1016">
        <v>647</v>
      </c>
      <c r="H1016" s="1" t="s">
        <v>1262</v>
      </c>
      <c r="I1016">
        <v>115</v>
      </c>
      <c r="J1016" s="1" t="s">
        <v>191</v>
      </c>
      <c r="K1016" s="1" t="s">
        <v>25</v>
      </c>
      <c r="L1016">
        <v>1.8749999999999999E-2</v>
      </c>
      <c r="M1016">
        <v>7.7530000000000002E-2</v>
      </c>
      <c r="N1016">
        <v>1.2840000000000001E-2</v>
      </c>
      <c r="O1016">
        <v>1</v>
      </c>
      <c r="P1016">
        <v>0</v>
      </c>
      <c r="Q1016">
        <v>167</v>
      </c>
      <c r="R1016">
        <v>556</v>
      </c>
      <c r="S1016">
        <v>210</v>
      </c>
      <c r="T1016">
        <v>13.6</v>
      </c>
      <c r="U1016">
        <v>15.6</v>
      </c>
      <c r="V1016">
        <f>MATCH(A1016,'2019 On Peak'!$A$3:$A$2373,0)</f>
        <v>982</v>
      </c>
      <c r="W1016" t="str">
        <f t="shared" si="30"/>
        <v>Old</v>
      </c>
      <c r="X1016" t="str" cm="1">
        <f t="array" ref="X1016">IF(ISNUMBER(V1016),INDEX('2019 On Peak'!$K$3:$K$2373,V1016),"Not 2019")</f>
        <v>Closed</v>
      </c>
      <c r="Y1016" cm="1">
        <f t="array" ref="Y1016">IF(ISNUMBER($V1016),L1016-INDEX('2019 On Peak'!$L$3:$S$2373,$V1016,1),"-")</f>
        <v>0</v>
      </c>
      <c r="Z1016" cm="1">
        <f t="array" ref="Z1016">IF(ISNUMBER($V1016),M1016-INDEX('2019 On Peak'!$L$3:$S$2373,$V1016,2),"-")</f>
        <v>0</v>
      </c>
      <c r="AA1016" cm="1">
        <f t="array" ref="AA1016">IF(ISNUMBER($V1016),N1016-INDEX('2019 On Peak'!$L$3:$S$2373,$V1016,3),"-")</f>
        <v>0</v>
      </c>
      <c r="AB1016" cm="1">
        <f t="array" ref="AB1016">IF(ISNUMBER($V1016),Q1016-INDEX('2019 On Peak'!$L$3:$S$2373,$V1016,6),"-")</f>
        <v>0</v>
      </c>
      <c r="AC1016" cm="1">
        <f t="array" ref="AC1016">IF(ISNUMBER($V1016),S1016-INDEX('2019 On Peak'!$L$3:$S$2373,$V1016,8),"-")</f>
        <v>0</v>
      </c>
      <c r="AD1016" t="b">
        <f t="shared" si="31"/>
        <v>0</v>
      </c>
    </row>
    <row r="1017" spans="1:30" x14ac:dyDescent="0.25">
      <c r="A1017" t="str">
        <f>B1017&amp;"_"&amp;G1017&amp;"_"&amp;J1017</f>
        <v>1514_781_1</v>
      </c>
      <c r="B1017">
        <v>1514</v>
      </c>
      <c r="C1017" s="1" t="s">
        <v>71</v>
      </c>
      <c r="D1017" s="1" t="s">
        <v>70</v>
      </c>
      <c r="E1017" s="1" t="s">
        <v>70</v>
      </c>
      <c r="F1017">
        <v>115</v>
      </c>
      <c r="G1017">
        <v>781</v>
      </c>
      <c r="H1017" s="1" t="s">
        <v>170</v>
      </c>
      <c r="I1017">
        <v>115</v>
      </c>
      <c r="J1017" s="1" t="s">
        <v>191</v>
      </c>
      <c r="K1017" s="1" t="s">
        <v>25</v>
      </c>
      <c r="L1017">
        <v>1.474E-2</v>
      </c>
      <c r="M1017">
        <v>6.0940000000000001E-2</v>
      </c>
      <c r="N1017">
        <v>1.009E-2</v>
      </c>
      <c r="O1017">
        <v>1</v>
      </c>
      <c r="P1017">
        <v>0</v>
      </c>
      <c r="Q1017">
        <v>238</v>
      </c>
      <c r="R1017">
        <v>556</v>
      </c>
      <c r="S1017">
        <v>260</v>
      </c>
      <c r="T1017">
        <v>11.3</v>
      </c>
      <c r="U1017">
        <v>12.3</v>
      </c>
      <c r="V1017">
        <f>MATCH(A1017,'2019 On Peak'!$A$3:$A$2373,0)</f>
        <v>983</v>
      </c>
      <c r="W1017" t="str">
        <f t="shared" si="30"/>
        <v>Old</v>
      </c>
      <c r="X1017" t="str" cm="1">
        <f t="array" ref="X1017">IF(ISNUMBER(V1017),INDEX('2019 On Peak'!$K$3:$K$2373,V1017),"Not 2019")</f>
        <v>Closed</v>
      </c>
      <c r="Y1017" cm="1">
        <f t="array" ref="Y1017">IF(ISNUMBER($V1017),L1017-INDEX('2019 On Peak'!$L$3:$S$2373,$V1017,1),"-")</f>
        <v>0</v>
      </c>
      <c r="Z1017" cm="1">
        <f t="array" ref="Z1017">IF(ISNUMBER($V1017),M1017-INDEX('2019 On Peak'!$L$3:$S$2373,$V1017,2),"-")</f>
        <v>0</v>
      </c>
      <c r="AA1017" cm="1">
        <f t="array" ref="AA1017">IF(ISNUMBER($V1017),N1017-INDEX('2019 On Peak'!$L$3:$S$2373,$V1017,3),"-")</f>
        <v>0</v>
      </c>
      <c r="AB1017" cm="1">
        <f t="array" ref="AB1017">IF(ISNUMBER($V1017),Q1017-INDEX('2019 On Peak'!$L$3:$S$2373,$V1017,6),"-")</f>
        <v>0</v>
      </c>
      <c r="AC1017" cm="1">
        <f t="array" ref="AC1017">IF(ISNUMBER($V1017),S1017-INDEX('2019 On Peak'!$L$3:$S$2373,$V1017,8),"-")</f>
        <v>0</v>
      </c>
      <c r="AD1017" t="b">
        <f t="shared" si="31"/>
        <v>0</v>
      </c>
    </row>
    <row r="1018" spans="1:30" x14ac:dyDescent="0.25">
      <c r="A1018" t="str">
        <f>B1018&amp;"_"&amp;G1018&amp;"_"&amp;J1018</f>
        <v>1517_781_1</v>
      </c>
      <c r="B1018">
        <v>1517</v>
      </c>
      <c r="C1018" s="1" t="s">
        <v>169</v>
      </c>
      <c r="D1018" s="1" t="s">
        <v>70</v>
      </c>
      <c r="E1018" s="1" t="s">
        <v>70</v>
      </c>
      <c r="F1018">
        <v>115</v>
      </c>
      <c r="G1018">
        <v>781</v>
      </c>
      <c r="H1018" s="1" t="s">
        <v>170</v>
      </c>
      <c r="I1018">
        <v>115</v>
      </c>
      <c r="J1018" s="1" t="s">
        <v>191</v>
      </c>
      <c r="K1018" s="1" t="s">
        <v>25</v>
      </c>
      <c r="L1018">
        <v>2.1000000000000001E-4</v>
      </c>
      <c r="M1018">
        <v>8.8000000000000003E-4</v>
      </c>
      <c r="N1018">
        <v>1.4999999999999999E-4</v>
      </c>
      <c r="O1018">
        <v>1</v>
      </c>
      <c r="P1018">
        <v>0</v>
      </c>
      <c r="Q1018">
        <v>167</v>
      </c>
      <c r="R1018">
        <v>556</v>
      </c>
      <c r="S1018">
        <v>210</v>
      </c>
      <c r="T1018">
        <v>0.1</v>
      </c>
      <c r="U1018">
        <v>0.2</v>
      </c>
      <c r="V1018">
        <f>MATCH(A1018,'2019 On Peak'!$A$3:$A$2373,0)</f>
        <v>984</v>
      </c>
      <c r="W1018" t="str">
        <f t="shared" si="30"/>
        <v>Old</v>
      </c>
      <c r="X1018" t="str" cm="1">
        <f t="array" ref="X1018">IF(ISNUMBER(V1018),INDEX('2019 On Peak'!$K$3:$K$2373,V1018),"Not 2019")</f>
        <v>Closed</v>
      </c>
      <c r="Y1018" cm="1">
        <f t="array" ref="Y1018">IF(ISNUMBER($V1018),L1018-INDEX('2019 On Peak'!$L$3:$S$2373,$V1018,1),"-")</f>
        <v>0</v>
      </c>
      <c r="Z1018" cm="1">
        <f t="array" ref="Z1018">IF(ISNUMBER($V1018),M1018-INDEX('2019 On Peak'!$L$3:$S$2373,$V1018,2),"-")</f>
        <v>0</v>
      </c>
      <c r="AA1018" cm="1">
        <f t="array" ref="AA1018">IF(ISNUMBER($V1018),N1018-INDEX('2019 On Peak'!$L$3:$S$2373,$V1018,3),"-")</f>
        <v>0</v>
      </c>
      <c r="AB1018" cm="1">
        <f t="array" ref="AB1018">IF(ISNUMBER($V1018),Q1018-INDEX('2019 On Peak'!$L$3:$S$2373,$V1018,6),"-")</f>
        <v>0</v>
      </c>
      <c r="AC1018" cm="1">
        <f t="array" ref="AC1018">IF(ISNUMBER($V1018),S1018-INDEX('2019 On Peak'!$L$3:$S$2373,$V1018,8),"-")</f>
        <v>0</v>
      </c>
      <c r="AD1018" t="b">
        <f t="shared" si="31"/>
        <v>0</v>
      </c>
    </row>
    <row r="1019" spans="1:30" x14ac:dyDescent="0.25">
      <c r="A1019" t="str">
        <f>B1019&amp;"_"&amp;G1019&amp;"_"&amp;J1019</f>
        <v>1517_781_2</v>
      </c>
      <c r="B1019">
        <v>1517</v>
      </c>
      <c r="C1019" s="1" t="s">
        <v>169</v>
      </c>
      <c r="D1019" s="1" t="s">
        <v>70</v>
      </c>
      <c r="E1019" s="1" t="s">
        <v>70</v>
      </c>
      <c r="F1019">
        <v>115</v>
      </c>
      <c r="G1019">
        <v>781</v>
      </c>
      <c r="H1019" s="1" t="s">
        <v>170</v>
      </c>
      <c r="I1019">
        <v>115</v>
      </c>
      <c r="J1019" s="1" t="s">
        <v>74</v>
      </c>
      <c r="K1019" s="1" t="s">
        <v>25</v>
      </c>
      <c r="L1019">
        <v>2.0000000000000001E-4</v>
      </c>
      <c r="M1019">
        <v>8.3000000000000001E-4</v>
      </c>
      <c r="N1019">
        <v>1.3999999999999999E-4</v>
      </c>
      <c r="O1019">
        <v>1</v>
      </c>
      <c r="P1019">
        <v>0</v>
      </c>
      <c r="Q1019">
        <v>167</v>
      </c>
      <c r="R1019">
        <v>556</v>
      </c>
      <c r="S1019">
        <v>210</v>
      </c>
      <c r="T1019">
        <v>0.1</v>
      </c>
      <c r="U1019">
        <v>0.2</v>
      </c>
      <c r="V1019">
        <f>MATCH(A1019,'2019 On Peak'!$A$3:$A$2373,0)</f>
        <v>985</v>
      </c>
      <c r="W1019" t="str">
        <f t="shared" si="30"/>
        <v>Old</v>
      </c>
      <c r="X1019" t="str" cm="1">
        <f t="array" ref="X1019">IF(ISNUMBER(V1019),INDEX('2019 On Peak'!$K$3:$K$2373,V1019),"Not 2019")</f>
        <v>Closed</v>
      </c>
      <c r="Y1019" cm="1">
        <f t="array" ref="Y1019">IF(ISNUMBER($V1019),L1019-INDEX('2019 On Peak'!$L$3:$S$2373,$V1019,1),"-")</f>
        <v>0</v>
      </c>
      <c r="Z1019" cm="1">
        <f t="array" ref="Z1019">IF(ISNUMBER($V1019),M1019-INDEX('2019 On Peak'!$L$3:$S$2373,$V1019,2),"-")</f>
        <v>0</v>
      </c>
      <c r="AA1019" cm="1">
        <f t="array" ref="AA1019">IF(ISNUMBER($V1019),N1019-INDEX('2019 On Peak'!$L$3:$S$2373,$V1019,3),"-")</f>
        <v>0</v>
      </c>
      <c r="AB1019" cm="1">
        <f t="array" ref="AB1019">IF(ISNUMBER($V1019),Q1019-INDEX('2019 On Peak'!$L$3:$S$2373,$V1019,6),"-")</f>
        <v>0</v>
      </c>
      <c r="AC1019" cm="1">
        <f t="array" ref="AC1019">IF(ISNUMBER($V1019),S1019-INDEX('2019 On Peak'!$L$3:$S$2373,$V1019,8),"-")</f>
        <v>0</v>
      </c>
      <c r="AD1019" t="b">
        <f t="shared" si="31"/>
        <v>0</v>
      </c>
    </row>
    <row r="1020" spans="1:30" x14ac:dyDescent="0.25">
      <c r="A1020" t="str">
        <f>B1020&amp;"_"&amp;G1020&amp;"_"&amp;J1020</f>
        <v>1519_774_1</v>
      </c>
      <c r="B1020">
        <v>1519</v>
      </c>
      <c r="C1020" s="1" t="s">
        <v>641</v>
      </c>
      <c r="D1020" s="1" t="s">
        <v>70</v>
      </c>
      <c r="E1020" s="1" t="s">
        <v>70</v>
      </c>
      <c r="F1020">
        <v>345</v>
      </c>
      <c r="G1020">
        <v>774</v>
      </c>
      <c r="H1020" s="1" t="s">
        <v>187</v>
      </c>
      <c r="I1020">
        <v>345</v>
      </c>
      <c r="J1020" s="1" t="s">
        <v>191</v>
      </c>
      <c r="K1020" s="1" t="s">
        <v>25</v>
      </c>
      <c r="L1020">
        <v>1.8000000000000001E-4</v>
      </c>
      <c r="M1020">
        <v>2.7599999999999999E-3</v>
      </c>
      <c r="N1020">
        <v>7.1249999999999994E-2</v>
      </c>
      <c r="O1020">
        <v>1</v>
      </c>
      <c r="P1020">
        <v>0</v>
      </c>
      <c r="Q1020">
        <v>1216</v>
      </c>
      <c r="R1020">
        <v>2454</v>
      </c>
      <c r="S1020">
        <v>1804</v>
      </c>
      <c r="T1020">
        <v>4.8</v>
      </c>
      <c r="U1020">
        <v>6.9</v>
      </c>
      <c r="V1020">
        <f>MATCH(A1020,'2019 On Peak'!$A$3:$A$2373,0)</f>
        <v>986</v>
      </c>
      <c r="W1020" t="str">
        <f t="shared" si="30"/>
        <v>Old</v>
      </c>
      <c r="X1020" t="str" cm="1">
        <f t="array" ref="X1020">IF(ISNUMBER(V1020),INDEX('2019 On Peak'!$K$3:$K$2373,V1020),"Not 2019")</f>
        <v>Closed</v>
      </c>
      <c r="Y1020" cm="1">
        <f t="array" ref="Y1020">IF(ISNUMBER($V1020),L1020-INDEX('2019 On Peak'!$L$3:$S$2373,$V1020,1),"-")</f>
        <v>0</v>
      </c>
      <c r="Z1020" cm="1">
        <f t="array" ref="Z1020">IF(ISNUMBER($V1020),M1020-INDEX('2019 On Peak'!$L$3:$S$2373,$V1020,2),"-")</f>
        <v>0</v>
      </c>
      <c r="AA1020" cm="1">
        <f t="array" ref="AA1020">IF(ISNUMBER($V1020),N1020-INDEX('2019 On Peak'!$L$3:$S$2373,$V1020,3),"-")</f>
        <v>0</v>
      </c>
      <c r="AB1020" cm="1">
        <f t="array" ref="AB1020">IF(ISNUMBER($V1020),Q1020-INDEX('2019 On Peak'!$L$3:$S$2373,$V1020,6),"-")</f>
        <v>0</v>
      </c>
      <c r="AC1020" cm="1">
        <f t="array" ref="AC1020">IF(ISNUMBER($V1020),S1020-INDEX('2019 On Peak'!$L$3:$S$2373,$V1020,8),"-")</f>
        <v>0</v>
      </c>
      <c r="AD1020" t="b">
        <f t="shared" si="31"/>
        <v>0</v>
      </c>
    </row>
    <row r="1021" spans="1:30" x14ac:dyDescent="0.25">
      <c r="A1021" t="str">
        <f>B1021&amp;"_"&amp;G1021&amp;"_"&amp;J1021</f>
        <v>1519_900_1</v>
      </c>
      <c r="B1021">
        <v>1519</v>
      </c>
      <c r="C1021" s="1" t="s">
        <v>641</v>
      </c>
      <c r="D1021" s="1" t="s">
        <v>70</v>
      </c>
      <c r="E1021" s="1" t="s">
        <v>56</v>
      </c>
      <c r="F1021">
        <v>345</v>
      </c>
      <c r="G1021">
        <v>900</v>
      </c>
      <c r="H1021" s="1" t="s">
        <v>63</v>
      </c>
      <c r="I1021">
        <v>345</v>
      </c>
      <c r="J1021" s="1" t="s">
        <v>191</v>
      </c>
      <c r="K1021" s="1" t="s">
        <v>25</v>
      </c>
      <c r="L1021">
        <v>5.4000000000000001E-4</v>
      </c>
      <c r="M1021">
        <v>8.2400000000000008E-3</v>
      </c>
      <c r="N1021">
        <v>0.21288000000000001</v>
      </c>
      <c r="O1021">
        <v>1</v>
      </c>
      <c r="P1021">
        <v>0</v>
      </c>
      <c r="Q1021">
        <v>1725</v>
      </c>
      <c r="R1021">
        <v>1725</v>
      </c>
      <c r="S1021">
        <v>2500</v>
      </c>
      <c r="T1021">
        <v>13.4</v>
      </c>
      <c r="U1021">
        <v>20.7</v>
      </c>
      <c r="V1021">
        <f>MATCH(A1021,'2019 On Peak'!$A$3:$A$2373,0)</f>
        <v>987</v>
      </c>
      <c r="W1021" t="str">
        <f t="shared" si="30"/>
        <v>Old</v>
      </c>
      <c r="X1021" t="str" cm="1">
        <f t="array" ref="X1021">IF(ISNUMBER(V1021),INDEX('2019 On Peak'!$K$3:$K$2373,V1021),"Not 2019")</f>
        <v>Closed</v>
      </c>
      <c r="Y1021" cm="1">
        <f t="array" ref="Y1021">IF(ISNUMBER($V1021),L1021-INDEX('2019 On Peak'!$L$3:$S$2373,$V1021,1),"-")</f>
        <v>0</v>
      </c>
      <c r="Z1021" cm="1">
        <f t="array" ref="Z1021">IF(ISNUMBER($V1021),M1021-INDEX('2019 On Peak'!$L$3:$S$2373,$V1021,2),"-")</f>
        <v>0</v>
      </c>
      <c r="AA1021" cm="1">
        <f t="array" ref="AA1021">IF(ISNUMBER($V1021),N1021-INDEX('2019 On Peak'!$L$3:$S$2373,$V1021,3),"-")</f>
        <v>0</v>
      </c>
      <c r="AB1021" cm="1">
        <f t="array" ref="AB1021">IF(ISNUMBER($V1021),Q1021-INDEX('2019 On Peak'!$L$3:$S$2373,$V1021,6),"-")</f>
        <v>0</v>
      </c>
      <c r="AC1021" cm="1">
        <f t="array" ref="AC1021">IF(ISNUMBER($V1021),S1021-INDEX('2019 On Peak'!$L$3:$S$2373,$V1021,8),"-")</f>
        <v>0</v>
      </c>
      <c r="AD1021" t="b">
        <f t="shared" si="31"/>
        <v>0</v>
      </c>
    </row>
    <row r="1022" spans="1:30" x14ac:dyDescent="0.25">
      <c r="A1022" t="str">
        <f>B1022&amp;"_"&amp;G1022&amp;"_"&amp;J1022</f>
        <v>1520_509_N</v>
      </c>
      <c r="B1022">
        <v>1520</v>
      </c>
      <c r="C1022" s="1" t="s">
        <v>82</v>
      </c>
      <c r="D1022" s="1" t="s">
        <v>36</v>
      </c>
      <c r="E1022" s="1" t="s">
        <v>36</v>
      </c>
      <c r="F1022">
        <v>115</v>
      </c>
      <c r="G1022">
        <v>509</v>
      </c>
      <c r="H1022" s="1" t="s">
        <v>1475</v>
      </c>
      <c r="I1022">
        <v>115</v>
      </c>
      <c r="J1022" s="1" t="s">
        <v>1499</v>
      </c>
      <c r="K1022" s="1" t="s">
        <v>25</v>
      </c>
      <c r="L1022">
        <v>3.5000000000000001E-3</v>
      </c>
      <c r="M1022">
        <v>1.7999999999999999E-2</v>
      </c>
      <c r="N1022">
        <v>2.8E-3</v>
      </c>
      <c r="O1022">
        <v>1</v>
      </c>
      <c r="P1022">
        <v>0</v>
      </c>
      <c r="Q1022">
        <v>556</v>
      </c>
      <c r="R1022">
        <v>556</v>
      </c>
      <c r="S1022">
        <v>556</v>
      </c>
      <c r="T1022">
        <v>3.3</v>
      </c>
      <c r="U1022">
        <v>3.5</v>
      </c>
      <c r="V1022">
        <f>MATCH(A1022,'2019 On Peak'!$A$3:$A$2373,0)</f>
        <v>988</v>
      </c>
      <c r="W1022" t="str">
        <f t="shared" si="30"/>
        <v>Old</v>
      </c>
      <c r="X1022" t="str" cm="1">
        <f t="array" ref="X1022">IF(ISNUMBER(V1022),INDEX('2019 On Peak'!$K$3:$K$2373,V1022),"Not 2019")</f>
        <v>Closed</v>
      </c>
      <c r="Y1022" cm="1">
        <f t="array" ref="Y1022">IF(ISNUMBER($V1022),L1022-INDEX('2019 On Peak'!$L$3:$S$2373,$V1022,1),"-")</f>
        <v>0</v>
      </c>
      <c r="Z1022" cm="1">
        <f t="array" ref="Z1022">IF(ISNUMBER($V1022),M1022-INDEX('2019 On Peak'!$L$3:$S$2373,$V1022,2),"-")</f>
        <v>0</v>
      </c>
      <c r="AA1022" cm="1">
        <f t="array" ref="AA1022">IF(ISNUMBER($V1022),N1022-INDEX('2019 On Peak'!$L$3:$S$2373,$V1022,3),"-")</f>
        <v>0</v>
      </c>
      <c r="AB1022" cm="1">
        <f t="array" ref="AB1022">IF(ISNUMBER($V1022),Q1022-INDEX('2019 On Peak'!$L$3:$S$2373,$V1022,6),"-")</f>
        <v>0</v>
      </c>
      <c r="AC1022" cm="1">
        <f t="array" ref="AC1022">IF(ISNUMBER($V1022),S1022-INDEX('2019 On Peak'!$L$3:$S$2373,$V1022,8),"-")</f>
        <v>0</v>
      </c>
      <c r="AD1022" t="b">
        <f t="shared" si="31"/>
        <v>0</v>
      </c>
    </row>
    <row r="1023" spans="1:30" x14ac:dyDescent="0.25">
      <c r="A1023" t="str">
        <f>B1023&amp;"_"&amp;G1023&amp;"_"&amp;J1023</f>
        <v>1521_630_1</v>
      </c>
      <c r="B1023">
        <v>1521</v>
      </c>
      <c r="C1023" s="1" t="s">
        <v>82</v>
      </c>
      <c r="D1023" s="1" t="s">
        <v>36</v>
      </c>
      <c r="E1023" s="1" t="s">
        <v>36</v>
      </c>
      <c r="F1023">
        <v>230</v>
      </c>
      <c r="G1023">
        <v>630</v>
      </c>
      <c r="H1023" s="1" t="s">
        <v>103</v>
      </c>
      <c r="I1023">
        <v>230</v>
      </c>
      <c r="J1023" s="1" t="s">
        <v>191</v>
      </c>
      <c r="K1023" s="1" t="s">
        <v>25</v>
      </c>
      <c r="L1023">
        <v>2.9499999999999999E-3</v>
      </c>
      <c r="M1023">
        <v>2.3720000000000001E-2</v>
      </c>
      <c r="N1023">
        <v>9.0480000000000005E-2</v>
      </c>
      <c r="O1023">
        <v>1</v>
      </c>
      <c r="P1023">
        <v>0</v>
      </c>
      <c r="Q1023">
        <v>453</v>
      </c>
      <c r="R1023">
        <v>936</v>
      </c>
      <c r="S1023">
        <v>579</v>
      </c>
      <c r="T1023">
        <v>15.9</v>
      </c>
      <c r="U1023">
        <v>22.9</v>
      </c>
      <c r="V1023">
        <f>MATCH(A1023,'2019 On Peak'!$A$3:$A$2373,0)</f>
        <v>989</v>
      </c>
      <c r="W1023" t="str">
        <f t="shared" si="30"/>
        <v>Old</v>
      </c>
      <c r="X1023" t="str" cm="1">
        <f t="array" ref="X1023">IF(ISNUMBER(V1023),INDEX('2019 On Peak'!$K$3:$K$2373,V1023),"Not 2019")</f>
        <v>Closed</v>
      </c>
      <c r="Y1023" cm="1">
        <f t="array" ref="Y1023">IF(ISNUMBER($V1023),L1023-INDEX('2019 On Peak'!$L$3:$S$2373,$V1023,1),"-")</f>
        <v>0</v>
      </c>
      <c r="Z1023" cm="1">
        <f t="array" ref="Z1023">IF(ISNUMBER($V1023),M1023-INDEX('2019 On Peak'!$L$3:$S$2373,$V1023,2),"-")</f>
        <v>0</v>
      </c>
      <c r="AA1023" cm="1">
        <f t="array" ref="AA1023">IF(ISNUMBER($V1023),N1023-INDEX('2019 On Peak'!$L$3:$S$2373,$V1023,3),"-")</f>
        <v>0</v>
      </c>
      <c r="AB1023" cm="1">
        <f t="array" ref="AB1023">IF(ISNUMBER($V1023),Q1023-INDEX('2019 On Peak'!$L$3:$S$2373,$V1023,6),"-")</f>
        <v>0</v>
      </c>
      <c r="AC1023" cm="1">
        <f t="array" ref="AC1023">IF(ISNUMBER($V1023),S1023-INDEX('2019 On Peak'!$L$3:$S$2373,$V1023,8),"-")</f>
        <v>0</v>
      </c>
      <c r="AD1023" t="b">
        <f t="shared" si="31"/>
        <v>0</v>
      </c>
    </row>
    <row r="1024" spans="1:30" x14ac:dyDescent="0.25">
      <c r="A1024" t="str">
        <f>B1024&amp;"_"&amp;G1024&amp;"_"&amp;J1024</f>
        <v>1522_845_1</v>
      </c>
      <c r="B1024">
        <v>1522</v>
      </c>
      <c r="C1024" s="1" t="s">
        <v>138</v>
      </c>
      <c r="D1024" s="1" t="s">
        <v>27</v>
      </c>
      <c r="E1024" s="1" t="s">
        <v>27</v>
      </c>
      <c r="F1024">
        <v>69</v>
      </c>
      <c r="G1024">
        <v>845</v>
      </c>
      <c r="H1024" s="1" t="s">
        <v>884</v>
      </c>
      <c r="I1024">
        <v>69</v>
      </c>
      <c r="J1024" s="1" t="s">
        <v>191</v>
      </c>
      <c r="K1024" s="1" t="s">
        <v>25</v>
      </c>
      <c r="L1024">
        <v>2.1049999999999999E-2</v>
      </c>
      <c r="M1024">
        <v>4.7849999999999997E-2</v>
      </c>
      <c r="N1024">
        <v>9.3999999999999997E-4</v>
      </c>
      <c r="O1024">
        <v>1</v>
      </c>
      <c r="P1024">
        <v>0</v>
      </c>
      <c r="Q1024">
        <v>250</v>
      </c>
      <c r="R1024">
        <v>250</v>
      </c>
      <c r="S1024">
        <v>250</v>
      </c>
      <c r="T1024">
        <v>2.8</v>
      </c>
      <c r="U1024">
        <v>3.3</v>
      </c>
      <c r="V1024">
        <f>MATCH(A1024,'2019 On Peak'!$A$3:$A$2373,0)</f>
        <v>990</v>
      </c>
      <c r="W1024" t="str">
        <f t="shared" si="30"/>
        <v>Old</v>
      </c>
      <c r="X1024" t="str" cm="1">
        <f t="array" ref="X1024">IF(ISNUMBER(V1024),INDEX('2019 On Peak'!$K$3:$K$2373,V1024),"Not 2019")</f>
        <v>Closed</v>
      </c>
      <c r="Y1024" cm="1">
        <f t="array" ref="Y1024">IF(ISNUMBER($V1024),L1024-INDEX('2019 On Peak'!$L$3:$S$2373,$V1024,1),"-")</f>
        <v>0</v>
      </c>
      <c r="Z1024" cm="1">
        <f t="array" ref="Z1024">IF(ISNUMBER($V1024),M1024-INDEX('2019 On Peak'!$L$3:$S$2373,$V1024,2),"-")</f>
        <v>0</v>
      </c>
      <c r="AA1024" cm="1">
        <f t="array" ref="AA1024">IF(ISNUMBER($V1024),N1024-INDEX('2019 On Peak'!$L$3:$S$2373,$V1024,3),"-")</f>
        <v>0</v>
      </c>
      <c r="AB1024" cm="1">
        <f t="array" ref="AB1024">IF(ISNUMBER($V1024),Q1024-INDEX('2019 On Peak'!$L$3:$S$2373,$V1024,6),"-")</f>
        <v>0</v>
      </c>
      <c r="AC1024" cm="1">
        <f t="array" ref="AC1024">IF(ISNUMBER($V1024),S1024-INDEX('2019 On Peak'!$L$3:$S$2373,$V1024,8),"-")</f>
        <v>0</v>
      </c>
      <c r="AD1024" t="b">
        <f t="shared" si="31"/>
        <v>0</v>
      </c>
    </row>
    <row r="1025" spans="1:30" x14ac:dyDescent="0.25">
      <c r="A1025" t="str">
        <f>B1025&amp;"_"&amp;G1025&amp;"_"&amp;J1025</f>
        <v>1524_859_1</v>
      </c>
      <c r="B1025">
        <v>1524</v>
      </c>
      <c r="C1025" s="1" t="s">
        <v>132</v>
      </c>
      <c r="D1025" s="1" t="s">
        <v>70</v>
      </c>
      <c r="E1025" s="1" t="s">
        <v>70</v>
      </c>
      <c r="F1025">
        <v>115</v>
      </c>
      <c r="G1025">
        <v>859</v>
      </c>
      <c r="H1025" s="1" t="s">
        <v>1395</v>
      </c>
      <c r="I1025">
        <v>115</v>
      </c>
      <c r="J1025" s="1" t="s">
        <v>191</v>
      </c>
      <c r="K1025" s="1" t="s">
        <v>25</v>
      </c>
      <c r="L1025">
        <v>2.5600000000000002E-3</v>
      </c>
      <c r="M1025">
        <v>1.0580000000000001E-2</v>
      </c>
      <c r="N1025">
        <v>1.75E-3</v>
      </c>
      <c r="O1025">
        <v>1</v>
      </c>
      <c r="P1025">
        <v>0</v>
      </c>
      <c r="Q1025">
        <v>167</v>
      </c>
      <c r="R1025">
        <v>556</v>
      </c>
      <c r="S1025">
        <v>210</v>
      </c>
      <c r="T1025">
        <v>2</v>
      </c>
      <c r="U1025">
        <v>2.1</v>
      </c>
      <c r="V1025">
        <f>MATCH(A1025,'2019 On Peak'!$A$3:$A$2373,0)</f>
        <v>991</v>
      </c>
      <c r="W1025" t="str">
        <f t="shared" si="30"/>
        <v>Old</v>
      </c>
      <c r="X1025" t="str" cm="1">
        <f t="array" ref="X1025">IF(ISNUMBER(V1025),INDEX('2019 On Peak'!$K$3:$K$2373,V1025),"Not 2019")</f>
        <v>Closed</v>
      </c>
      <c r="Y1025" cm="1">
        <f t="array" ref="Y1025">IF(ISNUMBER($V1025),L1025-INDEX('2019 On Peak'!$L$3:$S$2373,$V1025,1),"-")</f>
        <v>0</v>
      </c>
      <c r="Z1025" cm="1">
        <f t="array" ref="Z1025">IF(ISNUMBER($V1025),M1025-INDEX('2019 On Peak'!$L$3:$S$2373,$V1025,2),"-")</f>
        <v>0</v>
      </c>
      <c r="AA1025" cm="1">
        <f t="array" ref="AA1025">IF(ISNUMBER($V1025),N1025-INDEX('2019 On Peak'!$L$3:$S$2373,$V1025,3),"-")</f>
        <v>0</v>
      </c>
      <c r="AB1025" cm="1">
        <f t="array" ref="AB1025">IF(ISNUMBER($V1025),Q1025-INDEX('2019 On Peak'!$L$3:$S$2373,$V1025,6),"-")</f>
        <v>0</v>
      </c>
      <c r="AC1025" cm="1">
        <f t="array" ref="AC1025">IF(ISNUMBER($V1025),S1025-INDEX('2019 On Peak'!$L$3:$S$2373,$V1025,8),"-")</f>
        <v>0</v>
      </c>
      <c r="AD1025" t="b">
        <f t="shared" si="31"/>
        <v>0</v>
      </c>
    </row>
    <row r="1026" spans="1:30" x14ac:dyDescent="0.25">
      <c r="A1026" t="str">
        <f>B1026&amp;"_"&amp;G1026&amp;"_"&amp;J1026</f>
        <v>1526_1401_1</v>
      </c>
      <c r="B1026">
        <v>1526</v>
      </c>
      <c r="C1026" s="1" t="s">
        <v>77</v>
      </c>
      <c r="D1026" s="1" t="s">
        <v>70</v>
      </c>
      <c r="E1026" s="1" t="s">
        <v>70</v>
      </c>
      <c r="F1026">
        <v>115</v>
      </c>
      <c r="G1026">
        <v>1401</v>
      </c>
      <c r="H1026" s="1" t="s">
        <v>918</v>
      </c>
      <c r="I1026">
        <v>115</v>
      </c>
      <c r="J1026" s="1" t="s">
        <v>191</v>
      </c>
      <c r="K1026" s="1" t="s">
        <v>25</v>
      </c>
      <c r="L1026">
        <v>1.41E-3</v>
      </c>
      <c r="M1026">
        <v>5.8199999999999997E-3</v>
      </c>
      <c r="N1026">
        <v>9.6000000000000002E-4</v>
      </c>
      <c r="O1026">
        <v>1</v>
      </c>
      <c r="P1026">
        <v>0</v>
      </c>
      <c r="Q1026">
        <v>556</v>
      </c>
      <c r="R1026">
        <v>556</v>
      </c>
      <c r="S1026">
        <v>556</v>
      </c>
      <c r="T1026">
        <v>1</v>
      </c>
      <c r="U1026">
        <v>1.2</v>
      </c>
      <c r="V1026">
        <f>MATCH(A1026,'2019 On Peak'!$A$3:$A$2373,0)</f>
        <v>992</v>
      </c>
      <c r="W1026" t="str">
        <f t="shared" si="30"/>
        <v>Old</v>
      </c>
      <c r="X1026" t="str" cm="1">
        <f t="array" ref="X1026">IF(ISNUMBER(V1026),INDEX('2019 On Peak'!$K$3:$K$2373,V1026),"Not 2019")</f>
        <v>Closed</v>
      </c>
      <c r="Y1026" cm="1">
        <f t="array" ref="Y1026">IF(ISNUMBER($V1026),L1026-INDEX('2019 On Peak'!$L$3:$S$2373,$V1026,1),"-")</f>
        <v>0</v>
      </c>
      <c r="Z1026" cm="1">
        <f t="array" ref="Z1026">IF(ISNUMBER($V1026),M1026-INDEX('2019 On Peak'!$L$3:$S$2373,$V1026,2),"-")</f>
        <v>0</v>
      </c>
      <c r="AA1026" cm="1">
        <f t="array" ref="AA1026">IF(ISNUMBER($V1026),N1026-INDEX('2019 On Peak'!$L$3:$S$2373,$V1026,3),"-")</f>
        <v>0</v>
      </c>
      <c r="AB1026" cm="1">
        <f t="array" ref="AB1026">IF(ISNUMBER($V1026),Q1026-INDEX('2019 On Peak'!$L$3:$S$2373,$V1026,6),"-")</f>
        <v>0</v>
      </c>
      <c r="AC1026" cm="1">
        <f t="array" ref="AC1026">IF(ISNUMBER($V1026),S1026-INDEX('2019 On Peak'!$L$3:$S$2373,$V1026,8),"-")</f>
        <v>0</v>
      </c>
      <c r="AD1026" t="b">
        <f t="shared" si="31"/>
        <v>0</v>
      </c>
    </row>
    <row r="1027" spans="1:30" x14ac:dyDescent="0.25">
      <c r="A1027" t="str">
        <f>B1027&amp;"_"&amp;G1027&amp;"_"&amp;J1027</f>
        <v>1526_1401_2</v>
      </c>
      <c r="B1027">
        <v>1526</v>
      </c>
      <c r="C1027" s="1" t="s">
        <v>77</v>
      </c>
      <c r="D1027" s="1" t="s">
        <v>70</v>
      </c>
      <c r="E1027" s="1" t="s">
        <v>70</v>
      </c>
      <c r="F1027">
        <v>115</v>
      </c>
      <c r="G1027">
        <v>1401</v>
      </c>
      <c r="H1027" s="1" t="s">
        <v>918</v>
      </c>
      <c r="I1027">
        <v>115</v>
      </c>
      <c r="J1027" s="1" t="s">
        <v>74</v>
      </c>
      <c r="K1027" s="1" t="s">
        <v>25</v>
      </c>
      <c r="L1027">
        <v>1.41E-3</v>
      </c>
      <c r="M1027">
        <v>5.8199999999999997E-3</v>
      </c>
      <c r="N1027">
        <v>9.6000000000000002E-4</v>
      </c>
      <c r="O1027">
        <v>1</v>
      </c>
      <c r="P1027">
        <v>0</v>
      </c>
      <c r="Q1027">
        <v>556</v>
      </c>
      <c r="R1027">
        <v>556</v>
      </c>
      <c r="S1027">
        <v>556</v>
      </c>
      <c r="T1027">
        <v>1</v>
      </c>
      <c r="U1027">
        <v>1.2</v>
      </c>
      <c r="V1027">
        <f>MATCH(A1027,'2019 On Peak'!$A$3:$A$2373,0)</f>
        <v>993</v>
      </c>
      <c r="W1027" t="str">
        <f t="shared" si="30"/>
        <v>Old</v>
      </c>
      <c r="X1027" t="str" cm="1">
        <f t="array" ref="X1027">IF(ISNUMBER(V1027),INDEX('2019 On Peak'!$K$3:$K$2373,V1027),"Not 2019")</f>
        <v>Closed</v>
      </c>
      <c r="Y1027" cm="1">
        <f t="array" ref="Y1027">IF(ISNUMBER($V1027),L1027-INDEX('2019 On Peak'!$L$3:$S$2373,$V1027,1),"-")</f>
        <v>0</v>
      </c>
      <c r="Z1027" cm="1">
        <f t="array" ref="Z1027">IF(ISNUMBER($V1027),M1027-INDEX('2019 On Peak'!$L$3:$S$2373,$V1027,2),"-")</f>
        <v>0</v>
      </c>
      <c r="AA1027" cm="1">
        <f t="array" ref="AA1027">IF(ISNUMBER($V1027),N1027-INDEX('2019 On Peak'!$L$3:$S$2373,$V1027,3),"-")</f>
        <v>0</v>
      </c>
      <c r="AB1027" cm="1">
        <f t="array" ref="AB1027">IF(ISNUMBER($V1027),Q1027-INDEX('2019 On Peak'!$L$3:$S$2373,$V1027,6),"-")</f>
        <v>0</v>
      </c>
      <c r="AC1027" cm="1">
        <f t="array" ref="AC1027">IF(ISNUMBER($V1027),S1027-INDEX('2019 On Peak'!$L$3:$S$2373,$V1027,8),"-")</f>
        <v>0</v>
      </c>
      <c r="AD1027" t="b">
        <f t="shared" si="31"/>
        <v>0</v>
      </c>
    </row>
    <row r="1028" spans="1:30" x14ac:dyDescent="0.25">
      <c r="A1028" t="str">
        <f>B1028&amp;"_"&amp;G1028&amp;"_"&amp;J1028</f>
        <v>1526_903_1</v>
      </c>
      <c r="B1028">
        <v>1526</v>
      </c>
      <c r="C1028" s="1" t="s">
        <v>77</v>
      </c>
      <c r="D1028" s="1" t="s">
        <v>70</v>
      </c>
      <c r="E1028" s="1" t="s">
        <v>56</v>
      </c>
      <c r="F1028">
        <v>115</v>
      </c>
      <c r="G1028">
        <v>903</v>
      </c>
      <c r="H1028" s="1" t="s">
        <v>175</v>
      </c>
      <c r="I1028">
        <v>115</v>
      </c>
      <c r="J1028" s="1" t="s">
        <v>191</v>
      </c>
      <c r="K1028" s="1" t="s">
        <v>25</v>
      </c>
      <c r="L1028">
        <v>7.7600000000000004E-3</v>
      </c>
      <c r="M1028">
        <v>3.2079999999999997E-2</v>
      </c>
      <c r="N1028">
        <v>5.3099999999999996E-3</v>
      </c>
      <c r="O1028">
        <v>1</v>
      </c>
      <c r="P1028">
        <v>0</v>
      </c>
      <c r="Q1028">
        <v>556</v>
      </c>
      <c r="R1028">
        <v>556</v>
      </c>
      <c r="S1028">
        <v>556</v>
      </c>
      <c r="T1028">
        <v>4.9000000000000004</v>
      </c>
      <c r="U1028">
        <v>6.4</v>
      </c>
      <c r="V1028">
        <f>MATCH(A1028,'2019 On Peak'!$A$3:$A$2373,0)</f>
        <v>994</v>
      </c>
      <c r="W1028" t="str">
        <f t="shared" ref="W1028:W1091" si="32">IF(ISNUMBER(V1028),"Old","New")</f>
        <v>Old</v>
      </c>
      <c r="X1028" t="str" cm="1">
        <f t="array" ref="X1028">IF(ISNUMBER(V1028),INDEX('2019 On Peak'!$K$3:$K$2373,V1028),"Not 2019")</f>
        <v>Closed</v>
      </c>
      <c r="Y1028" cm="1">
        <f t="array" ref="Y1028">IF(ISNUMBER($V1028),L1028-INDEX('2019 On Peak'!$L$3:$S$2373,$V1028,1),"-")</f>
        <v>0</v>
      </c>
      <c r="Z1028" cm="1">
        <f t="array" ref="Z1028">IF(ISNUMBER($V1028),M1028-INDEX('2019 On Peak'!$L$3:$S$2373,$V1028,2),"-")</f>
        <v>0</v>
      </c>
      <c r="AA1028" cm="1">
        <f t="array" ref="AA1028">IF(ISNUMBER($V1028),N1028-INDEX('2019 On Peak'!$L$3:$S$2373,$V1028,3),"-")</f>
        <v>0</v>
      </c>
      <c r="AB1028" cm="1">
        <f t="array" ref="AB1028">IF(ISNUMBER($V1028),Q1028-INDEX('2019 On Peak'!$L$3:$S$2373,$V1028,6),"-")</f>
        <v>0</v>
      </c>
      <c r="AC1028" cm="1">
        <f t="array" ref="AC1028">IF(ISNUMBER($V1028),S1028-INDEX('2019 On Peak'!$L$3:$S$2373,$V1028,8),"-")</f>
        <v>0</v>
      </c>
      <c r="AD1028" t="b">
        <f t="shared" ref="AD1028:AD1091" si="33">OR(Y1028,Z1028,AA1028,AB1028,AC1028)</f>
        <v>0</v>
      </c>
    </row>
    <row r="1029" spans="1:30" x14ac:dyDescent="0.25">
      <c r="A1029" t="str">
        <f>B1029&amp;"_"&amp;G1029&amp;"_"&amp;J1029</f>
        <v>1529_1133_1</v>
      </c>
      <c r="B1029">
        <v>1529</v>
      </c>
      <c r="C1029" s="1" t="s">
        <v>652</v>
      </c>
      <c r="D1029" s="1" t="s">
        <v>28</v>
      </c>
      <c r="E1029" s="1" t="s">
        <v>28</v>
      </c>
      <c r="F1029">
        <v>138</v>
      </c>
      <c r="G1029">
        <v>1133</v>
      </c>
      <c r="H1029" s="1" t="s">
        <v>1234</v>
      </c>
      <c r="I1029">
        <v>138</v>
      </c>
      <c r="J1029" s="1" t="s">
        <v>191</v>
      </c>
      <c r="K1029" s="1" t="s">
        <v>25</v>
      </c>
      <c r="L1029">
        <v>9.0000000000000006E-5</v>
      </c>
      <c r="M1029">
        <v>4.2999999999999999E-4</v>
      </c>
      <c r="N1029">
        <v>3.2499999999999999E-3</v>
      </c>
      <c r="O1029">
        <v>1</v>
      </c>
      <c r="P1029">
        <v>0</v>
      </c>
      <c r="Q1029">
        <v>562</v>
      </c>
      <c r="R1029">
        <v>562</v>
      </c>
      <c r="S1029">
        <v>562</v>
      </c>
      <c r="T1029">
        <v>0.4</v>
      </c>
      <c r="U1029">
        <v>0.6</v>
      </c>
      <c r="V1029">
        <f>MATCH(A1029,'2019 On Peak'!$A$3:$A$2373,0)</f>
        <v>995</v>
      </c>
      <c r="W1029" t="str">
        <f t="shared" si="32"/>
        <v>Old</v>
      </c>
      <c r="X1029" t="str" cm="1">
        <f t="array" ref="X1029">IF(ISNUMBER(V1029),INDEX('2019 On Peak'!$K$3:$K$2373,V1029),"Not 2019")</f>
        <v>Closed</v>
      </c>
      <c r="Y1029" cm="1">
        <f t="array" ref="Y1029">IF(ISNUMBER($V1029),L1029-INDEX('2019 On Peak'!$L$3:$S$2373,$V1029,1),"-")</f>
        <v>0</v>
      </c>
      <c r="Z1029" cm="1">
        <f t="array" ref="Z1029">IF(ISNUMBER($V1029),M1029-INDEX('2019 On Peak'!$L$3:$S$2373,$V1029,2),"-")</f>
        <v>0</v>
      </c>
      <c r="AA1029" cm="1">
        <f t="array" ref="AA1029">IF(ISNUMBER($V1029),N1029-INDEX('2019 On Peak'!$L$3:$S$2373,$V1029,3),"-")</f>
        <v>0</v>
      </c>
      <c r="AB1029" cm="1">
        <f t="array" ref="AB1029">IF(ISNUMBER($V1029),Q1029-INDEX('2019 On Peak'!$L$3:$S$2373,$V1029,6),"-")</f>
        <v>0</v>
      </c>
      <c r="AC1029" cm="1">
        <f t="array" ref="AC1029">IF(ISNUMBER($V1029),S1029-INDEX('2019 On Peak'!$L$3:$S$2373,$V1029,8),"-")</f>
        <v>0</v>
      </c>
      <c r="AD1029" t="b">
        <f t="shared" si="33"/>
        <v>0</v>
      </c>
    </row>
    <row r="1030" spans="1:30" x14ac:dyDescent="0.25">
      <c r="A1030" t="str">
        <f>B1030&amp;"_"&amp;G1030&amp;"_"&amp;J1030</f>
        <v>1529_1133_2</v>
      </c>
      <c r="B1030">
        <v>1529</v>
      </c>
      <c r="C1030" s="1" t="s">
        <v>652</v>
      </c>
      <c r="D1030" s="1" t="s">
        <v>28</v>
      </c>
      <c r="E1030" s="1" t="s">
        <v>28</v>
      </c>
      <c r="F1030">
        <v>138</v>
      </c>
      <c r="G1030">
        <v>1133</v>
      </c>
      <c r="H1030" s="1" t="s">
        <v>1234</v>
      </c>
      <c r="I1030">
        <v>138</v>
      </c>
      <c r="J1030" s="1" t="s">
        <v>74</v>
      </c>
      <c r="K1030" s="1" t="s">
        <v>25</v>
      </c>
      <c r="L1030">
        <v>9.0000000000000006E-5</v>
      </c>
      <c r="M1030">
        <v>4.2999999999999999E-4</v>
      </c>
      <c r="N1030">
        <v>3.2499999999999999E-3</v>
      </c>
      <c r="O1030">
        <v>1</v>
      </c>
      <c r="P1030">
        <v>0</v>
      </c>
      <c r="Q1030">
        <v>562</v>
      </c>
      <c r="R1030">
        <v>562</v>
      </c>
      <c r="S1030">
        <v>562</v>
      </c>
      <c r="T1030">
        <v>0.4</v>
      </c>
      <c r="U1030">
        <v>0.6</v>
      </c>
      <c r="V1030">
        <f>MATCH(A1030,'2019 On Peak'!$A$3:$A$2373,0)</f>
        <v>996</v>
      </c>
      <c r="W1030" t="str">
        <f t="shared" si="32"/>
        <v>Old</v>
      </c>
      <c r="X1030" t="str" cm="1">
        <f t="array" ref="X1030">IF(ISNUMBER(V1030),INDEX('2019 On Peak'!$K$3:$K$2373,V1030),"Not 2019")</f>
        <v>Closed</v>
      </c>
      <c r="Y1030" cm="1">
        <f t="array" ref="Y1030">IF(ISNUMBER($V1030),L1030-INDEX('2019 On Peak'!$L$3:$S$2373,$V1030,1),"-")</f>
        <v>0</v>
      </c>
      <c r="Z1030" cm="1">
        <f t="array" ref="Z1030">IF(ISNUMBER($V1030),M1030-INDEX('2019 On Peak'!$L$3:$S$2373,$V1030,2),"-")</f>
        <v>0</v>
      </c>
      <c r="AA1030" cm="1">
        <f t="array" ref="AA1030">IF(ISNUMBER($V1030),N1030-INDEX('2019 On Peak'!$L$3:$S$2373,$V1030,3),"-")</f>
        <v>0</v>
      </c>
      <c r="AB1030" cm="1">
        <f t="array" ref="AB1030">IF(ISNUMBER($V1030),Q1030-INDEX('2019 On Peak'!$L$3:$S$2373,$V1030,6),"-")</f>
        <v>0</v>
      </c>
      <c r="AC1030" cm="1">
        <f t="array" ref="AC1030">IF(ISNUMBER($V1030),S1030-INDEX('2019 On Peak'!$L$3:$S$2373,$V1030,8),"-")</f>
        <v>0</v>
      </c>
      <c r="AD1030" t="b">
        <f t="shared" si="33"/>
        <v>0</v>
      </c>
    </row>
    <row r="1031" spans="1:30" x14ac:dyDescent="0.25">
      <c r="A1031" t="str">
        <f>B1031&amp;"_"&amp;G1031&amp;"_"&amp;J1031</f>
        <v>1529_1133_3</v>
      </c>
      <c r="B1031">
        <v>1529</v>
      </c>
      <c r="C1031" s="1" t="s">
        <v>652</v>
      </c>
      <c r="D1031" s="1" t="s">
        <v>28</v>
      </c>
      <c r="E1031" s="1" t="s">
        <v>28</v>
      </c>
      <c r="F1031">
        <v>138</v>
      </c>
      <c r="G1031">
        <v>1133</v>
      </c>
      <c r="H1031" s="1" t="s">
        <v>1234</v>
      </c>
      <c r="I1031">
        <v>138</v>
      </c>
      <c r="J1031" s="1" t="s">
        <v>55</v>
      </c>
      <c r="K1031" s="1" t="s">
        <v>25</v>
      </c>
      <c r="L1031">
        <v>9.0000000000000006E-5</v>
      </c>
      <c r="M1031">
        <v>4.2999999999999999E-4</v>
      </c>
      <c r="N1031">
        <v>3.2499999999999999E-3</v>
      </c>
      <c r="O1031">
        <v>1</v>
      </c>
      <c r="P1031">
        <v>0</v>
      </c>
      <c r="Q1031">
        <v>562</v>
      </c>
      <c r="R1031">
        <v>562</v>
      </c>
      <c r="S1031">
        <v>562</v>
      </c>
      <c r="T1031">
        <v>0.4</v>
      </c>
      <c r="U1031">
        <v>0.6</v>
      </c>
      <c r="V1031">
        <f>MATCH(A1031,'2019 On Peak'!$A$3:$A$2373,0)</f>
        <v>997</v>
      </c>
      <c r="W1031" t="str">
        <f t="shared" si="32"/>
        <v>Old</v>
      </c>
      <c r="X1031" t="str" cm="1">
        <f t="array" ref="X1031">IF(ISNUMBER(V1031),INDEX('2019 On Peak'!$K$3:$K$2373,V1031),"Not 2019")</f>
        <v>Closed</v>
      </c>
      <c r="Y1031" cm="1">
        <f t="array" ref="Y1031">IF(ISNUMBER($V1031),L1031-INDEX('2019 On Peak'!$L$3:$S$2373,$V1031,1),"-")</f>
        <v>0</v>
      </c>
      <c r="Z1031" cm="1">
        <f t="array" ref="Z1031">IF(ISNUMBER($V1031),M1031-INDEX('2019 On Peak'!$L$3:$S$2373,$V1031,2),"-")</f>
        <v>0</v>
      </c>
      <c r="AA1031" cm="1">
        <f t="array" ref="AA1031">IF(ISNUMBER($V1031),N1031-INDEX('2019 On Peak'!$L$3:$S$2373,$V1031,3),"-")</f>
        <v>0</v>
      </c>
      <c r="AB1031" cm="1">
        <f t="array" ref="AB1031">IF(ISNUMBER($V1031),Q1031-INDEX('2019 On Peak'!$L$3:$S$2373,$V1031,6),"-")</f>
        <v>0</v>
      </c>
      <c r="AC1031" cm="1">
        <f t="array" ref="AC1031">IF(ISNUMBER($V1031),S1031-INDEX('2019 On Peak'!$L$3:$S$2373,$V1031,8),"-")</f>
        <v>0</v>
      </c>
      <c r="AD1031" t="b">
        <f t="shared" si="33"/>
        <v>0</v>
      </c>
    </row>
    <row r="1032" spans="1:30" x14ac:dyDescent="0.25">
      <c r="A1032" t="str">
        <f>B1032&amp;"_"&amp;G1032&amp;"_"&amp;J1032</f>
        <v>1529_1135_1</v>
      </c>
      <c r="B1032">
        <v>1529</v>
      </c>
      <c r="C1032" s="1" t="s">
        <v>652</v>
      </c>
      <c r="D1032" s="1" t="s">
        <v>28</v>
      </c>
      <c r="E1032" s="1" t="s">
        <v>28</v>
      </c>
      <c r="F1032">
        <v>138</v>
      </c>
      <c r="G1032">
        <v>1135</v>
      </c>
      <c r="H1032" s="1" t="s">
        <v>1460</v>
      </c>
      <c r="I1032">
        <v>138</v>
      </c>
      <c r="J1032" s="1" t="s">
        <v>191</v>
      </c>
      <c r="K1032" s="1" t="s">
        <v>25</v>
      </c>
      <c r="L1032">
        <v>5.6999999999999998E-4</v>
      </c>
      <c r="M1032">
        <v>2.8400000000000001E-3</v>
      </c>
      <c r="N1032">
        <v>2.1499999999999998E-2</v>
      </c>
      <c r="O1032">
        <v>1</v>
      </c>
      <c r="P1032">
        <v>0</v>
      </c>
      <c r="Q1032">
        <v>562</v>
      </c>
      <c r="R1032">
        <v>562</v>
      </c>
      <c r="S1032">
        <v>562</v>
      </c>
      <c r="T1032">
        <v>2.5</v>
      </c>
      <c r="U1032">
        <v>3.9</v>
      </c>
      <c r="V1032">
        <f>MATCH(A1032,'2019 On Peak'!$A$3:$A$2373,0)</f>
        <v>998</v>
      </c>
      <c r="W1032" t="str">
        <f t="shared" si="32"/>
        <v>Old</v>
      </c>
      <c r="X1032" t="str" cm="1">
        <f t="array" ref="X1032">IF(ISNUMBER(V1032),INDEX('2019 On Peak'!$K$3:$K$2373,V1032),"Not 2019")</f>
        <v>Closed</v>
      </c>
      <c r="Y1032" cm="1">
        <f t="array" ref="Y1032">IF(ISNUMBER($V1032),L1032-INDEX('2019 On Peak'!$L$3:$S$2373,$V1032,1),"-")</f>
        <v>0</v>
      </c>
      <c r="Z1032" cm="1">
        <f t="array" ref="Z1032">IF(ISNUMBER($V1032),M1032-INDEX('2019 On Peak'!$L$3:$S$2373,$V1032,2),"-")</f>
        <v>0</v>
      </c>
      <c r="AA1032" cm="1">
        <f t="array" ref="AA1032">IF(ISNUMBER($V1032),N1032-INDEX('2019 On Peak'!$L$3:$S$2373,$V1032,3),"-")</f>
        <v>0</v>
      </c>
      <c r="AB1032" cm="1">
        <f t="array" ref="AB1032">IF(ISNUMBER($V1032),Q1032-INDEX('2019 On Peak'!$L$3:$S$2373,$V1032,6),"-")</f>
        <v>0</v>
      </c>
      <c r="AC1032" cm="1">
        <f t="array" ref="AC1032">IF(ISNUMBER($V1032),S1032-INDEX('2019 On Peak'!$L$3:$S$2373,$V1032,8),"-")</f>
        <v>0</v>
      </c>
      <c r="AD1032" t="b">
        <f t="shared" si="33"/>
        <v>0</v>
      </c>
    </row>
    <row r="1033" spans="1:30" x14ac:dyDescent="0.25">
      <c r="A1033" t="str">
        <f>B1033&amp;"_"&amp;G1033&amp;"_"&amp;J1033</f>
        <v>1529_1135_2</v>
      </c>
      <c r="B1033">
        <v>1529</v>
      </c>
      <c r="C1033" s="1" t="s">
        <v>652</v>
      </c>
      <c r="D1033" s="1" t="s">
        <v>28</v>
      </c>
      <c r="E1033" s="1" t="s">
        <v>28</v>
      </c>
      <c r="F1033">
        <v>138</v>
      </c>
      <c r="G1033">
        <v>1135</v>
      </c>
      <c r="H1033" s="1" t="s">
        <v>1460</v>
      </c>
      <c r="I1033">
        <v>138</v>
      </c>
      <c r="J1033" s="1" t="s">
        <v>74</v>
      </c>
      <c r="K1033" s="1" t="s">
        <v>25</v>
      </c>
      <c r="L1033">
        <v>5.6999999999999998E-4</v>
      </c>
      <c r="M1033">
        <v>2.8400000000000001E-3</v>
      </c>
      <c r="N1033">
        <v>2.1499999999999998E-2</v>
      </c>
      <c r="O1033">
        <v>1</v>
      </c>
      <c r="P1033">
        <v>0</v>
      </c>
      <c r="Q1033">
        <v>562</v>
      </c>
      <c r="R1033">
        <v>562</v>
      </c>
      <c r="S1033">
        <v>562</v>
      </c>
      <c r="T1033">
        <v>2.5</v>
      </c>
      <c r="U1033">
        <v>3.9</v>
      </c>
      <c r="V1033">
        <f>MATCH(A1033,'2019 On Peak'!$A$3:$A$2373,0)</f>
        <v>999</v>
      </c>
      <c r="W1033" t="str">
        <f t="shared" si="32"/>
        <v>Old</v>
      </c>
      <c r="X1033" t="str" cm="1">
        <f t="array" ref="X1033">IF(ISNUMBER(V1033),INDEX('2019 On Peak'!$K$3:$K$2373,V1033),"Not 2019")</f>
        <v>Closed</v>
      </c>
      <c r="Y1033" cm="1">
        <f t="array" ref="Y1033">IF(ISNUMBER($V1033),L1033-INDEX('2019 On Peak'!$L$3:$S$2373,$V1033,1),"-")</f>
        <v>0</v>
      </c>
      <c r="Z1033" cm="1">
        <f t="array" ref="Z1033">IF(ISNUMBER($V1033),M1033-INDEX('2019 On Peak'!$L$3:$S$2373,$V1033,2),"-")</f>
        <v>0</v>
      </c>
      <c r="AA1033" cm="1">
        <f t="array" ref="AA1033">IF(ISNUMBER($V1033),N1033-INDEX('2019 On Peak'!$L$3:$S$2373,$V1033,3),"-")</f>
        <v>0</v>
      </c>
      <c r="AB1033" cm="1">
        <f t="array" ref="AB1033">IF(ISNUMBER($V1033),Q1033-INDEX('2019 On Peak'!$L$3:$S$2373,$V1033,6),"-")</f>
        <v>0</v>
      </c>
      <c r="AC1033" cm="1">
        <f t="array" ref="AC1033">IF(ISNUMBER($V1033),S1033-INDEX('2019 On Peak'!$L$3:$S$2373,$V1033,8),"-")</f>
        <v>0</v>
      </c>
      <c r="AD1033" t="b">
        <f t="shared" si="33"/>
        <v>0</v>
      </c>
    </row>
    <row r="1034" spans="1:30" x14ac:dyDescent="0.25">
      <c r="A1034" t="str">
        <f>B1034&amp;"_"&amp;G1034&amp;"_"&amp;J1034</f>
        <v>1529_1456_1</v>
      </c>
      <c r="B1034">
        <v>1529</v>
      </c>
      <c r="C1034" s="1" t="s">
        <v>652</v>
      </c>
      <c r="D1034" s="1" t="s">
        <v>28</v>
      </c>
      <c r="E1034" s="1" t="s">
        <v>28</v>
      </c>
      <c r="F1034">
        <v>138</v>
      </c>
      <c r="G1034">
        <v>1456</v>
      </c>
      <c r="H1034" s="1" t="s">
        <v>653</v>
      </c>
      <c r="I1034">
        <v>138</v>
      </c>
      <c r="J1034" s="1" t="s">
        <v>191</v>
      </c>
      <c r="K1034" s="1" t="s">
        <v>25</v>
      </c>
      <c r="L1034">
        <v>5.1000000000000004E-4</v>
      </c>
      <c r="M1034">
        <v>2.5300000000000001E-3</v>
      </c>
      <c r="N1034">
        <v>1.917E-2</v>
      </c>
      <c r="O1034">
        <v>1</v>
      </c>
      <c r="P1034">
        <v>0</v>
      </c>
      <c r="Q1034">
        <v>562</v>
      </c>
      <c r="R1034">
        <v>562</v>
      </c>
      <c r="S1034">
        <v>562</v>
      </c>
      <c r="T1034">
        <v>2.2000000000000002</v>
      </c>
      <c r="U1034">
        <v>3.4</v>
      </c>
      <c r="V1034">
        <f>MATCH(A1034,'2019 On Peak'!$A$3:$A$2373,0)</f>
        <v>1000</v>
      </c>
      <c r="W1034" t="str">
        <f t="shared" si="32"/>
        <v>Old</v>
      </c>
      <c r="X1034" t="str" cm="1">
        <f t="array" ref="X1034">IF(ISNUMBER(V1034),INDEX('2019 On Peak'!$K$3:$K$2373,V1034),"Not 2019")</f>
        <v>Closed</v>
      </c>
      <c r="Y1034" cm="1">
        <f t="array" ref="Y1034">IF(ISNUMBER($V1034),L1034-INDEX('2019 On Peak'!$L$3:$S$2373,$V1034,1),"-")</f>
        <v>0</v>
      </c>
      <c r="Z1034" cm="1">
        <f t="array" ref="Z1034">IF(ISNUMBER($V1034),M1034-INDEX('2019 On Peak'!$L$3:$S$2373,$V1034,2),"-")</f>
        <v>0</v>
      </c>
      <c r="AA1034" cm="1">
        <f t="array" ref="AA1034">IF(ISNUMBER($V1034),N1034-INDEX('2019 On Peak'!$L$3:$S$2373,$V1034,3),"-")</f>
        <v>0</v>
      </c>
      <c r="AB1034" cm="1">
        <f t="array" ref="AB1034">IF(ISNUMBER($V1034),Q1034-INDEX('2019 On Peak'!$L$3:$S$2373,$V1034,6),"-")</f>
        <v>0</v>
      </c>
      <c r="AC1034" cm="1">
        <f t="array" ref="AC1034">IF(ISNUMBER($V1034),S1034-INDEX('2019 On Peak'!$L$3:$S$2373,$V1034,8),"-")</f>
        <v>0</v>
      </c>
      <c r="AD1034" t="b">
        <f t="shared" si="33"/>
        <v>0</v>
      </c>
    </row>
    <row r="1035" spans="1:30" x14ac:dyDescent="0.25">
      <c r="A1035" t="str">
        <f>B1035&amp;"_"&amp;G1035&amp;"_"&amp;J1035</f>
        <v>1529_1456_2</v>
      </c>
      <c r="B1035">
        <v>1529</v>
      </c>
      <c r="C1035" s="1" t="s">
        <v>652</v>
      </c>
      <c r="D1035" s="1" t="s">
        <v>28</v>
      </c>
      <c r="E1035" s="1" t="s">
        <v>28</v>
      </c>
      <c r="F1035">
        <v>138</v>
      </c>
      <c r="G1035">
        <v>1456</v>
      </c>
      <c r="H1035" s="1" t="s">
        <v>653</v>
      </c>
      <c r="I1035">
        <v>138</v>
      </c>
      <c r="J1035" s="1" t="s">
        <v>74</v>
      </c>
      <c r="K1035" s="1" t="s">
        <v>25</v>
      </c>
      <c r="L1035">
        <v>5.1000000000000004E-4</v>
      </c>
      <c r="M1035">
        <v>2.5300000000000001E-3</v>
      </c>
      <c r="N1035">
        <v>1.917E-2</v>
      </c>
      <c r="O1035">
        <v>1</v>
      </c>
      <c r="P1035">
        <v>0</v>
      </c>
      <c r="Q1035">
        <v>562</v>
      </c>
      <c r="R1035">
        <v>562</v>
      </c>
      <c r="S1035">
        <v>562</v>
      </c>
      <c r="T1035">
        <v>2.2000000000000002</v>
      </c>
      <c r="U1035">
        <v>3.4</v>
      </c>
      <c r="V1035">
        <f>MATCH(A1035,'2019 On Peak'!$A$3:$A$2373,0)</f>
        <v>1001</v>
      </c>
      <c r="W1035" t="str">
        <f t="shared" si="32"/>
        <v>Old</v>
      </c>
      <c r="X1035" t="str" cm="1">
        <f t="array" ref="X1035">IF(ISNUMBER(V1035),INDEX('2019 On Peak'!$K$3:$K$2373,V1035),"Not 2019")</f>
        <v>Closed</v>
      </c>
      <c r="Y1035" cm="1">
        <f t="array" ref="Y1035">IF(ISNUMBER($V1035),L1035-INDEX('2019 On Peak'!$L$3:$S$2373,$V1035,1),"-")</f>
        <v>0</v>
      </c>
      <c r="Z1035" cm="1">
        <f t="array" ref="Z1035">IF(ISNUMBER($V1035),M1035-INDEX('2019 On Peak'!$L$3:$S$2373,$V1035,2),"-")</f>
        <v>0</v>
      </c>
      <c r="AA1035" cm="1">
        <f t="array" ref="AA1035">IF(ISNUMBER($V1035),N1035-INDEX('2019 On Peak'!$L$3:$S$2373,$V1035,3),"-")</f>
        <v>0</v>
      </c>
      <c r="AB1035" cm="1">
        <f t="array" ref="AB1035">IF(ISNUMBER($V1035),Q1035-INDEX('2019 On Peak'!$L$3:$S$2373,$V1035,6),"-")</f>
        <v>0</v>
      </c>
      <c r="AC1035" cm="1">
        <f t="array" ref="AC1035">IF(ISNUMBER($V1035),S1035-INDEX('2019 On Peak'!$L$3:$S$2373,$V1035,8),"-")</f>
        <v>0</v>
      </c>
      <c r="AD1035" t="b">
        <f t="shared" si="33"/>
        <v>0</v>
      </c>
    </row>
    <row r="1036" spans="1:30" x14ac:dyDescent="0.25">
      <c r="A1036" t="str">
        <f>B1036&amp;"_"&amp;G1036&amp;"_"&amp;J1036</f>
        <v>1529_1456_3</v>
      </c>
      <c r="B1036">
        <v>1529</v>
      </c>
      <c r="C1036" s="1" t="s">
        <v>652</v>
      </c>
      <c r="D1036" s="1" t="s">
        <v>28</v>
      </c>
      <c r="E1036" s="1" t="s">
        <v>28</v>
      </c>
      <c r="F1036">
        <v>138</v>
      </c>
      <c r="G1036">
        <v>1456</v>
      </c>
      <c r="H1036" s="1" t="s">
        <v>653</v>
      </c>
      <c r="I1036">
        <v>138</v>
      </c>
      <c r="J1036" s="1" t="s">
        <v>55</v>
      </c>
      <c r="K1036" s="1" t="s">
        <v>25</v>
      </c>
      <c r="L1036">
        <v>5.1000000000000004E-4</v>
      </c>
      <c r="M1036">
        <v>2.5300000000000001E-3</v>
      </c>
      <c r="N1036">
        <v>1.917E-2</v>
      </c>
      <c r="O1036">
        <v>1</v>
      </c>
      <c r="P1036">
        <v>0</v>
      </c>
      <c r="Q1036">
        <v>562</v>
      </c>
      <c r="R1036">
        <v>562</v>
      </c>
      <c r="S1036">
        <v>562</v>
      </c>
      <c r="T1036">
        <v>2.2000000000000002</v>
      </c>
      <c r="U1036">
        <v>3.4</v>
      </c>
      <c r="V1036">
        <f>MATCH(A1036,'2019 On Peak'!$A$3:$A$2373,0)</f>
        <v>1002</v>
      </c>
      <c r="W1036" t="str">
        <f t="shared" si="32"/>
        <v>Old</v>
      </c>
      <c r="X1036" t="str" cm="1">
        <f t="array" ref="X1036">IF(ISNUMBER(V1036),INDEX('2019 On Peak'!$K$3:$K$2373,V1036),"Not 2019")</f>
        <v>Closed</v>
      </c>
      <c r="Y1036" cm="1">
        <f t="array" ref="Y1036">IF(ISNUMBER($V1036),L1036-INDEX('2019 On Peak'!$L$3:$S$2373,$V1036,1),"-")</f>
        <v>0</v>
      </c>
      <c r="Z1036" cm="1">
        <f t="array" ref="Z1036">IF(ISNUMBER($V1036),M1036-INDEX('2019 On Peak'!$L$3:$S$2373,$V1036,2),"-")</f>
        <v>0</v>
      </c>
      <c r="AA1036" cm="1">
        <f t="array" ref="AA1036">IF(ISNUMBER($V1036),N1036-INDEX('2019 On Peak'!$L$3:$S$2373,$V1036,3),"-")</f>
        <v>0</v>
      </c>
      <c r="AB1036" cm="1">
        <f t="array" ref="AB1036">IF(ISNUMBER($V1036),Q1036-INDEX('2019 On Peak'!$L$3:$S$2373,$V1036,6),"-")</f>
        <v>0</v>
      </c>
      <c r="AC1036" cm="1">
        <f t="array" ref="AC1036">IF(ISNUMBER($V1036),S1036-INDEX('2019 On Peak'!$L$3:$S$2373,$V1036,8),"-")</f>
        <v>0</v>
      </c>
      <c r="AD1036" t="b">
        <f t="shared" si="33"/>
        <v>0</v>
      </c>
    </row>
    <row r="1037" spans="1:30" x14ac:dyDescent="0.25">
      <c r="A1037" t="str">
        <f>B1037&amp;"_"&amp;G1037&amp;"_"&amp;J1037</f>
        <v>1533_1155_1</v>
      </c>
      <c r="B1037">
        <v>1533</v>
      </c>
      <c r="C1037" s="1" t="s">
        <v>1046</v>
      </c>
      <c r="D1037" s="1" t="s">
        <v>27</v>
      </c>
      <c r="E1037" s="1" t="s">
        <v>27</v>
      </c>
      <c r="F1037">
        <v>69</v>
      </c>
      <c r="G1037">
        <v>1155</v>
      </c>
      <c r="H1037" s="1" t="s">
        <v>1466</v>
      </c>
      <c r="I1037">
        <v>69</v>
      </c>
      <c r="J1037" s="1" t="s">
        <v>191</v>
      </c>
      <c r="K1037" s="1" t="s">
        <v>25</v>
      </c>
      <c r="L1037">
        <v>1.7000000000000001E-4</v>
      </c>
      <c r="M1037">
        <v>3.8000000000000002E-4</v>
      </c>
      <c r="N1037">
        <v>1.0000000000000001E-5</v>
      </c>
      <c r="O1037">
        <v>1</v>
      </c>
      <c r="P1037">
        <v>0</v>
      </c>
      <c r="Q1037">
        <v>96</v>
      </c>
      <c r="R1037">
        <v>250</v>
      </c>
      <c r="S1037">
        <v>123</v>
      </c>
      <c r="T1037">
        <v>1.5</v>
      </c>
      <c r="U1037">
        <v>0</v>
      </c>
      <c r="V1037">
        <f>MATCH(A1037,'2019 On Peak'!$A$3:$A$2373,0)</f>
        <v>1003</v>
      </c>
      <c r="W1037" t="str">
        <f t="shared" si="32"/>
        <v>Old</v>
      </c>
      <c r="X1037" t="str" cm="1">
        <f t="array" ref="X1037">IF(ISNUMBER(V1037),INDEX('2019 On Peak'!$K$3:$K$2373,V1037),"Not 2019")</f>
        <v>Closed</v>
      </c>
      <c r="Y1037" cm="1">
        <f t="array" ref="Y1037">IF(ISNUMBER($V1037),L1037-INDEX('2019 On Peak'!$L$3:$S$2373,$V1037,1),"-")</f>
        <v>0</v>
      </c>
      <c r="Z1037" cm="1">
        <f t="array" ref="Z1037">IF(ISNUMBER($V1037),M1037-INDEX('2019 On Peak'!$L$3:$S$2373,$V1037,2),"-")</f>
        <v>0</v>
      </c>
      <c r="AA1037" cm="1">
        <f t="array" ref="AA1037">IF(ISNUMBER($V1037),N1037-INDEX('2019 On Peak'!$L$3:$S$2373,$V1037,3),"-")</f>
        <v>0</v>
      </c>
      <c r="AB1037" cm="1">
        <f t="array" ref="AB1037">IF(ISNUMBER($V1037),Q1037-INDEX('2019 On Peak'!$L$3:$S$2373,$V1037,6),"-")</f>
        <v>0</v>
      </c>
      <c r="AC1037" cm="1">
        <f t="array" ref="AC1037">IF(ISNUMBER($V1037),S1037-INDEX('2019 On Peak'!$L$3:$S$2373,$V1037,8),"-")</f>
        <v>0</v>
      </c>
      <c r="AD1037" t="b">
        <f t="shared" si="33"/>
        <v>0</v>
      </c>
    </row>
    <row r="1038" spans="1:30" x14ac:dyDescent="0.25">
      <c r="A1038" t="str">
        <f>B1038&amp;"_"&amp;G1038&amp;"_"&amp;J1038</f>
        <v>1534_1155_1</v>
      </c>
      <c r="B1038">
        <v>1534</v>
      </c>
      <c r="C1038" s="1" t="s">
        <v>1047</v>
      </c>
      <c r="D1038" s="1" t="s">
        <v>27</v>
      </c>
      <c r="E1038" s="1" t="s">
        <v>27</v>
      </c>
      <c r="F1038">
        <v>69</v>
      </c>
      <c r="G1038">
        <v>1155</v>
      </c>
      <c r="H1038" s="1" t="s">
        <v>1466</v>
      </c>
      <c r="I1038">
        <v>69</v>
      </c>
      <c r="J1038" s="1" t="s">
        <v>191</v>
      </c>
      <c r="K1038" s="1" t="s">
        <v>25</v>
      </c>
      <c r="L1038">
        <v>1.6000000000000001E-4</v>
      </c>
      <c r="M1038">
        <v>3.6000000000000002E-4</v>
      </c>
      <c r="N1038">
        <v>1.0000000000000001E-5</v>
      </c>
      <c r="O1038">
        <v>1</v>
      </c>
      <c r="P1038">
        <v>0</v>
      </c>
      <c r="Q1038">
        <v>96</v>
      </c>
      <c r="R1038">
        <v>250</v>
      </c>
      <c r="S1038">
        <v>123</v>
      </c>
      <c r="T1038">
        <v>1.5</v>
      </c>
      <c r="U1038">
        <v>0</v>
      </c>
      <c r="V1038">
        <f>MATCH(A1038,'2019 On Peak'!$A$3:$A$2373,0)</f>
        <v>1004</v>
      </c>
      <c r="W1038" t="str">
        <f t="shared" si="32"/>
        <v>Old</v>
      </c>
      <c r="X1038" t="str" cm="1">
        <f t="array" ref="X1038">IF(ISNUMBER(V1038),INDEX('2019 On Peak'!$K$3:$K$2373,V1038),"Not 2019")</f>
        <v>Closed</v>
      </c>
      <c r="Y1038" cm="1">
        <f t="array" ref="Y1038">IF(ISNUMBER($V1038),L1038-INDEX('2019 On Peak'!$L$3:$S$2373,$V1038,1),"-")</f>
        <v>0</v>
      </c>
      <c r="Z1038" cm="1">
        <f t="array" ref="Z1038">IF(ISNUMBER($V1038),M1038-INDEX('2019 On Peak'!$L$3:$S$2373,$V1038,2),"-")</f>
        <v>0</v>
      </c>
      <c r="AA1038" cm="1">
        <f t="array" ref="AA1038">IF(ISNUMBER($V1038),N1038-INDEX('2019 On Peak'!$L$3:$S$2373,$V1038,3),"-")</f>
        <v>0</v>
      </c>
      <c r="AB1038" cm="1">
        <f t="array" ref="AB1038">IF(ISNUMBER($V1038),Q1038-INDEX('2019 On Peak'!$L$3:$S$2373,$V1038,6),"-")</f>
        <v>0</v>
      </c>
      <c r="AC1038" cm="1">
        <f t="array" ref="AC1038">IF(ISNUMBER($V1038),S1038-INDEX('2019 On Peak'!$L$3:$S$2373,$V1038,8),"-")</f>
        <v>0</v>
      </c>
      <c r="AD1038" t="b">
        <f t="shared" si="33"/>
        <v>0</v>
      </c>
    </row>
    <row r="1039" spans="1:30" x14ac:dyDescent="0.25">
      <c r="A1039" t="str">
        <f>B1039&amp;"_"&amp;G1039&amp;"_"&amp;J1039</f>
        <v>1535_1155_1</v>
      </c>
      <c r="B1039">
        <v>1535</v>
      </c>
      <c r="C1039" s="1" t="s">
        <v>1462</v>
      </c>
      <c r="D1039" s="1" t="s">
        <v>27</v>
      </c>
      <c r="E1039" s="1" t="s">
        <v>27</v>
      </c>
      <c r="F1039">
        <v>69</v>
      </c>
      <c r="G1039">
        <v>1155</v>
      </c>
      <c r="H1039" s="1" t="s">
        <v>1466</v>
      </c>
      <c r="I1039">
        <v>69</v>
      </c>
      <c r="J1039" s="1" t="s">
        <v>191</v>
      </c>
      <c r="K1039" s="1" t="s">
        <v>25</v>
      </c>
      <c r="L1039">
        <v>4.9450000000000001E-2</v>
      </c>
      <c r="M1039">
        <v>0.11241</v>
      </c>
      <c r="N1039">
        <v>2.2000000000000001E-3</v>
      </c>
      <c r="O1039">
        <v>1</v>
      </c>
      <c r="P1039">
        <v>0</v>
      </c>
      <c r="Q1039">
        <v>96</v>
      </c>
      <c r="R1039">
        <v>250</v>
      </c>
      <c r="S1039">
        <v>123</v>
      </c>
      <c r="T1039">
        <v>5.8</v>
      </c>
      <c r="U1039">
        <v>7.8</v>
      </c>
      <c r="V1039">
        <f>MATCH(A1039,'2019 On Peak'!$A$3:$A$2373,0)</f>
        <v>1005</v>
      </c>
      <c r="W1039" t="str">
        <f t="shared" si="32"/>
        <v>Old</v>
      </c>
      <c r="X1039" t="str" cm="1">
        <f t="array" ref="X1039">IF(ISNUMBER(V1039),INDEX('2019 On Peak'!$K$3:$K$2373,V1039),"Not 2019")</f>
        <v>Closed</v>
      </c>
      <c r="Y1039" cm="1">
        <f t="array" ref="Y1039">IF(ISNUMBER($V1039),L1039-INDEX('2019 On Peak'!$L$3:$S$2373,$V1039,1),"-")</f>
        <v>0</v>
      </c>
      <c r="Z1039" cm="1">
        <f t="array" ref="Z1039">IF(ISNUMBER($V1039),M1039-INDEX('2019 On Peak'!$L$3:$S$2373,$V1039,2),"-")</f>
        <v>0</v>
      </c>
      <c r="AA1039" cm="1">
        <f t="array" ref="AA1039">IF(ISNUMBER($V1039),N1039-INDEX('2019 On Peak'!$L$3:$S$2373,$V1039,3),"-")</f>
        <v>0</v>
      </c>
      <c r="AB1039" cm="1">
        <f t="array" ref="AB1039">IF(ISNUMBER($V1039),Q1039-INDEX('2019 On Peak'!$L$3:$S$2373,$V1039,6),"-")</f>
        <v>0</v>
      </c>
      <c r="AC1039" cm="1">
        <f t="array" ref="AC1039">IF(ISNUMBER($V1039),S1039-INDEX('2019 On Peak'!$L$3:$S$2373,$V1039,8),"-")</f>
        <v>0</v>
      </c>
      <c r="AD1039" t="b">
        <f t="shared" si="33"/>
        <v>0</v>
      </c>
    </row>
    <row r="1040" spans="1:30" x14ac:dyDescent="0.25">
      <c r="A1040" t="str">
        <f>B1040&amp;"_"&amp;G1040&amp;"_"&amp;J1040</f>
        <v>1539_1168_1</v>
      </c>
      <c r="B1040">
        <v>1539</v>
      </c>
      <c r="C1040" s="1" t="s">
        <v>131</v>
      </c>
      <c r="D1040" s="1" t="s">
        <v>27</v>
      </c>
      <c r="E1040" s="1" t="s">
        <v>27</v>
      </c>
      <c r="F1040">
        <v>69</v>
      </c>
      <c r="G1040">
        <v>1168</v>
      </c>
      <c r="H1040" s="1" t="s">
        <v>1480</v>
      </c>
      <c r="I1040">
        <v>69</v>
      </c>
      <c r="J1040" s="1" t="s">
        <v>191</v>
      </c>
      <c r="K1040" s="1" t="s">
        <v>25</v>
      </c>
      <c r="L1040">
        <v>6.7200000000000003E-3</v>
      </c>
      <c r="M1040">
        <v>1.5270000000000001E-2</v>
      </c>
      <c r="N1040">
        <v>2.9999999999999997E-4</v>
      </c>
      <c r="O1040">
        <v>1</v>
      </c>
      <c r="P1040">
        <v>0</v>
      </c>
      <c r="Q1040">
        <v>96</v>
      </c>
      <c r="R1040">
        <v>250</v>
      </c>
      <c r="S1040">
        <v>123</v>
      </c>
      <c r="T1040">
        <v>0.9</v>
      </c>
      <c r="U1040">
        <v>1.1000000000000001</v>
      </c>
      <c r="V1040">
        <f>MATCH(A1040,'2019 On Peak'!$A$3:$A$2373,0)</f>
        <v>1006</v>
      </c>
      <c r="W1040" t="str">
        <f t="shared" si="32"/>
        <v>Old</v>
      </c>
      <c r="X1040" t="str" cm="1">
        <f t="array" ref="X1040">IF(ISNUMBER(V1040),INDEX('2019 On Peak'!$K$3:$K$2373,V1040),"Not 2019")</f>
        <v>Closed</v>
      </c>
      <c r="Y1040" cm="1">
        <f t="array" ref="Y1040">IF(ISNUMBER($V1040),L1040-INDEX('2019 On Peak'!$L$3:$S$2373,$V1040,1),"-")</f>
        <v>0</v>
      </c>
      <c r="Z1040" cm="1">
        <f t="array" ref="Z1040">IF(ISNUMBER($V1040),M1040-INDEX('2019 On Peak'!$L$3:$S$2373,$V1040,2),"-")</f>
        <v>0</v>
      </c>
      <c r="AA1040" cm="1">
        <f t="array" ref="AA1040">IF(ISNUMBER($V1040),N1040-INDEX('2019 On Peak'!$L$3:$S$2373,$V1040,3),"-")</f>
        <v>0</v>
      </c>
      <c r="AB1040" cm="1">
        <f t="array" ref="AB1040">IF(ISNUMBER($V1040),Q1040-INDEX('2019 On Peak'!$L$3:$S$2373,$V1040,6),"-")</f>
        <v>0</v>
      </c>
      <c r="AC1040" cm="1">
        <f t="array" ref="AC1040">IF(ISNUMBER($V1040),S1040-INDEX('2019 On Peak'!$L$3:$S$2373,$V1040,8),"-")</f>
        <v>0</v>
      </c>
      <c r="AD1040" t="b">
        <f t="shared" si="33"/>
        <v>0</v>
      </c>
    </row>
    <row r="1041" spans="1:30" x14ac:dyDescent="0.25">
      <c r="A1041" t="str">
        <f>B1041&amp;"_"&amp;G1041&amp;"_"&amp;J1041</f>
        <v>154_1473_1</v>
      </c>
      <c r="B1041">
        <v>154</v>
      </c>
      <c r="C1041" s="1" t="s">
        <v>381</v>
      </c>
      <c r="D1041" s="1" t="s">
        <v>67</v>
      </c>
      <c r="E1041" s="1" t="s">
        <v>67</v>
      </c>
      <c r="F1041">
        <v>115</v>
      </c>
      <c r="G1041">
        <v>1473</v>
      </c>
      <c r="H1041" s="1" t="s">
        <v>149</v>
      </c>
      <c r="I1041">
        <v>115</v>
      </c>
      <c r="J1041" s="1" t="s">
        <v>191</v>
      </c>
      <c r="K1041" s="1" t="s">
        <v>25</v>
      </c>
      <c r="L1041">
        <v>1.303E-2</v>
      </c>
      <c r="M1041">
        <v>5.3870000000000001E-2</v>
      </c>
      <c r="N1041">
        <v>8.9200000000000008E-3</v>
      </c>
      <c r="O1041">
        <v>1</v>
      </c>
      <c r="P1041">
        <v>0</v>
      </c>
      <c r="Q1041">
        <v>167</v>
      </c>
      <c r="R1041">
        <v>556</v>
      </c>
      <c r="S1041">
        <v>210</v>
      </c>
      <c r="T1041">
        <v>10.5</v>
      </c>
      <c r="U1041">
        <v>10.8</v>
      </c>
      <c r="V1041">
        <f>MATCH(A1041,'2019 On Peak'!$A$3:$A$2373,0)</f>
        <v>1007</v>
      </c>
      <c r="W1041" t="str">
        <f t="shared" si="32"/>
        <v>Old</v>
      </c>
      <c r="X1041" t="str" cm="1">
        <f t="array" ref="X1041">IF(ISNUMBER(V1041),INDEX('2019 On Peak'!$K$3:$K$2373,V1041),"Not 2019")</f>
        <v>Closed</v>
      </c>
      <c r="Y1041" cm="1">
        <f t="array" ref="Y1041">IF(ISNUMBER($V1041),L1041-INDEX('2019 On Peak'!$L$3:$S$2373,$V1041,1),"-")</f>
        <v>0</v>
      </c>
      <c r="Z1041" cm="1">
        <f t="array" ref="Z1041">IF(ISNUMBER($V1041),M1041-INDEX('2019 On Peak'!$L$3:$S$2373,$V1041,2),"-")</f>
        <v>0</v>
      </c>
      <c r="AA1041" cm="1">
        <f t="array" ref="AA1041">IF(ISNUMBER($V1041),N1041-INDEX('2019 On Peak'!$L$3:$S$2373,$V1041,3),"-")</f>
        <v>0</v>
      </c>
      <c r="AB1041" cm="1">
        <f t="array" ref="AB1041">IF(ISNUMBER($V1041),Q1041-INDEX('2019 On Peak'!$L$3:$S$2373,$V1041,6),"-")</f>
        <v>0</v>
      </c>
      <c r="AC1041" cm="1">
        <f t="array" ref="AC1041">IF(ISNUMBER($V1041),S1041-INDEX('2019 On Peak'!$L$3:$S$2373,$V1041,8),"-")</f>
        <v>0</v>
      </c>
      <c r="AD1041" t="b">
        <f t="shared" si="33"/>
        <v>0</v>
      </c>
    </row>
    <row r="1042" spans="1:30" x14ac:dyDescent="0.25">
      <c r="A1042" t="str">
        <f>B1042&amp;"_"&amp;G1042&amp;"_"&amp;J1042</f>
        <v>154_158_1</v>
      </c>
      <c r="B1042">
        <v>154</v>
      </c>
      <c r="C1042" s="1" t="s">
        <v>381</v>
      </c>
      <c r="D1042" s="1" t="s">
        <v>67</v>
      </c>
      <c r="E1042" s="1" t="s">
        <v>67</v>
      </c>
      <c r="F1042">
        <v>115</v>
      </c>
      <c r="G1042">
        <v>158</v>
      </c>
      <c r="H1042" s="1" t="s">
        <v>474</v>
      </c>
      <c r="I1042">
        <v>115</v>
      </c>
      <c r="J1042" s="1" t="s">
        <v>191</v>
      </c>
      <c r="K1042" s="1" t="s">
        <v>25</v>
      </c>
      <c r="L1042">
        <v>3.1199999999999999E-3</v>
      </c>
      <c r="M1042">
        <v>1.9310000000000001E-2</v>
      </c>
      <c r="N1042">
        <v>2.7399999999999998E-3</v>
      </c>
      <c r="O1042">
        <v>1</v>
      </c>
      <c r="P1042">
        <v>0</v>
      </c>
      <c r="Q1042">
        <v>167</v>
      </c>
      <c r="R1042">
        <v>556</v>
      </c>
      <c r="S1042">
        <v>210</v>
      </c>
      <c r="T1042">
        <v>3.4</v>
      </c>
      <c r="U1042">
        <v>3.6</v>
      </c>
      <c r="V1042">
        <f>MATCH(A1042,'2019 On Peak'!$A$3:$A$2373,0)</f>
        <v>1008</v>
      </c>
      <c r="W1042" t="str">
        <f t="shared" si="32"/>
        <v>Old</v>
      </c>
      <c r="X1042" t="str" cm="1">
        <f t="array" ref="X1042">IF(ISNUMBER(V1042),INDEX('2019 On Peak'!$K$3:$K$2373,V1042),"Not 2019")</f>
        <v>Closed</v>
      </c>
      <c r="Y1042" cm="1">
        <f t="array" ref="Y1042">IF(ISNUMBER($V1042),L1042-INDEX('2019 On Peak'!$L$3:$S$2373,$V1042,1),"-")</f>
        <v>0</v>
      </c>
      <c r="Z1042" cm="1">
        <f t="array" ref="Z1042">IF(ISNUMBER($V1042),M1042-INDEX('2019 On Peak'!$L$3:$S$2373,$V1042,2),"-")</f>
        <v>0</v>
      </c>
      <c r="AA1042" cm="1">
        <f t="array" ref="AA1042">IF(ISNUMBER($V1042),N1042-INDEX('2019 On Peak'!$L$3:$S$2373,$V1042,3),"-")</f>
        <v>0</v>
      </c>
      <c r="AB1042" cm="1">
        <f t="array" ref="AB1042">IF(ISNUMBER($V1042),Q1042-INDEX('2019 On Peak'!$L$3:$S$2373,$V1042,6),"-")</f>
        <v>0</v>
      </c>
      <c r="AC1042" cm="1">
        <f t="array" ref="AC1042">IF(ISNUMBER($V1042),S1042-INDEX('2019 On Peak'!$L$3:$S$2373,$V1042,8),"-")</f>
        <v>0</v>
      </c>
      <c r="AD1042" t="b">
        <f t="shared" si="33"/>
        <v>0</v>
      </c>
    </row>
    <row r="1043" spans="1:30" x14ac:dyDescent="0.25">
      <c r="A1043" t="str">
        <f>B1043&amp;"_"&amp;G1043&amp;"_"&amp;J1043</f>
        <v>1550_128_1</v>
      </c>
      <c r="B1043">
        <v>1550</v>
      </c>
      <c r="C1043" s="1" t="s">
        <v>93</v>
      </c>
      <c r="D1043" s="1" t="s">
        <v>39</v>
      </c>
      <c r="E1043" s="1" t="s">
        <v>39</v>
      </c>
      <c r="F1043">
        <v>115</v>
      </c>
      <c r="G1043">
        <v>128</v>
      </c>
      <c r="H1043" s="1" t="s">
        <v>87</v>
      </c>
      <c r="I1043">
        <v>115</v>
      </c>
      <c r="J1043" s="1" t="s">
        <v>191</v>
      </c>
      <c r="K1043" s="1" t="s">
        <v>25</v>
      </c>
      <c r="L1043">
        <v>2.249E-2</v>
      </c>
      <c r="M1043">
        <v>9.3020000000000005E-2</v>
      </c>
      <c r="N1043">
        <v>1.54E-2</v>
      </c>
      <c r="O1043">
        <v>1</v>
      </c>
      <c r="P1043">
        <v>0</v>
      </c>
      <c r="Q1043">
        <v>167</v>
      </c>
      <c r="R1043">
        <v>556</v>
      </c>
      <c r="S1043">
        <v>210</v>
      </c>
      <c r="T1043">
        <v>15.3</v>
      </c>
      <c r="U1043">
        <v>18.7</v>
      </c>
      <c r="V1043">
        <f>MATCH(A1043,'2019 On Peak'!$A$3:$A$2373,0)</f>
        <v>1009</v>
      </c>
      <c r="W1043" t="str">
        <f t="shared" si="32"/>
        <v>Old</v>
      </c>
      <c r="X1043" t="str" cm="1">
        <f t="array" ref="X1043">IF(ISNUMBER(V1043),INDEX('2019 On Peak'!$K$3:$K$2373,V1043),"Not 2019")</f>
        <v>Closed</v>
      </c>
      <c r="Y1043" cm="1">
        <f t="array" ref="Y1043">IF(ISNUMBER($V1043),L1043-INDEX('2019 On Peak'!$L$3:$S$2373,$V1043,1),"-")</f>
        <v>0</v>
      </c>
      <c r="Z1043" cm="1">
        <f t="array" ref="Z1043">IF(ISNUMBER($V1043),M1043-INDEX('2019 On Peak'!$L$3:$S$2373,$V1043,2),"-")</f>
        <v>0</v>
      </c>
      <c r="AA1043" cm="1">
        <f t="array" ref="AA1043">IF(ISNUMBER($V1043),N1043-INDEX('2019 On Peak'!$L$3:$S$2373,$V1043,3),"-")</f>
        <v>0</v>
      </c>
      <c r="AB1043" cm="1">
        <f t="array" ref="AB1043">IF(ISNUMBER($V1043),Q1043-INDEX('2019 On Peak'!$L$3:$S$2373,$V1043,6),"-")</f>
        <v>0</v>
      </c>
      <c r="AC1043" cm="1">
        <f t="array" ref="AC1043">IF(ISNUMBER($V1043),S1043-INDEX('2019 On Peak'!$L$3:$S$2373,$V1043,8),"-")</f>
        <v>0</v>
      </c>
      <c r="AD1043" t="b">
        <f t="shared" si="33"/>
        <v>0</v>
      </c>
    </row>
    <row r="1044" spans="1:30" x14ac:dyDescent="0.25">
      <c r="A1044" t="str">
        <f>B1044&amp;"_"&amp;G1044&amp;"_"&amp;J1044</f>
        <v>1550_128_2</v>
      </c>
      <c r="B1044">
        <v>1550</v>
      </c>
      <c r="C1044" s="1" t="s">
        <v>93</v>
      </c>
      <c r="D1044" s="1" t="s">
        <v>39</v>
      </c>
      <c r="E1044" s="1" t="s">
        <v>39</v>
      </c>
      <c r="F1044">
        <v>115</v>
      </c>
      <c r="G1044">
        <v>128</v>
      </c>
      <c r="H1044" s="1" t="s">
        <v>87</v>
      </c>
      <c r="I1044">
        <v>115</v>
      </c>
      <c r="J1044" s="1" t="s">
        <v>74</v>
      </c>
      <c r="K1044" s="1" t="s">
        <v>25</v>
      </c>
      <c r="L1044">
        <v>2.249E-2</v>
      </c>
      <c r="M1044">
        <v>9.3020000000000005E-2</v>
      </c>
      <c r="N1044">
        <v>1.54E-2</v>
      </c>
      <c r="O1044">
        <v>1</v>
      </c>
      <c r="P1044">
        <v>0</v>
      </c>
      <c r="Q1044">
        <v>167</v>
      </c>
      <c r="R1044">
        <v>556</v>
      </c>
      <c r="S1044">
        <v>210</v>
      </c>
      <c r="T1044">
        <v>15.3</v>
      </c>
      <c r="U1044">
        <v>18.7</v>
      </c>
      <c r="V1044">
        <f>MATCH(A1044,'2019 On Peak'!$A$3:$A$2373,0)</f>
        <v>1010</v>
      </c>
      <c r="W1044" t="str">
        <f t="shared" si="32"/>
        <v>Old</v>
      </c>
      <c r="X1044" t="str" cm="1">
        <f t="array" ref="X1044">IF(ISNUMBER(V1044),INDEX('2019 On Peak'!$K$3:$K$2373,V1044),"Not 2019")</f>
        <v>Closed</v>
      </c>
      <c r="Y1044" cm="1">
        <f t="array" ref="Y1044">IF(ISNUMBER($V1044),L1044-INDEX('2019 On Peak'!$L$3:$S$2373,$V1044,1),"-")</f>
        <v>0</v>
      </c>
      <c r="Z1044" cm="1">
        <f t="array" ref="Z1044">IF(ISNUMBER($V1044),M1044-INDEX('2019 On Peak'!$L$3:$S$2373,$V1044,2),"-")</f>
        <v>0</v>
      </c>
      <c r="AA1044" cm="1">
        <f t="array" ref="AA1044">IF(ISNUMBER($V1044),N1044-INDEX('2019 On Peak'!$L$3:$S$2373,$V1044,3),"-")</f>
        <v>0</v>
      </c>
      <c r="AB1044" cm="1">
        <f t="array" ref="AB1044">IF(ISNUMBER($V1044),Q1044-INDEX('2019 On Peak'!$L$3:$S$2373,$V1044,6),"-")</f>
        <v>0</v>
      </c>
      <c r="AC1044" cm="1">
        <f t="array" ref="AC1044">IF(ISNUMBER($V1044),S1044-INDEX('2019 On Peak'!$L$3:$S$2373,$V1044,8),"-")</f>
        <v>0</v>
      </c>
      <c r="AD1044" t="b">
        <f t="shared" si="33"/>
        <v>0</v>
      </c>
    </row>
    <row r="1045" spans="1:30" x14ac:dyDescent="0.25">
      <c r="A1045" t="str">
        <f>B1045&amp;"_"&amp;G1045&amp;"_"&amp;J1045</f>
        <v>1550_1386_1</v>
      </c>
      <c r="B1045">
        <v>1550</v>
      </c>
      <c r="C1045" s="1" t="s">
        <v>93</v>
      </c>
      <c r="D1045" s="1" t="s">
        <v>39</v>
      </c>
      <c r="E1045" s="1" t="s">
        <v>67</v>
      </c>
      <c r="F1045">
        <v>115</v>
      </c>
      <c r="G1045">
        <v>1386</v>
      </c>
      <c r="H1045" s="1" t="s">
        <v>1079</v>
      </c>
      <c r="I1045">
        <v>115</v>
      </c>
      <c r="J1045" s="1" t="s">
        <v>191</v>
      </c>
      <c r="K1045" s="1" t="s">
        <v>25</v>
      </c>
      <c r="L1045">
        <v>7.1370000000000003E-2</v>
      </c>
      <c r="M1045">
        <v>0.29514000000000001</v>
      </c>
      <c r="N1045">
        <v>4.8869999999999997E-2</v>
      </c>
      <c r="O1045">
        <v>1</v>
      </c>
      <c r="P1045">
        <v>0</v>
      </c>
      <c r="Q1045">
        <v>167</v>
      </c>
      <c r="R1045">
        <v>556</v>
      </c>
      <c r="S1045">
        <v>210</v>
      </c>
      <c r="T1045">
        <v>40.799999999999997</v>
      </c>
      <c r="U1045">
        <v>59.3</v>
      </c>
      <c r="V1045">
        <f>MATCH(A1045,'2019 On Peak'!$A$3:$A$2373,0)</f>
        <v>1011</v>
      </c>
      <c r="W1045" t="str">
        <f t="shared" si="32"/>
        <v>Old</v>
      </c>
      <c r="X1045" t="str" cm="1">
        <f t="array" ref="X1045">IF(ISNUMBER(V1045),INDEX('2019 On Peak'!$K$3:$K$2373,V1045),"Not 2019")</f>
        <v>Closed</v>
      </c>
      <c r="Y1045" cm="1">
        <f t="array" ref="Y1045">IF(ISNUMBER($V1045),L1045-INDEX('2019 On Peak'!$L$3:$S$2373,$V1045,1),"-")</f>
        <v>0</v>
      </c>
      <c r="Z1045" cm="1">
        <f t="array" ref="Z1045">IF(ISNUMBER($V1045),M1045-INDEX('2019 On Peak'!$L$3:$S$2373,$V1045,2),"-")</f>
        <v>0</v>
      </c>
      <c r="AA1045" cm="1">
        <f t="array" ref="AA1045">IF(ISNUMBER($V1045),N1045-INDEX('2019 On Peak'!$L$3:$S$2373,$V1045,3),"-")</f>
        <v>0</v>
      </c>
      <c r="AB1045" cm="1">
        <f t="array" ref="AB1045">IF(ISNUMBER($V1045),Q1045-INDEX('2019 On Peak'!$L$3:$S$2373,$V1045,6),"-")</f>
        <v>0</v>
      </c>
      <c r="AC1045" cm="1">
        <f t="array" ref="AC1045">IF(ISNUMBER($V1045),S1045-INDEX('2019 On Peak'!$L$3:$S$2373,$V1045,8),"-")</f>
        <v>0</v>
      </c>
      <c r="AD1045" t="b">
        <f t="shared" si="33"/>
        <v>0</v>
      </c>
    </row>
    <row r="1046" spans="1:30" x14ac:dyDescent="0.25">
      <c r="A1046" t="str">
        <f>B1046&amp;"_"&amp;G1046&amp;"_"&amp;J1046</f>
        <v>1550_216_1</v>
      </c>
      <c r="B1046">
        <v>1550</v>
      </c>
      <c r="C1046" s="1" t="s">
        <v>93</v>
      </c>
      <c r="D1046" s="1" t="s">
        <v>39</v>
      </c>
      <c r="E1046" s="1" t="s">
        <v>39</v>
      </c>
      <c r="F1046">
        <v>115</v>
      </c>
      <c r="G1046">
        <v>216</v>
      </c>
      <c r="H1046" s="1" t="s">
        <v>94</v>
      </c>
      <c r="I1046">
        <v>115</v>
      </c>
      <c r="J1046" s="1" t="s">
        <v>191</v>
      </c>
      <c r="K1046" s="1" t="s">
        <v>25</v>
      </c>
      <c r="L1046">
        <v>5.7299999999999999E-3</v>
      </c>
      <c r="M1046">
        <v>2.368E-2</v>
      </c>
      <c r="N1046">
        <v>3.9199999999999999E-3</v>
      </c>
      <c r="O1046">
        <v>1</v>
      </c>
      <c r="P1046">
        <v>0</v>
      </c>
      <c r="Q1046">
        <v>167</v>
      </c>
      <c r="R1046">
        <v>556</v>
      </c>
      <c r="S1046">
        <v>210</v>
      </c>
      <c r="T1046">
        <v>3.2</v>
      </c>
      <c r="U1046">
        <v>4.8</v>
      </c>
      <c r="V1046">
        <f>MATCH(A1046,'2019 On Peak'!$A$3:$A$2373,0)</f>
        <v>1012</v>
      </c>
      <c r="W1046" t="str">
        <f t="shared" si="32"/>
        <v>Old</v>
      </c>
      <c r="X1046" t="str" cm="1">
        <f t="array" ref="X1046">IF(ISNUMBER(V1046),INDEX('2019 On Peak'!$K$3:$K$2373,V1046),"Not 2019")</f>
        <v>Closed</v>
      </c>
      <c r="Y1046" cm="1">
        <f t="array" ref="Y1046">IF(ISNUMBER($V1046),L1046-INDEX('2019 On Peak'!$L$3:$S$2373,$V1046,1),"-")</f>
        <v>0</v>
      </c>
      <c r="Z1046" cm="1">
        <f t="array" ref="Z1046">IF(ISNUMBER($V1046),M1046-INDEX('2019 On Peak'!$L$3:$S$2373,$V1046,2),"-")</f>
        <v>0</v>
      </c>
      <c r="AA1046" cm="1">
        <f t="array" ref="AA1046">IF(ISNUMBER($V1046),N1046-INDEX('2019 On Peak'!$L$3:$S$2373,$V1046,3),"-")</f>
        <v>0</v>
      </c>
      <c r="AB1046" cm="1">
        <f t="array" ref="AB1046">IF(ISNUMBER($V1046),Q1046-INDEX('2019 On Peak'!$L$3:$S$2373,$V1046,6),"-")</f>
        <v>0</v>
      </c>
      <c r="AC1046" cm="1">
        <f t="array" ref="AC1046">IF(ISNUMBER($V1046),S1046-INDEX('2019 On Peak'!$L$3:$S$2373,$V1046,8),"-")</f>
        <v>0</v>
      </c>
      <c r="AD1046" t="b">
        <f t="shared" si="33"/>
        <v>0</v>
      </c>
    </row>
    <row r="1047" spans="1:30" x14ac:dyDescent="0.25">
      <c r="A1047" t="str">
        <f>B1047&amp;"_"&amp;G1047&amp;"_"&amp;J1047</f>
        <v>1550_216_2</v>
      </c>
      <c r="B1047">
        <v>1550</v>
      </c>
      <c r="C1047" s="1" t="s">
        <v>93</v>
      </c>
      <c r="D1047" s="1" t="s">
        <v>39</v>
      </c>
      <c r="E1047" s="1" t="s">
        <v>39</v>
      </c>
      <c r="F1047">
        <v>115</v>
      </c>
      <c r="G1047">
        <v>216</v>
      </c>
      <c r="H1047" s="1" t="s">
        <v>94</v>
      </c>
      <c r="I1047">
        <v>115</v>
      </c>
      <c r="J1047" s="1" t="s">
        <v>74</v>
      </c>
      <c r="K1047" s="1" t="s">
        <v>25</v>
      </c>
      <c r="L1047">
        <v>5.8700000000000002E-3</v>
      </c>
      <c r="M1047">
        <v>2.426E-2</v>
      </c>
      <c r="N1047">
        <v>4.0200000000000001E-3</v>
      </c>
      <c r="O1047">
        <v>1</v>
      </c>
      <c r="P1047">
        <v>0</v>
      </c>
      <c r="Q1047">
        <v>167</v>
      </c>
      <c r="R1047">
        <v>556</v>
      </c>
      <c r="S1047">
        <v>210</v>
      </c>
      <c r="T1047">
        <v>3.2</v>
      </c>
      <c r="U1047">
        <v>4.9000000000000004</v>
      </c>
      <c r="V1047">
        <f>MATCH(A1047,'2019 On Peak'!$A$3:$A$2373,0)</f>
        <v>1013</v>
      </c>
      <c r="W1047" t="str">
        <f t="shared" si="32"/>
        <v>Old</v>
      </c>
      <c r="X1047" t="str" cm="1">
        <f t="array" ref="X1047">IF(ISNUMBER(V1047),INDEX('2019 On Peak'!$K$3:$K$2373,V1047),"Not 2019")</f>
        <v>Closed</v>
      </c>
      <c r="Y1047" cm="1">
        <f t="array" ref="Y1047">IF(ISNUMBER($V1047),L1047-INDEX('2019 On Peak'!$L$3:$S$2373,$V1047,1),"-")</f>
        <v>0</v>
      </c>
      <c r="Z1047" cm="1">
        <f t="array" ref="Z1047">IF(ISNUMBER($V1047),M1047-INDEX('2019 On Peak'!$L$3:$S$2373,$V1047,2),"-")</f>
        <v>0</v>
      </c>
      <c r="AA1047" cm="1">
        <f t="array" ref="AA1047">IF(ISNUMBER($V1047),N1047-INDEX('2019 On Peak'!$L$3:$S$2373,$V1047,3),"-")</f>
        <v>0</v>
      </c>
      <c r="AB1047" cm="1">
        <f t="array" ref="AB1047">IF(ISNUMBER($V1047),Q1047-INDEX('2019 On Peak'!$L$3:$S$2373,$V1047,6),"-")</f>
        <v>0</v>
      </c>
      <c r="AC1047" cm="1">
        <f t="array" ref="AC1047">IF(ISNUMBER($V1047),S1047-INDEX('2019 On Peak'!$L$3:$S$2373,$V1047,8),"-")</f>
        <v>0</v>
      </c>
      <c r="AD1047" t="b">
        <f t="shared" si="33"/>
        <v>0</v>
      </c>
    </row>
    <row r="1048" spans="1:30" x14ac:dyDescent="0.25">
      <c r="A1048" t="str">
        <f>B1048&amp;"_"&amp;G1048&amp;"_"&amp;J1048</f>
        <v>1558_1219_1</v>
      </c>
      <c r="B1048">
        <v>1558</v>
      </c>
      <c r="C1048" s="1" t="s">
        <v>253</v>
      </c>
      <c r="D1048" s="1" t="s">
        <v>67</v>
      </c>
      <c r="E1048" s="1" t="s">
        <v>67</v>
      </c>
      <c r="F1048">
        <v>230</v>
      </c>
      <c r="G1048">
        <v>1219</v>
      </c>
      <c r="H1048" s="1" t="s">
        <v>1495</v>
      </c>
      <c r="I1048">
        <v>230</v>
      </c>
      <c r="J1048" s="1" t="s">
        <v>191</v>
      </c>
      <c r="K1048" s="1" t="s">
        <v>25</v>
      </c>
      <c r="L1048">
        <v>5.1500000000000001E-3</v>
      </c>
      <c r="M1048">
        <v>4.1349999999999998E-2</v>
      </c>
      <c r="N1048">
        <v>0.15778</v>
      </c>
      <c r="O1048">
        <v>1</v>
      </c>
      <c r="P1048">
        <v>0</v>
      </c>
      <c r="Q1048">
        <v>453</v>
      </c>
      <c r="R1048">
        <v>936</v>
      </c>
      <c r="S1048">
        <v>579</v>
      </c>
      <c r="T1048">
        <v>25.9</v>
      </c>
      <c r="U1048">
        <v>39.9</v>
      </c>
      <c r="V1048">
        <f>MATCH(A1048,'2019 On Peak'!$A$3:$A$2373,0)</f>
        <v>1014</v>
      </c>
      <c r="W1048" t="str">
        <f t="shared" si="32"/>
        <v>Old</v>
      </c>
      <c r="X1048" t="str" cm="1">
        <f t="array" ref="X1048">IF(ISNUMBER(V1048),INDEX('2019 On Peak'!$K$3:$K$2373,V1048),"Not 2019")</f>
        <v>Closed</v>
      </c>
      <c r="Y1048" cm="1">
        <f t="array" ref="Y1048">IF(ISNUMBER($V1048),L1048-INDEX('2019 On Peak'!$L$3:$S$2373,$V1048,1),"-")</f>
        <v>0</v>
      </c>
      <c r="Z1048" cm="1">
        <f t="array" ref="Z1048">IF(ISNUMBER($V1048),M1048-INDEX('2019 On Peak'!$L$3:$S$2373,$V1048,2),"-")</f>
        <v>0</v>
      </c>
      <c r="AA1048" cm="1">
        <f t="array" ref="AA1048">IF(ISNUMBER($V1048),N1048-INDEX('2019 On Peak'!$L$3:$S$2373,$V1048,3),"-")</f>
        <v>0</v>
      </c>
      <c r="AB1048" cm="1">
        <f t="array" ref="AB1048">IF(ISNUMBER($V1048),Q1048-INDEX('2019 On Peak'!$L$3:$S$2373,$V1048,6),"-")</f>
        <v>0</v>
      </c>
      <c r="AC1048" cm="1">
        <f t="array" ref="AC1048">IF(ISNUMBER($V1048),S1048-INDEX('2019 On Peak'!$L$3:$S$2373,$V1048,8),"-")</f>
        <v>0</v>
      </c>
      <c r="AD1048" t="b">
        <f t="shared" si="33"/>
        <v>0</v>
      </c>
    </row>
    <row r="1049" spans="1:30" x14ac:dyDescent="0.25">
      <c r="A1049" t="str">
        <f>B1049&amp;"_"&amp;G1049&amp;"_"&amp;J1049</f>
        <v>1558_1303_1</v>
      </c>
      <c r="B1049">
        <v>1558</v>
      </c>
      <c r="C1049" s="1" t="s">
        <v>253</v>
      </c>
      <c r="D1049" s="1" t="s">
        <v>67</v>
      </c>
      <c r="E1049" s="1" t="s">
        <v>67</v>
      </c>
      <c r="F1049">
        <v>230</v>
      </c>
      <c r="G1049">
        <v>1303</v>
      </c>
      <c r="H1049" s="1" t="s">
        <v>252</v>
      </c>
      <c r="I1049">
        <v>230</v>
      </c>
      <c r="J1049" s="1" t="s">
        <v>191</v>
      </c>
      <c r="K1049" s="1" t="s">
        <v>25</v>
      </c>
      <c r="L1049">
        <v>2.5999999999999998E-4</v>
      </c>
      <c r="M1049">
        <v>2.0999999999999999E-3</v>
      </c>
      <c r="N1049">
        <v>8.0199999999999994E-3</v>
      </c>
      <c r="O1049">
        <v>1</v>
      </c>
      <c r="P1049">
        <v>0</v>
      </c>
      <c r="Q1049">
        <v>453</v>
      </c>
      <c r="R1049">
        <v>936</v>
      </c>
      <c r="S1049">
        <v>579</v>
      </c>
      <c r="T1049">
        <v>1.2</v>
      </c>
      <c r="U1049">
        <v>2</v>
      </c>
      <c r="V1049">
        <f>MATCH(A1049,'2019 On Peak'!$A$3:$A$2373,0)</f>
        <v>1015</v>
      </c>
      <c r="W1049" t="str">
        <f t="shared" si="32"/>
        <v>Old</v>
      </c>
      <c r="X1049" t="str" cm="1">
        <f t="array" ref="X1049">IF(ISNUMBER(V1049),INDEX('2019 On Peak'!$K$3:$K$2373,V1049),"Not 2019")</f>
        <v>Closed</v>
      </c>
      <c r="Y1049" cm="1">
        <f t="array" ref="Y1049">IF(ISNUMBER($V1049),L1049-INDEX('2019 On Peak'!$L$3:$S$2373,$V1049,1),"-")</f>
        <v>0</v>
      </c>
      <c r="Z1049" cm="1">
        <f t="array" ref="Z1049">IF(ISNUMBER($V1049),M1049-INDEX('2019 On Peak'!$L$3:$S$2373,$V1049,2),"-")</f>
        <v>0</v>
      </c>
      <c r="AA1049" cm="1">
        <f t="array" ref="AA1049">IF(ISNUMBER($V1049),N1049-INDEX('2019 On Peak'!$L$3:$S$2373,$V1049,3),"-")</f>
        <v>0</v>
      </c>
      <c r="AB1049" cm="1">
        <f t="array" ref="AB1049">IF(ISNUMBER($V1049),Q1049-INDEX('2019 On Peak'!$L$3:$S$2373,$V1049,6),"-")</f>
        <v>0</v>
      </c>
      <c r="AC1049" cm="1">
        <f t="array" ref="AC1049">IF(ISNUMBER($V1049),S1049-INDEX('2019 On Peak'!$L$3:$S$2373,$V1049,8),"-")</f>
        <v>0</v>
      </c>
      <c r="AD1049" t="b">
        <f t="shared" si="33"/>
        <v>0</v>
      </c>
    </row>
    <row r="1050" spans="1:30" x14ac:dyDescent="0.25">
      <c r="A1050" t="str">
        <f>B1050&amp;"_"&amp;G1050&amp;"_"&amp;J1050</f>
        <v>1559_495_1</v>
      </c>
      <c r="B1050">
        <v>1559</v>
      </c>
      <c r="C1050" s="1" t="s">
        <v>174</v>
      </c>
      <c r="D1050" s="1" t="s">
        <v>67</v>
      </c>
      <c r="E1050" s="1" t="s">
        <v>22</v>
      </c>
      <c r="F1050">
        <v>115</v>
      </c>
      <c r="G1050">
        <v>495</v>
      </c>
      <c r="H1050" s="1" t="s">
        <v>566</v>
      </c>
      <c r="I1050">
        <v>115</v>
      </c>
      <c r="J1050" s="1" t="s">
        <v>191</v>
      </c>
      <c r="K1050" s="1" t="s">
        <v>25</v>
      </c>
      <c r="L1050">
        <v>9.2350000000000002E-2</v>
      </c>
      <c r="M1050">
        <v>0.38186999999999999</v>
      </c>
      <c r="N1050">
        <v>6.3229999999999995E-2</v>
      </c>
      <c r="O1050">
        <v>1</v>
      </c>
      <c r="P1050">
        <v>0</v>
      </c>
      <c r="Q1050">
        <v>167</v>
      </c>
      <c r="R1050">
        <v>556</v>
      </c>
      <c r="S1050">
        <v>210</v>
      </c>
      <c r="T1050">
        <v>54.9</v>
      </c>
      <c r="U1050">
        <v>76.8</v>
      </c>
      <c r="V1050">
        <f>MATCH(A1050,'2019 On Peak'!$A$3:$A$2373,0)</f>
        <v>1016</v>
      </c>
      <c r="W1050" t="str">
        <f t="shared" si="32"/>
        <v>Old</v>
      </c>
      <c r="X1050" t="str" cm="1">
        <f t="array" ref="X1050">IF(ISNUMBER(V1050),INDEX('2019 On Peak'!$K$3:$K$2373,V1050),"Not 2019")</f>
        <v>Closed</v>
      </c>
      <c r="Y1050" cm="1">
        <f t="array" ref="Y1050">IF(ISNUMBER($V1050),L1050-INDEX('2019 On Peak'!$L$3:$S$2373,$V1050,1),"-")</f>
        <v>0</v>
      </c>
      <c r="Z1050" cm="1">
        <f t="array" ref="Z1050">IF(ISNUMBER($V1050),M1050-INDEX('2019 On Peak'!$L$3:$S$2373,$V1050,2),"-")</f>
        <v>0</v>
      </c>
      <c r="AA1050" cm="1">
        <f t="array" ref="AA1050">IF(ISNUMBER($V1050),N1050-INDEX('2019 On Peak'!$L$3:$S$2373,$V1050,3),"-")</f>
        <v>0</v>
      </c>
      <c r="AB1050" cm="1">
        <f t="array" ref="AB1050">IF(ISNUMBER($V1050),Q1050-INDEX('2019 On Peak'!$L$3:$S$2373,$V1050,6),"-")</f>
        <v>0</v>
      </c>
      <c r="AC1050" cm="1">
        <f t="array" ref="AC1050">IF(ISNUMBER($V1050),S1050-INDEX('2019 On Peak'!$L$3:$S$2373,$V1050,8),"-")</f>
        <v>0</v>
      </c>
      <c r="AD1050" t="b">
        <f t="shared" si="33"/>
        <v>0</v>
      </c>
    </row>
    <row r="1051" spans="1:30" x14ac:dyDescent="0.25">
      <c r="A1051" t="str">
        <f>B1051&amp;"_"&amp;G1051&amp;"_"&amp;J1051</f>
        <v>1560_1219_1</v>
      </c>
      <c r="B1051">
        <v>1560</v>
      </c>
      <c r="C1051" s="1" t="s">
        <v>174</v>
      </c>
      <c r="D1051" s="1" t="s">
        <v>67</v>
      </c>
      <c r="E1051" s="1" t="s">
        <v>67</v>
      </c>
      <c r="F1051">
        <v>230</v>
      </c>
      <c r="G1051">
        <v>1219</v>
      </c>
      <c r="H1051" s="1" t="s">
        <v>1495</v>
      </c>
      <c r="I1051">
        <v>230</v>
      </c>
      <c r="J1051" s="1" t="s">
        <v>191</v>
      </c>
      <c r="K1051" s="1" t="s">
        <v>25</v>
      </c>
      <c r="L1051">
        <v>3.0899999999999999E-3</v>
      </c>
      <c r="M1051">
        <v>2.487E-2</v>
      </c>
      <c r="N1051">
        <v>9.4869999999999996E-2</v>
      </c>
      <c r="O1051">
        <v>1</v>
      </c>
      <c r="P1051">
        <v>0</v>
      </c>
      <c r="Q1051">
        <v>453</v>
      </c>
      <c r="R1051">
        <v>936</v>
      </c>
      <c r="S1051">
        <v>579</v>
      </c>
      <c r="T1051">
        <v>14.8</v>
      </c>
      <c r="U1051">
        <v>24</v>
      </c>
      <c r="V1051">
        <f>MATCH(A1051,'2019 On Peak'!$A$3:$A$2373,0)</f>
        <v>1017</v>
      </c>
      <c r="W1051" t="str">
        <f t="shared" si="32"/>
        <v>Old</v>
      </c>
      <c r="X1051" t="str" cm="1">
        <f t="array" ref="X1051">IF(ISNUMBER(V1051),INDEX('2019 On Peak'!$K$3:$K$2373,V1051),"Not 2019")</f>
        <v>Closed</v>
      </c>
      <c r="Y1051" cm="1">
        <f t="array" ref="Y1051">IF(ISNUMBER($V1051),L1051-INDEX('2019 On Peak'!$L$3:$S$2373,$V1051,1),"-")</f>
        <v>0</v>
      </c>
      <c r="Z1051" cm="1">
        <f t="array" ref="Z1051">IF(ISNUMBER($V1051),M1051-INDEX('2019 On Peak'!$L$3:$S$2373,$V1051,2),"-")</f>
        <v>0</v>
      </c>
      <c r="AA1051" cm="1">
        <f t="array" ref="AA1051">IF(ISNUMBER($V1051),N1051-INDEX('2019 On Peak'!$L$3:$S$2373,$V1051,3),"-")</f>
        <v>0</v>
      </c>
      <c r="AB1051" cm="1">
        <f t="array" ref="AB1051">IF(ISNUMBER($V1051),Q1051-INDEX('2019 On Peak'!$L$3:$S$2373,$V1051,6),"-")</f>
        <v>0</v>
      </c>
      <c r="AC1051" cm="1">
        <f t="array" ref="AC1051">IF(ISNUMBER($V1051),S1051-INDEX('2019 On Peak'!$L$3:$S$2373,$V1051,8),"-")</f>
        <v>0</v>
      </c>
      <c r="AD1051" t="b">
        <f t="shared" si="33"/>
        <v>0</v>
      </c>
    </row>
    <row r="1052" spans="1:30" x14ac:dyDescent="0.25">
      <c r="A1052" t="str">
        <f>B1052&amp;"_"&amp;G1052&amp;"_"&amp;J1052</f>
        <v>1564_1247_1</v>
      </c>
      <c r="B1052">
        <v>1564</v>
      </c>
      <c r="C1052" s="1" t="s">
        <v>276</v>
      </c>
      <c r="D1052" s="1" t="s">
        <v>42</v>
      </c>
      <c r="E1052" s="1" t="s">
        <v>42</v>
      </c>
      <c r="F1052">
        <v>230</v>
      </c>
      <c r="G1052">
        <v>1247</v>
      </c>
      <c r="H1052" s="1" t="s">
        <v>76</v>
      </c>
      <c r="I1052">
        <v>230</v>
      </c>
      <c r="J1052" s="1" t="s">
        <v>191</v>
      </c>
      <c r="K1052" s="1" t="s">
        <v>25</v>
      </c>
      <c r="L1052">
        <v>5.0400000000000002E-3</v>
      </c>
      <c r="M1052">
        <v>4.0500000000000001E-2</v>
      </c>
      <c r="N1052">
        <v>0.15454000000000001</v>
      </c>
      <c r="O1052">
        <v>1</v>
      </c>
      <c r="P1052">
        <v>0</v>
      </c>
      <c r="Q1052">
        <v>453</v>
      </c>
      <c r="R1052">
        <v>936</v>
      </c>
      <c r="S1052">
        <v>579</v>
      </c>
      <c r="T1052">
        <v>22.1</v>
      </c>
      <c r="U1052">
        <v>39.1</v>
      </c>
      <c r="V1052">
        <f>MATCH(A1052,'2019 On Peak'!$A$3:$A$2373,0)</f>
        <v>1018</v>
      </c>
      <c r="W1052" t="str">
        <f t="shared" si="32"/>
        <v>Old</v>
      </c>
      <c r="X1052" t="str" cm="1">
        <f t="array" ref="X1052">IF(ISNUMBER(V1052),INDEX('2019 On Peak'!$K$3:$K$2373,V1052),"Not 2019")</f>
        <v>Closed</v>
      </c>
      <c r="Y1052" cm="1">
        <f t="array" ref="Y1052">IF(ISNUMBER($V1052),L1052-INDEX('2019 On Peak'!$L$3:$S$2373,$V1052,1),"-")</f>
        <v>0</v>
      </c>
      <c r="Z1052" cm="1">
        <f t="array" ref="Z1052">IF(ISNUMBER($V1052),M1052-INDEX('2019 On Peak'!$L$3:$S$2373,$V1052,2),"-")</f>
        <v>0</v>
      </c>
      <c r="AA1052" cm="1">
        <f t="array" ref="AA1052">IF(ISNUMBER($V1052),N1052-INDEX('2019 On Peak'!$L$3:$S$2373,$V1052,3),"-")</f>
        <v>0</v>
      </c>
      <c r="AB1052" cm="1">
        <f t="array" ref="AB1052">IF(ISNUMBER($V1052),Q1052-INDEX('2019 On Peak'!$L$3:$S$2373,$V1052,6),"-")</f>
        <v>0</v>
      </c>
      <c r="AC1052" cm="1">
        <f t="array" ref="AC1052">IF(ISNUMBER($V1052),S1052-INDEX('2019 On Peak'!$L$3:$S$2373,$V1052,8),"-")</f>
        <v>0</v>
      </c>
      <c r="AD1052" t="b">
        <f t="shared" si="33"/>
        <v>0</v>
      </c>
    </row>
    <row r="1053" spans="1:30" x14ac:dyDescent="0.25">
      <c r="A1053" t="str">
        <f>B1053&amp;"_"&amp;G1053&amp;"_"&amp;J1053</f>
        <v>1564_1296_1</v>
      </c>
      <c r="B1053">
        <v>1564</v>
      </c>
      <c r="C1053" s="1" t="s">
        <v>276</v>
      </c>
      <c r="D1053" s="1" t="s">
        <v>42</v>
      </c>
      <c r="E1053" s="1" t="s">
        <v>42</v>
      </c>
      <c r="F1053">
        <v>230</v>
      </c>
      <c r="G1053">
        <v>1296</v>
      </c>
      <c r="H1053" s="1" t="s">
        <v>327</v>
      </c>
      <c r="I1053">
        <v>230</v>
      </c>
      <c r="J1053" s="1" t="s">
        <v>191</v>
      </c>
      <c r="K1053" s="1" t="s">
        <v>25</v>
      </c>
      <c r="L1053">
        <v>2.0799999999999998E-3</v>
      </c>
      <c r="M1053">
        <v>1.6719999999999999E-2</v>
      </c>
      <c r="N1053">
        <v>6.3799999999999996E-2</v>
      </c>
      <c r="O1053">
        <v>1</v>
      </c>
      <c r="P1053">
        <v>0</v>
      </c>
      <c r="Q1053">
        <v>453</v>
      </c>
      <c r="R1053">
        <v>936</v>
      </c>
      <c r="S1053">
        <v>579</v>
      </c>
      <c r="T1053">
        <v>9.4</v>
      </c>
      <c r="U1053">
        <v>16.100000000000001</v>
      </c>
      <c r="V1053">
        <f>MATCH(A1053,'2019 On Peak'!$A$3:$A$2373,0)</f>
        <v>1019</v>
      </c>
      <c r="W1053" t="str">
        <f t="shared" si="32"/>
        <v>Old</v>
      </c>
      <c r="X1053" t="str" cm="1">
        <f t="array" ref="X1053">IF(ISNUMBER(V1053),INDEX('2019 On Peak'!$K$3:$K$2373,V1053),"Not 2019")</f>
        <v>Closed</v>
      </c>
      <c r="Y1053" cm="1">
        <f t="array" ref="Y1053">IF(ISNUMBER($V1053),L1053-INDEX('2019 On Peak'!$L$3:$S$2373,$V1053,1),"-")</f>
        <v>0</v>
      </c>
      <c r="Z1053" cm="1">
        <f t="array" ref="Z1053">IF(ISNUMBER($V1053),M1053-INDEX('2019 On Peak'!$L$3:$S$2373,$V1053,2),"-")</f>
        <v>0</v>
      </c>
      <c r="AA1053" cm="1">
        <f t="array" ref="AA1053">IF(ISNUMBER($V1053),N1053-INDEX('2019 On Peak'!$L$3:$S$2373,$V1053,3),"-")</f>
        <v>0</v>
      </c>
      <c r="AB1053" cm="1">
        <f t="array" ref="AB1053">IF(ISNUMBER($V1053),Q1053-INDEX('2019 On Peak'!$L$3:$S$2373,$V1053,6),"-")</f>
        <v>0</v>
      </c>
      <c r="AC1053" cm="1">
        <f t="array" ref="AC1053">IF(ISNUMBER($V1053),S1053-INDEX('2019 On Peak'!$L$3:$S$2373,$V1053,8),"-")</f>
        <v>0</v>
      </c>
      <c r="AD1053" t="b">
        <f t="shared" si="33"/>
        <v>0</v>
      </c>
    </row>
    <row r="1054" spans="1:30" x14ac:dyDescent="0.25">
      <c r="A1054" t="str">
        <f>B1054&amp;"_"&amp;G1054&amp;"_"&amp;J1054</f>
        <v>1565_53_1</v>
      </c>
      <c r="B1054">
        <v>1565</v>
      </c>
      <c r="C1054" s="1" t="s">
        <v>194</v>
      </c>
      <c r="D1054" s="1" t="s">
        <v>42</v>
      </c>
      <c r="E1054" s="1" t="s">
        <v>67</v>
      </c>
      <c r="F1054">
        <v>115</v>
      </c>
      <c r="G1054">
        <v>53</v>
      </c>
      <c r="H1054" s="1" t="s">
        <v>708</v>
      </c>
      <c r="I1054">
        <v>115</v>
      </c>
      <c r="J1054" s="1" t="s">
        <v>191</v>
      </c>
      <c r="K1054" s="1" t="s">
        <v>25</v>
      </c>
      <c r="L1054">
        <v>2.23E-2</v>
      </c>
      <c r="M1054">
        <v>9.221E-2</v>
      </c>
      <c r="N1054">
        <v>1.5270000000000001E-2</v>
      </c>
      <c r="O1054">
        <v>1</v>
      </c>
      <c r="P1054">
        <v>0</v>
      </c>
      <c r="Q1054">
        <v>167</v>
      </c>
      <c r="R1054">
        <v>556</v>
      </c>
      <c r="S1054">
        <v>210</v>
      </c>
      <c r="T1054">
        <v>12.9</v>
      </c>
      <c r="U1054">
        <v>18.5</v>
      </c>
      <c r="V1054">
        <f>MATCH(A1054,'2019 On Peak'!$A$3:$A$2373,0)</f>
        <v>1020</v>
      </c>
      <c r="W1054" t="str">
        <f t="shared" si="32"/>
        <v>Old</v>
      </c>
      <c r="X1054" t="str" cm="1">
        <f t="array" ref="X1054">IF(ISNUMBER(V1054),INDEX('2019 On Peak'!$K$3:$K$2373,V1054),"Not 2019")</f>
        <v>Closed</v>
      </c>
      <c r="Y1054" cm="1">
        <f t="array" ref="Y1054">IF(ISNUMBER($V1054),L1054-INDEX('2019 On Peak'!$L$3:$S$2373,$V1054,1),"-")</f>
        <v>0</v>
      </c>
      <c r="Z1054" cm="1">
        <f t="array" ref="Z1054">IF(ISNUMBER($V1054),M1054-INDEX('2019 On Peak'!$L$3:$S$2373,$V1054,2),"-")</f>
        <v>0</v>
      </c>
      <c r="AA1054" cm="1">
        <f t="array" ref="AA1054">IF(ISNUMBER($V1054),N1054-INDEX('2019 On Peak'!$L$3:$S$2373,$V1054,3),"-")</f>
        <v>0</v>
      </c>
      <c r="AB1054" cm="1">
        <f t="array" ref="AB1054">IF(ISNUMBER($V1054),Q1054-INDEX('2019 On Peak'!$L$3:$S$2373,$V1054,6),"-")</f>
        <v>0</v>
      </c>
      <c r="AC1054" cm="1">
        <f t="array" ref="AC1054">IF(ISNUMBER($V1054),S1054-INDEX('2019 On Peak'!$L$3:$S$2373,$V1054,8),"-")</f>
        <v>0</v>
      </c>
      <c r="AD1054" t="b">
        <f t="shared" si="33"/>
        <v>0</v>
      </c>
    </row>
    <row r="1055" spans="1:30" x14ac:dyDescent="0.25">
      <c r="A1055" t="str">
        <f>B1055&amp;"_"&amp;G1055&amp;"_"&amp;J1055</f>
        <v>1566_1435_1</v>
      </c>
      <c r="B1055">
        <v>1566</v>
      </c>
      <c r="C1055" s="1" t="s">
        <v>62</v>
      </c>
      <c r="D1055" s="1" t="s">
        <v>42</v>
      </c>
      <c r="E1055" s="1" t="s">
        <v>42</v>
      </c>
      <c r="F1055">
        <v>115</v>
      </c>
      <c r="G1055">
        <v>1435</v>
      </c>
      <c r="H1055" s="1" t="s">
        <v>364</v>
      </c>
      <c r="I1055">
        <v>115</v>
      </c>
      <c r="J1055" s="1" t="s">
        <v>191</v>
      </c>
      <c r="K1055" s="1" t="s">
        <v>25</v>
      </c>
      <c r="L1055">
        <v>3.2000000000000003E-4</v>
      </c>
      <c r="M1055">
        <v>1.32E-3</v>
      </c>
      <c r="N1055">
        <v>2.2000000000000001E-4</v>
      </c>
      <c r="O1055">
        <v>1</v>
      </c>
      <c r="P1055">
        <v>0</v>
      </c>
      <c r="Q1055">
        <v>167</v>
      </c>
      <c r="R1055">
        <v>556</v>
      </c>
      <c r="S1055">
        <v>210</v>
      </c>
      <c r="T1055">
        <v>0.2</v>
      </c>
      <c r="U1055">
        <v>0.3</v>
      </c>
      <c r="V1055">
        <f>MATCH(A1055,'2019 On Peak'!$A$3:$A$2373,0)</f>
        <v>1021</v>
      </c>
      <c r="W1055" t="str">
        <f t="shared" si="32"/>
        <v>Old</v>
      </c>
      <c r="X1055" t="str" cm="1">
        <f t="array" ref="X1055">IF(ISNUMBER(V1055),INDEX('2019 On Peak'!$K$3:$K$2373,V1055),"Not 2019")</f>
        <v>Closed</v>
      </c>
      <c r="Y1055" cm="1">
        <f t="array" ref="Y1055">IF(ISNUMBER($V1055),L1055-INDEX('2019 On Peak'!$L$3:$S$2373,$V1055,1),"-")</f>
        <v>0</v>
      </c>
      <c r="Z1055" cm="1">
        <f t="array" ref="Z1055">IF(ISNUMBER($V1055),M1055-INDEX('2019 On Peak'!$L$3:$S$2373,$V1055,2),"-")</f>
        <v>0</v>
      </c>
      <c r="AA1055" cm="1">
        <f t="array" ref="AA1055">IF(ISNUMBER($V1055),N1055-INDEX('2019 On Peak'!$L$3:$S$2373,$V1055,3),"-")</f>
        <v>0</v>
      </c>
      <c r="AB1055" cm="1">
        <f t="array" ref="AB1055">IF(ISNUMBER($V1055),Q1055-INDEX('2019 On Peak'!$L$3:$S$2373,$V1055,6),"-")</f>
        <v>0</v>
      </c>
      <c r="AC1055" cm="1">
        <f t="array" ref="AC1055">IF(ISNUMBER($V1055),S1055-INDEX('2019 On Peak'!$L$3:$S$2373,$V1055,8),"-")</f>
        <v>0</v>
      </c>
      <c r="AD1055" t="b">
        <f t="shared" si="33"/>
        <v>0</v>
      </c>
    </row>
    <row r="1056" spans="1:30" x14ac:dyDescent="0.25">
      <c r="A1056" t="str">
        <f>B1056&amp;"_"&amp;G1056&amp;"_"&amp;J1056</f>
        <v>1566_255_1</v>
      </c>
      <c r="B1056">
        <v>1566</v>
      </c>
      <c r="C1056" s="1" t="s">
        <v>62</v>
      </c>
      <c r="D1056" s="1" t="s">
        <v>42</v>
      </c>
      <c r="E1056" s="1" t="s">
        <v>42</v>
      </c>
      <c r="F1056">
        <v>115</v>
      </c>
      <c r="G1056">
        <v>255</v>
      </c>
      <c r="H1056" s="1" t="s">
        <v>1184</v>
      </c>
      <c r="I1056">
        <v>115</v>
      </c>
      <c r="J1056" s="1" t="s">
        <v>191</v>
      </c>
      <c r="K1056" s="1" t="s">
        <v>25</v>
      </c>
      <c r="L1056">
        <v>1.383E-2</v>
      </c>
      <c r="M1056">
        <v>5.7180000000000002E-2</v>
      </c>
      <c r="N1056">
        <v>9.4699999999999993E-3</v>
      </c>
      <c r="O1056">
        <v>1</v>
      </c>
      <c r="P1056">
        <v>0</v>
      </c>
      <c r="Q1056">
        <v>167</v>
      </c>
      <c r="R1056">
        <v>556</v>
      </c>
      <c r="S1056">
        <v>210</v>
      </c>
      <c r="T1056">
        <v>5.7</v>
      </c>
      <c r="U1056">
        <v>11.5</v>
      </c>
      <c r="V1056">
        <f>MATCH(A1056,'2019 On Peak'!$A$3:$A$2373,0)</f>
        <v>1022</v>
      </c>
      <c r="W1056" t="str">
        <f t="shared" si="32"/>
        <v>Old</v>
      </c>
      <c r="X1056" t="str" cm="1">
        <f t="array" ref="X1056">IF(ISNUMBER(V1056),INDEX('2019 On Peak'!$K$3:$K$2373,V1056),"Not 2019")</f>
        <v>Closed</v>
      </c>
      <c r="Y1056" cm="1">
        <f t="array" ref="Y1056">IF(ISNUMBER($V1056),L1056-INDEX('2019 On Peak'!$L$3:$S$2373,$V1056,1),"-")</f>
        <v>0</v>
      </c>
      <c r="Z1056" cm="1">
        <f t="array" ref="Z1056">IF(ISNUMBER($V1056),M1056-INDEX('2019 On Peak'!$L$3:$S$2373,$V1056,2),"-")</f>
        <v>0</v>
      </c>
      <c r="AA1056" cm="1">
        <f t="array" ref="AA1056">IF(ISNUMBER($V1056),N1056-INDEX('2019 On Peak'!$L$3:$S$2373,$V1056,3),"-")</f>
        <v>0</v>
      </c>
      <c r="AB1056" cm="1">
        <f t="array" ref="AB1056">IF(ISNUMBER($V1056),Q1056-INDEX('2019 On Peak'!$L$3:$S$2373,$V1056,6),"-")</f>
        <v>0</v>
      </c>
      <c r="AC1056" cm="1">
        <f t="array" ref="AC1056">IF(ISNUMBER($V1056),S1056-INDEX('2019 On Peak'!$L$3:$S$2373,$V1056,8),"-")</f>
        <v>0</v>
      </c>
      <c r="AD1056" t="b">
        <f t="shared" si="33"/>
        <v>0</v>
      </c>
    </row>
    <row r="1057" spans="1:30" x14ac:dyDescent="0.25">
      <c r="A1057" t="str">
        <f>B1057&amp;"_"&amp;G1057&amp;"_"&amp;J1057</f>
        <v>1567_1222_1</v>
      </c>
      <c r="B1057">
        <v>1567</v>
      </c>
      <c r="C1057" s="1" t="s">
        <v>651</v>
      </c>
      <c r="D1057" s="1" t="s">
        <v>22</v>
      </c>
      <c r="E1057" s="1" t="s">
        <v>22</v>
      </c>
      <c r="F1057">
        <v>345</v>
      </c>
      <c r="G1057">
        <v>1222</v>
      </c>
      <c r="H1057" s="1" t="s">
        <v>177</v>
      </c>
      <c r="I1057">
        <v>345</v>
      </c>
      <c r="J1057" s="1" t="s">
        <v>191</v>
      </c>
      <c r="K1057" s="1" t="s">
        <v>25</v>
      </c>
      <c r="L1057">
        <v>4.2500000000000003E-3</v>
      </c>
      <c r="M1057">
        <v>6.4860000000000001E-2</v>
      </c>
      <c r="N1057">
        <v>1.67665</v>
      </c>
      <c r="O1057">
        <v>1</v>
      </c>
      <c r="P1057">
        <v>0</v>
      </c>
      <c r="Q1057">
        <v>1216</v>
      </c>
      <c r="R1057">
        <v>2454</v>
      </c>
      <c r="S1057">
        <v>1804</v>
      </c>
      <c r="T1057">
        <v>106.8</v>
      </c>
      <c r="U1057">
        <v>162.9</v>
      </c>
      <c r="V1057">
        <f>MATCH(A1057,'2019 On Peak'!$A$3:$A$2373,0)</f>
        <v>1023</v>
      </c>
      <c r="W1057" t="str">
        <f t="shared" si="32"/>
        <v>Old</v>
      </c>
      <c r="X1057" t="str" cm="1">
        <f t="array" ref="X1057">IF(ISNUMBER(V1057),INDEX('2019 On Peak'!$K$3:$K$2373,V1057),"Not 2019")</f>
        <v>Closed</v>
      </c>
      <c r="Y1057" cm="1">
        <f t="array" ref="Y1057">IF(ISNUMBER($V1057),L1057-INDEX('2019 On Peak'!$L$3:$S$2373,$V1057,1),"-")</f>
        <v>0</v>
      </c>
      <c r="Z1057" cm="1">
        <f t="array" ref="Z1057">IF(ISNUMBER($V1057),M1057-INDEX('2019 On Peak'!$L$3:$S$2373,$V1057,2),"-")</f>
        <v>0</v>
      </c>
      <c r="AA1057" cm="1">
        <f t="array" ref="AA1057">IF(ISNUMBER($V1057),N1057-INDEX('2019 On Peak'!$L$3:$S$2373,$V1057,3),"-")</f>
        <v>0</v>
      </c>
      <c r="AB1057" cm="1">
        <f t="array" ref="AB1057">IF(ISNUMBER($V1057),Q1057-INDEX('2019 On Peak'!$L$3:$S$2373,$V1057,6),"-")</f>
        <v>0</v>
      </c>
      <c r="AC1057" cm="1">
        <f t="array" ref="AC1057">IF(ISNUMBER($V1057),S1057-INDEX('2019 On Peak'!$L$3:$S$2373,$V1057,8),"-")</f>
        <v>0</v>
      </c>
      <c r="AD1057" t="b">
        <f t="shared" si="33"/>
        <v>0</v>
      </c>
    </row>
    <row r="1058" spans="1:30" x14ac:dyDescent="0.25">
      <c r="A1058" t="str">
        <f>B1058&amp;"_"&amp;G1058&amp;"_"&amp;J1058</f>
        <v>1567_1238_1</v>
      </c>
      <c r="B1058">
        <v>1567</v>
      </c>
      <c r="C1058" s="1" t="s">
        <v>651</v>
      </c>
      <c r="D1058" s="1" t="s">
        <v>22</v>
      </c>
      <c r="E1058" s="1" t="s">
        <v>67</v>
      </c>
      <c r="F1058">
        <v>345</v>
      </c>
      <c r="G1058">
        <v>1238</v>
      </c>
      <c r="H1058" s="1" t="s">
        <v>128</v>
      </c>
      <c r="I1058">
        <v>345</v>
      </c>
      <c r="J1058" s="1" t="s">
        <v>191</v>
      </c>
      <c r="K1058" s="1" t="s">
        <v>25</v>
      </c>
      <c r="L1058">
        <v>2.3900000000000002E-3</v>
      </c>
      <c r="M1058">
        <v>3.6470000000000002E-2</v>
      </c>
      <c r="N1058">
        <v>0.94284999999999997</v>
      </c>
      <c r="O1058">
        <v>1</v>
      </c>
      <c r="P1058">
        <v>0</v>
      </c>
      <c r="Q1058">
        <v>1216</v>
      </c>
      <c r="R1058">
        <v>2454</v>
      </c>
      <c r="S1058">
        <v>1804</v>
      </c>
      <c r="T1058">
        <v>58.8</v>
      </c>
      <c r="U1058">
        <v>91.6</v>
      </c>
      <c r="V1058">
        <f>MATCH(A1058,'2019 On Peak'!$A$3:$A$2373,0)</f>
        <v>1024</v>
      </c>
      <c r="W1058" t="str">
        <f t="shared" si="32"/>
        <v>Old</v>
      </c>
      <c r="X1058" t="str" cm="1">
        <f t="array" ref="X1058">IF(ISNUMBER(V1058),INDEX('2019 On Peak'!$K$3:$K$2373,V1058),"Not 2019")</f>
        <v>Closed</v>
      </c>
      <c r="Y1058" cm="1">
        <f t="array" ref="Y1058">IF(ISNUMBER($V1058),L1058-INDEX('2019 On Peak'!$L$3:$S$2373,$V1058,1),"-")</f>
        <v>0</v>
      </c>
      <c r="Z1058" cm="1">
        <f t="array" ref="Z1058">IF(ISNUMBER($V1058),M1058-INDEX('2019 On Peak'!$L$3:$S$2373,$V1058,2),"-")</f>
        <v>0</v>
      </c>
      <c r="AA1058" cm="1">
        <f t="array" ref="AA1058">IF(ISNUMBER($V1058),N1058-INDEX('2019 On Peak'!$L$3:$S$2373,$V1058,3),"-")</f>
        <v>0</v>
      </c>
      <c r="AB1058" cm="1">
        <f t="array" ref="AB1058">IF(ISNUMBER($V1058),Q1058-INDEX('2019 On Peak'!$L$3:$S$2373,$V1058,6),"-")</f>
        <v>0</v>
      </c>
      <c r="AC1058" cm="1">
        <f t="array" ref="AC1058">IF(ISNUMBER($V1058),S1058-INDEX('2019 On Peak'!$L$3:$S$2373,$V1058,8),"-")</f>
        <v>0</v>
      </c>
      <c r="AD1058" t="b">
        <f t="shared" si="33"/>
        <v>0</v>
      </c>
    </row>
    <row r="1059" spans="1:30" x14ac:dyDescent="0.25">
      <c r="A1059" t="str">
        <f>B1059&amp;"_"&amp;G1059&amp;"_"&amp;J1059</f>
        <v>1569_1452_1</v>
      </c>
      <c r="B1059">
        <v>1569</v>
      </c>
      <c r="C1059" s="1" t="s">
        <v>41</v>
      </c>
      <c r="D1059" s="1" t="s">
        <v>42</v>
      </c>
      <c r="E1059" s="1" t="s">
        <v>42</v>
      </c>
      <c r="F1059">
        <v>115</v>
      </c>
      <c r="G1059">
        <v>1452</v>
      </c>
      <c r="H1059" s="1" t="s">
        <v>390</v>
      </c>
      <c r="I1059">
        <v>115</v>
      </c>
      <c r="J1059" s="1" t="s">
        <v>191</v>
      </c>
      <c r="K1059" s="1" t="s">
        <v>25</v>
      </c>
      <c r="L1059">
        <v>2.3E-3</v>
      </c>
      <c r="M1059">
        <v>9.5099999999999994E-3</v>
      </c>
      <c r="N1059">
        <v>1.57E-3</v>
      </c>
      <c r="O1059">
        <v>1</v>
      </c>
      <c r="P1059">
        <v>0</v>
      </c>
      <c r="Q1059">
        <v>167</v>
      </c>
      <c r="R1059">
        <v>556</v>
      </c>
      <c r="S1059">
        <v>210</v>
      </c>
      <c r="T1059">
        <v>1.5</v>
      </c>
      <c r="U1059">
        <v>1.9</v>
      </c>
      <c r="V1059">
        <f>MATCH(A1059,'2019 On Peak'!$A$3:$A$2373,0)</f>
        <v>1025</v>
      </c>
      <c r="W1059" t="str">
        <f t="shared" si="32"/>
        <v>Old</v>
      </c>
      <c r="X1059" t="str" cm="1">
        <f t="array" ref="X1059">IF(ISNUMBER(V1059),INDEX('2019 On Peak'!$K$3:$K$2373,V1059),"Not 2019")</f>
        <v>Closed</v>
      </c>
      <c r="Y1059" cm="1">
        <f t="array" ref="Y1059">IF(ISNUMBER($V1059),L1059-INDEX('2019 On Peak'!$L$3:$S$2373,$V1059,1),"-")</f>
        <v>0</v>
      </c>
      <c r="Z1059" cm="1">
        <f t="array" ref="Z1059">IF(ISNUMBER($V1059),M1059-INDEX('2019 On Peak'!$L$3:$S$2373,$V1059,2),"-")</f>
        <v>0</v>
      </c>
      <c r="AA1059" cm="1">
        <f t="array" ref="AA1059">IF(ISNUMBER($V1059),N1059-INDEX('2019 On Peak'!$L$3:$S$2373,$V1059,3),"-")</f>
        <v>0</v>
      </c>
      <c r="AB1059" cm="1">
        <f t="array" ref="AB1059">IF(ISNUMBER($V1059),Q1059-INDEX('2019 On Peak'!$L$3:$S$2373,$V1059,6),"-")</f>
        <v>0</v>
      </c>
      <c r="AC1059" cm="1">
        <f t="array" ref="AC1059">IF(ISNUMBER($V1059),S1059-INDEX('2019 On Peak'!$L$3:$S$2373,$V1059,8),"-")</f>
        <v>0</v>
      </c>
      <c r="AD1059" t="b">
        <f t="shared" si="33"/>
        <v>0</v>
      </c>
    </row>
    <row r="1060" spans="1:30" x14ac:dyDescent="0.25">
      <c r="A1060" t="str">
        <f>B1060&amp;"_"&amp;G1060&amp;"_"&amp;J1060</f>
        <v>1570_1314_1</v>
      </c>
      <c r="B1060">
        <v>1570</v>
      </c>
      <c r="C1060" s="1" t="s">
        <v>41</v>
      </c>
      <c r="D1060" s="1" t="s">
        <v>42</v>
      </c>
      <c r="E1060" s="1" t="s">
        <v>42</v>
      </c>
      <c r="F1060">
        <v>230</v>
      </c>
      <c r="G1060">
        <v>1314</v>
      </c>
      <c r="H1060" s="1" t="s">
        <v>43</v>
      </c>
      <c r="I1060">
        <v>230</v>
      </c>
      <c r="J1060" s="1" t="s">
        <v>191</v>
      </c>
      <c r="K1060" s="1" t="s">
        <v>25</v>
      </c>
      <c r="L1060">
        <v>5.9000000000000003E-4</v>
      </c>
      <c r="M1060">
        <v>4.7099999999999998E-3</v>
      </c>
      <c r="N1060">
        <v>1.796E-2</v>
      </c>
      <c r="O1060">
        <v>1</v>
      </c>
      <c r="P1060">
        <v>0</v>
      </c>
      <c r="Q1060">
        <v>453</v>
      </c>
      <c r="R1060">
        <v>936</v>
      </c>
      <c r="S1060">
        <v>579</v>
      </c>
      <c r="T1060">
        <v>3</v>
      </c>
      <c r="U1060">
        <v>4.5</v>
      </c>
      <c r="V1060">
        <f>MATCH(A1060,'2019 On Peak'!$A$3:$A$2373,0)</f>
        <v>1026</v>
      </c>
      <c r="W1060" t="str">
        <f t="shared" si="32"/>
        <v>Old</v>
      </c>
      <c r="X1060" t="str" cm="1">
        <f t="array" ref="X1060">IF(ISNUMBER(V1060),INDEX('2019 On Peak'!$K$3:$K$2373,V1060),"Not 2019")</f>
        <v>Closed</v>
      </c>
      <c r="Y1060" cm="1">
        <f t="array" ref="Y1060">IF(ISNUMBER($V1060),L1060-INDEX('2019 On Peak'!$L$3:$S$2373,$V1060,1),"-")</f>
        <v>0</v>
      </c>
      <c r="Z1060" cm="1">
        <f t="array" ref="Z1060">IF(ISNUMBER($V1060),M1060-INDEX('2019 On Peak'!$L$3:$S$2373,$V1060,2),"-")</f>
        <v>0</v>
      </c>
      <c r="AA1060" cm="1">
        <f t="array" ref="AA1060">IF(ISNUMBER($V1060),N1060-INDEX('2019 On Peak'!$L$3:$S$2373,$V1060,3),"-")</f>
        <v>0</v>
      </c>
      <c r="AB1060" cm="1">
        <f t="array" ref="AB1060">IF(ISNUMBER($V1060),Q1060-INDEX('2019 On Peak'!$L$3:$S$2373,$V1060,6),"-")</f>
        <v>0</v>
      </c>
      <c r="AC1060" cm="1">
        <f t="array" ref="AC1060">IF(ISNUMBER($V1060),S1060-INDEX('2019 On Peak'!$L$3:$S$2373,$V1060,8),"-")</f>
        <v>0</v>
      </c>
      <c r="AD1060" t="b">
        <f t="shared" si="33"/>
        <v>0</v>
      </c>
    </row>
    <row r="1061" spans="1:30" x14ac:dyDescent="0.25">
      <c r="A1061" t="str">
        <f>B1061&amp;"_"&amp;G1061&amp;"_"&amp;J1061</f>
        <v>1570_1314_2</v>
      </c>
      <c r="B1061">
        <v>1570</v>
      </c>
      <c r="C1061" s="1" t="s">
        <v>41</v>
      </c>
      <c r="D1061" s="1" t="s">
        <v>42</v>
      </c>
      <c r="E1061" s="1" t="s">
        <v>42</v>
      </c>
      <c r="F1061">
        <v>230</v>
      </c>
      <c r="G1061">
        <v>1314</v>
      </c>
      <c r="H1061" s="1" t="s">
        <v>43</v>
      </c>
      <c r="I1061">
        <v>230</v>
      </c>
      <c r="J1061" s="1" t="s">
        <v>74</v>
      </c>
      <c r="K1061" s="1" t="s">
        <v>25</v>
      </c>
      <c r="L1061">
        <v>6.3000000000000003E-4</v>
      </c>
      <c r="M1061">
        <v>5.0600000000000003E-3</v>
      </c>
      <c r="N1061">
        <v>1.9300000000000001E-2</v>
      </c>
      <c r="O1061">
        <v>1</v>
      </c>
      <c r="P1061">
        <v>0</v>
      </c>
      <c r="Q1061">
        <v>453</v>
      </c>
      <c r="R1061">
        <v>936</v>
      </c>
      <c r="S1061">
        <v>579</v>
      </c>
      <c r="T1061">
        <v>3</v>
      </c>
      <c r="U1061">
        <v>4.9000000000000004</v>
      </c>
      <c r="V1061">
        <f>MATCH(A1061,'2019 On Peak'!$A$3:$A$2373,0)</f>
        <v>1027</v>
      </c>
      <c r="W1061" t="str">
        <f t="shared" si="32"/>
        <v>Old</v>
      </c>
      <c r="X1061" t="str" cm="1">
        <f t="array" ref="X1061">IF(ISNUMBER(V1061),INDEX('2019 On Peak'!$K$3:$K$2373,V1061),"Not 2019")</f>
        <v>Closed</v>
      </c>
      <c r="Y1061" cm="1">
        <f t="array" ref="Y1061">IF(ISNUMBER($V1061),L1061-INDEX('2019 On Peak'!$L$3:$S$2373,$V1061,1),"-")</f>
        <v>0</v>
      </c>
      <c r="Z1061" cm="1">
        <f t="array" ref="Z1061">IF(ISNUMBER($V1061),M1061-INDEX('2019 On Peak'!$L$3:$S$2373,$V1061,2),"-")</f>
        <v>0</v>
      </c>
      <c r="AA1061" cm="1">
        <f t="array" ref="AA1061">IF(ISNUMBER($V1061),N1061-INDEX('2019 On Peak'!$L$3:$S$2373,$V1061,3),"-")</f>
        <v>0</v>
      </c>
      <c r="AB1061" cm="1">
        <f t="array" ref="AB1061">IF(ISNUMBER($V1061),Q1061-INDEX('2019 On Peak'!$L$3:$S$2373,$V1061,6),"-")</f>
        <v>0</v>
      </c>
      <c r="AC1061" cm="1">
        <f t="array" ref="AC1061">IF(ISNUMBER($V1061),S1061-INDEX('2019 On Peak'!$L$3:$S$2373,$V1061,8),"-")</f>
        <v>0</v>
      </c>
      <c r="AD1061" t="b">
        <f t="shared" si="33"/>
        <v>0</v>
      </c>
    </row>
    <row r="1062" spans="1:30" x14ac:dyDescent="0.25">
      <c r="A1062" t="str">
        <f>B1062&amp;"_"&amp;G1062&amp;"_"&amp;J1062</f>
        <v>1570_1314_3</v>
      </c>
      <c r="B1062">
        <v>1570</v>
      </c>
      <c r="C1062" s="1" t="s">
        <v>41</v>
      </c>
      <c r="D1062" s="1" t="s">
        <v>42</v>
      </c>
      <c r="E1062" s="1" t="s">
        <v>42</v>
      </c>
      <c r="F1062">
        <v>230</v>
      </c>
      <c r="G1062">
        <v>1314</v>
      </c>
      <c r="H1062" s="1" t="s">
        <v>43</v>
      </c>
      <c r="I1062">
        <v>230</v>
      </c>
      <c r="J1062" s="1" t="s">
        <v>55</v>
      </c>
      <c r="K1062" s="1" t="s">
        <v>25</v>
      </c>
      <c r="L1062">
        <v>5.8E-4</v>
      </c>
      <c r="M1062">
        <v>4.6299999999999996E-3</v>
      </c>
      <c r="N1062">
        <v>1.7649999999999999E-2</v>
      </c>
      <c r="O1062">
        <v>1</v>
      </c>
      <c r="P1062">
        <v>0</v>
      </c>
      <c r="Q1062">
        <v>453</v>
      </c>
      <c r="R1062">
        <v>936</v>
      </c>
      <c r="S1062">
        <v>579</v>
      </c>
      <c r="T1062">
        <v>3</v>
      </c>
      <c r="U1062">
        <v>4.5</v>
      </c>
      <c r="V1062">
        <f>MATCH(A1062,'2019 On Peak'!$A$3:$A$2373,0)</f>
        <v>1028</v>
      </c>
      <c r="W1062" t="str">
        <f t="shared" si="32"/>
        <v>Old</v>
      </c>
      <c r="X1062" t="str" cm="1">
        <f t="array" ref="X1062">IF(ISNUMBER(V1062),INDEX('2019 On Peak'!$K$3:$K$2373,V1062),"Not 2019")</f>
        <v>Closed</v>
      </c>
      <c r="Y1062" cm="1">
        <f t="array" ref="Y1062">IF(ISNUMBER($V1062),L1062-INDEX('2019 On Peak'!$L$3:$S$2373,$V1062,1),"-")</f>
        <v>0</v>
      </c>
      <c r="Z1062" cm="1">
        <f t="array" ref="Z1062">IF(ISNUMBER($V1062),M1062-INDEX('2019 On Peak'!$L$3:$S$2373,$V1062,2),"-")</f>
        <v>0</v>
      </c>
      <c r="AA1062" cm="1">
        <f t="array" ref="AA1062">IF(ISNUMBER($V1062),N1062-INDEX('2019 On Peak'!$L$3:$S$2373,$V1062,3),"-")</f>
        <v>0</v>
      </c>
      <c r="AB1062" cm="1">
        <f t="array" ref="AB1062">IF(ISNUMBER($V1062),Q1062-INDEX('2019 On Peak'!$L$3:$S$2373,$V1062,6),"-")</f>
        <v>0</v>
      </c>
      <c r="AC1062" cm="1">
        <f t="array" ref="AC1062">IF(ISNUMBER($V1062),S1062-INDEX('2019 On Peak'!$L$3:$S$2373,$V1062,8),"-")</f>
        <v>0</v>
      </c>
      <c r="AD1062" t="b">
        <f t="shared" si="33"/>
        <v>0</v>
      </c>
    </row>
    <row r="1063" spans="1:30" x14ac:dyDescent="0.25">
      <c r="A1063" t="str">
        <f>B1063&amp;"_"&amp;G1063&amp;"_"&amp;J1063</f>
        <v>1570_1314_4</v>
      </c>
      <c r="B1063">
        <v>1570</v>
      </c>
      <c r="C1063" s="1" t="s">
        <v>41</v>
      </c>
      <c r="D1063" s="1" t="s">
        <v>42</v>
      </c>
      <c r="E1063" s="1" t="s">
        <v>42</v>
      </c>
      <c r="F1063">
        <v>230</v>
      </c>
      <c r="G1063">
        <v>1314</v>
      </c>
      <c r="H1063" s="1" t="s">
        <v>43</v>
      </c>
      <c r="I1063">
        <v>230</v>
      </c>
      <c r="J1063" s="1" t="s">
        <v>48</v>
      </c>
      <c r="K1063" s="1" t="s">
        <v>25</v>
      </c>
      <c r="L1063">
        <v>6.3000000000000003E-4</v>
      </c>
      <c r="M1063">
        <v>5.1000000000000004E-3</v>
      </c>
      <c r="N1063">
        <v>1.9439999999999999E-2</v>
      </c>
      <c r="O1063">
        <v>1</v>
      </c>
      <c r="P1063">
        <v>0</v>
      </c>
      <c r="Q1063">
        <v>453</v>
      </c>
      <c r="R1063">
        <v>936</v>
      </c>
      <c r="S1063">
        <v>579</v>
      </c>
      <c r="T1063">
        <v>3</v>
      </c>
      <c r="U1063">
        <v>4.9000000000000004</v>
      </c>
      <c r="V1063">
        <f>MATCH(A1063,'2019 On Peak'!$A$3:$A$2373,0)</f>
        <v>1029</v>
      </c>
      <c r="W1063" t="str">
        <f t="shared" si="32"/>
        <v>Old</v>
      </c>
      <c r="X1063" t="str" cm="1">
        <f t="array" ref="X1063">IF(ISNUMBER(V1063),INDEX('2019 On Peak'!$K$3:$K$2373,V1063),"Not 2019")</f>
        <v>Closed</v>
      </c>
      <c r="Y1063" cm="1">
        <f t="array" ref="Y1063">IF(ISNUMBER($V1063),L1063-INDEX('2019 On Peak'!$L$3:$S$2373,$V1063,1),"-")</f>
        <v>0</v>
      </c>
      <c r="Z1063" cm="1">
        <f t="array" ref="Z1063">IF(ISNUMBER($V1063),M1063-INDEX('2019 On Peak'!$L$3:$S$2373,$V1063,2),"-")</f>
        <v>0</v>
      </c>
      <c r="AA1063" cm="1">
        <f t="array" ref="AA1063">IF(ISNUMBER($V1063),N1063-INDEX('2019 On Peak'!$L$3:$S$2373,$V1063,3),"-")</f>
        <v>0</v>
      </c>
      <c r="AB1063" cm="1">
        <f t="array" ref="AB1063">IF(ISNUMBER($V1063),Q1063-INDEX('2019 On Peak'!$L$3:$S$2373,$V1063,6),"-")</f>
        <v>0</v>
      </c>
      <c r="AC1063" cm="1">
        <f t="array" ref="AC1063">IF(ISNUMBER($V1063),S1063-INDEX('2019 On Peak'!$L$3:$S$2373,$V1063,8),"-")</f>
        <v>0</v>
      </c>
      <c r="AD1063" t="b">
        <f t="shared" si="33"/>
        <v>0</v>
      </c>
    </row>
    <row r="1064" spans="1:30" x14ac:dyDescent="0.25">
      <c r="A1064" t="str">
        <f>B1064&amp;"_"&amp;G1064&amp;"_"&amp;J1064</f>
        <v>1570_1314_5</v>
      </c>
      <c r="B1064">
        <v>1570</v>
      </c>
      <c r="C1064" s="1" t="s">
        <v>41</v>
      </c>
      <c r="D1064" s="1" t="s">
        <v>42</v>
      </c>
      <c r="E1064" s="1" t="s">
        <v>42</v>
      </c>
      <c r="F1064">
        <v>230</v>
      </c>
      <c r="G1064">
        <v>1314</v>
      </c>
      <c r="H1064" s="1" t="s">
        <v>43</v>
      </c>
      <c r="I1064">
        <v>230</v>
      </c>
      <c r="J1064" s="1" t="s">
        <v>47</v>
      </c>
      <c r="K1064" s="1" t="s">
        <v>25</v>
      </c>
      <c r="L1064">
        <v>5.9000000000000003E-4</v>
      </c>
      <c r="M1064">
        <v>4.7400000000000003E-3</v>
      </c>
      <c r="N1064">
        <v>1.8100000000000002E-2</v>
      </c>
      <c r="O1064">
        <v>1</v>
      </c>
      <c r="P1064">
        <v>0</v>
      </c>
      <c r="Q1064">
        <v>453</v>
      </c>
      <c r="R1064">
        <v>936</v>
      </c>
      <c r="S1064">
        <v>579</v>
      </c>
      <c r="T1064">
        <v>3</v>
      </c>
      <c r="U1064">
        <v>4.5999999999999996</v>
      </c>
      <c r="V1064">
        <f>MATCH(A1064,'2019 On Peak'!$A$3:$A$2373,0)</f>
        <v>1030</v>
      </c>
      <c r="W1064" t="str">
        <f t="shared" si="32"/>
        <v>Old</v>
      </c>
      <c r="X1064" t="str" cm="1">
        <f t="array" ref="X1064">IF(ISNUMBER(V1064),INDEX('2019 On Peak'!$K$3:$K$2373,V1064),"Not 2019")</f>
        <v>Closed</v>
      </c>
      <c r="Y1064" cm="1">
        <f t="array" ref="Y1064">IF(ISNUMBER($V1064),L1064-INDEX('2019 On Peak'!$L$3:$S$2373,$V1064,1),"-")</f>
        <v>0</v>
      </c>
      <c r="Z1064" cm="1">
        <f t="array" ref="Z1064">IF(ISNUMBER($V1064),M1064-INDEX('2019 On Peak'!$L$3:$S$2373,$V1064,2),"-")</f>
        <v>0</v>
      </c>
      <c r="AA1064" cm="1">
        <f t="array" ref="AA1064">IF(ISNUMBER($V1064),N1064-INDEX('2019 On Peak'!$L$3:$S$2373,$V1064,3),"-")</f>
        <v>0</v>
      </c>
      <c r="AB1064" cm="1">
        <f t="array" ref="AB1064">IF(ISNUMBER($V1064),Q1064-INDEX('2019 On Peak'!$L$3:$S$2373,$V1064,6),"-")</f>
        <v>0</v>
      </c>
      <c r="AC1064" cm="1">
        <f t="array" ref="AC1064">IF(ISNUMBER($V1064),S1064-INDEX('2019 On Peak'!$L$3:$S$2373,$V1064,8),"-")</f>
        <v>0</v>
      </c>
      <c r="AD1064" t="b">
        <f t="shared" si="33"/>
        <v>0</v>
      </c>
    </row>
    <row r="1065" spans="1:30" x14ac:dyDescent="0.25">
      <c r="A1065" t="str">
        <f>B1065&amp;"_"&amp;G1065&amp;"_"&amp;J1065</f>
        <v>1570_1314_6</v>
      </c>
      <c r="B1065">
        <v>1570</v>
      </c>
      <c r="C1065" s="1" t="s">
        <v>41</v>
      </c>
      <c r="D1065" s="1" t="s">
        <v>42</v>
      </c>
      <c r="E1065" s="1" t="s">
        <v>42</v>
      </c>
      <c r="F1065">
        <v>230</v>
      </c>
      <c r="G1065">
        <v>1314</v>
      </c>
      <c r="H1065" s="1" t="s">
        <v>43</v>
      </c>
      <c r="I1065">
        <v>230</v>
      </c>
      <c r="J1065" s="1" t="s">
        <v>44</v>
      </c>
      <c r="K1065" s="1" t="s">
        <v>25</v>
      </c>
      <c r="L1065">
        <v>5.9000000000000003E-4</v>
      </c>
      <c r="M1065">
        <v>4.7200000000000002E-3</v>
      </c>
      <c r="N1065">
        <v>1.7989999999999999E-2</v>
      </c>
      <c r="O1065">
        <v>1</v>
      </c>
      <c r="P1065">
        <v>0</v>
      </c>
      <c r="Q1065">
        <v>453</v>
      </c>
      <c r="R1065">
        <v>936</v>
      </c>
      <c r="S1065">
        <v>579</v>
      </c>
      <c r="T1065">
        <v>3</v>
      </c>
      <c r="U1065">
        <v>4.5999999999999996</v>
      </c>
      <c r="V1065">
        <f>MATCH(A1065,'2019 On Peak'!$A$3:$A$2373,0)</f>
        <v>1031</v>
      </c>
      <c r="W1065" t="str">
        <f t="shared" si="32"/>
        <v>Old</v>
      </c>
      <c r="X1065" t="str" cm="1">
        <f t="array" ref="X1065">IF(ISNUMBER(V1065),INDEX('2019 On Peak'!$K$3:$K$2373,V1065),"Not 2019")</f>
        <v>Closed</v>
      </c>
      <c r="Y1065" cm="1">
        <f t="array" ref="Y1065">IF(ISNUMBER($V1065),L1065-INDEX('2019 On Peak'!$L$3:$S$2373,$V1065,1),"-")</f>
        <v>0</v>
      </c>
      <c r="Z1065" cm="1">
        <f t="array" ref="Z1065">IF(ISNUMBER($V1065),M1065-INDEX('2019 On Peak'!$L$3:$S$2373,$V1065,2),"-")</f>
        <v>0</v>
      </c>
      <c r="AA1065" cm="1">
        <f t="array" ref="AA1065">IF(ISNUMBER($V1065),N1065-INDEX('2019 On Peak'!$L$3:$S$2373,$V1065,3),"-")</f>
        <v>0</v>
      </c>
      <c r="AB1065" cm="1">
        <f t="array" ref="AB1065">IF(ISNUMBER($V1065),Q1065-INDEX('2019 On Peak'!$L$3:$S$2373,$V1065,6),"-")</f>
        <v>0</v>
      </c>
      <c r="AC1065" cm="1">
        <f t="array" ref="AC1065">IF(ISNUMBER($V1065),S1065-INDEX('2019 On Peak'!$L$3:$S$2373,$V1065,8),"-")</f>
        <v>0</v>
      </c>
      <c r="AD1065" t="b">
        <f t="shared" si="33"/>
        <v>0</v>
      </c>
    </row>
    <row r="1066" spans="1:30" x14ac:dyDescent="0.25">
      <c r="A1066" t="str">
        <f>B1066&amp;"_"&amp;G1066&amp;"_"&amp;J1066</f>
        <v>1571_1432_1</v>
      </c>
      <c r="B1066">
        <v>1571</v>
      </c>
      <c r="C1066" s="1" t="s">
        <v>43</v>
      </c>
      <c r="D1066" s="1" t="s">
        <v>42</v>
      </c>
      <c r="E1066" s="1" t="s">
        <v>42</v>
      </c>
      <c r="F1066">
        <v>115</v>
      </c>
      <c r="G1066">
        <v>1432</v>
      </c>
      <c r="H1066" s="1" t="s">
        <v>304</v>
      </c>
      <c r="I1066">
        <v>115</v>
      </c>
      <c r="J1066" s="1" t="s">
        <v>191</v>
      </c>
      <c r="K1066" s="1" t="s">
        <v>25</v>
      </c>
      <c r="L1066">
        <v>2.5000000000000001E-4</v>
      </c>
      <c r="M1066">
        <v>1.0200000000000001E-3</v>
      </c>
      <c r="N1066">
        <v>1.7000000000000001E-4</v>
      </c>
      <c r="O1066">
        <v>1</v>
      </c>
      <c r="P1066">
        <v>0</v>
      </c>
      <c r="Q1066">
        <v>250</v>
      </c>
      <c r="R1066">
        <v>556</v>
      </c>
      <c r="S1066">
        <v>280</v>
      </c>
      <c r="T1066">
        <v>0.1</v>
      </c>
      <c r="U1066">
        <v>0.2</v>
      </c>
      <c r="V1066">
        <f>MATCH(A1066,'2019 On Peak'!$A$3:$A$2373,0)</f>
        <v>1032</v>
      </c>
      <c r="W1066" t="str">
        <f t="shared" si="32"/>
        <v>Old</v>
      </c>
      <c r="X1066" t="str" cm="1">
        <f t="array" ref="X1066">IF(ISNUMBER(V1066),INDEX('2019 On Peak'!$K$3:$K$2373,V1066),"Not 2019")</f>
        <v>Closed</v>
      </c>
      <c r="Y1066" cm="1">
        <f t="array" ref="Y1066">IF(ISNUMBER($V1066),L1066-INDEX('2019 On Peak'!$L$3:$S$2373,$V1066,1),"-")</f>
        <v>0</v>
      </c>
      <c r="Z1066" cm="1">
        <f t="array" ref="Z1066">IF(ISNUMBER($V1066),M1066-INDEX('2019 On Peak'!$L$3:$S$2373,$V1066,2),"-")</f>
        <v>0</v>
      </c>
      <c r="AA1066" cm="1">
        <f t="array" ref="AA1066">IF(ISNUMBER($V1066),N1066-INDEX('2019 On Peak'!$L$3:$S$2373,$V1066,3),"-")</f>
        <v>0</v>
      </c>
      <c r="AB1066" cm="1">
        <f t="array" ref="AB1066">IF(ISNUMBER($V1066),Q1066-INDEX('2019 On Peak'!$L$3:$S$2373,$V1066,6),"-")</f>
        <v>83</v>
      </c>
      <c r="AC1066" cm="1">
        <f t="array" ref="AC1066">IF(ISNUMBER($V1066),S1066-INDEX('2019 On Peak'!$L$3:$S$2373,$V1066,8),"-")</f>
        <v>70</v>
      </c>
      <c r="AD1066" t="b">
        <f t="shared" si="33"/>
        <v>1</v>
      </c>
    </row>
    <row r="1067" spans="1:30" x14ac:dyDescent="0.25">
      <c r="A1067" t="str">
        <f>B1067&amp;"_"&amp;G1067&amp;"_"&amp;J1067</f>
        <v>1573_1363_1</v>
      </c>
      <c r="B1067">
        <v>1573</v>
      </c>
      <c r="C1067" s="1" t="s">
        <v>102</v>
      </c>
      <c r="D1067" s="1" t="s">
        <v>42</v>
      </c>
      <c r="E1067" s="1" t="s">
        <v>42</v>
      </c>
      <c r="F1067">
        <v>115</v>
      </c>
      <c r="G1067">
        <v>1363</v>
      </c>
      <c r="H1067" s="1" t="s">
        <v>298</v>
      </c>
      <c r="I1067">
        <v>115</v>
      </c>
      <c r="J1067" s="1" t="s">
        <v>191</v>
      </c>
      <c r="K1067" s="1" t="s">
        <v>25</v>
      </c>
      <c r="L1067">
        <v>2.1700000000000001E-3</v>
      </c>
      <c r="M1067">
        <v>8.9599999999999992E-3</v>
      </c>
      <c r="N1067">
        <v>1.48E-3</v>
      </c>
      <c r="O1067">
        <v>1</v>
      </c>
      <c r="P1067">
        <v>0</v>
      </c>
      <c r="Q1067">
        <v>167</v>
      </c>
      <c r="R1067">
        <v>556</v>
      </c>
      <c r="S1067">
        <v>210</v>
      </c>
      <c r="T1067">
        <v>1.4</v>
      </c>
      <c r="U1067">
        <v>1.8</v>
      </c>
      <c r="V1067">
        <f>MATCH(A1067,'2019 On Peak'!$A$3:$A$2373,0)</f>
        <v>1033</v>
      </c>
      <c r="W1067" t="str">
        <f t="shared" si="32"/>
        <v>Old</v>
      </c>
      <c r="X1067" t="str" cm="1">
        <f t="array" ref="X1067">IF(ISNUMBER(V1067),INDEX('2019 On Peak'!$K$3:$K$2373,V1067),"Not 2019")</f>
        <v>Closed</v>
      </c>
      <c r="Y1067" cm="1">
        <f t="array" ref="Y1067">IF(ISNUMBER($V1067),L1067-INDEX('2019 On Peak'!$L$3:$S$2373,$V1067,1),"-")</f>
        <v>0</v>
      </c>
      <c r="Z1067" cm="1">
        <f t="array" ref="Z1067">IF(ISNUMBER($V1067),M1067-INDEX('2019 On Peak'!$L$3:$S$2373,$V1067,2),"-")</f>
        <v>0</v>
      </c>
      <c r="AA1067" cm="1">
        <f t="array" ref="AA1067">IF(ISNUMBER($V1067),N1067-INDEX('2019 On Peak'!$L$3:$S$2373,$V1067,3),"-")</f>
        <v>0</v>
      </c>
      <c r="AB1067" cm="1">
        <f t="array" ref="AB1067">IF(ISNUMBER($V1067),Q1067-INDEX('2019 On Peak'!$L$3:$S$2373,$V1067,6),"-")</f>
        <v>0</v>
      </c>
      <c r="AC1067" cm="1">
        <f t="array" ref="AC1067">IF(ISNUMBER($V1067),S1067-INDEX('2019 On Peak'!$L$3:$S$2373,$V1067,8),"-")</f>
        <v>0</v>
      </c>
      <c r="AD1067" t="b">
        <f t="shared" si="33"/>
        <v>0</v>
      </c>
    </row>
    <row r="1068" spans="1:30" x14ac:dyDescent="0.25">
      <c r="A1068" t="str">
        <f>B1068&amp;"_"&amp;G1068&amp;"_"&amp;J1068</f>
        <v>1573_1370_1</v>
      </c>
      <c r="B1068">
        <v>1573</v>
      </c>
      <c r="C1068" s="1" t="s">
        <v>102</v>
      </c>
      <c r="D1068" s="1" t="s">
        <v>42</v>
      </c>
      <c r="E1068" s="1" t="s">
        <v>42</v>
      </c>
      <c r="F1068">
        <v>115</v>
      </c>
      <c r="G1068">
        <v>1370</v>
      </c>
      <c r="H1068" s="1" t="s">
        <v>613</v>
      </c>
      <c r="I1068">
        <v>115</v>
      </c>
      <c r="J1068" s="1" t="s">
        <v>191</v>
      </c>
      <c r="K1068" s="1" t="s">
        <v>25</v>
      </c>
      <c r="L1068">
        <v>2.3E-3</v>
      </c>
      <c r="M1068">
        <v>9.4900000000000002E-3</v>
      </c>
      <c r="N1068">
        <v>1.57E-3</v>
      </c>
      <c r="O1068">
        <v>1</v>
      </c>
      <c r="P1068">
        <v>0</v>
      </c>
      <c r="Q1068">
        <v>167</v>
      </c>
      <c r="R1068">
        <v>556</v>
      </c>
      <c r="S1068">
        <v>210</v>
      </c>
      <c r="T1068">
        <v>1.5</v>
      </c>
      <c r="U1068">
        <v>1.9</v>
      </c>
      <c r="V1068">
        <f>MATCH(A1068,'2019 On Peak'!$A$3:$A$2373,0)</f>
        <v>1034</v>
      </c>
      <c r="W1068" t="str">
        <f t="shared" si="32"/>
        <v>Old</v>
      </c>
      <c r="X1068" t="str" cm="1">
        <f t="array" ref="X1068">IF(ISNUMBER(V1068),INDEX('2019 On Peak'!$K$3:$K$2373,V1068),"Not 2019")</f>
        <v>Closed</v>
      </c>
      <c r="Y1068" cm="1">
        <f t="array" ref="Y1068">IF(ISNUMBER($V1068),L1068-INDEX('2019 On Peak'!$L$3:$S$2373,$V1068,1),"-")</f>
        <v>0</v>
      </c>
      <c r="Z1068" cm="1">
        <f t="array" ref="Z1068">IF(ISNUMBER($V1068),M1068-INDEX('2019 On Peak'!$L$3:$S$2373,$V1068,2),"-")</f>
        <v>0</v>
      </c>
      <c r="AA1068" cm="1">
        <f t="array" ref="AA1068">IF(ISNUMBER($V1068),N1068-INDEX('2019 On Peak'!$L$3:$S$2373,$V1068,3),"-")</f>
        <v>0</v>
      </c>
      <c r="AB1068" cm="1">
        <f t="array" ref="AB1068">IF(ISNUMBER($V1068),Q1068-INDEX('2019 On Peak'!$L$3:$S$2373,$V1068,6),"-")</f>
        <v>0</v>
      </c>
      <c r="AC1068" cm="1">
        <f t="array" ref="AC1068">IF(ISNUMBER($V1068),S1068-INDEX('2019 On Peak'!$L$3:$S$2373,$V1068,8),"-")</f>
        <v>0</v>
      </c>
      <c r="AD1068" t="b">
        <f t="shared" si="33"/>
        <v>0</v>
      </c>
    </row>
    <row r="1069" spans="1:30" x14ac:dyDescent="0.25">
      <c r="A1069" t="str">
        <f>B1069&amp;"_"&amp;G1069&amp;"_"&amp;J1069</f>
        <v>1575_140_1</v>
      </c>
      <c r="B1069">
        <v>1575</v>
      </c>
      <c r="C1069" s="1" t="s">
        <v>254</v>
      </c>
      <c r="D1069" s="1" t="s">
        <v>42</v>
      </c>
      <c r="E1069" s="1" t="s">
        <v>42</v>
      </c>
      <c r="F1069">
        <v>115</v>
      </c>
      <c r="G1069">
        <v>140</v>
      </c>
      <c r="H1069" s="1" t="s">
        <v>240</v>
      </c>
      <c r="I1069">
        <v>115</v>
      </c>
      <c r="J1069" s="1" t="s">
        <v>191</v>
      </c>
      <c r="K1069" s="1" t="s">
        <v>25</v>
      </c>
      <c r="L1069">
        <v>2.0000000000000001E-4</v>
      </c>
      <c r="M1069">
        <v>8.1999999999999998E-4</v>
      </c>
      <c r="N1069">
        <v>1.3999999999999999E-4</v>
      </c>
      <c r="O1069">
        <v>1</v>
      </c>
      <c r="P1069">
        <v>0</v>
      </c>
      <c r="Q1069">
        <v>167</v>
      </c>
      <c r="R1069">
        <v>556</v>
      </c>
      <c r="S1069">
        <v>210</v>
      </c>
      <c r="T1069">
        <v>0.1</v>
      </c>
      <c r="U1069">
        <v>0.2</v>
      </c>
      <c r="V1069">
        <f>MATCH(A1069,'2019 On Peak'!$A$3:$A$2373,0)</f>
        <v>1035</v>
      </c>
      <c r="W1069" t="str">
        <f t="shared" si="32"/>
        <v>Old</v>
      </c>
      <c r="X1069" t="str" cm="1">
        <f t="array" ref="X1069">IF(ISNUMBER(V1069),INDEX('2019 On Peak'!$K$3:$K$2373,V1069),"Not 2019")</f>
        <v>Closed</v>
      </c>
      <c r="Y1069" cm="1">
        <f t="array" ref="Y1069">IF(ISNUMBER($V1069),L1069-INDEX('2019 On Peak'!$L$3:$S$2373,$V1069,1),"-")</f>
        <v>0</v>
      </c>
      <c r="Z1069" cm="1">
        <f t="array" ref="Z1069">IF(ISNUMBER($V1069),M1069-INDEX('2019 On Peak'!$L$3:$S$2373,$V1069,2),"-")</f>
        <v>0</v>
      </c>
      <c r="AA1069" cm="1">
        <f t="array" ref="AA1069">IF(ISNUMBER($V1069),N1069-INDEX('2019 On Peak'!$L$3:$S$2373,$V1069,3),"-")</f>
        <v>0</v>
      </c>
      <c r="AB1069" cm="1">
        <f t="array" ref="AB1069">IF(ISNUMBER($V1069),Q1069-INDEX('2019 On Peak'!$L$3:$S$2373,$V1069,6),"-")</f>
        <v>0</v>
      </c>
      <c r="AC1069" cm="1">
        <f t="array" ref="AC1069">IF(ISNUMBER($V1069),S1069-INDEX('2019 On Peak'!$L$3:$S$2373,$V1069,8),"-")</f>
        <v>0</v>
      </c>
      <c r="AD1069" t="b">
        <f t="shared" si="33"/>
        <v>0</v>
      </c>
    </row>
    <row r="1070" spans="1:30" x14ac:dyDescent="0.25">
      <c r="A1070" t="str">
        <f>B1070&amp;"_"&amp;G1070&amp;"_"&amp;J1070</f>
        <v>159_1563_1</v>
      </c>
      <c r="B1070">
        <v>159</v>
      </c>
      <c r="C1070" s="1" t="s">
        <v>439</v>
      </c>
      <c r="D1070" s="1" t="s">
        <v>42</v>
      </c>
      <c r="E1070" s="1" t="s">
        <v>42</v>
      </c>
      <c r="F1070">
        <v>115</v>
      </c>
      <c r="G1070">
        <v>1563</v>
      </c>
      <c r="H1070" s="1" t="s">
        <v>276</v>
      </c>
      <c r="I1070">
        <v>115</v>
      </c>
      <c r="J1070" s="1" t="s">
        <v>191</v>
      </c>
      <c r="K1070" s="1" t="s">
        <v>25</v>
      </c>
      <c r="L1070">
        <v>2.0109999999999999E-2</v>
      </c>
      <c r="M1070">
        <v>8.3150000000000002E-2</v>
      </c>
      <c r="N1070">
        <v>1.3769999999999999E-2</v>
      </c>
      <c r="O1070">
        <v>1</v>
      </c>
      <c r="P1070">
        <v>0</v>
      </c>
      <c r="Q1070">
        <v>167</v>
      </c>
      <c r="R1070">
        <v>556</v>
      </c>
      <c r="S1070">
        <v>210</v>
      </c>
      <c r="T1070">
        <v>8.9</v>
      </c>
      <c r="U1070">
        <v>16.7</v>
      </c>
      <c r="V1070">
        <f>MATCH(A1070,'2019 On Peak'!$A$3:$A$2373,0)</f>
        <v>1036</v>
      </c>
      <c r="W1070" t="str">
        <f t="shared" si="32"/>
        <v>Old</v>
      </c>
      <c r="X1070" t="str" cm="1">
        <f t="array" ref="X1070">IF(ISNUMBER(V1070),INDEX('2019 On Peak'!$K$3:$K$2373,V1070),"Not 2019")</f>
        <v>Closed</v>
      </c>
      <c r="Y1070" cm="1">
        <f t="array" ref="Y1070">IF(ISNUMBER($V1070),L1070-INDEX('2019 On Peak'!$L$3:$S$2373,$V1070,1),"-")</f>
        <v>0</v>
      </c>
      <c r="Z1070" cm="1">
        <f t="array" ref="Z1070">IF(ISNUMBER($V1070),M1070-INDEX('2019 On Peak'!$L$3:$S$2373,$V1070,2),"-")</f>
        <v>0</v>
      </c>
      <c r="AA1070" cm="1">
        <f t="array" ref="AA1070">IF(ISNUMBER($V1070),N1070-INDEX('2019 On Peak'!$L$3:$S$2373,$V1070,3),"-")</f>
        <v>0</v>
      </c>
      <c r="AB1070" cm="1">
        <f t="array" ref="AB1070">IF(ISNUMBER($V1070),Q1070-INDEX('2019 On Peak'!$L$3:$S$2373,$V1070,6),"-")</f>
        <v>0</v>
      </c>
      <c r="AC1070" cm="1">
        <f t="array" ref="AC1070">IF(ISNUMBER($V1070),S1070-INDEX('2019 On Peak'!$L$3:$S$2373,$V1070,8),"-")</f>
        <v>0</v>
      </c>
      <c r="AD1070" t="b">
        <f t="shared" si="33"/>
        <v>0</v>
      </c>
    </row>
    <row r="1071" spans="1:30" x14ac:dyDescent="0.25">
      <c r="A1071" t="str">
        <f>B1071&amp;"_"&amp;G1071&amp;"_"&amp;J1071</f>
        <v>16_1394_1</v>
      </c>
      <c r="B1071">
        <v>16</v>
      </c>
      <c r="C1071" s="1" t="s">
        <v>256</v>
      </c>
      <c r="D1071" s="1" t="s">
        <v>22</v>
      </c>
      <c r="E1071" s="1" t="s">
        <v>22</v>
      </c>
      <c r="F1071">
        <v>115</v>
      </c>
      <c r="G1071">
        <v>1394</v>
      </c>
      <c r="H1071" s="1" t="s">
        <v>314</v>
      </c>
      <c r="I1071">
        <v>115</v>
      </c>
      <c r="J1071" s="1" t="s">
        <v>191</v>
      </c>
      <c r="K1071" s="1" t="s">
        <v>25</v>
      </c>
      <c r="L1071">
        <v>2.598E-2</v>
      </c>
      <c r="M1071">
        <v>0.10743</v>
      </c>
      <c r="N1071">
        <v>1.779E-2</v>
      </c>
      <c r="O1071">
        <v>1</v>
      </c>
      <c r="P1071">
        <v>0</v>
      </c>
      <c r="Q1071">
        <v>167</v>
      </c>
      <c r="R1071">
        <v>556</v>
      </c>
      <c r="S1071">
        <v>210</v>
      </c>
      <c r="T1071">
        <v>19.100000000000001</v>
      </c>
      <c r="U1071">
        <v>21.6</v>
      </c>
      <c r="V1071">
        <f>MATCH(A1071,'2019 On Peak'!$A$3:$A$2373,0)</f>
        <v>1037</v>
      </c>
      <c r="W1071" t="str">
        <f t="shared" si="32"/>
        <v>Old</v>
      </c>
      <c r="X1071" t="str" cm="1">
        <f t="array" ref="X1071">IF(ISNUMBER(V1071),INDEX('2019 On Peak'!$K$3:$K$2373,V1071),"Not 2019")</f>
        <v>Closed</v>
      </c>
      <c r="Y1071" cm="1">
        <f t="array" ref="Y1071">IF(ISNUMBER($V1071),L1071-INDEX('2019 On Peak'!$L$3:$S$2373,$V1071,1),"-")</f>
        <v>0</v>
      </c>
      <c r="Z1071" cm="1">
        <f t="array" ref="Z1071">IF(ISNUMBER($V1071),M1071-INDEX('2019 On Peak'!$L$3:$S$2373,$V1071,2),"-")</f>
        <v>0</v>
      </c>
      <c r="AA1071" cm="1">
        <f t="array" ref="AA1071">IF(ISNUMBER($V1071),N1071-INDEX('2019 On Peak'!$L$3:$S$2373,$V1071,3),"-")</f>
        <v>0</v>
      </c>
      <c r="AB1071" cm="1">
        <f t="array" ref="AB1071">IF(ISNUMBER($V1071),Q1071-INDEX('2019 On Peak'!$L$3:$S$2373,$V1071,6),"-")</f>
        <v>0</v>
      </c>
      <c r="AC1071" cm="1">
        <f t="array" ref="AC1071">IF(ISNUMBER($V1071),S1071-INDEX('2019 On Peak'!$L$3:$S$2373,$V1071,8),"-")</f>
        <v>0</v>
      </c>
      <c r="AD1071" t="b">
        <f t="shared" si="33"/>
        <v>0</v>
      </c>
    </row>
    <row r="1072" spans="1:30" x14ac:dyDescent="0.25">
      <c r="A1072" t="str">
        <f>B1072&amp;"_"&amp;G1072&amp;"_"&amp;J1072</f>
        <v>16_391_1</v>
      </c>
      <c r="B1072">
        <v>16</v>
      </c>
      <c r="C1072" s="1" t="s">
        <v>256</v>
      </c>
      <c r="D1072" s="1" t="s">
        <v>22</v>
      </c>
      <c r="E1072" s="1" t="s">
        <v>22</v>
      </c>
      <c r="F1072">
        <v>115</v>
      </c>
      <c r="G1072">
        <v>391</v>
      </c>
      <c r="H1072" s="1" t="s">
        <v>511</v>
      </c>
      <c r="I1072">
        <v>115</v>
      </c>
      <c r="J1072" s="1" t="s">
        <v>191</v>
      </c>
      <c r="K1072" s="1" t="s">
        <v>25</v>
      </c>
      <c r="L1072">
        <v>2.1180000000000001E-2</v>
      </c>
      <c r="M1072">
        <v>8.7559999999999999E-2</v>
      </c>
      <c r="N1072">
        <v>1.4500000000000001E-2</v>
      </c>
      <c r="O1072">
        <v>1</v>
      </c>
      <c r="P1072">
        <v>0</v>
      </c>
      <c r="Q1072">
        <v>167</v>
      </c>
      <c r="R1072">
        <v>556</v>
      </c>
      <c r="S1072">
        <v>210</v>
      </c>
      <c r="T1072">
        <v>16.2</v>
      </c>
      <c r="U1072">
        <v>17.600000000000001</v>
      </c>
      <c r="V1072">
        <f>MATCH(A1072,'2019 On Peak'!$A$3:$A$2373,0)</f>
        <v>1038</v>
      </c>
      <c r="W1072" t="str">
        <f t="shared" si="32"/>
        <v>Old</v>
      </c>
      <c r="X1072" t="str" cm="1">
        <f t="array" ref="X1072">IF(ISNUMBER(V1072),INDEX('2019 On Peak'!$K$3:$K$2373,V1072),"Not 2019")</f>
        <v>Closed</v>
      </c>
      <c r="Y1072" cm="1">
        <f t="array" ref="Y1072">IF(ISNUMBER($V1072),L1072-INDEX('2019 On Peak'!$L$3:$S$2373,$V1072,1),"-")</f>
        <v>0</v>
      </c>
      <c r="Z1072" cm="1">
        <f t="array" ref="Z1072">IF(ISNUMBER($V1072),M1072-INDEX('2019 On Peak'!$L$3:$S$2373,$V1072,2),"-")</f>
        <v>0</v>
      </c>
      <c r="AA1072" cm="1">
        <f t="array" ref="AA1072">IF(ISNUMBER($V1072),N1072-INDEX('2019 On Peak'!$L$3:$S$2373,$V1072,3),"-")</f>
        <v>0</v>
      </c>
      <c r="AB1072" cm="1">
        <f t="array" ref="AB1072">IF(ISNUMBER($V1072),Q1072-INDEX('2019 On Peak'!$L$3:$S$2373,$V1072,6),"-")</f>
        <v>0</v>
      </c>
      <c r="AC1072" cm="1">
        <f t="array" ref="AC1072">IF(ISNUMBER($V1072),S1072-INDEX('2019 On Peak'!$L$3:$S$2373,$V1072,8),"-")</f>
        <v>0</v>
      </c>
      <c r="AD1072" t="b">
        <f t="shared" si="33"/>
        <v>0</v>
      </c>
    </row>
    <row r="1073" spans="1:30" x14ac:dyDescent="0.25">
      <c r="A1073" t="str">
        <f>B1073&amp;"_"&amp;G1073&amp;"_"&amp;J1073</f>
        <v>161_1445_1</v>
      </c>
      <c r="B1073">
        <v>161</v>
      </c>
      <c r="C1073" s="1" t="s">
        <v>367</v>
      </c>
      <c r="D1073" s="1" t="s">
        <v>42</v>
      </c>
      <c r="E1073" s="1" t="s">
        <v>42</v>
      </c>
      <c r="F1073">
        <v>115</v>
      </c>
      <c r="G1073">
        <v>1445</v>
      </c>
      <c r="H1073" s="1" t="s">
        <v>368</v>
      </c>
      <c r="I1073">
        <v>115</v>
      </c>
      <c r="J1073" s="1" t="s">
        <v>191</v>
      </c>
      <c r="K1073" s="1" t="s">
        <v>25</v>
      </c>
      <c r="L1073">
        <v>4.0999999999999999E-4</v>
      </c>
      <c r="M1073">
        <v>1.7099999999999999E-3</v>
      </c>
      <c r="N1073">
        <v>2.7999999999999998E-4</v>
      </c>
      <c r="O1073">
        <v>1</v>
      </c>
      <c r="P1073">
        <v>0</v>
      </c>
      <c r="Q1073">
        <v>167</v>
      </c>
      <c r="R1073">
        <v>556</v>
      </c>
      <c r="S1073">
        <v>210</v>
      </c>
      <c r="T1073">
        <v>0.2</v>
      </c>
      <c r="U1073">
        <v>0.3</v>
      </c>
      <c r="V1073">
        <f>MATCH(A1073,'2019 On Peak'!$A$3:$A$2373,0)</f>
        <v>1039</v>
      </c>
      <c r="W1073" t="str">
        <f t="shared" si="32"/>
        <v>Old</v>
      </c>
      <c r="X1073" t="str" cm="1">
        <f t="array" ref="X1073">IF(ISNUMBER(V1073),INDEX('2019 On Peak'!$K$3:$K$2373,V1073),"Not 2019")</f>
        <v>Closed</v>
      </c>
      <c r="Y1073" cm="1">
        <f t="array" ref="Y1073">IF(ISNUMBER($V1073),L1073-INDEX('2019 On Peak'!$L$3:$S$2373,$V1073,1),"-")</f>
        <v>0</v>
      </c>
      <c r="Z1073" cm="1">
        <f t="array" ref="Z1073">IF(ISNUMBER($V1073),M1073-INDEX('2019 On Peak'!$L$3:$S$2373,$V1073,2),"-")</f>
        <v>0</v>
      </c>
      <c r="AA1073" cm="1">
        <f t="array" ref="AA1073">IF(ISNUMBER($V1073),N1073-INDEX('2019 On Peak'!$L$3:$S$2373,$V1073,3),"-")</f>
        <v>0</v>
      </c>
      <c r="AB1073" cm="1">
        <f t="array" ref="AB1073">IF(ISNUMBER($V1073),Q1073-INDEX('2019 On Peak'!$L$3:$S$2373,$V1073,6),"-")</f>
        <v>0</v>
      </c>
      <c r="AC1073" cm="1">
        <f t="array" ref="AC1073">IF(ISNUMBER($V1073),S1073-INDEX('2019 On Peak'!$L$3:$S$2373,$V1073,8),"-")</f>
        <v>0</v>
      </c>
      <c r="AD1073" t="b">
        <f t="shared" si="33"/>
        <v>0</v>
      </c>
    </row>
    <row r="1074" spans="1:30" x14ac:dyDescent="0.25">
      <c r="A1074" t="str">
        <f>B1074&amp;"_"&amp;G1074&amp;"_"&amp;J1074</f>
        <v>161_162_1</v>
      </c>
      <c r="B1074">
        <v>161</v>
      </c>
      <c r="C1074" s="1" t="s">
        <v>367</v>
      </c>
      <c r="D1074" s="1" t="s">
        <v>42</v>
      </c>
      <c r="E1074" s="1" t="s">
        <v>42</v>
      </c>
      <c r="F1074">
        <v>115</v>
      </c>
      <c r="G1074">
        <v>162</v>
      </c>
      <c r="H1074" s="1" t="s">
        <v>125</v>
      </c>
      <c r="I1074">
        <v>115</v>
      </c>
      <c r="J1074" s="1" t="s">
        <v>191</v>
      </c>
      <c r="K1074" s="1" t="s">
        <v>25</v>
      </c>
      <c r="L1074">
        <v>5.9000000000000003E-4</v>
      </c>
      <c r="M1074">
        <v>2.4199999999999998E-3</v>
      </c>
      <c r="N1074">
        <v>4.0000000000000002E-4</v>
      </c>
      <c r="O1074">
        <v>1</v>
      </c>
      <c r="P1074">
        <v>0</v>
      </c>
      <c r="Q1074">
        <v>167</v>
      </c>
      <c r="R1074">
        <v>556</v>
      </c>
      <c r="S1074">
        <v>210</v>
      </c>
      <c r="T1074">
        <v>0.5</v>
      </c>
      <c r="U1074">
        <v>0.5</v>
      </c>
      <c r="V1074">
        <f>MATCH(A1074,'2019 On Peak'!$A$3:$A$2373,0)</f>
        <v>1040</v>
      </c>
      <c r="W1074" t="str">
        <f t="shared" si="32"/>
        <v>Old</v>
      </c>
      <c r="X1074" t="str" cm="1">
        <f t="array" ref="X1074">IF(ISNUMBER(V1074),INDEX('2019 On Peak'!$K$3:$K$2373,V1074),"Not 2019")</f>
        <v>Closed</v>
      </c>
      <c r="Y1074" cm="1">
        <f t="array" ref="Y1074">IF(ISNUMBER($V1074),L1074-INDEX('2019 On Peak'!$L$3:$S$2373,$V1074,1),"-")</f>
        <v>0</v>
      </c>
      <c r="Z1074" cm="1">
        <f t="array" ref="Z1074">IF(ISNUMBER($V1074),M1074-INDEX('2019 On Peak'!$L$3:$S$2373,$V1074,2),"-")</f>
        <v>0</v>
      </c>
      <c r="AA1074" cm="1">
        <f t="array" ref="AA1074">IF(ISNUMBER($V1074),N1074-INDEX('2019 On Peak'!$L$3:$S$2373,$V1074,3),"-")</f>
        <v>0</v>
      </c>
      <c r="AB1074" cm="1">
        <f t="array" ref="AB1074">IF(ISNUMBER($V1074),Q1074-INDEX('2019 On Peak'!$L$3:$S$2373,$V1074,6),"-")</f>
        <v>0</v>
      </c>
      <c r="AC1074" cm="1">
        <f t="array" ref="AC1074">IF(ISNUMBER($V1074),S1074-INDEX('2019 On Peak'!$L$3:$S$2373,$V1074,8),"-")</f>
        <v>0</v>
      </c>
      <c r="AD1074" t="b">
        <f t="shared" si="33"/>
        <v>0</v>
      </c>
    </row>
    <row r="1075" spans="1:30" x14ac:dyDescent="0.25">
      <c r="A1075" t="str">
        <f>B1075&amp;"_"&amp;G1075&amp;"_"&amp;J1075</f>
        <v>162_1445_1</v>
      </c>
      <c r="B1075">
        <v>162</v>
      </c>
      <c r="C1075" s="1" t="s">
        <v>125</v>
      </c>
      <c r="D1075" s="1" t="s">
        <v>42</v>
      </c>
      <c r="E1075" s="1" t="s">
        <v>42</v>
      </c>
      <c r="F1075">
        <v>115</v>
      </c>
      <c r="G1075">
        <v>1445</v>
      </c>
      <c r="H1075" s="1" t="s">
        <v>368</v>
      </c>
      <c r="I1075">
        <v>115</v>
      </c>
      <c r="J1075" s="1" t="s">
        <v>191</v>
      </c>
      <c r="K1075" s="1" t="s">
        <v>25</v>
      </c>
      <c r="L1075">
        <v>4.2000000000000002E-4</v>
      </c>
      <c r="M1075">
        <v>1.75E-3</v>
      </c>
      <c r="N1075">
        <v>2.9E-4</v>
      </c>
      <c r="O1075">
        <v>1</v>
      </c>
      <c r="P1075">
        <v>0</v>
      </c>
      <c r="Q1075">
        <v>167</v>
      </c>
      <c r="R1075">
        <v>556</v>
      </c>
      <c r="S1075">
        <v>210</v>
      </c>
      <c r="T1075">
        <v>0.3</v>
      </c>
      <c r="U1075">
        <v>0.4</v>
      </c>
      <c r="V1075">
        <f>MATCH(A1075,'2019 On Peak'!$A$3:$A$2373,0)</f>
        <v>1041</v>
      </c>
      <c r="W1075" t="str">
        <f t="shared" si="32"/>
        <v>Old</v>
      </c>
      <c r="X1075" t="str" cm="1">
        <f t="array" ref="X1075">IF(ISNUMBER(V1075),INDEX('2019 On Peak'!$K$3:$K$2373,V1075),"Not 2019")</f>
        <v>Closed</v>
      </c>
      <c r="Y1075" cm="1">
        <f t="array" ref="Y1075">IF(ISNUMBER($V1075),L1075-INDEX('2019 On Peak'!$L$3:$S$2373,$V1075,1),"-")</f>
        <v>0</v>
      </c>
      <c r="Z1075" cm="1">
        <f t="array" ref="Z1075">IF(ISNUMBER($V1075),M1075-INDEX('2019 On Peak'!$L$3:$S$2373,$V1075,2),"-")</f>
        <v>0</v>
      </c>
      <c r="AA1075" cm="1">
        <f t="array" ref="AA1075">IF(ISNUMBER($V1075),N1075-INDEX('2019 On Peak'!$L$3:$S$2373,$V1075,3),"-")</f>
        <v>0</v>
      </c>
      <c r="AB1075" cm="1">
        <f t="array" ref="AB1075">IF(ISNUMBER($V1075),Q1075-INDEX('2019 On Peak'!$L$3:$S$2373,$V1075,6),"-")</f>
        <v>0</v>
      </c>
      <c r="AC1075" cm="1">
        <f t="array" ref="AC1075">IF(ISNUMBER($V1075),S1075-INDEX('2019 On Peak'!$L$3:$S$2373,$V1075,8),"-")</f>
        <v>0</v>
      </c>
      <c r="AD1075" t="b">
        <f t="shared" si="33"/>
        <v>0</v>
      </c>
    </row>
    <row r="1076" spans="1:30" x14ac:dyDescent="0.25">
      <c r="A1076" t="str">
        <f>B1076&amp;"_"&amp;G1076&amp;"_"&amp;J1076</f>
        <v>162_163_1</v>
      </c>
      <c r="B1076">
        <v>162</v>
      </c>
      <c r="C1076" s="1" t="s">
        <v>125</v>
      </c>
      <c r="D1076" s="1" t="s">
        <v>42</v>
      </c>
      <c r="E1076" s="1" t="s">
        <v>42</v>
      </c>
      <c r="F1076">
        <v>115</v>
      </c>
      <c r="G1076">
        <v>163</v>
      </c>
      <c r="H1076" s="1" t="s">
        <v>126</v>
      </c>
      <c r="I1076">
        <v>115</v>
      </c>
      <c r="J1076" s="1" t="s">
        <v>191</v>
      </c>
      <c r="K1076" s="1" t="s">
        <v>25</v>
      </c>
      <c r="L1076">
        <v>1.67E-3</v>
      </c>
      <c r="M1076">
        <v>6.9100000000000003E-3</v>
      </c>
      <c r="N1076">
        <v>1.14E-3</v>
      </c>
      <c r="O1076">
        <v>1</v>
      </c>
      <c r="P1076">
        <v>0</v>
      </c>
      <c r="Q1076">
        <v>167</v>
      </c>
      <c r="R1076">
        <v>556</v>
      </c>
      <c r="S1076">
        <v>210</v>
      </c>
      <c r="T1076">
        <v>0.8</v>
      </c>
      <c r="U1076">
        <v>1.4</v>
      </c>
      <c r="V1076">
        <f>MATCH(A1076,'2019 On Peak'!$A$3:$A$2373,0)</f>
        <v>1042</v>
      </c>
      <c r="W1076" t="str">
        <f t="shared" si="32"/>
        <v>Old</v>
      </c>
      <c r="X1076" t="str" cm="1">
        <f t="array" ref="X1076">IF(ISNUMBER(V1076),INDEX('2019 On Peak'!$K$3:$K$2373,V1076),"Not 2019")</f>
        <v>Closed</v>
      </c>
      <c r="Y1076" cm="1">
        <f t="array" ref="Y1076">IF(ISNUMBER($V1076),L1076-INDEX('2019 On Peak'!$L$3:$S$2373,$V1076,1),"-")</f>
        <v>0</v>
      </c>
      <c r="Z1076" cm="1">
        <f t="array" ref="Z1076">IF(ISNUMBER($V1076),M1076-INDEX('2019 On Peak'!$L$3:$S$2373,$V1076,2),"-")</f>
        <v>0</v>
      </c>
      <c r="AA1076" cm="1">
        <f t="array" ref="AA1076">IF(ISNUMBER($V1076),N1076-INDEX('2019 On Peak'!$L$3:$S$2373,$V1076,3),"-")</f>
        <v>0</v>
      </c>
      <c r="AB1076" cm="1">
        <f t="array" ref="AB1076">IF(ISNUMBER($V1076),Q1076-INDEX('2019 On Peak'!$L$3:$S$2373,$V1076,6),"-")</f>
        <v>0</v>
      </c>
      <c r="AC1076" cm="1">
        <f t="array" ref="AC1076">IF(ISNUMBER($V1076),S1076-INDEX('2019 On Peak'!$L$3:$S$2373,$V1076,8),"-")</f>
        <v>0</v>
      </c>
      <c r="AD1076" t="b">
        <f t="shared" si="33"/>
        <v>0</v>
      </c>
    </row>
    <row r="1077" spans="1:30" x14ac:dyDescent="0.25">
      <c r="A1077" t="str">
        <f>B1077&amp;"_"&amp;G1077&amp;"_"&amp;J1077</f>
        <v>162_163_2</v>
      </c>
      <c r="B1077">
        <v>162</v>
      </c>
      <c r="C1077" s="1" t="s">
        <v>125</v>
      </c>
      <c r="D1077" s="1" t="s">
        <v>42</v>
      </c>
      <c r="E1077" s="1" t="s">
        <v>42</v>
      </c>
      <c r="F1077">
        <v>115</v>
      </c>
      <c r="G1077">
        <v>163</v>
      </c>
      <c r="H1077" s="1" t="s">
        <v>126</v>
      </c>
      <c r="I1077">
        <v>115</v>
      </c>
      <c r="J1077" s="1" t="s">
        <v>74</v>
      </c>
      <c r="K1077" s="1" t="s">
        <v>25</v>
      </c>
      <c r="L1077">
        <v>1.66E-3</v>
      </c>
      <c r="M1077">
        <v>6.8799999999999998E-3</v>
      </c>
      <c r="N1077">
        <v>1.14E-3</v>
      </c>
      <c r="O1077">
        <v>1</v>
      </c>
      <c r="P1077">
        <v>0</v>
      </c>
      <c r="Q1077">
        <v>167</v>
      </c>
      <c r="R1077">
        <v>556</v>
      </c>
      <c r="S1077">
        <v>210</v>
      </c>
      <c r="T1077">
        <v>0.8</v>
      </c>
      <c r="U1077">
        <v>1.4</v>
      </c>
      <c r="V1077">
        <f>MATCH(A1077,'2019 On Peak'!$A$3:$A$2373,0)</f>
        <v>1043</v>
      </c>
      <c r="W1077" t="str">
        <f t="shared" si="32"/>
        <v>Old</v>
      </c>
      <c r="X1077" t="str" cm="1">
        <f t="array" ref="X1077">IF(ISNUMBER(V1077),INDEX('2019 On Peak'!$K$3:$K$2373,V1077),"Not 2019")</f>
        <v>Closed</v>
      </c>
      <c r="Y1077" cm="1">
        <f t="array" ref="Y1077">IF(ISNUMBER($V1077),L1077-INDEX('2019 On Peak'!$L$3:$S$2373,$V1077,1),"-")</f>
        <v>0</v>
      </c>
      <c r="Z1077" cm="1">
        <f t="array" ref="Z1077">IF(ISNUMBER($V1077),M1077-INDEX('2019 On Peak'!$L$3:$S$2373,$V1077,2),"-")</f>
        <v>0</v>
      </c>
      <c r="AA1077" cm="1">
        <f t="array" ref="AA1077">IF(ISNUMBER($V1077),N1077-INDEX('2019 On Peak'!$L$3:$S$2373,$V1077,3),"-")</f>
        <v>0</v>
      </c>
      <c r="AB1077" cm="1">
        <f t="array" ref="AB1077">IF(ISNUMBER($V1077),Q1077-INDEX('2019 On Peak'!$L$3:$S$2373,$V1077,6),"-")</f>
        <v>0</v>
      </c>
      <c r="AC1077" cm="1">
        <f t="array" ref="AC1077">IF(ISNUMBER($V1077),S1077-INDEX('2019 On Peak'!$L$3:$S$2373,$V1077,8),"-")</f>
        <v>0</v>
      </c>
      <c r="AD1077" t="b">
        <f t="shared" si="33"/>
        <v>0</v>
      </c>
    </row>
    <row r="1078" spans="1:30" x14ac:dyDescent="0.25">
      <c r="A1078" t="str">
        <f>B1078&amp;"_"&amp;G1078&amp;"_"&amp;J1078</f>
        <v>163_1561_1</v>
      </c>
      <c r="B1078">
        <v>163</v>
      </c>
      <c r="C1078" s="1" t="s">
        <v>126</v>
      </c>
      <c r="D1078" s="1" t="s">
        <v>42</v>
      </c>
      <c r="E1078" s="1" t="s">
        <v>42</v>
      </c>
      <c r="F1078">
        <v>115</v>
      </c>
      <c r="G1078">
        <v>1561</v>
      </c>
      <c r="H1078" s="1" t="s">
        <v>46</v>
      </c>
      <c r="I1078">
        <v>115</v>
      </c>
      <c r="J1078" s="1" t="s">
        <v>191</v>
      </c>
      <c r="K1078" s="1" t="s">
        <v>25</v>
      </c>
      <c r="L1078">
        <v>7.6600000000000001E-3</v>
      </c>
      <c r="M1078">
        <v>3.168E-2</v>
      </c>
      <c r="N1078">
        <v>5.2500000000000003E-3</v>
      </c>
      <c r="O1078">
        <v>1</v>
      </c>
      <c r="P1078">
        <v>0</v>
      </c>
      <c r="Q1078">
        <v>167</v>
      </c>
      <c r="R1078">
        <v>556</v>
      </c>
      <c r="S1078">
        <v>210</v>
      </c>
      <c r="T1078">
        <v>4.8</v>
      </c>
      <c r="U1078">
        <v>6.4</v>
      </c>
      <c r="V1078">
        <f>MATCH(A1078,'2019 On Peak'!$A$3:$A$2373,0)</f>
        <v>1044</v>
      </c>
      <c r="W1078" t="str">
        <f t="shared" si="32"/>
        <v>Old</v>
      </c>
      <c r="X1078" t="str" cm="1">
        <f t="array" ref="X1078">IF(ISNUMBER(V1078),INDEX('2019 On Peak'!$K$3:$K$2373,V1078),"Not 2019")</f>
        <v>Closed</v>
      </c>
      <c r="Y1078" cm="1">
        <f t="array" ref="Y1078">IF(ISNUMBER($V1078),L1078-INDEX('2019 On Peak'!$L$3:$S$2373,$V1078,1),"-")</f>
        <v>0</v>
      </c>
      <c r="Z1078" cm="1">
        <f t="array" ref="Z1078">IF(ISNUMBER($V1078),M1078-INDEX('2019 On Peak'!$L$3:$S$2373,$V1078,2),"-")</f>
        <v>0</v>
      </c>
      <c r="AA1078" cm="1">
        <f t="array" ref="AA1078">IF(ISNUMBER($V1078),N1078-INDEX('2019 On Peak'!$L$3:$S$2373,$V1078,3),"-")</f>
        <v>0</v>
      </c>
      <c r="AB1078" cm="1">
        <f t="array" ref="AB1078">IF(ISNUMBER($V1078),Q1078-INDEX('2019 On Peak'!$L$3:$S$2373,$V1078,6),"-")</f>
        <v>0</v>
      </c>
      <c r="AC1078" cm="1">
        <f t="array" ref="AC1078">IF(ISNUMBER($V1078),S1078-INDEX('2019 On Peak'!$L$3:$S$2373,$V1078,8),"-")</f>
        <v>0</v>
      </c>
      <c r="AD1078" t="b">
        <f t="shared" si="33"/>
        <v>0</v>
      </c>
    </row>
    <row r="1079" spans="1:30" x14ac:dyDescent="0.25">
      <c r="A1079" t="str">
        <f>B1079&amp;"_"&amp;G1079&amp;"_"&amp;J1079</f>
        <v>163_164_1</v>
      </c>
      <c r="B1079">
        <v>163</v>
      </c>
      <c r="C1079" s="1" t="s">
        <v>126</v>
      </c>
      <c r="D1079" s="1" t="s">
        <v>42</v>
      </c>
      <c r="E1079" s="1" t="s">
        <v>42</v>
      </c>
      <c r="F1079">
        <v>115</v>
      </c>
      <c r="G1079">
        <v>164</v>
      </c>
      <c r="H1079" s="1" t="s">
        <v>481</v>
      </c>
      <c r="I1079">
        <v>115</v>
      </c>
      <c r="J1079" s="1" t="s">
        <v>191</v>
      </c>
      <c r="K1079" s="1" t="s">
        <v>25</v>
      </c>
      <c r="L1079">
        <v>1.8000000000000001E-4</v>
      </c>
      <c r="M1079">
        <v>7.6000000000000004E-4</v>
      </c>
      <c r="N1079">
        <v>1.2999999999999999E-4</v>
      </c>
      <c r="O1079">
        <v>1</v>
      </c>
      <c r="P1079">
        <v>0</v>
      </c>
      <c r="Q1079">
        <v>167</v>
      </c>
      <c r="R1079">
        <v>556</v>
      </c>
      <c r="S1079">
        <v>210</v>
      </c>
      <c r="T1079">
        <v>0.1</v>
      </c>
      <c r="U1079">
        <v>0.2</v>
      </c>
      <c r="V1079">
        <f>MATCH(A1079,'2019 On Peak'!$A$3:$A$2373,0)</f>
        <v>1045</v>
      </c>
      <c r="W1079" t="str">
        <f t="shared" si="32"/>
        <v>Old</v>
      </c>
      <c r="X1079" t="str" cm="1">
        <f t="array" ref="X1079">IF(ISNUMBER(V1079),INDEX('2019 On Peak'!$K$3:$K$2373,V1079),"Not 2019")</f>
        <v>Closed</v>
      </c>
      <c r="Y1079" cm="1">
        <f t="array" ref="Y1079">IF(ISNUMBER($V1079),L1079-INDEX('2019 On Peak'!$L$3:$S$2373,$V1079,1),"-")</f>
        <v>0</v>
      </c>
      <c r="Z1079" cm="1">
        <f t="array" ref="Z1079">IF(ISNUMBER($V1079),M1079-INDEX('2019 On Peak'!$L$3:$S$2373,$V1079,2),"-")</f>
        <v>0</v>
      </c>
      <c r="AA1079" cm="1">
        <f t="array" ref="AA1079">IF(ISNUMBER($V1079),N1079-INDEX('2019 On Peak'!$L$3:$S$2373,$V1079,3),"-")</f>
        <v>0</v>
      </c>
      <c r="AB1079" cm="1">
        <f t="array" ref="AB1079">IF(ISNUMBER($V1079),Q1079-INDEX('2019 On Peak'!$L$3:$S$2373,$V1079,6),"-")</f>
        <v>0</v>
      </c>
      <c r="AC1079" cm="1">
        <f t="array" ref="AC1079">IF(ISNUMBER($V1079),S1079-INDEX('2019 On Peak'!$L$3:$S$2373,$V1079,8),"-")</f>
        <v>0</v>
      </c>
      <c r="AD1079" t="b">
        <f t="shared" si="33"/>
        <v>0</v>
      </c>
    </row>
    <row r="1080" spans="1:30" x14ac:dyDescent="0.25">
      <c r="A1080" t="str">
        <f>B1080&amp;"_"&amp;G1080&amp;"_"&amp;J1080</f>
        <v>169_171_1</v>
      </c>
      <c r="B1080">
        <v>169</v>
      </c>
      <c r="C1080" s="1" t="s">
        <v>493</v>
      </c>
      <c r="D1080" s="1" t="s">
        <v>67</v>
      </c>
      <c r="E1080" s="1" t="s">
        <v>67</v>
      </c>
      <c r="F1080">
        <v>115</v>
      </c>
      <c r="G1080">
        <v>171</v>
      </c>
      <c r="H1080" s="1" t="s">
        <v>285</v>
      </c>
      <c r="I1080">
        <v>115</v>
      </c>
      <c r="J1080" s="1" t="s">
        <v>191</v>
      </c>
      <c r="K1080" s="1" t="s">
        <v>25</v>
      </c>
      <c r="L1080">
        <v>2.2100000000000002E-3</v>
      </c>
      <c r="M1080">
        <v>9.1500000000000001E-3</v>
      </c>
      <c r="N1080">
        <v>1.5200000000000001E-3</v>
      </c>
      <c r="O1080">
        <v>1</v>
      </c>
      <c r="P1080">
        <v>0</v>
      </c>
      <c r="Q1080">
        <v>167</v>
      </c>
      <c r="R1080">
        <v>556</v>
      </c>
      <c r="S1080">
        <v>210</v>
      </c>
      <c r="T1080">
        <v>1.3</v>
      </c>
      <c r="U1080">
        <v>1.8</v>
      </c>
      <c r="V1080">
        <f>MATCH(A1080,'2019 On Peak'!$A$3:$A$2373,0)</f>
        <v>1046</v>
      </c>
      <c r="W1080" t="str">
        <f t="shared" si="32"/>
        <v>Old</v>
      </c>
      <c r="X1080" t="str" cm="1">
        <f t="array" ref="X1080">IF(ISNUMBER(V1080),INDEX('2019 On Peak'!$K$3:$K$2373,V1080),"Not 2019")</f>
        <v>Closed</v>
      </c>
      <c r="Y1080" cm="1">
        <f t="array" ref="Y1080">IF(ISNUMBER($V1080),L1080-INDEX('2019 On Peak'!$L$3:$S$2373,$V1080,1),"-")</f>
        <v>0</v>
      </c>
      <c r="Z1080" cm="1">
        <f t="array" ref="Z1080">IF(ISNUMBER($V1080),M1080-INDEX('2019 On Peak'!$L$3:$S$2373,$V1080,2),"-")</f>
        <v>0</v>
      </c>
      <c r="AA1080" cm="1">
        <f t="array" ref="AA1080">IF(ISNUMBER($V1080),N1080-INDEX('2019 On Peak'!$L$3:$S$2373,$V1080,3),"-")</f>
        <v>0</v>
      </c>
      <c r="AB1080" cm="1">
        <f t="array" ref="AB1080">IF(ISNUMBER($V1080),Q1080-INDEX('2019 On Peak'!$L$3:$S$2373,$V1080,6),"-")</f>
        <v>0</v>
      </c>
      <c r="AC1080" cm="1">
        <f t="array" ref="AC1080">IF(ISNUMBER($V1080),S1080-INDEX('2019 On Peak'!$L$3:$S$2373,$V1080,8),"-")</f>
        <v>0</v>
      </c>
      <c r="AD1080" t="b">
        <f t="shared" si="33"/>
        <v>0</v>
      </c>
    </row>
    <row r="1081" spans="1:30" x14ac:dyDescent="0.25">
      <c r="A1081" t="str">
        <f>B1081&amp;"_"&amp;G1081&amp;"_"&amp;J1081</f>
        <v>17_1467_1</v>
      </c>
      <c r="B1081">
        <v>17</v>
      </c>
      <c r="C1081" s="1" t="s">
        <v>26</v>
      </c>
      <c r="D1081" s="1" t="s">
        <v>27</v>
      </c>
      <c r="E1081" s="1" t="s">
        <v>27</v>
      </c>
      <c r="F1081">
        <v>138</v>
      </c>
      <c r="G1081">
        <v>1467</v>
      </c>
      <c r="H1081" s="1" t="s">
        <v>26</v>
      </c>
      <c r="I1081">
        <v>69</v>
      </c>
      <c r="J1081" s="1" t="s">
        <v>191</v>
      </c>
      <c r="K1081" s="1" t="s">
        <v>25</v>
      </c>
      <c r="L1081">
        <v>3.0200000000000001E-3</v>
      </c>
      <c r="M1081">
        <v>0.10864</v>
      </c>
      <c r="N1081">
        <v>0</v>
      </c>
      <c r="O1081">
        <v>1</v>
      </c>
      <c r="P1081">
        <v>0</v>
      </c>
      <c r="Q1081">
        <v>500</v>
      </c>
      <c r="R1081">
        <v>500</v>
      </c>
      <c r="S1081">
        <v>500</v>
      </c>
      <c r="T1081">
        <v>0</v>
      </c>
      <c r="U1081">
        <v>0</v>
      </c>
      <c r="V1081">
        <f>MATCH(A1081,'2019 On Peak'!$A$3:$A$2373,0)</f>
        <v>1047</v>
      </c>
      <c r="W1081" t="str">
        <f t="shared" si="32"/>
        <v>Old</v>
      </c>
      <c r="X1081" t="str" cm="1">
        <f t="array" ref="X1081">IF(ISNUMBER(V1081),INDEX('2019 On Peak'!$K$3:$K$2373,V1081),"Not 2019")</f>
        <v>Closed</v>
      </c>
      <c r="Y1081" cm="1">
        <f t="array" ref="Y1081">IF(ISNUMBER($V1081),L1081-INDEX('2019 On Peak'!$L$3:$S$2373,$V1081,1),"-")</f>
        <v>0</v>
      </c>
      <c r="Z1081" cm="1">
        <f t="array" ref="Z1081">IF(ISNUMBER($V1081),M1081-INDEX('2019 On Peak'!$L$3:$S$2373,$V1081,2),"-")</f>
        <v>0</v>
      </c>
      <c r="AA1081" cm="1">
        <f t="array" ref="AA1081">IF(ISNUMBER($V1081),N1081-INDEX('2019 On Peak'!$L$3:$S$2373,$V1081,3),"-")</f>
        <v>0</v>
      </c>
      <c r="AB1081" cm="1">
        <f t="array" ref="AB1081">IF(ISNUMBER($V1081),Q1081-INDEX('2019 On Peak'!$L$3:$S$2373,$V1081,6),"-")</f>
        <v>0</v>
      </c>
      <c r="AC1081" cm="1">
        <f t="array" ref="AC1081">IF(ISNUMBER($V1081),S1081-INDEX('2019 On Peak'!$L$3:$S$2373,$V1081,8),"-")</f>
        <v>0</v>
      </c>
      <c r="AD1081" t="b">
        <f t="shared" si="33"/>
        <v>0</v>
      </c>
    </row>
    <row r="1082" spans="1:30" x14ac:dyDescent="0.25">
      <c r="A1082" t="str">
        <f>B1082&amp;"_"&amp;G1082&amp;"_"&amp;J1082</f>
        <v>17_1467_2</v>
      </c>
      <c r="B1082">
        <v>17</v>
      </c>
      <c r="C1082" s="1" t="s">
        <v>26</v>
      </c>
      <c r="D1082" s="1" t="s">
        <v>27</v>
      </c>
      <c r="E1082" s="1" t="s">
        <v>27</v>
      </c>
      <c r="F1082">
        <v>138</v>
      </c>
      <c r="G1082">
        <v>1467</v>
      </c>
      <c r="H1082" s="1" t="s">
        <v>26</v>
      </c>
      <c r="I1082">
        <v>69</v>
      </c>
      <c r="J1082" s="1" t="s">
        <v>74</v>
      </c>
      <c r="K1082" s="1" t="s">
        <v>25</v>
      </c>
      <c r="L1082">
        <v>3.0200000000000001E-3</v>
      </c>
      <c r="M1082">
        <v>0.10864</v>
      </c>
      <c r="N1082">
        <v>0</v>
      </c>
      <c r="O1082">
        <v>1</v>
      </c>
      <c r="P1082">
        <v>0</v>
      </c>
      <c r="Q1082">
        <v>500</v>
      </c>
      <c r="R1082">
        <v>500</v>
      </c>
      <c r="S1082">
        <v>500</v>
      </c>
      <c r="T1082">
        <v>0</v>
      </c>
      <c r="U1082">
        <v>0</v>
      </c>
      <c r="V1082">
        <f>MATCH(A1082,'2019 On Peak'!$A$3:$A$2373,0)</f>
        <v>1048</v>
      </c>
      <c r="W1082" t="str">
        <f t="shared" si="32"/>
        <v>Old</v>
      </c>
      <c r="X1082" t="str" cm="1">
        <f t="array" ref="X1082">IF(ISNUMBER(V1082),INDEX('2019 On Peak'!$K$3:$K$2373,V1082),"Not 2019")</f>
        <v>Closed</v>
      </c>
      <c r="Y1082" cm="1">
        <f t="array" ref="Y1082">IF(ISNUMBER($V1082),L1082-INDEX('2019 On Peak'!$L$3:$S$2373,$V1082,1),"-")</f>
        <v>0</v>
      </c>
      <c r="Z1082" cm="1">
        <f t="array" ref="Z1082">IF(ISNUMBER($V1082),M1082-INDEX('2019 On Peak'!$L$3:$S$2373,$V1082,2),"-")</f>
        <v>0</v>
      </c>
      <c r="AA1082" cm="1">
        <f t="array" ref="AA1082">IF(ISNUMBER($V1082),N1082-INDEX('2019 On Peak'!$L$3:$S$2373,$V1082,3),"-")</f>
        <v>0</v>
      </c>
      <c r="AB1082" cm="1">
        <f t="array" ref="AB1082">IF(ISNUMBER($V1082),Q1082-INDEX('2019 On Peak'!$L$3:$S$2373,$V1082,6),"-")</f>
        <v>0</v>
      </c>
      <c r="AC1082" cm="1">
        <f t="array" ref="AC1082">IF(ISNUMBER($V1082),S1082-INDEX('2019 On Peak'!$L$3:$S$2373,$V1082,8),"-")</f>
        <v>0</v>
      </c>
      <c r="AD1082" t="b">
        <f t="shared" si="33"/>
        <v>0</v>
      </c>
    </row>
    <row r="1083" spans="1:30" x14ac:dyDescent="0.25">
      <c r="A1083" t="str">
        <f>B1083&amp;"_"&amp;G1083&amp;"_"&amp;J1083</f>
        <v>17_628_N1</v>
      </c>
      <c r="B1083">
        <v>17</v>
      </c>
      <c r="C1083" s="1" t="s">
        <v>26</v>
      </c>
      <c r="D1083" s="1" t="s">
        <v>27</v>
      </c>
      <c r="E1083" s="1" t="s">
        <v>28</v>
      </c>
      <c r="F1083">
        <v>138</v>
      </c>
      <c r="G1083">
        <v>628</v>
      </c>
      <c r="H1083" s="1" t="s">
        <v>29</v>
      </c>
      <c r="I1083">
        <v>138</v>
      </c>
      <c r="J1083" s="1" t="s">
        <v>31</v>
      </c>
      <c r="K1083" s="1" t="s">
        <v>25</v>
      </c>
      <c r="L1083">
        <v>1.6999999999999999E-3</v>
      </c>
      <c r="M1083">
        <v>8.5000000000000006E-3</v>
      </c>
      <c r="N1083">
        <v>6.4000000000000001E-2</v>
      </c>
      <c r="O1083">
        <v>1</v>
      </c>
      <c r="P1083">
        <v>0</v>
      </c>
      <c r="Q1083">
        <v>300</v>
      </c>
      <c r="R1083">
        <v>300</v>
      </c>
      <c r="S1083">
        <v>330</v>
      </c>
      <c r="T1083">
        <v>10.4</v>
      </c>
      <c r="U1083">
        <v>11.5</v>
      </c>
      <c r="V1083">
        <f>MATCH(A1083,'2019 On Peak'!$A$3:$A$2373,0)</f>
        <v>1049</v>
      </c>
      <c r="W1083" t="str">
        <f t="shared" si="32"/>
        <v>Old</v>
      </c>
      <c r="X1083" t="str" cm="1">
        <f t="array" ref="X1083">IF(ISNUMBER(V1083),INDEX('2019 On Peak'!$K$3:$K$2373,V1083),"Not 2019")</f>
        <v>Closed</v>
      </c>
      <c r="Y1083" cm="1">
        <f t="array" ref="Y1083">IF(ISNUMBER($V1083),L1083-INDEX('2019 On Peak'!$L$3:$S$2373,$V1083,1),"-")</f>
        <v>0</v>
      </c>
      <c r="Z1083" cm="1">
        <f t="array" ref="Z1083">IF(ISNUMBER($V1083),M1083-INDEX('2019 On Peak'!$L$3:$S$2373,$V1083,2),"-")</f>
        <v>0</v>
      </c>
      <c r="AA1083" cm="1">
        <f t="array" ref="AA1083">IF(ISNUMBER($V1083),N1083-INDEX('2019 On Peak'!$L$3:$S$2373,$V1083,3),"-")</f>
        <v>0</v>
      </c>
      <c r="AB1083" cm="1">
        <f t="array" ref="AB1083">IF(ISNUMBER($V1083),Q1083-INDEX('2019 On Peak'!$L$3:$S$2373,$V1083,6),"-")</f>
        <v>0</v>
      </c>
      <c r="AC1083" cm="1">
        <f t="array" ref="AC1083">IF(ISNUMBER($V1083),S1083-INDEX('2019 On Peak'!$L$3:$S$2373,$V1083,8),"-")</f>
        <v>0</v>
      </c>
      <c r="AD1083" t="b">
        <f t="shared" si="33"/>
        <v>0</v>
      </c>
    </row>
    <row r="1084" spans="1:30" x14ac:dyDescent="0.25">
      <c r="A1084" t="str">
        <f>B1084&amp;"_"&amp;G1084&amp;"_"&amp;J1084</f>
        <v>17_628_N2</v>
      </c>
      <c r="B1084">
        <v>17</v>
      </c>
      <c r="C1084" s="1" t="s">
        <v>26</v>
      </c>
      <c r="D1084" s="1" t="s">
        <v>27</v>
      </c>
      <c r="E1084" s="1" t="s">
        <v>28</v>
      </c>
      <c r="F1084">
        <v>138</v>
      </c>
      <c r="G1084">
        <v>628</v>
      </c>
      <c r="H1084" s="1" t="s">
        <v>29</v>
      </c>
      <c r="I1084">
        <v>138</v>
      </c>
      <c r="J1084" s="1" t="s">
        <v>30</v>
      </c>
      <c r="K1084" s="1" t="s">
        <v>25</v>
      </c>
      <c r="L1084">
        <v>1.6999999999999999E-3</v>
      </c>
      <c r="M1084">
        <v>8.5000000000000006E-3</v>
      </c>
      <c r="N1084">
        <v>6.4000000000000001E-2</v>
      </c>
      <c r="O1084">
        <v>1</v>
      </c>
      <c r="P1084">
        <v>0</v>
      </c>
      <c r="Q1084">
        <v>300</v>
      </c>
      <c r="R1084">
        <v>300</v>
      </c>
      <c r="S1084">
        <v>330</v>
      </c>
      <c r="T1084">
        <v>10.4</v>
      </c>
      <c r="U1084">
        <v>11.5</v>
      </c>
      <c r="V1084">
        <f>MATCH(A1084,'2019 On Peak'!$A$3:$A$2373,0)</f>
        <v>1050</v>
      </c>
      <c r="W1084" t="str">
        <f t="shared" si="32"/>
        <v>Old</v>
      </c>
      <c r="X1084" t="str" cm="1">
        <f t="array" ref="X1084">IF(ISNUMBER(V1084),INDEX('2019 On Peak'!$K$3:$K$2373,V1084),"Not 2019")</f>
        <v>Closed</v>
      </c>
      <c r="Y1084" cm="1">
        <f t="array" ref="Y1084">IF(ISNUMBER($V1084),L1084-INDEX('2019 On Peak'!$L$3:$S$2373,$V1084,1),"-")</f>
        <v>0</v>
      </c>
      <c r="Z1084" cm="1">
        <f t="array" ref="Z1084">IF(ISNUMBER($V1084),M1084-INDEX('2019 On Peak'!$L$3:$S$2373,$V1084,2),"-")</f>
        <v>0</v>
      </c>
      <c r="AA1084" cm="1">
        <f t="array" ref="AA1084">IF(ISNUMBER($V1084),N1084-INDEX('2019 On Peak'!$L$3:$S$2373,$V1084,3),"-")</f>
        <v>0</v>
      </c>
      <c r="AB1084" cm="1">
        <f t="array" ref="AB1084">IF(ISNUMBER($V1084),Q1084-INDEX('2019 On Peak'!$L$3:$S$2373,$V1084,6),"-")</f>
        <v>0</v>
      </c>
      <c r="AC1084" cm="1">
        <f t="array" ref="AC1084">IF(ISNUMBER($V1084),S1084-INDEX('2019 On Peak'!$L$3:$S$2373,$V1084,8),"-")</f>
        <v>0</v>
      </c>
      <c r="AD1084" t="b">
        <f t="shared" si="33"/>
        <v>0</v>
      </c>
    </row>
    <row r="1085" spans="1:30" x14ac:dyDescent="0.25">
      <c r="A1085" t="str">
        <f>B1085&amp;"_"&amp;G1085&amp;"_"&amp;J1085</f>
        <v>170_171_1</v>
      </c>
      <c r="B1085">
        <v>170</v>
      </c>
      <c r="C1085" s="1" t="s">
        <v>494</v>
      </c>
      <c r="D1085" s="1" t="s">
        <v>67</v>
      </c>
      <c r="E1085" s="1" t="s">
        <v>67</v>
      </c>
      <c r="F1085">
        <v>115</v>
      </c>
      <c r="G1085">
        <v>171</v>
      </c>
      <c r="H1085" s="1" t="s">
        <v>285</v>
      </c>
      <c r="I1085">
        <v>115</v>
      </c>
      <c r="J1085" s="1" t="s">
        <v>191</v>
      </c>
      <c r="K1085" s="1" t="s">
        <v>25</v>
      </c>
      <c r="L1085">
        <v>2.7E-4</v>
      </c>
      <c r="M1085">
        <v>1.1199999999999999E-3</v>
      </c>
      <c r="N1085">
        <v>1.9000000000000001E-4</v>
      </c>
      <c r="O1085">
        <v>1</v>
      </c>
      <c r="P1085">
        <v>0</v>
      </c>
      <c r="Q1085">
        <v>167</v>
      </c>
      <c r="R1085">
        <v>556</v>
      </c>
      <c r="S1085">
        <v>210</v>
      </c>
      <c r="T1085">
        <v>0.1</v>
      </c>
      <c r="U1085">
        <v>0.2</v>
      </c>
      <c r="V1085">
        <f>MATCH(A1085,'2019 On Peak'!$A$3:$A$2373,0)</f>
        <v>1051</v>
      </c>
      <c r="W1085" t="str">
        <f t="shared" si="32"/>
        <v>Old</v>
      </c>
      <c r="X1085" t="str" cm="1">
        <f t="array" ref="X1085">IF(ISNUMBER(V1085),INDEX('2019 On Peak'!$K$3:$K$2373,V1085),"Not 2019")</f>
        <v>Closed</v>
      </c>
      <c r="Y1085" cm="1">
        <f t="array" ref="Y1085">IF(ISNUMBER($V1085),L1085-INDEX('2019 On Peak'!$L$3:$S$2373,$V1085,1),"-")</f>
        <v>0</v>
      </c>
      <c r="Z1085" cm="1">
        <f t="array" ref="Z1085">IF(ISNUMBER($V1085),M1085-INDEX('2019 On Peak'!$L$3:$S$2373,$V1085,2),"-")</f>
        <v>0</v>
      </c>
      <c r="AA1085" cm="1">
        <f t="array" ref="AA1085">IF(ISNUMBER($V1085),N1085-INDEX('2019 On Peak'!$L$3:$S$2373,$V1085,3),"-")</f>
        <v>0</v>
      </c>
      <c r="AB1085" cm="1">
        <f t="array" ref="AB1085">IF(ISNUMBER($V1085),Q1085-INDEX('2019 On Peak'!$L$3:$S$2373,$V1085,6),"-")</f>
        <v>0</v>
      </c>
      <c r="AC1085" cm="1">
        <f t="array" ref="AC1085">IF(ISNUMBER($V1085),S1085-INDEX('2019 On Peak'!$L$3:$S$2373,$V1085,8),"-")</f>
        <v>0</v>
      </c>
      <c r="AD1085" t="b">
        <f t="shared" si="33"/>
        <v>0</v>
      </c>
    </row>
    <row r="1086" spans="1:30" x14ac:dyDescent="0.25">
      <c r="A1086" t="str">
        <f>B1086&amp;"_"&amp;G1086&amp;"_"&amp;J1086</f>
        <v>171_1295_1</v>
      </c>
      <c r="B1086">
        <v>171</v>
      </c>
      <c r="C1086" s="1" t="s">
        <v>285</v>
      </c>
      <c r="D1086" s="1" t="s">
        <v>67</v>
      </c>
      <c r="E1086" s="1" t="s">
        <v>67</v>
      </c>
      <c r="F1086">
        <v>115</v>
      </c>
      <c r="G1086">
        <v>1295</v>
      </c>
      <c r="H1086" s="1" t="s">
        <v>220</v>
      </c>
      <c r="I1086">
        <v>115</v>
      </c>
      <c r="J1086" s="1" t="s">
        <v>191</v>
      </c>
      <c r="K1086" s="1" t="s">
        <v>25</v>
      </c>
      <c r="L1086">
        <v>4.5300000000000002E-3</v>
      </c>
      <c r="M1086">
        <v>1.8749999999999999E-2</v>
      </c>
      <c r="N1086">
        <v>3.0999999999999999E-3</v>
      </c>
      <c r="O1086">
        <v>1</v>
      </c>
      <c r="P1086">
        <v>0</v>
      </c>
      <c r="Q1086">
        <v>167</v>
      </c>
      <c r="R1086">
        <v>556</v>
      </c>
      <c r="S1086">
        <v>210</v>
      </c>
      <c r="T1086">
        <v>2.7</v>
      </c>
      <c r="U1086">
        <v>3.8</v>
      </c>
      <c r="V1086">
        <f>MATCH(A1086,'2019 On Peak'!$A$3:$A$2373,0)</f>
        <v>1052</v>
      </c>
      <c r="W1086" t="str">
        <f t="shared" si="32"/>
        <v>Old</v>
      </c>
      <c r="X1086" t="str" cm="1">
        <f t="array" ref="X1086">IF(ISNUMBER(V1086),INDEX('2019 On Peak'!$K$3:$K$2373,V1086),"Not 2019")</f>
        <v>Closed</v>
      </c>
      <c r="Y1086" cm="1">
        <f t="array" ref="Y1086">IF(ISNUMBER($V1086),L1086-INDEX('2019 On Peak'!$L$3:$S$2373,$V1086,1),"-")</f>
        <v>0</v>
      </c>
      <c r="Z1086" cm="1">
        <f t="array" ref="Z1086">IF(ISNUMBER($V1086),M1086-INDEX('2019 On Peak'!$L$3:$S$2373,$V1086,2),"-")</f>
        <v>0</v>
      </c>
      <c r="AA1086" cm="1">
        <f t="array" ref="AA1086">IF(ISNUMBER($V1086),N1086-INDEX('2019 On Peak'!$L$3:$S$2373,$V1086,3),"-")</f>
        <v>0</v>
      </c>
      <c r="AB1086" cm="1">
        <f t="array" ref="AB1086">IF(ISNUMBER($V1086),Q1086-INDEX('2019 On Peak'!$L$3:$S$2373,$V1086,6),"-")</f>
        <v>0</v>
      </c>
      <c r="AC1086" cm="1">
        <f t="array" ref="AC1086">IF(ISNUMBER($V1086),S1086-INDEX('2019 On Peak'!$L$3:$S$2373,$V1086,8),"-")</f>
        <v>0</v>
      </c>
      <c r="AD1086" t="b">
        <f t="shared" si="33"/>
        <v>0</v>
      </c>
    </row>
    <row r="1087" spans="1:30" x14ac:dyDescent="0.25">
      <c r="A1087" t="str">
        <f>B1087&amp;"_"&amp;G1087&amp;"_"&amp;J1087</f>
        <v>173_1266_1</v>
      </c>
      <c r="B1087">
        <v>173</v>
      </c>
      <c r="C1087" s="1" t="s">
        <v>501</v>
      </c>
      <c r="D1087" s="1" t="s">
        <v>67</v>
      </c>
      <c r="E1087" s="1" t="s">
        <v>67</v>
      </c>
      <c r="F1087">
        <v>115</v>
      </c>
      <c r="G1087">
        <v>1266</v>
      </c>
      <c r="H1087" s="1" t="s">
        <v>503</v>
      </c>
      <c r="I1087">
        <v>115</v>
      </c>
      <c r="J1087" s="1" t="s">
        <v>191</v>
      </c>
      <c r="K1087" s="1" t="s">
        <v>25</v>
      </c>
      <c r="L1087">
        <v>1.1100000000000001E-3</v>
      </c>
      <c r="M1087">
        <v>4.5999999999999999E-3</v>
      </c>
      <c r="N1087">
        <v>7.6000000000000004E-4</v>
      </c>
      <c r="O1087">
        <v>1</v>
      </c>
      <c r="P1087">
        <v>0</v>
      </c>
      <c r="Q1087">
        <v>167</v>
      </c>
      <c r="R1087">
        <v>556</v>
      </c>
      <c r="S1087">
        <v>210</v>
      </c>
      <c r="T1087">
        <v>0.6</v>
      </c>
      <c r="U1087">
        <v>0.9</v>
      </c>
      <c r="V1087">
        <f>MATCH(A1087,'2019 On Peak'!$A$3:$A$2373,0)</f>
        <v>1053</v>
      </c>
      <c r="W1087" t="str">
        <f t="shared" si="32"/>
        <v>Old</v>
      </c>
      <c r="X1087" t="str" cm="1">
        <f t="array" ref="X1087">IF(ISNUMBER(V1087),INDEX('2019 On Peak'!$K$3:$K$2373,V1087),"Not 2019")</f>
        <v>Closed</v>
      </c>
      <c r="Y1087" cm="1">
        <f t="array" ref="Y1087">IF(ISNUMBER($V1087),L1087-INDEX('2019 On Peak'!$L$3:$S$2373,$V1087,1),"-")</f>
        <v>0</v>
      </c>
      <c r="Z1087" cm="1">
        <f t="array" ref="Z1087">IF(ISNUMBER($V1087),M1087-INDEX('2019 On Peak'!$L$3:$S$2373,$V1087,2),"-")</f>
        <v>0</v>
      </c>
      <c r="AA1087" cm="1">
        <f t="array" ref="AA1087">IF(ISNUMBER($V1087),N1087-INDEX('2019 On Peak'!$L$3:$S$2373,$V1087,3),"-")</f>
        <v>0</v>
      </c>
      <c r="AB1087" cm="1">
        <f t="array" ref="AB1087">IF(ISNUMBER($V1087),Q1087-INDEX('2019 On Peak'!$L$3:$S$2373,$V1087,6),"-")</f>
        <v>0</v>
      </c>
      <c r="AC1087" cm="1">
        <f t="array" ref="AC1087">IF(ISNUMBER($V1087),S1087-INDEX('2019 On Peak'!$L$3:$S$2373,$V1087,8),"-")</f>
        <v>0</v>
      </c>
      <c r="AD1087" t="b">
        <f t="shared" si="33"/>
        <v>0</v>
      </c>
    </row>
    <row r="1088" spans="1:30" x14ac:dyDescent="0.25">
      <c r="A1088" t="str">
        <f>B1088&amp;"_"&amp;G1088&amp;"_"&amp;J1088</f>
        <v>176_1399_1</v>
      </c>
      <c r="B1088">
        <v>176</v>
      </c>
      <c r="C1088" s="1" t="s">
        <v>509</v>
      </c>
      <c r="D1088" s="1" t="s">
        <v>67</v>
      </c>
      <c r="E1088" s="1" t="s">
        <v>67</v>
      </c>
      <c r="F1088">
        <v>115</v>
      </c>
      <c r="G1088">
        <v>1399</v>
      </c>
      <c r="H1088" s="1" t="s">
        <v>510</v>
      </c>
      <c r="I1088">
        <v>115</v>
      </c>
      <c r="J1088" s="1" t="s">
        <v>191</v>
      </c>
      <c r="K1088" s="1" t="s">
        <v>25</v>
      </c>
      <c r="L1088">
        <v>1.2E-4</v>
      </c>
      <c r="M1088">
        <v>5.0000000000000001E-4</v>
      </c>
      <c r="N1088">
        <v>8.0000000000000007E-5</v>
      </c>
      <c r="O1088">
        <v>1</v>
      </c>
      <c r="P1088">
        <v>0</v>
      </c>
      <c r="Q1088">
        <v>167</v>
      </c>
      <c r="R1088">
        <v>556</v>
      </c>
      <c r="S1088">
        <v>210</v>
      </c>
      <c r="T1088">
        <v>0.1</v>
      </c>
      <c r="U1088">
        <v>0.1</v>
      </c>
      <c r="V1088">
        <f>MATCH(A1088,'2019 On Peak'!$A$3:$A$2373,0)</f>
        <v>1054</v>
      </c>
      <c r="W1088" t="str">
        <f t="shared" si="32"/>
        <v>Old</v>
      </c>
      <c r="X1088" t="str" cm="1">
        <f t="array" ref="X1088">IF(ISNUMBER(V1088),INDEX('2019 On Peak'!$K$3:$K$2373,V1088),"Not 2019")</f>
        <v>Closed</v>
      </c>
      <c r="Y1088" cm="1">
        <f t="array" ref="Y1088">IF(ISNUMBER($V1088),L1088-INDEX('2019 On Peak'!$L$3:$S$2373,$V1088,1),"-")</f>
        <v>0</v>
      </c>
      <c r="Z1088" cm="1">
        <f t="array" ref="Z1088">IF(ISNUMBER($V1088),M1088-INDEX('2019 On Peak'!$L$3:$S$2373,$V1088,2),"-")</f>
        <v>0</v>
      </c>
      <c r="AA1088" cm="1">
        <f t="array" ref="AA1088">IF(ISNUMBER($V1088),N1088-INDEX('2019 On Peak'!$L$3:$S$2373,$V1088,3),"-")</f>
        <v>0</v>
      </c>
      <c r="AB1088" cm="1">
        <f t="array" ref="AB1088">IF(ISNUMBER($V1088),Q1088-INDEX('2019 On Peak'!$L$3:$S$2373,$V1088,6),"-")</f>
        <v>0</v>
      </c>
      <c r="AC1088" cm="1">
        <f t="array" ref="AC1088">IF(ISNUMBER($V1088),S1088-INDEX('2019 On Peak'!$L$3:$S$2373,$V1088,8),"-")</f>
        <v>0</v>
      </c>
      <c r="AD1088" t="b">
        <f t="shared" si="33"/>
        <v>0</v>
      </c>
    </row>
    <row r="1089" spans="1:30" x14ac:dyDescent="0.25">
      <c r="A1089" t="str">
        <f>B1089&amp;"_"&amp;G1089&amp;"_"&amp;J1089</f>
        <v>176_1400_1</v>
      </c>
      <c r="B1089">
        <v>176</v>
      </c>
      <c r="C1089" s="1" t="s">
        <v>509</v>
      </c>
      <c r="D1089" s="1" t="s">
        <v>67</v>
      </c>
      <c r="E1089" s="1" t="s">
        <v>67</v>
      </c>
      <c r="F1089">
        <v>115</v>
      </c>
      <c r="G1089">
        <v>1400</v>
      </c>
      <c r="H1089" s="1" t="s">
        <v>1335</v>
      </c>
      <c r="I1089">
        <v>115</v>
      </c>
      <c r="J1089" s="1" t="s">
        <v>191</v>
      </c>
      <c r="K1089" s="1" t="s">
        <v>25</v>
      </c>
      <c r="L1089">
        <v>1E-4</v>
      </c>
      <c r="M1089">
        <v>3.8999999999999999E-4</v>
      </c>
      <c r="N1089">
        <v>6.9999999999999994E-5</v>
      </c>
      <c r="O1089">
        <v>1</v>
      </c>
      <c r="P1089">
        <v>0</v>
      </c>
      <c r="Q1089">
        <v>167</v>
      </c>
      <c r="R1089">
        <v>556</v>
      </c>
      <c r="S1089">
        <v>210</v>
      </c>
      <c r="T1089">
        <v>0.1</v>
      </c>
      <c r="U1089">
        <v>0.1</v>
      </c>
      <c r="V1089">
        <f>MATCH(A1089,'2019 On Peak'!$A$3:$A$2373,0)</f>
        <v>1055</v>
      </c>
      <c r="W1089" t="str">
        <f t="shared" si="32"/>
        <v>Old</v>
      </c>
      <c r="X1089" t="str" cm="1">
        <f t="array" ref="X1089">IF(ISNUMBER(V1089),INDEX('2019 On Peak'!$K$3:$K$2373,V1089),"Not 2019")</f>
        <v>Closed</v>
      </c>
      <c r="Y1089" cm="1">
        <f t="array" ref="Y1089">IF(ISNUMBER($V1089),L1089-INDEX('2019 On Peak'!$L$3:$S$2373,$V1089,1),"-")</f>
        <v>0</v>
      </c>
      <c r="Z1089" cm="1">
        <f t="array" ref="Z1089">IF(ISNUMBER($V1089),M1089-INDEX('2019 On Peak'!$L$3:$S$2373,$V1089,2),"-")</f>
        <v>0</v>
      </c>
      <c r="AA1089" cm="1">
        <f t="array" ref="AA1089">IF(ISNUMBER($V1089),N1089-INDEX('2019 On Peak'!$L$3:$S$2373,$V1089,3),"-")</f>
        <v>0</v>
      </c>
      <c r="AB1089" cm="1">
        <f t="array" ref="AB1089">IF(ISNUMBER($V1089),Q1089-INDEX('2019 On Peak'!$L$3:$S$2373,$V1089,6),"-")</f>
        <v>0</v>
      </c>
      <c r="AC1089" cm="1">
        <f t="array" ref="AC1089">IF(ISNUMBER($V1089),S1089-INDEX('2019 On Peak'!$L$3:$S$2373,$V1089,8),"-")</f>
        <v>0</v>
      </c>
      <c r="AD1089" t="b">
        <f t="shared" si="33"/>
        <v>0</v>
      </c>
    </row>
    <row r="1090" spans="1:30" x14ac:dyDescent="0.25">
      <c r="A1090" t="str">
        <f>B1090&amp;"_"&amp;G1090&amp;"_"&amp;J1090</f>
        <v>177_334_1</v>
      </c>
      <c r="B1090">
        <v>177</v>
      </c>
      <c r="C1090" s="1" t="s">
        <v>512</v>
      </c>
      <c r="D1090" s="1" t="s">
        <v>67</v>
      </c>
      <c r="E1090" s="1" t="s">
        <v>67</v>
      </c>
      <c r="F1090">
        <v>115</v>
      </c>
      <c r="G1090">
        <v>334</v>
      </c>
      <c r="H1090" s="1" t="s">
        <v>468</v>
      </c>
      <c r="I1090">
        <v>115</v>
      </c>
      <c r="J1090" s="1" t="s">
        <v>191</v>
      </c>
      <c r="K1090" s="1" t="s">
        <v>25</v>
      </c>
      <c r="L1090">
        <v>1.0200000000000001E-3</v>
      </c>
      <c r="M1090">
        <v>4.2300000000000003E-3</v>
      </c>
      <c r="N1090">
        <v>6.9999999999999999E-4</v>
      </c>
      <c r="O1090">
        <v>1</v>
      </c>
      <c r="P1090">
        <v>0</v>
      </c>
      <c r="Q1090">
        <v>167</v>
      </c>
      <c r="R1090">
        <v>556</v>
      </c>
      <c r="S1090">
        <v>210</v>
      </c>
      <c r="T1090">
        <v>0.6</v>
      </c>
      <c r="U1090">
        <v>0.9</v>
      </c>
      <c r="V1090">
        <f>MATCH(A1090,'2019 On Peak'!$A$3:$A$2373,0)</f>
        <v>1056</v>
      </c>
      <c r="W1090" t="str">
        <f t="shared" si="32"/>
        <v>Old</v>
      </c>
      <c r="X1090" t="str" cm="1">
        <f t="array" ref="X1090">IF(ISNUMBER(V1090),INDEX('2019 On Peak'!$K$3:$K$2373,V1090),"Not 2019")</f>
        <v>Closed</v>
      </c>
      <c r="Y1090" cm="1">
        <f t="array" ref="Y1090">IF(ISNUMBER($V1090),L1090-INDEX('2019 On Peak'!$L$3:$S$2373,$V1090,1),"-")</f>
        <v>0</v>
      </c>
      <c r="Z1090" cm="1">
        <f t="array" ref="Z1090">IF(ISNUMBER($V1090),M1090-INDEX('2019 On Peak'!$L$3:$S$2373,$V1090,2),"-")</f>
        <v>0</v>
      </c>
      <c r="AA1090" cm="1">
        <f t="array" ref="AA1090">IF(ISNUMBER($V1090),N1090-INDEX('2019 On Peak'!$L$3:$S$2373,$V1090,3),"-")</f>
        <v>0</v>
      </c>
      <c r="AB1090" cm="1">
        <f t="array" ref="AB1090">IF(ISNUMBER($V1090),Q1090-INDEX('2019 On Peak'!$L$3:$S$2373,$V1090,6),"-")</f>
        <v>0</v>
      </c>
      <c r="AC1090" cm="1">
        <f t="array" ref="AC1090">IF(ISNUMBER($V1090),S1090-INDEX('2019 On Peak'!$L$3:$S$2373,$V1090,8),"-")</f>
        <v>0</v>
      </c>
      <c r="AD1090" t="b">
        <f t="shared" si="33"/>
        <v>0</v>
      </c>
    </row>
    <row r="1091" spans="1:30" x14ac:dyDescent="0.25">
      <c r="A1091" t="str">
        <f>B1091&amp;"_"&amp;G1091&amp;"_"&amp;J1091</f>
        <v>178_1397_1</v>
      </c>
      <c r="B1091">
        <v>178</v>
      </c>
      <c r="C1091" s="1" t="s">
        <v>513</v>
      </c>
      <c r="D1091" s="1" t="s">
        <v>67</v>
      </c>
      <c r="E1091" s="1" t="s">
        <v>67</v>
      </c>
      <c r="F1091">
        <v>115</v>
      </c>
      <c r="G1091">
        <v>1397</v>
      </c>
      <c r="H1091" s="1" t="s">
        <v>514</v>
      </c>
      <c r="I1091">
        <v>115</v>
      </c>
      <c r="J1091" s="1" t="s">
        <v>191</v>
      </c>
      <c r="K1091" s="1" t="s">
        <v>25</v>
      </c>
      <c r="L1091">
        <v>1.9000000000000001E-4</v>
      </c>
      <c r="M1091">
        <v>7.7999999999999999E-4</v>
      </c>
      <c r="N1091">
        <v>1.2999999999999999E-4</v>
      </c>
      <c r="O1091">
        <v>1</v>
      </c>
      <c r="P1091">
        <v>0</v>
      </c>
      <c r="Q1091">
        <v>167</v>
      </c>
      <c r="R1091">
        <v>556</v>
      </c>
      <c r="S1091">
        <v>210</v>
      </c>
      <c r="T1091">
        <v>0.1</v>
      </c>
      <c r="U1091">
        <v>0.2</v>
      </c>
      <c r="V1091">
        <f>MATCH(A1091,'2019 On Peak'!$A$3:$A$2373,0)</f>
        <v>1057</v>
      </c>
      <c r="W1091" t="str">
        <f t="shared" si="32"/>
        <v>Old</v>
      </c>
      <c r="X1091" t="str" cm="1">
        <f t="array" ref="X1091">IF(ISNUMBER(V1091),INDEX('2019 On Peak'!$K$3:$K$2373,V1091),"Not 2019")</f>
        <v>Closed</v>
      </c>
      <c r="Y1091" cm="1">
        <f t="array" ref="Y1091">IF(ISNUMBER($V1091),L1091-INDEX('2019 On Peak'!$L$3:$S$2373,$V1091,1),"-")</f>
        <v>0</v>
      </c>
      <c r="Z1091" cm="1">
        <f t="array" ref="Z1091">IF(ISNUMBER($V1091),M1091-INDEX('2019 On Peak'!$L$3:$S$2373,$V1091,2),"-")</f>
        <v>0</v>
      </c>
      <c r="AA1091" cm="1">
        <f t="array" ref="AA1091">IF(ISNUMBER($V1091),N1091-INDEX('2019 On Peak'!$L$3:$S$2373,$V1091,3),"-")</f>
        <v>0</v>
      </c>
      <c r="AB1091" cm="1">
        <f t="array" ref="AB1091">IF(ISNUMBER($V1091),Q1091-INDEX('2019 On Peak'!$L$3:$S$2373,$V1091,6),"-")</f>
        <v>0</v>
      </c>
      <c r="AC1091" cm="1">
        <f t="array" ref="AC1091">IF(ISNUMBER($V1091),S1091-INDEX('2019 On Peak'!$L$3:$S$2373,$V1091,8),"-")</f>
        <v>0</v>
      </c>
      <c r="AD1091" t="b">
        <f t="shared" si="33"/>
        <v>0</v>
      </c>
    </row>
    <row r="1092" spans="1:30" x14ac:dyDescent="0.25">
      <c r="A1092" t="str">
        <f>B1092&amp;"_"&amp;G1092&amp;"_"&amp;J1092</f>
        <v>178_1398_1</v>
      </c>
      <c r="B1092">
        <v>178</v>
      </c>
      <c r="C1092" s="1" t="s">
        <v>513</v>
      </c>
      <c r="D1092" s="1" t="s">
        <v>67</v>
      </c>
      <c r="E1092" s="1" t="s">
        <v>67</v>
      </c>
      <c r="F1092">
        <v>115</v>
      </c>
      <c r="G1092">
        <v>1398</v>
      </c>
      <c r="H1092" s="1" t="s">
        <v>515</v>
      </c>
      <c r="I1092">
        <v>115</v>
      </c>
      <c r="J1092" s="1" t="s">
        <v>191</v>
      </c>
      <c r="K1092" s="1" t="s">
        <v>25</v>
      </c>
      <c r="L1092">
        <v>3.0000000000000001E-5</v>
      </c>
      <c r="M1092">
        <v>1.2E-4</v>
      </c>
      <c r="N1092">
        <v>2.0000000000000002E-5</v>
      </c>
      <c r="O1092">
        <v>1</v>
      </c>
      <c r="P1092">
        <v>0</v>
      </c>
      <c r="Q1092">
        <v>167</v>
      </c>
      <c r="R1092">
        <v>556</v>
      </c>
      <c r="S1092">
        <v>210</v>
      </c>
      <c r="T1092">
        <v>0</v>
      </c>
      <c r="U1092">
        <v>0</v>
      </c>
      <c r="V1092">
        <f>MATCH(A1092,'2019 On Peak'!$A$3:$A$2373,0)</f>
        <v>1058</v>
      </c>
      <c r="W1092" t="str">
        <f t="shared" ref="W1092:W1155" si="34">IF(ISNUMBER(V1092),"Old","New")</f>
        <v>Old</v>
      </c>
      <c r="X1092" t="str" cm="1">
        <f t="array" ref="X1092">IF(ISNUMBER(V1092),INDEX('2019 On Peak'!$K$3:$K$2373,V1092),"Not 2019")</f>
        <v>Closed</v>
      </c>
      <c r="Y1092" cm="1">
        <f t="array" ref="Y1092">IF(ISNUMBER($V1092),L1092-INDEX('2019 On Peak'!$L$3:$S$2373,$V1092,1),"-")</f>
        <v>0</v>
      </c>
      <c r="Z1092" cm="1">
        <f t="array" ref="Z1092">IF(ISNUMBER($V1092),M1092-INDEX('2019 On Peak'!$L$3:$S$2373,$V1092,2),"-")</f>
        <v>0</v>
      </c>
      <c r="AA1092" cm="1">
        <f t="array" ref="AA1092">IF(ISNUMBER($V1092),N1092-INDEX('2019 On Peak'!$L$3:$S$2373,$V1092,3),"-")</f>
        <v>0</v>
      </c>
      <c r="AB1092" cm="1">
        <f t="array" ref="AB1092">IF(ISNUMBER($V1092),Q1092-INDEX('2019 On Peak'!$L$3:$S$2373,$V1092,6),"-")</f>
        <v>0</v>
      </c>
      <c r="AC1092" cm="1">
        <f t="array" ref="AC1092">IF(ISNUMBER($V1092),S1092-INDEX('2019 On Peak'!$L$3:$S$2373,$V1092,8),"-")</f>
        <v>0</v>
      </c>
      <c r="AD1092" t="b">
        <f t="shared" ref="AD1092:AD1155" si="35">OR(Y1092,Z1092,AA1092,AB1092,AC1092)</f>
        <v>0</v>
      </c>
    </row>
    <row r="1093" spans="1:30" x14ac:dyDescent="0.25">
      <c r="A1093" t="str">
        <f>B1093&amp;"_"&amp;G1093&amp;"_"&amp;J1093</f>
        <v>178_1415_1</v>
      </c>
      <c r="B1093">
        <v>178</v>
      </c>
      <c r="C1093" s="1" t="s">
        <v>513</v>
      </c>
      <c r="D1093" s="1" t="s">
        <v>67</v>
      </c>
      <c r="E1093" s="1" t="s">
        <v>67</v>
      </c>
      <c r="F1093">
        <v>115</v>
      </c>
      <c r="G1093">
        <v>1415</v>
      </c>
      <c r="H1093" s="1" t="s">
        <v>516</v>
      </c>
      <c r="I1093">
        <v>115</v>
      </c>
      <c r="J1093" s="1" t="s">
        <v>191</v>
      </c>
      <c r="K1093" s="1" t="s">
        <v>25</v>
      </c>
      <c r="L1093">
        <v>5.0000000000000002E-5</v>
      </c>
      <c r="M1093">
        <v>2.1000000000000001E-4</v>
      </c>
      <c r="N1093">
        <v>3.0000000000000001E-5</v>
      </c>
      <c r="O1093">
        <v>1</v>
      </c>
      <c r="P1093">
        <v>0</v>
      </c>
      <c r="Q1093">
        <v>167</v>
      </c>
      <c r="R1093">
        <v>556</v>
      </c>
      <c r="S1093">
        <v>210</v>
      </c>
      <c r="T1093">
        <v>0</v>
      </c>
      <c r="U1093">
        <v>0</v>
      </c>
      <c r="V1093">
        <f>MATCH(A1093,'2019 On Peak'!$A$3:$A$2373,0)</f>
        <v>1059</v>
      </c>
      <c r="W1093" t="str">
        <f t="shared" si="34"/>
        <v>Old</v>
      </c>
      <c r="X1093" t="str" cm="1">
        <f t="array" ref="X1093">IF(ISNUMBER(V1093),INDEX('2019 On Peak'!$K$3:$K$2373,V1093),"Not 2019")</f>
        <v>Closed</v>
      </c>
      <c r="Y1093" cm="1">
        <f t="array" ref="Y1093">IF(ISNUMBER($V1093),L1093-INDEX('2019 On Peak'!$L$3:$S$2373,$V1093,1),"-")</f>
        <v>0</v>
      </c>
      <c r="Z1093" cm="1">
        <f t="array" ref="Z1093">IF(ISNUMBER($V1093),M1093-INDEX('2019 On Peak'!$L$3:$S$2373,$V1093,2),"-")</f>
        <v>0</v>
      </c>
      <c r="AA1093" cm="1">
        <f t="array" ref="AA1093">IF(ISNUMBER($V1093),N1093-INDEX('2019 On Peak'!$L$3:$S$2373,$V1093,3),"-")</f>
        <v>0</v>
      </c>
      <c r="AB1093" cm="1">
        <f t="array" ref="AB1093">IF(ISNUMBER($V1093),Q1093-INDEX('2019 On Peak'!$L$3:$S$2373,$V1093,6),"-")</f>
        <v>0</v>
      </c>
      <c r="AC1093" cm="1">
        <f t="array" ref="AC1093">IF(ISNUMBER($V1093),S1093-INDEX('2019 On Peak'!$L$3:$S$2373,$V1093,8),"-")</f>
        <v>0</v>
      </c>
      <c r="AD1093" t="b">
        <f t="shared" si="35"/>
        <v>0</v>
      </c>
    </row>
    <row r="1094" spans="1:30" x14ac:dyDescent="0.25">
      <c r="A1094" t="str">
        <f>B1094&amp;"_"&amp;G1094&amp;"_"&amp;J1094</f>
        <v>179_1385_1</v>
      </c>
      <c r="B1094">
        <v>179</v>
      </c>
      <c r="C1094" s="1" t="s">
        <v>517</v>
      </c>
      <c r="D1094" s="1" t="s">
        <v>67</v>
      </c>
      <c r="E1094" s="1" t="s">
        <v>67</v>
      </c>
      <c r="F1094">
        <v>115</v>
      </c>
      <c r="G1094">
        <v>1385</v>
      </c>
      <c r="H1094" s="1" t="s">
        <v>518</v>
      </c>
      <c r="I1094">
        <v>115</v>
      </c>
      <c r="J1094" s="1" t="s">
        <v>191</v>
      </c>
      <c r="K1094" s="1" t="s">
        <v>25</v>
      </c>
      <c r="L1094">
        <v>1.422E-2</v>
      </c>
      <c r="M1094">
        <v>5.8799999999999998E-2</v>
      </c>
      <c r="N1094">
        <v>9.7400000000000004E-3</v>
      </c>
      <c r="O1094">
        <v>1</v>
      </c>
      <c r="P1094">
        <v>0</v>
      </c>
      <c r="Q1094">
        <v>167</v>
      </c>
      <c r="R1094">
        <v>556</v>
      </c>
      <c r="S1094">
        <v>210</v>
      </c>
      <c r="T1094">
        <v>8.6999999999999993</v>
      </c>
      <c r="U1094">
        <v>11.8</v>
      </c>
      <c r="V1094">
        <f>MATCH(A1094,'2019 On Peak'!$A$3:$A$2373,0)</f>
        <v>1060</v>
      </c>
      <c r="W1094" t="str">
        <f t="shared" si="34"/>
        <v>Old</v>
      </c>
      <c r="X1094" t="str" cm="1">
        <f t="array" ref="X1094">IF(ISNUMBER(V1094),INDEX('2019 On Peak'!$K$3:$K$2373,V1094),"Not 2019")</f>
        <v>Closed</v>
      </c>
      <c r="Y1094" cm="1">
        <f t="array" ref="Y1094">IF(ISNUMBER($V1094),L1094-INDEX('2019 On Peak'!$L$3:$S$2373,$V1094,1),"-")</f>
        <v>0</v>
      </c>
      <c r="Z1094" cm="1">
        <f t="array" ref="Z1094">IF(ISNUMBER($V1094),M1094-INDEX('2019 On Peak'!$L$3:$S$2373,$V1094,2),"-")</f>
        <v>0</v>
      </c>
      <c r="AA1094" cm="1">
        <f t="array" ref="AA1094">IF(ISNUMBER($V1094),N1094-INDEX('2019 On Peak'!$L$3:$S$2373,$V1094,3),"-")</f>
        <v>0</v>
      </c>
      <c r="AB1094" cm="1">
        <f t="array" ref="AB1094">IF(ISNUMBER($V1094),Q1094-INDEX('2019 On Peak'!$L$3:$S$2373,$V1094,6),"-")</f>
        <v>0</v>
      </c>
      <c r="AC1094" cm="1">
        <f t="array" ref="AC1094">IF(ISNUMBER($V1094),S1094-INDEX('2019 On Peak'!$L$3:$S$2373,$V1094,8),"-")</f>
        <v>0</v>
      </c>
      <c r="AD1094" t="b">
        <f t="shared" si="35"/>
        <v>0</v>
      </c>
    </row>
    <row r="1095" spans="1:30" x14ac:dyDescent="0.25">
      <c r="A1095" t="str">
        <f>B1095&amp;"_"&amp;G1095&amp;"_"&amp;J1095</f>
        <v>179_1397_1</v>
      </c>
      <c r="B1095">
        <v>179</v>
      </c>
      <c r="C1095" s="1" t="s">
        <v>517</v>
      </c>
      <c r="D1095" s="1" t="s">
        <v>67</v>
      </c>
      <c r="E1095" s="1" t="s">
        <v>67</v>
      </c>
      <c r="F1095">
        <v>115</v>
      </c>
      <c r="G1095">
        <v>1397</v>
      </c>
      <c r="H1095" s="1" t="s">
        <v>514</v>
      </c>
      <c r="I1095">
        <v>115</v>
      </c>
      <c r="J1095" s="1" t="s">
        <v>191</v>
      </c>
      <c r="K1095" s="1" t="s">
        <v>25</v>
      </c>
      <c r="L1095">
        <v>2.2000000000000001E-4</v>
      </c>
      <c r="M1095">
        <v>9.2000000000000003E-4</v>
      </c>
      <c r="N1095">
        <v>1.4999999999999999E-4</v>
      </c>
      <c r="O1095">
        <v>1</v>
      </c>
      <c r="P1095">
        <v>0</v>
      </c>
      <c r="Q1095">
        <v>167</v>
      </c>
      <c r="R1095">
        <v>556</v>
      </c>
      <c r="S1095">
        <v>210</v>
      </c>
      <c r="T1095">
        <v>0.1</v>
      </c>
      <c r="U1095">
        <v>0.2</v>
      </c>
      <c r="V1095">
        <f>MATCH(A1095,'2019 On Peak'!$A$3:$A$2373,0)</f>
        <v>1061</v>
      </c>
      <c r="W1095" t="str">
        <f t="shared" si="34"/>
        <v>Old</v>
      </c>
      <c r="X1095" t="str" cm="1">
        <f t="array" ref="X1095">IF(ISNUMBER(V1095),INDEX('2019 On Peak'!$K$3:$K$2373,V1095),"Not 2019")</f>
        <v>Closed</v>
      </c>
      <c r="Y1095" cm="1">
        <f t="array" ref="Y1095">IF(ISNUMBER($V1095),L1095-INDEX('2019 On Peak'!$L$3:$S$2373,$V1095,1),"-")</f>
        <v>0</v>
      </c>
      <c r="Z1095" cm="1">
        <f t="array" ref="Z1095">IF(ISNUMBER($V1095),M1095-INDEX('2019 On Peak'!$L$3:$S$2373,$V1095,2),"-")</f>
        <v>0</v>
      </c>
      <c r="AA1095" cm="1">
        <f t="array" ref="AA1095">IF(ISNUMBER($V1095),N1095-INDEX('2019 On Peak'!$L$3:$S$2373,$V1095,3),"-")</f>
        <v>0</v>
      </c>
      <c r="AB1095" cm="1">
        <f t="array" ref="AB1095">IF(ISNUMBER($V1095),Q1095-INDEX('2019 On Peak'!$L$3:$S$2373,$V1095,6),"-")</f>
        <v>0</v>
      </c>
      <c r="AC1095" cm="1">
        <f t="array" ref="AC1095">IF(ISNUMBER($V1095),S1095-INDEX('2019 On Peak'!$L$3:$S$2373,$V1095,8),"-")</f>
        <v>0</v>
      </c>
      <c r="AD1095" t="b">
        <f t="shared" si="35"/>
        <v>0</v>
      </c>
    </row>
    <row r="1096" spans="1:30" x14ac:dyDescent="0.25">
      <c r="A1096" t="str">
        <f>B1096&amp;"_"&amp;G1096&amp;"_"&amp;J1096</f>
        <v>18_1494_1</v>
      </c>
      <c r="B1096">
        <v>18</v>
      </c>
      <c r="C1096" s="1" t="s">
        <v>140</v>
      </c>
      <c r="D1096" s="1" t="s">
        <v>27</v>
      </c>
      <c r="E1096" s="1" t="s">
        <v>27</v>
      </c>
      <c r="F1096">
        <v>69</v>
      </c>
      <c r="G1096">
        <v>1494</v>
      </c>
      <c r="H1096" s="1" t="s">
        <v>141</v>
      </c>
      <c r="I1096">
        <v>69</v>
      </c>
      <c r="J1096" s="1" t="s">
        <v>191</v>
      </c>
      <c r="K1096" s="1" t="s">
        <v>25</v>
      </c>
      <c r="L1096">
        <v>3.5699999999999998E-3</v>
      </c>
      <c r="M1096">
        <v>8.1200000000000005E-3</v>
      </c>
      <c r="N1096">
        <v>1.6000000000000001E-4</v>
      </c>
      <c r="O1096">
        <v>1</v>
      </c>
      <c r="P1096">
        <v>0</v>
      </c>
      <c r="Q1096">
        <v>250</v>
      </c>
      <c r="R1096">
        <v>250</v>
      </c>
      <c r="S1096">
        <v>250</v>
      </c>
      <c r="T1096">
        <v>0.4</v>
      </c>
      <c r="U1096">
        <v>0.6</v>
      </c>
      <c r="V1096">
        <f>MATCH(A1096,'2019 On Peak'!$A$3:$A$2373,0)</f>
        <v>1062</v>
      </c>
      <c r="W1096" t="str">
        <f t="shared" si="34"/>
        <v>Old</v>
      </c>
      <c r="X1096" t="str" cm="1">
        <f t="array" ref="X1096">IF(ISNUMBER(V1096),INDEX('2019 On Peak'!$K$3:$K$2373,V1096),"Not 2019")</f>
        <v>Closed</v>
      </c>
      <c r="Y1096" cm="1">
        <f t="array" ref="Y1096">IF(ISNUMBER($V1096),L1096-INDEX('2019 On Peak'!$L$3:$S$2373,$V1096,1),"-")</f>
        <v>0</v>
      </c>
      <c r="Z1096" cm="1">
        <f t="array" ref="Z1096">IF(ISNUMBER($V1096),M1096-INDEX('2019 On Peak'!$L$3:$S$2373,$V1096,2),"-")</f>
        <v>0</v>
      </c>
      <c r="AA1096" cm="1">
        <f t="array" ref="AA1096">IF(ISNUMBER($V1096),N1096-INDEX('2019 On Peak'!$L$3:$S$2373,$V1096,3),"-")</f>
        <v>0</v>
      </c>
      <c r="AB1096" cm="1">
        <f t="array" ref="AB1096">IF(ISNUMBER($V1096),Q1096-INDEX('2019 On Peak'!$L$3:$S$2373,$V1096,6),"-")</f>
        <v>0</v>
      </c>
      <c r="AC1096" cm="1">
        <f t="array" ref="AC1096">IF(ISNUMBER($V1096),S1096-INDEX('2019 On Peak'!$L$3:$S$2373,$V1096,8),"-")</f>
        <v>0</v>
      </c>
      <c r="AD1096" t="b">
        <f t="shared" si="35"/>
        <v>0</v>
      </c>
    </row>
    <row r="1097" spans="1:30" x14ac:dyDescent="0.25">
      <c r="A1097" t="str">
        <f>B1097&amp;"_"&amp;G1097&amp;"_"&amp;J1097</f>
        <v>18_1494_2</v>
      </c>
      <c r="B1097">
        <v>18</v>
      </c>
      <c r="C1097" s="1" t="s">
        <v>140</v>
      </c>
      <c r="D1097" s="1" t="s">
        <v>27</v>
      </c>
      <c r="E1097" s="1" t="s">
        <v>27</v>
      </c>
      <c r="F1097">
        <v>69</v>
      </c>
      <c r="G1097">
        <v>1494</v>
      </c>
      <c r="H1097" s="1" t="s">
        <v>141</v>
      </c>
      <c r="I1097">
        <v>69</v>
      </c>
      <c r="J1097" s="1" t="s">
        <v>74</v>
      </c>
      <c r="K1097" s="1" t="s">
        <v>25</v>
      </c>
      <c r="L1097">
        <v>3.2000000000000002E-3</v>
      </c>
      <c r="M1097">
        <v>7.2700000000000004E-3</v>
      </c>
      <c r="N1097">
        <v>1.3999999999999999E-4</v>
      </c>
      <c r="O1097">
        <v>1</v>
      </c>
      <c r="P1097">
        <v>0</v>
      </c>
      <c r="Q1097">
        <v>250</v>
      </c>
      <c r="R1097">
        <v>250</v>
      </c>
      <c r="S1097">
        <v>250</v>
      </c>
      <c r="T1097">
        <v>0.4</v>
      </c>
      <c r="U1097">
        <v>0.5</v>
      </c>
      <c r="V1097">
        <f>MATCH(A1097,'2019 On Peak'!$A$3:$A$2373,0)</f>
        <v>1063</v>
      </c>
      <c r="W1097" t="str">
        <f t="shared" si="34"/>
        <v>Old</v>
      </c>
      <c r="X1097" t="str" cm="1">
        <f t="array" ref="X1097">IF(ISNUMBER(V1097),INDEX('2019 On Peak'!$K$3:$K$2373,V1097),"Not 2019")</f>
        <v>Closed</v>
      </c>
      <c r="Y1097" cm="1">
        <f t="array" ref="Y1097">IF(ISNUMBER($V1097),L1097-INDEX('2019 On Peak'!$L$3:$S$2373,$V1097,1),"-")</f>
        <v>0</v>
      </c>
      <c r="Z1097" cm="1">
        <f t="array" ref="Z1097">IF(ISNUMBER($V1097),M1097-INDEX('2019 On Peak'!$L$3:$S$2373,$V1097,2),"-")</f>
        <v>0</v>
      </c>
      <c r="AA1097" cm="1">
        <f t="array" ref="AA1097">IF(ISNUMBER($V1097),N1097-INDEX('2019 On Peak'!$L$3:$S$2373,$V1097,3),"-")</f>
        <v>0</v>
      </c>
      <c r="AB1097" cm="1">
        <f t="array" ref="AB1097">IF(ISNUMBER($V1097),Q1097-INDEX('2019 On Peak'!$L$3:$S$2373,$V1097,6),"-")</f>
        <v>0</v>
      </c>
      <c r="AC1097" cm="1">
        <f t="array" ref="AC1097">IF(ISNUMBER($V1097),S1097-INDEX('2019 On Peak'!$L$3:$S$2373,$V1097,8),"-")</f>
        <v>0</v>
      </c>
      <c r="AD1097" t="b">
        <f t="shared" si="35"/>
        <v>0</v>
      </c>
    </row>
    <row r="1098" spans="1:30" x14ac:dyDescent="0.25">
      <c r="A1098" t="str">
        <f>B1098&amp;"_"&amp;G1098&amp;"_"&amp;J1098</f>
        <v>18_1494_3</v>
      </c>
      <c r="B1098">
        <v>18</v>
      </c>
      <c r="C1098" s="1" t="s">
        <v>140</v>
      </c>
      <c r="D1098" s="1" t="s">
        <v>27</v>
      </c>
      <c r="E1098" s="1" t="s">
        <v>27</v>
      </c>
      <c r="F1098">
        <v>69</v>
      </c>
      <c r="G1098">
        <v>1494</v>
      </c>
      <c r="H1098" s="1" t="s">
        <v>141</v>
      </c>
      <c r="I1098">
        <v>69</v>
      </c>
      <c r="J1098" s="1" t="s">
        <v>55</v>
      </c>
      <c r="K1098" s="1" t="s">
        <v>25</v>
      </c>
      <c r="L1098">
        <v>3.2000000000000002E-3</v>
      </c>
      <c r="M1098">
        <v>7.2700000000000004E-3</v>
      </c>
      <c r="N1098">
        <v>1.3999999999999999E-4</v>
      </c>
      <c r="O1098">
        <v>1</v>
      </c>
      <c r="P1098">
        <v>0</v>
      </c>
      <c r="Q1098">
        <v>250</v>
      </c>
      <c r="R1098">
        <v>250</v>
      </c>
      <c r="S1098">
        <v>250</v>
      </c>
      <c r="T1098">
        <v>0.4</v>
      </c>
      <c r="U1098">
        <v>0.5</v>
      </c>
      <c r="V1098">
        <f>MATCH(A1098,'2019 On Peak'!$A$3:$A$2373,0)</f>
        <v>1064</v>
      </c>
      <c r="W1098" t="str">
        <f t="shared" si="34"/>
        <v>Old</v>
      </c>
      <c r="X1098" t="str" cm="1">
        <f t="array" ref="X1098">IF(ISNUMBER(V1098),INDEX('2019 On Peak'!$K$3:$K$2373,V1098),"Not 2019")</f>
        <v>Closed</v>
      </c>
      <c r="Y1098" cm="1">
        <f t="array" ref="Y1098">IF(ISNUMBER($V1098),L1098-INDEX('2019 On Peak'!$L$3:$S$2373,$V1098,1),"-")</f>
        <v>0</v>
      </c>
      <c r="Z1098" cm="1">
        <f t="array" ref="Z1098">IF(ISNUMBER($V1098),M1098-INDEX('2019 On Peak'!$L$3:$S$2373,$V1098,2),"-")</f>
        <v>0</v>
      </c>
      <c r="AA1098" cm="1">
        <f t="array" ref="AA1098">IF(ISNUMBER($V1098),N1098-INDEX('2019 On Peak'!$L$3:$S$2373,$V1098,3),"-")</f>
        <v>0</v>
      </c>
      <c r="AB1098" cm="1">
        <f t="array" ref="AB1098">IF(ISNUMBER($V1098),Q1098-INDEX('2019 On Peak'!$L$3:$S$2373,$V1098,6),"-")</f>
        <v>0</v>
      </c>
      <c r="AC1098" cm="1">
        <f t="array" ref="AC1098">IF(ISNUMBER($V1098),S1098-INDEX('2019 On Peak'!$L$3:$S$2373,$V1098,8),"-")</f>
        <v>0</v>
      </c>
      <c r="AD1098" t="b">
        <f t="shared" si="35"/>
        <v>0</v>
      </c>
    </row>
    <row r="1099" spans="1:30" x14ac:dyDescent="0.25">
      <c r="A1099" t="str">
        <f>B1099&amp;"_"&amp;G1099&amp;"_"&amp;J1099</f>
        <v>18_561_1</v>
      </c>
      <c r="B1099">
        <v>18</v>
      </c>
      <c r="C1099" s="1" t="s">
        <v>140</v>
      </c>
      <c r="D1099" s="1" t="s">
        <v>27</v>
      </c>
      <c r="E1099" s="1" t="s">
        <v>27</v>
      </c>
      <c r="F1099">
        <v>69</v>
      </c>
      <c r="G1099">
        <v>561</v>
      </c>
      <c r="H1099" s="1" t="s">
        <v>334</v>
      </c>
      <c r="I1099">
        <v>69</v>
      </c>
      <c r="J1099" s="1" t="s">
        <v>191</v>
      </c>
      <c r="K1099" s="1" t="s">
        <v>25</v>
      </c>
      <c r="L1099">
        <v>4.0070000000000001E-2</v>
      </c>
      <c r="M1099">
        <v>9.1090000000000004E-2</v>
      </c>
      <c r="N1099">
        <v>1.7799999999999999E-3</v>
      </c>
      <c r="O1099">
        <v>1</v>
      </c>
      <c r="P1099">
        <v>0</v>
      </c>
      <c r="Q1099">
        <v>250</v>
      </c>
      <c r="R1099">
        <v>250</v>
      </c>
      <c r="S1099">
        <v>250</v>
      </c>
      <c r="T1099">
        <v>4.5999999999999996</v>
      </c>
      <c r="U1099">
        <v>6.3</v>
      </c>
      <c r="V1099">
        <f>MATCH(A1099,'2019 On Peak'!$A$3:$A$2373,0)</f>
        <v>1065</v>
      </c>
      <c r="W1099" t="str">
        <f t="shared" si="34"/>
        <v>Old</v>
      </c>
      <c r="X1099" t="str" cm="1">
        <f t="array" ref="X1099">IF(ISNUMBER(V1099),INDEX('2019 On Peak'!$K$3:$K$2373,V1099),"Not 2019")</f>
        <v>Closed</v>
      </c>
      <c r="Y1099" cm="1">
        <f t="array" ref="Y1099">IF(ISNUMBER($V1099),L1099-INDEX('2019 On Peak'!$L$3:$S$2373,$V1099,1),"-")</f>
        <v>0</v>
      </c>
      <c r="Z1099" cm="1">
        <f t="array" ref="Z1099">IF(ISNUMBER($V1099),M1099-INDEX('2019 On Peak'!$L$3:$S$2373,$V1099,2),"-")</f>
        <v>0</v>
      </c>
      <c r="AA1099" cm="1">
        <f t="array" ref="AA1099">IF(ISNUMBER($V1099),N1099-INDEX('2019 On Peak'!$L$3:$S$2373,$V1099,3),"-")</f>
        <v>0</v>
      </c>
      <c r="AB1099" cm="1">
        <f t="array" ref="AB1099">IF(ISNUMBER($V1099),Q1099-INDEX('2019 On Peak'!$L$3:$S$2373,$V1099,6),"-")</f>
        <v>0</v>
      </c>
      <c r="AC1099" cm="1">
        <f t="array" ref="AC1099">IF(ISNUMBER($V1099),S1099-INDEX('2019 On Peak'!$L$3:$S$2373,$V1099,8),"-")</f>
        <v>0</v>
      </c>
      <c r="AD1099" t="b">
        <f t="shared" si="35"/>
        <v>0</v>
      </c>
    </row>
    <row r="1100" spans="1:30" x14ac:dyDescent="0.25">
      <c r="A1100" t="str">
        <f>B1100&amp;"_"&amp;G1100&amp;"_"&amp;J1100</f>
        <v>18_583_1</v>
      </c>
      <c r="B1100">
        <v>18</v>
      </c>
      <c r="C1100" s="1" t="s">
        <v>140</v>
      </c>
      <c r="D1100" s="1" t="s">
        <v>27</v>
      </c>
      <c r="E1100" s="1" t="s">
        <v>27</v>
      </c>
      <c r="F1100">
        <v>69</v>
      </c>
      <c r="G1100">
        <v>583</v>
      </c>
      <c r="H1100" s="1" t="s">
        <v>339</v>
      </c>
      <c r="I1100">
        <v>69</v>
      </c>
      <c r="J1100" s="1" t="s">
        <v>191</v>
      </c>
      <c r="K1100" s="1" t="s">
        <v>25</v>
      </c>
      <c r="L1100">
        <v>1.009E-2</v>
      </c>
      <c r="M1100">
        <v>2.2939999999999999E-2</v>
      </c>
      <c r="N1100">
        <v>4.4999999999999999E-4</v>
      </c>
      <c r="O1100">
        <v>1</v>
      </c>
      <c r="P1100">
        <v>0</v>
      </c>
      <c r="Q1100">
        <v>200</v>
      </c>
      <c r="R1100">
        <v>250</v>
      </c>
      <c r="S1100">
        <v>200</v>
      </c>
      <c r="T1100">
        <v>1.2</v>
      </c>
      <c r="U1100">
        <v>1.6</v>
      </c>
      <c r="V1100">
        <f>MATCH(A1100,'2019 On Peak'!$A$3:$A$2373,0)</f>
        <v>1066</v>
      </c>
      <c r="W1100" t="str">
        <f t="shared" si="34"/>
        <v>Old</v>
      </c>
      <c r="X1100" t="str" cm="1">
        <f t="array" ref="X1100">IF(ISNUMBER(V1100),INDEX('2019 On Peak'!$K$3:$K$2373,V1100),"Not 2019")</f>
        <v>Closed</v>
      </c>
      <c r="Y1100" cm="1">
        <f t="array" ref="Y1100">IF(ISNUMBER($V1100),L1100-INDEX('2019 On Peak'!$L$3:$S$2373,$V1100,1),"-")</f>
        <v>0</v>
      </c>
      <c r="Z1100" cm="1">
        <f t="array" ref="Z1100">IF(ISNUMBER($V1100),M1100-INDEX('2019 On Peak'!$L$3:$S$2373,$V1100,2),"-")</f>
        <v>0</v>
      </c>
      <c r="AA1100" cm="1">
        <f t="array" ref="AA1100">IF(ISNUMBER($V1100),N1100-INDEX('2019 On Peak'!$L$3:$S$2373,$V1100,3),"-")</f>
        <v>0</v>
      </c>
      <c r="AB1100" cm="1">
        <f t="array" ref="AB1100">IF(ISNUMBER($V1100),Q1100-INDEX('2019 On Peak'!$L$3:$S$2373,$V1100,6),"-")</f>
        <v>0</v>
      </c>
      <c r="AC1100" cm="1">
        <f t="array" ref="AC1100">IF(ISNUMBER($V1100),S1100-INDEX('2019 On Peak'!$L$3:$S$2373,$V1100,8),"-")</f>
        <v>0</v>
      </c>
      <c r="AD1100" t="b">
        <f t="shared" si="35"/>
        <v>0</v>
      </c>
    </row>
    <row r="1101" spans="1:30" x14ac:dyDescent="0.25">
      <c r="A1101" t="str">
        <f>B1101&amp;"_"&amp;G1101&amp;"_"&amp;J1101</f>
        <v>18_585_1</v>
      </c>
      <c r="B1101">
        <v>18</v>
      </c>
      <c r="C1101" s="1" t="s">
        <v>140</v>
      </c>
      <c r="D1101" s="1" t="s">
        <v>27</v>
      </c>
      <c r="E1101" s="1" t="s">
        <v>27</v>
      </c>
      <c r="F1101">
        <v>69</v>
      </c>
      <c r="G1101">
        <v>585</v>
      </c>
      <c r="H1101" s="1" t="s">
        <v>347</v>
      </c>
      <c r="I1101">
        <v>69</v>
      </c>
      <c r="J1101" s="1" t="s">
        <v>191</v>
      </c>
      <c r="K1101" s="1" t="s">
        <v>25</v>
      </c>
      <c r="L1101">
        <v>8.0199999999999994E-3</v>
      </c>
      <c r="M1101">
        <v>1.823E-2</v>
      </c>
      <c r="N1101">
        <v>3.6000000000000002E-4</v>
      </c>
      <c r="O1101">
        <v>1</v>
      </c>
      <c r="P1101">
        <v>0</v>
      </c>
      <c r="Q1101">
        <v>250</v>
      </c>
      <c r="R1101">
        <v>250</v>
      </c>
      <c r="S1101">
        <v>250</v>
      </c>
      <c r="T1101">
        <v>0.8</v>
      </c>
      <c r="U1101">
        <v>1.3</v>
      </c>
      <c r="V1101">
        <f>MATCH(A1101,'2019 On Peak'!$A$3:$A$2373,0)</f>
        <v>1067</v>
      </c>
      <c r="W1101" t="str">
        <f t="shared" si="34"/>
        <v>Old</v>
      </c>
      <c r="X1101" t="str" cm="1">
        <f t="array" ref="X1101">IF(ISNUMBER(V1101),INDEX('2019 On Peak'!$K$3:$K$2373,V1101),"Not 2019")</f>
        <v>Closed</v>
      </c>
      <c r="Y1101" cm="1">
        <f t="array" ref="Y1101">IF(ISNUMBER($V1101),L1101-INDEX('2019 On Peak'!$L$3:$S$2373,$V1101,1),"-")</f>
        <v>0</v>
      </c>
      <c r="Z1101" cm="1">
        <f t="array" ref="Z1101">IF(ISNUMBER($V1101),M1101-INDEX('2019 On Peak'!$L$3:$S$2373,$V1101,2),"-")</f>
        <v>0</v>
      </c>
      <c r="AA1101" cm="1">
        <f t="array" ref="AA1101">IF(ISNUMBER($V1101),N1101-INDEX('2019 On Peak'!$L$3:$S$2373,$V1101,3),"-")</f>
        <v>0</v>
      </c>
      <c r="AB1101" cm="1">
        <f t="array" ref="AB1101">IF(ISNUMBER($V1101),Q1101-INDEX('2019 On Peak'!$L$3:$S$2373,$V1101,6),"-")</f>
        <v>0</v>
      </c>
      <c r="AC1101" cm="1">
        <f t="array" ref="AC1101">IF(ISNUMBER($V1101),S1101-INDEX('2019 On Peak'!$L$3:$S$2373,$V1101,8),"-")</f>
        <v>0</v>
      </c>
      <c r="AD1101" t="b">
        <f t="shared" si="35"/>
        <v>0</v>
      </c>
    </row>
    <row r="1102" spans="1:30" x14ac:dyDescent="0.25">
      <c r="A1102" t="str">
        <f>B1102&amp;"_"&amp;G1102&amp;"_"&amp;J1102</f>
        <v>181_1399_1</v>
      </c>
      <c r="B1102">
        <v>181</v>
      </c>
      <c r="C1102" s="1" t="s">
        <v>521</v>
      </c>
      <c r="D1102" s="1" t="s">
        <v>67</v>
      </c>
      <c r="E1102" s="1" t="s">
        <v>67</v>
      </c>
      <c r="F1102">
        <v>115</v>
      </c>
      <c r="G1102">
        <v>1399</v>
      </c>
      <c r="H1102" s="1" t="s">
        <v>510</v>
      </c>
      <c r="I1102">
        <v>115</v>
      </c>
      <c r="J1102" s="1" t="s">
        <v>191</v>
      </c>
      <c r="K1102" s="1" t="s">
        <v>25</v>
      </c>
      <c r="L1102">
        <v>1E-3</v>
      </c>
      <c r="M1102">
        <v>4.13E-3</v>
      </c>
      <c r="N1102">
        <v>6.8000000000000005E-4</v>
      </c>
      <c r="O1102">
        <v>1</v>
      </c>
      <c r="P1102">
        <v>0</v>
      </c>
      <c r="Q1102">
        <v>167</v>
      </c>
      <c r="R1102">
        <v>556</v>
      </c>
      <c r="S1102">
        <v>210</v>
      </c>
      <c r="T1102">
        <v>0.5</v>
      </c>
      <c r="U1102">
        <v>0.8</v>
      </c>
      <c r="V1102">
        <f>MATCH(A1102,'2019 On Peak'!$A$3:$A$2373,0)</f>
        <v>1068</v>
      </c>
      <c r="W1102" t="str">
        <f t="shared" si="34"/>
        <v>Old</v>
      </c>
      <c r="X1102" t="str" cm="1">
        <f t="array" ref="X1102">IF(ISNUMBER(V1102),INDEX('2019 On Peak'!$K$3:$K$2373,V1102),"Not 2019")</f>
        <v>Closed</v>
      </c>
      <c r="Y1102" cm="1">
        <f t="array" ref="Y1102">IF(ISNUMBER($V1102),L1102-INDEX('2019 On Peak'!$L$3:$S$2373,$V1102,1),"-")</f>
        <v>0</v>
      </c>
      <c r="Z1102" cm="1">
        <f t="array" ref="Z1102">IF(ISNUMBER($V1102),M1102-INDEX('2019 On Peak'!$L$3:$S$2373,$V1102,2),"-")</f>
        <v>0</v>
      </c>
      <c r="AA1102" cm="1">
        <f t="array" ref="AA1102">IF(ISNUMBER($V1102),N1102-INDEX('2019 On Peak'!$L$3:$S$2373,$V1102,3),"-")</f>
        <v>0</v>
      </c>
      <c r="AB1102" cm="1">
        <f t="array" ref="AB1102">IF(ISNUMBER($V1102),Q1102-INDEX('2019 On Peak'!$L$3:$S$2373,$V1102,6),"-")</f>
        <v>0</v>
      </c>
      <c r="AC1102" cm="1">
        <f t="array" ref="AC1102">IF(ISNUMBER($V1102),S1102-INDEX('2019 On Peak'!$L$3:$S$2373,$V1102,8),"-")</f>
        <v>0</v>
      </c>
      <c r="AD1102" t="b">
        <f t="shared" si="35"/>
        <v>0</v>
      </c>
    </row>
    <row r="1103" spans="1:30" x14ac:dyDescent="0.25">
      <c r="A1103" t="str">
        <f>B1103&amp;"_"&amp;G1103&amp;"_"&amp;J1103</f>
        <v>181_1415_1</v>
      </c>
      <c r="B1103">
        <v>181</v>
      </c>
      <c r="C1103" s="1" t="s">
        <v>521</v>
      </c>
      <c r="D1103" s="1" t="s">
        <v>67</v>
      </c>
      <c r="E1103" s="1" t="s">
        <v>67</v>
      </c>
      <c r="F1103">
        <v>115</v>
      </c>
      <c r="G1103">
        <v>1415</v>
      </c>
      <c r="H1103" s="1" t="s">
        <v>516</v>
      </c>
      <c r="I1103">
        <v>115</v>
      </c>
      <c r="J1103" s="1" t="s">
        <v>191</v>
      </c>
      <c r="K1103" s="1" t="s">
        <v>25</v>
      </c>
      <c r="L1103">
        <v>3.8999999999999999E-4</v>
      </c>
      <c r="M1103">
        <v>1.6100000000000001E-3</v>
      </c>
      <c r="N1103">
        <v>2.7E-4</v>
      </c>
      <c r="O1103">
        <v>1</v>
      </c>
      <c r="P1103">
        <v>0</v>
      </c>
      <c r="Q1103">
        <v>167</v>
      </c>
      <c r="R1103">
        <v>556</v>
      </c>
      <c r="S1103">
        <v>210</v>
      </c>
      <c r="T1103">
        <v>0.2</v>
      </c>
      <c r="U1103">
        <v>0.3</v>
      </c>
      <c r="V1103">
        <f>MATCH(A1103,'2019 On Peak'!$A$3:$A$2373,0)</f>
        <v>1069</v>
      </c>
      <c r="W1103" t="str">
        <f t="shared" si="34"/>
        <v>Old</v>
      </c>
      <c r="X1103" t="str" cm="1">
        <f t="array" ref="X1103">IF(ISNUMBER(V1103),INDEX('2019 On Peak'!$K$3:$K$2373,V1103),"Not 2019")</f>
        <v>Closed</v>
      </c>
      <c r="Y1103" cm="1">
        <f t="array" ref="Y1103">IF(ISNUMBER($V1103),L1103-INDEX('2019 On Peak'!$L$3:$S$2373,$V1103,1),"-")</f>
        <v>0</v>
      </c>
      <c r="Z1103" cm="1">
        <f t="array" ref="Z1103">IF(ISNUMBER($V1103),M1103-INDEX('2019 On Peak'!$L$3:$S$2373,$V1103,2),"-")</f>
        <v>0</v>
      </c>
      <c r="AA1103" cm="1">
        <f t="array" ref="AA1103">IF(ISNUMBER($V1103),N1103-INDEX('2019 On Peak'!$L$3:$S$2373,$V1103,3),"-")</f>
        <v>0</v>
      </c>
      <c r="AB1103" cm="1">
        <f t="array" ref="AB1103">IF(ISNUMBER($V1103),Q1103-INDEX('2019 On Peak'!$L$3:$S$2373,$V1103,6),"-")</f>
        <v>0</v>
      </c>
      <c r="AC1103" cm="1">
        <f t="array" ref="AC1103">IF(ISNUMBER($V1103),S1103-INDEX('2019 On Peak'!$L$3:$S$2373,$V1103,8),"-")</f>
        <v>0</v>
      </c>
      <c r="AD1103" t="b">
        <f t="shared" si="35"/>
        <v>0</v>
      </c>
    </row>
    <row r="1104" spans="1:30" x14ac:dyDescent="0.25">
      <c r="A1104" t="str">
        <f>B1104&amp;"_"&amp;G1104&amp;"_"&amp;J1104</f>
        <v>184_1553_1</v>
      </c>
      <c r="B1104">
        <v>184</v>
      </c>
      <c r="C1104" s="1" t="s">
        <v>526</v>
      </c>
      <c r="D1104" s="1" t="s">
        <v>67</v>
      </c>
      <c r="E1104" s="1" t="s">
        <v>67</v>
      </c>
      <c r="F1104">
        <v>115</v>
      </c>
      <c r="G1104">
        <v>1553</v>
      </c>
      <c r="H1104" s="1" t="s">
        <v>124</v>
      </c>
      <c r="I1104">
        <v>115</v>
      </c>
      <c r="J1104" s="1" t="s">
        <v>191</v>
      </c>
      <c r="K1104" s="1" t="s">
        <v>25</v>
      </c>
      <c r="L1104">
        <v>8.2699999999999996E-3</v>
      </c>
      <c r="M1104">
        <v>3.4189999999999998E-2</v>
      </c>
      <c r="N1104">
        <v>5.6600000000000001E-3</v>
      </c>
      <c r="O1104">
        <v>1</v>
      </c>
      <c r="P1104">
        <v>0</v>
      </c>
      <c r="Q1104">
        <v>167</v>
      </c>
      <c r="R1104">
        <v>556</v>
      </c>
      <c r="S1104">
        <v>210</v>
      </c>
      <c r="T1104">
        <v>6.2</v>
      </c>
      <c r="U1104">
        <v>6.9</v>
      </c>
      <c r="V1104">
        <f>MATCH(A1104,'2019 On Peak'!$A$3:$A$2373,0)</f>
        <v>1070</v>
      </c>
      <c r="W1104" t="str">
        <f t="shared" si="34"/>
        <v>Old</v>
      </c>
      <c r="X1104" t="str" cm="1">
        <f t="array" ref="X1104">IF(ISNUMBER(V1104),INDEX('2019 On Peak'!$K$3:$K$2373,V1104),"Not 2019")</f>
        <v>Closed</v>
      </c>
      <c r="Y1104" cm="1">
        <f t="array" ref="Y1104">IF(ISNUMBER($V1104),L1104-INDEX('2019 On Peak'!$L$3:$S$2373,$V1104,1),"-")</f>
        <v>0</v>
      </c>
      <c r="Z1104" cm="1">
        <f t="array" ref="Z1104">IF(ISNUMBER($V1104),M1104-INDEX('2019 On Peak'!$L$3:$S$2373,$V1104,2),"-")</f>
        <v>0</v>
      </c>
      <c r="AA1104" cm="1">
        <f t="array" ref="AA1104">IF(ISNUMBER($V1104),N1104-INDEX('2019 On Peak'!$L$3:$S$2373,$V1104,3),"-")</f>
        <v>0</v>
      </c>
      <c r="AB1104" cm="1">
        <f t="array" ref="AB1104">IF(ISNUMBER($V1104),Q1104-INDEX('2019 On Peak'!$L$3:$S$2373,$V1104,6),"-")</f>
        <v>0</v>
      </c>
      <c r="AC1104" cm="1">
        <f t="array" ref="AC1104">IF(ISNUMBER($V1104),S1104-INDEX('2019 On Peak'!$L$3:$S$2373,$V1104,8),"-")</f>
        <v>0</v>
      </c>
      <c r="AD1104" t="b">
        <f t="shared" si="35"/>
        <v>0</v>
      </c>
    </row>
    <row r="1105" spans="1:30" x14ac:dyDescent="0.25">
      <c r="A1105" t="str">
        <f>B1105&amp;"_"&amp;G1105&amp;"_"&amp;J1105</f>
        <v>186_187_1</v>
      </c>
      <c r="B1105">
        <v>186</v>
      </c>
      <c r="C1105" s="1" t="s">
        <v>531</v>
      </c>
      <c r="D1105" s="1" t="s">
        <v>22</v>
      </c>
      <c r="E1105" s="1" t="s">
        <v>22</v>
      </c>
      <c r="F1105">
        <v>115</v>
      </c>
      <c r="G1105">
        <v>187</v>
      </c>
      <c r="H1105" s="1" t="s">
        <v>534</v>
      </c>
      <c r="I1105">
        <v>115</v>
      </c>
      <c r="J1105" s="1" t="s">
        <v>191</v>
      </c>
      <c r="K1105" s="1" t="s">
        <v>25</v>
      </c>
      <c r="L1105">
        <v>1.4919999999999999E-2</v>
      </c>
      <c r="M1105">
        <v>6.1699999999999998E-2</v>
      </c>
      <c r="N1105">
        <v>1.022E-2</v>
      </c>
      <c r="O1105">
        <v>1</v>
      </c>
      <c r="P1105">
        <v>0</v>
      </c>
      <c r="Q1105">
        <v>167</v>
      </c>
      <c r="R1105">
        <v>556</v>
      </c>
      <c r="S1105">
        <v>210</v>
      </c>
      <c r="T1105">
        <v>10.5</v>
      </c>
      <c r="U1105">
        <v>12.4</v>
      </c>
      <c r="V1105">
        <f>MATCH(A1105,'2019 On Peak'!$A$3:$A$2373,0)</f>
        <v>1071</v>
      </c>
      <c r="W1105" t="str">
        <f t="shared" si="34"/>
        <v>Old</v>
      </c>
      <c r="X1105" t="str" cm="1">
        <f t="array" ref="X1105">IF(ISNUMBER(V1105),INDEX('2019 On Peak'!$K$3:$K$2373,V1105),"Not 2019")</f>
        <v>Closed</v>
      </c>
      <c r="Y1105" cm="1">
        <f t="array" ref="Y1105">IF(ISNUMBER($V1105),L1105-INDEX('2019 On Peak'!$L$3:$S$2373,$V1105,1),"-")</f>
        <v>0</v>
      </c>
      <c r="Z1105" cm="1">
        <f t="array" ref="Z1105">IF(ISNUMBER($V1105),M1105-INDEX('2019 On Peak'!$L$3:$S$2373,$V1105,2),"-")</f>
        <v>0</v>
      </c>
      <c r="AA1105" cm="1">
        <f t="array" ref="AA1105">IF(ISNUMBER($V1105),N1105-INDEX('2019 On Peak'!$L$3:$S$2373,$V1105,3),"-")</f>
        <v>0</v>
      </c>
      <c r="AB1105" cm="1">
        <f t="array" ref="AB1105">IF(ISNUMBER($V1105),Q1105-INDEX('2019 On Peak'!$L$3:$S$2373,$V1105,6),"-")</f>
        <v>0</v>
      </c>
      <c r="AC1105" cm="1">
        <f t="array" ref="AC1105">IF(ISNUMBER($V1105),S1105-INDEX('2019 On Peak'!$L$3:$S$2373,$V1105,8),"-")</f>
        <v>0</v>
      </c>
      <c r="AD1105" t="b">
        <f t="shared" si="35"/>
        <v>0</v>
      </c>
    </row>
    <row r="1106" spans="1:30" x14ac:dyDescent="0.25">
      <c r="A1106" t="str">
        <f>B1106&amp;"_"&amp;G1106&amp;"_"&amp;J1106</f>
        <v>186_496_1</v>
      </c>
      <c r="B1106">
        <v>186</v>
      </c>
      <c r="C1106" s="1" t="s">
        <v>531</v>
      </c>
      <c r="D1106" s="1" t="s">
        <v>22</v>
      </c>
      <c r="E1106" s="1" t="s">
        <v>22</v>
      </c>
      <c r="F1106">
        <v>115</v>
      </c>
      <c r="G1106">
        <v>496</v>
      </c>
      <c r="H1106" s="1" t="s">
        <v>885</v>
      </c>
      <c r="I1106">
        <v>115</v>
      </c>
      <c r="J1106" s="1" t="s">
        <v>191</v>
      </c>
      <c r="K1106" s="1" t="s">
        <v>25</v>
      </c>
      <c r="L1106">
        <v>4.2029999999999998E-2</v>
      </c>
      <c r="M1106">
        <v>0.17382</v>
      </c>
      <c r="N1106">
        <v>2.878E-2</v>
      </c>
      <c r="O1106">
        <v>1</v>
      </c>
      <c r="P1106">
        <v>0</v>
      </c>
      <c r="Q1106">
        <v>167</v>
      </c>
      <c r="R1106">
        <v>556</v>
      </c>
      <c r="S1106">
        <v>210</v>
      </c>
      <c r="T1106">
        <v>23</v>
      </c>
      <c r="U1106">
        <v>34.9</v>
      </c>
      <c r="V1106">
        <f>MATCH(A1106,'2019 On Peak'!$A$3:$A$2373,0)</f>
        <v>1072</v>
      </c>
      <c r="W1106" t="str">
        <f t="shared" si="34"/>
        <v>Old</v>
      </c>
      <c r="X1106" t="str" cm="1">
        <f t="array" ref="X1106">IF(ISNUMBER(V1106),INDEX('2019 On Peak'!$K$3:$K$2373,V1106),"Not 2019")</f>
        <v>Closed</v>
      </c>
      <c r="Y1106" cm="1">
        <f t="array" ref="Y1106">IF(ISNUMBER($V1106),L1106-INDEX('2019 On Peak'!$L$3:$S$2373,$V1106,1),"-")</f>
        <v>0</v>
      </c>
      <c r="Z1106" cm="1">
        <f t="array" ref="Z1106">IF(ISNUMBER($V1106),M1106-INDEX('2019 On Peak'!$L$3:$S$2373,$V1106,2),"-")</f>
        <v>0</v>
      </c>
      <c r="AA1106" cm="1">
        <f t="array" ref="AA1106">IF(ISNUMBER($V1106),N1106-INDEX('2019 On Peak'!$L$3:$S$2373,$V1106,3),"-")</f>
        <v>0</v>
      </c>
      <c r="AB1106" cm="1">
        <f t="array" ref="AB1106">IF(ISNUMBER($V1106),Q1106-INDEX('2019 On Peak'!$L$3:$S$2373,$V1106,6),"-")</f>
        <v>0</v>
      </c>
      <c r="AC1106" cm="1">
        <f t="array" ref="AC1106">IF(ISNUMBER($V1106),S1106-INDEX('2019 On Peak'!$L$3:$S$2373,$V1106,8),"-")</f>
        <v>0</v>
      </c>
      <c r="AD1106" t="b">
        <f t="shared" si="35"/>
        <v>0</v>
      </c>
    </row>
    <row r="1107" spans="1:30" x14ac:dyDescent="0.25">
      <c r="A1107" t="str">
        <f>B1107&amp;"_"&amp;G1107&amp;"_"&amp;J1107</f>
        <v>186_501_1</v>
      </c>
      <c r="B1107">
        <v>186</v>
      </c>
      <c r="C1107" s="1" t="s">
        <v>531</v>
      </c>
      <c r="D1107" s="1" t="s">
        <v>22</v>
      </c>
      <c r="E1107" s="1" t="s">
        <v>22</v>
      </c>
      <c r="F1107">
        <v>115</v>
      </c>
      <c r="G1107">
        <v>501</v>
      </c>
      <c r="H1107" s="1" t="s">
        <v>532</v>
      </c>
      <c r="I1107">
        <v>115</v>
      </c>
      <c r="J1107" s="1" t="s">
        <v>191</v>
      </c>
      <c r="K1107" s="1" t="s">
        <v>25</v>
      </c>
      <c r="L1107">
        <v>3.508E-2</v>
      </c>
      <c r="M1107">
        <v>0.14505000000000001</v>
      </c>
      <c r="N1107">
        <v>2.402E-2</v>
      </c>
      <c r="O1107">
        <v>1</v>
      </c>
      <c r="P1107">
        <v>0</v>
      </c>
      <c r="Q1107">
        <v>167</v>
      </c>
      <c r="R1107">
        <v>556</v>
      </c>
      <c r="S1107">
        <v>210</v>
      </c>
      <c r="T1107">
        <v>25.5</v>
      </c>
      <c r="U1107">
        <v>29.2</v>
      </c>
      <c r="V1107">
        <f>MATCH(A1107,'2019 On Peak'!$A$3:$A$2373,0)</f>
        <v>1073</v>
      </c>
      <c r="W1107" t="str">
        <f t="shared" si="34"/>
        <v>Old</v>
      </c>
      <c r="X1107" t="str" cm="1">
        <f t="array" ref="X1107">IF(ISNUMBER(V1107),INDEX('2019 On Peak'!$K$3:$K$2373,V1107),"Not 2019")</f>
        <v>Closed</v>
      </c>
      <c r="Y1107" cm="1">
        <f t="array" ref="Y1107">IF(ISNUMBER($V1107),L1107-INDEX('2019 On Peak'!$L$3:$S$2373,$V1107,1),"-")</f>
        <v>0</v>
      </c>
      <c r="Z1107" cm="1">
        <f t="array" ref="Z1107">IF(ISNUMBER($V1107),M1107-INDEX('2019 On Peak'!$L$3:$S$2373,$V1107,2),"-")</f>
        <v>0</v>
      </c>
      <c r="AA1107" cm="1">
        <f t="array" ref="AA1107">IF(ISNUMBER($V1107),N1107-INDEX('2019 On Peak'!$L$3:$S$2373,$V1107,3),"-")</f>
        <v>0</v>
      </c>
      <c r="AB1107" cm="1">
        <f t="array" ref="AB1107">IF(ISNUMBER($V1107),Q1107-INDEX('2019 On Peak'!$L$3:$S$2373,$V1107,6),"-")</f>
        <v>0</v>
      </c>
      <c r="AC1107" cm="1">
        <f t="array" ref="AC1107">IF(ISNUMBER($V1107),S1107-INDEX('2019 On Peak'!$L$3:$S$2373,$V1107,8),"-")</f>
        <v>0</v>
      </c>
      <c r="AD1107" t="b">
        <f t="shared" si="35"/>
        <v>0</v>
      </c>
    </row>
    <row r="1108" spans="1:30" x14ac:dyDescent="0.25">
      <c r="A1108" t="str">
        <f>B1108&amp;"_"&amp;G1108&amp;"_"&amp;J1108</f>
        <v>188_461_1</v>
      </c>
      <c r="B1108">
        <v>188</v>
      </c>
      <c r="C1108" s="1" t="s">
        <v>535</v>
      </c>
      <c r="D1108" s="1" t="s">
        <v>22</v>
      </c>
      <c r="E1108" s="1" t="s">
        <v>22</v>
      </c>
      <c r="F1108">
        <v>115</v>
      </c>
      <c r="G1108">
        <v>461</v>
      </c>
      <c r="H1108" s="1" t="s">
        <v>536</v>
      </c>
      <c r="I1108">
        <v>115</v>
      </c>
      <c r="J1108" s="1" t="s">
        <v>191</v>
      </c>
      <c r="K1108" s="1" t="s">
        <v>25</v>
      </c>
      <c r="L1108">
        <v>1.1509999999999999E-2</v>
      </c>
      <c r="M1108">
        <v>4.7579999999999997E-2</v>
      </c>
      <c r="N1108">
        <v>7.8799999999999999E-3</v>
      </c>
      <c r="O1108">
        <v>1</v>
      </c>
      <c r="P1108">
        <v>0</v>
      </c>
      <c r="Q1108">
        <v>167</v>
      </c>
      <c r="R1108">
        <v>556</v>
      </c>
      <c r="S1108">
        <v>210</v>
      </c>
      <c r="T1108">
        <v>6.8</v>
      </c>
      <c r="U1108">
        <v>9.6</v>
      </c>
      <c r="V1108">
        <f>MATCH(A1108,'2019 On Peak'!$A$3:$A$2373,0)</f>
        <v>1074</v>
      </c>
      <c r="W1108" t="str">
        <f t="shared" si="34"/>
        <v>Old</v>
      </c>
      <c r="X1108" t="str" cm="1">
        <f t="array" ref="X1108">IF(ISNUMBER(V1108),INDEX('2019 On Peak'!$K$3:$K$2373,V1108),"Not 2019")</f>
        <v>Closed</v>
      </c>
      <c r="Y1108" cm="1">
        <f t="array" ref="Y1108">IF(ISNUMBER($V1108),L1108-INDEX('2019 On Peak'!$L$3:$S$2373,$V1108,1),"-")</f>
        <v>0</v>
      </c>
      <c r="Z1108" cm="1">
        <f t="array" ref="Z1108">IF(ISNUMBER($V1108),M1108-INDEX('2019 On Peak'!$L$3:$S$2373,$V1108,2),"-")</f>
        <v>0</v>
      </c>
      <c r="AA1108" cm="1">
        <f t="array" ref="AA1108">IF(ISNUMBER($V1108),N1108-INDEX('2019 On Peak'!$L$3:$S$2373,$V1108,3),"-")</f>
        <v>0</v>
      </c>
      <c r="AB1108" cm="1">
        <f t="array" ref="AB1108">IF(ISNUMBER($V1108),Q1108-INDEX('2019 On Peak'!$L$3:$S$2373,$V1108,6),"-")</f>
        <v>0</v>
      </c>
      <c r="AC1108" cm="1">
        <f t="array" ref="AC1108">IF(ISNUMBER($V1108),S1108-INDEX('2019 On Peak'!$L$3:$S$2373,$V1108,8),"-")</f>
        <v>0</v>
      </c>
      <c r="AD1108" t="b">
        <f t="shared" si="35"/>
        <v>0</v>
      </c>
    </row>
    <row r="1109" spans="1:30" x14ac:dyDescent="0.25">
      <c r="A1109" t="str">
        <f>B1109&amp;"_"&amp;G1109&amp;"_"&amp;J1109</f>
        <v>19_1538_1</v>
      </c>
      <c r="B1109">
        <v>19</v>
      </c>
      <c r="C1109" s="1" t="s">
        <v>1425</v>
      </c>
      <c r="D1109" s="1" t="s">
        <v>27</v>
      </c>
      <c r="E1109" s="1" t="s">
        <v>27</v>
      </c>
      <c r="F1109">
        <v>115</v>
      </c>
      <c r="G1109">
        <v>1538</v>
      </c>
      <c r="H1109" s="1" t="s">
        <v>1160</v>
      </c>
      <c r="I1109">
        <v>115</v>
      </c>
      <c r="J1109" s="1" t="s">
        <v>191</v>
      </c>
      <c r="K1109" s="1" t="s">
        <v>25</v>
      </c>
      <c r="L1109">
        <v>3.8E-3</v>
      </c>
      <c r="M1109">
        <v>1.5720000000000001E-2</v>
      </c>
      <c r="N1109">
        <v>2.5999999999999999E-3</v>
      </c>
      <c r="O1109">
        <v>1</v>
      </c>
      <c r="P1109">
        <v>0</v>
      </c>
      <c r="Q1109">
        <v>556</v>
      </c>
      <c r="R1109">
        <v>556</v>
      </c>
      <c r="S1109">
        <v>556</v>
      </c>
      <c r="T1109">
        <v>3.2</v>
      </c>
      <c r="U1109">
        <v>3.2</v>
      </c>
      <c r="V1109">
        <f>MATCH(A1109,'2019 On Peak'!$A$3:$A$2373,0)</f>
        <v>1075</v>
      </c>
      <c r="W1109" t="str">
        <f t="shared" si="34"/>
        <v>Old</v>
      </c>
      <c r="X1109" t="str" cm="1">
        <f t="array" ref="X1109">IF(ISNUMBER(V1109),INDEX('2019 On Peak'!$K$3:$K$2373,V1109),"Not 2019")</f>
        <v>Closed</v>
      </c>
      <c r="Y1109" cm="1">
        <f t="array" ref="Y1109">IF(ISNUMBER($V1109),L1109-INDEX('2019 On Peak'!$L$3:$S$2373,$V1109,1),"-")</f>
        <v>0</v>
      </c>
      <c r="Z1109" cm="1">
        <f t="array" ref="Z1109">IF(ISNUMBER($V1109),M1109-INDEX('2019 On Peak'!$L$3:$S$2373,$V1109,2),"-")</f>
        <v>0</v>
      </c>
      <c r="AA1109" cm="1">
        <f t="array" ref="AA1109">IF(ISNUMBER($V1109),N1109-INDEX('2019 On Peak'!$L$3:$S$2373,$V1109,3),"-")</f>
        <v>0</v>
      </c>
      <c r="AB1109" cm="1">
        <f t="array" ref="AB1109">IF(ISNUMBER($V1109),Q1109-INDEX('2019 On Peak'!$L$3:$S$2373,$V1109,6),"-")</f>
        <v>0</v>
      </c>
      <c r="AC1109" cm="1">
        <f t="array" ref="AC1109">IF(ISNUMBER($V1109),S1109-INDEX('2019 On Peak'!$L$3:$S$2373,$V1109,8),"-")</f>
        <v>0</v>
      </c>
      <c r="AD1109" t="b">
        <f t="shared" si="35"/>
        <v>0</v>
      </c>
    </row>
    <row r="1110" spans="1:30" x14ac:dyDescent="0.25">
      <c r="A1110" t="str">
        <f>B1110&amp;"_"&amp;G1110&amp;"_"&amp;J1110</f>
        <v>19_1538_2</v>
      </c>
      <c r="B1110">
        <v>19</v>
      </c>
      <c r="C1110" s="1" t="s">
        <v>1425</v>
      </c>
      <c r="D1110" s="1" t="s">
        <v>27</v>
      </c>
      <c r="E1110" s="1" t="s">
        <v>27</v>
      </c>
      <c r="F1110">
        <v>115</v>
      </c>
      <c r="G1110">
        <v>1538</v>
      </c>
      <c r="H1110" s="1" t="s">
        <v>1160</v>
      </c>
      <c r="I1110">
        <v>115</v>
      </c>
      <c r="J1110" s="1" t="s">
        <v>74</v>
      </c>
      <c r="K1110" s="1" t="s">
        <v>25</v>
      </c>
      <c r="L1110">
        <v>3.8E-3</v>
      </c>
      <c r="M1110">
        <v>1.5720000000000001E-2</v>
      </c>
      <c r="N1110">
        <v>2.5999999999999999E-3</v>
      </c>
      <c r="O1110">
        <v>1</v>
      </c>
      <c r="P1110">
        <v>0</v>
      </c>
      <c r="Q1110">
        <v>556</v>
      </c>
      <c r="R1110">
        <v>556</v>
      </c>
      <c r="S1110">
        <v>556</v>
      </c>
      <c r="T1110">
        <v>3.2</v>
      </c>
      <c r="U1110">
        <v>3.2</v>
      </c>
      <c r="V1110">
        <f>MATCH(A1110,'2019 On Peak'!$A$3:$A$2373,0)</f>
        <v>1076</v>
      </c>
      <c r="W1110" t="str">
        <f t="shared" si="34"/>
        <v>Old</v>
      </c>
      <c r="X1110" t="str" cm="1">
        <f t="array" ref="X1110">IF(ISNUMBER(V1110),INDEX('2019 On Peak'!$K$3:$K$2373,V1110),"Not 2019")</f>
        <v>Closed</v>
      </c>
      <c r="Y1110" cm="1">
        <f t="array" ref="Y1110">IF(ISNUMBER($V1110),L1110-INDEX('2019 On Peak'!$L$3:$S$2373,$V1110,1),"-")</f>
        <v>0</v>
      </c>
      <c r="Z1110" cm="1">
        <f t="array" ref="Z1110">IF(ISNUMBER($V1110),M1110-INDEX('2019 On Peak'!$L$3:$S$2373,$V1110,2),"-")</f>
        <v>0</v>
      </c>
      <c r="AA1110" cm="1">
        <f t="array" ref="AA1110">IF(ISNUMBER($V1110),N1110-INDEX('2019 On Peak'!$L$3:$S$2373,$V1110,3),"-")</f>
        <v>0</v>
      </c>
      <c r="AB1110" cm="1">
        <f t="array" ref="AB1110">IF(ISNUMBER($V1110),Q1110-INDEX('2019 On Peak'!$L$3:$S$2373,$V1110,6),"-")</f>
        <v>0</v>
      </c>
      <c r="AC1110" cm="1">
        <f t="array" ref="AC1110">IF(ISNUMBER($V1110),S1110-INDEX('2019 On Peak'!$L$3:$S$2373,$V1110,8),"-")</f>
        <v>0</v>
      </c>
      <c r="AD1110" t="b">
        <f t="shared" si="35"/>
        <v>0</v>
      </c>
    </row>
    <row r="1111" spans="1:30" x14ac:dyDescent="0.25">
      <c r="A1111" t="str">
        <f>B1111&amp;"_"&amp;G1111&amp;"_"&amp;J1111</f>
        <v>19_1538_3</v>
      </c>
      <c r="B1111">
        <v>19</v>
      </c>
      <c r="C1111" s="1" t="s">
        <v>1425</v>
      </c>
      <c r="D1111" s="1" t="s">
        <v>27</v>
      </c>
      <c r="E1111" s="1" t="s">
        <v>27</v>
      </c>
      <c r="F1111">
        <v>115</v>
      </c>
      <c r="G1111">
        <v>1538</v>
      </c>
      <c r="H1111" s="1" t="s">
        <v>1160</v>
      </c>
      <c r="I1111">
        <v>115</v>
      </c>
      <c r="J1111" s="1" t="s">
        <v>55</v>
      </c>
      <c r="K1111" s="1" t="s">
        <v>25</v>
      </c>
      <c r="L1111">
        <v>3.8E-3</v>
      </c>
      <c r="M1111">
        <v>1.5720000000000001E-2</v>
      </c>
      <c r="N1111">
        <v>2.5999999999999999E-3</v>
      </c>
      <c r="O1111">
        <v>1</v>
      </c>
      <c r="P1111">
        <v>0</v>
      </c>
      <c r="Q1111">
        <v>556</v>
      </c>
      <c r="R1111">
        <v>556</v>
      </c>
      <c r="S1111">
        <v>556</v>
      </c>
      <c r="T1111">
        <v>3.2</v>
      </c>
      <c r="U1111">
        <v>3.2</v>
      </c>
      <c r="V1111">
        <f>MATCH(A1111,'2019 On Peak'!$A$3:$A$2373,0)</f>
        <v>1077</v>
      </c>
      <c r="W1111" t="str">
        <f t="shared" si="34"/>
        <v>Old</v>
      </c>
      <c r="X1111" t="str" cm="1">
        <f t="array" ref="X1111">IF(ISNUMBER(V1111),INDEX('2019 On Peak'!$K$3:$K$2373,V1111),"Not 2019")</f>
        <v>Closed</v>
      </c>
      <c r="Y1111" cm="1">
        <f t="array" ref="Y1111">IF(ISNUMBER($V1111),L1111-INDEX('2019 On Peak'!$L$3:$S$2373,$V1111,1),"-")</f>
        <v>0</v>
      </c>
      <c r="Z1111" cm="1">
        <f t="array" ref="Z1111">IF(ISNUMBER($V1111),M1111-INDEX('2019 On Peak'!$L$3:$S$2373,$V1111,2),"-")</f>
        <v>0</v>
      </c>
      <c r="AA1111" cm="1">
        <f t="array" ref="AA1111">IF(ISNUMBER($V1111),N1111-INDEX('2019 On Peak'!$L$3:$S$2373,$V1111,3),"-")</f>
        <v>0</v>
      </c>
      <c r="AB1111" cm="1">
        <f t="array" ref="AB1111">IF(ISNUMBER($V1111),Q1111-INDEX('2019 On Peak'!$L$3:$S$2373,$V1111,6),"-")</f>
        <v>0</v>
      </c>
      <c r="AC1111" cm="1">
        <f t="array" ref="AC1111">IF(ISNUMBER($V1111),S1111-INDEX('2019 On Peak'!$L$3:$S$2373,$V1111,8),"-")</f>
        <v>0</v>
      </c>
      <c r="AD1111" t="b">
        <f t="shared" si="35"/>
        <v>0</v>
      </c>
    </row>
    <row r="1112" spans="1:30" x14ac:dyDescent="0.25">
      <c r="A1112" t="str">
        <f>B1112&amp;"_"&amp;G1112&amp;"_"&amp;J1112</f>
        <v>19_1538_4</v>
      </c>
      <c r="B1112">
        <v>19</v>
      </c>
      <c r="C1112" s="1" t="s">
        <v>1425</v>
      </c>
      <c r="D1112" s="1" t="s">
        <v>27</v>
      </c>
      <c r="E1112" s="1" t="s">
        <v>27</v>
      </c>
      <c r="F1112">
        <v>115</v>
      </c>
      <c r="G1112">
        <v>1538</v>
      </c>
      <c r="H1112" s="1" t="s">
        <v>1160</v>
      </c>
      <c r="I1112">
        <v>115</v>
      </c>
      <c r="J1112" s="1" t="s">
        <v>48</v>
      </c>
      <c r="K1112" s="1" t="s">
        <v>25</v>
      </c>
      <c r="L1112">
        <v>3.8E-3</v>
      </c>
      <c r="M1112">
        <v>1.5720000000000001E-2</v>
      </c>
      <c r="N1112">
        <v>2.5999999999999999E-3</v>
      </c>
      <c r="O1112">
        <v>1</v>
      </c>
      <c r="P1112">
        <v>0</v>
      </c>
      <c r="Q1112">
        <v>556</v>
      </c>
      <c r="R1112">
        <v>556</v>
      </c>
      <c r="S1112">
        <v>556</v>
      </c>
      <c r="T1112">
        <v>3.2</v>
      </c>
      <c r="U1112">
        <v>3.2</v>
      </c>
      <c r="V1112">
        <f>MATCH(A1112,'2019 On Peak'!$A$3:$A$2373,0)</f>
        <v>1078</v>
      </c>
      <c r="W1112" t="str">
        <f t="shared" si="34"/>
        <v>Old</v>
      </c>
      <c r="X1112" t="str" cm="1">
        <f t="array" ref="X1112">IF(ISNUMBER(V1112),INDEX('2019 On Peak'!$K$3:$K$2373,V1112),"Not 2019")</f>
        <v>Closed</v>
      </c>
      <c r="Y1112" cm="1">
        <f t="array" ref="Y1112">IF(ISNUMBER($V1112),L1112-INDEX('2019 On Peak'!$L$3:$S$2373,$V1112,1),"-")</f>
        <v>0</v>
      </c>
      <c r="Z1112" cm="1">
        <f t="array" ref="Z1112">IF(ISNUMBER($V1112),M1112-INDEX('2019 On Peak'!$L$3:$S$2373,$V1112,2),"-")</f>
        <v>0</v>
      </c>
      <c r="AA1112" cm="1">
        <f t="array" ref="AA1112">IF(ISNUMBER($V1112),N1112-INDEX('2019 On Peak'!$L$3:$S$2373,$V1112,3),"-")</f>
        <v>0</v>
      </c>
      <c r="AB1112" cm="1">
        <f t="array" ref="AB1112">IF(ISNUMBER($V1112),Q1112-INDEX('2019 On Peak'!$L$3:$S$2373,$V1112,6),"-")</f>
        <v>0</v>
      </c>
      <c r="AC1112" cm="1">
        <f t="array" ref="AC1112">IF(ISNUMBER($V1112),S1112-INDEX('2019 On Peak'!$L$3:$S$2373,$V1112,8),"-")</f>
        <v>0</v>
      </c>
      <c r="AD1112" t="b">
        <f t="shared" si="35"/>
        <v>0</v>
      </c>
    </row>
    <row r="1113" spans="1:30" x14ac:dyDescent="0.25">
      <c r="A1113" t="str">
        <f>B1113&amp;"_"&amp;G1113&amp;"_"&amp;J1113</f>
        <v>19_1538_5</v>
      </c>
      <c r="B1113">
        <v>19</v>
      </c>
      <c r="C1113" s="1" t="s">
        <v>1425</v>
      </c>
      <c r="D1113" s="1" t="s">
        <v>27</v>
      </c>
      <c r="E1113" s="1" t="s">
        <v>27</v>
      </c>
      <c r="F1113">
        <v>115</v>
      </c>
      <c r="G1113">
        <v>1538</v>
      </c>
      <c r="H1113" s="1" t="s">
        <v>1160</v>
      </c>
      <c r="I1113">
        <v>115</v>
      </c>
      <c r="J1113" s="1" t="s">
        <v>47</v>
      </c>
      <c r="K1113" s="1" t="s">
        <v>25</v>
      </c>
      <c r="L1113">
        <v>3.8E-3</v>
      </c>
      <c r="M1113">
        <v>1.5720000000000001E-2</v>
      </c>
      <c r="N1113">
        <v>2.5999999999999999E-3</v>
      </c>
      <c r="O1113">
        <v>1</v>
      </c>
      <c r="P1113">
        <v>0</v>
      </c>
      <c r="Q1113">
        <v>556</v>
      </c>
      <c r="R1113">
        <v>556</v>
      </c>
      <c r="S1113">
        <v>556</v>
      </c>
      <c r="T1113">
        <v>3.2</v>
      </c>
      <c r="U1113">
        <v>3.2</v>
      </c>
      <c r="V1113">
        <f>MATCH(A1113,'2019 On Peak'!$A$3:$A$2373,0)</f>
        <v>1079</v>
      </c>
      <c r="W1113" t="str">
        <f t="shared" si="34"/>
        <v>Old</v>
      </c>
      <c r="X1113" t="str" cm="1">
        <f t="array" ref="X1113">IF(ISNUMBER(V1113),INDEX('2019 On Peak'!$K$3:$K$2373,V1113),"Not 2019")</f>
        <v>Closed</v>
      </c>
      <c r="Y1113" cm="1">
        <f t="array" ref="Y1113">IF(ISNUMBER($V1113),L1113-INDEX('2019 On Peak'!$L$3:$S$2373,$V1113,1),"-")</f>
        <v>0</v>
      </c>
      <c r="Z1113" cm="1">
        <f t="array" ref="Z1113">IF(ISNUMBER($V1113),M1113-INDEX('2019 On Peak'!$L$3:$S$2373,$V1113,2),"-")</f>
        <v>0</v>
      </c>
      <c r="AA1113" cm="1">
        <f t="array" ref="AA1113">IF(ISNUMBER($V1113),N1113-INDEX('2019 On Peak'!$L$3:$S$2373,$V1113,3),"-")</f>
        <v>0</v>
      </c>
      <c r="AB1113" cm="1">
        <f t="array" ref="AB1113">IF(ISNUMBER($V1113),Q1113-INDEX('2019 On Peak'!$L$3:$S$2373,$V1113,6),"-")</f>
        <v>0</v>
      </c>
      <c r="AC1113" cm="1">
        <f t="array" ref="AC1113">IF(ISNUMBER($V1113),S1113-INDEX('2019 On Peak'!$L$3:$S$2373,$V1113,8),"-")</f>
        <v>0</v>
      </c>
      <c r="AD1113" t="b">
        <f t="shared" si="35"/>
        <v>0</v>
      </c>
    </row>
    <row r="1114" spans="1:30" x14ac:dyDescent="0.25">
      <c r="A1114" t="str">
        <f>B1114&amp;"_"&amp;G1114&amp;"_"&amp;J1114</f>
        <v>191_450_1</v>
      </c>
      <c r="B1114">
        <v>191</v>
      </c>
      <c r="C1114" s="1" t="s">
        <v>540</v>
      </c>
      <c r="D1114" s="1" t="s">
        <v>59</v>
      </c>
      <c r="E1114" s="1" t="s">
        <v>59</v>
      </c>
      <c r="F1114">
        <v>115</v>
      </c>
      <c r="G1114">
        <v>450</v>
      </c>
      <c r="H1114" s="1" t="s">
        <v>541</v>
      </c>
      <c r="I1114">
        <v>115</v>
      </c>
      <c r="J1114" s="1" t="s">
        <v>191</v>
      </c>
      <c r="K1114" s="1" t="s">
        <v>25</v>
      </c>
      <c r="L1114">
        <v>2.053E-2</v>
      </c>
      <c r="M1114">
        <v>8.4909999999999999E-2</v>
      </c>
      <c r="N1114">
        <v>1.406E-2</v>
      </c>
      <c r="O1114">
        <v>1</v>
      </c>
      <c r="P1114">
        <v>0</v>
      </c>
      <c r="Q1114">
        <v>167</v>
      </c>
      <c r="R1114">
        <v>556</v>
      </c>
      <c r="S1114">
        <v>210</v>
      </c>
      <c r="T1114">
        <v>8.6999999999999993</v>
      </c>
      <c r="U1114">
        <v>17.100000000000001</v>
      </c>
      <c r="V1114">
        <f>MATCH(A1114,'2019 On Peak'!$A$3:$A$2373,0)</f>
        <v>1080</v>
      </c>
      <c r="W1114" t="str">
        <f t="shared" si="34"/>
        <v>Old</v>
      </c>
      <c r="X1114" t="str" cm="1">
        <f t="array" ref="X1114">IF(ISNUMBER(V1114),INDEX('2019 On Peak'!$K$3:$K$2373,V1114),"Not 2019")</f>
        <v>Closed</v>
      </c>
      <c r="Y1114" cm="1">
        <f t="array" ref="Y1114">IF(ISNUMBER($V1114),L1114-INDEX('2019 On Peak'!$L$3:$S$2373,$V1114,1),"-")</f>
        <v>0</v>
      </c>
      <c r="Z1114" cm="1">
        <f t="array" ref="Z1114">IF(ISNUMBER($V1114),M1114-INDEX('2019 On Peak'!$L$3:$S$2373,$V1114,2),"-")</f>
        <v>0</v>
      </c>
      <c r="AA1114" cm="1">
        <f t="array" ref="AA1114">IF(ISNUMBER($V1114),N1114-INDEX('2019 On Peak'!$L$3:$S$2373,$V1114,3),"-")</f>
        <v>0</v>
      </c>
      <c r="AB1114" cm="1">
        <f t="array" ref="AB1114">IF(ISNUMBER($V1114),Q1114-INDEX('2019 On Peak'!$L$3:$S$2373,$V1114,6),"-")</f>
        <v>0</v>
      </c>
      <c r="AC1114" cm="1">
        <f t="array" ref="AC1114">IF(ISNUMBER($V1114),S1114-INDEX('2019 On Peak'!$L$3:$S$2373,$V1114,8),"-")</f>
        <v>0</v>
      </c>
      <c r="AD1114" t="b">
        <f t="shared" si="35"/>
        <v>0</v>
      </c>
    </row>
    <row r="1115" spans="1:30" x14ac:dyDescent="0.25">
      <c r="A1115" t="str">
        <f>B1115&amp;"_"&amp;G1115&amp;"_"&amp;J1115</f>
        <v>192_1527_1</v>
      </c>
      <c r="B1115">
        <v>192</v>
      </c>
      <c r="C1115" s="1" t="s">
        <v>166</v>
      </c>
      <c r="D1115" s="1" t="s">
        <v>59</v>
      </c>
      <c r="E1115" s="1" t="s">
        <v>59</v>
      </c>
      <c r="F1115">
        <v>115</v>
      </c>
      <c r="G1115">
        <v>1527</v>
      </c>
      <c r="H1115" s="1" t="s">
        <v>167</v>
      </c>
      <c r="I1115">
        <v>115</v>
      </c>
      <c r="J1115" s="1" t="s">
        <v>191</v>
      </c>
      <c r="K1115" s="1" t="s">
        <v>25</v>
      </c>
      <c r="L1115">
        <v>4.5399999999999998E-3</v>
      </c>
      <c r="M1115">
        <v>1.8790000000000001E-2</v>
      </c>
      <c r="N1115">
        <v>3.1099999999999999E-3</v>
      </c>
      <c r="O1115">
        <v>1</v>
      </c>
      <c r="P1115">
        <v>0</v>
      </c>
      <c r="Q1115">
        <v>275</v>
      </c>
      <c r="R1115">
        <v>556</v>
      </c>
      <c r="S1115">
        <v>330</v>
      </c>
      <c r="T1115">
        <v>3.4</v>
      </c>
      <c r="U1115">
        <v>3.8</v>
      </c>
      <c r="V1115">
        <f>MATCH(A1115,'2019 On Peak'!$A$3:$A$2373,0)</f>
        <v>1081</v>
      </c>
      <c r="W1115" t="str">
        <f t="shared" si="34"/>
        <v>Old</v>
      </c>
      <c r="X1115" t="str" cm="1">
        <f t="array" ref="X1115">IF(ISNUMBER(V1115),INDEX('2019 On Peak'!$K$3:$K$2373,V1115),"Not 2019")</f>
        <v>Closed</v>
      </c>
      <c r="Y1115" cm="1">
        <f t="array" ref="Y1115">IF(ISNUMBER($V1115),L1115-INDEX('2019 On Peak'!$L$3:$S$2373,$V1115,1),"-")</f>
        <v>0</v>
      </c>
      <c r="Z1115" cm="1">
        <f t="array" ref="Z1115">IF(ISNUMBER($V1115),M1115-INDEX('2019 On Peak'!$L$3:$S$2373,$V1115,2),"-")</f>
        <v>0</v>
      </c>
      <c r="AA1115" cm="1">
        <f t="array" ref="AA1115">IF(ISNUMBER($V1115),N1115-INDEX('2019 On Peak'!$L$3:$S$2373,$V1115,3),"-")</f>
        <v>0</v>
      </c>
      <c r="AB1115" cm="1">
        <f t="array" ref="AB1115">IF(ISNUMBER($V1115),Q1115-INDEX('2019 On Peak'!$L$3:$S$2373,$V1115,6),"-")</f>
        <v>108</v>
      </c>
      <c r="AC1115" cm="1">
        <f t="array" ref="AC1115">IF(ISNUMBER($V1115),S1115-INDEX('2019 On Peak'!$L$3:$S$2373,$V1115,8),"-")</f>
        <v>120</v>
      </c>
      <c r="AD1115" t="b">
        <f t="shared" si="35"/>
        <v>1</v>
      </c>
    </row>
    <row r="1116" spans="1:30" x14ac:dyDescent="0.25">
      <c r="A1116" t="str">
        <f>B1116&amp;"_"&amp;G1116&amp;"_"&amp;J1116</f>
        <v>192_1527_2</v>
      </c>
      <c r="B1116">
        <v>192</v>
      </c>
      <c r="C1116" s="1" t="s">
        <v>166</v>
      </c>
      <c r="D1116" s="1" t="s">
        <v>59</v>
      </c>
      <c r="E1116" s="1" t="s">
        <v>59</v>
      </c>
      <c r="F1116">
        <v>115</v>
      </c>
      <c r="G1116">
        <v>1527</v>
      </c>
      <c r="H1116" s="1" t="s">
        <v>167</v>
      </c>
      <c r="I1116">
        <v>115</v>
      </c>
      <c r="J1116" s="1" t="s">
        <v>74</v>
      </c>
      <c r="K1116" s="1" t="s">
        <v>25</v>
      </c>
      <c r="L1116">
        <v>5.3400000000000001E-3</v>
      </c>
      <c r="M1116">
        <v>1.84E-2</v>
      </c>
      <c r="N1116">
        <v>3.2299999999999998E-3</v>
      </c>
      <c r="O1116">
        <v>1</v>
      </c>
      <c r="P1116">
        <v>0</v>
      </c>
      <c r="Q1116">
        <v>275</v>
      </c>
      <c r="R1116">
        <v>556</v>
      </c>
      <c r="S1116">
        <v>330</v>
      </c>
      <c r="T1116">
        <v>3.4</v>
      </c>
      <c r="U1116">
        <v>3.8</v>
      </c>
      <c r="V1116">
        <f>MATCH(A1116,'2019 On Peak'!$A$3:$A$2373,0)</f>
        <v>1082</v>
      </c>
      <c r="W1116" t="str">
        <f t="shared" si="34"/>
        <v>Old</v>
      </c>
      <c r="X1116" t="str" cm="1">
        <f t="array" ref="X1116">IF(ISNUMBER(V1116),INDEX('2019 On Peak'!$K$3:$K$2373,V1116),"Not 2019")</f>
        <v>Closed</v>
      </c>
      <c r="Y1116" cm="1">
        <f t="array" ref="Y1116">IF(ISNUMBER($V1116),L1116-INDEX('2019 On Peak'!$L$3:$S$2373,$V1116,1),"-")</f>
        <v>1.9400000000000003E-3</v>
      </c>
      <c r="Z1116" cm="1">
        <f t="array" ref="Z1116">IF(ISNUMBER($V1116),M1116-INDEX('2019 On Peak'!$L$3:$S$2373,$V1116,2),"-")</f>
        <v>4.3599999999999993E-3</v>
      </c>
      <c r="AA1116" cm="1">
        <f t="array" ref="AA1116">IF(ISNUMBER($V1116),N1116-INDEX('2019 On Peak'!$L$3:$S$2373,$V1116,3),"-")</f>
        <v>8.9999999999999976E-4</v>
      </c>
      <c r="AB1116" cm="1">
        <f t="array" ref="AB1116">IF(ISNUMBER($V1116),Q1116-INDEX('2019 On Peak'!$L$3:$S$2373,$V1116,6),"-")</f>
        <v>108</v>
      </c>
      <c r="AC1116" cm="1">
        <f t="array" ref="AC1116">IF(ISNUMBER($V1116),S1116-INDEX('2019 On Peak'!$L$3:$S$2373,$V1116,8),"-")</f>
        <v>120</v>
      </c>
      <c r="AD1116" t="b">
        <f t="shared" si="35"/>
        <v>1</v>
      </c>
    </row>
    <row r="1117" spans="1:30" x14ac:dyDescent="0.25">
      <c r="A1117" t="str">
        <f>B1117&amp;"_"&amp;G1117&amp;"_"&amp;J1117</f>
        <v>194_1442_1</v>
      </c>
      <c r="B1117">
        <v>194</v>
      </c>
      <c r="C1117" s="1" t="s">
        <v>162</v>
      </c>
      <c r="D1117" s="1" t="s">
        <v>36</v>
      </c>
      <c r="E1117" s="1" t="s">
        <v>36</v>
      </c>
      <c r="F1117">
        <v>115</v>
      </c>
      <c r="G1117">
        <v>1442</v>
      </c>
      <c r="H1117" s="1" t="s">
        <v>379</v>
      </c>
      <c r="I1117">
        <v>115</v>
      </c>
      <c r="J1117" s="1" t="s">
        <v>191</v>
      </c>
      <c r="K1117" s="1" t="s">
        <v>25</v>
      </c>
      <c r="L1117">
        <v>2.8800000000000002E-3</v>
      </c>
      <c r="M1117">
        <v>1.1900000000000001E-2</v>
      </c>
      <c r="N1117">
        <v>1.97E-3</v>
      </c>
      <c r="O1117">
        <v>1</v>
      </c>
      <c r="P1117">
        <v>0</v>
      </c>
      <c r="Q1117">
        <v>167</v>
      </c>
      <c r="R1117">
        <v>556</v>
      </c>
      <c r="S1117">
        <v>210</v>
      </c>
      <c r="T1117">
        <v>1.7</v>
      </c>
      <c r="U1117">
        <v>2.4</v>
      </c>
      <c r="V1117">
        <f>MATCH(A1117,'2019 On Peak'!$A$3:$A$2373,0)</f>
        <v>1083</v>
      </c>
      <c r="W1117" t="str">
        <f t="shared" si="34"/>
        <v>Old</v>
      </c>
      <c r="X1117" t="str" cm="1">
        <f t="array" ref="X1117">IF(ISNUMBER(V1117),INDEX('2019 On Peak'!$K$3:$K$2373,V1117),"Not 2019")</f>
        <v>Closed</v>
      </c>
      <c r="Y1117" cm="1">
        <f t="array" ref="Y1117">IF(ISNUMBER($V1117),L1117-INDEX('2019 On Peak'!$L$3:$S$2373,$V1117,1),"-")</f>
        <v>0</v>
      </c>
      <c r="Z1117" cm="1">
        <f t="array" ref="Z1117">IF(ISNUMBER($V1117),M1117-INDEX('2019 On Peak'!$L$3:$S$2373,$V1117,2),"-")</f>
        <v>0</v>
      </c>
      <c r="AA1117" cm="1">
        <f t="array" ref="AA1117">IF(ISNUMBER($V1117),N1117-INDEX('2019 On Peak'!$L$3:$S$2373,$V1117,3),"-")</f>
        <v>0</v>
      </c>
      <c r="AB1117" cm="1">
        <f t="array" ref="AB1117">IF(ISNUMBER($V1117),Q1117-INDEX('2019 On Peak'!$L$3:$S$2373,$V1117,6),"-")</f>
        <v>0</v>
      </c>
      <c r="AC1117" cm="1">
        <f t="array" ref="AC1117">IF(ISNUMBER($V1117),S1117-INDEX('2019 On Peak'!$L$3:$S$2373,$V1117,8),"-")</f>
        <v>0</v>
      </c>
      <c r="AD1117" t="b">
        <f t="shared" si="35"/>
        <v>0</v>
      </c>
    </row>
    <row r="1118" spans="1:30" x14ac:dyDescent="0.25">
      <c r="A1118" t="str">
        <f>B1118&amp;"_"&amp;G1118&amp;"_"&amp;J1118</f>
        <v>194_195_1</v>
      </c>
      <c r="B1118">
        <v>194</v>
      </c>
      <c r="C1118" s="1" t="s">
        <v>162</v>
      </c>
      <c r="D1118" s="1" t="s">
        <v>36</v>
      </c>
      <c r="E1118" s="1" t="s">
        <v>36</v>
      </c>
      <c r="F1118">
        <v>115</v>
      </c>
      <c r="G1118">
        <v>195</v>
      </c>
      <c r="H1118" s="1" t="s">
        <v>163</v>
      </c>
      <c r="I1118">
        <v>115</v>
      </c>
      <c r="J1118" s="1" t="s">
        <v>191</v>
      </c>
      <c r="K1118" s="1" t="s">
        <v>25</v>
      </c>
      <c r="L1118">
        <v>1.5399999999999999E-3</v>
      </c>
      <c r="M1118">
        <v>6.3600000000000002E-3</v>
      </c>
      <c r="N1118">
        <v>1.0499999999999999E-3</v>
      </c>
      <c r="O1118">
        <v>1</v>
      </c>
      <c r="P1118">
        <v>0</v>
      </c>
      <c r="Q1118">
        <v>167</v>
      </c>
      <c r="R1118">
        <v>556</v>
      </c>
      <c r="S1118">
        <v>210</v>
      </c>
      <c r="T1118">
        <v>0.8</v>
      </c>
      <c r="U1118">
        <v>1.3</v>
      </c>
      <c r="V1118">
        <f>MATCH(A1118,'2019 On Peak'!$A$3:$A$2373,0)</f>
        <v>1084</v>
      </c>
      <c r="W1118" t="str">
        <f t="shared" si="34"/>
        <v>Old</v>
      </c>
      <c r="X1118" t="str" cm="1">
        <f t="array" ref="X1118">IF(ISNUMBER(V1118),INDEX('2019 On Peak'!$K$3:$K$2373,V1118),"Not 2019")</f>
        <v>Closed</v>
      </c>
      <c r="Y1118" cm="1">
        <f t="array" ref="Y1118">IF(ISNUMBER($V1118),L1118-INDEX('2019 On Peak'!$L$3:$S$2373,$V1118,1),"-")</f>
        <v>0</v>
      </c>
      <c r="Z1118" cm="1">
        <f t="array" ref="Z1118">IF(ISNUMBER($V1118),M1118-INDEX('2019 On Peak'!$L$3:$S$2373,$V1118,2),"-")</f>
        <v>0</v>
      </c>
      <c r="AA1118" cm="1">
        <f t="array" ref="AA1118">IF(ISNUMBER($V1118),N1118-INDEX('2019 On Peak'!$L$3:$S$2373,$V1118,3),"-")</f>
        <v>0</v>
      </c>
      <c r="AB1118" cm="1">
        <f t="array" ref="AB1118">IF(ISNUMBER($V1118),Q1118-INDEX('2019 On Peak'!$L$3:$S$2373,$V1118,6),"-")</f>
        <v>0</v>
      </c>
      <c r="AC1118" cm="1">
        <f t="array" ref="AC1118">IF(ISNUMBER($V1118),S1118-INDEX('2019 On Peak'!$L$3:$S$2373,$V1118,8),"-")</f>
        <v>0</v>
      </c>
      <c r="AD1118" t="b">
        <f t="shared" si="35"/>
        <v>0</v>
      </c>
    </row>
    <row r="1119" spans="1:30" x14ac:dyDescent="0.25">
      <c r="A1119" t="str">
        <f>B1119&amp;"_"&amp;G1119&amp;"_"&amp;J1119</f>
        <v>194_195_2</v>
      </c>
      <c r="B1119">
        <v>194</v>
      </c>
      <c r="C1119" s="1" t="s">
        <v>162</v>
      </c>
      <c r="D1119" s="1" t="s">
        <v>36</v>
      </c>
      <c r="E1119" s="1" t="s">
        <v>36</v>
      </c>
      <c r="F1119">
        <v>115</v>
      </c>
      <c r="G1119">
        <v>195</v>
      </c>
      <c r="H1119" s="1" t="s">
        <v>163</v>
      </c>
      <c r="I1119">
        <v>115</v>
      </c>
      <c r="J1119" s="1" t="s">
        <v>74</v>
      </c>
      <c r="K1119" s="1" t="s">
        <v>25</v>
      </c>
      <c r="L1119">
        <v>1.48E-3</v>
      </c>
      <c r="M1119">
        <v>6.1199999999999996E-3</v>
      </c>
      <c r="N1119">
        <v>1.01E-3</v>
      </c>
      <c r="O1119">
        <v>1</v>
      </c>
      <c r="P1119">
        <v>0</v>
      </c>
      <c r="Q1119">
        <v>167</v>
      </c>
      <c r="R1119">
        <v>556</v>
      </c>
      <c r="S1119">
        <v>210</v>
      </c>
      <c r="T1119">
        <v>0.8</v>
      </c>
      <c r="U1119">
        <v>1.2</v>
      </c>
      <c r="V1119">
        <f>MATCH(A1119,'2019 On Peak'!$A$3:$A$2373,0)</f>
        <v>1085</v>
      </c>
      <c r="W1119" t="str">
        <f t="shared" si="34"/>
        <v>Old</v>
      </c>
      <c r="X1119" t="str" cm="1">
        <f t="array" ref="X1119">IF(ISNUMBER(V1119),INDEX('2019 On Peak'!$K$3:$K$2373,V1119),"Not 2019")</f>
        <v>Closed</v>
      </c>
      <c r="Y1119" cm="1">
        <f t="array" ref="Y1119">IF(ISNUMBER($V1119),L1119-INDEX('2019 On Peak'!$L$3:$S$2373,$V1119,1),"-")</f>
        <v>0</v>
      </c>
      <c r="Z1119" cm="1">
        <f t="array" ref="Z1119">IF(ISNUMBER($V1119),M1119-INDEX('2019 On Peak'!$L$3:$S$2373,$V1119,2),"-")</f>
        <v>0</v>
      </c>
      <c r="AA1119" cm="1">
        <f t="array" ref="AA1119">IF(ISNUMBER($V1119),N1119-INDEX('2019 On Peak'!$L$3:$S$2373,$V1119,3),"-")</f>
        <v>0</v>
      </c>
      <c r="AB1119" cm="1">
        <f t="array" ref="AB1119">IF(ISNUMBER($V1119),Q1119-INDEX('2019 On Peak'!$L$3:$S$2373,$V1119,6),"-")</f>
        <v>0</v>
      </c>
      <c r="AC1119" cm="1">
        <f t="array" ref="AC1119">IF(ISNUMBER($V1119),S1119-INDEX('2019 On Peak'!$L$3:$S$2373,$V1119,8),"-")</f>
        <v>0</v>
      </c>
      <c r="AD1119" t="b">
        <f t="shared" si="35"/>
        <v>0</v>
      </c>
    </row>
    <row r="1120" spans="1:30" x14ac:dyDescent="0.25">
      <c r="A1120" t="str">
        <f>B1120&amp;"_"&amp;G1120&amp;"_"&amp;J1120</f>
        <v>194_196_1</v>
      </c>
      <c r="B1120">
        <v>194</v>
      </c>
      <c r="C1120" s="1" t="s">
        <v>162</v>
      </c>
      <c r="D1120" s="1" t="s">
        <v>36</v>
      </c>
      <c r="E1120" s="1" t="s">
        <v>36</v>
      </c>
      <c r="F1120">
        <v>115</v>
      </c>
      <c r="G1120">
        <v>196</v>
      </c>
      <c r="H1120" s="1" t="s">
        <v>406</v>
      </c>
      <c r="I1120">
        <v>115</v>
      </c>
      <c r="J1120" s="1" t="s">
        <v>191</v>
      </c>
      <c r="K1120" s="1" t="s">
        <v>25</v>
      </c>
      <c r="L1120">
        <v>2.8800000000000002E-3</v>
      </c>
      <c r="M1120">
        <v>1.192E-2</v>
      </c>
      <c r="N1120">
        <v>1.97E-3</v>
      </c>
      <c r="O1120">
        <v>1</v>
      </c>
      <c r="P1120">
        <v>0</v>
      </c>
      <c r="Q1120">
        <v>167</v>
      </c>
      <c r="R1120">
        <v>556</v>
      </c>
      <c r="S1120">
        <v>210</v>
      </c>
      <c r="T1120">
        <v>1.7</v>
      </c>
      <c r="U1120">
        <v>2.4</v>
      </c>
      <c r="V1120">
        <f>MATCH(A1120,'2019 On Peak'!$A$3:$A$2373,0)</f>
        <v>1086</v>
      </c>
      <c r="W1120" t="str">
        <f t="shared" si="34"/>
        <v>Old</v>
      </c>
      <c r="X1120" t="str" cm="1">
        <f t="array" ref="X1120">IF(ISNUMBER(V1120),INDEX('2019 On Peak'!$K$3:$K$2373,V1120),"Not 2019")</f>
        <v>Closed</v>
      </c>
      <c r="Y1120" cm="1">
        <f t="array" ref="Y1120">IF(ISNUMBER($V1120),L1120-INDEX('2019 On Peak'!$L$3:$S$2373,$V1120,1),"-")</f>
        <v>0</v>
      </c>
      <c r="Z1120" cm="1">
        <f t="array" ref="Z1120">IF(ISNUMBER($V1120),M1120-INDEX('2019 On Peak'!$L$3:$S$2373,$V1120,2),"-")</f>
        <v>0</v>
      </c>
      <c r="AA1120" cm="1">
        <f t="array" ref="AA1120">IF(ISNUMBER($V1120),N1120-INDEX('2019 On Peak'!$L$3:$S$2373,$V1120,3),"-")</f>
        <v>0</v>
      </c>
      <c r="AB1120" cm="1">
        <f t="array" ref="AB1120">IF(ISNUMBER($V1120),Q1120-INDEX('2019 On Peak'!$L$3:$S$2373,$V1120,6),"-")</f>
        <v>0</v>
      </c>
      <c r="AC1120" cm="1">
        <f t="array" ref="AC1120">IF(ISNUMBER($V1120),S1120-INDEX('2019 On Peak'!$L$3:$S$2373,$V1120,8),"-")</f>
        <v>0</v>
      </c>
      <c r="AD1120" t="b">
        <f t="shared" si="35"/>
        <v>0</v>
      </c>
    </row>
    <row r="1121" spans="1:30" x14ac:dyDescent="0.25">
      <c r="A1121" t="str">
        <f>B1121&amp;"_"&amp;G1121&amp;"_"&amp;J1121</f>
        <v>197_1551_1</v>
      </c>
      <c r="B1121">
        <v>197</v>
      </c>
      <c r="C1121" s="1" t="s">
        <v>120</v>
      </c>
      <c r="D1121" s="1" t="s">
        <v>39</v>
      </c>
      <c r="E1121" s="1" t="s">
        <v>39</v>
      </c>
      <c r="F1121">
        <v>115</v>
      </c>
      <c r="G1121">
        <v>1551</v>
      </c>
      <c r="H1121" s="1" t="s">
        <v>84</v>
      </c>
      <c r="I1121">
        <v>115</v>
      </c>
      <c r="J1121" s="1" t="s">
        <v>191</v>
      </c>
      <c r="K1121" s="1" t="s">
        <v>25</v>
      </c>
      <c r="L1121">
        <v>1.1299999999999999E-3</v>
      </c>
      <c r="M1121">
        <v>4.6600000000000001E-3</v>
      </c>
      <c r="N1121">
        <v>7.6999999999999996E-4</v>
      </c>
      <c r="O1121">
        <v>1</v>
      </c>
      <c r="P1121">
        <v>0</v>
      </c>
      <c r="Q1121">
        <v>167</v>
      </c>
      <c r="R1121">
        <v>556</v>
      </c>
      <c r="S1121">
        <v>210</v>
      </c>
      <c r="T1121">
        <v>0.6</v>
      </c>
      <c r="U1121">
        <v>0.9</v>
      </c>
      <c r="V1121">
        <f>MATCH(A1121,'2019 On Peak'!$A$3:$A$2373,0)</f>
        <v>1087</v>
      </c>
      <c r="W1121" t="str">
        <f t="shared" si="34"/>
        <v>Old</v>
      </c>
      <c r="X1121" t="str" cm="1">
        <f t="array" ref="X1121">IF(ISNUMBER(V1121),INDEX('2019 On Peak'!$K$3:$K$2373,V1121),"Not 2019")</f>
        <v>Closed</v>
      </c>
      <c r="Y1121" cm="1">
        <f t="array" ref="Y1121">IF(ISNUMBER($V1121),L1121-INDEX('2019 On Peak'!$L$3:$S$2373,$V1121,1),"-")</f>
        <v>0</v>
      </c>
      <c r="Z1121" cm="1">
        <f t="array" ref="Z1121">IF(ISNUMBER($V1121),M1121-INDEX('2019 On Peak'!$L$3:$S$2373,$V1121,2),"-")</f>
        <v>0</v>
      </c>
      <c r="AA1121" cm="1">
        <f t="array" ref="AA1121">IF(ISNUMBER($V1121),N1121-INDEX('2019 On Peak'!$L$3:$S$2373,$V1121,3),"-")</f>
        <v>0</v>
      </c>
      <c r="AB1121" cm="1">
        <f t="array" ref="AB1121">IF(ISNUMBER($V1121),Q1121-INDEX('2019 On Peak'!$L$3:$S$2373,$V1121,6),"-")</f>
        <v>0</v>
      </c>
      <c r="AC1121" cm="1">
        <f t="array" ref="AC1121">IF(ISNUMBER($V1121),S1121-INDEX('2019 On Peak'!$L$3:$S$2373,$V1121,8),"-")</f>
        <v>0</v>
      </c>
      <c r="AD1121" t="b">
        <f t="shared" si="35"/>
        <v>0</v>
      </c>
    </row>
    <row r="1122" spans="1:30" x14ac:dyDescent="0.25">
      <c r="A1122" t="str">
        <f>B1122&amp;"_"&amp;G1122&amp;"_"&amp;J1122</f>
        <v>197_1551_2</v>
      </c>
      <c r="B1122">
        <v>197</v>
      </c>
      <c r="C1122" s="1" t="s">
        <v>120</v>
      </c>
      <c r="D1122" s="1" t="s">
        <v>39</v>
      </c>
      <c r="E1122" s="1" t="s">
        <v>39</v>
      </c>
      <c r="F1122">
        <v>115</v>
      </c>
      <c r="G1122">
        <v>1551</v>
      </c>
      <c r="H1122" s="1" t="s">
        <v>84</v>
      </c>
      <c r="I1122">
        <v>115</v>
      </c>
      <c r="J1122" s="1" t="s">
        <v>74</v>
      </c>
      <c r="K1122" s="1" t="s">
        <v>25</v>
      </c>
      <c r="L1122">
        <v>9.6000000000000002E-4</v>
      </c>
      <c r="M1122">
        <v>3.9699999999999996E-3</v>
      </c>
      <c r="N1122">
        <v>6.6E-4</v>
      </c>
      <c r="O1122">
        <v>1</v>
      </c>
      <c r="P1122">
        <v>0</v>
      </c>
      <c r="Q1122">
        <v>167</v>
      </c>
      <c r="R1122">
        <v>556</v>
      </c>
      <c r="S1122">
        <v>210</v>
      </c>
      <c r="T1122">
        <v>0.6</v>
      </c>
      <c r="U1122">
        <v>0.8</v>
      </c>
      <c r="V1122">
        <f>MATCH(A1122,'2019 On Peak'!$A$3:$A$2373,0)</f>
        <v>1088</v>
      </c>
      <c r="W1122" t="str">
        <f t="shared" si="34"/>
        <v>Old</v>
      </c>
      <c r="X1122" t="str" cm="1">
        <f t="array" ref="X1122">IF(ISNUMBER(V1122),INDEX('2019 On Peak'!$K$3:$K$2373,V1122),"Not 2019")</f>
        <v>Closed</v>
      </c>
      <c r="Y1122" cm="1">
        <f t="array" ref="Y1122">IF(ISNUMBER($V1122),L1122-INDEX('2019 On Peak'!$L$3:$S$2373,$V1122,1),"-")</f>
        <v>0</v>
      </c>
      <c r="Z1122" cm="1">
        <f t="array" ref="Z1122">IF(ISNUMBER($V1122),M1122-INDEX('2019 On Peak'!$L$3:$S$2373,$V1122,2),"-")</f>
        <v>0</v>
      </c>
      <c r="AA1122" cm="1">
        <f t="array" ref="AA1122">IF(ISNUMBER($V1122),N1122-INDEX('2019 On Peak'!$L$3:$S$2373,$V1122,3),"-")</f>
        <v>0</v>
      </c>
      <c r="AB1122" cm="1">
        <f t="array" ref="AB1122">IF(ISNUMBER($V1122),Q1122-INDEX('2019 On Peak'!$L$3:$S$2373,$V1122,6),"-")</f>
        <v>0</v>
      </c>
      <c r="AC1122" cm="1">
        <f t="array" ref="AC1122">IF(ISNUMBER($V1122),S1122-INDEX('2019 On Peak'!$L$3:$S$2373,$V1122,8),"-")</f>
        <v>0</v>
      </c>
      <c r="AD1122" t="b">
        <f t="shared" si="35"/>
        <v>0</v>
      </c>
    </row>
    <row r="1123" spans="1:30" x14ac:dyDescent="0.25">
      <c r="A1123" t="str">
        <f>B1123&amp;"_"&amp;G1123&amp;"_"&amp;J1123</f>
        <v>199_1422_1</v>
      </c>
      <c r="B1123">
        <v>199</v>
      </c>
      <c r="C1123" s="1" t="s">
        <v>552</v>
      </c>
      <c r="D1123" s="1" t="s">
        <v>39</v>
      </c>
      <c r="E1123" s="1" t="s">
        <v>39</v>
      </c>
      <c r="F1123">
        <v>115</v>
      </c>
      <c r="G1123">
        <v>1422</v>
      </c>
      <c r="H1123" s="1" t="s">
        <v>210</v>
      </c>
      <c r="I1123">
        <v>115</v>
      </c>
      <c r="J1123" s="1" t="s">
        <v>191</v>
      </c>
      <c r="K1123" s="1" t="s">
        <v>25</v>
      </c>
      <c r="L1123">
        <v>7.5000000000000002E-4</v>
      </c>
      <c r="M1123">
        <v>3.1099999999999999E-3</v>
      </c>
      <c r="N1123">
        <v>5.1999999999999995E-4</v>
      </c>
      <c r="O1123">
        <v>1</v>
      </c>
      <c r="P1123">
        <v>0</v>
      </c>
      <c r="Q1123">
        <v>167</v>
      </c>
      <c r="R1123">
        <v>556</v>
      </c>
      <c r="S1123">
        <v>210</v>
      </c>
      <c r="T1123">
        <v>0.6</v>
      </c>
      <c r="U1123">
        <v>0.6</v>
      </c>
      <c r="V1123">
        <f>MATCH(A1123,'2019 On Peak'!$A$3:$A$2373,0)</f>
        <v>1089</v>
      </c>
      <c r="W1123" t="str">
        <f t="shared" si="34"/>
        <v>Old</v>
      </c>
      <c r="X1123" t="str" cm="1">
        <f t="array" ref="X1123">IF(ISNUMBER(V1123),INDEX('2019 On Peak'!$K$3:$K$2373,V1123),"Not 2019")</f>
        <v>Closed</v>
      </c>
      <c r="Y1123" cm="1">
        <f t="array" ref="Y1123">IF(ISNUMBER($V1123),L1123-INDEX('2019 On Peak'!$L$3:$S$2373,$V1123,1),"-")</f>
        <v>0</v>
      </c>
      <c r="Z1123" cm="1">
        <f t="array" ref="Z1123">IF(ISNUMBER($V1123),M1123-INDEX('2019 On Peak'!$L$3:$S$2373,$V1123,2),"-")</f>
        <v>0</v>
      </c>
      <c r="AA1123" cm="1">
        <f t="array" ref="AA1123">IF(ISNUMBER($V1123),N1123-INDEX('2019 On Peak'!$L$3:$S$2373,$V1123,3),"-")</f>
        <v>0</v>
      </c>
      <c r="AB1123" cm="1">
        <f t="array" ref="AB1123">IF(ISNUMBER($V1123),Q1123-INDEX('2019 On Peak'!$L$3:$S$2373,$V1123,6),"-")</f>
        <v>0</v>
      </c>
      <c r="AC1123" cm="1">
        <f t="array" ref="AC1123">IF(ISNUMBER($V1123),S1123-INDEX('2019 On Peak'!$L$3:$S$2373,$V1123,8),"-")</f>
        <v>0</v>
      </c>
      <c r="AD1123" t="b">
        <f t="shared" si="35"/>
        <v>0</v>
      </c>
    </row>
    <row r="1124" spans="1:30" x14ac:dyDescent="0.25">
      <c r="A1124" t="str">
        <f>B1124&amp;"_"&amp;G1124&amp;"_"&amp;J1124</f>
        <v>200_216_1</v>
      </c>
      <c r="B1124">
        <v>200</v>
      </c>
      <c r="C1124" s="1" t="s">
        <v>553</v>
      </c>
      <c r="D1124" s="1" t="s">
        <v>39</v>
      </c>
      <c r="E1124" s="1" t="s">
        <v>39</v>
      </c>
      <c r="F1124">
        <v>115</v>
      </c>
      <c r="G1124">
        <v>216</v>
      </c>
      <c r="H1124" s="1" t="s">
        <v>94</v>
      </c>
      <c r="I1124">
        <v>115</v>
      </c>
      <c r="J1124" s="1" t="s">
        <v>191</v>
      </c>
      <c r="K1124" s="1" t="s">
        <v>25</v>
      </c>
      <c r="L1124">
        <v>2.1690000000000001E-2</v>
      </c>
      <c r="M1124">
        <v>8.3000000000000004E-2</v>
      </c>
      <c r="N1124">
        <v>1.06E-2</v>
      </c>
      <c r="O1124">
        <v>1</v>
      </c>
      <c r="P1124">
        <v>0</v>
      </c>
      <c r="Q1124">
        <v>125</v>
      </c>
      <c r="R1124">
        <v>556</v>
      </c>
      <c r="S1124">
        <v>154</v>
      </c>
      <c r="T1124">
        <v>10.3</v>
      </c>
      <c r="U1124">
        <v>14.7</v>
      </c>
      <c r="V1124">
        <f>MATCH(A1124,'2019 On Peak'!$A$3:$A$2373,0)</f>
        <v>1090</v>
      </c>
      <c r="W1124" t="str">
        <f t="shared" si="34"/>
        <v>Old</v>
      </c>
      <c r="X1124" t="str" cm="1">
        <f t="array" ref="X1124">IF(ISNUMBER(V1124),INDEX('2019 On Peak'!$K$3:$K$2373,V1124),"Not 2019")</f>
        <v>Closed</v>
      </c>
      <c r="Y1124" cm="1">
        <f t="array" ref="Y1124">IF(ISNUMBER($V1124),L1124-INDEX('2019 On Peak'!$L$3:$S$2373,$V1124,1),"-")</f>
        <v>0</v>
      </c>
      <c r="Z1124" cm="1">
        <f t="array" ref="Z1124">IF(ISNUMBER($V1124),M1124-INDEX('2019 On Peak'!$L$3:$S$2373,$V1124,2),"-")</f>
        <v>0</v>
      </c>
      <c r="AA1124" cm="1">
        <f t="array" ref="AA1124">IF(ISNUMBER($V1124),N1124-INDEX('2019 On Peak'!$L$3:$S$2373,$V1124,3),"-")</f>
        <v>0</v>
      </c>
      <c r="AB1124" cm="1">
        <f t="array" ref="AB1124">IF(ISNUMBER($V1124),Q1124-INDEX('2019 On Peak'!$L$3:$S$2373,$V1124,6),"-")</f>
        <v>0</v>
      </c>
      <c r="AC1124" cm="1">
        <f t="array" ref="AC1124">IF(ISNUMBER($V1124),S1124-INDEX('2019 On Peak'!$L$3:$S$2373,$V1124,8),"-")</f>
        <v>0</v>
      </c>
      <c r="AD1124" t="b">
        <f t="shared" si="35"/>
        <v>0</v>
      </c>
    </row>
    <row r="1125" spans="1:30" x14ac:dyDescent="0.25">
      <c r="A1125" t="str">
        <f>B1125&amp;"_"&amp;G1125&amp;"_"&amp;J1125</f>
        <v>200_216_2</v>
      </c>
      <c r="B1125">
        <v>200</v>
      </c>
      <c r="C1125" s="1" t="s">
        <v>553</v>
      </c>
      <c r="D1125" s="1" t="s">
        <v>39</v>
      </c>
      <c r="E1125" s="1" t="s">
        <v>39</v>
      </c>
      <c r="F1125">
        <v>115</v>
      </c>
      <c r="G1125">
        <v>216</v>
      </c>
      <c r="H1125" s="1" t="s">
        <v>94</v>
      </c>
      <c r="I1125">
        <v>115</v>
      </c>
      <c r="J1125" s="1" t="s">
        <v>74</v>
      </c>
      <c r="K1125" s="1" t="s">
        <v>25</v>
      </c>
      <c r="L1125">
        <v>2.1690000000000001E-2</v>
      </c>
      <c r="M1125">
        <v>8.3000000000000004E-2</v>
      </c>
      <c r="N1125">
        <v>1.06E-2</v>
      </c>
      <c r="O1125">
        <v>1</v>
      </c>
      <c r="P1125">
        <v>0</v>
      </c>
      <c r="Q1125">
        <v>125</v>
      </c>
      <c r="R1125">
        <v>556</v>
      </c>
      <c r="S1125">
        <v>154</v>
      </c>
      <c r="T1125">
        <v>10.3</v>
      </c>
      <c r="U1125">
        <v>14.7</v>
      </c>
      <c r="V1125">
        <f>MATCH(A1125,'2019 On Peak'!$A$3:$A$2373,0)</f>
        <v>1091</v>
      </c>
      <c r="W1125" t="str">
        <f t="shared" si="34"/>
        <v>Old</v>
      </c>
      <c r="X1125" t="str" cm="1">
        <f t="array" ref="X1125">IF(ISNUMBER(V1125),INDEX('2019 On Peak'!$K$3:$K$2373,V1125),"Not 2019")</f>
        <v>Closed</v>
      </c>
      <c r="Y1125" cm="1">
        <f t="array" ref="Y1125">IF(ISNUMBER($V1125),L1125-INDEX('2019 On Peak'!$L$3:$S$2373,$V1125,1),"-")</f>
        <v>0</v>
      </c>
      <c r="Z1125" cm="1">
        <f t="array" ref="Z1125">IF(ISNUMBER($V1125),M1125-INDEX('2019 On Peak'!$L$3:$S$2373,$V1125,2),"-")</f>
        <v>0</v>
      </c>
      <c r="AA1125" cm="1">
        <f t="array" ref="AA1125">IF(ISNUMBER($V1125),N1125-INDEX('2019 On Peak'!$L$3:$S$2373,$V1125,3),"-")</f>
        <v>0</v>
      </c>
      <c r="AB1125" cm="1">
        <f t="array" ref="AB1125">IF(ISNUMBER($V1125),Q1125-INDEX('2019 On Peak'!$L$3:$S$2373,$V1125,6),"-")</f>
        <v>0</v>
      </c>
      <c r="AC1125" cm="1">
        <f t="array" ref="AC1125">IF(ISNUMBER($V1125),S1125-INDEX('2019 On Peak'!$L$3:$S$2373,$V1125,8),"-")</f>
        <v>0</v>
      </c>
      <c r="AD1125" t="b">
        <f t="shared" si="35"/>
        <v>0</v>
      </c>
    </row>
    <row r="1126" spans="1:30" x14ac:dyDescent="0.25">
      <c r="A1126" t="str">
        <f>B1126&amp;"_"&amp;G1126&amp;"_"&amp;J1126</f>
        <v>200_216_3</v>
      </c>
      <c r="B1126">
        <v>200</v>
      </c>
      <c r="C1126" s="1" t="s">
        <v>553</v>
      </c>
      <c r="D1126" s="1" t="s">
        <v>39</v>
      </c>
      <c r="E1126" s="1" t="s">
        <v>39</v>
      </c>
      <c r="F1126">
        <v>115</v>
      </c>
      <c r="G1126">
        <v>216</v>
      </c>
      <c r="H1126" s="1" t="s">
        <v>94</v>
      </c>
      <c r="I1126">
        <v>115</v>
      </c>
      <c r="J1126" s="1" t="s">
        <v>55</v>
      </c>
      <c r="K1126" s="1" t="s">
        <v>25</v>
      </c>
      <c r="L1126">
        <v>2.1690000000000001E-2</v>
      </c>
      <c r="M1126">
        <v>8.3000000000000004E-2</v>
      </c>
      <c r="N1126">
        <v>1.06E-2</v>
      </c>
      <c r="O1126">
        <v>1</v>
      </c>
      <c r="P1126">
        <v>0</v>
      </c>
      <c r="Q1126">
        <v>125</v>
      </c>
      <c r="R1126">
        <v>556</v>
      </c>
      <c r="S1126">
        <v>154</v>
      </c>
      <c r="T1126">
        <v>10.3</v>
      </c>
      <c r="U1126">
        <v>14.7</v>
      </c>
      <c r="V1126">
        <f>MATCH(A1126,'2019 On Peak'!$A$3:$A$2373,0)</f>
        <v>1092</v>
      </c>
      <c r="W1126" t="str">
        <f t="shared" si="34"/>
        <v>Old</v>
      </c>
      <c r="X1126" t="str" cm="1">
        <f t="array" ref="X1126">IF(ISNUMBER(V1126),INDEX('2019 On Peak'!$K$3:$K$2373,V1126),"Not 2019")</f>
        <v>Closed</v>
      </c>
      <c r="Y1126" cm="1">
        <f t="array" ref="Y1126">IF(ISNUMBER($V1126),L1126-INDEX('2019 On Peak'!$L$3:$S$2373,$V1126,1),"-")</f>
        <v>0</v>
      </c>
      <c r="Z1126" cm="1">
        <f t="array" ref="Z1126">IF(ISNUMBER($V1126),M1126-INDEX('2019 On Peak'!$L$3:$S$2373,$V1126,2),"-")</f>
        <v>0</v>
      </c>
      <c r="AA1126" cm="1">
        <f t="array" ref="AA1126">IF(ISNUMBER($V1126),N1126-INDEX('2019 On Peak'!$L$3:$S$2373,$V1126,3),"-")</f>
        <v>0</v>
      </c>
      <c r="AB1126" cm="1">
        <f t="array" ref="AB1126">IF(ISNUMBER($V1126),Q1126-INDEX('2019 On Peak'!$L$3:$S$2373,$V1126,6),"-")</f>
        <v>0</v>
      </c>
      <c r="AC1126" cm="1">
        <f t="array" ref="AC1126">IF(ISNUMBER($V1126),S1126-INDEX('2019 On Peak'!$L$3:$S$2373,$V1126,8),"-")</f>
        <v>0</v>
      </c>
      <c r="AD1126" t="b">
        <f t="shared" si="35"/>
        <v>0</v>
      </c>
    </row>
    <row r="1127" spans="1:30" x14ac:dyDescent="0.25">
      <c r="A1127" t="str">
        <f>B1127&amp;"_"&amp;G1127&amp;"_"&amp;J1127</f>
        <v>202_1289_1</v>
      </c>
      <c r="B1127">
        <v>202</v>
      </c>
      <c r="C1127" s="1" t="s">
        <v>563</v>
      </c>
      <c r="D1127" s="1" t="s">
        <v>67</v>
      </c>
      <c r="E1127" s="1" t="s">
        <v>67</v>
      </c>
      <c r="F1127">
        <v>115</v>
      </c>
      <c r="G1127">
        <v>1289</v>
      </c>
      <c r="H1127" s="1" t="s">
        <v>73</v>
      </c>
      <c r="I1127">
        <v>115</v>
      </c>
      <c r="J1127" s="1" t="s">
        <v>191</v>
      </c>
      <c r="K1127" s="1" t="s">
        <v>25</v>
      </c>
      <c r="L1127">
        <v>3.9919999999999997E-2</v>
      </c>
      <c r="M1127">
        <v>0.16506000000000001</v>
      </c>
      <c r="N1127">
        <v>2.733E-2</v>
      </c>
      <c r="O1127">
        <v>1</v>
      </c>
      <c r="P1127">
        <v>0</v>
      </c>
      <c r="Q1127">
        <v>167</v>
      </c>
      <c r="R1127">
        <v>556</v>
      </c>
      <c r="S1127">
        <v>210</v>
      </c>
      <c r="T1127">
        <v>24.7</v>
      </c>
      <c r="U1127">
        <v>33.200000000000003</v>
      </c>
      <c r="V1127">
        <f>MATCH(A1127,'2019 On Peak'!$A$3:$A$2373,0)</f>
        <v>1093</v>
      </c>
      <c r="W1127" t="str">
        <f t="shared" si="34"/>
        <v>Old</v>
      </c>
      <c r="X1127" t="str" cm="1">
        <f t="array" ref="X1127">IF(ISNUMBER(V1127),INDEX('2019 On Peak'!$K$3:$K$2373,V1127),"Not 2019")</f>
        <v>Closed</v>
      </c>
      <c r="Y1127" cm="1">
        <f t="array" ref="Y1127">IF(ISNUMBER($V1127),L1127-INDEX('2019 On Peak'!$L$3:$S$2373,$V1127,1),"-")</f>
        <v>0</v>
      </c>
      <c r="Z1127" cm="1">
        <f t="array" ref="Z1127">IF(ISNUMBER($V1127),M1127-INDEX('2019 On Peak'!$L$3:$S$2373,$V1127,2),"-")</f>
        <v>0</v>
      </c>
      <c r="AA1127" cm="1">
        <f t="array" ref="AA1127">IF(ISNUMBER($V1127),N1127-INDEX('2019 On Peak'!$L$3:$S$2373,$V1127,3),"-")</f>
        <v>0</v>
      </c>
      <c r="AB1127" cm="1">
        <f t="array" ref="AB1127">IF(ISNUMBER($V1127),Q1127-INDEX('2019 On Peak'!$L$3:$S$2373,$V1127,6),"-")</f>
        <v>0</v>
      </c>
      <c r="AC1127" cm="1">
        <f t="array" ref="AC1127">IF(ISNUMBER($V1127),S1127-INDEX('2019 On Peak'!$L$3:$S$2373,$V1127,8),"-")</f>
        <v>0</v>
      </c>
      <c r="AD1127" t="b">
        <f t="shared" si="35"/>
        <v>0</v>
      </c>
    </row>
    <row r="1128" spans="1:30" x14ac:dyDescent="0.25">
      <c r="A1128" t="str">
        <f>B1128&amp;"_"&amp;G1128&amp;"_"&amp;J1128</f>
        <v>203_204_1</v>
      </c>
      <c r="B1128">
        <v>203</v>
      </c>
      <c r="C1128" s="1" t="s">
        <v>564</v>
      </c>
      <c r="D1128" s="1" t="s">
        <v>22</v>
      </c>
      <c r="E1128" s="1" t="s">
        <v>22</v>
      </c>
      <c r="F1128">
        <v>115</v>
      </c>
      <c r="G1128">
        <v>204</v>
      </c>
      <c r="H1128" s="1" t="s">
        <v>562</v>
      </c>
      <c r="I1128">
        <v>115</v>
      </c>
      <c r="J1128" s="1" t="s">
        <v>191</v>
      </c>
      <c r="K1128" s="1" t="s">
        <v>25</v>
      </c>
      <c r="L1128">
        <v>1.8089999999999998E-2</v>
      </c>
      <c r="M1128">
        <v>7.4789999999999995E-2</v>
      </c>
      <c r="N1128">
        <v>1.239E-2</v>
      </c>
      <c r="O1128">
        <v>1</v>
      </c>
      <c r="P1128">
        <v>0</v>
      </c>
      <c r="Q1128">
        <v>167</v>
      </c>
      <c r="R1128">
        <v>556</v>
      </c>
      <c r="S1128">
        <v>210</v>
      </c>
      <c r="T1128">
        <v>14.4</v>
      </c>
      <c r="U1128">
        <v>15</v>
      </c>
      <c r="V1128">
        <f>MATCH(A1128,'2019 On Peak'!$A$3:$A$2373,0)</f>
        <v>1094</v>
      </c>
      <c r="W1128" t="str">
        <f t="shared" si="34"/>
        <v>Old</v>
      </c>
      <c r="X1128" t="str" cm="1">
        <f t="array" ref="X1128">IF(ISNUMBER(V1128),INDEX('2019 On Peak'!$K$3:$K$2373,V1128),"Not 2019")</f>
        <v>Closed</v>
      </c>
      <c r="Y1128" cm="1">
        <f t="array" ref="Y1128">IF(ISNUMBER($V1128),L1128-INDEX('2019 On Peak'!$L$3:$S$2373,$V1128,1),"-")</f>
        <v>0</v>
      </c>
      <c r="Z1128" cm="1">
        <f t="array" ref="Z1128">IF(ISNUMBER($V1128),M1128-INDEX('2019 On Peak'!$L$3:$S$2373,$V1128,2),"-")</f>
        <v>0</v>
      </c>
      <c r="AA1128" cm="1">
        <f t="array" ref="AA1128">IF(ISNUMBER($V1128),N1128-INDEX('2019 On Peak'!$L$3:$S$2373,$V1128,3),"-")</f>
        <v>0</v>
      </c>
      <c r="AB1128" cm="1">
        <f t="array" ref="AB1128">IF(ISNUMBER($V1128),Q1128-INDEX('2019 On Peak'!$L$3:$S$2373,$V1128,6),"-")</f>
        <v>0</v>
      </c>
      <c r="AC1128" cm="1">
        <f t="array" ref="AC1128">IF(ISNUMBER($V1128),S1128-INDEX('2019 On Peak'!$L$3:$S$2373,$V1128,8),"-")</f>
        <v>0</v>
      </c>
      <c r="AD1128" t="b">
        <f t="shared" si="35"/>
        <v>0</v>
      </c>
    </row>
    <row r="1129" spans="1:30" x14ac:dyDescent="0.25">
      <c r="A1129" t="str">
        <f>B1129&amp;"_"&amp;G1129&amp;"_"&amp;J1129</f>
        <v>204_202_1</v>
      </c>
      <c r="B1129">
        <v>204</v>
      </c>
      <c r="C1129" s="1" t="s">
        <v>562</v>
      </c>
      <c r="D1129" s="1" t="s">
        <v>22</v>
      </c>
      <c r="E1129" s="1" t="s">
        <v>67</v>
      </c>
      <c r="F1129">
        <v>115</v>
      </c>
      <c r="G1129">
        <v>202</v>
      </c>
      <c r="H1129" s="1" t="s">
        <v>563</v>
      </c>
      <c r="I1129">
        <v>115</v>
      </c>
      <c r="J1129" s="1" t="s">
        <v>191</v>
      </c>
      <c r="K1129" s="1" t="s">
        <v>25</v>
      </c>
      <c r="L1129">
        <v>3.431E-2</v>
      </c>
      <c r="M1129">
        <v>0.14188000000000001</v>
      </c>
      <c r="N1129">
        <v>2.349E-2</v>
      </c>
      <c r="O1129">
        <v>1</v>
      </c>
      <c r="P1129">
        <v>0</v>
      </c>
      <c r="Q1129">
        <v>167</v>
      </c>
      <c r="R1129">
        <v>556</v>
      </c>
      <c r="S1129">
        <v>210</v>
      </c>
      <c r="T1129">
        <v>21.5</v>
      </c>
      <c r="U1129">
        <v>28.5</v>
      </c>
      <c r="V1129">
        <f>MATCH(A1129,'2019 On Peak'!$A$3:$A$2373,0)</f>
        <v>1095</v>
      </c>
      <c r="W1129" t="str">
        <f t="shared" si="34"/>
        <v>Old</v>
      </c>
      <c r="X1129" t="str" cm="1">
        <f t="array" ref="X1129">IF(ISNUMBER(V1129),INDEX('2019 On Peak'!$K$3:$K$2373,V1129),"Not 2019")</f>
        <v>Closed</v>
      </c>
      <c r="Y1129" cm="1">
        <f t="array" ref="Y1129">IF(ISNUMBER($V1129),L1129-INDEX('2019 On Peak'!$L$3:$S$2373,$V1129,1),"-")</f>
        <v>0</v>
      </c>
      <c r="Z1129" cm="1">
        <f t="array" ref="Z1129">IF(ISNUMBER($V1129),M1129-INDEX('2019 On Peak'!$L$3:$S$2373,$V1129,2),"-")</f>
        <v>0</v>
      </c>
      <c r="AA1129" cm="1">
        <f t="array" ref="AA1129">IF(ISNUMBER($V1129),N1129-INDEX('2019 On Peak'!$L$3:$S$2373,$V1129,3),"-")</f>
        <v>0</v>
      </c>
      <c r="AB1129" cm="1">
        <f t="array" ref="AB1129">IF(ISNUMBER($V1129),Q1129-INDEX('2019 On Peak'!$L$3:$S$2373,$V1129,6),"-")</f>
        <v>0</v>
      </c>
      <c r="AC1129" cm="1">
        <f t="array" ref="AC1129">IF(ISNUMBER($V1129),S1129-INDEX('2019 On Peak'!$L$3:$S$2373,$V1129,8),"-")</f>
        <v>0</v>
      </c>
      <c r="AD1129" t="b">
        <f t="shared" si="35"/>
        <v>0</v>
      </c>
    </row>
    <row r="1130" spans="1:30" x14ac:dyDescent="0.25">
      <c r="A1130" t="str">
        <f>B1130&amp;"_"&amp;G1130&amp;"_"&amp;J1130</f>
        <v>204_205_1</v>
      </c>
      <c r="B1130">
        <v>204</v>
      </c>
      <c r="C1130" s="1" t="s">
        <v>562</v>
      </c>
      <c r="D1130" s="1" t="s">
        <v>22</v>
      </c>
      <c r="E1130" s="1" t="s">
        <v>22</v>
      </c>
      <c r="F1130">
        <v>115</v>
      </c>
      <c r="G1130">
        <v>205</v>
      </c>
      <c r="H1130" s="1" t="s">
        <v>565</v>
      </c>
      <c r="I1130">
        <v>115</v>
      </c>
      <c r="J1130" s="1" t="s">
        <v>191</v>
      </c>
      <c r="K1130" s="1" t="s">
        <v>25</v>
      </c>
      <c r="L1130">
        <v>2.5989999999999999E-2</v>
      </c>
      <c r="M1130">
        <v>0.10747</v>
      </c>
      <c r="N1130">
        <v>1.78E-2</v>
      </c>
      <c r="O1130">
        <v>1</v>
      </c>
      <c r="P1130">
        <v>0</v>
      </c>
      <c r="Q1130">
        <v>167</v>
      </c>
      <c r="R1130">
        <v>556</v>
      </c>
      <c r="S1130">
        <v>210</v>
      </c>
      <c r="T1130">
        <v>17.100000000000001</v>
      </c>
      <c r="U1130">
        <v>21.6</v>
      </c>
      <c r="V1130">
        <f>MATCH(A1130,'2019 On Peak'!$A$3:$A$2373,0)</f>
        <v>1096</v>
      </c>
      <c r="W1130" t="str">
        <f t="shared" si="34"/>
        <v>Old</v>
      </c>
      <c r="X1130" t="str" cm="1">
        <f t="array" ref="X1130">IF(ISNUMBER(V1130),INDEX('2019 On Peak'!$K$3:$K$2373,V1130),"Not 2019")</f>
        <v>Closed</v>
      </c>
      <c r="Y1130" cm="1">
        <f t="array" ref="Y1130">IF(ISNUMBER($V1130),L1130-INDEX('2019 On Peak'!$L$3:$S$2373,$V1130,1),"-")</f>
        <v>0</v>
      </c>
      <c r="Z1130" cm="1">
        <f t="array" ref="Z1130">IF(ISNUMBER($V1130),M1130-INDEX('2019 On Peak'!$L$3:$S$2373,$V1130,2),"-")</f>
        <v>0</v>
      </c>
      <c r="AA1130" cm="1">
        <f t="array" ref="AA1130">IF(ISNUMBER($V1130),N1130-INDEX('2019 On Peak'!$L$3:$S$2373,$V1130,3),"-")</f>
        <v>0</v>
      </c>
      <c r="AB1130" cm="1">
        <f t="array" ref="AB1130">IF(ISNUMBER($V1130),Q1130-INDEX('2019 On Peak'!$L$3:$S$2373,$V1130,6),"-")</f>
        <v>0</v>
      </c>
      <c r="AC1130" cm="1">
        <f t="array" ref="AC1130">IF(ISNUMBER($V1130),S1130-INDEX('2019 On Peak'!$L$3:$S$2373,$V1130,8),"-")</f>
        <v>0</v>
      </c>
      <c r="AD1130" t="b">
        <f t="shared" si="35"/>
        <v>0</v>
      </c>
    </row>
    <row r="1131" spans="1:30" x14ac:dyDescent="0.25">
      <c r="A1131" t="str">
        <f>B1131&amp;"_"&amp;G1131&amp;"_"&amp;J1131</f>
        <v>205_206_1</v>
      </c>
      <c r="B1131">
        <v>205</v>
      </c>
      <c r="C1131" s="1" t="s">
        <v>565</v>
      </c>
      <c r="D1131" s="1" t="s">
        <v>22</v>
      </c>
      <c r="E1131" s="1" t="s">
        <v>22</v>
      </c>
      <c r="F1131">
        <v>115</v>
      </c>
      <c r="G1131">
        <v>206</v>
      </c>
      <c r="H1131" s="1" t="s">
        <v>533</v>
      </c>
      <c r="I1131">
        <v>115</v>
      </c>
      <c r="J1131" s="1" t="s">
        <v>191</v>
      </c>
      <c r="K1131" s="1" t="s">
        <v>25</v>
      </c>
      <c r="L1131">
        <v>7.28E-3</v>
      </c>
      <c r="M1131">
        <v>3.0099999999999998E-2</v>
      </c>
      <c r="N1131">
        <v>4.9800000000000001E-3</v>
      </c>
      <c r="O1131">
        <v>1</v>
      </c>
      <c r="P1131">
        <v>0</v>
      </c>
      <c r="Q1131">
        <v>167</v>
      </c>
      <c r="R1131">
        <v>556</v>
      </c>
      <c r="S1131">
        <v>210</v>
      </c>
      <c r="T1131">
        <v>5.2</v>
      </c>
      <c r="U1131">
        <v>6</v>
      </c>
      <c r="V1131">
        <f>MATCH(A1131,'2019 On Peak'!$A$3:$A$2373,0)</f>
        <v>1097</v>
      </c>
      <c r="W1131" t="str">
        <f t="shared" si="34"/>
        <v>Old</v>
      </c>
      <c r="X1131" t="str" cm="1">
        <f t="array" ref="X1131">IF(ISNUMBER(V1131),INDEX('2019 On Peak'!$K$3:$K$2373,V1131),"Not 2019")</f>
        <v>Closed</v>
      </c>
      <c r="Y1131" cm="1">
        <f t="array" ref="Y1131">IF(ISNUMBER($V1131),L1131-INDEX('2019 On Peak'!$L$3:$S$2373,$V1131,1),"-")</f>
        <v>0</v>
      </c>
      <c r="Z1131" cm="1">
        <f t="array" ref="Z1131">IF(ISNUMBER($V1131),M1131-INDEX('2019 On Peak'!$L$3:$S$2373,$V1131,2),"-")</f>
        <v>0</v>
      </c>
      <c r="AA1131" cm="1">
        <f t="array" ref="AA1131">IF(ISNUMBER($V1131),N1131-INDEX('2019 On Peak'!$L$3:$S$2373,$V1131,3),"-")</f>
        <v>0</v>
      </c>
      <c r="AB1131" cm="1">
        <f t="array" ref="AB1131">IF(ISNUMBER($V1131),Q1131-INDEX('2019 On Peak'!$L$3:$S$2373,$V1131,6),"-")</f>
        <v>0</v>
      </c>
      <c r="AC1131" cm="1">
        <f t="array" ref="AC1131">IF(ISNUMBER($V1131),S1131-INDEX('2019 On Peak'!$L$3:$S$2373,$V1131,8),"-")</f>
        <v>0</v>
      </c>
      <c r="AD1131" t="b">
        <f t="shared" si="35"/>
        <v>0</v>
      </c>
    </row>
    <row r="1132" spans="1:30" x14ac:dyDescent="0.25">
      <c r="A1132" t="str">
        <f>B1132&amp;"_"&amp;G1132&amp;"_"&amp;J1132</f>
        <v>205_495_1</v>
      </c>
      <c r="B1132">
        <v>205</v>
      </c>
      <c r="C1132" s="1" t="s">
        <v>565</v>
      </c>
      <c r="D1132" s="1" t="s">
        <v>22</v>
      </c>
      <c r="E1132" s="1" t="s">
        <v>22</v>
      </c>
      <c r="F1132">
        <v>115</v>
      </c>
      <c r="G1132">
        <v>495</v>
      </c>
      <c r="H1132" s="1" t="s">
        <v>566</v>
      </c>
      <c r="I1132">
        <v>115</v>
      </c>
      <c r="J1132" s="1" t="s">
        <v>191</v>
      </c>
      <c r="K1132" s="1" t="s">
        <v>25</v>
      </c>
      <c r="L1132">
        <v>4.648E-2</v>
      </c>
      <c r="M1132">
        <v>0.19220000000000001</v>
      </c>
      <c r="N1132">
        <v>3.1829999999999997E-2</v>
      </c>
      <c r="O1132">
        <v>1</v>
      </c>
      <c r="P1132">
        <v>0</v>
      </c>
      <c r="Q1132">
        <v>167</v>
      </c>
      <c r="R1132">
        <v>556</v>
      </c>
      <c r="S1132">
        <v>210</v>
      </c>
      <c r="T1132">
        <v>28.3</v>
      </c>
      <c r="U1132">
        <v>38.6</v>
      </c>
      <c r="V1132">
        <f>MATCH(A1132,'2019 On Peak'!$A$3:$A$2373,0)</f>
        <v>1098</v>
      </c>
      <c r="W1132" t="str">
        <f t="shared" si="34"/>
        <v>Old</v>
      </c>
      <c r="X1132" t="str" cm="1">
        <f t="array" ref="X1132">IF(ISNUMBER(V1132),INDEX('2019 On Peak'!$K$3:$K$2373,V1132),"Not 2019")</f>
        <v>Closed</v>
      </c>
      <c r="Y1132" cm="1">
        <f t="array" ref="Y1132">IF(ISNUMBER($V1132),L1132-INDEX('2019 On Peak'!$L$3:$S$2373,$V1132,1),"-")</f>
        <v>0</v>
      </c>
      <c r="Z1132" cm="1">
        <f t="array" ref="Z1132">IF(ISNUMBER($V1132),M1132-INDEX('2019 On Peak'!$L$3:$S$2373,$V1132,2),"-")</f>
        <v>0</v>
      </c>
      <c r="AA1132" cm="1">
        <f t="array" ref="AA1132">IF(ISNUMBER($V1132),N1132-INDEX('2019 On Peak'!$L$3:$S$2373,$V1132,3),"-")</f>
        <v>0</v>
      </c>
      <c r="AB1132" cm="1">
        <f t="array" ref="AB1132">IF(ISNUMBER($V1132),Q1132-INDEX('2019 On Peak'!$L$3:$S$2373,$V1132,6),"-")</f>
        <v>0</v>
      </c>
      <c r="AC1132" cm="1">
        <f t="array" ref="AC1132">IF(ISNUMBER($V1132),S1132-INDEX('2019 On Peak'!$L$3:$S$2373,$V1132,8),"-")</f>
        <v>0</v>
      </c>
      <c r="AD1132" t="b">
        <f t="shared" si="35"/>
        <v>0</v>
      </c>
    </row>
    <row r="1133" spans="1:30" x14ac:dyDescent="0.25">
      <c r="A1133" t="str">
        <f>B1133&amp;"_"&amp;G1133&amp;"_"&amp;J1133</f>
        <v>206_187_1</v>
      </c>
      <c r="B1133">
        <v>206</v>
      </c>
      <c r="C1133" s="1" t="s">
        <v>533</v>
      </c>
      <c r="D1133" s="1" t="s">
        <v>22</v>
      </c>
      <c r="E1133" s="1" t="s">
        <v>22</v>
      </c>
      <c r="F1133">
        <v>115</v>
      </c>
      <c r="G1133">
        <v>187</v>
      </c>
      <c r="H1133" s="1" t="s">
        <v>534</v>
      </c>
      <c r="I1133">
        <v>115</v>
      </c>
      <c r="J1133" s="1" t="s">
        <v>191</v>
      </c>
      <c r="K1133" s="1" t="s">
        <v>25</v>
      </c>
      <c r="L1133">
        <v>1.431E-2</v>
      </c>
      <c r="M1133">
        <v>5.9180000000000003E-2</v>
      </c>
      <c r="N1133">
        <v>9.7999999999999997E-3</v>
      </c>
      <c r="O1133">
        <v>1</v>
      </c>
      <c r="P1133">
        <v>0</v>
      </c>
      <c r="Q1133">
        <v>167</v>
      </c>
      <c r="R1133">
        <v>556</v>
      </c>
      <c r="S1133">
        <v>210</v>
      </c>
      <c r="T1133">
        <v>10.199999999999999</v>
      </c>
      <c r="U1133">
        <v>11.9</v>
      </c>
      <c r="V1133">
        <f>MATCH(A1133,'2019 On Peak'!$A$3:$A$2373,0)</f>
        <v>1099</v>
      </c>
      <c r="W1133" t="str">
        <f t="shared" si="34"/>
        <v>Old</v>
      </c>
      <c r="X1133" t="str" cm="1">
        <f t="array" ref="X1133">IF(ISNUMBER(V1133),INDEX('2019 On Peak'!$K$3:$K$2373,V1133),"Not 2019")</f>
        <v>Closed</v>
      </c>
      <c r="Y1133" cm="1">
        <f t="array" ref="Y1133">IF(ISNUMBER($V1133),L1133-INDEX('2019 On Peak'!$L$3:$S$2373,$V1133,1),"-")</f>
        <v>0</v>
      </c>
      <c r="Z1133" cm="1">
        <f t="array" ref="Z1133">IF(ISNUMBER($V1133),M1133-INDEX('2019 On Peak'!$L$3:$S$2373,$V1133,2),"-")</f>
        <v>0</v>
      </c>
      <c r="AA1133" cm="1">
        <f t="array" ref="AA1133">IF(ISNUMBER($V1133),N1133-INDEX('2019 On Peak'!$L$3:$S$2373,$V1133,3),"-")</f>
        <v>0</v>
      </c>
      <c r="AB1133" cm="1">
        <f t="array" ref="AB1133">IF(ISNUMBER($V1133),Q1133-INDEX('2019 On Peak'!$L$3:$S$2373,$V1133,6),"-")</f>
        <v>0</v>
      </c>
      <c r="AC1133" cm="1">
        <f t="array" ref="AC1133">IF(ISNUMBER($V1133),S1133-INDEX('2019 On Peak'!$L$3:$S$2373,$V1133,8),"-")</f>
        <v>0</v>
      </c>
      <c r="AD1133" t="b">
        <f t="shared" si="35"/>
        <v>0</v>
      </c>
    </row>
    <row r="1134" spans="1:30" x14ac:dyDescent="0.25">
      <c r="A1134" t="str">
        <f>B1134&amp;"_"&amp;G1134&amp;"_"&amp;J1134</f>
        <v>208_1439_1</v>
      </c>
      <c r="B1134">
        <v>208</v>
      </c>
      <c r="C1134" s="1" t="s">
        <v>959</v>
      </c>
      <c r="D1134" s="1" t="s">
        <v>67</v>
      </c>
      <c r="E1134" s="1" t="s">
        <v>39</v>
      </c>
      <c r="F1134">
        <v>115</v>
      </c>
      <c r="G1134">
        <v>1439</v>
      </c>
      <c r="H1134" s="1" t="s">
        <v>573</v>
      </c>
      <c r="I1134">
        <v>115</v>
      </c>
      <c r="J1134" s="1" t="s">
        <v>191</v>
      </c>
      <c r="K1134" s="1" t="s">
        <v>25</v>
      </c>
      <c r="L1134">
        <v>2.8590000000000001E-2</v>
      </c>
      <c r="M1134">
        <v>0.11824</v>
      </c>
      <c r="N1134">
        <v>1.958E-2</v>
      </c>
      <c r="O1134">
        <v>1</v>
      </c>
      <c r="P1134">
        <v>0</v>
      </c>
      <c r="Q1134">
        <v>167</v>
      </c>
      <c r="R1134">
        <v>556</v>
      </c>
      <c r="S1134">
        <v>210</v>
      </c>
      <c r="T1134">
        <v>16.100000000000001</v>
      </c>
      <c r="U1134">
        <v>23.8</v>
      </c>
      <c r="V1134">
        <f>MATCH(A1134,'2019 On Peak'!$A$3:$A$2373,0)</f>
        <v>1100</v>
      </c>
      <c r="W1134" t="str">
        <f t="shared" si="34"/>
        <v>Old</v>
      </c>
      <c r="X1134" t="str" cm="1">
        <f t="array" ref="X1134">IF(ISNUMBER(V1134),INDEX('2019 On Peak'!$K$3:$K$2373,V1134),"Not 2019")</f>
        <v>Closed</v>
      </c>
      <c r="Y1134" cm="1">
        <f t="array" ref="Y1134">IF(ISNUMBER($V1134),L1134-INDEX('2019 On Peak'!$L$3:$S$2373,$V1134,1),"-")</f>
        <v>0</v>
      </c>
      <c r="Z1134" cm="1">
        <f t="array" ref="Z1134">IF(ISNUMBER($V1134),M1134-INDEX('2019 On Peak'!$L$3:$S$2373,$V1134,2),"-")</f>
        <v>0</v>
      </c>
      <c r="AA1134" cm="1">
        <f t="array" ref="AA1134">IF(ISNUMBER($V1134),N1134-INDEX('2019 On Peak'!$L$3:$S$2373,$V1134,3),"-")</f>
        <v>0</v>
      </c>
      <c r="AB1134" cm="1">
        <f t="array" ref="AB1134">IF(ISNUMBER($V1134),Q1134-INDEX('2019 On Peak'!$L$3:$S$2373,$V1134,6),"-")</f>
        <v>0</v>
      </c>
      <c r="AC1134" cm="1">
        <f t="array" ref="AC1134">IF(ISNUMBER($V1134),S1134-INDEX('2019 On Peak'!$L$3:$S$2373,$V1134,8),"-")</f>
        <v>0</v>
      </c>
      <c r="AD1134" t="b">
        <f t="shared" si="35"/>
        <v>0</v>
      </c>
    </row>
    <row r="1135" spans="1:30" x14ac:dyDescent="0.25">
      <c r="A1135" t="str">
        <f>B1135&amp;"_"&amp;G1135&amp;"_"&amp;J1135</f>
        <v>209_208_1</v>
      </c>
      <c r="B1135">
        <v>209</v>
      </c>
      <c r="C1135" s="1" t="s">
        <v>571</v>
      </c>
      <c r="D1135" s="1" t="s">
        <v>39</v>
      </c>
      <c r="E1135" s="1" t="s">
        <v>67</v>
      </c>
      <c r="F1135">
        <v>115</v>
      </c>
      <c r="G1135">
        <v>208</v>
      </c>
      <c r="H1135" s="1" t="s">
        <v>959</v>
      </c>
      <c r="I1135">
        <v>115</v>
      </c>
      <c r="J1135" s="1" t="s">
        <v>191</v>
      </c>
      <c r="K1135" s="1" t="s">
        <v>25</v>
      </c>
      <c r="L1135">
        <v>1.9400000000000001E-3</v>
      </c>
      <c r="M1135">
        <v>8.0099999999999998E-3</v>
      </c>
      <c r="N1135">
        <v>1.33E-3</v>
      </c>
      <c r="O1135">
        <v>1</v>
      </c>
      <c r="P1135">
        <v>0</v>
      </c>
      <c r="Q1135">
        <v>167</v>
      </c>
      <c r="R1135">
        <v>556</v>
      </c>
      <c r="S1135">
        <v>210</v>
      </c>
      <c r="T1135">
        <v>1.2</v>
      </c>
      <c r="U1135">
        <v>1.6</v>
      </c>
      <c r="V1135">
        <f>MATCH(A1135,'2019 On Peak'!$A$3:$A$2373,0)</f>
        <v>1101</v>
      </c>
      <c r="W1135" t="str">
        <f t="shared" si="34"/>
        <v>Old</v>
      </c>
      <c r="X1135" t="str" cm="1">
        <f t="array" ref="X1135">IF(ISNUMBER(V1135),INDEX('2019 On Peak'!$K$3:$K$2373,V1135),"Not 2019")</f>
        <v>Closed</v>
      </c>
      <c r="Y1135" cm="1">
        <f t="array" ref="Y1135">IF(ISNUMBER($V1135),L1135-INDEX('2019 On Peak'!$L$3:$S$2373,$V1135,1),"-")</f>
        <v>0</v>
      </c>
      <c r="Z1135" cm="1">
        <f t="array" ref="Z1135">IF(ISNUMBER($V1135),M1135-INDEX('2019 On Peak'!$L$3:$S$2373,$V1135,2),"-")</f>
        <v>0</v>
      </c>
      <c r="AA1135" cm="1">
        <f t="array" ref="AA1135">IF(ISNUMBER($V1135),N1135-INDEX('2019 On Peak'!$L$3:$S$2373,$V1135,3),"-")</f>
        <v>0</v>
      </c>
      <c r="AB1135" cm="1">
        <f t="array" ref="AB1135">IF(ISNUMBER($V1135),Q1135-INDEX('2019 On Peak'!$L$3:$S$2373,$V1135,6),"-")</f>
        <v>0</v>
      </c>
      <c r="AC1135" cm="1">
        <f t="array" ref="AC1135">IF(ISNUMBER($V1135),S1135-INDEX('2019 On Peak'!$L$3:$S$2373,$V1135,8),"-")</f>
        <v>0</v>
      </c>
      <c r="AD1135" t="b">
        <f t="shared" si="35"/>
        <v>0</v>
      </c>
    </row>
    <row r="1136" spans="1:30" x14ac:dyDescent="0.25">
      <c r="A1136" t="str">
        <f>B1136&amp;"_"&amp;G1136&amp;"_"&amp;J1136</f>
        <v>209_212_1</v>
      </c>
      <c r="B1136">
        <v>209</v>
      </c>
      <c r="C1136" s="1" t="s">
        <v>571</v>
      </c>
      <c r="D1136" s="1" t="s">
        <v>39</v>
      </c>
      <c r="E1136" s="1" t="s">
        <v>39</v>
      </c>
      <c r="F1136">
        <v>115</v>
      </c>
      <c r="G1136">
        <v>212</v>
      </c>
      <c r="H1136" s="1" t="s">
        <v>572</v>
      </c>
      <c r="I1136">
        <v>115</v>
      </c>
      <c r="J1136" s="1" t="s">
        <v>191</v>
      </c>
      <c r="K1136" s="1" t="s">
        <v>25</v>
      </c>
      <c r="L1136">
        <v>1.0540000000000001E-2</v>
      </c>
      <c r="M1136">
        <v>4.36E-2</v>
      </c>
      <c r="N1136">
        <v>7.2199999999999999E-3</v>
      </c>
      <c r="O1136">
        <v>1</v>
      </c>
      <c r="P1136">
        <v>0</v>
      </c>
      <c r="Q1136">
        <v>167</v>
      </c>
      <c r="R1136">
        <v>556</v>
      </c>
      <c r="S1136">
        <v>210</v>
      </c>
      <c r="T1136">
        <v>5.0999999999999996</v>
      </c>
      <c r="U1136">
        <v>8.8000000000000007</v>
      </c>
      <c r="V1136">
        <f>MATCH(A1136,'2019 On Peak'!$A$3:$A$2373,0)</f>
        <v>1102</v>
      </c>
      <c r="W1136" t="str">
        <f t="shared" si="34"/>
        <v>Old</v>
      </c>
      <c r="X1136" t="str" cm="1">
        <f t="array" ref="X1136">IF(ISNUMBER(V1136),INDEX('2019 On Peak'!$K$3:$K$2373,V1136),"Not 2019")</f>
        <v>Closed</v>
      </c>
      <c r="Y1136" cm="1">
        <f t="array" ref="Y1136">IF(ISNUMBER($V1136),L1136-INDEX('2019 On Peak'!$L$3:$S$2373,$V1136,1),"-")</f>
        <v>0</v>
      </c>
      <c r="Z1136" cm="1">
        <f t="array" ref="Z1136">IF(ISNUMBER($V1136),M1136-INDEX('2019 On Peak'!$L$3:$S$2373,$V1136,2),"-")</f>
        <v>0</v>
      </c>
      <c r="AA1136" cm="1">
        <f t="array" ref="AA1136">IF(ISNUMBER($V1136),N1136-INDEX('2019 On Peak'!$L$3:$S$2373,$V1136,3),"-")</f>
        <v>0</v>
      </c>
      <c r="AB1136" cm="1">
        <f t="array" ref="AB1136">IF(ISNUMBER($V1136),Q1136-INDEX('2019 On Peak'!$L$3:$S$2373,$V1136,6),"-")</f>
        <v>0</v>
      </c>
      <c r="AC1136" cm="1">
        <f t="array" ref="AC1136">IF(ISNUMBER($V1136),S1136-INDEX('2019 On Peak'!$L$3:$S$2373,$V1136,8),"-")</f>
        <v>0</v>
      </c>
      <c r="AD1136" t="b">
        <f t="shared" si="35"/>
        <v>0</v>
      </c>
    </row>
    <row r="1137" spans="1:30" x14ac:dyDescent="0.25">
      <c r="A1137" t="str">
        <f>B1137&amp;"_"&amp;G1137&amp;"_"&amp;J1137</f>
        <v>21_403_1</v>
      </c>
      <c r="B1137">
        <v>21</v>
      </c>
      <c r="C1137" s="1" t="s">
        <v>621</v>
      </c>
      <c r="D1137" s="1" t="s">
        <v>22</v>
      </c>
      <c r="E1137" s="1" t="s">
        <v>22</v>
      </c>
      <c r="F1137">
        <v>115</v>
      </c>
      <c r="G1137">
        <v>403</v>
      </c>
      <c r="H1137" s="1" t="s">
        <v>684</v>
      </c>
      <c r="I1137">
        <v>115</v>
      </c>
      <c r="J1137" s="1" t="s">
        <v>191</v>
      </c>
      <c r="K1137" s="1" t="s">
        <v>25</v>
      </c>
      <c r="L1137">
        <v>5.0000000000000001E-3</v>
      </c>
      <c r="M1137">
        <v>2.069E-2</v>
      </c>
      <c r="N1137">
        <v>3.4299999999999999E-3</v>
      </c>
      <c r="O1137">
        <v>1</v>
      </c>
      <c r="P1137">
        <v>0</v>
      </c>
      <c r="Q1137">
        <v>167</v>
      </c>
      <c r="R1137">
        <v>556</v>
      </c>
      <c r="S1137">
        <v>210</v>
      </c>
      <c r="T1137">
        <v>3.9</v>
      </c>
      <c r="U1137">
        <v>4.2</v>
      </c>
      <c r="V1137">
        <f>MATCH(A1137,'2019 On Peak'!$A$3:$A$2373,0)</f>
        <v>1103</v>
      </c>
      <c r="W1137" t="str">
        <f t="shared" si="34"/>
        <v>Old</v>
      </c>
      <c r="X1137" t="str" cm="1">
        <f t="array" ref="X1137">IF(ISNUMBER(V1137),INDEX('2019 On Peak'!$K$3:$K$2373,V1137),"Not 2019")</f>
        <v>Closed</v>
      </c>
      <c r="Y1137" cm="1">
        <f t="array" ref="Y1137">IF(ISNUMBER($V1137),L1137-INDEX('2019 On Peak'!$L$3:$S$2373,$V1137,1),"-")</f>
        <v>0</v>
      </c>
      <c r="Z1137" cm="1">
        <f t="array" ref="Z1137">IF(ISNUMBER($V1137),M1137-INDEX('2019 On Peak'!$L$3:$S$2373,$V1137,2),"-")</f>
        <v>0</v>
      </c>
      <c r="AA1137" cm="1">
        <f t="array" ref="AA1137">IF(ISNUMBER($V1137),N1137-INDEX('2019 On Peak'!$L$3:$S$2373,$V1137,3),"-")</f>
        <v>0</v>
      </c>
      <c r="AB1137" cm="1">
        <f t="array" ref="AB1137">IF(ISNUMBER($V1137),Q1137-INDEX('2019 On Peak'!$L$3:$S$2373,$V1137,6),"-")</f>
        <v>0</v>
      </c>
      <c r="AC1137" cm="1">
        <f t="array" ref="AC1137">IF(ISNUMBER($V1137),S1137-INDEX('2019 On Peak'!$L$3:$S$2373,$V1137,8),"-")</f>
        <v>0</v>
      </c>
      <c r="AD1137" t="b">
        <f t="shared" si="35"/>
        <v>0</v>
      </c>
    </row>
    <row r="1138" spans="1:30" x14ac:dyDescent="0.25">
      <c r="A1138" t="str">
        <f>B1138&amp;"_"&amp;G1138&amp;"_"&amp;J1138</f>
        <v>21_406_1</v>
      </c>
      <c r="B1138">
        <v>21</v>
      </c>
      <c r="C1138" s="1" t="s">
        <v>621</v>
      </c>
      <c r="D1138" s="1" t="s">
        <v>22</v>
      </c>
      <c r="E1138" s="1" t="s">
        <v>22</v>
      </c>
      <c r="F1138">
        <v>115</v>
      </c>
      <c r="G1138">
        <v>406</v>
      </c>
      <c r="H1138" s="1" t="s">
        <v>902</v>
      </c>
      <c r="I1138">
        <v>115</v>
      </c>
      <c r="J1138" s="1" t="s">
        <v>191</v>
      </c>
      <c r="K1138" s="1" t="s">
        <v>25</v>
      </c>
      <c r="L1138">
        <v>2.0310000000000002E-2</v>
      </c>
      <c r="M1138">
        <v>6.9879999999999998E-2</v>
      </c>
      <c r="N1138">
        <v>8.5900000000000004E-3</v>
      </c>
      <c r="O1138">
        <v>1</v>
      </c>
      <c r="P1138">
        <v>0</v>
      </c>
      <c r="Q1138">
        <v>116</v>
      </c>
      <c r="R1138">
        <v>556</v>
      </c>
      <c r="S1138">
        <v>145</v>
      </c>
      <c r="T1138">
        <v>11.4</v>
      </c>
      <c r="U1138">
        <v>12.1</v>
      </c>
      <c r="V1138">
        <f>MATCH(A1138,'2019 On Peak'!$A$3:$A$2373,0)</f>
        <v>1104</v>
      </c>
      <c r="W1138" t="str">
        <f t="shared" si="34"/>
        <v>Old</v>
      </c>
      <c r="X1138" t="str" cm="1">
        <f t="array" ref="X1138">IF(ISNUMBER(V1138),INDEX('2019 On Peak'!$K$3:$K$2373,V1138),"Not 2019")</f>
        <v>Closed</v>
      </c>
      <c r="Y1138" cm="1">
        <f t="array" ref="Y1138">IF(ISNUMBER($V1138),L1138-INDEX('2019 On Peak'!$L$3:$S$2373,$V1138,1),"-")</f>
        <v>0</v>
      </c>
      <c r="Z1138" cm="1">
        <f t="array" ref="Z1138">IF(ISNUMBER($V1138),M1138-INDEX('2019 On Peak'!$L$3:$S$2373,$V1138,2),"-")</f>
        <v>0</v>
      </c>
      <c r="AA1138" cm="1">
        <f t="array" ref="AA1138">IF(ISNUMBER($V1138),N1138-INDEX('2019 On Peak'!$L$3:$S$2373,$V1138,3),"-")</f>
        <v>0</v>
      </c>
      <c r="AB1138" cm="1">
        <f t="array" ref="AB1138">IF(ISNUMBER($V1138),Q1138-INDEX('2019 On Peak'!$L$3:$S$2373,$V1138,6),"-")</f>
        <v>0</v>
      </c>
      <c r="AC1138" cm="1">
        <f t="array" ref="AC1138">IF(ISNUMBER($V1138),S1138-INDEX('2019 On Peak'!$L$3:$S$2373,$V1138,8),"-")</f>
        <v>0</v>
      </c>
      <c r="AD1138" t="b">
        <f t="shared" si="35"/>
        <v>0</v>
      </c>
    </row>
    <row r="1139" spans="1:30" x14ac:dyDescent="0.25">
      <c r="A1139" t="str">
        <f>B1139&amp;"_"&amp;G1139&amp;"_"&amp;J1139</f>
        <v>210_1439_1</v>
      </c>
      <c r="B1139">
        <v>210</v>
      </c>
      <c r="C1139" s="1" t="s">
        <v>329</v>
      </c>
      <c r="D1139" s="1" t="s">
        <v>39</v>
      </c>
      <c r="E1139" s="1" t="s">
        <v>39</v>
      </c>
      <c r="F1139">
        <v>115</v>
      </c>
      <c r="G1139">
        <v>1439</v>
      </c>
      <c r="H1139" s="1" t="s">
        <v>573</v>
      </c>
      <c r="I1139">
        <v>115</v>
      </c>
      <c r="J1139" s="1" t="s">
        <v>191</v>
      </c>
      <c r="K1139" s="1" t="s">
        <v>25</v>
      </c>
      <c r="L1139">
        <v>3.0000000000000001E-5</v>
      </c>
      <c r="M1139">
        <v>1.2E-4</v>
      </c>
      <c r="N1139">
        <v>2.0000000000000002E-5</v>
      </c>
      <c r="O1139">
        <v>1</v>
      </c>
      <c r="P1139">
        <v>0</v>
      </c>
      <c r="Q1139">
        <v>167</v>
      </c>
      <c r="R1139">
        <v>556</v>
      </c>
      <c r="S1139">
        <v>210</v>
      </c>
      <c r="T1139">
        <v>0</v>
      </c>
      <c r="U1139">
        <v>0</v>
      </c>
      <c r="V1139">
        <f>MATCH(A1139,'2019 On Peak'!$A$3:$A$2373,0)</f>
        <v>1105</v>
      </c>
      <c r="W1139" t="str">
        <f t="shared" si="34"/>
        <v>Old</v>
      </c>
      <c r="X1139" t="str" cm="1">
        <f t="array" ref="X1139">IF(ISNUMBER(V1139),INDEX('2019 On Peak'!$K$3:$K$2373,V1139),"Not 2019")</f>
        <v>Closed</v>
      </c>
      <c r="Y1139" cm="1">
        <f t="array" ref="Y1139">IF(ISNUMBER($V1139),L1139-INDEX('2019 On Peak'!$L$3:$S$2373,$V1139,1),"-")</f>
        <v>0</v>
      </c>
      <c r="Z1139" cm="1">
        <f t="array" ref="Z1139">IF(ISNUMBER($V1139),M1139-INDEX('2019 On Peak'!$L$3:$S$2373,$V1139,2),"-")</f>
        <v>0</v>
      </c>
      <c r="AA1139" cm="1">
        <f t="array" ref="AA1139">IF(ISNUMBER($V1139),N1139-INDEX('2019 On Peak'!$L$3:$S$2373,$V1139,3),"-")</f>
        <v>0</v>
      </c>
      <c r="AB1139" cm="1">
        <f t="array" ref="AB1139">IF(ISNUMBER($V1139),Q1139-INDEX('2019 On Peak'!$L$3:$S$2373,$V1139,6),"-")</f>
        <v>0</v>
      </c>
      <c r="AC1139" cm="1">
        <f t="array" ref="AC1139">IF(ISNUMBER($V1139),S1139-INDEX('2019 On Peak'!$L$3:$S$2373,$V1139,8),"-")</f>
        <v>0</v>
      </c>
      <c r="AD1139" t="b">
        <f t="shared" si="35"/>
        <v>0</v>
      </c>
    </row>
    <row r="1140" spans="1:30" x14ac:dyDescent="0.25">
      <c r="A1140" t="str">
        <f>B1140&amp;"_"&amp;G1140&amp;"_"&amp;J1140</f>
        <v>210_1458_1</v>
      </c>
      <c r="B1140">
        <v>210</v>
      </c>
      <c r="C1140" s="1" t="s">
        <v>329</v>
      </c>
      <c r="D1140" s="1" t="s">
        <v>39</v>
      </c>
      <c r="E1140" s="1" t="s">
        <v>39</v>
      </c>
      <c r="F1140">
        <v>115</v>
      </c>
      <c r="G1140">
        <v>1458</v>
      </c>
      <c r="H1140" s="1" t="s">
        <v>330</v>
      </c>
      <c r="I1140">
        <v>115</v>
      </c>
      <c r="J1140" s="1" t="s">
        <v>191</v>
      </c>
      <c r="K1140" s="1" t="s">
        <v>25</v>
      </c>
      <c r="L1140">
        <v>3.0000000000000001E-5</v>
      </c>
      <c r="M1140">
        <v>1.3999999999999999E-4</v>
      </c>
      <c r="N1140">
        <v>2.0000000000000002E-5</v>
      </c>
      <c r="O1140">
        <v>1</v>
      </c>
      <c r="P1140">
        <v>0</v>
      </c>
      <c r="Q1140">
        <v>167</v>
      </c>
      <c r="R1140">
        <v>556</v>
      </c>
      <c r="S1140">
        <v>210</v>
      </c>
      <c r="T1140">
        <v>0</v>
      </c>
      <c r="U1140">
        <v>0</v>
      </c>
      <c r="V1140">
        <f>MATCH(A1140,'2019 On Peak'!$A$3:$A$2373,0)</f>
        <v>1106</v>
      </c>
      <c r="W1140" t="str">
        <f t="shared" si="34"/>
        <v>Old</v>
      </c>
      <c r="X1140" t="str" cm="1">
        <f t="array" ref="X1140">IF(ISNUMBER(V1140),INDEX('2019 On Peak'!$K$3:$K$2373,V1140),"Not 2019")</f>
        <v>Closed</v>
      </c>
      <c r="Y1140" cm="1">
        <f t="array" ref="Y1140">IF(ISNUMBER($V1140),L1140-INDEX('2019 On Peak'!$L$3:$S$2373,$V1140,1),"-")</f>
        <v>0</v>
      </c>
      <c r="Z1140" cm="1">
        <f t="array" ref="Z1140">IF(ISNUMBER($V1140),M1140-INDEX('2019 On Peak'!$L$3:$S$2373,$V1140,2),"-")</f>
        <v>0</v>
      </c>
      <c r="AA1140" cm="1">
        <f t="array" ref="AA1140">IF(ISNUMBER($V1140),N1140-INDEX('2019 On Peak'!$L$3:$S$2373,$V1140,3),"-")</f>
        <v>0</v>
      </c>
      <c r="AB1140" cm="1">
        <f t="array" ref="AB1140">IF(ISNUMBER($V1140),Q1140-INDEX('2019 On Peak'!$L$3:$S$2373,$V1140,6),"-")</f>
        <v>0</v>
      </c>
      <c r="AC1140" cm="1">
        <f t="array" ref="AC1140">IF(ISNUMBER($V1140),S1140-INDEX('2019 On Peak'!$L$3:$S$2373,$V1140,8),"-")</f>
        <v>0</v>
      </c>
      <c r="AD1140" t="b">
        <f t="shared" si="35"/>
        <v>0</v>
      </c>
    </row>
    <row r="1141" spans="1:30" x14ac:dyDescent="0.25">
      <c r="A1141" t="str">
        <f>B1141&amp;"_"&amp;G1141&amp;"_"&amp;J1141</f>
        <v>212_29_1</v>
      </c>
      <c r="B1141">
        <v>212</v>
      </c>
      <c r="C1141" s="1" t="s">
        <v>572</v>
      </c>
      <c r="D1141" s="1" t="s">
        <v>39</v>
      </c>
      <c r="E1141" s="1" t="s">
        <v>67</v>
      </c>
      <c r="F1141">
        <v>115</v>
      </c>
      <c r="G1141">
        <v>29</v>
      </c>
      <c r="H1141" s="1" t="s">
        <v>266</v>
      </c>
      <c r="I1141">
        <v>115</v>
      </c>
      <c r="J1141" s="1" t="s">
        <v>191</v>
      </c>
      <c r="K1141" s="1" t="s">
        <v>25</v>
      </c>
      <c r="L1141">
        <v>1.4279999999999999E-2</v>
      </c>
      <c r="M1141">
        <v>5.9069999999999998E-2</v>
      </c>
      <c r="N1141">
        <v>9.7800000000000005E-3</v>
      </c>
      <c r="O1141">
        <v>1</v>
      </c>
      <c r="P1141">
        <v>0</v>
      </c>
      <c r="Q1141">
        <v>167</v>
      </c>
      <c r="R1141">
        <v>556</v>
      </c>
      <c r="S1141">
        <v>210</v>
      </c>
      <c r="T1141">
        <v>11</v>
      </c>
      <c r="U1141">
        <v>11.9</v>
      </c>
      <c r="V1141">
        <f>MATCH(A1141,'2019 On Peak'!$A$3:$A$2373,0)</f>
        <v>1107</v>
      </c>
      <c r="W1141" t="str">
        <f t="shared" si="34"/>
        <v>Old</v>
      </c>
      <c r="X1141" t="str" cm="1">
        <f t="array" ref="X1141">IF(ISNUMBER(V1141),INDEX('2019 On Peak'!$K$3:$K$2373,V1141),"Not 2019")</f>
        <v>Closed</v>
      </c>
      <c r="Y1141" cm="1">
        <f t="array" ref="Y1141">IF(ISNUMBER($V1141),L1141-INDEX('2019 On Peak'!$L$3:$S$2373,$V1141,1),"-")</f>
        <v>0</v>
      </c>
      <c r="Z1141" cm="1">
        <f t="array" ref="Z1141">IF(ISNUMBER($V1141),M1141-INDEX('2019 On Peak'!$L$3:$S$2373,$V1141,2),"-")</f>
        <v>0</v>
      </c>
      <c r="AA1141" cm="1">
        <f t="array" ref="AA1141">IF(ISNUMBER($V1141),N1141-INDEX('2019 On Peak'!$L$3:$S$2373,$V1141,3),"-")</f>
        <v>0</v>
      </c>
      <c r="AB1141" cm="1">
        <f t="array" ref="AB1141">IF(ISNUMBER($V1141),Q1141-INDEX('2019 On Peak'!$L$3:$S$2373,$V1141,6),"-")</f>
        <v>0</v>
      </c>
      <c r="AC1141" cm="1">
        <f t="array" ref="AC1141">IF(ISNUMBER($V1141),S1141-INDEX('2019 On Peak'!$L$3:$S$2373,$V1141,8),"-")</f>
        <v>0</v>
      </c>
      <c r="AD1141" t="b">
        <f t="shared" si="35"/>
        <v>0</v>
      </c>
    </row>
    <row r="1142" spans="1:30" x14ac:dyDescent="0.25">
      <c r="A1142" t="str">
        <f>B1142&amp;"_"&amp;G1142&amp;"_"&amp;J1142</f>
        <v>213_214_1</v>
      </c>
      <c r="B1142">
        <v>213</v>
      </c>
      <c r="C1142" s="1" t="s">
        <v>576</v>
      </c>
      <c r="D1142" s="1" t="s">
        <v>39</v>
      </c>
      <c r="E1142" s="1" t="s">
        <v>39</v>
      </c>
      <c r="F1142">
        <v>115</v>
      </c>
      <c r="G1142">
        <v>214</v>
      </c>
      <c r="H1142" s="1" t="s">
        <v>577</v>
      </c>
      <c r="I1142">
        <v>115</v>
      </c>
      <c r="J1142" s="1" t="s">
        <v>191</v>
      </c>
      <c r="K1142" s="1" t="s">
        <v>25</v>
      </c>
      <c r="L1142">
        <v>2.1149999999999999E-2</v>
      </c>
      <c r="M1142">
        <v>8.7440000000000004E-2</v>
      </c>
      <c r="N1142">
        <v>1.448E-2</v>
      </c>
      <c r="O1142">
        <v>1</v>
      </c>
      <c r="P1142">
        <v>0</v>
      </c>
      <c r="Q1142">
        <v>167</v>
      </c>
      <c r="R1142">
        <v>556</v>
      </c>
      <c r="S1142">
        <v>210</v>
      </c>
      <c r="T1142">
        <v>12.3</v>
      </c>
      <c r="U1142">
        <v>17.600000000000001</v>
      </c>
      <c r="V1142">
        <f>MATCH(A1142,'2019 On Peak'!$A$3:$A$2373,0)</f>
        <v>1108</v>
      </c>
      <c r="W1142" t="str">
        <f t="shared" si="34"/>
        <v>Old</v>
      </c>
      <c r="X1142" t="str" cm="1">
        <f t="array" ref="X1142">IF(ISNUMBER(V1142),INDEX('2019 On Peak'!$K$3:$K$2373,V1142),"Not 2019")</f>
        <v>Closed</v>
      </c>
      <c r="Y1142" cm="1">
        <f t="array" ref="Y1142">IF(ISNUMBER($V1142),L1142-INDEX('2019 On Peak'!$L$3:$S$2373,$V1142,1),"-")</f>
        <v>0</v>
      </c>
      <c r="Z1142" cm="1">
        <f t="array" ref="Z1142">IF(ISNUMBER($V1142),M1142-INDEX('2019 On Peak'!$L$3:$S$2373,$V1142,2),"-")</f>
        <v>0</v>
      </c>
      <c r="AA1142" cm="1">
        <f t="array" ref="AA1142">IF(ISNUMBER($V1142),N1142-INDEX('2019 On Peak'!$L$3:$S$2373,$V1142,3),"-")</f>
        <v>0</v>
      </c>
      <c r="AB1142" cm="1">
        <f t="array" ref="AB1142">IF(ISNUMBER($V1142),Q1142-INDEX('2019 On Peak'!$L$3:$S$2373,$V1142,6),"-")</f>
        <v>0</v>
      </c>
      <c r="AC1142" cm="1">
        <f t="array" ref="AC1142">IF(ISNUMBER($V1142),S1142-INDEX('2019 On Peak'!$L$3:$S$2373,$V1142,8),"-")</f>
        <v>0</v>
      </c>
      <c r="AD1142" t="b">
        <f t="shared" si="35"/>
        <v>0</v>
      </c>
    </row>
    <row r="1143" spans="1:30" x14ac:dyDescent="0.25">
      <c r="A1143" t="str">
        <f>B1143&amp;"_"&amp;G1143&amp;"_"&amp;J1143</f>
        <v>214_215_1</v>
      </c>
      <c r="B1143">
        <v>214</v>
      </c>
      <c r="C1143" s="1" t="s">
        <v>577</v>
      </c>
      <c r="D1143" s="1" t="s">
        <v>39</v>
      </c>
      <c r="E1143" s="1" t="s">
        <v>39</v>
      </c>
      <c r="F1143">
        <v>115</v>
      </c>
      <c r="G1143">
        <v>215</v>
      </c>
      <c r="H1143" s="1" t="s">
        <v>578</v>
      </c>
      <c r="I1143">
        <v>115</v>
      </c>
      <c r="J1143" s="1" t="s">
        <v>191</v>
      </c>
      <c r="K1143" s="1" t="s">
        <v>25</v>
      </c>
      <c r="L1143">
        <v>1.8780000000000002E-2</v>
      </c>
      <c r="M1143">
        <v>7.7649999999999997E-2</v>
      </c>
      <c r="N1143">
        <v>1.286E-2</v>
      </c>
      <c r="O1143">
        <v>1</v>
      </c>
      <c r="P1143">
        <v>0</v>
      </c>
      <c r="Q1143">
        <v>167</v>
      </c>
      <c r="R1143">
        <v>556</v>
      </c>
      <c r="S1143">
        <v>210</v>
      </c>
      <c r="T1143">
        <v>11</v>
      </c>
      <c r="U1143">
        <v>15.6</v>
      </c>
      <c r="V1143">
        <f>MATCH(A1143,'2019 On Peak'!$A$3:$A$2373,0)</f>
        <v>1109</v>
      </c>
      <c r="W1143" t="str">
        <f t="shared" si="34"/>
        <v>Old</v>
      </c>
      <c r="X1143" t="str" cm="1">
        <f t="array" ref="X1143">IF(ISNUMBER(V1143),INDEX('2019 On Peak'!$K$3:$K$2373,V1143),"Not 2019")</f>
        <v>Closed</v>
      </c>
      <c r="Y1143" cm="1">
        <f t="array" ref="Y1143">IF(ISNUMBER($V1143),L1143-INDEX('2019 On Peak'!$L$3:$S$2373,$V1143,1),"-")</f>
        <v>0</v>
      </c>
      <c r="Z1143" cm="1">
        <f t="array" ref="Z1143">IF(ISNUMBER($V1143),M1143-INDEX('2019 On Peak'!$L$3:$S$2373,$V1143,2),"-")</f>
        <v>0</v>
      </c>
      <c r="AA1143" cm="1">
        <f t="array" ref="AA1143">IF(ISNUMBER($V1143),N1143-INDEX('2019 On Peak'!$L$3:$S$2373,$V1143,3),"-")</f>
        <v>0</v>
      </c>
      <c r="AB1143" cm="1">
        <f t="array" ref="AB1143">IF(ISNUMBER($V1143),Q1143-INDEX('2019 On Peak'!$L$3:$S$2373,$V1143,6),"-")</f>
        <v>0</v>
      </c>
      <c r="AC1143" cm="1">
        <f t="array" ref="AC1143">IF(ISNUMBER($V1143),S1143-INDEX('2019 On Peak'!$L$3:$S$2373,$V1143,8),"-")</f>
        <v>0</v>
      </c>
      <c r="AD1143" t="b">
        <f t="shared" si="35"/>
        <v>0</v>
      </c>
    </row>
    <row r="1144" spans="1:30" x14ac:dyDescent="0.25">
      <c r="A1144" t="str">
        <f>B1144&amp;"_"&amp;G1144&amp;"_"&amp;J1144</f>
        <v>214_216_1</v>
      </c>
      <c r="B1144">
        <v>214</v>
      </c>
      <c r="C1144" s="1" t="s">
        <v>577</v>
      </c>
      <c r="D1144" s="1" t="s">
        <v>39</v>
      </c>
      <c r="E1144" s="1" t="s">
        <v>39</v>
      </c>
      <c r="F1144">
        <v>115</v>
      </c>
      <c r="G1144">
        <v>216</v>
      </c>
      <c r="H1144" s="1" t="s">
        <v>94</v>
      </c>
      <c r="I1144">
        <v>115</v>
      </c>
      <c r="J1144" s="1" t="s">
        <v>191</v>
      </c>
      <c r="K1144" s="1" t="s">
        <v>25</v>
      </c>
      <c r="L1144">
        <v>2.2290000000000001E-2</v>
      </c>
      <c r="M1144">
        <v>9.2160000000000006E-2</v>
      </c>
      <c r="N1144">
        <v>1.5259999999999999E-2</v>
      </c>
      <c r="O1144">
        <v>1</v>
      </c>
      <c r="P1144">
        <v>0</v>
      </c>
      <c r="Q1144">
        <v>167</v>
      </c>
      <c r="R1144">
        <v>556</v>
      </c>
      <c r="S1144">
        <v>210</v>
      </c>
      <c r="T1144">
        <v>13.3</v>
      </c>
      <c r="U1144">
        <v>18.5</v>
      </c>
      <c r="V1144">
        <f>MATCH(A1144,'2019 On Peak'!$A$3:$A$2373,0)</f>
        <v>1110</v>
      </c>
      <c r="W1144" t="str">
        <f t="shared" si="34"/>
        <v>Old</v>
      </c>
      <c r="X1144" t="str" cm="1">
        <f t="array" ref="X1144">IF(ISNUMBER(V1144),INDEX('2019 On Peak'!$K$3:$K$2373,V1144),"Not 2019")</f>
        <v>Closed</v>
      </c>
      <c r="Y1144" cm="1">
        <f t="array" ref="Y1144">IF(ISNUMBER($V1144),L1144-INDEX('2019 On Peak'!$L$3:$S$2373,$V1144,1),"-")</f>
        <v>0</v>
      </c>
      <c r="Z1144" cm="1">
        <f t="array" ref="Z1144">IF(ISNUMBER($V1144),M1144-INDEX('2019 On Peak'!$L$3:$S$2373,$V1144,2),"-")</f>
        <v>0</v>
      </c>
      <c r="AA1144" cm="1">
        <f t="array" ref="AA1144">IF(ISNUMBER($V1144),N1144-INDEX('2019 On Peak'!$L$3:$S$2373,$V1144,3),"-")</f>
        <v>0</v>
      </c>
      <c r="AB1144" cm="1">
        <f t="array" ref="AB1144">IF(ISNUMBER($V1144),Q1144-INDEX('2019 On Peak'!$L$3:$S$2373,$V1144,6),"-")</f>
        <v>0</v>
      </c>
      <c r="AC1144" cm="1">
        <f t="array" ref="AC1144">IF(ISNUMBER($V1144),S1144-INDEX('2019 On Peak'!$L$3:$S$2373,$V1144,8),"-")</f>
        <v>0</v>
      </c>
      <c r="AD1144" t="b">
        <f t="shared" si="35"/>
        <v>0</v>
      </c>
    </row>
    <row r="1145" spans="1:30" x14ac:dyDescent="0.25">
      <c r="A1145" t="str">
        <f>B1145&amp;"_"&amp;G1145&amp;"_"&amp;J1145</f>
        <v>215_216_1</v>
      </c>
      <c r="B1145">
        <v>215</v>
      </c>
      <c r="C1145" s="1" t="s">
        <v>578</v>
      </c>
      <c r="D1145" s="1" t="s">
        <v>39</v>
      </c>
      <c r="E1145" s="1" t="s">
        <v>39</v>
      </c>
      <c r="F1145">
        <v>115</v>
      </c>
      <c r="G1145">
        <v>216</v>
      </c>
      <c r="H1145" s="1" t="s">
        <v>94</v>
      </c>
      <c r="I1145">
        <v>115</v>
      </c>
      <c r="J1145" s="1" t="s">
        <v>191</v>
      </c>
      <c r="K1145" s="1" t="s">
        <v>25</v>
      </c>
      <c r="L1145">
        <v>4.13E-3</v>
      </c>
      <c r="M1145">
        <v>1.7080000000000001E-2</v>
      </c>
      <c r="N1145">
        <v>2.8300000000000001E-3</v>
      </c>
      <c r="O1145">
        <v>1</v>
      </c>
      <c r="P1145">
        <v>0</v>
      </c>
      <c r="Q1145">
        <v>167</v>
      </c>
      <c r="R1145">
        <v>556</v>
      </c>
      <c r="S1145">
        <v>210</v>
      </c>
      <c r="T1145">
        <v>2.2999999999999998</v>
      </c>
      <c r="U1145">
        <v>3.4</v>
      </c>
      <c r="V1145">
        <f>MATCH(A1145,'2019 On Peak'!$A$3:$A$2373,0)</f>
        <v>1111</v>
      </c>
      <c r="W1145" t="str">
        <f t="shared" si="34"/>
        <v>Old</v>
      </c>
      <c r="X1145" t="str" cm="1">
        <f t="array" ref="X1145">IF(ISNUMBER(V1145),INDEX('2019 On Peak'!$K$3:$K$2373,V1145),"Not 2019")</f>
        <v>Closed</v>
      </c>
      <c r="Y1145" cm="1">
        <f t="array" ref="Y1145">IF(ISNUMBER($V1145),L1145-INDEX('2019 On Peak'!$L$3:$S$2373,$V1145,1),"-")</f>
        <v>0</v>
      </c>
      <c r="Z1145" cm="1">
        <f t="array" ref="Z1145">IF(ISNUMBER($V1145),M1145-INDEX('2019 On Peak'!$L$3:$S$2373,$V1145,2),"-")</f>
        <v>0</v>
      </c>
      <c r="AA1145" cm="1">
        <f t="array" ref="AA1145">IF(ISNUMBER($V1145),N1145-INDEX('2019 On Peak'!$L$3:$S$2373,$V1145,3),"-")</f>
        <v>0</v>
      </c>
      <c r="AB1145" cm="1">
        <f t="array" ref="AB1145">IF(ISNUMBER($V1145),Q1145-INDEX('2019 On Peak'!$L$3:$S$2373,$V1145,6),"-")</f>
        <v>0</v>
      </c>
      <c r="AC1145" cm="1">
        <f t="array" ref="AC1145">IF(ISNUMBER($V1145),S1145-INDEX('2019 On Peak'!$L$3:$S$2373,$V1145,8),"-")</f>
        <v>0</v>
      </c>
      <c r="AD1145" t="b">
        <f t="shared" si="35"/>
        <v>0</v>
      </c>
    </row>
    <row r="1146" spans="1:30" x14ac:dyDescent="0.25">
      <c r="A1146" t="str">
        <f>B1146&amp;"_"&amp;G1146&amp;"_"&amp;J1146</f>
        <v>216_218_1</v>
      </c>
      <c r="B1146">
        <v>216</v>
      </c>
      <c r="C1146" s="1" t="s">
        <v>94</v>
      </c>
      <c r="D1146" s="1" t="s">
        <v>39</v>
      </c>
      <c r="E1146" s="1" t="s">
        <v>39</v>
      </c>
      <c r="F1146">
        <v>115</v>
      </c>
      <c r="G1146">
        <v>218</v>
      </c>
      <c r="H1146" s="1" t="s">
        <v>333</v>
      </c>
      <c r="I1146">
        <v>115</v>
      </c>
      <c r="J1146" s="1" t="s">
        <v>191</v>
      </c>
      <c r="K1146" s="1" t="s">
        <v>25</v>
      </c>
      <c r="L1146">
        <v>8.8000000000000005E-3</v>
      </c>
      <c r="M1146">
        <v>3.5139999999999998E-2</v>
      </c>
      <c r="N1146">
        <v>3.5699999999999998E-3</v>
      </c>
      <c r="O1146">
        <v>1</v>
      </c>
      <c r="P1146">
        <v>0</v>
      </c>
      <c r="Q1146">
        <v>145</v>
      </c>
      <c r="R1146">
        <v>556</v>
      </c>
      <c r="S1146">
        <v>185</v>
      </c>
      <c r="T1146">
        <v>5.6</v>
      </c>
      <c r="U1146">
        <v>5.5</v>
      </c>
      <c r="V1146">
        <f>MATCH(A1146,'2019 On Peak'!$A$3:$A$2373,0)</f>
        <v>1112</v>
      </c>
      <c r="W1146" t="str">
        <f t="shared" si="34"/>
        <v>Old</v>
      </c>
      <c r="X1146" t="str" cm="1">
        <f t="array" ref="X1146">IF(ISNUMBER(V1146),INDEX('2019 On Peak'!$K$3:$K$2373,V1146),"Not 2019")</f>
        <v>Closed</v>
      </c>
      <c r="Y1146" cm="1">
        <f t="array" ref="Y1146">IF(ISNUMBER($V1146),L1146-INDEX('2019 On Peak'!$L$3:$S$2373,$V1146,1),"-")</f>
        <v>0</v>
      </c>
      <c r="Z1146" cm="1">
        <f t="array" ref="Z1146">IF(ISNUMBER($V1146),M1146-INDEX('2019 On Peak'!$L$3:$S$2373,$V1146,2),"-")</f>
        <v>0</v>
      </c>
      <c r="AA1146" cm="1">
        <f t="array" ref="AA1146">IF(ISNUMBER($V1146),N1146-INDEX('2019 On Peak'!$L$3:$S$2373,$V1146,3),"-")</f>
        <v>0</v>
      </c>
      <c r="AB1146" cm="1">
        <f t="array" ref="AB1146">IF(ISNUMBER($V1146),Q1146-INDEX('2019 On Peak'!$L$3:$S$2373,$V1146,6),"-")</f>
        <v>0</v>
      </c>
      <c r="AC1146" cm="1">
        <f t="array" ref="AC1146">IF(ISNUMBER($V1146),S1146-INDEX('2019 On Peak'!$L$3:$S$2373,$V1146,8),"-")</f>
        <v>0</v>
      </c>
      <c r="AD1146" t="b">
        <f t="shared" si="35"/>
        <v>0</v>
      </c>
    </row>
    <row r="1147" spans="1:30" x14ac:dyDescent="0.25">
      <c r="A1147" t="str">
        <f>B1147&amp;"_"&amp;G1147&amp;"_"&amp;J1147</f>
        <v>216_218_2</v>
      </c>
      <c r="B1147">
        <v>216</v>
      </c>
      <c r="C1147" s="1" t="s">
        <v>94</v>
      </c>
      <c r="D1147" s="1" t="s">
        <v>39</v>
      </c>
      <c r="E1147" s="1" t="s">
        <v>39</v>
      </c>
      <c r="F1147">
        <v>115</v>
      </c>
      <c r="G1147">
        <v>218</v>
      </c>
      <c r="H1147" s="1" t="s">
        <v>333</v>
      </c>
      <c r="I1147">
        <v>115</v>
      </c>
      <c r="J1147" s="1" t="s">
        <v>74</v>
      </c>
      <c r="K1147" s="1" t="s">
        <v>25</v>
      </c>
      <c r="L1147">
        <v>8.8000000000000005E-3</v>
      </c>
      <c r="M1147">
        <v>3.5139999999999998E-2</v>
      </c>
      <c r="N1147">
        <v>3.5699999999999998E-3</v>
      </c>
      <c r="O1147">
        <v>1</v>
      </c>
      <c r="P1147">
        <v>0</v>
      </c>
      <c r="Q1147">
        <v>145</v>
      </c>
      <c r="R1147">
        <v>556</v>
      </c>
      <c r="S1147">
        <v>185</v>
      </c>
      <c r="T1147">
        <v>5.6</v>
      </c>
      <c r="U1147">
        <v>5.5</v>
      </c>
      <c r="V1147">
        <f>MATCH(A1147,'2019 On Peak'!$A$3:$A$2373,0)</f>
        <v>1113</v>
      </c>
      <c r="W1147" t="str">
        <f t="shared" si="34"/>
        <v>Old</v>
      </c>
      <c r="X1147" t="str" cm="1">
        <f t="array" ref="X1147">IF(ISNUMBER(V1147),INDEX('2019 On Peak'!$K$3:$K$2373,V1147),"Not 2019")</f>
        <v>Closed</v>
      </c>
      <c r="Y1147" cm="1">
        <f t="array" ref="Y1147">IF(ISNUMBER($V1147),L1147-INDEX('2019 On Peak'!$L$3:$S$2373,$V1147,1),"-")</f>
        <v>0</v>
      </c>
      <c r="Z1147" cm="1">
        <f t="array" ref="Z1147">IF(ISNUMBER($V1147),M1147-INDEX('2019 On Peak'!$L$3:$S$2373,$V1147,2),"-")</f>
        <v>0</v>
      </c>
      <c r="AA1147" cm="1">
        <f t="array" ref="AA1147">IF(ISNUMBER($V1147),N1147-INDEX('2019 On Peak'!$L$3:$S$2373,$V1147,3),"-")</f>
        <v>0</v>
      </c>
      <c r="AB1147" cm="1">
        <f t="array" ref="AB1147">IF(ISNUMBER($V1147),Q1147-INDEX('2019 On Peak'!$L$3:$S$2373,$V1147,6),"-")</f>
        <v>0</v>
      </c>
      <c r="AC1147" cm="1">
        <f t="array" ref="AC1147">IF(ISNUMBER($V1147),S1147-INDEX('2019 On Peak'!$L$3:$S$2373,$V1147,8),"-")</f>
        <v>0</v>
      </c>
      <c r="AD1147" t="b">
        <f t="shared" si="35"/>
        <v>0</v>
      </c>
    </row>
    <row r="1148" spans="1:30" x14ac:dyDescent="0.25">
      <c r="A1148" t="str">
        <f>B1148&amp;"_"&amp;G1148&amp;"_"&amp;J1148</f>
        <v>216_222_1</v>
      </c>
      <c r="B1148">
        <v>216</v>
      </c>
      <c r="C1148" s="1" t="s">
        <v>94</v>
      </c>
      <c r="D1148" s="1" t="s">
        <v>39</v>
      </c>
      <c r="E1148" s="1" t="s">
        <v>39</v>
      </c>
      <c r="F1148">
        <v>115</v>
      </c>
      <c r="G1148">
        <v>222</v>
      </c>
      <c r="H1148" s="1" t="s">
        <v>989</v>
      </c>
      <c r="I1148">
        <v>115</v>
      </c>
      <c r="J1148" s="1" t="s">
        <v>191</v>
      </c>
      <c r="K1148" s="1" t="s">
        <v>25</v>
      </c>
      <c r="L1148">
        <v>2.5999999999999999E-3</v>
      </c>
      <c r="M1148">
        <v>1.077E-2</v>
      </c>
      <c r="N1148">
        <v>1.7799999999999999E-3</v>
      </c>
      <c r="O1148">
        <v>1</v>
      </c>
      <c r="P1148">
        <v>0</v>
      </c>
      <c r="Q1148">
        <v>167</v>
      </c>
      <c r="R1148">
        <v>556</v>
      </c>
      <c r="S1148">
        <v>210</v>
      </c>
      <c r="T1148">
        <v>1.4</v>
      </c>
      <c r="U1148">
        <v>2.2000000000000002</v>
      </c>
      <c r="V1148">
        <f>MATCH(A1148,'2019 On Peak'!$A$3:$A$2373,0)</f>
        <v>1114</v>
      </c>
      <c r="W1148" t="str">
        <f t="shared" si="34"/>
        <v>Old</v>
      </c>
      <c r="X1148" t="str" cm="1">
        <f t="array" ref="X1148">IF(ISNUMBER(V1148),INDEX('2019 On Peak'!$K$3:$K$2373,V1148),"Not 2019")</f>
        <v>Closed</v>
      </c>
      <c r="Y1148" cm="1">
        <f t="array" ref="Y1148">IF(ISNUMBER($V1148),L1148-INDEX('2019 On Peak'!$L$3:$S$2373,$V1148,1),"-")</f>
        <v>0</v>
      </c>
      <c r="Z1148" cm="1">
        <f t="array" ref="Z1148">IF(ISNUMBER($V1148),M1148-INDEX('2019 On Peak'!$L$3:$S$2373,$V1148,2),"-")</f>
        <v>0</v>
      </c>
      <c r="AA1148" cm="1">
        <f t="array" ref="AA1148">IF(ISNUMBER($V1148),N1148-INDEX('2019 On Peak'!$L$3:$S$2373,$V1148,3),"-")</f>
        <v>0</v>
      </c>
      <c r="AB1148" cm="1">
        <f t="array" ref="AB1148">IF(ISNUMBER($V1148),Q1148-INDEX('2019 On Peak'!$L$3:$S$2373,$V1148,6),"-")</f>
        <v>0</v>
      </c>
      <c r="AC1148" cm="1">
        <f t="array" ref="AC1148">IF(ISNUMBER($V1148),S1148-INDEX('2019 On Peak'!$L$3:$S$2373,$V1148,8),"-")</f>
        <v>0</v>
      </c>
      <c r="AD1148" t="b">
        <f t="shared" si="35"/>
        <v>0</v>
      </c>
    </row>
    <row r="1149" spans="1:30" x14ac:dyDescent="0.25">
      <c r="A1149" t="str">
        <f>B1149&amp;"_"&amp;G1149&amp;"_"&amp;J1149</f>
        <v>217_128_1</v>
      </c>
      <c r="B1149">
        <v>217</v>
      </c>
      <c r="C1149" s="1" t="s">
        <v>588</v>
      </c>
      <c r="D1149" s="1" t="s">
        <v>39</v>
      </c>
      <c r="E1149" s="1" t="s">
        <v>39</v>
      </c>
      <c r="F1149">
        <v>115</v>
      </c>
      <c r="G1149">
        <v>128</v>
      </c>
      <c r="H1149" s="1" t="s">
        <v>87</v>
      </c>
      <c r="I1149">
        <v>115</v>
      </c>
      <c r="J1149" s="1" t="s">
        <v>191</v>
      </c>
      <c r="K1149" s="1" t="s">
        <v>25</v>
      </c>
      <c r="L1149">
        <v>1.5570000000000001E-2</v>
      </c>
      <c r="M1149">
        <v>6.4390000000000003E-2</v>
      </c>
      <c r="N1149">
        <v>1.0659999999999999E-2</v>
      </c>
      <c r="O1149">
        <v>1</v>
      </c>
      <c r="P1149">
        <v>0</v>
      </c>
      <c r="Q1149">
        <v>167</v>
      </c>
      <c r="R1149">
        <v>556</v>
      </c>
      <c r="S1149">
        <v>210</v>
      </c>
      <c r="T1149">
        <v>8.6</v>
      </c>
      <c r="U1149">
        <v>12.9</v>
      </c>
      <c r="V1149">
        <f>MATCH(A1149,'2019 On Peak'!$A$3:$A$2373,0)</f>
        <v>1115</v>
      </c>
      <c r="W1149" t="str">
        <f t="shared" si="34"/>
        <v>Old</v>
      </c>
      <c r="X1149" t="str" cm="1">
        <f t="array" ref="X1149">IF(ISNUMBER(V1149),INDEX('2019 On Peak'!$K$3:$K$2373,V1149),"Not 2019")</f>
        <v>Closed</v>
      </c>
      <c r="Y1149" cm="1">
        <f t="array" ref="Y1149">IF(ISNUMBER($V1149),L1149-INDEX('2019 On Peak'!$L$3:$S$2373,$V1149,1),"-")</f>
        <v>0</v>
      </c>
      <c r="Z1149" cm="1">
        <f t="array" ref="Z1149">IF(ISNUMBER($V1149),M1149-INDEX('2019 On Peak'!$L$3:$S$2373,$V1149,2),"-")</f>
        <v>0</v>
      </c>
      <c r="AA1149" cm="1">
        <f t="array" ref="AA1149">IF(ISNUMBER($V1149),N1149-INDEX('2019 On Peak'!$L$3:$S$2373,$V1149,3),"-")</f>
        <v>0</v>
      </c>
      <c r="AB1149" cm="1">
        <f t="array" ref="AB1149">IF(ISNUMBER($V1149),Q1149-INDEX('2019 On Peak'!$L$3:$S$2373,$V1149,6),"-")</f>
        <v>0</v>
      </c>
      <c r="AC1149" cm="1">
        <f t="array" ref="AC1149">IF(ISNUMBER($V1149),S1149-INDEX('2019 On Peak'!$L$3:$S$2373,$V1149,8),"-")</f>
        <v>0</v>
      </c>
      <c r="AD1149" t="b">
        <f t="shared" si="35"/>
        <v>0</v>
      </c>
    </row>
    <row r="1150" spans="1:30" x14ac:dyDescent="0.25">
      <c r="A1150" t="str">
        <f>B1150&amp;"_"&amp;G1150&amp;"_"&amp;J1150</f>
        <v>218_220_1</v>
      </c>
      <c r="B1150">
        <v>218</v>
      </c>
      <c r="C1150" s="1" t="s">
        <v>333</v>
      </c>
      <c r="D1150" s="1" t="s">
        <v>39</v>
      </c>
      <c r="E1150" s="1" t="s">
        <v>39</v>
      </c>
      <c r="F1150">
        <v>115</v>
      </c>
      <c r="G1150">
        <v>220</v>
      </c>
      <c r="H1150" s="1" t="s">
        <v>88</v>
      </c>
      <c r="I1150">
        <v>115</v>
      </c>
      <c r="J1150" s="1" t="s">
        <v>191</v>
      </c>
      <c r="K1150" s="1" t="s">
        <v>25</v>
      </c>
      <c r="L1150">
        <v>3.5000000000000001E-3</v>
      </c>
      <c r="M1150">
        <v>2.613E-2</v>
      </c>
      <c r="N1150">
        <v>3.9399999999999999E-3</v>
      </c>
      <c r="O1150">
        <v>1</v>
      </c>
      <c r="P1150">
        <v>0</v>
      </c>
      <c r="Q1150">
        <v>226</v>
      </c>
      <c r="R1150">
        <v>556</v>
      </c>
      <c r="S1150">
        <v>269</v>
      </c>
      <c r="T1150">
        <v>4.5</v>
      </c>
      <c r="U1150">
        <v>5</v>
      </c>
      <c r="V1150">
        <f>MATCH(A1150,'2019 On Peak'!$A$3:$A$2373,0)</f>
        <v>1116</v>
      </c>
      <c r="W1150" t="str">
        <f t="shared" si="34"/>
        <v>Old</v>
      </c>
      <c r="X1150" t="str" cm="1">
        <f t="array" ref="X1150">IF(ISNUMBER(V1150),INDEX('2019 On Peak'!$K$3:$K$2373,V1150),"Not 2019")</f>
        <v>Closed</v>
      </c>
      <c r="Y1150" cm="1">
        <f t="array" ref="Y1150">IF(ISNUMBER($V1150),L1150-INDEX('2019 On Peak'!$L$3:$S$2373,$V1150,1),"-")</f>
        <v>0</v>
      </c>
      <c r="Z1150" cm="1">
        <f t="array" ref="Z1150">IF(ISNUMBER($V1150),M1150-INDEX('2019 On Peak'!$L$3:$S$2373,$V1150,2),"-")</f>
        <v>0</v>
      </c>
      <c r="AA1150" cm="1">
        <f t="array" ref="AA1150">IF(ISNUMBER($V1150),N1150-INDEX('2019 On Peak'!$L$3:$S$2373,$V1150,3),"-")</f>
        <v>0</v>
      </c>
      <c r="AB1150" cm="1">
        <f t="array" ref="AB1150">IF(ISNUMBER($V1150),Q1150-INDEX('2019 On Peak'!$L$3:$S$2373,$V1150,6),"-")</f>
        <v>0</v>
      </c>
      <c r="AC1150" cm="1">
        <f t="array" ref="AC1150">IF(ISNUMBER($V1150),S1150-INDEX('2019 On Peak'!$L$3:$S$2373,$V1150,8),"-")</f>
        <v>0</v>
      </c>
      <c r="AD1150" t="b">
        <f t="shared" si="35"/>
        <v>0</v>
      </c>
    </row>
    <row r="1151" spans="1:30" x14ac:dyDescent="0.25">
      <c r="A1151" t="str">
        <f>B1151&amp;"_"&amp;G1151&amp;"_"&amp;J1151</f>
        <v>218_220_2</v>
      </c>
      <c r="B1151">
        <v>218</v>
      </c>
      <c r="C1151" s="1" t="s">
        <v>333</v>
      </c>
      <c r="D1151" s="1" t="s">
        <v>39</v>
      </c>
      <c r="E1151" s="1" t="s">
        <v>39</v>
      </c>
      <c r="F1151">
        <v>115</v>
      </c>
      <c r="G1151">
        <v>220</v>
      </c>
      <c r="H1151" s="1" t="s">
        <v>88</v>
      </c>
      <c r="I1151">
        <v>115</v>
      </c>
      <c r="J1151" s="1" t="s">
        <v>74</v>
      </c>
      <c r="K1151" s="1" t="s">
        <v>25</v>
      </c>
      <c r="L1151">
        <v>3.5000000000000001E-3</v>
      </c>
      <c r="M1151">
        <v>2.613E-2</v>
      </c>
      <c r="N1151">
        <v>3.9399999999999999E-3</v>
      </c>
      <c r="O1151">
        <v>1</v>
      </c>
      <c r="P1151">
        <v>0</v>
      </c>
      <c r="Q1151">
        <v>226</v>
      </c>
      <c r="R1151">
        <v>556</v>
      </c>
      <c r="S1151">
        <v>269</v>
      </c>
      <c r="T1151">
        <v>4.5</v>
      </c>
      <c r="U1151">
        <v>5</v>
      </c>
      <c r="V1151">
        <f>MATCH(A1151,'2019 On Peak'!$A$3:$A$2373,0)</f>
        <v>1117</v>
      </c>
      <c r="W1151" t="str">
        <f t="shared" si="34"/>
        <v>Old</v>
      </c>
      <c r="X1151" t="str" cm="1">
        <f t="array" ref="X1151">IF(ISNUMBER(V1151),INDEX('2019 On Peak'!$K$3:$K$2373,V1151),"Not 2019")</f>
        <v>Closed</v>
      </c>
      <c r="Y1151" cm="1">
        <f t="array" ref="Y1151">IF(ISNUMBER($V1151),L1151-INDEX('2019 On Peak'!$L$3:$S$2373,$V1151,1),"-")</f>
        <v>0</v>
      </c>
      <c r="Z1151" cm="1">
        <f t="array" ref="Z1151">IF(ISNUMBER($V1151),M1151-INDEX('2019 On Peak'!$L$3:$S$2373,$V1151,2),"-")</f>
        <v>0</v>
      </c>
      <c r="AA1151" cm="1">
        <f t="array" ref="AA1151">IF(ISNUMBER($V1151),N1151-INDEX('2019 On Peak'!$L$3:$S$2373,$V1151,3),"-")</f>
        <v>0</v>
      </c>
      <c r="AB1151" cm="1">
        <f t="array" ref="AB1151">IF(ISNUMBER($V1151),Q1151-INDEX('2019 On Peak'!$L$3:$S$2373,$V1151,6),"-")</f>
        <v>0</v>
      </c>
      <c r="AC1151" cm="1">
        <f t="array" ref="AC1151">IF(ISNUMBER($V1151),S1151-INDEX('2019 On Peak'!$L$3:$S$2373,$V1151,8),"-")</f>
        <v>0</v>
      </c>
      <c r="AD1151" t="b">
        <f t="shared" si="35"/>
        <v>0</v>
      </c>
    </row>
    <row r="1152" spans="1:30" x14ac:dyDescent="0.25">
      <c r="A1152" t="str">
        <f>B1152&amp;"_"&amp;G1152&amp;"_"&amp;J1152</f>
        <v>220_1274_1</v>
      </c>
      <c r="B1152">
        <v>220</v>
      </c>
      <c r="C1152" s="1" t="s">
        <v>88</v>
      </c>
      <c r="D1152" s="1" t="s">
        <v>39</v>
      </c>
      <c r="E1152" s="1" t="s">
        <v>39</v>
      </c>
      <c r="F1152">
        <v>115</v>
      </c>
      <c r="G1152">
        <v>1274</v>
      </c>
      <c r="H1152" s="1" t="s">
        <v>592</v>
      </c>
      <c r="I1152">
        <v>115</v>
      </c>
      <c r="J1152" s="1" t="s">
        <v>191</v>
      </c>
      <c r="K1152" s="1" t="s">
        <v>25</v>
      </c>
      <c r="L1152">
        <v>1.992E-2</v>
      </c>
      <c r="M1152">
        <v>8.2360000000000003E-2</v>
      </c>
      <c r="N1152">
        <v>1.3639999999999999E-2</v>
      </c>
      <c r="O1152">
        <v>1</v>
      </c>
      <c r="P1152">
        <v>0</v>
      </c>
      <c r="Q1152">
        <v>167</v>
      </c>
      <c r="R1152">
        <v>556</v>
      </c>
      <c r="S1152">
        <v>210</v>
      </c>
      <c r="T1152">
        <v>12.3</v>
      </c>
      <c r="U1152">
        <v>16.600000000000001</v>
      </c>
      <c r="V1152">
        <f>MATCH(A1152,'2019 On Peak'!$A$3:$A$2373,0)</f>
        <v>1118</v>
      </c>
      <c r="W1152" t="str">
        <f t="shared" si="34"/>
        <v>Old</v>
      </c>
      <c r="X1152" t="str" cm="1">
        <f t="array" ref="X1152">IF(ISNUMBER(V1152),INDEX('2019 On Peak'!$K$3:$K$2373,V1152),"Not 2019")</f>
        <v>Closed</v>
      </c>
      <c r="Y1152" cm="1">
        <f t="array" ref="Y1152">IF(ISNUMBER($V1152),L1152-INDEX('2019 On Peak'!$L$3:$S$2373,$V1152,1),"-")</f>
        <v>0</v>
      </c>
      <c r="Z1152" cm="1">
        <f t="array" ref="Z1152">IF(ISNUMBER($V1152),M1152-INDEX('2019 On Peak'!$L$3:$S$2373,$V1152,2),"-")</f>
        <v>0</v>
      </c>
      <c r="AA1152" cm="1">
        <f t="array" ref="AA1152">IF(ISNUMBER($V1152),N1152-INDEX('2019 On Peak'!$L$3:$S$2373,$V1152,3),"-")</f>
        <v>0</v>
      </c>
      <c r="AB1152" cm="1">
        <f t="array" ref="AB1152">IF(ISNUMBER($V1152),Q1152-INDEX('2019 On Peak'!$L$3:$S$2373,$V1152,6),"-")</f>
        <v>0</v>
      </c>
      <c r="AC1152" cm="1">
        <f t="array" ref="AC1152">IF(ISNUMBER($V1152),S1152-INDEX('2019 On Peak'!$L$3:$S$2373,$V1152,8),"-")</f>
        <v>0</v>
      </c>
      <c r="AD1152" t="b">
        <f t="shared" si="35"/>
        <v>0</v>
      </c>
    </row>
    <row r="1153" spans="1:30" x14ac:dyDescent="0.25">
      <c r="A1153" t="str">
        <f>B1153&amp;"_"&amp;G1153&amp;"_"&amp;J1153</f>
        <v>223_140_1</v>
      </c>
      <c r="B1153">
        <v>223</v>
      </c>
      <c r="C1153" s="1" t="s">
        <v>447</v>
      </c>
      <c r="D1153" s="1" t="s">
        <v>42</v>
      </c>
      <c r="E1153" s="1" t="s">
        <v>42</v>
      </c>
      <c r="F1153">
        <v>115</v>
      </c>
      <c r="G1153">
        <v>140</v>
      </c>
      <c r="H1153" s="1" t="s">
        <v>240</v>
      </c>
      <c r="I1153">
        <v>115</v>
      </c>
      <c r="J1153" s="1" t="s">
        <v>191</v>
      </c>
      <c r="K1153" s="1" t="s">
        <v>25</v>
      </c>
      <c r="L1153">
        <v>7.1300000000000001E-3</v>
      </c>
      <c r="M1153">
        <v>2.947E-2</v>
      </c>
      <c r="N1153">
        <v>4.8799999999999998E-3</v>
      </c>
      <c r="O1153">
        <v>1</v>
      </c>
      <c r="P1153">
        <v>0</v>
      </c>
      <c r="Q1153">
        <v>167</v>
      </c>
      <c r="R1153">
        <v>556</v>
      </c>
      <c r="S1153">
        <v>210</v>
      </c>
      <c r="T1153">
        <v>4.5</v>
      </c>
      <c r="U1153">
        <v>5.9</v>
      </c>
      <c r="V1153">
        <f>MATCH(A1153,'2019 On Peak'!$A$3:$A$2373,0)</f>
        <v>1119</v>
      </c>
      <c r="W1153" t="str">
        <f t="shared" si="34"/>
        <v>Old</v>
      </c>
      <c r="X1153" t="str" cm="1">
        <f t="array" ref="X1153">IF(ISNUMBER(V1153),INDEX('2019 On Peak'!$K$3:$K$2373,V1153),"Not 2019")</f>
        <v>Closed</v>
      </c>
      <c r="Y1153" cm="1">
        <f t="array" ref="Y1153">IF(ISNUMBER($V1153),L1153-INDEX('2019 On Peak'!$L$3:$S$2373,$V1153,1),"-")</f>
        <v>0</v>
      </c>
      <c r="Z1153" cm="1">
        <f t="array" ref="Z1153">IF(ISNUMBER($V1153),M1153-INDEX('2019 On Peak'!$L$3:$S$2373,$V1153,2),"-")</f>
        <v>0</v>
      </c>
      <c r="AA1153" cm="1">
        <f t="array" ref="AA1153">IF(ISNUMBER($V1153),N1153-INDEX('2019 On Peak'!$L$3:$S$2373,$V1153,3),"-")</f>
        <v>0</v>
      </c>
      <c r="AB1153" cm="1">
        <f t="array" ref="AB1153">IF(ISNUMBER($V1153),Q1153-INDEX('2019 On Peak'!$L$3:$S$2373,$V1153,6),"-")</f>
        <v>0</v>
      </c>
      <c r="AC1153" cm="1">
        <f t="array" ref="AC1153">IF(ISNUMBER($V1153),S1153-INDEX('2019 On Peak'!$L$3:$S$2373,$V1153,8),"-")</f>
        <v>0</v>
      </c>
      <c r="AD1153" t="b">
        <f t="shared" si="35"/>
        <v>0</v>
      </c>
    </row>
    <row r="1154" spans="1:30" x14ac:dyDescent="0.25">
      <c r="A1154" t="str">
        <f>B1154&amp;"_"&amp;G1154&amp;"_"&amp;J1154</f>
        <v>223_1565_1</v>
      </c>
      <c r="B1154">
        <v>223</v>
      </c>
      <c r="C1154" s="1" t="s">
        <v>447</v>
      </c>
      <c r="D1154" s="1" t="s">
        <v>42</v>
      </c>
      <c r="E1154" s="1" t="s">
        <v>42</v>
      </c>
      <c r="F1154">
        <v>115</v>
      </c>
      <c r="G1154">
        <v>1565</v>
      </c>
      <c r="H1154" s="1" t="s">
        <v>194</v>
      </c>
      <c r="I1154">
        <v>115</v>
      </c>
      <c r="J1154" s="1" t="s">
        <v>191</v>
      </c>
      <c r="K1154" s="1" t="s">
        <v>25</v>
      </c>
      <c r="L1154">
        <v>1.958E-2</v>
      </c>
      <c r="M1154">
        <v>8.097E-2</v>
      </c>
      <c r="N1154">
        <v>1.341E-2</v>
      </c>
      <c r="O1154">
        <v>1</v>
      </c>
      <c r="P1154">
        <v>0</v>
      </c>
      <c r="Q1154">
        <v>167</v>
      </c>
      <c r="R1154">
        <v>556</v>
      </c>
      <c r="S1154">
        <v>210</v>
      </c>
      <c r="T1154">
        <v>13.3</v>
      </c>
      <c r="U1154">
        <v>16.3</v>
      </c>
      <c r="V1154">
        <f>MATCH(A1154,'2019 On Peak'!$A$3:$A$2373,0)</f>
        <v>1120</v>
      </c>
      <c r="W1154" t="str">
        <f t="shared" si="34"/>
        <v>Old</v>
      </c>
      <c r="X1154" t="str" cm="1">
        <f t="array" ref="X1154">IF(ISNUMBER(V1154),INDEX('2019 On Peak'!$K$3:$K$2373,V1154),"Not 2019")</f>
        <v>Closed</v>
      </c>
      <c r="Y1154" cm="1">
        <f t="array" ref="Y1154">IF(ISNUMBER($V1154),L1154-INDEX('2019 On Peak'!$L$3:$S$2373,$V1154,1),"-")</f>
        <v>0</v>
      </c>
      <c r="Z1154" cm="1">
        <f t="array" ref="Z1154">IF(ISNUMBER($V1154),M1154-INDEX('2019 On Peak'!$L$3:$S$2373,$V1154,2),"-")</f>
        <v>0</v>
      </c>
      <c r="AA1154" cm="1">
        <f t="array" ref="AA1154">IF(ISNUMBER($V1154),N1154-INDEX('2019 On Peak'!$L$3:$S$2373,$V1154,3),"-")</f>
        <v>0</v>
      </c>
      <c r="AB1154" cm="1">
        <f t="array" ref="AB1154">IF(ISNUMBER($V1154),Q1154-INDEX('2019 On Peak'!$L$3:$S$2373,$V1154,6),"-")</f>
        <v>0</v>
      </c>
      <c r="AC1154" cm="1">
        <f t="array" ref="AC1154">IF(ISNUMBER($V1154),S1154-INDEX('2019 On Peak'!$L$3:$S$2373,$V1154,8),"-")</f>
        <v>0</v>
      </c>
      <c r="AD1154" t="b">
        <f t="shared" si="35"/>
        <v>0</v>
      </c>
    </row>
    <row r="1155" spans="1:30" x14ac:dyDescent="0.25">
      <c r="A1155" t="str">
        <f>B1155&amp;"_"&amp;G1155&amp;"_"&amp;J1155</f>
        <v>225_1471_1</v>
      </c>
      <c r="B1155">
        <v>225</v>
      </c>
      <c r="C1155" s="1" t="s">
        <v>596</v>
      </c>
      <c r="D1155" s="1" t="s">
        <v>42</v>
      </c>
      <c r="E1155" s="1" t="s">
        <v>42</v>
      </c>
      <c r="F1155">
        <v>69</v>
      </c>
      <c r="G1155">
        <v>1471</v>
      </c>
      <c r="H1155" s="1" t="s">
        <v>240</v>
      </c>
      <c r="I1155">
        <v>69</v>
      </c>
      <c r="J1155" s="1" t="s">
        <v>191</v>
      </c>
      <c r="K1155" s="1" t="s">
        <v>25</v>
      </c>
      <c r="L1155">
        <v>8.4159999999999999E-2</v>
      </c>
      <c r="M1155">
        <v>0.19131999999999999</v>
      </c>
      <c r="N1155">
        <v>3.7399999999999998E-3</v>
      </c>
      <c r="O1155">
        <v>1</v>
      </c>
      <c r="P1155">
        <v>0</v>
      </c>
      <c r="Q1155">
        <v>96</v>
      </c>
      <c r="R1155">
        <v>250</v>
      </c>
      <c r="S1155">
        <v>123</v>
      </c>
      <c r="T1155">
        <v>10.5</v>
      </c>
      <c r="U1155">
        <v>13.2</v>
      </c>
      <c r="V1155">
        <f>MATCH(A1155,'2019 On Peak'!$A$3:$A$2373,0)</f>
        <v>1121</v>
      </c>
      <c r="W1155" t="str">
        <f t="shared" si="34"/>
        <v>Old</v>
      </c>
      <c r="X1155" t="str" cm="1">
        <f t="array" ref="X1155">IF(ISNUMBER(V1155),INDEX('2019 On Peak'!$K$3:$K$2373,V1155),"Not 2019")</f>
        <v>Closed</v>
      </c>
      <c r="Y1155" cm="1">
        <f t="array" ref="Y1155">IF(ISNUMBER($V1155),L1155-INDEX('2019 On Peak'!$L$3:$S$2373,$V1155,1),"-")</f>
        <v>0</v>
      </c>
      <c r="Z1155" cm="1">
        <f t="array" ref="Z1155">IF(ISNUMBER($V1155),M1155-INDEX('2019 On Peak'!$L$3:$S$2373,$V1155,2),"-")</f>
        <v>0</v>
      </c>
      <c r="AA1155" cm="1">
        <f t="array" ref="AA1155">IF(ISNUMBER($V1155),N1155-INDEX('2019 On Peak'!$L$3:$S$2373,$V1155,3),"-")</f>
        <v>0</v>
      </c>
      <c r="AB1155" cm="1">
        <f t="array" ref="AB1155">IF(ISNUMBER($V1155),Q1155-INDEX('2019 On Peak'!$L$3:$S$2373,$V1155,6),"-")</f>
        <v>0</v>
      </c>
      <c r="AC1155" cm="1">
        <f t="array" ref="AC1155">IF(ISNUMBER($V1155),S1155-INDEX('2019 On Peak'!$L$3:$S$2373,$V1155,8),"-")</f>
        <v>0</v>
      </c>
      <c r="AD1155" t="b">
        <f t="shared" si="35"/>
        <v>0</v>
      </c>
    </row>
    <row r="1156" spans="1:30" x14ac:dyDescent="0.25">
      <c r="A1156" t="str">
        <f>B1156&amp;"_"&amp;G1156&amp;"_"&amp;J1156</f>
        <v>225_226_1</v>
      </c>
      <c r="B1156">
        <v>225</v>
      </c>
      <c r="C1156" s="1" t="s">
        <v>596</v>
      </c>
      <c r="D1156" s="1" t="s">
        <v>42</v>
      </c>
      <c r="E1156" s="1" t="s">
        <v>42</v>
      </c>
      <c r="F1156">
        <v>69</v>
      </c>
      <c r="G1156">
        <v>226</v>
      </c>
      <c r="H1156" s="1" t="s">
        <v>597</v>
      </c>
      <c r="I1156">
        <v>69</v>
      </c>
      <c r="J1156" s="1" t="s">
        <v>191</v>
      </c>
      <c r="K1156" s="1" t="s">
        <v>25</v>
      </c>
      <c r="L1156">
        <v>1.8970000000000001E-2</v>
      </c>
      <c r="M1156">
        <v>4.3119999999999999E-2</v>
      </c>
      <c r="N1156">
        <v>8.4000000000000003E-4</v>
      </c>
      <c r="O1156">
        <v>1</v>
      </c>
      <c r="P1156">
        <v>0</v>
      </c>
      <c r="Q1156">
        <v>96</v>
      </c>
      <c r="R1156">
        <v>250</v>
      </c>
      <c r="S1156">
        <v>123</v>
      </c>
      <c r="T1156">
        <v>3</v>
      </c>
      <c r="U1156">
        <v>3</v>
      </c>
      <c r="V1156">
        <f>MATCH(A1156,'2019 On Peak'!$A$3:$A$2373,0)</f>
        <v>1122</v>
      </c>
      <c r="W1156" t="str">
        <f t="shared" ref="W1156:W1219" si="36">IF(ISNUMBER(V1156),"Old","New")</f>
        <v>Old</v>
      </c>
      <c r="X1156" t="str" cm="1">
        <f t="array" ref="X1156">IF(ISNUMBER(V1156),INDEX('2019 On Peak'!$K$3:$K$2373,V1156),"Not 2019")</f>
        <v>Closed</v>
      </c>
      <c r="Y1156" cm="1">
        <f t="array" ref="Y1156">IF(ISNUMBER($V1156),L1156-INDEX('2019 On Peak'!$L$3:$S$2373,$V1156,1),"-")</f>
        <v>0</v>
      </c>
      <c r="Z1156" cm="1">
        <f t="array" ref="Z1156">IF(ISNUMBER($V1156),M1156-INDEX('2019 On Peak'!$L$3:$S$2373,$V1156,2),"-")</f>
        <v>0</v>
      </c>
      <c r="AA1156" cm="1">
        <f t="array" ref="AA1156">IF(ISNUMBER($V1156),N1156-INDEX('2019 On Peak'!$L$3:$S$2373,$V1156,3),"-")</f>
        <v>0</v>
      </c>
      <c r="AB1156" cm="1">
        <f t="array" ref="AB1156">IF(ISNUMBER($V1156),Q1156-INDEX('2019 On Peak'!$L$3:$S$2373,$V1156,6),"-")</f>
        <v>0</v>
      </c>
      <c r="AC1156" cm="1">
        <f t="array" ref="AC1156">IF(ISNUMBER($V1156),S1156-INDEX('2019 On Peak'!$L$3:$S$2373,$V1156,8),"-")</f>
        <v>0</v>
      </c>
      <c r="AD1156" t="b">
        <f t="shared" ref="AD1156:AD1219" si="37">OR(Y1156,Z1156,AA1156,AB1156,AC1156)</f>
        <v>0</v>
      </c>
    </row>
    <row r="1157" spans="1:30" x14ac:dyDescent="0.25">
      <c r="A1157" t="str">
        <f>B1157&amp;"_"&amp;G1157&amp;"_"&amp;J1157</f>
        <v>226_1472_1</v>
      </c>
      <c r="B1157">
        <v>226</v>
      </c>
      <c r="C1157" s="1" t="s">
        <v>597</v>
      </c>
      <c r="D1157" s="1" t="s">
        <v>42</v>
      </c>
      <c r="E1157" s="1" t="s">
        <v>39</v>
      </c>
      <c r="F1157">
        <v>69</v>
      </c>
      <c r="G1157">
        <v>1472</v>
      </c>
      <c r="H1157" s="1" t="s">
        <v>159</v>
      </c>
      <c r="I1157">
        <v>69</v>
      </c>
      <c r="J1157" s="1" t="s">
        <v>191</v>
      </c>
      <c r="K1157" s="1" t="s">
        <v>25</v>
      </c>
      <c r="L1157">
        <v>9.3359999999999999E-2</v>
      </c>
      <c r="M1157">
        <v>0.21223</v>
      </c>
      <c r="N1157">
        <v>4.15E-3</v>
      </c>
      <c r="O1157">
        <v>1</v>
      </c>
      <c r="P1157">
        <v>0</v>
      </c>
      <c r="Q1157">
        <v>96</v>
      </c>
      <c r="R1157">
        <v>250</v>
      </c>
      <c r="S1157">
        <v>123</v>
      </c>
      <c r="T1157">
        <v>10.5</v>
      </c>
      <c r="U1157">
        <v>14.7</v>
      </c>
      <c r="V1157">
        <f>MATCH(A1157,'2019 On Peak'!$A$3:$A$2373,0)</f>
        <v>1123</v>
      </c>
      <c r="W1157" t="str">
        <f t="shared" si="36"/>
        <v>Old</v>
      </c>
      <c r="X1157" t="str" cm="1">
        <f t="array" ref="X1157">IF(ISNUMBER(V1157),INDEX('2019 On Peak'!$K$3:$K$2373,V1157),"Not 2019")</f>
        <v>Closed</v>
      </c>
      <c r="Y1157" cm="1">
        <f t="array" ref="Y1157">IF(ISNUMBER($V1157),L1157-INDEX('2019 On Peak'!$L$3:$S$2373,$V1157,1),"-")</f>
        <v>0</v>
      </c>
      <c r="Z1157" cm="1">
        <f t="array" ref="Z1157">IF(ISNUMBER($V1157),M1157-INDEX('2019 On Peak'!$L$3:$S$2373,$V1157,2),"-")</f>
        <v>0</v>
      </c>
      <c r="AA1157" cm="1">
        <f t="array" ref="AA1157">IF(ISNUMBER($V1157),N1157-INDEX('2019 On Peak'!$L$3:$S$2373,$V1157,3),"-")</f>
        <v>0</v>
      </c>
      <c r="AB1157" cm="1">
        <f t="array" ref="AB1157">IF(ISNUMBER($V1157),Q1157-INDEX('2019 On Peak'!$L$3:$S$2373,$V1157,6),"-")</f>
        <v>0</v>
      </c>
      <c r="AC1157" cm="1">
        <f t="array" ref="AC1157">IF(ISNUMBER($V1157),S1157-INDEX('2019 On Peak'!$L$3:$S$2373,$V1157,8),"-")</f>
        <v>0</v>
      </c>
      <c r="AD1157" t="b">
        <f t="shared" si="37"/>
        <v>0</v>
      </c>
    </row>
    <row r="1158" spans="1:30" x14ac:dyDescent="0.25">
      <c r="A1158" t="str">
        <f>B1158&amp;"_"&amp;G1158&amp;"_"&amp;J1158</f>
        <v>227_247_1</v>
      </c>
      <c r="B1158">
        <v>227</v>
      </c>
      <c r="C1158" s="1" t="s">
        <v>599</v>
      </c>
      <c r="D1158" s="1" t="s">
        <v>42</v>
      </c>
      <c r="E1158" s="1" t="s">
        <v>39</v>
      </c>
      <c r="F1158">
        <v>115</v>
      </c>
      <c r="G1158">
        <v>247</v>
      </c>
      <c r="H1158" s="1" t="s">
        <v>40</v>
      </c>
      <c r="I1158">
        <v>115</v>
      </c>
      <c r="J1158" s="1" t="s">
        <v>191</v>
      </c>
      <c r="K1158" s="1" t="s">
        <v>25</v>
      </c>
      <c r="L1158">
        <v>4.0000000000000001E-3</v>
      </c>
      <c r="M1158">
        <v>1.5100000000000001E-2</v>
      </c>
      <c r="N1158">
        <v>0.25600000000000001</v>
      </c>
      <c r="O1158">
        <v>1</v>
      </c>
      <c r="P1158">
        <v>0</v>
      </c>
      <c r="Q1158">
        <v>167</v>
      </c>
      <c r="R1158">
        <v>556</v>
      </c>
      <c r="S1158">
        <v>210</v>
      </c>
      <c r="T1158">
        <v>30.4</v>
      </c>
      <c r="U1158">
        <v>30.7</v>
      </c>
      <c r="V1158">
        <f>MATCH(A1158,'2019 On Peak'!$A$3:$A$2373,0)</f>
        <v>1124</v>
      </c>
      <c r="W1158" t="str">
        <f t="shared" si="36"/>
        <v>Old</v>
      </c>
      <c r="X1158" t="str" cm="1">
        <f t="array" ref="X1158">IF(ISNUMBER(V1158),INDEX('2019 On Peak'!$K$3:$K$2373,V1158),"Not 2019")</f>
        <v>Closed</v>
      </c>
      <c r="Y1158" cm="1">
        <f t="array" ref="Y1158">IF(ISNUMBER($V1158),L1158-INDEX('2019 On Peak'!$L$3:$S$2373,$V1158,1),"-")</f>
        <v>0</v>
      </c>
      <c r="Z1158" cm="1">
        <f t="array" ref="Z1158">IF(ISNUMBER($V1158),M1158-INDEX('2019 On Peak'!$L$3:$S$2373,$V1158,2),"-")</f>
        <v>0</v>
      </c>
      <c r="AA1158" cm="1">
        <f t="array" ref="AA1158">IF(ISNUMBER($V1158),N1158-INDEX('2019 On Peak'!$L$3:$S$2373,$V1158,3),"-")</f>
        <v>0</v>
      </c>
      <c r="AB1158" cm="1">
        <f t="array" ref="AB1158">IF(ISNUMBER($V1158),Q1158-INDEX('2019 On Peak'!$L$3:$S$2373,$V1158,6),"-")</f>
        <v>0</v>
      </c>
      <c r="AC1158" cm="1">
        <f t="array" ref="AC1158">IF(ISNUMBER($V1158),S1158-INDEX('2019 On Peak'!$L$3:$S$2373,$V1158,8),"-")</f>
        <v>0</v>
      </c>
      <c r="AD1158" t="b">
        <f t="shared" si="37"/>
        <v>0</v>
      </c>
    </row>
    <row r="1159" spans="1:30" x14ac:dyDescent="0.25">
      <c r="A1159" t="str">
        <f>B1159&amp;"_"&amp;G1159&amp;"_"&amp;J1159</f>
        <v>228_1472_1</v>
      </c>
      <c r="B1159">
        <v>228</v>
      </c>
      <c r="C1159" s="1" t="s">
        <v>159</v>
      </c>
      <c r="D1159" s="1" t="s">
        <v>39</v>
      </c>
      <c r="E1159" s="1" t="s">
        <v>39</v>
      </c>
      <c r="F1159">
        <v>115</v>
      </c>
      <c r="G1159">
        <v>1472</v>
      </c>
      <c r="H1159" s="1" t="s">
        <v>159</v>
      </c>
      <c r="I1159">
        <v>69</v>
      </c>
      <c r="J1159" s="1" t="s">
        <v>191</v>
      </c>
      <c r="K1159" s="1" t="s">
        <v>25</v>
      </c>
      <c r="L1159">
        <v>3.2000000000000002E-3</v>
      </c>
      <c r="M1159">
        <v>0.16439999999999999</v>
      </c>
      <c r="N1159">
        <v>0</v>
      </c>
      <c r="O1159">
        <v>1</v>
      </c>
      <c r="P1159">
        <v>0</v>
      </c>
      <c r="Q1159">
        <v>125</v>
      </c>
      <c r="R1159">
        <v>145</v>
      </c>
      <c r="S1159">
        <v>170</v>
      </c>
      <c r="T1159">
        <v>0</v>
      </c>
      <c r="U1159">
        <v>0</v>
      </c>
      <c r="V1159">
        <f>MATCH(A1159,'2019 On Peak'!$A$3:$A$2373,0)</f>
        <v>1125</v>
      </c>
      <c r="W1159" t="str">
        <f t="shared" si="36"/>
        <v>Old</v>
      </c>
      <c r="X1159" t="str" cm="1">
        <f t="array" ref="X1159">IF(ISNUMBER(V1159),INDEX('2019 On Peak'!$K$3:$K$2373,V1159),"Not 2019")</f>
        <v>Closed</v>
      </c>
      <c r="Y1159" cm="1">
        <f t="array" ref="Y1159">IF(ISNUMBER($V1159),L1159-INDEX('2019 On Peak'!$L$3:$S$2373,$V1159,1),"-")</f>
        <v>0</v>
      </c>
      <c r="Z1159" cm="1">
        <f t="array" ref="Z1159">IF(ISNUMBER($V1159),M1159-INDEX('2019 On Peak'!$L$3:$S$2373,$V1159,2),"-")</f>
        <v>0</v>
      </c>
      <c r="AA1159" cm="1">
        <f t="array" ref="AA1159">IF(ISNUMBER($V1159),N1159-INDEX('2019 On Peak'!$L$3:$S$2373,$V1159,3),"-")</f>
        <v>0</v>
      </c>
      <c r="AB1159" cm="1">
        <f t="array" ref="AB1159">IF(ISNUMBER($V1159),Q1159-INDEX('2019 On Peak'!$L$3:$S$2373,$V1159,6),"-")</f>
        <v>0</v>
      </c>
      <c r="AC1159" cm="1">
        <f t="array" ref="AC1159">IF(ISNUMBER($V1159),S1159-INDEX('2019 On Peak'!$L$3:$S$2373,$V1159,8),"-")</f>
        <v>0</v>
      </c>
      <c r="AD1159" t="b">
        <f t="shared" si="37"/>
        <v>0</v>
      </c>
    </row>
    <row r="1160" spans="1:30" x14ac:dyDescent="0.25">
      <c r="A1160" t="str">
        <f>B1160&amp;"_"&amp;G1160&amp;"_"&amp;J1160</f>
        <v>228_229_1</v>
      </c>
      <c r="B1160">
        <v>228</v>
      </c>
      <c r="C1160" s="1" t="s">
        <v>159</v>
      </c>
      <c r="D1160" s="1" t="s">
        <v>39</v>
      </c>
      <c r="E1160" s="1" t="s">
        <v>39</v>
      </c>
      <c r="F1160">
        <v>115</v>
      </c>
      <c r="G1160">
        <v>229</v>
      </c>
      <c r="H1160" s="1" t="s">
        <v>1029</v>
      </c>
      <c r="I1160">
        <v>115</v>
      </c>
      <c r="J1160" s="1" t="s">
        <v>191</v>
      </c>
      <c r="K1160" s="1" t="s">
        <v>25</v>
      </c>
      <c r="L1160">
        <v>1.192E-2</v>
      </c>
      <c r="M1160">
        <v>4.929E-2</v>
      </c>
      <c r="N1160">
        <v>8.1600000000000006E-3</v>
      </c>
      <c r="O1160">
        <v>1</v>
      </c>
      <c r="P1160">
        <v>0</v>
      </c>
      <c r="Q1160">
        <v>167</v>
      </c>
      <c r="R1160">
        <v>556</v>
      </c>
      <c r="S1160">
        <v>210</v>
      </c>
      <c r="T1160">
        <v>7.3</v>
      </c>
      <c r="U1160">
        <v>9.9</v>
      </c>
      <c r="V1160">
        <f>MATCH(A1160,'2019 On Peak'!$A$3:$A$2373,0)</f>
        <v>1126</v>
      </c>
      <c r="W1160" t="str">
        <f t="shared" si="36"/>
        <v>Old</v>
      </c>
      <c r="X1160" t="str" cm="1">
        <f t="array" ref="X1160">IF(ISNUMBER(V1160),INDEX('2019 On Peak'!$K$3:$K$2373,V1160),"Not 2019")</f>
        <v>Closed</v>
      </c>
      <c r="Y1160" cm="1">
        <f t="array" ref="Y1160">IF(ISNUMBER($V1160),L1160-INDEX('2019 On Peak'!$L$3:$S$2373,$V1160,1),"-")</f>
        <v>0</v>
      </c>
      <c r="Z1160" cm="1">
        <f t="array" ref="Z1160">IF(ISNUMBER($V1160),M1160-INDEX('2019 On Peak'!$L$3:$S$2373,$V1160,2),"-")</f>
        <v>0</v>
      </c>
      <c r="AA1160" cm="1">
        <f t="array" ref="AA1160">IF(ISNUMBER($V1160),N1160-INDEX('2019 On Peak'!$L$3:$S$2373,$V1160,3),"-")</f>
        <v>0</v>
      </c>
      <c r="AB1160" cm="1">
        <f t="array" ref="AB1160">IF(ISNUMBER($V1160),Q1160-INDEX('2019 On Peak'!$L$3:$S$2373,$V1160,6),"-")</f>
        <v>0</v>
      </c>
      <c r="AC1160" cm="1">
        <f t="array" ref="AC1160">IF(ISNUMBER($V1160),S1160-INDEX('2019 On Peak'!$L$3:$S$2373,$V1160,8),"-")</f>
        <v>0</v>
      </c>
      <c r="AD1160" t="b">
        <f t="shared" si="37"/>
        <v>0</v>
      </c>
    </row>
    <row r="1161" spans="1:30" x14ac:dyDescent="0.25">
      <c r="A1161" t="str">
        <f>B1161&amp;"_"&amp;G1161&amp;"_"&amp;J1161</f>
        <v>230_231_1</v>
      </c>
      <c r="B1161">
        <v>230</v>
      </c>
      <c r="C1161" s="1" t="s">
        <v>1036</v>
      </c>
      <c r="D1161" s="1" t="s">
        <v>42</v>
      </c>
      <c r="E1161" s="1" t="s">
        <v>42</v>
      </c>
      <c r="F1161">
        <v>115</v>
      </c>
      <c r="G1161">
        <v>231</v>
      </c>
      <c r="H1161" s="1" t="s">
        <v>1035</v>
      </c>
      <c r="I1161">
        <v>115</v>
      </c>
      <c r="J1161" s="1" t="s">
        <v>191</v>
      </c>
      <c r="K1161" s="1" t="s">
        <v>25</v>
      </c>
      <c r="L1161">
        <v>8.0000000000000007E-5</v>
      </c>
      <c r="M1161">
        <v>3.2000000000000003E-4</v>
      </c>
      <c r="N1161">
        <v>5.0000000000000002E-5</v>
      </c>
      <c r="O1161">
        <v>1</v>
      </c>
      <c r="P1161">
        <v>0</v>
      </c>
      <c r="Q1161">
        <v>167</v>
      </c>
      <c r="R1161">
        <v>556</v>
      </c>
      <c r="S1161">
        <v>210</v>
      </c>
      <c r="T1161">
        <v>0</v>
      </c>
      <c r="U1161">
        <v>0.1</v>
      </c>
      <c r="V1161">
        <f>MATCH(A1161,'2019 On Peak'!$A$3:$A$2373,0)</f>
        <v>1127</v>
      </c>
      <c r="W1161" t="str">
        <f t="shared" si="36"/>
        <v>Old</v>
      </c>
      <c r="X1161" t="str" cm="1">
        <f t="array" ref="X1161">IF(ISNUMBER(V1161),INDEX('2019 On Peak'!$K$3:$K$2373,V1161),"Not 2019")</f>
        <v>Closed</v>
      </c>
      <c r="Y1161" cm="1">
        <f t="array" ref="Y1161">IF(ISNUMBER($V1161),L1161-INDEX('2019 On Peak'!$L$3:$S$2373,$V1161,1),"-")</f>
        <v>0</v>
      </c>
      <c r="Z1161" cm="1">
        <f t="array" ref="Z1161">IF(ISNUMBER($V1161),M1161-INDEX('2019 On Peak'!$L$3:$S$2373,$V1161,2),"-")</f>
        <v>0</v>
      </c>
      <c r="AA1161" cm="1">
        <f t="array" ref="AA1161">IF(ISNUMBER($V1161),N1161-INDEX('2019 On Peak'!$L$3:$S$2373,$V1161,3),"-")</f>
        <v>0</v>
      </c>
      <c r="AB1161" cm="1">
        <f t="array" ref="AB1161">IF(ISNUMBER($V1161),Q1161-INDEX('2019 On Peak'!$L$3:$S$2373,$V1161,6),"-")</f>
        <v>0</v>
      </c>
      <c r="AC1161" cm="1">
        <f t="array" ref="AC1161">IF(ISNUMBER($V1161),S1161-INDEX('2019 On Peak'!$L$3:$S$2373,$V1161,8),"-")</f>
        <v>0</v>
      </c>
      <c r="AD1161" t="b">
        <f t="shared" si="37"/>
        <v>0</v>
      </c>
    </row>
    <row r="1162" spans="1:30" x14ac:dyDescent="0.25">
      <c r="A1162" t="str">
        <f>B1162&amp;"_"&amp;G1162&amp;"_"&amp;J1162</f>
        <v>230_232_1</v>
      </c>
      <c r="B1162">
        <v>230</v>
      </c>
      <c r="C1162" s="1" t="s">
        <v>1036</v>
      </c>
      <c r="D1162" s="1" t="s">
        <v>42</v>
      </c>
      <c r="E1162" s="1" t="s">
        <v>42</v>
      </c>
      <c r="F1162">
        <v>115</v>
      </c>
      <c r="G1162">
        <v>232</v>
      </c>
      <c r="H1162" s="1" t="s">
        <v>1039</v>
      </c>
      <c r="I1162">
        <v>115</v>
      </c>
      <c r="J1162" s="1" t="s">
        <v>191</v>
      </c>
      <c r="K1162" s="1" t="s">
        <v>25</v>
      </c>
      <c r="L1162">
        <v>4.4999999999999997E-3</v>
      </c>
      <c r="M1162">
        <v>1.8599999999999998E-2</v>
      </c>
      <c r="N1162">
        <v>3.0799999999999998E-3</v>
      </c>
      <c r="O1162">
        <v>1</v>
      </c>
      <c r="P1162">
        <v>0</v>
      </c>
      <c r="Q1162">
        <v>167</v>
      </c>
      <c r="R1162">
        <v>556</v>
      </c>
      <c r="S1162">
        <v>210</v>
      </c>
      <c r="T1162">
        <v>1.4</v>
      </c>
      <c r="U1162">
        <v>3.7</v>
      </c>
      <c r="V1162">
        <f>MATCH(A1162,'2019 On Peak'!$A$3:$A$2373,0)</f>
        <v>1128</v>
      </c>
      <c r="W1162" t="str">
        <f t="shared" si="36"/>
        <v>Old</v>
      </c>
      <c r="X1162" t="str" cm="1">
        <f t="array" ref="X1162">IF(ISNUMBER(V1162),INDEX('2019 On Peak'!$K$3:$K$2373,V1162),"Not 2019")</f>
        <v>Closed</v>
      </c>
      <c r="Y1162" cm="1">
        <f t="array" ref="Y1162">IF(ISNUMBER($V1162),L1162-INDEX('2019 On Peak'!$L$3:$S$2373,$V1162,1),"-")</f>
        <v>0</v>
      </c>
      <c r="Z1162" cm="1">
        <f t="array" ref="Z1162">IF(ISNUMBER($V1162),M1162-INDEX('2019 On Peak'!$L$3:$S$2373,$V1162,2),"-")</f>
        <v>0</v>
      </c>
      <c r="AA1162" cm="1">
        <f t="array" ref="AA1162">IF(ISNUMBER($V1162),N1162-INDEX('2019 On Peak'!$L$3:$S$2373,$V1162,3),"-")</f>
        <v>0</v>
      </c>
      <c r="AB1162" cm="1">
        <f t="array" ref="AB1162">IF(ISNUMBER($V1162),Q1162-INDEX('2019 On Peak'!$L$3:$S$2373,$V1162,6),"-")</f>
        <v>0</v>
      </c>
      <c r="AC1162" cm="1">
        <f t="array" ref="AC1162">IF(ISNUMBER($V1162),S1162-INDEX('2019 On Peak'!$L$3:$S$2373,$V1162,8),"-")</f>
        <v>0</v>
      </c>
      <c r="AD1162" t="b">
        <f t="shared" si="37"/>
        <v>0</v>
      </c>
    </row>
    <row r="1163" spans="1:30" x14ac:dyDescent="0.25">
      <c r="A1163" t="str">
        <f>B1163&amp;"_"&amp;G1163&amp;"_"&amp;J1163</f>
        <v>231_229_1</v>
      </c>
      <c r="B1163">
        <v>231</v>
      </c>
      <c r="C1163" s="1" t="s">
        <v>1035</v>
      </c>
      <c r="D1163" s="1" t="s">
        <v>42</v>
      </c>
      <c r="E1163" s="1" t="s">
        <v>39</v>
      </c>
      <c r="F1163">
        <v>115</v>
      </c>
      <c r="G1163">
        <v>229</v>
      </c>
      <c r="H1163" s="1" t="s">
        <v>1029</v>
      </c>
      <c r="I1163">
        <v>115</v>
      </c>
      <c r="J1163" s="1" t="s">
        <v>191</v>
      </c>
      <c r="K1163" s="1" t="s">
        <v>25</v>
      </c>
      <c r="L1163">
        <v>1.191E-2</v>
      </c>
      <c r="M1163">
        <v>4.9230000000000003E-2</v>
      </c>
      <c r="N1163">
        <v>8.1499999999999993E-3</v>
      </c>
      <c r="O1163">
        <v>1</v>
      </c>
      <c r="P1163">
        <v>0</v>
      </c>
      <c r="Q1163">
        <v>167</v>
      </c>
      <c r="R1163">
        <v>556</v>
      </c>
      <c r="S1163">
        <v>210</v>
      </c>
      <c r="T1163">
        <v>6.8</v>
      </c>
      <c r="U1163">
        <v>9.9</v>
      </c>
      <c r="V1163">
        <f>MATCH(A1163,'2019 On Peak'!$A$3:$A$2373,0)</f>
        <v>1129</v>
      </c>
      <c r="W1163" t="str">
        <f t="shared" si="36"/>
        <v>Old</v>
      </c>
      <c r="X1163" t="str" cm="1">
        <f t="array" ref="X1163">IF(ISNUMBER(V1163),INDEX('2019 On Peak'!$K$3:$K$2373,V1163),"Not 2019")</f>
        <v>Closed</v>
      </c>
      <c r="Y1163" cm="1">
        <f t="array" ref="Y1163">IF(ISNUMBER($V1163),L1163-INDEX('2019 On Peak'!$L$3:$S$2373,$V1163,1),"-")</f>
        <v>0</v>
      </c>
      <c r="Z1163" cm="1">
        <f t="array" ref="Z1163">IF(ISNUMBER($V1163),M1163-INDEX('2019 On Peak'!$L$3:$S$2373,$V1163,2),"-")</f>
        <v>0</v>
      </c>
      <c r="AA1163" cm="1">
        <f t="array" ref="AA1163">IF(ISNUMBER($V1163),N1163-INDEX('2019 On Peak'!$L$3:$S$2373,$V1163,3),"-")</f>
        <v>0</v>
      </c>
      <c r="AB1163" cm="1">
        <f t="array" ref="AB1163">IF(ISNUMBER($V1163),Q1163-INDEX('2019 On Peak'!$L$3:$S$2373,$V1163,6),"-")</f>
        <v>0</v>
      </c>
      <c r="AC1163" cm="1">
        <f t="array" ref="AC1163">IF(ISNUMBER($V1163),S1163-INDEX('2019 On Peak'!$L$3:$S$2373,$V1163,8),"-")</f>
        <v>0</v>
      </c>
      <c r="AD1163" t="b">
        <f t="shared" si="37"/>
        <v>0</v>
      </c>
    </row>
    <row r="1164" spans="1:30" x14ac:dyDescent="0.25">
      <c r="A1164" t="str">
        <f>B1164&amp;"_"&amp;G1164&amp;"_"&amp;J1164</f>
        <v>233_1388_1</v>
      </c>
      <c r="B1164">
        <v>233</v>
      </c>
      <c r="C1164" s="1" t="s">
        <v>1042</v>
      </c>
      <c r="D1164" s="1" t="s">
        <v>42</v>
      </c>
      <c r="E1164" s="1" t="s">
        <v>42</v>
      </c>
      <c r="F1164">
        <v>115</v>
      </c>
      <c r="G1164">
        <v>1388</v>
      </c>
      <c r="H1164" s="1" t="s">
        <v>1043</v>
      </c>
      <c r="I1164">
        <v>115</v>
      </c>
      <c r="J1164" s="1" t="s">
        <v>191</v>
      </c>
      <c r="K1164" s="1" t="s">
        <v>25</v>
      </c>
      <c r="L1164">
        <v>7.6999999999999996E-4</v>
      </c>
      <c r="M1164">
        <v>3.2000000000000002E-3</v>
      </c>
      <c r="N1164">
        <v>5.2999999999999998E-4</v>
      </c>
      <c r="O1164">
        <v>1</v>
      </c>
      <c r="P1164">
        <v>0</v>
      </c>
      <c r="Q1164">
        <v>167</v>
      </c>
      <c r="R1164">
        <v>556</v>
      </c>
      <c r="S1164">
        <v>210</v>
      </c>
      <c r="T1164">
        <v>0.7</v>
      </c>
      <c r="U1164">
        <v>0.6</v>
      </c>
      <c r="V1164">
        <f>MATCH(A1164,'2019 On Peak'!$A$3:$A$2373,0)</f>
        <v>1130</v>
      </c>
      <c r="W1164" t="str">
        <f t="shared" si="36"/>
        <v>Old</v>
      </c>
      <c r="X1164" t="str" cm="1">
        <f t="array" ref="X1164">IF(ISNUMBER(V1164),INDEX('2019 On Peak'!$K$3:$K$2373,V1164),"Not 2019")</f>
        <v>Closed</v>
      </c>
      <c r="Y1164" cm="1">
        <f t="array" ref="Y1164">IF(ISNUMBER($V1164),L1164-INDEX('2019 On Peak'!$L$3:$S$2373,$V1164,1),"-")</f>
        <v>0</v>
      </c>
      <c r="Z1164" cm="1">
        <f t="array" ref="Z1164">IF(ISNUMBER($V1164),M1164-INDEX('2019 On Peak'!$L$3:$S$2373,$V1164,2),"-")</f>
        <v>0</v>
      </c>
      <c r="AA1164" cm="1">
        <f t="array" ref="AA1164">IF(ISNUMBER($V1164),N1164-INDEX('2019 On Peak'!$L$3:$S$2373,$V1164,3),"-")</f>
        <v>0</v>
      </c>
      <c r="AB1164" cm="1">
        <f t="array" ref="AB1164">IF(ISNUMBER($V1164),Q1164-INDEX('2019 On Peak'!$L$3:$S$2373,$V1164,6),"-")</f>
        <v>0</v>
      </c>
      <c r="AC1164" cm="1">
        <f t="array" ref="AC1164">IF(ISNUMBER($V1164),S1164-INDEX('2019 On Peak'!$L$3:$S$2373,$V1164,8),"-")</f>
        <v>0</v>
      </c>
      <c r="AD1164" t="b">
        <f t="shared" si="37"/>
        <v>0</v>
      </c>
    </row>
    <row r="1165" spans="1:30" x14ac:dyDescent="0.25">
      <c r="A1165" t="str">
        <f>B1165&amp;"_"&amp;G1165&amp;"_"&amp;J1165</f>
        <v>233_1389_1</v>
      </c>
      <c r="B1165">
        <v>233</v>
      </c>
      <c r="C1165" s="1" t="s">
        <v>1042</v>
      </c>
      <c r="D1165" s="1" t="s">
        <v>42</v>
      </c>
      <c r="E1165" s="1" t="s">
        <v>42</v>
      </c>
      <c r="F1165">
        <v>115</v>
      </c>
      <c r="G1165">
        <v>1389</v>
      </c>
      <c r="H1165" s="1" t="s">
        <v>709</v>
      </c>
      <c r="I1165">
        <v>115</v>
      </c>
      <c r="J1165" s="1" t="s">
        <v>191</v>
      </c>
      <c r="K1165" s="1" t="s">
        <v>25</v>
      </c>
      <c r="L1165">
        <v>7.9000000000000001E-4</v>
      </c>
      <c r="M1165">
        <v>3.2599999999999999E-3</v>
      </c>
      <c r="N1165">
        <v>5.4000000000000001E-4</v>
      </c>
      <c r="O1165">
        <v>1</v>
      </c>
      <c r="P1165">
        <v>0</v>
      </c>
      <c r="Q1165">
        <v>167</v>
      </c>
      <c r="R1165">
        <v>556</v>
      </c>
      <c r="S1165">
        <v>210</v>
      </c>
      <c r="T1165">
        <v>0.7</v>
      </c>
      <c r="U1165">
        <v>0.7</v>
      </c>
      <c r="V1165">
        <f>MATCH(A1165,'2019 On Peak'!$A$3:$A$2373,0)</f>
        <v>1131</v>
      </c>
      <c r="W1165" t="str">
        <f t="shared" si="36"/>
        <v>Old</v>
      </c>
      <c r="X1165" t="str" cm="1">
        <f t="array" ref="X1165">IF(ISNUMBER(V1165),INDEX('2019 On Peak'!$K$3:$K$2373,V1165),"Not 2019")</f>
        <v>Closed</v>
      </c>
      <c r="Y1165" cm="1">
        <f t="array" ref="Y1165">IF(ISNUMBER($V1165),L1165-INDEX('2019 On Peak'!$L$3:$S$2373,$V1165,1),"-")</f>
        <v>0</v>
      </c>
      <c r="Z1165" cm="1">
        <f t="array" ref="Z1165">IF(ISNUMBER($V1165),M1165-INDEX('2019 On Peak'!$L$3:$S$2373,$V1165,2),"-")</f>
        <v>0</v>
      </c>
      <c r="AA1165" cm="1">
        <f t="array" ref="AA1165">IF(ISNUMBER($V1165),N1165-INDEX('2019 On Peak'!$L$3:$S$2373,$V1165,3),"-")</f>
        <v>0</v>
      </c>
      <c r="AB1165" cm="1">
        <f t="array" ref="AB1165">IF(ISNUMBER($V1165),Q1165-INDEX('2019 On Peak'!$L$3:$S$2373,$V1165,6),"-")</f>
        <v>0</v>
      </c>
      <c r="AC1165" cm="1">
        <f t="array" ref="AC1165">IF(ISNUMBER($V1165),S1165-INDEX('2019 On Peak'!$L$3:$S$2373,$V1165,8),"-")</f>
        <v>0</v>
      </c>
      <c r="AD1165" t="b">
        <f t="shared" si="37"/>
        <v>0</v>
      </c>
    </row>
    <row r="1166" spans="1:30" x14ac:dyDescent="0.25">
      <c r="A1166" t="str">
        <f>B1166&amp;"_"&amp;G1166&amp;"_"&amp;J1166</f>
        <v>234_1333_1</v>
      </c>
      <c r="B1166">
        <v>234</v>
      </c>
      <c r="C1166" s="1" t="s">
        <v>354</v>
      </c>
      <c r="D1166" s="1" t="s">
        <v>42</v>
      </c>
      <c r="E1166" s="1" t="s">
        <v>42</v>
      </c>
      <c r="F1166">
        <v>115</v>
      </c>
      <c r="G1166">
        <v>1333</v>
      </c>
      <c r="H1166" s="1" t="s">
        <v>355</v>
      </c>
      <c r="I1166">
        <v>115</v>
      </c>
      <c r="J1166" s="1" t="s">
        <v>191</v>
      </c>
      <c r="K1166" s="1" t="s">
        <v>25</v>
      </c>
      <c r="L1166">
        <v>1.2999999999999999E-4</v>
      </c>
      <c r="M1166">
        <v>5.4000000000000001E-4</v>
      </c>
      <c r="N1166">
        <v>9.0000000000000006E-5</v>
      </c>
      <c r="O1166">
        <v>1</v>
      </c>
      <c r="P1166">
        <v>0</v>
      </c>
      <c r="Q1166">
        <v>167</v>
      </c>
      <c r="R1166">
        <v>556</v>
      </c>
      <c r="S1166">
        <v>210</v>
      </c>
      <c r="T1166">
        <v>0.1</v>
      </c>
      <c r="U1166">
        <v>0.1</v>
      </c>
      <c r="V1166">
        <f>MATCH(A1166,'2019 On Peak'!$A$3:$A$2373,0)</f>
        <v>1132</v>
      </c>
      <c r="W1166" t="str">
        <f t="shared" si="36"/>
        <v>Old</v>
      </c>
      <c r="X1166" t="str" cm="1">
        <f t="array" ref="X1166">IF(ISNUMBER(V1166),INDEX('2019 On Peak'!$K$3:$K$2373,V1166),"Not 2019")</f>
        <v>Closed</v>
      </c>
      <c r="Y1166" cm="1">
        <f t="array" ref="Y1166">IF(ISNUMBER($V1166),L1166-INDEX('2019 On Peak'!$L$3:$S$2373,$V1166,1),"-")</f>
        <v>0</v>
      </c>
      <c r="Z1166" cm="1">
        <f t="array" ref="Z1166">IF(ISNUMBER($V1166),M1166-INDEX('2019 On Peak'!$L$3:$S$2373,$V1166,2),"-")</f>
        <v>0</v>
      </c>
      <c r="AA1166" cm="1">
        <f t="array" ref="AA1166">IF(ISNUMBER($V1166),N1166-INDEX('2019 On Peak'!$L$3:$S$2373,$V1166,3),"-")</f>
        <v>0</v>
      </c>
      <c r="AB1166" cm="1">
        <f t="array" ref="AB1166">IF(ISNUMBER($V1166),Q1166-INDEX('2019 On Peak'!$L$3:$S$2373,$V1166,6),"-")</f>
        <v>0</v>
      </c>
      <c r="AC1166" cm="1">
        <f t="array" ref="AC1166">IF(ISNUMBER($V1166),S1166-INDEX('2019 On Peak'!$L$3:$S$2373,$V1166,8),"-")</f>
        <v>0</v>
      </c>
      <c r="AD1166" t="b">
        <f t="shared" si="37"/>
        <v>0</v>
      </c>
    </row>
    <row r="1167" spans="1:30" x14ac:dyDescent="0.25">
      <c r="A1167" t="str">
        <f>B1167&amp;"_"&amp;G1167&amp;"_"&amp;J1167</f>
        <v>235_1333_1</v>
      </c>
      <c r="B1167">
        <v>235</v>
      </c>
      <c r="C1167" s="1" t="s">
        <v>610</v>
      </c>
      <c r="D1167" s="1" t="s">
        <v>42</v>
      </c>
      <c r="E1167" s="1" t="s">
        <v>42</v>
      </c>
      <c r="F1167">
        <v>115</v>
      </c>
      <c r="G1167">
        <v>1333</v>
      </c>
      <c r="H1167" s="1" t="s">
        <v>355</v>
      </c>
      <c r="I1167">
        <v>115</v>
      </c>
      <c r="J1167" s="1" t="s">
        <v>191</v>
      </c>
      <c r="K1167" s="1" t="s">
        <v>25</v>
      </c>
      <c r="L1167">
        <v>6.0000000000000002E-5</v>
      </c>
      <c r="M1167">
        <v>2.5000000000000001E-4</v>
      </c>
      <c r="N1167">
        <v>4.0000000000000003E-5</v>
      </c>
      <c r="O1167">
        <v>1</v>
      </c>
      <c r="P1167">
        <v>0</v>
      </c>
      <c r="Q1167">
        <v>167</v>
      </c>
      <c r="R1167">
        <v>556</v>
      </c>
      <c r="S1167">
        <v>210</v>
      </c>
      <c r="T1167">
        <v>0</v>
      </c>
      <c r="U1167">
        <v>0</v>
      </c>
      <c r="V1167">
        <f>MATCH(A1167,'2019 On Peak'!$A$3:$A$2373,0)</f>
        <v>1133</v>
      </c>
      <c r="W1167" t="str">
        <f t="shared" si="36"/>
        <v>Old</v>
      </c>
      <c r="X1167" t="str" cm="1">
        <f t="array" ref="X1167">IF(ISNUMBER(V1167),INDEX('2019 On Peak'!$K$3:$K$2373,V1167),"Not 2019")</f>
        <v>Closed</v>
      </c>
      <c r="Y1167" cm="1">
        <f t="array" ref="Y1167">IF(ISNUMBER($V1167),L1167-INDEX('2019 On Peak'!$L$3:$S$2373,$V1167,1),"-")</f>
        <v>0</v>
      </c>
      <c r="Z1167" cm="1">
        <f t="array" ref="Z1167">IF(ISNUMBER($V1167),M1167-INDEX('2019 On Peak'!$L$3:$S$2373,$V1167,2),"-")</f>
        <v>0</v>
      </c>
      <c r="AA1167" cm="1">
        <f t="array" ref="AA1167">IF(ISNUMBER($V1167),N1167-INDEX('2019 On Peak'!$L$3:$S$2373,$V1167,3),"-")</f>
        <v>0</v>
      </c>
      <c r="AB1167" cm="1">
        <f t="array" ref="AB1167">IF(ISNUMBER($V1167),Q1167-INDEX('2019 On Peak'!$L$3:$S$2373,$V1167,6),"-")</f>
        <v>0</v>
      </c>
      <c r="AC1167" cm="1">
        <f t="array" ref="AC1167">IF(ISNUMBER($V1167),S1167-INDEX('2019 On Peak'!$L$3:$S$2373,$V1167,8),"-")</f>
        <v>0</v>
      </c>
      <c r="AD1167" t="b">
        <f t="shared" si="37"/>
        <v>0</v>
      </c>
    </row>
    <row r="1168" spans="1:30" x14ac:dyDescent="0.25">
      <c r="A1168" t="str">
        <f>B1168&amp;"_"&amp;G1168&amp;"_"&amp;J1168</f>
        <v>236_1334_1</v>
      </c>
      <c r="B1168">
        <v>236</v>
      </c>
      <c r="C1168" s="1" t="s">
        <v>611</v>
      </c>
      <c r="D1168" s="1" t="s">
        <v>42</v>
      </c>
      <c r="E1168" s="1" t="s">
        <v>42</v>
      </c>
      <c r="F1168">
        <v>115</v>
      </c>
      <c r="G1168">
        <v>1334</v>
      </c>
      <c r="H1168" s="1" t="s">
        <v>238</v>
      </c>
      <c r="I1168">
        <v>115</v>
      </c>
      <c r="J1168" s="1" t="s">
        <v>191</v>
      </c>
      <c r="K1168" s="1" t="s">
        <v>25</v>
      </c>
      <c r="L1168">
        <v>1.9000000000000001E-4</v>
      </c>
      <c r="M1168">
        <v>7.6999999999999996E-4</v>
      </c>
      <c r="N1168">
        <v>1.2999999999999999E-4</v>
      </c>
      <c r="O1168">
        <v>1</v>
      </c>
      <c r="P1168">
        <v>0</v>
      </c>
      <c r="Q1168">
        <v>167</v>
      </c>
      <c r="R1168">
        <v>556</v>
      </c>
      <c r="S1168">
        <v>210</v>
      </c>
      <c r="T1168">
        <v>0.1</v>
      </c>
      <c r="U1168">
        <v>0.2</v>
      </c>
      <c r="V1168">
        <f>MATCH(A1168,'2019 On Peak'!$A$3:$A$2373,0)</f>
        <v>1134</v>
      </c>
      <c r="W1168" t="str">
        <f t="shared" si="36"/>
        <v>Old</v>
      </c>
      <c r="X1168" t="str" cm="1">
        <f t="array" ref="X1168">IF(ISNUMBER(V1168),INDEX('2019 On Peak'!$K$3:$K$2373,V1168),"Not 2019")</f>
        <v>Closed</v>
      </c>
      <c r="Y1168" cm="1">
        <f t="array" ref="Y1168">IF(ISNUMBER($V1168),L1168-INDEX('2019 On Peak'!$L$3:$S$2373,$V1168,1),"-")</f>
        <v>0</v>
      </c>
      <c r="Z1168" cm="1">
        <f t="array" ref="Z1168">IF(ISNUMBER($V1168),M1168-INDEX('2019 On Peak'!$L$3:$S$2373,$V1168,2),"-")</f>
        <v>0</v>
      </c>
      <c r="AA1168" cm="1">
        <f t="array" ref="AA1168">IF(ISNUMBER($V1168),N1168-INDEX('2019 On Peak'!$L$3:$S$2373,$V1168,3),"-")</f>
        <v>0</v>
      </c>
      <c r="AB1168" cm="1">
        <f t="array" ref="AB1168">IF(ISNUMBER($V1168),Q1168-INDEX('2019 On Peak'!$L$3:$S$2373,$V1168,6),"-")</f>
        <v>0</v>
      </c>
      <c r="AC1168" cm="1">
        <f t="array" ref="AC1168">IF(ISNUMBER($V1168),S1168-INDEX('2019 On Peak'!$L$3:$S$2373,$V1168,8),"-")</f>
        <v>0</v>
      </c>
      <c r="AD1168" t="b">
        <f t="shared" si="37"/>
        <v>0</v>
      </c>
    </row>
    <row r="1169" spans="1:30" x14ac:dyDescent="0.25">
      <c r="A1169" t="str">
        <f>B1169&amp;"_"&amp;G1169&amp;"_"&amp;J1169</f>
        <v>236_1417_1</v>
      </c>
      <c r="B1169">
        <v>236</v>
      </c>
      <c r="C1169" s="1" t="s">
        <v>611</v>
      </c>
      <c r="D1169" s="1" t="s">
        <v>42</v>
      </c>
      <c r="E1169" s="1" t="s">
        <v>42</v>
      </c>
      <c r="F1169">
        <v>115</v>
      </c>
      <c r="G1169">
        <v>1417</v>
      </c>
      <c r="H1169" s="1" t="s">
        <v>319</v>
      </c>
      <c r="I1169">
        <v>115</v>
      </c>
      <c r="J1169" s="1" t="s">
        <v>191</v>
      </c>
      <c r="K1169" s="1" t="s">
        <v>25</v>
      </c>
      <c r="L1169">
        <v>1.252E-2</v>
      </c>
      <c r="M1169">
        <v>5.1790000000000003E-2</v>
      </c>
      <c r="N1169">
        <v>8.5800000000000008E-3</v>
      </c>
      <c r="O1169">
        <v>1</v>
      </c>
      <c r="P1169">
        <v>0</v>
      </c>
      <c r="Q1169">
        <v>167</v>
      </c>
      <c r="R1169">
        <v>556</v>
      </c>
      <c r="S1169">
        <v>210</v>
      </c>
      <c r="T1169">
        <v>9.4</v>
      </c>
      <c r="U1169">
        <v>10.4</v>
      </c>
      <c r="V1169">
        <f>MATCH(A1169,'2019 On Peak'!$A$3:$A$2373,0)</f>
        <v>1135</v>
      </c>
      <c r="W1169" t="str">
        <f t="shared" si="36"/>
        <v>Old</v>
      </c>
      <c r="X1169" t="str" cm="1">
        <f t="array" ref="X1169">IF(ISNUMBER(V1169),INDEX('2019 On Peak'!$K$3:$K$2373,V1169),"Not 2019")</f>
        <v>Closed</v>
      </c>
      <c r="Y1169" cm="1">
        <f t="array" ref="Y1169">IF(ISNUMBER($V1169),L1169-INDEX('2019 On Peak'!$L$3:$S$2373,$V1169,1),"-")</f>
        <v>0</v>
      </c>
      <c r="Z1169" cm="1">
        <f t="array" ref="Z1169">IF(ISNUMBER($V1169),M1169-INDEX('2019 On Peak'!$L$3:$S$2373,$V1169,2),"-")</f>
        <v>0</v>
      </c>
      <c r="AA1169" cm="1">
        <f t="array" ref="AA1169">IF(ISNUMBER($V1169),N1169-INDEX('2019 On Peak'!$L$3:$S$2373,$V1169,3),"-")</f>
        <v>0</v>
      </c>
      <c r="AB1169" cm="1">
        <f t="array" ref="AB1169">IF(ISNUMBER($V1169),Q1169-INDEX('2019 On Peak'!$L$3:$S$2373,$V1169,6),"-")</f>
        <v>0</v>
      </c>
      <c r="AC1169" cm="1">
        <f t="array" ref="AC1169">IF(ISNUMBER($V1169),S1169-INDEX('2019 On Peak'!$L$3:$S$2373,$V1169,8),"-")</f>
        <v>0</v>
      </c>
      <c r="AD1169" t="b">
        <f t="shared" si="37"/>
        <v>0</v>
      </c>
    </row>
    <row r="1170" spans="1:30" x14ac:dyDescent="0.25">
      <c r="A1170" t="str">
        <f>B1170&amp;"_"&amp;G1170&amp;"_"&amp;J1170</f>
        <v>237_1390_1</v>
      </c>
      <c r="B1170">
        <v>237</v>
      </c>
      <c r="C1170" s="1" t="s">
        <v>612</v>
      </c>
      <c r="D1170" s="1" t="s">
        <v>42</v>
      </c>
      <c r="E1170" s="1" t="s">
        <v>42</v>
      </c>
      <c r="F1170">
        <v>115</v>
      </c>
      <c r="G1170">
        <v>1390</v>
      </c>
      <c r="H1170" s="1" t="s">
        <v>235</v>
      </c>
      <c r="I1170">
        <v>115</v>
      </c>
      <c r="J1170" s="1" t="s">
        <v>191</v>
      </c>
      <c r="K1170" s="1" t="s">
        <v>25</v>
      </c>
      <c r="L1170">
        <v>2.1000000000000001E-4</v>
      </c>
      <c r="M1170">
        <v>8.4999999999999995E-4</v>
      </c>
      <c r="N1170">
        <v>1.3999999999999999E-4</v>
      </c>
      <c r="O1170">
        <v>1</v>
      </c>
      <c r="P1170">
        <v>0</v>
      </c>
      <c r="Q1170">
        <v>167</v>
      </c>
      <c r="R1170">
        <v>556</v>
      </c>
      <c r="S1170">
        <v>210</v>
      </c>
      <c r="T1170">
        <v>0.1</v>
      </c>
      <c r="U1170">
        <v>0.2</v>
      </c>
      <c r="V1170">
        <f>MATCH(A1170,'2019 On Peak'!$A$3:$A$2373,0)</f>
        <v>1136</v>
      </c>
      <c r="W1170" t="str">
        <f t="shared" si="36"/>
        <v>Old</v>
      </c>
      <c r="X1170" t="str" cm="1">
        <f t="array" ref="X1170">IF(ISNUMBER(V1170),INDEX('2019 On Peak'!$K$3:$K$2373,V1170),"Not 2019")</f>
        <v>Closed</v>
      </c>
      <c r="Y1170" cm="1">
        <f t="array" ref="Y1170">IF(ISNUMBER($V1170),L1170-INDEX('2019 On Peak'!$L$3:$S$2373,$V1170,1),"-")</f>
        <v>0</v>
      </c>
      <c r="Z1170" cm="1">
        <f t="array" ref="Z1170">IF(ISNUMBER($V1170),M1170-INDEX('2019 On Peak'!$L$3:$S$2373,$V1170,2),"-")</f>
        <v>0</v>
      </c>
      <c r="AA1170" cm="1">
        <f t="array" ref="AA1170">IF(ISNUMBER($V1170),N1170-INDEX('2019 On Peak'!$L$3:$S$2373,$V1170,3),"-")</f>
        <v>0</v>
      </c>
      <c r="AB1170" cm="1">
        <f t="array" ref="AB1170">IF(ISNUMBER($V1170),Q1170-INDEX('2019 On Peak'!$L$3:$S$2373,$V1170,6),"-")</f>
        <v>0</v>
      </c>
      <c r="AC1170" cm="1">
        <f t="array" ref="AC1170">IF(ISNUMBER($V1170),S1170-INDEX('2019 On Peak'!$L$3:$S$2373,$V1170,8),"-")</f>
        <v>0</v>
      </c>
      <c r="AD1170" t="b">
        <f t="shared" si="37"/>
        <v>0</v>
      </c>
    </row>
    <row r="1171" spans="1:30" x14ac:dyDescent="0.25">
      <c r="A1171" t="str">
        <f>B1171&amp;"_"&amp;G1171&amp;"_"&amp;J1171</f>
        <v>238_1390_1</v>
      </c>
      <c r="B1171">
        <v>238</v>
      </c>
      <c r="C1171" s="1" t="s">
        <v>1498</v>
      </c>
      <c r="D1171" s="1" t="s">
        <v>42</v>
      </c>
      <c r="E1171" s="1" t="s">
        <v>42</v>
      </c>
      <c r="F1171">
        <v>115</v>
      </c>
      <c r="G1171">
        <v>1390</v>
      </c>
      <c r="H1171" s="1" t="s">
        <v>235</v>
      </c>
      <c r="I1171">
        <v>115</v>
      </c>
      <c r="J1171" s="1" t="s">
        <v>191</v>
      </c>
      <c r="K1171" s="1" t="s">
        <v>25</v>
      </c>
      <c r="L1171">
        <v>1.1E-4</v>
      </c>
      <c r="M1171">
        <v>4.6000000000000001E-4</v>
      </c>
      <c r="N1171">
        <v>8.0000000000000007E-5</v>
      </c>
      <c r="O1171">
        <v>1</v>
      </c>
      <c r="P1171">
        <v>0</v>
      </c>
      <c r="Q1171">
        <v>167</v>
      </c>
      <c r="R1171">
        <v>556</v>
      </c>
      <c r="S1171">
        <v>210</v>
      </c>
      <c r="T1171">
        <v>0.1</v>
      </c>
      <c r="U1171">
        <v>0.1</v>
      </c>
      <c r="V1171">
        <f>MATCH(A1171,'2019 On Peak'!$A$3:$A$2373,0)</f>
        <v>1137</v>
      </c>
      <c r="W1171" t="str">
        <f t="shared" si="36"/>
        <v>Old</v>
      </c>
      <c r="X1171" t="str" cm="1">
        <f t="array" ref="X1171">IF(ISNUMBER(V1171),INDEX('2019 On Peak'!$K$3:$K$2373,V1171),"Not 2019")</f>
        <v>Closed</v>
      </c>
      <c r="Y1171" cm="1">
        <f t="array" ref="Y1171">IF(ISNUMBER($V1171),L1171-INDEX('2019 On Peak'!$L$3:$S$2373,$V1171,1),"-")</f>
        <v>0</v>
      </c>
      <c r="Z1171" cm="1">
        <f t="array" ref="Z1171">IF(ISNUMBER($V1171),M1171-INDEX('2019 On Peak'!$L$3:$S$2373,$V1171,2),"-")</f>
        <v>0</v>
      </c>
      <c r="AA1171" cm="1">
        <f t="array" ref="AA1171">IF(ISNUMBER($V1171),N1171-INDEX('2019 On Peak'!$L$3:$S$2373,$V1171,3),"-")</f>
        <v>0</v>
      </c>
      <c r="AB1171" cm="1">
        <f t="array" ref="AB1171">IF(ISNUMBER($V1171),Q1171-INDEX('2019 On Peak'!$L$3:$S$2373,$V1171,6),"-")</f>
        <v>0</v>
      </c>
      <c r="AC1171" cm="1">
        <f t="array" ref="AC1171">IF(ISNUMBER($V1171),S1171-INDEX('2019 On Peak'!$L$3:$S$2373,$V1171,8),"-")</f>
        <v>0</v>
      </c>
      <c r="AD1171" t="b">
        <f t="shared" si="37"/>
        <v>0</v>
      </c>
    </row>
    <row r="1172" spans="1:30" x14ac:dyDescent="0.25">
      <c r="A1172" t="str">
        <f>B1172&amp;"_"&amp;G1172&amp;"_"&amp;J1172</f>
        <v>240_1381_1</v>
      </c>
      <c r="B1172">
        <v>240</v>
      </c>
      <c r="C1172" s="1" t="s">
        <v>1476</v>
      </c>
      <c r="D1172" s="1" t="s">
        <v>39</v>
      </c>
      <c r="E1172" s="1" t="s">
        <v>39</v>
      </c>
      <c r="F1172">
        <v>115</v>
      </c>
      <c r="G1172">
        <v>1381</v>
      </c>
      <c r="H1172" s="1" t="s">
        <v>1125</v>
      </c>
      <c r="I1172">
        <v>115</v>
      </c>
      <c r="J1172" s="1" t="s">
        <v>191</v>
      </c>
      <c r="K1172" s="1" t="s">
        <v>25</v>
      </c>
      <c r="L1172">
        <v>9.5300000000000003E-3</v>
      </c>
      <c r="M1172">
        <v>3.9410000000000001E-2</v>
      </c>
      <c r="N1172">
        <v>6.5300000000000002E-3</v>
      </c>
      <c r="O1172">
        <v>1</v>
      </c>
      <c r="P1172">
        <v>0</v>
      </c>
      <c r="Q1172">
        <v>167</v>
      </c>
      <c r="R1172">
        <v>556</v>
      </c>
      <c r="S1172">
        <v>210</v>
      </c>
      <c r="T1172">
        <v>5.8</v>
      </c>
      <c r="U1172">
        <v>7.9</v>
      </c>
      <c r="V1172">
        <f>MATCH(A1172,'2019 On Peak'!$A$3:$A$2373,0)</f>
        <v>1138</v>
      </c>
      <c r="W1172" t="str">
        <f t="shared" si="36"/>
        <v>Old</v>
      </c>
      <c r="X1172" t="str" cm="1">
        <f t="array" ref="X1172">IF(ISNUMBER(V1172),INDEX('2019 On Peak'!$K$3:$K$2373,V1172),"Not 2019")</f>
        <v>Closed</v>
      </c>
      <c r="Y1172" cm="1">
        <f t="array" ref="Y1172">IF(ISNUMBER($V1172),L1172-INDEX('2019 On Peak'!$L$3:$S$2373,$V1172,1),"-")</f>
        <v>0</v>
      </c>
      <c r="Z1172" cm="1">
        <f t="array" ref="Z1172">IF(ISNUMBER($V1172),M1172-INDEX('2019 On Peak'!$L$3:$S$2373,$V1172,2),"-")</f>
        <v>0</v>
      </c>
      <c r="AA1172" cm="1">
        <f t="array" ref="AA1172">IF(ISNUMBER($V1172),N1172-INDEX('2019 On Peak'!$L$3:$S$2373,$V1172,3),"-")</f>
        <v>0</v>
      </c>
      <c r="AB1172" cm="1">
        <f t="array" ref="AB1172">IF(ISNUMBER($V1172),Q1172-INDEX('2019 On Peak'!$L$3:$S$2373,$V1172,6),"-")</f>
        <v>0</v>
      </c>
      <c r="AC1172" cm="1">
        <f t="array" ref="AC1172">IF(ISNUMBER($V1172),S1172-INDEX('2019 On Peak'!$L$3:$S$2373,$V1172,8),"-")</f>
        <v>0</v>
      </c>
      <c r="AD1172" t="b">
        <f t="shared" si="37"/>
        <v>0</v>
      </c>
    </row>
    <row r="1173" spans="1:30" x14ac:dyDescent="0.25">
      <c r="A1173" t="str">
        <f>B1173&amp;"_"&amp;G1173&amp;"_"&amp;J1173</f>
        <v>241_1382_1</v>
      </c>
      <c r="B1173">
        <v>241</v>
      </c>
      <c r="C1173" s="1" t="s">
        <v>1465</v>
      </c>
      <c r="D1173" s="1" t="s">
        <v>39</v>
      </c>
      <c r="E1173" s="1" t="s">
        <v>39</v>
      </c>
      <c r="F1173">
        <v>115</v>
      </c>
      <c r="G1173">
        <v>1382</v>
      </c>
      <c r="H1173" s="1" t="s">
        <v>263</v>
      </c>
      <c r="I1173">
        <v>115</v>
      </c>
      <c r="J1173" s="1" t="s">
        <v>191</v>
      </c>
      <c r="K1173" s="1" t="s">
        <v>25</v>
      </c>
      <c r="L1173">
        <v>9.0000000000000006E-5</v>
      </c>
      <c r="M1173">
        <v>3.8000000000000002E-4</v>
      </c>
      <c r="N1173">
        <v>6.0000000000000002E-5</v>
      </c>
      <c r="O1173">
        <v>1</v>
      </c>
      <c r="P1173">
        <v>0</v>
      </c>
      <c r="Q1173">
        <v>167</v>
      </c>
      <c r="R1173">
        <v>556</v>
      </c>
      <c r="S1173">
        <v>210</v>
      </c>
      <c r="T1173">
        <v>0.1</v>
      </c>
      <c r="U1173">
        <v>0.1</v>
      </c>
      <c r="V1173">
        <f>MATCH(A1173,'2019 On Peak'!$A$3:$A$2373,0)</f>
        <v>1139</v>
      </c>
      <c r="W1173" t="str">
        <f t="shared" si="36"/>
        <v>Old</v>
      </c>
      <c r="X1173" t="str" cm="1">
        <f t="array" ref="X1173">IF(ISNUMBER(V1173),INDEX('2019 On Peak'!$K$3:$K$2373,V1173),"Not 2019")</f>
        <v>Closed</v>
      </c>
      <c r="Y1173" cm="1">
        <f t="array" ref="Y1173">IF(ISNUMBER($V1173),L1173-INDEX('2019 On Peak'!$L$3:$S$2373,$V1173,1),"-")</f>
        <v>0</v>
      </c>
      <c r="Z1173" cm="1">
        <f t="array" ref="Z1173">IF(ISNUMBER($V1173),M1173-INDEX('2019 On Peak'!$L$3:$S$2373,$V1173,2),"-")</f>
        <v>0</v>
      </c>
      <c r="AA1173" cm="1">
        <f t="array" ref="AA1173">IF(ISNUMBER($V1173),N1173-INDEX('2019 On Peak'!$L$3:$S$2373,$V1173,3),"-")</f>
        <v>0</v>
      </c>
      <c r="AB1173" cm="1">
        <f t="array" ref="AB1173">IF(ISNUMBER($V1173),Q1173-INDEX('2019 On Peak'!$L$3:$S$2373,$V1173,6),"-")</f>
        <v>0</v>
      </c>
      <c r="AC1173" cm="1">
        <f t="array" ref="AC1173">IF(ISNUMBER($V1173),S1173-INDEX('2019 On Peak'!$L$3:$S$2373,$V1173,8),"-")</f>
        <v>0</v>
      </c>
      <c r="AD1173" t="b">
        <f t="shared" si="37"/>
        <v>0</v>
      </c>
    </row>
    <row r="1174" spans="1:30" x14ac:dyDescent="0.25">
      <c r="A1174" t="str">
        <f>B1174&amp;"_"&amp;G1174&amp;"_"&amp;J1174</f>
        <v>242_1408_1</v>
      </c>
      <c r="B1174">
        <v>242</v>
      </c>
      <c r="C1174" s="1" t="s">
        <v>416</v>
      </c>
      <c r="D1174" s="1" t="s">
        <v>39</v>
      </c>
      <c r="E1174" s="1" t="s">
        <v>39</v>
      </c>
      <c r="F1174">
        <v>115</v>
      </c>
      <c r="G1174">
        <v>1408</v>
      </c>
      <c r="H1174" s="1" t="s">
        <v>1416</v>
      </c>
      <c r="I1174">
        <v>115</v>
      </c>
      <c r="J1174" s="1" t="s">
        <v>191</v>
      </c>
      <c r="K1174" s="1" t="s">
        <v>25</v>
      </c>
      <c r="L1174">
        <v>2.1000000000000001E-4</v>
      </c>
      <c r="M1174">
        <v>8.4999999999999995E-4</v>
      </c>
      <c r="N1174">
        <v>1.3999999999999999E-4</v>
      </c>
      <c r="O1174">
        <v>1</v>
      </c>
      <c r="P1174">
        <v>0</v>
      </c>
      <c r="Q1174">
        <v>167</v>
      </c>
      <c r="R1174">
        <v>556</v>
      </c>
      <c r="S1174">
        <v>210</v>
      </c>
      <c r="T1174">
        <v>0.1</v>
      </c>
      <c r="U1174">
        <v>0.2</v>
      </c>
      <c r="V1174">
        <f>MATCH(A1174,'2019 On Peak'!$A$3:$A$2373,0)</f>
        <v>1140</v>
      </c>
      <c r="W1174" t="str">
        <f t="shared" si="36"/>
        <v>Old</v>
      </c>
      <c r="X1174" t="str" cm="1">
        <f t="array" ref="X1174">IF(ISNUMBER(V1174),INDEX('2019 On Peak'!$K$3:$K$2373,V1174),"Not 2019")</f>
        <v>Closed</v>
      </c>
      <c r="Y1174" cm="1">
        <f t="array" ref="Y1174">IF(ISNUMBER($V1174),L1174-INDEX('2019 On Peak'!$L$3:$S$2373,$V1174,1),"-")</f>
        <v>0</v>
      </c>
      <c r="Z1174" cm="1">
        <f t="array" ref="Z1174">IF(ISNUMBER($V1174),M1174-INDEX('2019 On Peak'!$L$3:$S$2373,$V1174,2),"-")</f>
        <v>0</v>
      </c>
      <c r="AA1174" cm="1">
        <f t="array" ref="AA1174">IF(ISNUMBER($V1174),N1174-INDEX('2019 On Peak'!$L$3:$S$2373,$V1174,3),"-")</f>
        <v>0</v>
      </c>
      <c r="AB1174" cm="1">
        <f t="array" ref="AB1174">IF(ISNUMBER($V1174),Q1174-INDEX('2019 On Peak'!$L$3:$S$2373,$V1174,6),"-")</f>
        <v>0</v>
      </c>
      <c r="AC1174" cm="1">
        <f t="array" ref="AC1174">IF(ISNUMBER($V1174),S1174-INDEX('2019 On Peak'!$L$3:$S$2373,$V1174,8),"-")</f>
        <v>0</v>
      </c>
      <c r="AD1174" t="b">
        <f t="shared" si="37"/>
        <v>0</v>
      </c>
    </row>
    <row r="1175" spans="1:30" x14ac:dyDescent="0.25">
      <c r="A1175" t="str">
        <f>B1175&amp;"_"&amp;G1175&amp;"_"&amp;J1175</f>
        <v>242_1409_1</v>
      </c>
      <c r="B1175">
        <v>242</v>
      </c>
      <c r="C1175" s="1" t="s">
        <v>416</v>
      </c>
      <c r="D1175" s="1" t="s">
        <v>39</v>
      </c>
      <c r="E1175" s="1" t="s">
        <v>39</v>
      </c>
      <c r="F1175">
        <v>115</v>
      </c>
      <c r="G1175">
        <v>1409</v>
      </c>
      <c r="H1175" s="1" t="s">
        <v>221</v>
      </c>
      <c r="I1175">
        <v>115</v>
      </c>
      <c r="J1175" s="1" t="s">
        <v>191</v>
      </c>
      <c r="K1175" s="1" t="s">
        <v>25</v>
      </c>
      <c r="L1175">
        <v>4.2999999999999999E-4</v>
      </c>
      <c r="M1175">
        <v>1.92E-3</v>
      </c>
      <c r="N1175">
        <v>3.2000000000000003E-4</v>
      </c>
      <c r="O1175">
        <v>1</v>
      </c>
      <c r="P1175">
        <v>0</v>
      </c>
      <c r="Q1175">
        <v>185</v>
      </c>
      <c r="R1175">
        <v>556</v>
      </c>
      <c r="S1175">
        <v>210</v>
      </c>
      <c r="T1175">
        <v>0.3</v>
      </c>
      <c r="U1175">
        <v>0.4</v>
      </c>
      <c r="V1175">
        <f>MATCH(A1175,'2019 On Peak'!$A$3:$A$2373,0)</f>
        <v>1141</v>
      </c>
      <c r="W1175" t="str">
        <f t="shared" si="36"/>
        <v>Old</v>
      </c>
      <c r="X1175" t="str" cm="1">
        <f t="array" ref="X1175">IF(ISNUMBER(V1175),INDEX('2019 On Peak'!$K$3:$K$2373,V1175),"Not 2019")</f>
        <v>Closed</v>
      </c>
      <c r="Y1175" cm="1">
        <f t="array" ref="Y1175">IF(ISNUMBER($V1175),L1175-INDEX('2019 On Peak'!$L$3:$S$2373,$V1175,1),"-")</f>
        <v>0</v>
      </c>
      <c r="Z1175" cm="1">
        <f t="array" ref="Z1175">IF(ISNUMBER($V1175),M1175-INDEX('2019 On Peak'!$L$3:$S$2373,$V1175,2),"-")</f>
        <v>0</v>
      </c>
      <c r="AA1175" cm="1">
        <f t="array" ref="AA1175">IF(ISNUMBER($V1175),N1175-INDEX('2019 On Peak'!$L$3:$S$2373,$V1175,3),"-")</f>
        <v>0</v>
      </c>
      <c r="AB1175" cm="1">
        <f t="array" ref="AB1175">IF(ISNUMBER($V1175),Q1175-INDEX('2019 On Peak'!$L$3:$S$2373,$V1175,6),"-")</f>
        <v>0</v>
      </c>
      <c r="AC1175" cm="1">
        <f t="array" ref="AC1175">IF(ISNUMBER($V1175),S1175-INDEX('2019 On Peak'!$L$3:$S$2373,$V1175,8),"-")</f>
        <v>0</v>
      </c>
      <c r="AD1175" t="b">
        <f t="shared" si="37"/>
        <v>0</v>
      </c>
    </row>
    <row r="1176" spans="1:30" x14ac:dyDescent="0.25">
      <c r="A1176" t="str">
        <f>B1176&amp;"_"&amp;G1176&amp;"_"&amp;J1176</f>
        <v>242_244_1</v>
      </c>
      <c r="B1176">
        <v>242</v>
      </c>
      <c r="C1176" s="1" t="s">
        <v>416</v>
      </c>
      <c r="D1176" s="1" t="s">
        <v>39</v>
      </c>
      <c r="E1176" s="1" t="s">
        <v>39</v>
      </c>
      <c r="F1176">
        <v>115</v>
      </c>
      <c r="G1176">
        <v>244</v>
      </c>
      <c r="H1176" s="1" t="s">
        <v>1451</v>
      </c>
      <c r="I1176">
        <v>115</v>
      </c>
      <c r="J1176" s="1" t="s">
        <v>191</v>
      </c>
      <c r="K1176" s="1" t="s">
        <v>25</v>
      </c>
      <c r="L1176">
        <v>6.8100000000000001E-3</v>
      </c>
      <c r="M1176">
        <v>2.8160000000000001E-2</v>
      </c>
      <c r="N1176">
        <v>4.6600000000000001E-3</v>
      </c>
      <c r="O1176">
        <v>1</v>
      </c>
      <c r="P1176">
        <v>0</v>
      </c>
      <c r="Q1176">
        <v>167</v>
      </c>
      <c r="R1176">
        <v>556</v>
      </c>
      <c r="S1176">
        <v>210</v>
      </c>
      <c r="T1176">
        <v>4</v>
      </c>
      <c r="U1176">
        <v>5.7</v>
      </c>
      <c r="V1176">
        <f>MATCH(A1176,'2019 On Peak'!$A$3:$A$2373,0)</f>
        <v>1142</v>
      </c>
      <c r="W1176" t="str">
        <f t="shared" si="36"/>
        <v>Old</v>
      </c>
      <c r="X1176" t="str" cm="1">
        <f t="array" ref="X1176">IF(ISNUMBER(V1176),INDEX('2019 On Peak'!$K$3:$K$2373,V1176),"Not 2019")</f>
        <v>Closed</v>
      </c>
      <c r="Y1176" cm="1">
        <f t="array" ref="Y1176">IF(ISNUMBER($V1176),L1176-INDEX('2019 On Peak'!$L$3:$S$2373,$V1176,1),"-")</f>
        <v>0</v>
      </c>
      <c r="Z1176" cm="1">
        <f t="array" ref="Z1176">IF(ISNUMBER($V1176),M1176-INDEX('2019 On Peak'!$L$3:$S$2373,$V1176,2),"-")</f>
        <v>0</v>
      </c>
      <c r="AA1176" cm="1">
        <f t="array" ref="AA1176">IF(ISNUMBER($V1176),N1176-INDEX('2019 On Peak'!$L$3:$S$2373,$V1176,3),"-")</f>
        <v>0</v>
      </c>
      <c r="AB1176" cm="1">
        <f t="array" ref="AB1176">IF(ISNUMBER($V1176),Q1176-INDEX('2019 On Peak'!$L$3:$S$2373,$V1176,6),"-")</f>
        <v>0</v>
      </c>
      <c r="AC1176" cm="1">
        <f t="array" ref="AC1176">IF(ISNUMBER($V1176),S1176-INDEX('2019 On Peak'!$L$3:$S$2373,$V1176,8),"-")</f>
        <v>0</v>
      </c>
      <c r="AD1176" t="b">
        <f t="shared" si="37"/>
        <v>0</v>
      </c>
    </row>
    <row r="1177" spans="1:30" x14ac:dyDescent="0.25">
      <c r="A1177" t="str">
        <f>B1177&amp;"_"&amp;G1177&amp;"_"&amp;J1177</f>
        <v>242_248_1</v>
      </c>
      <c r="B1177">
        <v>242</v>
      </c>
      <c r="C1177" s="1" t="s">
        <v>416</v>
      </c>
      <c r="D1177" s="1" t="s">
        <v>39</v>
      </c>
      <c r="E1177" s="1" t="s">
        <v>39</v>
      </c>
      <c r="F1177">
        <v>115</v>
      </c>
      <c r="G1177">
        <v>248</v>
      </c>
      <c r="H1177" s="1" t="s">
        <v>1446</v>
      </c>
      <c r="I1177">
        <v>115</v>
      </c>
      <c r="J1177" s="1" t="s">
        <v>191</v>
      </c>
      <c r="K1177" s="1" t="s">
        <v>25</v>
      </c>
      <c r="L1177">
        <v>5.2100000000000002E-3</v>
      </c>
      <c r="M1177">
        <v>2.1559999999999999E-2</v>
      </c>
      <c r="N1177">
        <v>3.5699999999999998E-3</v>
      </c>
      <c r="O1177">
        <v>1</v>
      </c>
      <c r="P1177">
        <v>0</v>
      </c>
      <c r="Q1177">
        <v>167</v>
      </c>
      <c r="R1177">
        <v>556</v>
      </c>
      <c r="S1177">
        <v>210</v>
      </c>
      <c r="T1177">
        <v>3.5</v>
      </c>
      <c r="U1177">
        <v>4.3</v>
      </c>
      <c r="V1177">
        <f>MATCH(A1177,'2019 On Peak'!$A$3:$A$2373,0)</f>
        <v>1143</v>
      </c>
      <c r="W1177" t="str">
        <f t="shared" si="36"/>
        <v>Old</v>
      </c>
      <c r="X1177" t="str" cm="1">
        <f t="array" ref="X1177">IF(ISNUMBER(V1177),INDEX('2019 On Peak'!$K$3:$K$2373,V1177),"Not 2019")</f>
        <v>Closed</v>
      </c>
      <c r="Y1177" cm="1">
        <f t="array" ref="Y1177">IF(ISNUMBER($V1177),L1177-INDEX('2019 On Peak'!$L$3:$S$2373,$V1177,1),"-")</f>
        <v>0</v>
      </c>
      <c r="Z1177" cm="1">
        <f t="array" ref="Z1177">IF(ISNUMBER($V1177),M1177-INDEX('2019 On Peak'!$L$3:$S$2373,$V1177,2),"-")</f>
        <v>0</v>
      </c>
      <c r="AA1177" cm="1">
        <f t="array" ref="AA1177">IF(ISNUMBER($V1177),N1177-INDEX('2019 On Peak'!$L$3:$S$2373,$V1177,3),"-")</f>
        <v>0</v>
      </c>
      <c r="AB1177" cm="1">
        <f t="array" ref="AB1177">IF(ISNUMBER($V1177),Q1177-INDEX('2019 On Peak'!$L$3:$S$2373,$V1177,6),"-")</f>
        <v>0</v>
      </c>
      <c r="AC1177" cm="1">
        <f t="array" ref="AC1177">IF(ISNUMBER($V1177),S1177-INDEX('2019 On Peak'!$L$3:$S$2373,$V1177,8),"-")</f>
        <v>0</v>
      </c>
      <c r="AD1177" t="b">
        <f t="shared" si="37"/>
        <v>0</v>
      </c>
    </row>
    <row r="1178" spans="1:30" x14ac:dyDescent="0.25">
      <c r="A1178" t="str">
        <f>B1178&amp;"_"&amp;G1178&amp;"_"&amp;J1178</f>
        <v>243_1551_1</v>
      </c>
      <c r="B1178">
        <v>243</v>
      </c>
      <c r="C1178" s="1" t="s">
        <v>1411</v>
      </c>
      <c r="D1178" s="1" t="s">
        <v>39</v>
      </c>
      <c r="E1178" s="1" t="s">
        <v>39</v>
      </c>
      <c r="F1178">
        <v>115</v>
      </c>
      <c r="G1178">
        <v>1551</v>
      </c>
      <c r="H1178" s="1" t="s">
        <v>84</v>
      </c>
      <c r="I1178">
        <v>115</v>
      </c>
      <c r="J1178" s="1" t="s">
        <v>191</v>
      </c>
      <c r="K1178" s="1" t="s">
        <v>25</v>
      </c>
      <c r="L1178">
        <v>7.0499999999999998E-3</v>
      </c>
      <c r="M1178">
        <v>2.9149999999999999E-2</v>
      </c>
      <c r="N1178">
        <v>4.8300000000000001E-3</v>
      </c>
      <c r="O1178">
        <v>1</v>
      </c>
      <c r="P1178">
        <v>0</v>
      </c>
      <c r="Q1178">
        <v>167</v>
      </c>
      <c r="R1178">
        <v>556</v>
      </c>
      <c r="S1178">
        <v>210</v>
      </c>
      <c r="T1178">
        <v>4.0999999999999996</v>
      </c>
      <c r="U1178">
        <v>5.9</v>
      </c>
      <c r="V1178">
        <f>MATCH(A1178,'2019 On Peak'!$A$3:$A$2373,0)</f>
        <v>1144</v>
      </c>
      <c r="W1178" t="str">
        <f t="shared" si="36"/>
        <v>Old</v>
      </c>
      <c r="X1178" t="str" cm="1">
        <f t="array" ref="X1178">IF(ISNUMBER(V1178),INDEX('2019 On Peak'!$K$3:$K$2373,V1178),"Not 2019")</f>
        <v>Closed</v>
      </c>
      <c r="Y1178" cm="1">
        <f t="array" ref="Y1178">IF(ISNUMBER($V1178),L1178-INDEX('2019 On Peak'!$L$3:$S$2373,$V1178,1),"-")</f>
        <v>0</v>
      </c>
      <c r="Z1178" cm="1">
        <f t="array" ref="Z1178">IF(ISNUMBER($V1178),M1178-INDEX('2019 On Peak'!$L$3:$S$2373,$V1178,2),"-")</f>
        <v>0</v>
      </c>
      <c r="AA1178" cm="1">
        <f t="array" ref="AA1178">IF(ISNUMBER($V1178),N1178-INDEX('2019 On Peak'!$L$3:$S$2373,$V1178,3),"-")</f>
        <v>0</v>
      </c>
      <c r="AB1178" cm="1">
        <f t="array" ref="AB1178">IF(ISNUMBER($V1178),Q1178-INDEX('2019 On Peak'!$L$3:$S$2373,$V1178,6),"-")</f>
        <v>0</v>
      </c>
      <c r="AC1178" cm="1">
        <f t="array" ref="AC1178">IF(ISNUMBER($V1178),S1178-INDEX('2019 On Peak'!$L$3:$S$2373,$V1178,8),"-")</f>
        <v>0</v>
      </c>
      <c r="AD1178" t="b">
        <f t="shared" si="37"/>
        <v>0</v>
      </c>
    </row>
    <row r="1179" spans="1:30" x14ac:dyDescent="0.25">
      <c r="A1179" t="str">
        <f>B1179&amp;"_"&amp;G1179&amp;"_"&amp;J1179</f>
        <v>246_247_1</v>
      </c>
      <c r="B1179">
        <v>246</v>
      </c>
      <c r="C1179" s="1" t="s">
        <v>38</v>
      </c>
      <c r="D1179" s="1" t="s">
        <v>39</v>
      </c>
      <c r="E1179" s="1" t="s">
        <v>39</v>
      </c>
      <c r="F1179">
        <v>115</v>
      </c>
      <c r="G1179">
        <v>247</v>
      </c>
      <c r="H1179" s="1" t="s">
        <v>40</v>
      </c>
      <c r="I1179">
        <v>115</v>
      </c>
      <c r="J1179" s="1" t="s">
        <v>191</v>
      </c>
      <c r="K1179" s="1" t="s">
        <v>25</v>
      </c>
      <c r="L1179">
        <v>4.7499999999999999E-3</v>
      </c>
      <c r="M1179">
        <v>1.9640000000000001E-2</v>
      </c>
      <c r="N1179">
        <v>3.2499999999999999E-3</v>
      </c>
      <c r="O1179">
        <v>1</v>
      </c>
      <c r="P1179">
        <v>0</v>
      </c>
      <c r="Q1179">
        <v>167</v>
      </c>
      <c r="R1179">
        <v>556</v>
      </c>
      <c r="S1179">
        <v>210</v>
      </c>
      <c r="T1179">
        <v>2.9</v>
      </c>
      <c r="U1179">
        <v>3.9</v>
      </c>
      <c r="V1179" t="e">
        <f>MATCH(A1179,'2019 On Peak'!$A$3:$A$2373,0)</f>
        <v>#N/A</v>
      </c>
      <c r="W1179" t="str">
        <f t="shared" si="36"/>
        <v>New</v>
      </c>
      <c r="X1179" t="str" cm="1">
        <f t="array" ref="X1179">IF(ISNUMBER(V1179),INDEX('2019 On Peak'!$K$3:$K$2373,V1179),"Not 2019")</f>
        <v>Not 2019</v>
      </c>
      <c r="Y1179" t="str" cm="1">
        <f t="array" ref="Y1179">IF(ISNUMBER($V1179),L1179-INDEX('2019 On Peak'!$L$3:$S$2373,$V1179,1),"-")</f>
        <v>-</v>
      </c>
      <c r="Z1179" t="str" cm="1">
        <f t="array" ref="Z1179">IF(ISNUMBER($V1179),M1179-INDEX('2019 On Peak'!$L$3:$S$2373,$V1179,2),"-")</f>
        <v>-</v>
      </c>
      <c r="AA1179" t="str" cm="1">
        <f t="array" ref="AA1179">IF(ISNUMBER($V1179),N1179-INDEX('2019 On Peak'!$L$3:$S$2373,$V1179,3),"-")</f>
        <v>-</v>
      </c>
      <c r="AB1179" t="str" cm="1">
        <f t="array" ref="AB1179">IF(ISNUMBER($V1179),Q1179-INDEX('2019 On Peak'!$L$3:$S$2373,$V1179,6),"-")</f>
        <v>-</v>
      </c>
      <c r="AC1179" t="str" cm="1">
        <f t="array" ref="AC1179">IF(ISNUMBER($V1179),S1179-INDEX('2019 On Peak'!$L$3:$S$2373,$V1179,8),"-")</f>
        <v>-</v>
      </c>
      <c r="AD1179" t="e">
        <f t="shared" si="37"/>
        <v>#VALUE!</v>
      </c>
    </row>
    <row r="1180" spans="1:30" x14ac:dyDescent="0.25">
      <c r="A1180" t="str">
        <f>B1180&amp;"_"&amp;G1180&amp;"_"&amp;J1180</f>
        <v>246_247_EQ</v>
      </c>
      <c r="B1180">
        <v>246</v>
      </c>
      <c r="C1180" s="1" t="s">
        <v>38</v>
      </c>
      <c r="D1180" s="1" t="s">
        <v>39</v>
      </c>
      <c r="E1180" s="1" t="s">
        <v>39</v>
      </c>
      <c r="F1180">
        <v>115</v>
      </c>
      <c r="G1180">
        <v>247</v>
      </c>
      <c r="H1180" s="1" t="s">
        <v>40</v>
      </c>
      <c r="I1180">
        <v>115</v>
      </c>
      <c r="J1180" s="1" t="s">
        <v>34</v>
      </c>
      <c r="K1180" s="1" t="s">
        <v>25</v>
      </c>
      <c r="L1180">
        <v>4.7499999999999999E-3</v>
      </c>
      <c r="M1180">
        <v>1.9640000000000001E-2</v>
      </c>
      <c r="N1180">
        <v>3.2499999999999999E-3</v>
      </c>
      <c r="O1180">
        <v>1</v>
      </c>
      <c r="P1180">
        <v>0</v>
      </c>
      <c r="Q1180">
        <v>167</v>
      </c>
      <c r="R1180">
        <v>556</v>
      </c>
      <c r="S1180">
        <v>210</v>
      </c>
      <c r="T1180">
        <v>2.9</v>
      </c>
      <c r="U1180">
        <v>3.9</v>
      </c>
      <c r="V1180">
        <f>MATCH(A1180,'2019 On Peak'!$A$3:$A$2373,0)</f>
        <v>1145</v>
      </c>
      <c r="W1180" t="str">
        <f t="shared" si="36"/>
        <v>Old</v>
      </c>
      <c r="X1180" t="str" cm="1">
        <f t="array" ref="X1180">IF(ISNUMBER(V1180),INDEX('2019 On Peak'!$K$3:$K$2373,V1180),"Not 2019")</f>
        <v>Closed</v>
      </c>
      <c r="Y1180" cm="1">
        <f t="array" ref="Y1180">IF(ISNUMBER($V1180),L1180-INDEX('2019 On Peak'!$L$3:$S$2373,$V1180,1),"-")</f>
        <v>0</v>
      </c>
      <c r="Z1180" cm="1">
        <f t="array" ref="Z1180">IF(ISNUMBER($V1180),M1180-INDEX('2019 On Peak'!$L$3:$S$2373,$V1180,2),"-")</f>
        <v>0</v>
      </c>
      <c r="AA1180" cm="1">
        <f t="array" ref="AA1180">IF(ISNUMBER($V1180),N1180-INDEX('2019 On Peak'!$L$3:$S$2373,$V1180,3),"-")</f>
        <v>0</v>
      </c>
      <c r="AB1180" cm="1">
        <f t="array" ref="AB1180">IF(ISNUMBER($V1180),Q1180-INDEX('2019 On Peak'!$L$3:$S$2373,$V1180,6),"-")</f>
        <v>0</v>
      </c>
      <c r="AC1180" cm="1">
        <f t="array" ref="AC1180">IF(ISNUMBER($V1180),S1180-INDEX('2019 On Peak'!$L$3:$S$2373,$V1180,8),"-")</f>
        <v>0</v>
      </c>
      <c r="AD1180" t="b">
        <f t="shared" si="37"/>
        <v>0</v>
      </c>
    </row>
    <row r="1181" spans="1:30" x14ac:dyDescent="0.25">
      <c r="A1181" t="str">
        <f>B1181&amp;"_"&amp;G1181&amp;"_"&amp;J1181</f>
        <v>249_1381_1</v>
      </c>
      <c r="B1181">
        <v>249</v>
      </c>
      <c r="C1181" s="1" t="s">
        <v>1348</v>
      </c>
      <c r="D1181" s="1" t="s">
        <v>39</v>
      </c>
      <c r="E1181" s="1" t="s">
        <v>39</v>
      </c>
      <c r="F1181">
        <v>115</v>
      </c>
      <c r="G1181">
        <v>1381</v>
      </c>
      <c r="H1181" s="1" t="s">
        <v>1125</v>
      </c>
      <c r="I1181">
        <v>115</v>
      </c>
      <c r="J1181" s="1" t="s">
        <v>191</v>
      </c>
      <c r="K1181" s="1" t="s">
        <v>25</v>
      </c>
      <c r="L1181">
        <v>1.6000000000000001E-4</v>
      </c>
      <c r="M1181">
        <v>6.8000000000000005E-4</v>
      </c>
      <c r="N1181">
        <v>1.1E-4</v>
      </c>
      <c r="O1181">
        <v>1</v>
      </c>
      <c r="P1181">
        <v>0</v>
      </c>
      <c r="Q1181">
        <v>167</v>
      </c>
      <c r="R1181">
        <v>556</v>
      </c>
      <c r="S1181">
        <v>210</v>
      </c>
      <c r="T1181">
        <v>0.1</v>
      </c>
      <c r="U1181">
        <v>0.1</v>
      </c>
      <c r="V1181">
        <f>MATCH(A1181,'2019 On Peak'!$A$3:$A$2373,0)</f>
        <v>1146</v>
      </c>
      <c r="W1181" t="str">
        <f t="shared" si="36"/>
        <v>Old</v>
      </c>
      <c r="X1181" t="str" cm="1">
        <f t="array" ref="X1181">IF(ISNUMBER(V1181),INDEX('2019 On Peak'!$K$3:$K$2373,V1181),"Not 2019")</f>
        <v>Closed</v>
      </c>
      <c r="Y1181" cm="1">
        <f t="array" ref="Y1181">IF(ISNUMBER($V1181),L1181-INDEX('2019 On Peak'!$L$3:$S$2373,$V1181,1),"-")</f>
        <v>0</v>
      </c>
      <c r="Z1181" cm="1">
        <f t="array" ref="Z1181">IF(ISNUMBER($V1181),M1181-INDEX('2019 On Peak'!$L$3:$S$2373,$V1181,2),"-")</f>
        <v>0</v>
      </c>
      <c r="AA1181" cm="1">
        <f t="array" ref="AA1181">IF(ISNUMBER($V1181),N1181-INDEX('2019 On Peak'!$L$3:$S$2373,$V1181,3),"-")</f>
        <v>0</v>
      </c>
      <c r="AB1181" cm="1">
        <f t="array" ref="AB1181">IF(ISNUMBER($V1181),Q1181-INDEX('2019 On Peak'!$L$3:$S$2373,$V1181,6),"-")</f>
        <v>0</v>
      </c>
      <c r="AC1181" cm="1">
        <f t="array" ref="AC1181">IF(ISNUMBER($V1181),S1181-INDEX('2019 On Peak'!$L$3:$S$2373,$V1181,8),"-")</f>
        <v>0</v>
      </c>
      <c r="AD1181" t="b">
        <f t="shared" si="37"/>
        <v>0</v>
      </c>
    </row>
    <row r="1182" spans="1:30" x14ac:dyDescent="0.25">
      <c r="A1182" t="str">
        <f>B1182&amp;"_"&amp;G1182&amp;"_"&amp;J1182</f>
        <v>25_83_1</v>
      </c>
      <c r="B1182">
        <v>25</v>
      </c>
      <c r="C1182" s="1" t="s">
        <v>377</v>
      </c>
      <c r="D1182" s="1" t="s">
        <v>22</v>
      </c>
      <c r="E1182" s="1" t="s">
        <v>22</v>
      </c>
      <c r="F1182">
        <v>115</v>
      </c>
      <c r="G1182">
        <v>83</v>
      </c>
      <c r="H1182" s="1" t="s">
        <v>178</v>
      </c>
      <c r="I1182">
        <v>115</v>
      </c>
      <c r="J1182" s="1" t="s">
        <v>191</v>
      </c>
      <c r="K1182" s="1" t="s">
        <v>25</v>
      </c>
      <c r="L1182">
        <v>1.0500000000000001E-2</v>
      </c>
      <c r="M1182">
        <v>4.3409999999999997E-2</v>
      </c>
      <c r="N1182">
        <v>7.1900000000000002E-3</v>
      </c>
      <c r="O1182">
        <v>1</v>
      </c>
      <c r="P1182">
        <v>0</v>
      </c>
      <c r="Q1182">
        <v>167</v>
      </c>
      <c r="R1182">
        <v>556</v>
      </c>
      <c r="S1182">
        <v>210</v>
      </c>
      <c r="T1182">
        <v>6.5</v>
      </c>
      <c r="U1182">
        <v>8.6999999999999993</v>
      </c>
      <c r="V1182">
        <f>MATCH(A1182,'2019 On Peak'!$A$3:$A$2373,0)</f>
        <v>1147</v>
      </c>
      <c r="W1182" t="str">
        <f t="shared" si="36"/>
        <v>Old</v>
      </c>
      <c r="X1182" t="str" cm="1">
        <f t="array" ref="X1182">IF(ISNUMBER(V1182),INDEX('2019 On Peak'!$K$3:$K$2373,V1182),"Not 2019")</f>
        <v>Closed</v>
      </c>
      <c r="Y1182" cm="1">
        <f t="array" ref="Y1182">IF(ISNUMBER($V1182),L1182-INDEX('2019 On Peak'!$L$3:$S$2373,$V1182,1),"-")</f>
        <v>0</v>
      </c>
      <c r="Z1182" cm="1">
        <f t="array" ref="Z1182">IF(ISNUMBER($V1182),M1182-INDEX('2019 On Peak'!$L$3:$S$2373,$V1182,2),"-")</f>
        <v>0</v>
      </c>
      <c r="AA1182" cm="1">
        <f t="array" ref="AA1182">IF(ISNUMBER($V1182),N1182-INDEX('2019 On Peak'!$L$3:$S$2373,$V1182,3),"-")</f>
        <v>0</v>
      </c>
      <c r="AB1182" cm="1">
        <f t="array" ref="AB1182">IF(ISNUMBER($V1182),Q1182-INDEX('2019 On Peak'!$L$3:$S$2373,$V1182,6),"-")</f>
        <v>0</v>
      </c>
      <c r="AC1182" cm="1">
        <f t="array" ref="AC1182">IF(ISNUMBER($V1182),S1182-INDEX('2019 On Peak'!$L$3:$S$2373,$V1182,8),"-")</f>
        <v>0</v>
      </c>
      <c r="AD1182" t="b">
        <f t="shared" si="37"/>
        <v>0</v>
      </c>
    </row>
    <row r="1183" spans="1:30" x14ac:dyDescent="0.25">
      <c r="A1183" t="str">
        <f>B1183&amp;"_"&amp;G1183&amp;"_"&amp;J1183</f>
        <v>250_1424_1</v>
      </c>
      <c r="B1183">
        <v>250</v>
      </c>
      <c r="C1183" s="1" t="s">
        <v>180</v>
      </c>
      <c r="D1183" s="1" t="s">
        <v>39</v>
      </c>
      <c r="E1183" s="1" t="s">
        <v>39</v>
      </c>
      <c r="F1183">
        <v>115</v>
      </c>
      <c r="G1183">
        <v>1424</v>
      </c>
      <c r="H1183" s="1" t="s">
        <v>1308</v>
      </c>
      <c r="I1183">
        <v>115</v>
      </c>
      <c r="J1183" s="1" t="s">
        <v>191</v>
      </c>
      <c r="K1183" s="1" t="s">
        <v>25</v>
      </c>
      <c r="L1183">
        <v>5.1999999999999998E-3</v>
      </c>
      <c r="M1183">
        <v>2.1489999999999999E-2</v>
      </c>
      <c r="N1183">
        <v>3.5599999999999998E-3</v>
      </c>
      <c r="O1183">
        <v>1</v>
      </c>
      <c r="P1183">
        <v>0</v>
      </c>
      <c r="Q1183">
        <v>167</v>
      </c>
      <c r="R1183">
        <v>556</v>
      </c>
      <c r="S1183">
        <v>210</v>
      </c>
      <c r="T1183">
        <v>3.6</v>
      </c>
      <c r="U1183">
        <v>4.3</v>
      </c>
      <c r="V1183">
        <f>MATCH(A1183,'2019 On Peak'!$A$3:$A$2373,0)</f>
        <v>1148</v>
      </c>
      <c r="W1183" t="str">
        <f t="shared" si="36"/>
        <v>Old</v>
      </c>
      <c r="X1183" t="str" cm="1">
        <f t="array" ref="X1183">IF(ISNUMBER(V1183),INDEX('2019 On Peak'!$K$3:$K$2373,V1183),"Not 2019")</f>
        <v>Closed</v>
      </c>
      <c r="Y1183" cm="1">
        <f t="array" ref="Y1183">IF(ISNUMBER($V1183),L1183-INDEX('2019 On Peak'!$L$3:$S$2373,$V1183,1),"-")</f>
        <v>0</v>
      </c>
      <c r="Z1183" cm="1">
        <f t="array" ref="Z1183">IF(ISNUMBER($V1183),M1183-INDEX('2019 On Peak'!$L$3:$S$2373,$V1183,2),"-")</f>
        <v>0</v>
      </c>
      <c r="AA1183" cm="1">
        <f t="array" ref="AA1183">IF(ISNUMBER($V1183),N1183-INDEX('2019 On Peak'!$L$3:$S$2373,$V1183,3),"-")</f>
        <v>0</v>
      </c>
      <c r="AB1183" cm="1">
        <f t="array" ref="AB1183">IF(ISNUMBER($V1183),Q1183-INDEX('2019 On Peak'!$L$3:$S$2373,$V1183,6),"-")</f>
        <v>0</v>
      </c>
      <c r="AC1183" cm="1">
        <f t="array" ref="AC1183">IF(ISNUMBER($V1183),S1183-INDEX('2019 On Peak'!$L$3:$S$2373,$V1183,8),"-")</f>
        <v>0</v>
      </c>
      <c r="AD1183" t="b">
        <f t="shared" si="37"/>
        <v>0</v>
      </c>
    </row>
    <row r="1184" spans="1:30" x14ac:dyDescent="0.25">
      <c r="A1184" t="str">
        <f>B1184&amp;"_"&amp;G1184&amp;"_"&amp;J1184</f>
        <v>252_1297_1</v>
      </c>
      <c r="B1184">
        <v>252</v>
      </c>
      <c r="C1184" s="1" t="s">
        <v>1232</v>
      </c>
      <c r="D1184" s="1" t="s">
        <v>42</v>
      </c>
      <c r="E1184" s="1" t="s">
        <v>42</v>
      </c>
      <c r="F1184">
        <v>115</v>
      </c>
      <c r="G1184">
        <v>1297</v>
      </c>
      <c r="H1184" s="1" t="s">
        <v>1233</v>
      </c>
      <c r="I1184">
        <v>115</v>
      </c>
      <c r="J1184" s="1" t="s">
        <v>191</v>
      </c>
      <c r="K1184" s="1" t="s">
        <v>25</v>
      </c>
      <c r="L1184">
        <v>5.1200000000000004E-3</v>
      </c>
      <c r="M1184">
        <v>2.1190000000000001E-2</v>
      </c>
      <c r="N1184">
        <v>3.5100000000000001E-3</v>
      </c>
      <c r="O1184">
        <v>1</v>
      </c>
      <c r="P1184">
        <v>0</v>
      </c>
      <c r="Q1184">
        <v>167</v>
      </c>
      <c r="R1184">
        <v>556</v>
      </c>
      <c r="S1184">
        <v>210</v>
      </c>
      <c r="T1184">
        <v>4.3</v>
      </c>
      <c r="U1184">
        <v>4.3</v>
      </c>
      <c r="V1184">
        <f>MATCH(A1184,'2019 On Peak'!$A$3:$A$2373,0)</f>
        <v>1149</v>
      </c>
      <c r="W1184" t="str">
        <f t="shared" si="36"/>
        <v>Old</v>
      </c>
      <c r="X1184" t="str" cm="1">
        <f t="array" ref="X1184">IF(ISNUMBER(V1184),INDEX('2019 On Peak'!$K$3:$K$2373,V1184),"Not 2019")</f>
        <v>Closed</v>
      </c>
      <c r="Y1184" cm="1">
        <f t="array" ref="Y1184">IF(ISNUMBER($V1184),L1184-INDEX('2019 On Peak'!$L$3:$S$2373,$V1184,1),"-")</f>
        <v>0</v>
      </c>
      <c r="Z1184" cm="1">
        <f t="array" ref="Z1184">IF(ISNUMBER($V1184),M1184-INDEX('2019 On Peak'!$L$3:$S$2373,$V1184,2),"-")</f>
        <v>0</v>
      </c>
      <c r="AA1184" cm="1">
        <f t="array" ref="AA1184">IF(ISNUMBER($V1184),N1184-INDEX('2019 On Peak'!$L$3:$S$2373,$V1184,3),"-")</f>
        <v>0</v>
      </c>
      <c r="AB1184" cm="1">
        <f t="array" ref="AB1184">IF(ISNUMBER($V1184),Q1184-INDEX('2019 On Peak'!$L$3:$S$2373,$V1184,6),"-")</f>
        <v>0</v>
      </c>
      <c r="AC1184" cm="1">
        <f t="array" ref="AC1184">IF(ISNUMBER($V1184),S1184-INDEX('2019 On Peak'!$L$3:$S$2373,$V1184,8),"-")</f>
        <v>0</v>
      </c>
      <c r="AD1184" t="b">
        <f t="shared" si="37"/>
        <v>0</v>
      </c>
    </row>
    <row r="1185" spans="1:30" x14ac:dyDescent="0.25">
      <c r="A1185" t="str">
        <f>B1185&amp;"_"&amp;G1185&amp;"_"&amp;J1185</f>
        <v>253_1110_1</v>
      </c>
      <c r="B1185">
        <v>253</v>
      </c>
      <c r="C1185" s="1" t="s">
        <v>1217</v>
      </c>
      <c r="D1185" s="1" t="s">
        <v>42</v>
      </c>
      <c r="E1185" s="1" t="s">
        <v>42</v>
      </c>
      <c r="F1185">
        <v>115</v>
      </c>
      <c r="G1185">
        <v>1110</v>
      </c>
      <c r="H1185" s="1" t="s">
        <v>672</v>
      </c>
      <c r="I1185">
        <v>115</v>
      </c>
      <c r="J1185" s="1" t="s">
        <v>191</v>
      </c>
      <c r="K1185" s="1" t="s">
        <v>25</v>
      </c>
      <c r="L1185">
        <v>5.0499999999999998E-3</v>
      </c>
      <c r="M1185">
        <v>2.086E-2</v>
      </c>
      <c r="N1185">
        <v>3.4499999999999999E-3</v>
      </c>
      <c r="O1185">
        <v>1</v>
      </c>
      <c r="P1185">
        <v>0</v>
      </c>
      <c r="Q1185">
        <v>167</v>
      </c>
      <c r="R1185">
        <v>556</v>
      </c>
      <c r="S1185">
        <v>210</v>
      </c>
      <c r="T1185">
        <v>3.9</v>
      </c>
      <c r="U1185">
        <v>4.2</v>
      </c>
      <c r="V1185">
        <f>MATCH(A1185,'2019 On Peak'!$A$3:$A$2373,0)</f>
        <v>1150</v>
      </c>
      <c r="W1185" t="str">
        <f t="shared" si="36"/>
        <v>Old</v>
      </c>
      <c r="X1185" t="str" cm="1">
        <f t="array" ref="X1185">IF(ISNUMBER(V1185),INDEX('2019 On Peak'!$K$3:$K$2373,V1185),"Not 2019")</f>
        <v>Closed</v>
      </c>
      <c r="Y1185" cm="1">
        <f t="array" ref="Y1185">IF(ISNUMBER($V1185),L1185-INDEX('2019 On Peak'!$L$3:$S$2373,$V1185,1),"-")</f>
        <v>0</v>
      </c>
      <c r="Z1185" cm="1">
        <f t="array" ref="Z1185">IF(ISNUMBER($V1185),M1185-INDEX('2019 On Peak'!$L$3:$S$2373,$V1185,2),"-")</f>
        <v>0</v>
      </c>
      <c r="AA1185" cm="1">
        <f t="array" ref="AA1185">IF(ISNUMBER($V1185),N1185-INDEX('2019 On Peak'!$L$3:$S$2373,$V1185,3),"-")</f>
        <v>0</v>
      </c>
      <c r="AB1185" cm="1">
        <f t="array" ref="AB1185">IF(ISNUMBER($V1185),Q1185-INDEX('2019 On Peak'!$L$3:$S$2373,$V1185,6),"-")</f>
        <v>0</v>
      </c>
      <c r="AC1185" cm="1">
        <f t="array" ref="AC1185">IF(ISNUMBER($V1185),S1185-INDEX('2019 On Peak'!$L$3:$S$2373,$V1185,8),"-")</f>
        <v>0</v>
      </c>
      <c r="AD1185" t="b">
        <f t="shared" si="37"/>
        <v>0</v>
      </c>
    </row>
    <row r="1186" spans="1:30" x14ac:dyDescent="0.25">
      <c r="A1186" t="str">
        <f>B1186&amp;"_"&amp;G1186&amp;"_"&amp;J1186</f>
        <v>253_1379_1</v>
      </c>
      <c r="B1186">
        <v>253</v>
      </c>
      <c r="C1186" s="1" t="s">
        <v>1217</v>
      </c>
      <c r="D1186" s="1" t="s">
        <v>42</v>
      </c>
      <c r="E1186" s="1" t="s">
        <v>42</v>
      </c>
      <c r="F1186">
        <v>115</v>
      </c>
      <c r="G1186">
        <v>1379</v>
      </c>
      <c r="H1186" s="1" t="s">
        <v>1065</v>
      </c>
      <c r="I1186">
        <v>115</v>
      </c>
      <c r="J1186" s="1" t="s">
        <v>191</v>
      </c>
      <c r="K1186" s="1" t="s">
        <v>25</v>
      </c>
      <c r="L1186">
        <v>6.1000000000000004E-3</v>
      </c>
      <c r="M1186">
        <v>2.5219999999999999E-2</v>
      </c>
      <c r="N1186">
        <v>4.1799999999999997E-3</v>
      </c>
      <c r="O1186">
        <v>1</v>
      </c>
      <c r="P1186">
        <v>0</v>
      </c>
      <c r="Q1186">
        <v>167</v>
      </c>
      <c r="R1186">
        <v>556</v>
      </c>
      <c r="S1186">
        <v>210</v>
      </c>
      <c r="T1186">
        <v>4.2</v>
      </c>
      <c r="U1186">
        <v>5.0999999999999996</v>
      </c>
      <c r="V1186">
        <f>MATCH(A1186,'2019 On Peak'!$A$3:$A$2373,0)</f>
        <v>1151</v>
      </c>
      <c r="W1186" t="str">
        <f t="shared" si="36"/>
        <v>Old</v>
      </c>
      <c r="X1186" t="str" cm="1">
        <f t="array" ref="X1186">IF(ISNUMBER(V1186),INDEX('2019 On Peak'!$K$3:$K$2373,V1186),"Not 2019")</f>
        <v>Closed</v>
      </c>
      <c r="Y1186" cm="1">
        <f t="array" ref="Y1186">IF(ISNUMBER($V1186),L1186-INDEX('2019 On Peak'!$L$3:$S$2373,$V1186,1),"-")</f>
        <v>0</v>
      </c>
      <c r="Z1186" cm="1">
        <f t="array" ref="Z1186">IF(ISNUMBER($V1186),M1186-INDEX('2019 On Peak'!$L$3:$S$2373,$V1186,2),"-")</f>
        <v>0</v>
      </c>
      <c r="AA1186" cm="1">
        <f t="array" ref="AA1186">IF(ISNUMBER($V1186),N1186-INDEX('2019 On Peak'!$L$3:$S$2373,$V1186,3),"-")</f>
        <v>0</v>
      </c>
      <c r="AB1186" cm="1">
        <f t="array" ref="AB1186">IF(ISNUMBER($V1186),Q1186-INDEX('2019 On Peak'!$L$3:$S$2373,$V1186,6),"-")</f>
        <v>0</v>
      </c>
      <c r="AC1186" cm="1">
        <f t="array" ref="AC1186">IF(ISNUMBER($V1186),S1186-INDEX('2019 On Peak'!$L$3:$S$2373,$V1186,8),"-")</f>
        <v>0</v>
      </c>
      <c r="AD1186" t="b">
        <f t="shared" si="37"/>
        <v>0</v>
      </c>
    </row>
    <row r="1187" spans="1:30" x14ac:dyDescent="0.25">
      <c r="A1187" t="str">
        <f>B1187&amp;"_"&amp;G1187&amp;"_"&amp;J1187</f>
        <v>254_1243_1</v>
      </c>
      <c r="B1187">
        <v>254</v>
      </c>
      <c r="C1187" s="1" t="s">
        <v>149</v>
      </c>
      <c r="D1187" s="1" t="s">
        <v>67</v>
      </c>
      <c r="E1187" s="1" t="s">
        <v>67</v>
      </c>
      <c r="F1187">
        <v>345</v>
      </c>
      <c r="G1187">
        <v>1243</v>
      </c>
      <c r="H1187" s="1" t="s">
        <v>777</v>
      </c>
      <c r="I1187">
        <v>345</v>
      </c>
      <c r="J1187" s="1" t="s">
        <v>191</v>
      </c>
      <c r="K1187" s="1" t="s">
        <v>25</v>
      </c>
      <c r="L1187">
        <v>1.24E-3</v>
      </c>
      <c r="M1187">
        <v>1.898E-2</v>
      </c>
      <c r="N1187">
        <v>0.49058000000000002</v>
      </c>
      <c r="O1187">
        <v>1</v>
      </c>
      <c r="P1187">
        <v>0</v>
      </c>
      <c r="Q1187">
        <v>1216</v>
      </c>
      <c r="R1187">
        <v>2454</v>
      </c>
      <c r="S1187">
        <v>1804</v>
      </c>
      <c r="T1187">
        <v>36.5</v>
      </c>
      <c r="U1187">
        <v>47.7</v>
      </c>
      <c r="V1187">
        <f>MATCH(A1187,'2019 On Peak'!$A$3:$A$2373,0)</f>
        <v>1152</v>
      </c>
      <c r="W1187" t="str">
        <f t="shared" si="36"/>
        <v>Old</v>
      </c>
      <c r="X1187" t="str" cm="1">
        <f t="array" ref="X1187">IF(ISNUMBER(V1187),INDEX('2019 On Peak'!$K$3:$K$2373,V1187),"Not 2019")</f>
        <v>Closed</v>
      </c>
      <c r="Y1187" cm="1">
        <f t="array" ref="Y1187">IF(ISNUMBER($V1187),L1187-INDEX('2019 On Peak'!$L$3:$S$2373,$V1187,1),"-")</f>
        <v>0</v>
      </c>
      <c r="Z1187" cm="1">
        <f t="array" ref="Z1187">IF(ISNUMBER($V1187),M1187-INDEX('2019 On Peak'!$L$3:$S$2373,$V1187,2),"-")</f>
        <v>0</v>
      </c>
      <c r="AA1187" cm="1">
        <f t="array" ref="AA1187">IF(ISNUMBER($V1187),N1187-INDEX('2019 On Peak'!$L$3:$S$2373,$V1187,3),"-")</f>
        <v>0</v>
      </c>
      <c r="AB1187" cm="1">
        <f t="array" ref="AB1187">IF(ISNUMBER($V1187),Q1187-INDEX('2019 On Peak'!$L$3:$S$2373,$V1187,6),"-")</f>
        <v>0</v>
      </c>
      <c r="AC1187" cm="1">
        <f t="array" ref="AC1187">IF(ISNUMBER($V1187),S1187-INDEX('2019 On Peak'!$L$3:$S$2373,$V1187,8),"-")</f>
        <v>0</v>
      </c>
      <c r="AD1187" t="b">
        <f t="shared" si="37"/>
        <v>0</v>
      </c>
    </row>
    <row r="1188" spans="1:30" x14ac:dyDescent="0.25">
      <c r="A1188" t="str">
        <f>B1188&amp;"_"&amp;G1188&amp;"_"&amp;J1188</f>
        <v>254_1473_1</v>
      </c>
      <c r="B1188">
        <v>254</v>
      </c>
      <c r="C1188" s="1" t="s">
        <v>149</v>
      </c>
      <c r="D1188" s="1" t="s">
        <v>67</v>
      </c>
      <c r="E1188" s="1" t="s">
        <v>67</v>
      </c>
      <c r="F1188">
        <v>345</v>
      </c>
      <c r="G1188">
        <v>1473</v>
      </c>
      <c r="H1188" s="1" t="s">
        <v>149</v>
      </c>
      <c r="I1188">
        <v>115</v>
      </c>
      <c r="J1188" s="1" t="s">
        <v>191</v>
      </c>
      <c r="K1188" s="1" t="s">
        <v>25</v>
      </c>
      <c r="L1188">
        <v>5.9999999999999995E-4</v>
      </c>
      <c r="M1188">
        <v>5.2400000000000002E-2</v>
      </c>
      <c r="N1188">
        <v>0</v>
      </c>
      <c r="O1188">
        <v>1</v>
      </c>
      <c r="P1188">
        <v>0</v>
      </c>
      <c r="Q1188">
        <v>417</v>
      </c>
      <c r="R1188">
        <v>518</v>
      </c>
      <c r="S1188">
        <v>599</v>
      </c>
      <c r="T1188">
        <v>0</v>
      </c>
      <c r="U1188">
        <v>0</v>
      </c>
      <c r="V1188">
        <f>MATCH(A1188,'2019 On Peak'!$A$3:$A$2373,0)</f>
        <v>1153</v>
      </c>
      <c r="W1188" t="str">
        <f t="shared" si="36"/>
        <v>Old</v>
      </c>
      <c r="X1188" t="str" cm="1">
        <f t="array" ref="X1188">IF(ISNUMBER(V1188),INDEX('2019 On Peak'!$K$3:$K$2373,V1188),"Not 2019")</f>
        <v>Closed</v>
      </c>
      <c r="Y1188" cm="1">
        <f t="array" ref="Y1188">IF(ISNUMBER($V1188),L1188-INDEX('2019 On Peak'!$L$3:$S$2373,$V1188,1),"-")</f>
        <v>0</v>
      </c>
      <c r="Z1188" cm="1">
        <f t="array" ref="Z1188">IF(ISNUMBER($V1188),M1188-INDEX('2019 On Peak'!$L$3:$S$2373,$V1188,2),"-")</f>
        <v>0</v>
      </c>
      <c r="AA1188" cm="1">
        <f t="array" ref="AA1188">IF(ISNUMBER($V1188),N1188-INDEX('2019 On Peak'!$L$3:$S$2373,$V1188,3),"-")</f>
        <v>0</v>
      </c>
      <c r="AB1188" cm="1">
        <f t="array" ref="AB1188">IF(ISNUMBER($V1188),Q1188-INDEX('2019 On Peak'!$L$3:$S$2373,$V1188,6),"-")</f>
        <v>0</v>
      </c>
      <c r="AC1188" cm="1">
        <f t="array" ref="AC1188">IF(ISNUMBER($V1188),S1188-INDEX('2019 On Peak'!$L$3:$S$2373,$V1188,8),"-")</f>
        <v>0</v>
      </c>
      <c r="AD1188" t="b">
        <f t="shared" si="37"/>
        <v>0</v>
      </c>
    </row>
    <row r="1189" spans="1:30" x14ac:dyDescent="0.25">
      <c r="A1189" t="str">
        <f>B1189&amp;"_"&amp;G1189&amp;"_"&amp;J1189</f>
        <v>256_1431_1</v>
      </c>
      <c r="B1189">
        <v>256</v>
      </c>
      <c r="C1189" s="1" t="s">
        <v>1096</v>
      </c>
      <c r="D1189" s="1" t="s">
        <v>42</v>
      </c>
      <c r="E1189" s="1" t="s">
        <v>42</v>
      </c>
      <c r="F1189">
        <v>115</v>
      </c>
      <c r="G1189">
        <v>1431</v>
      </c>
      <c r="H1189" s="1" t="s">
        <v>274</v>
      </c>
      <c r="I1189">
        <v>115</v>
      </c>
      <c r="J1189" s="1" t="s">
        <v>191</v>
      </c>
      <c r="K1189" s="1" t="s">
        <v>25</v>
      </c>
      <c r="L1189">
        <v>5.5599999999999998E-3</v>
      </c>
      <c r="M1189">
        <v>2.3009999999999999E-2</v>
      </c>
      <c r="N1189">
        <v>3.81E-3</v>
      </c>
      <c r="O1189">
        <v>1</v>
      </c>
      <c r="P1189">
        <v>0</v>
      </c>
      <c r="Q1189">
        <v>167</v>
      </c>
      <c r="R1189">
        <v>556</v>
      </c>
      <c r="S1189">
        <v>210</v>
      </c>
      <c r="T1189">
        <v>2.4</v>
      </c>
      <c r="U1189">
        <v>4.5999999999999996</v>
      </c>
      <c r="V1189">
        <f>MATCH(A1189,'2019 On Peak'!$A$3:$A$2373,0)</f>
        <v>1154</v>
      </c>
      <c r="W1189" t="str">
        <f t="shared" si="36"/>
        <v>Old</v>
      </c>
      <c r="X1189" t="str" cm="1">
        <f t="array" ref="X1189">IF(ISNUMBER(V1189),INDEX('2019 On Peak'!$K$3:$K$2373,V1189),"Not 2019")</f>
        <v>Closed</v>
      </c>
      <c r="Y1189" cm="1">
        <f t="array" ref="Y1189">IF(ISNUMBER($V1189),L1189-INDEX('2019 On Peak'!$L$3:$S$2373,$V1189,1),"-")</f>
        <v>0</v>
      </c>
      <c r="Z1189" cm="1">
        <f t="array" ref="Z1189">IF(ISNUMBER($V1189),M1189-INDEX('2019 On Peak'!$L$3:$S$2373,$V1189,2),"-")</f>
        <v>0</v>
      </c>
      <c r="AA1189" cm="1">
        <f t="array" ref="AA1189">IF(ISNUMBER($V1189),N1189-INDEX('2019 On Peak'!$L$3:$S$2373,$V1189,3),"-")</f>
        <v>0</v>
      </c>
      <c r="AB1189" cm="1">
        <f t="array" ref="AB1189">IF(ISNUMBER($V1189),Q1189-INDEX('2019 On Peak'!$L$3:$S$2373,$V1189,6),"-")</f>
        <v>0</v>
      </c>
      <c r="AC1189" cm="1">
        <f t="array" ref="AC1189">IF(ISNUMBER($V1189),S1189-INDEX('2019 On Peak'!$L$3:$S$2373,$V1189,8),"-")</f>
        <v>0</v>
      </c>
      <c r="AD1189" t="b">
        <f t="shared" si="37"/>
        <v>0</v>
      </c>
    </row>
    <row r="1190" spans="1:30" x14ac:dyDescent="0.25">
      <c r="A1190" t="str">
        <f>B1190&amp;"_"&amp;G1190&amp;"_"&amp;J1190</f>
        <v>26_1468_1</v>
      </c>
      <c r="B1190">
        <v>26</v>
      </c>
      <c r="C1190" s="1" t="s">
        <v>146</v>
      </c>
      <c r="D1190" s="1" t="s">
        <v>28</v>
      </c>
      <c r="E1190" s="1" t="s">
        <v>28</v>
      </c>
      <c r="F1190">
        <v>345</v>
      </c>
      <c r="G1190">
        <v>1468</v>
      </c>
      <c r="H1190" s="1" t="s">
        <v>146</v>
      </c>
      <c r="I1190">
        <v>138</v>
      </c>
      <c r="J1190" s="1" t="s">
        <v>191</v>
      </c>
      <c r="K1190" s="1" t="s">
        <v>25</v>
      </c>
      <c r="L1190">
        <v>1.24E-3</v>
      </c>
      <c r="M1190">
        <v>5.5899999999999998E-2</v>
      </c>
      <c r="N1190">
        <v>0</v>
      </c>
      <c r="O1190">
        <v>1</v>
      </c>
      <c r="P1190">
        <v>0</v>
      </c>
      <c r="Q1190">
        <v>1347</v>
      </c>
      <c r="R1190">
        <v>1347</v>
      </c>
      <c r="S1190">
        <v>1347</v>
      </c>
      <c r="T1190">
        <v>0</v>
      </c>
      <c r="U1190">
        <v>0</v>
      </c>
      <c r="V1190">
        <f>MATCH(A1190,'2019 On Peak'!$A$3:$A$2373,0)</f>
        <v>1155</v>
      </c>
      <c r="W1190" t="str">
        <f t="shared" si="36"/>
        <v>Old</v>
      </c>
      <c r="X1190" t="str" cm="1">
        <f t="array" ref="X1190">IF(ISNUMBER(V1190),INDEX('2019 On Peak'!$K$3:$K$2373,V1190),"Not 2019")</f>
        <v>Closed</v>
      </c>
      <c r="Y1190" cm="1">
        <f t="array" ref="Y1190">IF(ISNUMBER($V1190),L1190-INDEX('2019 On Peak'!$L$3:$S$2373,$V1190,1),"-")</f>
        <v>0</v>
      </c>
      <c r="Z1190" cm="1">
        <f t="array" ref="Z1190">IF(ISNUMBER($V1190),M1190-INDEX('2019 On Peak'!$L$3:$S$2373,$V1190,2),"-")</f>
        <v>0</v>
      </c>
      <c r="AA1190" cm="1">
        <f t="array" ref="AA1190">IF(ISNUMBER($V1190),N1190-INDEX('2019 On Peak'!$L$3:$S$2373,$V1190,3),"-")</f>
        <v>0</v>
      </c>
      <c r="AB1190" cm="1">
        <f t="array" ref="AB1190">IF(ISNUMBER($V1190),Q1190-INDEX('2019 On Peak'!$L$3:$S$2373,$V1190,6),"-")</f>
        <v>0</v>
      </c>
      <c r="AC1190" cm="1">
        <f t="array" ref="AC1190">IF(ISNUMBER($V1190),S1190-INDEX('2019 On Peak'!$L$3:$S$2373,$V1190,8),"-")</f>
        <v>0</v>
      </c>
      <c r="AD1190" t="b">
        <f t="shared" si="37"/>
        <v>0</v>
      </c>
    </row>
    <row r="1191" spans="1:30" x14ac:dyDescent="0.25">
      <c r="A1191" t="str">
        <f>B1191&amp;"_"&amp;G1191&amp;"_"&amp;J1191</f>
        <v>26_1468_2</v>
      </c>
      <c r="B1191">
        <v>26</v>
      </c>
      <c r="C1191" s="1" t="s">
        <v>146</v>
      </c>
      <c r="D1191" s="1" t="s">
        <v>28</v>
      </c>
      <c r="E1191" s="1" t="s">
        <v>28</v>
      </c>
      <c r="F1191">
        <v>345</v>
      </c>
      <c r="G1191">
        <v>1468</v>
      </c>
      <c r="H1191" s="1" t="s">
        <v>146</v>
      </c>
      <c r="I1191">
        <v>138</v>
      </c>
      <c r="J1191" s="1" t="s">
        <v>74</v>
      </c>
      <c r="K1191" s="1" t="s">
        <v>25</v>
      </c>
      <c r="L1191">
        <v>1.24E-3</v>
      </c>
      <c r="M1191">
        <v>5.5899999999999998E-2</v>
      </c>
      <c r="N1191">
        <v>0</v>
      </c>
      <c r="O1191">
        <v>1</v>
      </c>
      <c r="P1191">
        <v>0</v>
      </c>
      <c r="Q1191">
        <v>1347</v>
      </c>
      <c r="R1191">
        <v>1347</v>
      </c>
      <c r="S1191">
        <v>1347</v>
      </c>
      <c r="T1191">
        <v>0</v>
      </c>
      <c r="U1191">
        <v>0</v>
      </c>
      <c r="V1191" t="e">
        <f>MATCH(A1191,'2019 On Peak'!$A$3:$A$2373,0)</f>
        <v>#N/A</v>
      </c>
      <c r="W1191" t="str">
        <f t="shared" si="36"/>
        <v>New</v>
      </c>
      <c r="X1191" t="str" cm="1">
        <f t="array" ref="X1191">IF(ISNUMBER(V1191),INDEX('2019 On Peak'!$K$3:$K$2373,V1191),"Not 2019")</f>
        <v>Not 2019</v>
      </c>
      <c r="Y1191" t="str" cm="1">
        <f t="array" ref="Y1191">IF(ISNUMBER($V1191),L1191-INDEX('2019 On Peak'!$L$3:$S$2373,$V1191,1),"-")</f>
        <v>-</v>
      </c>
      <c r="Z1191" t="str" cm="1">
        <f t="array" ref="Z1191">IF(ISNUMBER($V1191),M1191-INDEX('2019 On Peak'!$L$3:$S$2373,$V1191,2),"-")</f>
        <v>-</v>
      </c>
      <c r="AA1191" t="str" cm="1">
        <f t="array" ref="AA1191">IF(ISNUMBER($V1191),N1191-INDEX('2019 On Peak'!$L$3:$S$2373,$V1191,3),"-")</f>
        <v>-</v>
      </c>
      <c r="AB1191" t="str" cm="1">
        <f t="array" ref="AB1191">IF(ISNUMBER($V1191),Q1191-INDEX('2019 On Peak'!$L$3:$S$2373,$V1191,6),"-")</f>
        <v>-</v>
      </c>
      <c r="AC1191" t="str" cm="1">
        <f t="array" ref="AC1191">IF(ISNUMBER($V1191),S1191-INDEX('2019 On Peak'!$L$3:$S$2373,$V1191,8),"-")</f>
        <v>-</v>
      </c>
      <c r="AD1191" t="e">
        <f t="shared" si="37"/>
        <v>#VALUE!</v>
      </c>
    </row>
    <row r="1192" spans="1:30" x14ac:dyDescent="0.25">
      <c r="A1192" t="str">
        <f>B1192&amp;"_"&amp;G1192&amp;"_"&amp;J1192</f>
        <v>26_557_1</v>
      </c>
      <c r="B1192">
        <v>26</v>
      </c>
      <c r="C1192" s="1" t="s">
        <v>146</v>
      </c>
      <c r="D1192" s="1" t="s">
        <v>28</v>
      </c>
      <c r="E1192" s="1" t="s">
        <v>28</v>
      </c>
      <c r="F1192">
        <v>345</v>
      </c>
      <c r="G1192">
        <v>557</v>
      </c>
      <c r="H1192" s="1" t="s">
        <v>147</v>
      </c>
      <c r="I1192">
        <v>345</v>
      </c>
      <c r="J1192" s="1" t="s">
        <v>191</v>
      </c>
      <c r="K1192" s="1" t="s">
        <v>25</v>
      </c>
      <c r="L1192">
        <v>1.0000000000000001E-5</v>
      </c>
      <c r="M1192">
        <v>1.9000000000000001E-4</v>
      </c>
      <c r="N1192">
        <v>5.0099999999999997E-3</v>
      </c>
      <c r="O1192">
        <v>1</v>
      </c>
      <c r="P1192">
        <v>0</v>
      </c>
      <c r="Q1192">
        <v>1216</v>
      </c>
      <c r="R1192">
        <v>2454</v>
      </c>
      <c r="S1192">
        <v>1804</v>
      </c>
      <c r="T1192">
        <v>0.3</v>
      </c>
      <c r="U1192">
        <v>0.5</v>
      </c>
      <c r="V1192">
        <f>MATCH(A1192,'2019 On Peak'!$A$3:$A$2373,0)</f>
        <v>1156</v>
      </c>
      <c r="W1192" t="str">
        <f t="shared" si="36"/>
        <v>Old</v>
      </c>
      <c r="X1192" t="str" cm="1">
        <f t="array" ref="X1192">IF(ISNUMBER(V1192),INDEX('2019 On Peak'!$K$3:$K$2373,V1192),"Not 2019")</f>
        <v>Closed</v>
      </c>
      <c r="Y1192" cm="1">
        <f t="array" ref="Y1192">IF(ISNUMBER($V1192),L1192-INDEX('2019 On Peak'!$L$3:$S$2373,$V1192,1),"-")</f>
        <v>0</v>
      </c>
      <c r="Z1192" cm="1">
        <f t="array" ref="Z1192">IF(ISNUMBER($V1192),M1192-INDEX('2019 On Peak'!$L$3:$S$2373,$V1192,2),"-")</f>
        <v>0</v>
      </c>
      <c r="AA1192" cm="1">
        <f t="array" ref="AA1192">IF(ISNUMBER($V1192),N1192-INDEX('2019 On Peak'!$L$3:$S$2373,$V1192,3),"-")</f>
        <v>0</v>
      </c>
      <c r="AB1192" cm="1">
        <f t="array" ref="AB1192">IF(ISNUMBER($V1192),Q1192-INDEX('2019 On Peak'!$L$3:$S$2373,$V1192,6),"-")</f>
        <v>0</v>
      </c>
      <c r="AC1192" cm="1">
        <f t="array" ref="AC1192">IF(ISNUMBER($V1192),S1192-INDEX('2019 On Peak'!$L$3:$S$2373,$V1192,8),"-")</f>
        <v>0</v>
      </c>
      <c r="AD1192" t="b">
        <f t="shared" si="37"/>
        <v>0</v>
      </c>
    </row>
    <row r="1193" spans="1:30" x14ac:dyDescent="0.25">
      <c r="A1193" t="str">
        <f>B1193&amp;"_"&amp;G1193&amp;"_"&amp;J1193</f>
        <v>26_557_2</v>
      </c>
      <c r="B1193">
        <v>26</v>
      </c>
      <c r="C1193" s="1" t="s">
        <v>146</v>
      </c>
      <c r="D1193" s="1" t="s">
        <v>28</v>
      </c>
      <c r="E1193" s="1" t="s">
        <v>28</v>
      </c>
      <c r="F1193">
        <v>345</v>
      </c>
      <c r="G1193">
        <v>557</v>
      </c>
      <c r="H1193" s="1" t="s">
        <v>147</v>
      </c>
      <c r="I1193">
        <v>345</v>
      </c>
      <c r="J1193" s="1" t="s">
        <v>74</v>
      </c>
      <c r="K1193" s="1" t="s">
        <v>25</v>
      </c>
      <c r="L1193">
        <v>1.0000000000000001E-5</v>
      </c>
      <c r="M1193">
        <v>1.8000000000000001E-4</v>
      </c>
      <c r="N1193">
        <v>4.6800000000000001E-3</v>
      </c>
      <c r="O1193">
        <v>1</v>
      </c>
      <c r="P1193">
        <v>0</v>
      </c>
      <c r="Q1193">
        <v>1216</v>
      </c>
      <c r="R1193">
        <v>2454</v>
      </c>
      <c r="S1193">
        <v>1804</v>
      </c>
      <c r="T1193">
        <v>0.3</v>
      </c>
      <c r="U1193">
        <v>0.5</v>
      </c>
      <c r="V1193">
        <f>MATCH(A1193,'2019 On Peak'!$A$3:$A$2373,0)</f>
        <v>1157</v>
      </c>
      <c r="W1193" t="str">
        <f t="shared" si="36"/>
        <v>Old</v>
      </c>
      <c r="X1193" t="str" cm="1">
        <f t="array" ref="X1193">IF(ISNUMBER(V1193),INDEX('2019 On Peak'!$K$3:$K$2373,V1193),"Not 2019")</f>
        <v>Closed</v>
      </c>
      <c r="Y1193" cm="1">
        <f t="array" ref="Y1193">IF(ISNUMBER($V1193),L1193-INDEX('2019 On Peak'!$L$3:$S$2373,$V1193,1),"-")</f>
        <v>0</v>
      </c>
      <c r="Z1193" cm="1">
        <f t="array" ref="Z1193">IF(ISNUMBER($V1193),M1193-INDEX('2019 On Peak'!$L$3:$S$2373,$V1193,2),"-")</f>
        <v>0</v>
      </c>
      <c r="AA1193" cm="1">
        <f t="array" ref="AA1193">IF(ISNUMBER($V1193),N1193-INDEX('2019 On Peak'!$L$3:$S$2373,$V1193,3),"-")</f>
        <v>0</v>
      </c>
      <c r="AB1193" cm="1">
        <f t="array" ref="AB1193">IF(ISNUMBER($V1193),Q1193-INDEX('2019 On Peak'!$L$3:$S$2373,$V1193,6),"-")</f>
        <v>0</v>
      </c>
      <c r="AC1193" cm="1">
        <f t="array" ref="AC1193">IF(ISNUMBER($V1193),S1193-INDEX('2019 On Peak'!$L$3:$S$2373,$V1193,8),"-")</f>
        <v>0</v>
      </c>
      <c r="AD1193" t="b">
        <f t="shared" si="37"/>
        <v>0</v>
      </c>
    </row>
    <row r="1194" spans="1:30" x14ac:dyDescent="0.25">
      <c r="A1194" t="str">
        <f>B1194&amp;"_"&amp;G1194&amp;"_"&amp;J1194</f>
        <v>264_1571_1</v>
      </c>
      <c r="B1194">
        <v>264</v>
      </c>
      <c r="C1194" s="1" t="s">
        <v>143</v>
      </c>
      <c r="D1194" s="1" t="s">
        <v>42</v>
      </c>
      <c r="E1194" s="1" t="s">
        <v>42</v>
      </c>
      <c r="F1194">
        <v>115</v>
      </c>
      <c r="G1194">
        <v>1571</v>
      </c>
      <c r="H1194" s="1" t="s">
        <v>43</v>
      </c>
      <c r="I1194">
        <v>115</v>
      </c>
      <c r="J1194" s="1" t="s">
        <v>191</v>
      </c>
      <c r="K1194" s="1" t="s">
        <v>25</v>
      </c>
      <c r="L1194">
        <v>1.58E-3</v>
      </c>
      <c r="M1194">
        <v>6.5100000000000002E-3</v>
      </c>
      <c r="N1194">
        <v>1.08E-3</v>
      </c>
      <c r="O1194">
        <v>1</v>
      </c>
      <c r="P1194">
        <v>0</v>
      </c>
      <c r="Q1194">
        <v>167</v>
      </c>
      <c r="R1194">
        <v>556</v>
      </c>
      <c r="S1194">
        <v>210</v>
      </c>
      <c r="T1194">
        <v>1.1000000000000001</v>
      </c>
      <c r="U1194">
        <v>1.3</v>
      </c>
      <c r="V1194">
        <f>MATCH(A1194,'2019 On Peak'!$A$3:$A$2373,0)</f>
        <v>1158</v>
      </c>
      <c r="W1194" t="str">
        <f t="shared" si="36"/>
        <v>Old</v>
      </c>
      <c r="X1194" t="str" cm="1">
        <f t="array" ref="X1194">IF(ISNUMBER(V1194),INDEX('2019 On Peak'!$K$3:$K$2373,V1194),"Not 2019")</f>
        <v>Closed</v>
      </c>
      <c r="Y1194" cm="1">
        <f t="array" ref="Y1194">IF(ISNUMBER($V1194),L1194-INDEX('2019 On Peak'!$L$3:$S$2373,$V1194,1),"-")</f>
        <v>0</v>
      </c>
      <c r="Z1194" cm="1">
        <f t="array" ref="Z1194">IF(ISNUMBER($V1194),M1194-INDEX('2019 On Peak'!$L$3:$S$2373,$V1194,2),"-")</f>
        <v>0</v>
      </c>
      <c r="AA1194" cm="1">
        <f t="array" ref="AA1194">IF(ISNUMBER($V1194),N1194-INDEX('2019 On Peak'!$L$3:$S$2373,$V1194,3),"-")</f>
        <v>0</v>
      </c>
      <c r="AB1194" cm="1">
        <f t="array" ref="AB1194">IF(ISNUMBER($V1194),Q1194-INDEX('2019 On Peak'!$L$3:$S$2373,$V1194,6),"-")</f>
        <v>0</v>
      </c>
      <c r="AC1194" cm="1">
        <f t="array" ref="AC1194">IF(ISNUMBER($V1194),S1194-INDEX('2019 On Peak'!$L$3:$S$2373,$V1194,8),"-")</f>
        <v>0</v>
      </c>
      <c r="AD1194" t="b">
        <f t="shared" si="37"/>
        <v>0</v>
      </c>
    </row>
    <row r="1195" spans="1:30" x14ac:dyDescent="0.25">
      <c r="A1195" t="str">
        <f>B1195&amp;"_"&amp;G1195&amp;"_"&amp;J1195</f>
        <v>264_1571_2</v>
      </c>
      <c r="B1195">
        <v>264</v>
      </c>
      <c r="C1195" s="1" t="s">
        <v>143</v>
      </c>
      <c r="D1195" s="1" t="s">
        <v>42</v>
      </c>
      <c r="E1195" s="1" t="s">
        <v>42</v>
      </c>
      <c r="F1195">
        <v>115</v>
      </c>
      <c r="G1195">
        <v>1571</v>
      </c>
      <c r="H1195" s="1" t="s">
        <v>43</v>
      </c>
      <c r="I1195">
        <v>115</v>
      </c>
      <c r="J1195" s="1" t="s">
        <v>74</v>
      </c>
      <c r="K1195" s="1" t="s">
        <v>25</v>
      </c>
      <c r="L1195">
        <v>1.57E-3</v>
      </c>
      <c r="M1195">
        <v>6.4900000000000001E-3</v>
      </c>
      <c r="N1195">
        <v>1.07E-3</v>
      </c>
      <c r="O1195">
        <v>1</v>
      </c>
      <c r="P1195">
        <v>0</v>
      </c>
      <c r="Q1195">
        <v>167</v>
      </c>
      <c r="R1195">
        <v>556</v>
      </c>
      <c r="S1195">
        <v>210</v>
      </c>
      <c r="T1195">
        <v>1.1000000000000001</v>
      </c>
      <c r="U1195">
        <v>1.3</v>
      </c>
      <c r="V1195">
        <f>MATCH(A1195,'2019 On Peak'!$A$3:$A$2373,0)</f>
        <v>1159</v>
      </c>
      <c r="W1195" t="str">
        <f t="shared" si="36"/>
        <v>Old</v>
      </c>
      <c r="X1195" t="str" cm="1">
        <f t="array" ref="X1195">IF(ISNUMBER(V1195),INDEX('2019 On Peak'!$K$3:$K$2373,V1195),"Not 2019")</f>
        <v>Closed</v>
      </c>
      <c r="Y1195" cm="1">
        <f t="array" ref="Y1195">IF(ISNUMBER($V1195),L1195-INDEX('2019 On Peak'!$L$3:$S$2373,$V1195,1),"-")</f>
        <v>0</v>
      </c>
      <c r="Z1195" cm="1">
        <f t="array" ref="Z1195">IF(ISNUMBER($V1195),M1195-INDEX('2019 On Peak'!$L$3:$S$2373,$V1195,2),"-")</f>
        <v>0</v>
      </c>
      <c r="AA1195" cm="1">
        <f t="array" ref="AA1195">IF(ISNUMBER($V1195),N1195-INDEX('2019 On Peak'!$L$3:$S$2373,$V1195,3),"-")</f>
        <v>0</v>
      </c>
      <c r="AB1195" cm="1">
        <f t="array" ref="AB1195">IF(ISNUMBER($V1195),Q1195-INDEX('2019 On Peak'!$L$3:$S$2373,$V1195,6),"-")</f>
        <v>0</v>
      </c>
      <c r="AC1195" cm="1">
        <f t="array" ref="AC1195">IF(ISNUMBER($V1195),S1195-INDEX('2019 On Peak'!$L$3:$S$2373,$V1195,8),"-")</f>
        <v>0</v>
      </c>
      <c r="AD1195" t="b">
        <f t="shared" si="37"/>
        <v>0</v>
      </c>
    </row>
    <row r="1196" spans="1:30" x14ac:dyDescent="0.25">
      <c r="A1196" t="str">
        <f>B1196&amp;"_"&amp;G1196&amp;"_"&amp;J1196</f>
        <v>264_278_1</v>
      </c>
      <c r="B1196">
        <v>264</v>
      </c>
      <c r="C1196" s="1" t="s">
        <v>143</v>
      </c>
      <c r="D1196" s="1" t="s">
        <v>42</v>
      </c>
      <c r="E1196" s="1" t="s">
        <v>42</v>
      </c>
      <c r="F1196">
        <v>115</v>
      </c>
      <c r="G1196">
        <v>278</v>
      </c>
      <c r="H1196" s="1" t="s">
        <v>691</v>
      </c>
      <c r="I1196">
        <v>115</v>
      </c>
      <c r="J1196" s="1" t="s">
        <v>191</v>
      </c>
      <c r="K1196" s="1" t="s">
        <v>25</v>
      </c>
      <c r="L1196">
        <v>2.63E-3</v>
      </c>
      <c r="M1196">
        <v>1.0880000000000001E-2</v>
      </c>
      <c r="N1196">
        <v>1.8E-3</v>
      </c>
      <c r="O1196">
        <v>1</v>
      </c>
      <c r="P1196">
        <v>0</v>
      </c>
      <c r="Q1196">
        <v>167</v>
      </c>
      <c r="R1196">
        <v>556</v>
      </c>
      <c r="S1196">
        <v>210</v>
      </c>
      <c r="T1196">
        <v>1.6</v>
      </c>
      <c r="U1196">
        <v>2.2000000000000002</v>
      </c>
      <c r="V1196">
        <f>MATCH(A1196,'2019 On Peak'!$A$3:$A$2373,0)</f>
        <v>1160</v>
      </c>
      <c r="W1196" t="str">
        <f t="shared" si="36"/>
        <v>Old</v>
      </c>
      <c r="X1196" t="str" cm="1">
        <f t="array" ref="X1196">IF(ISNUMBER(V1196),INDEX('2019 On Peak'!$K$3:$K$2373,V1196),"Not 2019")</f>
        <v>Closed</v>
      </c>
      <c r="Y1196" cm="1">
        <f t="array" ref="Y1196">IF(ISNUMBER($V1196),L1196-INDEX('2019 On Peak'!$L$3:$S$2373,$V1196,1),"-")</f>
        <v>0</v>
      </c>
      <c r="Z1196" cm="1">
        <f t="array" ref="Z1196">IF(ISNUMBER($V1196),M1196-INDEX('2019 On Peak'!$L$3:$S$2373,$V1196,2),"-")</f>
        <v>0</v>
      </c>
      <c r="AA1196" cm="1">
        <f t="array" ref="AA1196">IF(ISNUMBER($V1196),N1196-INDEX('2019 On Peak'!$L$3:$S$2373,$V1196,3),"-")</f>
        <v>0</v>
      </c>
      <c r="AB1196" cm="1">
        <f t="array" ref="AB1196">IF(ISNUMBER($V1196),Q1196-INDEX('2019 On Peak'!$L$3:$S$2373,$V1196,6),"-")</f>
        <v>0</v>
      </c>
      <c r="AC1196" cm="1">
        <f t="array" ref="AC1196">IF(ISNUMBER($V1196),S1196-INDEX('2019 On Peak'!$L$3:$S$2373,$V1196,8),"-")</f>
        <v>0</v>
      </c>
      <c r="AD1196" t="b">
        <f t="shared" si="37"/>
        <v>0</v>
      </c>
    </row>
    <row r="1197" spans="1:30" x14ac:dyDescent="0.25">
      <c r="A1197" t="str">
        <f>B1197&amp;"_"&amp;G1197&amp;"_"&amp;J1197</f>
        <v>265_951_1</v>
      </c>
      <c r="B1197">
        <v>265</v>
      </c>
      <c r="C1197" s="1" t="s">
        <v>118</v>
      </c>
      <c r="D1197" s="1" t="s">
        <v>42</v>
      </c>
      <c r="E1197" s="1" t="s">
        <v>42</v>
      </c>
      <c r="F1197">
        <v>115</v>
      </c>
      <c r="G1197">
        <v>951</v>
      </c>
      <c r="H1197" s="1" t="s">
        <v>119</v>
      </c>
      <c r="I1197">
        <v>115</v>
      </c>
      <c r="J1197" s="1" t="s">
        <v>191</v>
      </c>
      <c r="K1197" s="1" t="s">
        <v>25</v>
      </c>
      <c r="L1197">
        <v>3.1900000000000001E-3</v>
      </c>
      <c r="M1197">
        <v>1.319E-2</v>
      </c>
      <c r="N1197">
        <v>2.1800000000000001E-3</v>
      </c>
      <c r="O1197">
        <v>1</v>
      </c>
      <c r="P1197">
        <v>0</v>
      </c>
      <c r="Q1197">
        <v>167</v>
      </c>
      <c r="R1197">
        <v>556</v>
      </c>
      <c r="S1197">
        <v>210</v>
      </c>
      <c r="T1197">
        <v>2.6</v>
      </c>
      <c r="U1197">
        <v>2.6</v>
      </c>
      <c r="V1197">
        <f>MATCH(A1197,'2019 On Peak'!$A$3:$A$2373,0)</f>
        <v>1161</v>
      </c>
      <c r="W1197" t="str">
        <f t="shared" si="36"/>
        <v>Old</v>
      </c>
      <c r="X1197" t="str" cm="1">
        <f t="array" ref="X1197">IF(ISNUMBER(V1197),INDEX('2019 On Peak'!$K$3:$K$2373,V1197),"Not 2019")</f>
        <v>Closed</v>
      </c>
      <c r="Y1197" cm="1">
        <f t="array" ref="Y1197">IF(ISNUMBER($V1197),L1197-INDEX('2019 On Peak'!$L$3:$S$2373,$V1197,1),"-")</f>
        <v>0</v>
      </c>
      <c r="Z1197" cm="1">
        <f t="array" ref="Z1197">IF(ISNUMBER($V1197),M1197-INDEX('2019 On Peak'!$L$3:$S$2373,$V1197,2),"-")</f>
        <v>0</v>
      </c>
      <c r="AA1197" cm="1">
        <f t="array" ref="AA1197">IF(ISNUMBER($V1197),N1197-INDEX('2019 On Peak'!$L$3:$S$2373,$V1197,3),"-")</f>
        <v>0</v>
      </c>
      <c r="AB1197" cm="1">
        <f t="array" ref="AB1197">IF(ISNUMBER($V1197),Q1197-INDEX('2019 On Peak'!$L$3:$S$2373,$V1197,6),"-")</f>
        <v>0</v>
      </c>
      <c r="AC1197" cm="1">
        <f t="array" ref="AC1197">IF(ISNUMBER($V1197),S1197-INDEX('2019 On Peak'!$L$3:$S$2373,$V1197,8),"-")</f>
        <v>0</v>
      </c>
      <c r="AD1197" t="b">
        <f t="shared" si="37"/>
        <v>0</v>
      </c>
    </row>
    <row r="1198" spans="1:30" x14ac:dyDescent="0.25">
      <c r="A1198" t="str">
        <f>B1198&amp;"_"&amp;G1198&amp;"_"&amp;J1198</f>
        <v>265_951_2</v>
      </c>
      <c r="B1198">
        <v>265</v>
      </c>
      <c r="C1198" s="1" t="s">
        <v>118</v>
      </c>
      <c r="D1198" s="1" t="s">
        <v>42</v>
      </c>
      <c r="E1198" s="1" t="s">
        <v>42</v>
      </c>
      <c r="F1198">
        <v>115</v>
      </c>
      <c r="G1198">
        <v>951</v>
      </c>
      <c r="H1198" s="1" t="s">
        <v>119</v>
      </c>
      <c r="I1198">
        <v>115</v>
      </c>
      <c r="J1198" s="1" t="s">
        <v>74</v>
      </c>
      <c r="K1198" s="1" t="s">
        <v>25</v>
      </c>
      <c r="L1198">
        <v>3.1700000000000001E-3</v>
      </c>
      <c r="M1198">
        <v>1.312E-2</v>
      </c>
      <c r="N1198">
        <v>2.1700000000000001E-3</v>
      </c>
      <c r="O1198">
        <v>1</v>
      </c>
      <c r="P1198">
        <v>0</v>
      </c>
      <c r="Q1198">
        <v>167</v>
      </c>
      <c r="R1198">
        <v>556</v>
      </c>
      <c r="S1198">
        <v>210</v>
      </c>
      <c r="T1198">
        <v>2.6</v>
      </c>
      <c r="U1198">
        <v>2.6</v>
      </c>
      <c r="V1198">
        <f>MATCH(A1198,'2019 On Peak'!$A$3:$A$2373,0)</f>
        <v>1162</v>
      </c>
      <c r="W1198" t="str">
        <f t="shared" si="36"/>
        <v>Old</v>
      </c>
      <c r="X1198" t="str" cm="1">
        <f t="array" ref="X1198">IF(ISNUMBER(V1198),INDEX('2019 On Peak'!$K$3:$K$2373,V1198),"Not 2019")</f>
        <v>Closed</v>
      </c>
      <c r="Y1198" cm="1">
        <f t="array" ref="Y1198">IF(ISNUMBER($V1198),L1198-INDEX('2019 On Peak'!$L$3:$S$2373,$V1198,1),"-")</f>
        <v>0</v>
      </c>
      <c r="Z1198" cm="1">
        <f t="array" ref="Z1198">IF(ISNUMBER($V1198),M1198-INDEX('2019 On Peak'!$L$3:$S$2373,$V1198,2),"-")</f>
        <v>0</v>
      </c>
      <c r="AA1198" cm="1">
        <f t="array" ref="AA1198">IF(ISNUMBER($V1198),N1198-INDEX('2019 On Peak'!$L$3:$S$2373,$V1198,3),"-")</f>
        <v>0</v>
      </c>
      <c r="AB1198" cm="1">
        <f t="array" ref="AB1198">IF(ISNUMBER($V1198),Q1198-INDEX('2019 On Peak'!$L$3:$S$2373,$V1198,6),"-")</f>
        <v>0</v>
      </c>
      <c r="AC1198" cm="1">
        <f t="array" ref="AC1198">IF(ISNUMBER($V1198),S1198-INDEX('2019 On Peak'!$L$3:$S$2373,$V1198,8),"-")</f>
        <v>0</v>
      </c>
      <c r="AD1198" t="b">
        <f t="shared" si="37"/>
        <v>0</v>
      </c>
    </row>
    <row r="1199" spans="1:30" x14ac:dyDescent="0.25">
      <c r="A1199" t="str">
        <f>B1199&amp;"_"&amp;G1199&amp;"_"&amp;J1199</f>
        <v>266_1428_1</v>
      </c>
      <c r="B1199">
        <v>266</v>
      </c>
      <c r="C1199" s="1" t="s">
        <v>280</v>
      </c>
      <c r="D1199" s="1" t="s">
        <v>42</v>
      </c>
      <c r="E1199" s="1" t="s">
        <v>42</v>
      </c>
      <c r="F1199">
        <v>115</v>
      </c>
      <c r="G1199">
        <v>1428</v>
      </c>
      <c r="H1199" s="1" t="s">
        <v>1069</v>
      </c>
      <c r="I1199">
        <v>115</v>
      </c>
      <c r="J1199" s="1" t="s">
        <v>191</v>
      </c>
      <c r="K1199" s="1" t="s">
        <v>25</v>
      </c>
      <c r="L1199">
        <v>9.1E-4</v>
      </c>
      <c r="M1199">
        <v>3.7599999999999999E-3</v>
      </c>
      <c r="N1199">
        <v>6.2E-4</v>
      </c>
      <c r="O1199">
        <v>1</v>
      </c>
      <c r="P1199">
        <v>0</v>
      </c>
      <c r="Q1199">
        <v>556</v>
      </c>
      <c r="R1199">
        <v>556</v>
      </c>
      <c r="S1199">
        <v>556</v>
      </c>
      <c r="T1199">
        <v>0.6</v>
      </c>
      <c r="U1199">
        <v>0.8</v>
      </c>
      <c r="V1199">
        <f>MATCH(A1199,'2019 On Peak'!$A$3:$A$2373,0)</f>
        <v>1163</v>
      </c>
      <c r="W1199" t="str">
        <f t="shared" si="36"/>
        <v>Old</v>
      </c>
      <c r="X1199" t="str" cm="1">
        <f t="array" ref="X1199">IF(ISNUMBER(V1199),INDEX('2019 On Peak'!$K$3:$K$2373,V1199),"Not 2019")</f>
        <v>Closed</v>
      </c>
      <c r="Y1199" cm="1">
        <f t="array" ref="Y1199">IF(ISNUMBER($V1199),L1199-INDEX('2019 On Peak'!$L$3:$S$2373,$V1199,1),"-")</f>
        <v>0</v>
      </c>
      <c r="Z1199" cm="1">
        <f t="array" ref="Z1199">IF(ISNUMBER($V1199),M1199-INDEX('2019 On Peak'!$L$3:$S$2373,$V1199,2),"-")</f>
        <v>0</v>
      </c>
      <c r="AA1199" cm="1">
        <f t="array" ref="AA1199">IF(ISNUMBER($V1199),N1199-INDEX('2019 On Peak'!$L$3:$S$2373,$V1199,3),"-")</f>
        <v>0</v>
      </c>
      <c r="AB1199" cm="1">
        <f t="array" ref="AB1199">IF(ISNUMBER($V1199),Q1199-INDEX('2019 On Peak'!$L$3:$S$2373,$V1199,6),"-")</f>
        <v>0</v>
      </c>
      <c r="AC1199" cm="1">
        <f t="array" ref="AC1199">IF(ISNUMBER($V1199),S1199-INDEX('2019 On Peak'!$L$3:$S$2373,$V1199,8),"-")</f>
        <v>0</v>
      </c>
      <c r="AD1199" t="b">
        <f t="shared" si="37"/>
        <v>0</v>
      </c>
    </row>
    <row r="1200" spans="1:30" x14ac:dyDescent="0.25">
      <c r="A1200" t="str">
        <f>B1200&amp;"_"&amp;G1200&amp;"_"&amp;J1200</f>
        <v>266_1428_2</v>
      </c>
      <c r="B1200">
        <v>266</v>
      </c>
      <c r="C1200" s="1" t="s">
        <v>280</v>
      </c>
      <c r="D1200" s="1" t="s">
        <v>42</v>
      </c>
      <c r="E1200" s="1" t="s">
        <v>42</v>
      </c>
      <c r="F1200">
        <v>115</v>
      </c>
      <c r="G1200">
        <v>1428</v>
      </c>
      <c r="H1200" s="1" t="s">
        <v>1069</v>
      </c>
      <c r="I1200">
        <v>115</v>
      </c>
      <c r="J1200" s="1" t="s">
        <v>74</v>
      </c>
      <c r="K1200" s="1" t="s">
        <v>25</v>
      </c>
      <c r="L1200">
        <v>9.1E-4</v>
      </c>
      <c r="M1200">
        <v>3.7599999999999999E-3</v>
      </c>
      <c r="N1200">
        <v>6.2E-4</v>
      </c>
      <c r="O1200">
        <v>1</v>
      </c>
      <c r="P1200">
        <v>0</v>
      </c>
      <c r="Q1200">
        <v>556</v>
      </c>
      <c r="R1200">
        <v>556</v>
      </c>
      <c r="S1200">
        <v>556</v>
      </c>
      <c r="T1200">
        <v>0.6</v>
      </c>
      <c r="U1200">
        <v>0.8</v>
      </c>
      <c r="V1200">
        <f>MATCH(A1200,'2019 On Peak'!$A$3:$A$2373,0)</f>
        <v>1164</v>
      </c>
      <c r="W1200" t="str">
        <f t="shared" si="36"/>
        <v>Old</v>
      </c>
      <c r="X1200" t="str" cm="1">
        <f t="array" ref="X1200">IF(ISNUMBER(V1200),INDEX('2019 On Peak'!$K$3:$K$2373,V1200),"Not 2019")</f>
        <v>Closed</v>
      </c>
      <c r="Y1200" cm="1">
        <f t="array" ref="Y1200">IF(ISNUMBER($V1200),L1200-INDEX('2019 On Peak'!$L$3:$S$2373,$V1200,1),"-")</f>
        <v>0</v>
      </c>
      <c r="Z1200" cm="1">
        <f t="array" ref="Z1200">IF(ISNUMBER($V1200),M1200-INDEX('2019 On Peak'!$L$3:$S$2373,$V1200,2),"-")</f>
        <v>0</v>
      </c>
      <c r="AA1200" cm="1">
        <f t="array" ref="AA1200">IF(ISNUMBER($V1200),N1200-INDEX('2019 On Peak'!$L$3:$S$2373,$V1200,3),"-")</f>
        <v>0</v>
      </c>
      <c r="AB1200" cm="1">
        <f t="array" ref="AB1200">IF(ISNUMBER($V1200),Q1200-INDEX('2019 On Peak'!$L$3:$S$2373,$V1200,6),"-")</f>
        <v>0</v>
      </c>
      <c r="AC1200" cm="1">
        <f t="array" ref="AC1200">IF(ISNUMBER($V1200),S1200-INDEX('2019 On Peak'!$L$3:$S$2373,$V1200,8),"-")</f>
        <v>0</v>
      </c>
      <c r="AD1200" t="b">
        <f t="shared" si="37"/>
        <v>0</v>
      </c>
    </row>
    <row r="1201" spans="1:30" x14ac:dyDescent="0.25">
      <c r="A1201" t="str">
        <f>B1201&amp;"_"&amp;G1201&amp;"_"&amp;J1201</f>
        <v>266_1429_1</v>
      </c>
      <c r="B1201">
        <v>266</v>
      </c>
      <c r="C1201" s="1" t="s">
        <v>280</v>
      </c>
      <c r="D1201" s="1" t="s">
        <v>42</v>
      </c>
      <c r="E1201" s="1" t="s">
        <v>42</v>
      </c>
      <c r="F1201">
        <v>115</v>
      </c>
      <c r="G1201">
        <v>1429</v>
      </c>
      <c r="H1201" s="1" t="s">
        <v>281</v>
      </c>
      <c r="I1201">
        <v>115</v>
      </c>
      <c r="J1201" s="1" t="s">
        <v>191</v>
      </c>
      <c r="K1201" s="1" t="s">
        <v>25</v>
      </c>
      <c r="L1201">
        <v>8.8999999999999995E-4</v>
      </c>
      <c r="M1201">
        <v>3.6700000000000001E-3</v>
      </c>
      <c r="N1201">
        <v>6.0999999999999997E-4</v>
      </c>
      <c r="O1201">
        <v>1</v>
      </c>
      <c r="P1201">
        <v>0</v>
      </c>
      <c r="Q1201">
        <v>167</v>
      </c>
      <c r="R1201">
        <v>556</v>
      </c>
      <c r="S1201">
        <v>210</v>
      </c>
      <c r="T1201">
        <v>0.6</v>
      </c>
      <c r="U1201">
        <v>0.7</v>
      </c>
      <c r="V1201">
        <f>MATCH(A1201,'2019 On Peak'!$A$3:$A$2373,0)</f>
        <v>1165</v>
      </c>
      <c r="W1201" t="str">
        <f t="shared" si="36"/>
        <v>Old</v>
      </c>
      <c r="X1201" t="str" cm="1">
        <f t="array" ref="X1201">IF(ISNUMBER(V1201),INDEX('2019 On Peak'!$K$3:$K$2373,V1201),"Not 2019")</f>
        <v>Closed</v>
      </c>
      <c r="Y1201" cm="1">
        <f t="array" ref="Y1201">IF(ISNUMBER($V1201),L1201-INDEX('2019 On Peak'!$L$3:$S$2373,$V1201,1),"-")</f>
        <v>0</v>
      </c>
      <c r="Z1201" cm="1">
        <f t="array" ref="Z1201">IF(ISNUMBER($V1201),M1201-INDEX('2019 On Peak'!$L$3:$S$2373,$V1201,2),"-")</f>
        <v>0</v>
      </c>
      <c r="AA1201" cm="1">
        <f t="array" ref="AA1201">IF(ISNUMBER($V1201),N1201-INDEX('2019 On Peak'!$L$3:$S$2373,$V1201,3),"-")</f>
        <v>0</v>
      </c>
      <c r="AB1201" cm="1">
        <f t="array" ref="AB1201">IF(ISNUMBER($V1201),Q1201-INDEX('2019 On Peak'!$L$3:$S$2373,$V1201,6),"-")</f>
        <v>0</v>
      </c>
      <c r="AC1201" cm="1">
        <f t="array" ref="AC1201">IF(ISNUMBER($V1201),S1201-INDEX('2019 On Peak'!$L$3:$S$2373,$V1201,8),"-")</f>
        <v>0</v>
      </c>
      <c r="AD1201" t="b">
        <f t="shared" si="37"/>
        <v>0</v>
      </c>
    </row>
    <row r="1202" spans="1:30" x14ac:dyDescent="0.25">
      <c r="A1202" t="str">
        <f>B1202&amp;"_"&amp;G1202&amp;"_"&amp;J1202</f>
        <v>266_1569_1</v>
      </c>
      <c r="B1202">
        <v>266</v>
      </c>
      <c r="C1202" s="1" t="s">
        <v>280</v>
      </c>
      <c r="D1202" s="1" t="s">
        <v>42</v>
      </c>
      <c r="E1202" s="1" t="s">
        <v>42</v>
      </c>
      <c r="F1202">
        <v>115</v>
      </c>
      <c r="G1202">
        <v>1569</v>
      </c>
      <c r="H1202" s="1" t="s">
        <v>41</v>
      </c>
      <c r="I1202">
        <v>115</v>
      </c>
      <c r="J1202" s="1" t="s">
        <v>191</v>
      </c>
      <c r="K1202" s="1" t="s">
        <v>25</v>
      </c>
      <c r="L1202">
        <v>1.5200000000000001E-3</v>
      </c>
      <c r="M1202">
        <v>6.2700000000000004E-3</v>
      </c>
      <c r="N1202">
        <v>1.0399999999999999E-3</v>
      </c>
      <c r="O1202">
        <v>1</v>
      </c>
      <c r="P1202">
        <v>0</v>
      </c>
      <c r="Q1202">
        <v>167</v>
      </c>
      <c r="R1202">
        <v>556</v>
      </c>
      <c r="S1202">
        <v>210</v>
      </c>
      <c r="T1202">
        <v>1</v>
      </c>
      <c r="U1202">
        <v>1.3</v>
      </c>
      <c r="V1202">
        <f>MATCH(A1202,'2019 On Peak'!$A$3:$A$2373,0)</f>
        <v>1166</v>
      </c>
      <c r="W1202" t="str">
        <f t="shared" si="36"/>
        <v>Old</v>
      </c>
      <c r="X1202" t="str" cm="1">
        <f t="array" ref="X1202">IF(ISNUMBER(V1202),INDEX('2019 On Peak'!$K$3:$K$2373,V1202),"Not 2019")</f>
        <v>Closed</v>
      </c>
      <c r="Y1202" cm="1">
        <f t="array" ref="Y1202">IF(ISNUMBER($V1202),L1202-INDEX('2019 On Peak'!$L$3:$S$2373,$V1202,1),"-")</f>
        <v>0</v>
      </c>
      <c r="Z1202" cm="1">
        <f t="array" ref="Z1202">IF(ISNUMBER($V1202),M1202-INDEX('2019 On Peak'!$L$3:$S$2373,$V1202,2),"-")</f>
        <v>0</v>
      </c>
      <c r="AA1202" cm="1">
        <f t="array" ref="AA1202">IF(ISNUMBER($V1202),N1202-INDEX('2019 On Peak'!$L$3:$S$2373,$V1202,3),"-")</f>
        <v>0</v>
      </c>
      <c r="AB1202" cm="1">
        <f t="array" ref="AB1202">IF(ISNUMBER($V1202),Q1202-INDEX('2019 On Peak'!$L$3:$S$2373,$V1202,6),"-")</f>
        <v>0</v>
      </c>
      <c r="AC1202" cm="1">
        <f t="array" ref="AC1202">IF(ISNUMBER($V1202),S1202-INDEX('2019 On Peak'!$L$3:$S$2373,$V1202,8),"-")</f>
        <v>0</v>
      </c>
      <c r="AD1202" t="b">
        <f t="shared" si="37"/>
        <v>0</v>
      </c>
    </row>
    <row r="1203" spans="1:30" x14ac:dyDescent="0.25">
      <c r="A1203" t="str">
        <f>B1203&amp;"_"&amp;G1203&amp;"_"&amp;J1203</f>
        <v>269_1110_1</v>
      </c>
      <c r="B1203">
        <v>269</v>
      </c>
      <c r="C1203" s="1" t="s">
        <v>341</v>
      </c>
      <c r="D1203" s="1" t="s">
        <v>42</v>
      </c>
      <c r="E1203" s="1" t="s">
        <v>42</v>
      </c>
      <c r="F1203">
        <v>115</v>
      </c>
      <c r="G1203">
        <v>1110</v>
      </c>
      <c r="H1203" s="1" t="s">
        <v>672</v>
      </c>
      <c r="I1203">
        <v>115</v>
      </c>
      <c r="J1203" s="1" t="s">
        <v>191</v>
      </c>
      <c r="K1203" s="1" t="s">
        <v>25</v>
      </c>
      <c r="L1203">
        <v>1.993E-2</v>
      </c>
      <c r="M1203">
        <v>8.2409999999999997E-2</v>
      </c>
      <c r="N1203">
        <v>1.3650000000000001E-2</v>
      </c>
      <c r="O1203">
        <v>1</v>
      </c>
      <c r="P1203">
        <v>0</v>
      </c>
      <c r="Q1203">
        <v>167</v>
      </c>
      <c r="R1203">
        <v>556</v>
      </c>
      <c r="S1203">
        <v>210</v>
      </c>
      <c r="T1203">
        <v>12.1</v>
      </c>
      <c r="U1203">
        <v>16.600000000000001</v>
      </c>
      <c r="V1203">
        <f>MATCH(A1203,'2019 On Peak'!$A$3:$A$2373,0)</f>
        <v>1167</v>
      </c>
      <c r="W1203" t="str">
        <f t="shared" si="36"/>
        <v>Old</v>
      </c>
      <c r="X1203" t="str" cm="1">
        <f t="array" ref="X1203">IF(ISNUMBER(V1203),INDEX('2019 On Peak'!$K$3:$K$2373,V1203),"Not 2019")</f>
        <v>Closed</v>
      </c>
      <c r="Y1203" cm="1">
        <f t="array" ref="Y1203">IF(ISNUMBER($V1203),L1203-INDEX('2019 On Peak'!$L$3:$S$2373,$V1203,1),"-")</f>
        <v>0</v>
      </c>
      <c r="Z1203" cm="1">
        <f t="array" ref="Z1203">IF(ISNUMBER($V1203),M1203-INDEX('2019 On Peak'!$L$3:$S$2373,$V1203,2),"-")</f>
        <v>0</v>
      </c>
      <c r="AA1203" cm="1">
        <f t="array" ref="AA1203">IF(ISNUMBER($V1203),N1203-INDEX('2019 On Peak'!$L$3:$S$2373,$V1203,3),"-")</f>
        <v>0</v>
      </c>
      <c r="AB1203" cm="1">
        <f t="array" ref="AB1203">IF(ISNUMBER($V1203),Q1203-INDEX('2019 On Peak'!$L$3:$S$2373,$V1203,6),"-")</f>
        <v>0</v>
      </c>
      <c r="AC1203" cm="1">
        <f t="array" ref="AC1203">IF(ISNUMBER($V1203),S1203-INDEX('2019 On Peak'!$L$3:$S$2373,$V1203,8),"-")</f>
        <v>0</v>
      </c>
      <c r="AD1203" t="b">
        <f t="shared" si="37"/>
        <v>0</v>
      </c>
    </row>
    <row r="1204" spans="1:30" x14ac:dyDescent="0.25">
      <c r="A1204" t="str">
        <f>B1204&amp;"_"&amp;G1204&amp;"_"&amp;J1204</f>
        <v>269_1280_1</v>
      </c>
      <c r="B1204">
        <v>269</v>
      </c>
      <c r="C1204" s="1" t="s">
        <v>341</v>
      </c>
      <c r="D1204" s="1" t="s">
        <v>42</v>
      </c>
      <c r="E1204" s="1" t="s">
        <v>42</v>
      </c>
      <c r="F1204">
        <v>115</v>
      </c>
      <c r="G1204">
        <v>1280</v>
      </c>
      <c r="H1204" s="1" t="s">
        <v>675</v>
      </c>
      <c r="I1204">
        <v>115</v>
      </c>
      <c r="J1204" s="1" t="s">
        <v>191</v>
      </c>
      <c r="K1204" s="1" t="s">
        <v>25</v>
      </c>
      <c r="L1204">
        <v>6.5700000000000003E-3</v>
      </c>
      <c r="M1204">
        <v>2.716E-2</v>
      </c>
      <c r="N1204">
        <v>4.4999999999999997E-3</v>
      </c>
      <c r="O1204">
        <v>1</v>
      </c>
      <c r="P1204">
        <v>0</v>
      </c>
      <c r="Q1204">
        <v>167</v>
      </c>
      <c r="R1204">
        <v>556</v>
      </c>
      <c r="S1204">
        <v>210</v>
      </c>
      <c r="T1204">
        <v>4.5999999999999996</v>
      </c>
      <c r="U1204">
        <v>5.5</v>
      </c>
      <c r="V1204">
        <f>MATCH(A1204,'2019 On Peak'!$A$3:$A$2373,0)</f>
        <v>1168</v>
      </c>
      <c r="W1204" t="str">
        <f t="shared" si="36"/>
        <v>Old</v>
      </c>
      <c r="X1204" t="str" cm="1">
        <f t="array" ref="X1204">IF(ISNUMBER(V1204),INDEX('2019 On Peak'!$K$3:$K$2373,V1204),"Not 2019")</f>
        <v>Closed</v>
      </c>
      <c r="Y1204" cm="1">
        <f t="array" ref="Y1204">IF(ISNUMBER($V1204),L1204-INDEX('2019 On Peak'!$L$3:$S$2373,$V1204,1),"-")</f>
        <v>0</v>
      </c>
      <c r="Z1204" cm="1">
        <f t="array" ref="Z1204">IF(ISNUMBER($V1204),M1204-INDEX('2019 On Peak'!$L$3:$S$2373,$V1204,2),"-")</f>
        <v>0</v>
      </c>
      <c r="AA1204" cm="1">
        <f t="array" ref="AA1204">IF(ISNUMBER($V1204),N1204-INDEX('2019 On Peak'!$L$3:$S$2373,$V1204,3),"-")</f>
        <v>0</v>
      </c>
      <c r="AB1204" cm="1">
        <f t="array" ref="AB1204">IF(ISNUMBER($V1204),Q1204-INDEX('2019 On Peak'!$L$3:$S$2373,$V1204,6),"-")</f>
        <v>0</v>
      </c>
      <c r="AC1204" cm="1">
        <f t="array" ref="AC1204">IF(ISNUMBER($V1204),S1204-INDEX('2019 On Peak'!$L$3:$S$2373,$V1204,8),"-")</f>
        <v>0</v>
      </c>
      <c r="AD1204" t="b">
        <f t="shared" si="37"/>
        <v>0</v>
      </c>
    </row>
    <row r="1205" spans="1:30" x14ac:dyDescent="0.25">
      <c r="A1205" t="str">
        <f>B1205&amp;"_"&amp;G1205&amp;"_"&amp;J1205</f>
        <v>269_1372_1</v>
      </c>
      <c r="B1205">
        <v>269</v>
      </c>
      <c r="C1205" s="1" t="s">
        <v>341</v>
      </c>
      <c r="D1205" s="1" t="s">
        <v>42</v>
      </c>
      <c r="E1205" s="1" t="s">
        <v>42</v>
      </c>
      <c r="F1205">
        <v>115</v>
      </c>
      <c r="G1205">
        <v>1372</v>
      </c>
      <c r="H1205" s="1" t="s">
        <v>650</v>
      </c>
      <c r="I1205">
        <v>115</v>
      </c>
      <c r="J1205" s="1" t="s">
        <v>191</v>
      </c>
      <c r="K1205" s="1" t="s">
        <v>25</v>
      </c>
      <c r="L1205">
        <v>1.021E-2</v>
      </c>
      <c r="M1205">
        <v>4.2220000000000001E-2</v>
      </c>
      <c r="N1205">
        <v>6.9899999999999997E-3</v>
      </c>
      <c r="O1205">
        <v>1</v>
      </c>
      <c r="P1205">
        <v>0</v>
      </c>
      <c r="Q1205">
        <v>167</v>
      </c>
      <c r="R1205">
        <v>556</v>
      </c>
      <c r="S1205">
        <v>210</v>
      </c>
      <c r="T1205">
        <v>6.2</v>
      </c>
      <c r="U1205">
        <v>8.5</v>
      </c>
      <c r="V1205">
        <f>MATCH(A1205,'2019 On Peak'!$A$3:$A$2373,0)</f>
        <v>1169</v>
      </c>
      <c r="W1205" t="str">
        <f t="shared" si="36"/>
        <v>Old</v>
      </c>
      <c r="X1205" t="str" cm="1">
        <f t="array" ref="X1205">IF(ISNUMBER(V1205),INDEX('2019 On Peak'!$K$3:$K$2373,V1205),"Not 2019")</f>
        <v>Closed</v>
      </c>
      <c r="Y1205" cm="1">
        <f t="array" ref="Y1205">IF(ISNUMBER($V1205),L1205-INDEX('2019 On Peak'!$L$3:$S$2373,$V1205,1),"-")</f>
        <v>0</v>
      </c>
      <c r="Z1205" cm="1">
        <f t="array" ref="Z1205">IF(ISNUMBER($V1205),M1205-INDEX('2019 On Peak'!$L$3:$S$2373,$V1205,2),"-")</f>
        <v>0</v>
      </c>
      <c r="AA1205" cm="1">
        <f t="array" ref="AA1205">IF(ISNUMBER($V1205),N1205-INDEX('2019 On Peak'!$L$3:$S$2373,$V1205,3),"-")</f>
        <v>0</v>
      </c>
      <c r="AB1205" cm="1">
        <f t="array" ref="AB1205">IF(ISNUMBER($V1205),Q1205-INDEX('2019 On Peak'!$L$3:$S$2373,$V1205,6),"-")</f>
        <v>0</v>
      </c>
      <c r="AC1205" cm="1">
        <f t="array" ref="AC1205">IF(ISNUMBER($V1205),S1205-INDEX('2019 On Peak'!$L$3:$S$2373,$V1205,8),"-")</f>
        <v>0</v>
      </c>
      <c r="AD1205" t="b">
        <f t="shared" si="37"/>
        <v>0</v>
      </c>
    </row>
    <row r="1206" spans="1:30" x14ac:dyDescent="0.25">
      <c r="A1206" t="str">
        <f>B1206&amp;"_"&amp;G1206&amp;"_"&amp;J1206</f>
        <v>269_1373_1</v>
      </c>
      <c r="B1206">
        <v>269</v>
      </c>
      <c r="C1206" s="1" t="s">
        <v>341</v>
      </c>
      <c r="D1206" s="1" t="s">
        <v>42</v>
      </c>
      <c r="E1206" s="1" t="s">
        <v>42</v>
      </c>
      <c r="F1206">
        <v>115</v>
      </c>
      <c r="G1206">
        <v>1373</v>
      </c>
      <c r="H1206" s="1" t="s">
        <v>342</v>
      </c>
      <c r="I1206">
        <v>115</v>
      </c>
      <c r="J1206" s="1" t="s">
        <v>191</v>
      </c>
      <c r="K1206" s="1" t="s">
        <v>25</v>
      </c>
      <c r="L1206">
        <v>1.017E-2</v>
      </c>
      <c r="M1206">
        <v>4.206E-2</v>
      </c>
      <c r="N1206">
        <v>6.96E-3</v>
      </c>
      <c r="O1206">
        <v>1</v>
      </c>
      <c r="P1206">
        <v>0</v>
      </c>
      <c r="Q1206">
        <v>167</v>
      </c>
      <c r="R1206">
        <v>556</v>
      </c>
      <c r="S1206">
        <v>210</v>
      </c>
      <c r="T1206">
        <v>6.2</v>
      </c>
      <c r="U1206">
        <v>8.5</v>
      </c>
      <c r="V1206">
        <f>MATCH(A1206,'2019 On Peak'!$A$3:$A$2373,0)</f>
        <v>1170</v>
      </c>
      <c r="W1206" t="str">
        <f t="shared" si="36"/>
        <v>Old</v>
      </c>
      <c r="X1206" t="str" cm="1">
        <f t="array" ref="X1206">IF(ISNUMBER(V1206),INDEX('2019 On Peak'!$K$3:$K$2373,V1206),"Not 2019")</f>
        <v>Closed</v>
      </c>
      <c r="Y1206" cm="1">
        <f t="array" ref="Y1206">IF(ISNUMBER($V1206),L1206-INDEX('2019 On Peak'!$L$3:$S$2373,$V1206,1),"-")</f>
        <v>0</v>
      </c>
      <c r="Z1206" cm="1">
        <f t="array" ref="Z1206">IF(ISNUMBER($V1206),M1206-INDEX('2019 On Peak'!$L$3:$S$2373,$V1206,2),"-")</f>
        <v>0</v>
      </c>
      <c r="AA1206" cm="1">
        <f t="array" ref="AA1206">IF(ISNUMBER($V1206),N1206-INDEX('2019 On Peak'!$L$3:$S$2373,$V1206,3),"-")</f>
        <v>0</v>
      </c>
      <c r="AB1206" cm="1">
        <f t="array" ref="AB1206">IF(ISNUMBER($V1206),Q1206-INDEX('2019 On Peak'!$L$3:$S$2373,$V1206,6),"-")</f>
        <v>0</v>
      </c>
      <c r="AC1206" cm="1">
        <f t="array" ref="AC1206">IF(ISNUMBER($V1206),S1206-INDEX('2019 On Peak'!$L$3:$S$2373,$V1206,8),"-")</f>
        <v>0</v>
      </c>
      <c r="AD1206" t="b">
        <f t="shared" si="37"/>
        <v>0</v>
      </c>
    </row>
    <row r="1207" spans="1:30" x14ac:dyDescent="0.25">
      <c r="A1207" t="str">
        <f>B1207&amp;"_"&amp;G1207&amp;"_"&amp;J1207</f>
        <v>269_1380_1</v>
      </c>
      <c r="B1207">
        <v>269</v>
      </c>
      <c r="C1207" s="1" t="s">
        <v>341</v>
      </c>
      <c r="D1207" s="1" t="s">
        <v>42</v>
      </c>
      <c r="E1207" s="1" t="s">
        <v>42</v>
      </c>
      <c r="F1207">
        <v>115</v>
      </c>
      <c r="G1207">
        <v>1380</v>
      </c>
      <c r="H1207" s="1" t="s">
        <v>1066</v>
      </c>
      <c r="I1207">
        <v>115</v>
      </c>
      <c r="J1207" s="1" t="s">
        <v>191</v>
      </c>
      <c r="K1207" s="1" t="s">
        <v>25</v>
      </c>
      <c r="L1207">
        <v>1.9140000000000001E-2</v>
      </c>
      <c r="M1207">
        <v>7.9170000000000004E-2</v>
      </c>
      <c r="N1207">
        <v>1.311E-2</v>
      </c>
      <c r="O1207">
        <v>1</v>
      </c>
      <c r="P1207">
        <v>0</v>
      </c>
      <c r="Q1207">
        <v>167</v>
      </c>
      <c r="R1207">
        <v>556</v>
      </c>
      <c r="S1207">
        <v>210</v>
      </c>
      <c r="T1207">
        <v>11.4</v>
      </c>
      <c r="U1207">
        <v>15.9</v>
      </c>
      <c r="V1207">
        <f>MATCH(A1207,'2019 On Peak'!$A$3:$A$2373,0)</f>
        <v>1171</v>
      </c>
      <c r="W1207" t="str">
        <f t="shared" si="36"/>
        <v>Old</v>
      </c>
      <c r="X1207" t="str" cm="1">
        <f t="array" ref="X1207">IF(ISNUMBER(V1207),INDEX('2019 On Peak'!$K$3:$K$2373,V1207),"Not 2019")</f>
        <v>Closed</v>
      </c>
      <c r="Y1207" cm="1">
        <f t="array" ref="Y1207">IF(ISNUMBER($V1207),L1207-INDEX('2019 On Peak'!$L$3:$S$2373,$V1207,1),"-")</f>
        <v>0</v>
      </c>
      <c r="Z1207" cm="1">
        <f t="array" ref="Z1207">IF(ISNUMBER($V1207),M1207-INDEX('2019 On Peak'!$L$3:$S$2373,$V1207,2),"-")</f>
        <v>0</v>
      </c>
      <c r="AA1207" cm="1">
        <f t="array" ref="AA1207">IF(ISNUMBER($V1207),N1207-INDEX('2019 On Peak'!$L$3:$S$2373,$V1207,3),"-")</f>
        <v>0</v>
      </c>
      <c r="AB1207" cm="1">
        <f t="array" ref="AB1207">IF(ISNUMBER($V1207),Q1207-INDEX('2019 On Peak'!$L$3:$S$2373,$V1207,6),"-")</f>
        <v>0</v>
      </c>
      <c r="AC1207" cm="1">
        <f t="array" ref="AC1207">IF(ISNUMBER($V1207),S1207-INDEX('2019 On Peak'!$L$3:$S$2373,$V1207,8),"-")</f>
        <v>0</v>
      </c>
      <c r="AD1207" t="b">
        <f t="shared" si="37"/>
        <v>0</v>
      </c>
    </row>
    <row r="1208" spans="1:30" x14ac:dyDescent="0.25">
      <c r="A1208" t="str">
        <f>B1208&amp;"_"&amp;G1208&amp;"_"&amp;J1208</f>
        <v>269_1449_1</v>
      </c>
      <c r="B1208">
        <v>269</v>
      </c>
      <c r="C1208" s="1" t="s">
        <v>341</v>
      </c>
      <c r="D1208" s="1" t="s">
        <v>42</v>
      </c>
      <c r="E1208" s="1" t="s">
        <v>42</v>
      </c>
      <c r="F1208">
        <v>115</v>
      </c>
      <c r="G1208">
        <v>1449</v>
      </c>
      <c r="H1208" s="1" t="s">
        <v>648</v>
      </c>
      <c r="I1208">
        <v>115</v>
      </c>
      <c r="J1208" s="1" t="s">
        <v>191</v>
      </c>
      <c r="K1208" s="1" t="s">
        <v>25</v>
      </c>
      <c r="L1208">
        <v>4.6800000000000001E-3</v>
      </c>
      <c r="M1208">
        <v>1.9359999999999999E-2</v>
      </c>
      <c r="N1208">
        <v>3.2100000000000002E-3</v>
      </c>
      <c r="O1208">
        <v>1</v>
      </c>
      <c r="P1208">
        <v>0</v>
      </c>
      <c r="Q1208">
        <v>167</v>
      </c>
      <c r="R1208">
        <v>556</v>
      </c>
      <c r="S1208">
        <v>210</v>
      </c>
      <c r="T1208">
        <v>3</v>
      </c>
      <c r="U1208">
        <v>3.9</v>
      </c>
      <c r="V1208">
        <f>MATCH(A1208,'2019 On Peak'!$A$3:$A$2373,0)</f>
        <v>1172</v>
      </c>
      <c r="W1208" t="str">
        <f t="shared" si="36"/>
        <v>Old</v>
      </c>
      <c r="X1208" t="str" cm="1">
        <f t="array" ref="X1208">IF(ISNUMBER(V1208),INDEX('2019 On Peak'!$K$3:$K$2373,V1208),"Not 2019")</f>
        <v>Closed</v>
      </c>
      <c r="Y1208" cm="1">
        <f t="array" ref="Y1208">IF(ISNUMBER($V1208),L1208-INDEX('2019 On Peak'!$L$3:$S$2373,$V1208,1),"-")</f>
        <v>0</v>
      </c>
      <c r="Z1208" cm="1">
        <f t="array" ref="Z1208">IF(ISNUMBER($V1208),M1208-INDEX('2019 On Peak'!$L$3:$S$2373,$V1208,2),"-")</f>
        <v>0</v>
      </c>
      <c r="AA1208" cm="1">
        <f t="array" ref="AA1208">IF(ISNUMBER($V1208),N1208-INDEX('2019 On Peak'!$L$3:$S$2373,$V1208,3),"-")</f>
        <v>0</v>
      </c>
      <c r="AB1208" cm="1">
        <f t="array" ref="AB1208">IF(ISNUMBER($V1208),Q1208-INDEX('2019 On Peak'!$L$3:$S$2373,$V1208,6),"-")</f>
        <v>0</v>
      </c>
      <c r="AC1208" cm="1">
        <f t="array" ref="AC1208">IF(ISNUMBER($V1208),S1208-INDEX('2019 On Peak'!$L$3:$S$2373,$V1208,8),"-")</f>
        <v>0</v>
      </c>
      <c r="AD1208" t="b">
        <f t="shared" si="37"/>
        <v>0</v>
      </c>
    </row>
    <row r="1209" spans="1:30" x14ac:dyDescent="0.25">
      <c r="A1209" t="str">
        <f>B1209&amp;"_"&amp;G1209&amp;"_"&amp;J1209</f>
        <v>269_1450_1</v>
      </c>
      <c r="B1209">
        <v>269</v>
      </c>
      <c r="C1209" s="1" t="s">
        <v>341</v>
      </c>
      <c r="D1209" s="1" t="s">
        <v>42</v>
      </c>
      <c r="E1209" s="1" t="s">
        <v>42</v>
      </c>
      <c r="F1209">
        <v>115</v>
      </c>
      <c r="G1209">
        <v>1450</v>
      </c>
      <c r="H1209" s="1" t="s">
        <v>1155</v>
      </c>
      <c r="I1209">
        <v>115</v>
      </c>
      <c r="J1209" s="1" t="s">
        <v>191</v>
      </c>
      <c r="K1209" s="1" t="s">
        <v>25</v>
      </c>
      <c r="L1209">
        <v>4.64E-3</v>
      </c>
      <c r="M1209">
        <v>1.9179999999999999E-2</v>
      </c>
      <c r="N1209">
        <v>3.1800000000000001E-3</v>
      </c>
      <c r="O1209">
        <v>1</v>
      </c>
      <c r="P1209">
        <v>0</v>
      </c>
      <c r="Q1209">
        <v>167</v>
      </c>
      <c r="R1209">
        <v>556</v>
      </c>
      <c r="S1209">
        <v>210</v>
      </c>
      <c r="T1209">
        <v>3</v>
      </c>
      <c r="U1209">
        <v>3.9</v>
      </c>
      <c r="V1209">
        <f>MATCH(A1209,'2019 On Peak'!$A$3:$A$2373,0)</f>
        <v>1173</v>
      </c>
      <c r="W1209" t="str">
        <f t="shared" si="36"/>
        <v>Old</v>
      </c>
      <c r="X1209" t="str" cm="1">
        <f t="array" ref="X1209">IF(ISNUMBER(V1209),INDEX('2019 On Peak'!$K$3:$K$2373,V1209),"Not 2019")</f>
        <v>Closed</v>
      </c>
      <c r="Y1209" cm="1">
        <f t="array" ref="Y1209">IF(ISNUMBER($V1209),L1209-INDEX('2019 On Peak'!$L$3:$S$2373,$V1209,1),"-")</f>
        <v>0</v>
      </c>
      <c r="Z1209" cm="1">
        <f t="array" ref="Z1209">IF(ISNUMBER($V1209),M1209-INDEX('2019 On Peak'!$L$3:$S$2373,$V1209,2),"-")</f>
        <v>0</v>
      </c>
      <c r="AA1209" cm="1">
        <f t="array" ref="AA1209">IF(ISNUMBER($V1209),N1209-INDEX('2019 On Peak'!$L$3:$S$2373,$V1209,3),"-")</f>
        <v>0</v>
      </c>
      <c r="AB1209" cm="1">
        <f t="array" ref="AB1209">IF(ISNUMBER($V1209),Q1209-INDEX('2019 On Peak'!$L$3:$S$2373,$V1209,6),"-")</f>
        <v>0</v>
      </c>
      <c r="AC1209" cm="1">
        <f t="array" ref="AC1209">IF(ISNUMBER($V1209),S1209-INDEX('2019 On Peak'!$L$3:$S$2373,$V1209,8),"-")</f>
        <v>0</v>
      </c>
      <c r="AD1209" t="b">
        <f t="shared" si="37"/>
        <v>0</v>
      </c>
    </row>
    <row r="1210" spans="1:30" x14ac:dyDescent="0.25">
      <c r="A1210" t="str">
        <f>B1210&amp;"_"&amp;G1210&amp;"_"&amp;J1210</f>
        <v>269_270_1</v>
      </c>
      <c r="B1210">
        <v>269</v>
      </c>
      <c r="C1210" s="1" t="s">
        <v>341</v>
      </c>
      <c r="D1210" s="1" t="s">
        <v>42</v>
      </c>
      <c r="E1210" s="1" t="s">
        <v>42</v>
      </c>
      <c r="F1210">
        <v>115</v>
      </c>
      <c r="G1210">
        <v>270</v>
      </c>
      <c r="H1210" s="1" t="s">
        <v>186</v>
      </c>
      <c r="I1210">
        <v>115</v>
      </c>
      <c r="J1210" s="1" t="s">
        <v>191</v>
      </c>
      <c r="K1210" s="1" t="s">
        <v>25</v>
      </c>
      <c r="L1210">
        <v>1.8000000000000001E-4</v>
      </c>
      <c r="M1210">
        <v>7.5000000000000002E-4</v>
      </c>
      <c r="N1210">
        <v>1.2999999999999999E-4</v>
      </c>
      <c r="O1210">
        <v>1</v>
      </c>
      <c r="P1210">
        <v>0</v>
      </c>
      <c r="Q1210">
        <v>220</v>
      </c>
      <c r="R1210">
        <v>556</v>
      </c>
      <c r="S1210">
        <v>286</v>
      </c>
      <c r="T1210">
        <v>0.1</v>
      </c>
      <c r="U1210">
        <v>0.2</v>
      </c>
      <c r="V1210">
        <f>MATCH(A1210,'2019 On Peak'!$A$3:$A$2373,0)</f>
        <v>1174</v>
      </c>
      <c r="W1210" t="str">
        <f t="shared" si="36"/>
        <v>Old</v>
      </c>
      <c r="X1210" t="str" cm="1">
        <f t="array" ref="X1210">IF(ISNUMBER(V1210),INDEX('2019 On Peak'!$K$3:$K$2373,V1210),"Not 2019")</f>
        <v>Closed</v>
      </c>
      <c r="Y1210" cm="1">
        <f t="array" ref="Y1210">IF(ISNUMBER($V1210),L1210-INDEX('2019 On Peak'!$L$3:$S$2373,$V1210,1),"-")</f>
        <v>0</v>
      </c>
      <c r="Z1210" cm="1">
        <f t="array" ref="Z1210">IF(ISNUMBER($V1210),M1210-INDEX('2019 On Peak'!$L$3:$S$2373,$V1210,2),"-")</f>
        <v>0</v>
      </c>
      <c r="AA1210" cm="1">
        <f t="array" ref="AA1210">IF(ISNUMBER($V1210),N1210-INDEX('2019 On Peak'!$L$3:$S$2373,$V1210,3),"-")</f>
        <v>0</v>
      </c>
      <c r="AB1210" cm="1">
        <f t="array" ref="AB1210">IF(ISNUMBER($V1210),Q1210-INDEX('2019 On Peak'!$L$3:$S$2373,$V1210,6),"-")</f>
        <v>0</v>
      </c>
      <c r="AC1210" cm="1">
        <f t="array" ref="AC1210">IF(ISNUMBER($V1210),S1210-INDEX('2019 On Peak'!$L$3:$S$2373,$V1210,8),"-")</f>
        <v>0</v>
      </c>
      <c r="AD1210" t="b">
        <f t="shared" si="37"/>
        <v>0</v>
      </c>
    </row>
    <row r="1211" spans="1:30" x14ac:dyDescent="0.25">
      <c r="A1211" t="str">
        <f>B1211&amp;"_"&amp;G1211&amp;"_"&amp;J1211</f>
        <v>269_270_2</v>
      </c>
      <c r="B1211">
        <v>269</v>
      </c>
      <c r="C1211" s="1" t="s">
        <v>341</v>
      </c>
      <c r="D1211" s="1" t="s">
        <v>42</v>
      </c>
      <c r="E1211" s="1" t="s">
        <v>42</v>
      </c>
      <c r="F1211">
        <v>115</v>
      </c>
      <c r="G1211">
        <v>270</v>
      </c>
      <c r="H1211" s="1" t="s">
        <v>186</v>
      </c>
      <c r="I1211">
        <v>115</v>
      </c>
      <c r="J1211" s="1" t="s">
        <v>74</v>
      </c>
      <c r="K1211" s="1" t="s">
        <v>25</v>
      </c>
      <c r="L1211">
        <v>1.8000000000000001E-4</v>
      </c>
      <c r="M1211">
        <v>7.5000000000000002E-4</v>
      </c>
      <c r="N1211">
        <v>1.2999999999999999E-4</v>
      </c>
      <c r="O1211">
        <v>1</v>
      </c>
      <c r="P1211">
        <v>0</v>
      </c>
      <c r="Q1211">
        <v>220</v>
      </c>
      <c r="R1211">
        <v>556</v>
      </c>
      <c r="S1211">
        <v>286</v>
      </c>
      <c r="T1211">
        <v>0.1</v>
      </c>
      <c r="U1211">
        <v>0.2</v>
      </c>
      <c r="V1211">
        <f>MATCH(A1211,'2019 On Peak'!$A$3:$A$2373,0)</f>
        <v>1175</v>
      </c>
      <c r="W1211" t="str">
        <f t="shared" si="36"/>
        <v>Old</v>
      </c>
      <c r="X1211" t="str" cm="1">
        <f t="array" ref="X1211">IF(ISNUMBER(V1211),INDEX('2019 On Peak'!$K$3:$K$2373,V1211),"Not 2019")</f>
        <v>Closed</v>
      </c>
      <c r="Y1211" cm="1">
        <f t="array" ref="Y1211">IF(ISNUMBER($V1211),L1211-INDEX('2019 On Peak'!$L$3:$S$2373,$V1211,1),"-")</f>
        <v>0</v>
      </c>
      <c r="Z1211" cm="1">
        <f t="array" ref="Z1211">IF(ISNUMBER($V1211),M1211-INDEX('2019 On Peak'!$L$3:$S$2373,$V1211,2),"-")</f>
        <v>0</v>
      </c>
      <c r="AA1211" cm="1">
        <f t="array" ref="AA1211">IF(ISNUMBER($V1211),N1211-INDEX('2019 On Peak'!$L$3:$S$2373,$V1211,3),"-")</f>
        <v>0</v>
      </c>
      <c r="AB1211" cm="1">
        <f t="array" ref="AB1211">IF(ISNUMBER($V1211),Q1211-INDEX('2019 On Peak'!$L$3:$S$2373,$V1211,6),"-")</f>
        <v>0</v>
      </c>
      <c r="AC1211" cm="1">
        <f t="array" ref="AC1211">IF(ISNUMBER($V1211),S1211-INDEX('2019 On Peak'!$L$3:$S$2373,$V1211,8),"-")</f>
        <v>0</v>
      </c>
      <c r="AD1211" t="b">
        <f t="shared" si="37"/>
        <v>0</v>
      </c>
    </row>
    <row r="1212" spans="1:30" x14ac:dyDescent="0.25">
      <c r="A1212" t="str">
        <f>B1212&amp;"_"&amp;G1212&amp;"_"&amp;J1212</f>
        <v>269_270_3</v>
      </c>
      <c r="B1212">
        <v>269</v>
      </c>
      <c r="C1212" s="1" t="s">
        <v>341</v>
      </c>
      <c r="D1212" s="1" t="s">
        <v>42</v>
      </c>
      <c r="E1212" s="1" t="s">
        <v>42</v>
      </c>
      <c r="F1212">
        <v>115</v>
      </c>
      <c r="G1212">
        <v>270</v>
      </c>
      <c r="H1212" s="1" t="s">
        <v>186</v>
      </c>
      <c r="I1212">
        <v>115</v>
      </c>
      <c r="J1212" s="1" t="s">
        <v>55</v>
      </c>
      <c r="K1212" s="1" t="s">
        <v>25</v>
      </c>
      <c r="L1212">
        <v>1.8000000000000001E-4</v>
      </c>
      <c r="M1212">
        <v>7.5000000000000002E-4</v>
      </c>
      <c r="N1212">
        <v>1.2999999999999999E-4</v>
      </c>
      <c r="O1212">
        <v>1</v>
      </c>
      <c r="P1212">
        <v>0</v>
      </c>
      <c r="Q1212">
        <v>220</v>
      </c>
      <c r="R1212">
        <v>556</v>
      </c>
      <c r="S1212">
        <v>286</v>
      </c>
      <c r="T1212">
        <v>0.1</v>
      </c>
      <c r="U1212">
        <v>0.2</v>
      </c>
      <c r="V1212">
        <f>MATCH(A1212,'2019 On Peak'!$A$3:$A$2373,0)</f>
        <v>1176</v>
      </c>
      <c r="W1212" t="str">
        <f t="shared" si="36"/>
        <v>Old</v>
      </c>
      <c r="X1212" t="str" cm="1">
        <f t="array" ref="X1212">IF(ISNUMBER(V1212),INDEX('2019 On Peak'!$K$3:$K$2373,V1212),"Not 2019")</f>
        <v>Closed</v>
      </c>
      <c r="Y1212" cm="1">
        <f t="array" ref="Y1212">IF(ISNUMBER($V1212),L1212-INDEX('2019 On Peak'!$L$3:$S$2373,$V1212,1),"-")</f>
        <v>0</v>
      </c>
      <c r="Z1212" cm="1">
        <f t="array" ref="Z1212">IF(ISNUMBER($V1212),M1212-INDEX('2019 On Peak'!$L$3:$S$2373,$V1212,2),"-")</f>
        <v>0</v>
      </c>
      <c r="AA1212" cm="1">
        <f t="array" ref="AA1212">IF(ISNUMBER($V1212),N1212-INDEX('2019 On Peak'!$L$3:$S$2373,$V1212,3),"-")</f>
        <v>0</v>
      </c>
      <c r="AB1212" cm="1">
        <f t="array" ref="AB1212">IF(ISNUMBER($V1212),Q1212-INDEX('2019 On Peak'!$L$3:$S$2373,$V1212,6),"-")</f>
        <v>0</v>
      </c>
      <c r="AC1212" cm="1">
        <f t="array" ref="AC1212">IF(ISNUMBER($V1212),S1212-INDEX('2019 On Peak'!$L$3:$S$2373,$V1212,8),"-")</f>
        <v>0</v>
      </c>
      <c r="AD1212" t="b">
        <f t="shared" si="37"/>
        <v>0</v>
      </c>
    </row>
    <row r="1213" spans="1:30" x14ac:dyDescent="0.25">
      <c r="A1213" t="str">
        <f>B1213&amp;"_"&amp;G1213&amp;"_"&amp;J1213</f>
        <v>270_271_1</v>
      </c>
      <c r="B1213">
        <v>270</v>
      </c>
      <c r="C1213" s="1" t="s">
        <v>186</v>
      </c>
      <c r="D1213" s="1" t="s">
        <v>42</v>
      </c>
      <c r="E1213" s="1" t="s">
        <v>42</v>
      </c>
      <c r="F1213">
        <v>115</v>
      </c>
      <c r="G1213">
        <v>271</v>
      </c>
      <c r="H1213" s="1" t="s">
        <v>75</v>
      </c>
      <c r="I1213">
        <v>115</v>
      </c>
      <c r="J1213" s="1" t="s">
        <v>191</v>
      </c>
      <c r="K1213" s="1" t="s">
        <v>25</v>
      </c>
      <c r="L1213">
        <v>5.2999999999999998E-4</v>
      </c>
      <c r="M1213">
        <v>2.2000000000000001E-3</v>
      </c>
      <c r="N1213">
        <v>3.6999999999999999E-4</v>
      </c>
      <c r="O1213">
        <v>1</v>
      </c>
      <c r="P1213">
        <v>0</v>
      </c>
      <c r="Q1213">
        <v>220</v>
      </c>
      <c r="R1213">
        <v>556</v>
      </c>
      <c r="S1213">
        <v>280</v>
      </c>
      <c r="T1213">
        <v>0.3</v>
      </c>
      <c r="U1213">
        <v>0.4</v>
      </c>
      <c r="V1213">
        <f>MATCH(A1213,'2019 On Peak'!$A$3:$A$2373,0)</f>
        <v>1177</v>
      </c>
      <c r="W1213" t="str">
        <f t="shared" si="36"/>
        <v>Old</v>
      </c>
      <c r="X1213" t="str" cm="1">
        <f t="array" ref="X1213">IF(ISNUMBER(V1213),INDEX('2019 On Peak'!$K$3:$K$2373,V1213),"Not 2019")</f>
        <v>Closed</v>
      </c>
      <c r="Y1213" cm="1">
        <f t="array" ref="Y1213">IF(ISNUMBER($V1213),L1213-INDEX('2019 On Peak'!$L$3:$S$2373,$V1213,1),"-")</f>
        <v>0</v>
      </c>
      <c r="Z1213" cm="1">
        <f t="array" ref="Z1213">IF(ISNUMBER($V1213),M1213-INDEX('2019 On Peak'!$L$3:$S$2373,$V1213,2),"-")</f>
        <v>0</v>
      </c>
      <c r="AA1213" cm="1">
        <f t="array" ref="AA1213">IF(ISNUMBER($V1213),N1213-INDEX('2019 On Peak'!$L$3:$S$2373,$V1213,3),"-")</f>
        <v>0</v>
      </c>
      <c r="AB1213" cm="1">
        <f t="array" ref="AB1213">IF(ISNUMBER($V1213),Q1213-INDEX('2019 On Peak'!$L$3:$S$2373,$V1213,6),"-")</f>
        <v>0</v>
      </c>
      <c r="AC1213" cm="1">
        <f t="array" ref="AC1213">IF(ISNUMBER($V1213),S1213-INDEX('2019 On Peak'!$L$3:$S$2373,$V1213,8),"-")</f>
        <v>0</v>
      </c>
      <c r="AD1213" t="b">
        <f t="shared" si="37"/>
        <v>0</v>
      </c>
    </row>
    <row r="1214" spans="1:30" x14ac:dyDescent="0.25">
      <c r="A1214" t="str">
        <f>B1214&amp;"_"&amp;G1214&amp;"_"&amp;J1214</f>
        <v>270_271_2W</v>
      </c>
      <c r="B1214">
        <v>270</v>
      </c>
      <c r="C1214" s="1" t="s">
        <v>186</v>
      </c>
      <c r="D1214" s="1" t="s">
        <v>42</v>
      </c>
      <c r="E1214" s="1" t="s">
        <v>42</v>
      </c>
      <c r="F1214">
        <v>115</v>
      </c>
      <c r="G1214">
        <v>271</v>
      </c>
      <c r="H1214" s="1" t="s">
        <v>75</v>
      </c>
      <c r="I1214">
        <v>115</v>
      </c>
      <c r="J1214" s="1" t="s">
        <v>1504</v>
      </c>
      <c r="K1214" s="1" t="s">
        <v>25</v>
      </c>
      <c r="L1214">
        <v>5.2999999999999998E-4</v>
      </c>
      <c r="M1214">
        <v>2.2000000000000001E-3</v>
      </c>
      <c r="N1214">
        <v>3.6999999999999999E-4</v>
      </c>
      <c r="O1214">
        <v>1</v>
      </c>
      <c r="P1214">
        <v>0</v>
      </c>
      <c r="Q1214">
        <v>220</v>
      </c>
      <c r="R1214">
        <v>556</v>
      </c>
      <c r="S1214">
        <v>280</v>
      </c>
      <c r="T1214">
        <v>0.3</v>
      </c>
      <c r="U1214">
        <v>0.4</v>
      </c>
      <c r="V1214" t="e">
        <f>MATCH(A1214,'2019 On Peak'!$A$3:$A$2373,0)</f>
        <v>#N/A</v>
      </c>
      <c r="W1214" t="str">
        <f t="shared" si="36"/>
        <v>New</v>
      </c>
      <c r="X1214" t="str" cm="1">
        <f t="array" ref="X1214">IF(ISNUMBER(V1214),INDEX('2019 On Peak'!$K$3:$K$2373,V1214),"Not 2019")</f>
        <v>Not 2019</v>
      </c>
      <c r="Y1214" t="str" cm="1">
        <f t="array" ref="Y1214">IF(ISNUMBER($V1214),L1214-INDEX('2019 On Peak'!$L$3:$S$2373,$V1214,1),"-")</f>
        <v>-</v>
      </c>
      <c r="Z1214" t="str" cm="1">
        <f t="array" ref="Z1214">IF(ISNUMBER($V1214),M1214-INDEX('2019 On Peak'!$L$3:$S$2373,$V1214,2),"-")</f>
        <v>-</v>
      </c>
      <c r="AA1214" t="str" cm="1">
        <f t="array" ref="AA1214">IF(ISNUMBER($V1214),N1214-INDEX('2019 On Peak'!$L$3:$S$2373,$V1214,3),"-")</f>
        <v>-</v>
      </c>
      <c r="AB1214" t="str" cm="1">
        <f t="array" ref="AB1214">IF(ISNUMBER($V1214),Q1214-INDEX('2019 On Peak'!$L$3:$S$2373,$V1214,6),"-")</f>
        <v>-</v>
      </c>
      <c r="AC1214" t="str" cm="1">
        <f t="array" ref="AC1214">IF(ISNUMBER($V1214),S1214-INDEX('2019 On Peak'!$L$3:$S$2373,$V1214,8),"-")</f>
        <v>-</v>
      </c>
      <c r="AD1214" t="e">
        <f t="shared" si="37"/>
        <v>#VALUE!</v>
      </c>
    </row>
    <row r="1215" spans="1:30" x14ac:dyDescent="0.25">
      <c r="A1215" t="str">
        <f>B1215&amp;"_"&amp;G1215&amp;"_"&amp;J1215</f>
        <v>271_1562_1</v>
      </c>
      <c r="B1215">
        <v>271</v>
      </c>
      <c r="C1215" s="1" t="s">
        <v>75</v>
      </c>
      <c r="D1215" s="1" t="s">
        <v>42</v>
      </c>
      <c r="E1215" s="1" t="s">
        <v>42</v>
      </c>
      <c r="F1215">
        <v>115</v>
      </c>
      <c r="G1215">
        <v>1562</v>
      </c>
      <c r="H1215" s="1" t="s">
        <v>76</v>
      </c>
      <c r="I1215">
        <v>115</v>
      </c>
      <c r="J1215" s="1" t="s">
        <v>191</v>
      </c>
      <c r="K1215" s="1" t="s">
        <v>25</v>
      </c>
      <c r="L1215">
        <v>1.09E-3</v>
      </c>
      <c r="M1215">
        <v>4.4999999999999997E-3</v>
      </c>
      <c r="N1215">
        <v>7.3999999999999999E-4</v>
      </c>
      <c r="O1215">
        <v>1</v>
      </c>
      <c r="P1215">
        <v>0</v>
      </c>
      <c r="Q1215">
        <v>167</v>
      </c>
      <c r="R1215">
        <v>556</v>
      </c>
      <c r="S1215">
        <v>210</v>
      </c>
      <c r="T1215">
        <v>0.7</v>
      </c>
      <c r="U1215">
        <v>0.9</v>
      </c>
      <c r="V1215">
        <f>MATCH(A1215,'2019 On Peak'!$A$3:$A$2373,0)</f>
        <v>1178</v>
      </c>
      <c r="W1215" t="str">
        <f t="shared" si="36"/>
        <v>Old</v>
      </c>
      <c r="X1215" t="str" cm="1">
        <f t="array" ref="X1215">IF(ISNUMBER(V1215),INDEX('2019 On Peak'!$K$3:$K$2373,V1215),"Not 2019")</f>
        <v>Closed</v>
      </c>
      <c r="Y1215" cm="1">
        <f t="array" ref="Y1215">IF(ISNUMBER($V1215),L1215-INDEX('2019 On Peak'!$L$3:$S$2373,$V1215,1),"-")</f>
        <v>0</v>
      </c>
      <c r="Z1215" cm="1">
        <f t="array" ref="Z1215">IF(ISNUMBER($V1215),M1215-INDEX('2019 On Peak'!$L$3:$S$2373,$V1215,2),"-")</f>
        <v>0</v>
      </c>
      <c r="AA1215" cm="1">
        <f t="array" ref="AA1215">IF(ISNUMBER($V1215),N1215-INDEX('2019 On Peak'!$L$3:$S$2373,$V1215,3),"-")</f>
        <v>0</v>
      </c>
      <c r="AB1215" cm="1">
        <f t="array" ref="AB1215">IF(ISNUMBER($V1215),Q1215-INDEX('2019 On Peak'!$L$3:$S$2373,$V1215,6),"-")</f>
        <v>0</v>
      </c>
      <c r="AC1215" cm="1">
        <f t="array" ref="AC1215">IF(ISNUMBER($V1215),S1215-INDEX('2019 On Peak'!$L$3:$S$2373,$V1215,8),"-")</f>
        <v>0</v>
      </c>
      <c r="AD1215" t="b">
        <f t="shared" si="37"/>
        <v>0</v>
      </c>
    </row>
    <row r="1216" spans="1:30" x14ac:dyDescent="0.25">
      <c r="A1216" t="str">
        <f>B1216&amp;"_"&amp;G1216&amp;"_"&amp;J1216</f>
        <v>271_1562_2</v>
      </c>
      <c r="B1216">
        <v>271</v>
      </c>
      <c r="C1216" s="1" t="s">
        <v>75</v>
      </c>
      <c r="D1216" s="1" t="s">
        <v>42</v>
      </c>
      <c r="E1216" s="1" t="s">
        <v>42</v>
      </c>
      <c r="F1216">
        <v>115</v>
      </c>
      <c r="G1216">
        <v>1562</v>
      </c>
      <c r="H1216" s="1" t="s">
        <v>76</v>
      </c>
      <c r="I1216">
        <v>115</v>
      </c>
      <c r="J1216" s="1" t="s">
        <v>74</v>
      </c>
      <c r="K1216" s="1" t="s">
        <v>25</v>
      </c>
      <c r="L1216">
        <v>1.1999999999999999E-3</v>
      </c>
      <c r="M1216">
        <v>4.9399999999999999E-3</v>
      </c>
      <c r="N1216">
        <v>8.1999999999999998E-4</v>
      </c>
      <c r="O1216">
        <v>1</v>
      </c>
      <c r="P1216">
        <v>0</v>
      </c>
      <c r="Q1216">
        <v>167</v>
      </c>
      <c r="R1216">
        <v>556</v>
      </c>
      <c r="S1216">
        <v>210</v>
      </c>
      <c r="T1216">
        <v>0.7</v>
      </c>
      <c r="U1216">
        <v>1</v>
      </c>
      <c r="V1216">
        <f>MATCH(A1216,'2019 On Peak'!$A$3:$A$2373,0)</f>
        <v>1179</v>
      </c>
      <c r="W1216" t="str">
        <f t="shared" si="36"/>
        <v>Old</v>
      </c>
      <c r="X1216" t="str" cm="1">
        <f t="array" ref="X1216">IF(ISNUMBER(V1216),INDEX('2019 On Peak'!$K$3:$K$2373,V1216),"Not 2019")</f>
        <v>Closed</v>
      </c>
      <c r="Y1216" cm="1">
        <f t="array" ref="Y1216">IF(ISNUMBER($V1216),L1216-INDEX('2019 On Peak'!$L$3:$S$2373,$V1216,1),"-")</f>
        <v>0</v>
      </c>
      <c r="Z1216" cm="1">
        <f t="array" ref="Z1216">IF(ISNUMBER($V1216),M1216-INDEX('2019 On Peak'!$L$3:$S$2373,$V1216,2),"-")</f>
        <v>0</v>
      </c>
      <c r="AA1216" cm="1">
        <f t="array" ref="AA1216">IF(ISNUMBER($V1216),N1216-INDEX('2019 On Peak'!$L$3:$S$2373,$V1216,3),"-")</f>
        <v>0</v>
      </c>
      <c r="AB1216" cm="1">
        <f t="array" ref="AB1216">IF(ISNUMBER($V1216),Q1216-INDEX('2019 On Peak'!$L$3:$S$2373,$V1216,6),"-")</f>
        <v>0</v>
      </c>
      <c r="AC1216" cm="1">
        <f t="array" ref="AC1216">IF(ISNUMBER($V1216),S1216-INDEX('2019 On Peak'!$L$3:$S$2373,$V1216,8),"-")</f>
        <v>0</v>
      </c>
      <c r="AD1216" t="b">
        <f t="shared" si="37"/>
        <v>0</v>
      </c>
    </row>
    <row r="1217" spans="1:30" x14ac:dyDescent="0.25">
      <c r="A1217" t="str">
        <f>B1217&amp;"_"&amp;G1217&amp;"_"&amp;J1217</f>
        <v>271_1562_3W</v>
      </c>
      <c r="B1217">
        <v>271</v>
      </c>
      <c r="C1217" s="1" t="s">
        <v>75</v>
      </c>
      <c r="D1217" s="1" t="s">
        <v>42</v>
      </c>
      <c r="E1217" s="1" t="s">
        <v>42</v>
      </c>
      <c r="F1217">
        <v>115</v>
      </c>
      <c r="G1217">
        <v>1562</v>
      </c>
      <c r="H1217" s="1" t="s">
        <v>76</v>
      </c>
      <c r="I1217">
        <v>115</v>
      </c>
      <c r="J1217" s="1" t="s">
        <v>1503</v>
      </c>
      <c r="K1217" s="1" t="s">
        <v>25</v>
      </c>
      <c r="L1217">
        <v>1.1999999999999999E-3</v>
      </c>
      <c r="M1217">
        <v>4.9399999999999999E-3</v>
      </c>
      <c r="N1217">
        <v>8.1999999999999998E-4</v>
      </c>
      <c r="O1217">
        <v>1</v>
      </c>
      <c r="P1217">
        <v>0</v>
      </c>
      <c r="Q1217">
        <v>167</v>
      </c>
      <c r="R1217">
        <v>556</v>
      </c>
      <c r="S1217">
        <v>210</v>
      </c>
      <c r="T1217">
        <v>0.7</v>
      </c>
      <c r="U1217">
        <v>1</v>
      </c>
      <c r="V1217" t="e">
        <f>MATCH(A1217,'2019 On Peak'!$A$3:$A$2373,0)</f>
        <v>#N/A</v>
      </c>
      <c r="W1217" t="str">
        <f t="shared" si="36"/>
        <v>New</v>
      </c>
      <c r="X1217" t="str" cm="1">
        <f t="array" ref="X1217">IF(ISNUMBER(V1217),INDEX('2019 On Peak'!$K$3:$K$2373,V1217),"Not 2019")</f>
        <v>Not 2019</v>
      </c>
      <c r="Y1217" t="str" cm="1">
        <f t="array" ref="Y1217">IF(ISNUMBER($V1217),L1217-INDEX('2019 On Peak'!$L$3:$S$2373,$V1217,1),"-")</f>
        <v>-</v>
      </c>
      <c r="Z1217" t="str" cm="1">
        <f t="array" ref="Z1217">IF(ISNUMBER($V1217),M1217-INDEX('2019 On Peak'!$L$3:$S$2373,$V1217,2),"-")</f>
        <v>-</v>
      </c>
      <c r="AA1217" t="str" cm="1">
        <f t="array" ref="AA1217">IF(ISNUMBER($V1217),N1217-INDEX('2019 On Peak'!$L$3:$S$2373,$V1217,3),"-")</f>
        <v>-</v>
      </c>
      <c r="AB1217" t="str" cm="1">
        <f t="array" ref="AB1217">IF(ISNUMBER($V1217),Q1217-INDEX('2019 On Peak'!$L$3:$S$2373,$V1217,6),"-")</f>
        <v>-</v>
      </c>
      <c r="AC1217" t="str" cm="1">
        <f t="array" ref="AC1217">IF(ISNUMBER($V1217),S1217-INDEX('2019 On Peak'!$L$3:$S$2373,$V1217,8),"-")</f>
        <v>-</v>
      </c>
      <c r="AD1217" t="e">
        <f t="shared" si="37"/>
        <v>#VALUE!</v>
      </c>
    </row>
    <row r="1218" spans="1:30" x14ac:dyDescent="0.25">
      <c r="A1218" t="str">
        <f>B1218&amp;"_"&amp;G1218&amp;"_"&amp;J1218</f>
        <v>271_274_1</v>
      </c>
      <c r="B1218">
        <v>271</v>
      </c>
      <c r="C1218" s="1" t="s">
        <v>75</v>
      </c>
      <c r="D1218" s="1" t="s">
        <v>42</v>
      </c>
      <c r="E1218" s="1" t="s">
        <v>42</v>
      </c>
      <c r="F1218">
        <v>115</v>
      </c>
      <c r="G1218">
        <v>274</v>
      </c>
      <c r="H1218" s="1" t="s">
        <v>639</v>
      </c>
      <c r="I1218">
        <v>115</v>
      </c>
      <c r="J1218" s="1" t="s">
        <v>191</v>
      </c>
      <c r="K1218" s="1" t="s">
        <v>25</v>
      </c>
      <c r="L1218">
        <v>1.3600000000000001E-3</v>
      </c>
      <c r="M1218">
        <v>5.6299999999999996E-3</v>
      </c>
      <c r="N1218">
        <v>9.3000000000000005E-4</v>
      </c>
      <c r="O1218">
        <v>1</v>
      </c>
      <c r="P1218">
        <v>0</v>
      </c>
      <c r="Q1218">
        <v>167</v>
      </c>
      <c r="R1218">
        <v>556</v>
      </c>
      <c r="S1218">
        <v>210</v>
      </c>
      <c r="T1218">
        <v>0.8</v>
      </c>
      <c r="U1218">
        <v>1.1000000000000001</v>
      </c>
      <c r="V1218">
        <f>MATCH(A1218,'2019 On Peak'!$A$3:$A$2373,0)</f>
        <v>1180</v>
      </c>
      <c r="W1218" t="str">
        <f t="shared" si="36"/>
        <v>Old</v>
      </c>
      <c r="X1218" t="str" cm="1">
        <f t="array" ref="X1218">IF(ISNUMBER(V1218),INDEX('2019 On Peak'!$K$3:$K$2373,V1218),"Not 2019")</f>
        <v>Closed</v>
      </c>
      <c r="Y1218" cm="1">
        <f t="array" ref="Y1218">IF(ISNUMBER($V1218),L1218-INDEX('2019 On Peak'!$L$3:$S$2373,$V1218,1),"-")</f>
        <v>0</v>
      </c>
      <c r="Z1218" cm="1">
        <f t="array" ref="Z1218">IF(ISNUMBER($V1218),M1218-INDEX('2019 On Peak'!$L$3:$S$2373,$V1218,2),"-")</f>
        <v>0</v>
      </c>
      <c r="AA1218" cm="1">
        <f t="array" ref="AA1218">IF(ISNUMBER($V1218),N1218-INDEX('2019 On Peak'!$L$3:$S$2373,$V1218,3),"-")</f>
        <v>0</v>
      </c>
      <c r="AB1218" cm="1">
        <f t="array" ref="AB1218">IF(ISNUMBER($V1218),Q1218-INDEX('2019 On Peak'!$L$3:$S$2373,$V1218,6),"-")</f>
        <v>0</v>
      </c>
      <c r="AC1218" cm="1">
        <f t="array" ref="AC1218">IF(ISNUMBER($V1218),S1218-INDEX('2019 On Peak'!$L$3:$S$2373,$V1218,8),"-")</f>
        <v>0</v>
      </c>
      <c r="AD1218" t="b">
        <f t="shared" si="37"/>
        <v>0</v>
      </c>
    </row>
    <row r="1219" spans="1:30" x14ac:dyDescent="0.25">
      <c r="A1219" t="str">
        <f>B1219&amp;"_"&amp;G1219&amp;"_"&amp;J1219</f>
        <v>272_1280_1</v>
      </c>
      <c r="B1219">
        <v>272</v>
      </c>
      <c r="C1219" s="1" t="s">
        <v>685</v>
      </c>
      <c r="D1219" s="1" t="s">
        <v>42</v>
      </c>
      <c r="E1219" s="1" t="s">
        <v>42</v>
      </c>
      <c r="F1219">
        <v>115</v>
      </c>
      <c r="G1219">
        <v>1280</v>
      </c>
      <c r="H1219" s="1" t="s">
        <v>675</v>
      </c>
      <c r="I1219">
        <v>115</v>
      </c>
      <c r="J1219" s="1" t="s">
        <v>191</v>
      </c>
      <c r="K1219" s="1" t="s">
        <v>25</v>
      </c>
      <c r="L1219">
        <v>1.2999999999999999E-4</v>
      </c>
      <c r="M1219">
        <v>5.4000000000000001E-4</v>
      </c>
      <c r="N1219">
        <v>9.0000000000000006E-5</v>
      </c>
      <c r="O1219">
        <v>1</v>
      </c>
      <c r="P1219">
        <v>0</v>
      </c>
      <c r="Q1219">
        <v>167</v>
      </c>
      <c r="R1219">
        <v>556</v>
      </c>
      <c r="S1219">
        <v>210</v>
      </c>
      <c r="T1219">
        <v>0.1</v>
      </c>
      <c r="U1219">
        <v>0.1</v>
      </c>
      <c r="V1219">
        <f>MATCH(A1219,'2019 On Peak'!$A$3:$A$2373,0)</f>
        <v>1181</v>
      </c>
      <c r="W1219" t="str">
        <f t="shared" si="36"/>
        <v>Old</v>
      </c>
      <c r="X1219" t="str" cm="1">
        <f t="array" ref="X1219">IF(ISNUMBER(V1219),INDEX('2019 On Peak'!$K$3:$K$2373,V1219),"Not 2019")</f>
        <v>Closed</v>
      </c>
      <c r="Y1219" cm="1">
        <f t="array" ref="Y1219">IF(ISNUMBER($V1219),L1219-INDEX('2019 On Peak'!$L$3:$S$2373,$V1219,1),"-")</f>
        <v>0</v>
      </c>
      <c r="Z1219" cm="1">
        <f t="array" ref="Z1219">IF(ISNUMBER($V1219),M1219-INDEX('2019 On Peak'!$L$3:$S$2373,$V1219,2),"-")</f>
        <v>0</v>
      </c>
      <c r="AA1219" cm="1">
        <f t="array" ref="AA1219">IF(ISNUMBER($V1219),N1219-INDEX('2019 On Peak'!$L$3:$S$2373,$V1219,3),"-")</f>
        <v>0</v>
      </c>
      <c r="AB1219" cm="1">
        <f t="array" ref="AB1219">IF(ISNUMBER($V1219),Q1219-INDEX('2019 On Peak'!$L$3:$S$2373,$V1219,6),"-")</f>
        <v>0</v>
      </c>
      <c r="AC1219" cm="1">
        <f t="array" ref="AC1219">IF(ISNUMBER($V1219),S1219-INDEX('2019 On Peak'!$L$3:$S$2373,$V1219,8),"-")</f>
        <v>0</v>
      </c>
      <c r="AD1219" t="b">
        <f t="shared" si="37"/>
        <v>0</v>
      </c>
    </row>
    <row r="1220" spans="1:30" x14ac:dyDescent="0.25">
      <c r="A1220" t="str">
        <f>B1220&amp;"_"&amp;G1220&amp;"_"&amp;J1220</f>
        <v>274_275_1</v>
      </c>
      <c r="B1220">
        <v>274</v>
      </c>
      <c r="C1220" s="1" t="s">
        <v>639</v>
      </c>
      <c r="D1220" s="1" t="s">
        <v>42</v>
      </c>
      <c r="E1220" s="1" t="s">
        <v>42</v>
      </c>
      <c r="F1220">
        <v>115</v>
      </c>
      <c r="G1220">
        <v>275</v>
      </c>
      <c r="H1220" s="1" t="s">
        <v>640</v>
      </c>
      <c r="I1220">
        <v>115</v>
      </c>
      <c r="J1220" s="1" t="s">
        <v>191</v>
      </c>
      <c r="K1220" s="1" t="s">
        <v>25</v>
      </c>
      <c r="L1220">
        <v>2.5999999999999998E-4</v>
      </c>
      <c r="M1220">
        <v>1.08E-3</v>
      </c>
      <c r="N1220">
        <v>1.8000000000000001E-4</v>
      </c>
      <c r="O1220">
        <v>1</v>
      </c>
      <c r="P1220">
        <v>0</v>
      </c>
      <c r="Q1220">
        <v>167</v>
      </c>
      <c r="R1220">
        <v>556</v>
      </c>
      <c r="S1220">
        <v>210</v>
      </c>
      <c r="T1220">
        <v>0.2</v>
      </c>
      <c r="U1220">
        <v>0.2</v>
      </c>
      <c r="V1220">
        <f>MATCH(A1220,'2019 On Peak'!$A$3:$A$2373,0)</f>
        <v>1182</v>
      </c>
      <c r="W1220" t="str">
        <f t="shared" ref="W1220:W1283" si="38">IF(ISNUMBER(V1220),"Old","New")</f>
        <v>Old</v>
      </c>
      <c r="X1220" t="str" cm="1">
        <f t="array" ref="X1220">IF(ISNUMBER(V1220),INDEX('2019 On Peak'!$K$3:$K$2373,V1220),"Not 2019")</f>
        <v>Closed</v>
      </c>
      <c r="Y1220" cm="1">
        <f t="array" ref="Y1220">IF(ISNUMBER($V1220),L1220-INDEX('2019 On Peak'!$L$3:$S$2373,$V1220,1),"-")</f>
        <v>0</v>
      </c>
      <c r="Z1220" cm="1">
        <f t="array" ref="Z1220">IF(ISNUMBER($V1220),M1220-INDEX('2019 On Peak'!$L$3:$S$2373,$V1220,2),"-")</f>
        <v>0</v>
      </c>
      <c r="AA1220" cm="1">
        <f t="array" ref="AA1220">IF(ISNUMBER($V1220),N1220-INDEX('2019 On Peak'!$L$3:$S$2373,$V1220,3),"-")</f>
        <v>0</v>
      </c>
      <c r="AB1220" cm="1">
        <f t="array" ref="AB1220">IF(ISNUMBER($V1220),Q1220-INDEX('2019 On Peak'!$L$3:$S$2373,$V1220,6),"-")</f>
        <v>0</v>
      </c>
      <c r="AC1220" cm="1">
        <f t="array" ref="AC1220">IF(ISNUMBER($V1220),S1220-INDEX('2019 On Peak'!$L$3:$S$2373,$V1220,8),"-")</f>
        <v>0</v>
      </c>
      <c r="AD1220" t="b">
        <f t="shared" ref="AD1220:AD1283" si="39">OR(Y1220,Z1220,AA1220,AB1220,AC1220)</f>
        <v>0</v>
      </c>
    </row>
    <row r="1221" spans="1:30" x14ac:dyDescent="0.25">
      <c r="A1221" t="str">
        <f>B1221&amp;"_"&amp;G1221&amp;"_"&amp;J1221</f>
        <v>276_1373_1</v>
      </c>
      <c r="B1221">
        <v>276</v>
      </c>
      <c r="C1221" s="1" t="s">
        <v>688</v>
      </c>
      <c r="D1221" s="1" t="s">
        <v>42</v>
      </c>
      <c r="E1221" s="1" t="s">
        <v>42</v>
      </c>
      <c r="F1221">
        <v>115</v>
      </c>
      <c r="G1221">
        <v>1373</v>
      </c>
      <c r="H1221" s="1" t="s">
        <v>342</v>
      </c>
      <c r="I1221">
        <v>115</v>
      </c>
      <c r="J1221" s="1" t="s">
        <v>191</v>
      </c>
      <c r="K1221" s="1" t="s">
        <v>25</v>
      </c>
      <c r="L1221">
        <v>5.0000000000000002E-5</v>
      </c>
      <c r="M1221">
        <v>2.2000000000000001E-4</v>
      </c>
      <c r="N1221">
        <v>4.0000000000000003E-5</v>
      </c>
      <c r="O1221">
        <v>1</v>
      </c>
      <c r="P1221">
        <v>0</v>
      </c>
      <c r="Q1221">
        <v>167</v>
      </c>
      <c r="R1221">
        <v>556</v>
      </c>
      <c r="S1221">
        <v>210</v>
      </c>
      <c r="T1221">
        <v>0</v>
      </c>
      <c r="U1221">
        <v>0</v>
      </c>
      <c r="V1221">
        <f>MATCH(A1221,'2019 On Peak'!$A$3:$A$2373,0)</f>
        <v>1183</v>
      </c>
      <c r="W1221" t="str">
        <f t="shared" si="38"/>
        <v>Old</v>
      </c>
      <c r="X1221" t="str" cm="1">
        <f t="array" ref="X1221">IF(ISNUMBER(V1221),INDEX('2019 On Peak'!$K$3:$K$2373,V1221),"Not 2019")</f>
        <v>Closed</v>
      </c>
      <c r="Y1221" cm="1">
        <f t="array" ref="Y1221">IF(ISNUMBER($V1221),L1221-INDEX('2019 On Peak'!$L$3:$S$2373,$V1221,1),"-")</f>
        <v>0</v>
      </c>
      <c r="Z1221" cm="1">
        <f t="array" ref="Z1221">IF(ISNUMBER($V1221),M1221-INDEX('2019 On Peak'!$L$3:$S$2373,$V1221,2),"-")</f>
        <v>0</v>
      </c>
      <c r="AA1221" cm="1">
        <f t="array" ref="AA1221">IF(ISNUMBER($V1221),N1221-INDEX('2019 On Peak'!$L$3:$S$2373,$V1221,3),"-")</f>
        <v>0</v>
      </c>
      <c r="AB1221" cm="1">
        <f t="array" ref="AB1221">IF(ISNUMBER($V1221),Q1221-INDEX('2019 On Peak'!$L$3:$S$2373,$V1221,6),"-")</f>
        <v>0</v>
      </c>
      <c r="AC1221" cm="1">
        <f t="array" ref="AC1221">IF(ISNUMBER($V1221),S1221-INDEX('2019 On Peak'!$L$3:$S$2373,$V1221,8),"-")</f>
        <v>0</v>
      </c>
      <c r="AD1221" t="b">
        <f t="shared" si="39"/>
        <v>0</v>
      </c>
    </row>
    <row r="1222" spans="1:30" x14ac:dyDescent="0.25">
      <c r="A1222" t="str">
        <f>B1222&amp;"_"&amp;G1222&amp;"_"&amp;J1222</f>
        <v>277_1372_1</v>
      </c>
      <c r="B1222">
        <v>277</v>
      </c>
      <c r="C1222" s="1" t="s">
        <v>688</v>
      </c>
      <c r="D1222" s="1" t="s">
        <v>42</v>
      </c>
      <c r="E1222" s="1" t="s">
        <v>42</v>
      </c>
      <c r="F1222">
        <v>115</v>
      </c>
      <c r="G1222">
        <v>1372</v>
      </c>
      <c r="H1222" s="1" t="s">
        <v>650</v>
      </c>
      <c r="I1222">
        <v>115</v>
      </c>
      <c r="J1222" s="1" t="s">
        <v>191</v>
      </c>
      <c r="K1222" s="1" t="s">
        <v>25</v>
      </c>
      <c r="L1222">
        <v>6.0000000000000002E-5</v>
      </c>
      <c r="M1222">
        <v>2.5999999999999998E-4</v>
      </c>
      <c r="N1222">
        <v>4.0000000000000003E-5</v>
      </c>
      <c r="O1222">
        <v>1</v>
      </c>
      <c r="P1222">
        <v>0</v>
      </c>
      <c r="Q1222">
        <v>167</v>
      </c>
      <c r="R1222">
        <v>556</v>
      </c>
      <c r="S1222">
        <v>210</v>
      </c>
      <c r="T1222">
        <v>4.8</v>
      </c>
      <c r="U1222">
        <v>0.1</v>
      </c>
      <c r="V1222">
        <f>MATCH(A1222,'2019 On Peak'!$A$3:$A$2373,0)</f>
        <v>1184</v>
      </c>
      <c r="W1222" t="str">
        <f t="shared" si="38"/>
        <v>Old</v>
      </c>
      <c r="X1222" t="str" cm="1">
        <f t="array" ref="X1222">IF(ISNUMBER(V1222),INDEX('2019 On Peak'!$K$3:$K$2373,V1222),"Not 2019")</f>
        <v>Closed</v>
      </c>
      <c r="Y1222" cm="1">
        <f t="array" ref="Y1222">IF(ISNUMBER($V1222),L1222-INDEX('2019 On Peak'!$L$3:$S$2373,$V1222,1),"-")</f>
        <v>0</v>
      </c>
      <c r="Z1222" cm="1">
        <f t="array" ref="Z1222">IF(ISNUMBER($V1222),M1222-INDEX('2019 On Peak'!$L$3:$S$2373,$V1222,2),"-")</f>
        <v>0</v>
      </c>
      <c r="AA1222" cm="1">
        <f t="array" ref="AA1222">IF(ISNUMBER($V1222),N1222-INDEX('2019 On Peak'!$L$3:$S$2373,$V1222,3),"-")</f>
        <v>0</v>
      </c>
      <c r="AB1222" cm="1">
        <f t="array" ref="AB1222">IF(ISNUMBER($V1222),Q1222-INDEX('2019 On Peak'!$L$3:$S$2373,$V1222,6),"-")</f>
        <v>0</v>
      </c>
      <c r="AC1222" cm="1">
        <f t="array" ref="AC1222">IF(ISNUMBER($V1222),S1222-INDEX('2019 On Peak'!$L$3:$S$2373,$V1222,8),"-")</f>
        <v>0</v>
      </c>
      <c r="AD1222" t="b">
        <f t="shared" si="39"/>
        <v>0</v>
      </c>
    </row>
    <row r="1223" spans="1:30" x14ac:dyDescent="0.25">
      <c r="A1223" t="str">
        <f>B1223&amp;"_"&amp;G1223&amp;"_"&amp;J1223</f>
        <v>277_1373_1</v>
      </c>
      <c r="B1223">
        <v>277</v>
      </c>
      <c r="C1223" s="1" t="s">
        <v>688</v>
      </c>
      <c r="D1223" s="1" t="s">
        <v>42</v>
      </c>
      <c r="E1223" s="1" t="s">
        <v>42</v>
      </c>
      <c r="F1223">
        <v>115</v>
      </c>
      <c r="G1223">
        <v>1373</v>
      </c>
      <c r="H1223" s="1" t="s">
        <v>342</v>
      </c>
      <c r="I1223">
        <v>115</v>
      </c>
      <c r="J1223" s="1" t="s">
        <v>191</v>
      </c>
      <c r="K1223" s="1" t="s">
        <v>25</v>
      </c>
      <c r="L1223">
        <v>6.0000000000000002E-5</v>
      </c>
      <c r="M1223">
        <v>2.5000000000000001E-4</v>
      </c>
      <c r="N1223">
        <v>4.0000000000000003E-5</v>
      </c>
      <c r="O1223">
        <v>1</v>
      </c>
      <c r="P1223">
        <v>0</v>
      </c>
      <c r="Q1223">
        <v>167</v>
      </c>
      <c r="R1223">
        <v>556</v>
      </c>
      <c r="S1223">
        <v>210</v>
      </c>
      <c r="T1223">
        <v>4.8</v>
      </c>
      <c r="U1223">
        <v>0</v>
      </c>
      <c r="V1223">
        <f>MATCH(A1223,'2019 On Peak'!$A$3:$A$2373,0)</f>
        <v>1185</v>
      </c>
      <c r="W1223" t="str">
        <f t="shared" si="38"/>
        <v>Old</v>
      </c>
      <c r="X1223" t="str" cm="1">
        <f t="array" ref="X1223">IF(ISNUMBER(V1223),INDEX('2019 On Peak'!$K$3:$K$2373,V1223),"Not 2019")</f>
        <v>Closed</v>
      </c>
      <c r="Y1223" cm="1">
        <f t="array" ref="Y1223">IF(ISNUMBER($V1223),L1223-INDEX('2019 On Peak'!$L$3:$S$2373,$V1223,1),"-")</f>
        <v>0</v>
      </c>
      <c r="Z1223" cm="1">
        <f t="array" ref="Z1223">IF(ISNUMBER($V1223),M1223-INDEX('2019 On Peak'!$L$3:$S$2373,$V1223,2),"-")</f>
        <v>0</v>
      </c>
      <c r="AA1223" cm="1">
        <f t="array" ref="AA1223">IF(ISNUMBER($V1223),N1223-INDEX('2019 On Peak'!$L$3:$S$2373,$V1223,3),"-")</f>
        <v>0</v>
      </c>
      <c r="AB1223" cm="1">
        <f t="array" ref="AB1223">IF(ISNUMBER($V1223),Q1223-INDEX('2019 On Peak'!$L$3:$S$2373,$V1223,6),"-")</f>
        <v>0</v>
      </c>
      <c r="AC1223" cm="1">
        <f t="array" ref="AC1223">IF(ISNUMBER($V1223),S1223-INDEX('2019 On Peak'!$L$3:$S$2373,$V1223,8),"-")</f>
        <v>0</v>
      </c>
      <c r="AD1223" t="b">
        <f t="shared" si="39"/>
        <v>0</v>
      </c>
    </row>
    <row r="1224" spans="1:30" x14ac:dyDescent="0.25">
      <c r="A1224" t="str">
        <f>B1224&amp;"_"&amp;G1224&amp;"_"&amp;J1224</f>
        <v>279_286_1</v>
      </c>
      <c r="B1224">
        <v>279</v>
      </c>
      <c r="C1224" s="1" t="s">
        <v>160</v>
      </c>
      <c r="D1224" s="1" t="s">
        <v>42</v>
      </c>
      <c r="E1224" s="1" t="s">
        <v>42</v>
      </c>
      <c r="F1224">
        <v>115</v>
      </c>
      <c r="G1224">
        <v>286</v>
      </c>
      <c r="H1224" s="1" t="s">
        <v>161</v>
      </c>
      <c r="I1224">
        <v>115</v>
      </c>
      <c r="J1224" s="1" t="s">
        <v>191</v>
      </c>
      <c r="K1224" s="1" t="s">
        <v>25</v>
      </c>
      <c r="L1224">
        <v>1.5E-3</v>
      </c>
      <c r="M1224">
        <v>6.1900000000000002E-3</v>
      </c>
      <c r="N1224">
        <v>1.0200000000000001E-3</v>
      </c>
      <c r="O1224">
        <v>1</v>
      </c>
      <c r="P1224">
        <v>0</v>
      </c>
      <c r="Q1224">
        <v>167</v>
      </c>
      <c r="R1224">
        <v>556</v>
      </c>
      <c r="S1224">
        <v>210</v>
      </c>
      <c r="T1224">
        <v>0.8</v>
      </c>
      <c r="U1224">
        <v>1.2</v>
      </c>
      <c r="V1224">
        <f>MATCH(A1224,'2019 On Peak'!$A$3:$A$2373,0)</f>
        <v>1186</v>
      </c>
      <c r="W1224" t="str">
        <f t="shared" si="38"/>
        <v>Old</v>
      </c>
      <c r="X1224" t="str" cm="1">
        <f t="array" ref="X1224">IF(ISNUMBER(V1224),INDEX('2019 On Peak'!$K$3:$K$2373,V1224),"Not 2019")</f>
        <v>Closed</v>
      </c>
      <c r="Y1224" cm="1">
        <f t="array" ref="Y1224">IF(ISNUMBER($V1224),L1224-INDEX('2019 On Peak'!$L$3:$S$2373,$V1224,1),"-")</f>
        <v>0</v>
      </c>
      <c r="Z1224" cm="1">
        <f t="array" ref="Z1224">IF(ISNUMBER($V1224),M1224-INDEX('2019 On Peak'!$L$3:$S$2373,$V1224,2),"-")</f>
        <v>0</v>
      </c>
      <c r="AA1224" cm="1">
        <f t="array" ref="AA1224">IF(ISNUMBER($V1224),N1224-INDEX('2019 On Peak'!$L$3:$S$2373,$V1224,3),"-")</f>
        <v>0</v>
      </c>
      <c r="AB1224" cm="1">
        <f t="array" ref="AB1224">IF(ISNUMBER($V1224),Q1224-INDEX('2019 On Peak'!$L$3:$S$2373,$V1224,6),"-")</f>
        <v>0</v>
      </c>
      <c r="AC1224" cm="1">
        <f t="array" ref="AC1224">IF(ISNUMBER($V1224),S1224-INDEX('2019 On Peak'!$L$3:$S$2373,$V1224,8),"-")</f>
        <v>0</v>
      </c>
      <c r="AD1224" t="b">
        <f t="shared" si="39"/>
        <v>0</v>
      </c>
    </row>
    <row r="1225" spans="1:30" x14ac:dyDescent="0.25">
      <c r="A1225" t="str">
        <f>B1225&amp;"_"&amp;G1225&amp;"_"&amp;J1225</f>
        <v>279_286_2</v>
      </c>
      <c r="B1225">
        <v>279</v>
      </c>
      <c r="C1225" s="1" t="s">
        <v>160</v>
      </c>
      <c r="D1225" s="1" t="s">
        <v>42</v>
      </c>
      <c r="E1225" s="1" t="s">
        <v>42</v>
      </c>
      <c r="F1225">
        <v>115</v>
      </c>
      <c r="G1225">
        <v>286</v>
      </c>
      <c r="H1225" s="1" t="s">
        <v>161</v>
      </c>
      <c r="I1225">
        <v>115</v>
      </c>
      <c r="J1225" s="1" t="s">
        <v>74</v>
      </c>
      <c r="K1225" s="1" t="s">
        <v>25</v>
      </c>
      <c r="L1225">
        <v>1.5100000000000001E-3</v>
      </c>
      <c r="M1225">
        <v>6.2399999999999999E-3</v>
      </c>
      <c r="N1225">
        <v>1.0300000000000001E-3</v>
      </c>
      <c r="O1225">
        <v>1</v>
      </c>
      <c r="P1225">
        <v>0</v>
      </c>
      <c r="Q1225">
        <v>167</v>
      </c>
      <c r="R1225">
        <v>556</v>
      </c>
      <c r="S1225">
        <v>210</v>
      </c>
      <c r="T1225">
        <v>0.8</v>
      </c>
      <c r="U1225">
        <v>1.3</v>
      </c>
      <c r="V1225">
        <f>MATCH(A1225,'2019 On Peak'!$A$3:$A$2373,0)</f>
        <v>1187</v>
      </c>
      <c r="W1225" t="str">
        <f t="shared" si="38"/>
        <v>Old</v>
      </c>
      <c r="X1225" t="str" cm="1">
        <f t="array" ref="X1225">IF(ISNUMBER(V1225),INDEX('2019 On Peak'!$K$3:$K$2373,V1225),"Not 2019")</f>
        <v>Closed</v>
      </c>
      <c r="Y1225" cm="1">
        <f t="array" ref="Y1225">IF(ISNUMBER($V1225),L1225-INDEX('2019 On Peak'!$L$3:$S$2373,$V1225,1),"-")</f>
        <v>0</v>
      </c>
      <c r="Z1225" cm="1">
        <f t="array" ref="Z1225">IF(ISNUMBER($V1225),M1225-INDEX('2019 On Peak'!$L$3:$S$2373,$V1225,2),"-")</f>
        <v>0</v>
      </c>
      <c r="AA1225" cm="1">
        <f t="array" ref="AA1225">IF(ISNUMBER($V1225),N1225-INDEX('2019 On Peak'!$L$3:$S$2373,$V1225,3),"-")</f>
        <v>0</v>
      </c>
      <c r="AB1225" cm="1">
        <f t="array" ref="AB1225">IF(ISNUMBER($V1225),Q1225-INDEX('2019 On Peak'!$L$3:$S$2373,$V1225,6),"-")</f>
        <v>0</v>
      </c>
      <c r="AC1225" cm="1">
        <f t="array" ref="AC1225">IF(ISNUMBER($V1225),S1225-INDEX('2019 On Peak'!$L$3:$S$2373,$V1225,8),"-")</f>
        <v>0</v>
      </c>
      <c r="AD1225" t="b">
        <f t="shared" si="39"/>
        <v>0</v>
      </c>
    </row>
    <row r="1226" spans="1:30" x14ac:dyDescent="0.25">
      <c r="A1226" t="str">
        <f>B1226&amp;"_"&amp;G1226&amp;"_"&amp;J1226</f>
        <v>29_152_1</v>
      </c>
      <c r="B1226">
        <v>29</v>
      </c>
      <c r="C1226" s="1" t="s">
        <v>266</v>
      </c>
      <c r="D1226" s="1" t="s">
        <v>67</v>
      </c>
      <c r="E1226" s="1" t="s">
        <v>67</v>
      </c>
      <c r="F1226">
        <v>115</v>
      </c>
      <c r="G1226">
        <v>152</v>
      </c>
      <c r="H1226" s="1" t="s">
        <v>267</v>
      </c>
      <c r="I1226">
        <v>115</v>
      </c>
      <c r="J1226" s="1" t="s">
        <v>191</v>
      </c>
      <c r="K1226" s="1" t="s">
        <v>25</v>
      </c>
      <c r="L1226">
        <v>8.5199999999999998E-3</v>
      </c>
      <c r="M1226">
        <v>3.5229999999999997E-2</v>
      </c>
      <c r="N1226">
        <v>5.8300000000000001E-3</v>
      </c>
      <c r="O1226">
        <v>1</v>
      </c>
      <c r="P1226">
        <v>0</v>
      </c>
      <c r="Q1226">
        <v>167</v>
      </c>
      <c r="R1226">
        <v>556</v>
      </c>
      <c r="S1226">
        <v>210</v>
      </c>
      <c r="T1226">
        <v>5.3</v>
      </c>
      <c r="U1226">
        <v>7.1</v>
      </c>
      <c r="V1226">
        <f>MATCH(A1226,'2019 On Peak'!$A$3:$A$2373,0)</f>
        <v>1188</v>
      </c>
      <c r="W1226" t="str">
        <f t="shared" si="38"/>
        <v>Old</v>
      </c>
      <c r="X1226" t="str" cm="1">
        <f t="array" ref="X1226">IF(ISNUMBER(V1226),INDEX('2019 On Peak'!$K$3:$K$2373,V1226),"Not 2019")</f>
        <v>Closed</v>
      </c>
      <c r="Y1226" cm="1">
        <f t="array" ref="Y1226">IF(ISNUMBER($V1226),L1226-INDEX('2019 On Peak'!$L$3:$S$2373,$V1226,1),"-")</f>
        <v>0</v>
      </c>
      <c r="Z1226" cm="1">
        <f t="array" ref="Z1226">IF(ISNUMBER($V1226),M1226-INDEX('2019 On Peak'!$L$3:$S$2373,$V1226,2),"-")</f>
        <v>0</v>
      </c>
      <c r="AA1226" cm="1">
        <f t="array" ref="AA1226">IF(ISNUMBER($V1226),N1226-INDEX('2019 On Peak'!$L$3:$S$2373,$V1226,3),"-")</f>
        <v>0</v>
      </c>
      <c r="AB1226" cm="1">
        <f t="array" ref="AB1226">IF(ISNUMBER($V1226),Q1226-INDEX('2019 On Peak'!$L$3:$S$2373,$V1226,6),"-")</f>
        <v>0</v>
      </c>
      <c r="AC1226" cm="1">
        <f t="array" ref="AC1226">IF(ISNUMBER($V1226),S1226-INDEX('2019 On Peak'!$L$3:$S$2373,$V1226,8),"-")</f>
        <v>0</v>
      </c>
      <c r="AD1226" t="b">
        <f t="shared" si="39"/>
        <v>0</v>
      </c>
    </row>
    <row r="1227" spans="1:30" x14ac:dyDescent="0.25">
      <c r="A1227" t="str">
        <f>B1227&amp;"_"&amp;G1227&amp;"_"&amp;J1227</f>
        <v>290_291_1</v>
      </c>
      <c r="B1227">
        <v>290</v>
      </c>
      <c r="C1227" s="1" t="s">
        <v>116</v>
      </c>
      <c r="D1227" s="1" t="s">
        <v>42</v>
      </c>
      <c r="E1227" s="1" t="s">
        <v>42</v>
      </c>
      <c r="F1227">
        <v>115</v>
      </c>
      <c r="G1227">
        <v>291</v>
      </c>
      <c r="H1227" s="1" t="s">
        <v>117</v>
      </c>
      <c r="I1227">
        <v>115</v>
      </c>
      <c r="J1227" s="1" t="s">
        <v>191</v>
      </c>
      <c r="K1227" s="1" t="s">
        <v>25</v>
      </c>
      <c r="L1227">
        <v>2.4599999999999999E-3</v>
      </c>
      <c r="M1227">
        <v>1.017E-2</v>
      </c>
      <c r="N1227">
        <v>1.6800000000000001E-3</v>
      </c>
      <c r="O1227">
        <v>1</v>
      </c>
      <c r="P1227">
        <v>0</v>
      </c>
      <c r="Q1227">
        <v>167</v>
      </c>
      <c r="R1227">
        <v>556</v>
      </c>
      <c r="S1227">
        <v>210</v>
      </c>
      <c r="T1227">
        <v>1.7</v>
      </c>
      <c r="U1227">
        <v>2</v>
      </c>
      <c r="V1227">
        <f>MATCH(A1227,'2019 On Peak'!$A$3:$A$2373,0)</f>
        <v>1189</v>
      </c>
      <c r="W1227" t="str">
        <f t="shared" si="38"/>
        <v>Old</v>
      </c>
      <c r="X1227" t="str" cm="1">
        <f t="array" ref="X1227">IF(ISNUMBER(V1227),INDEX('2019 On Peak'!$K$3:$K$2373,V1227),"Not 2019")</f>
        <v>Closed</v>
      </c>
      <c r="Y1227" cm="1">
        <f t="array" ref="Y1227">IF(ISNUMBER($V1227),L1227-INDEX('2019 On Peak'!$L$3:$S$2373,$V1227,1),"-")</f>
        <v>0</v>
      </c>
      <c r="Z1227" cm="1">
        <f t="array" ref="Z1227">IF(ISNUMBER($V1227),M1227-INDEX('2019 On Peak'!$L$3:$S$2373,$V1227,2),"-")</f>
        <v>0</v>
      </c>
      <c r="AA1227" cm="1">
        <f t="array" ref="AA1227">IF(ISNUMBER($V1227),N1227-INDEX('2019 On Peak'!$L$3:$S$2373,$V1227,3),"-")</f>
        <v>0</v>
      </c>
      <c r="AB1227" cm="1">
        <f t="array" ref="AB1227">IF(ISNUMBER($V1227),Q1227-INDEX('2019 On Peak'!$L$3:$S$2373,$V1227,6),"-")</f>
        <v>0</v>
      </c>
      <c r="AC1227" cm="1">
        <f t="array" ref="AC1227">IF(ISNUMBER($V1227),S1227-INDEX('2019 On Peak'!$L$3:$S$2373,$V1227,8),"-")</f>
        <v>0</v>
      </c>
      <c r="AD1227" t="b">
        <f t="shared" si="39"/>
        <v>0</v>
      </c>
    </row>
    <row r="1228" spans="1:30" x14ac:dyDescent="0.25">
      <c r="A1228" t="str">
        <f>B1228&amp;"_"&amp;G1228&amp;"_"&amp;J1228</f>
        <v>290_291_2</v>
      </c>
      <c r="B1228">
        <v>290</v>
      </c>
      <c r="C1228" s="1" t="s">
        <v>116</v>
      </c>
      <c r="D1228" s="1" t="s">
        <v>42</v>
      </c>
      <c r="E1228" s="1" t="s">
        <v>42</v>
      </c>
      <c r="F1228">
        <v>115</v>
      </c>
      <c r="G1228">
        <v>291</v>
      </c>
      <c r="H1228" s="1" t="s">
        <v>117</v>
      </c>
      <c r="I1228">
        <v>115</v>
      </c>
      <c r="J1228" s="1" t="s">
        <v>74</v>
      </c>
      <c r="K1228" s="1" t="s">
        <v>25</v>
      </c>
      <c r="L1228">
        <v>2.4599999999999999E-3</v>
      </c>
      <c r="M1228">
        <v>1.017E-2</v>
      </c>
      <c r="N1228">
        <v>1.6800000000000001E-3</v>
      </c>
      <c r="O1228">
        <v>1</v>
      </c>
      <c r="P1228">
        <v>0</v>
      </c>
      <c r="Q1228">
        <v>167</v>
      </c>
      <c r="R1228">
        <v>556</v>
      </c>
      <c r="S1228">
        <v>210</v>
      </c>
      <c r="T1228">
        <v>1.7</v>
      </c>
      <c r="U1228">
        <v>2</v>
      </c>
      <c r="V1228">
        <f>MATCH(A1228,'2019 On Peak'!$A$3:$A$2373,0)</f>
        <v>1190</v>
      </c>
      <c r="W1228" t="str">
        <f t="shared" si="38"/>
        <v>Old</v>
      </c>
      <c r="X1228" t="str" cm="1">
        <f t="array" ref="X1228">IF(ISNUMBER(V1228),INDEX('2019 On Peak'!$K$3:$K$2373,V1228),"Not 2019")</f>
        <v>Closed</v>
      </c>
      <c r="Y1228" cm="1">
        <f t="array" ref="Y1228">IF(ISNUMBER($V1228),L1228-INDEX('2019 On Peak'!$L$3:$S$2373,$V1228,1),"-")</f>
        <v>0</v>
      </c>
      <c r="Z1228" cm="1">
        <f t="array" ref="Z1228">IF(ISNUMBER($V1228),M1228-INDEX('2019 On Peak'!$L$3:$S$2373,$V1228,2),"-")</f>
        <v>0</v>
      </c>
      <c r="AA1228" cm="1">
        <f t="array" ref="AA1228">IF(ISNUMBER($V1228),N1228-INDEX('2019 On Peak'!$L$3:$S$2373,$V1228,3),"-")</f>
        <v>0</v>
      </c>
      <c r="AB1228" cm="1">
        <f t="array" ref="AB1228">IF(ISNUMBER($V1228),Q1228-INDEX('2019 On Peak'!$L$3:$S$2373,$V1228,6),"-")</f>
        <v>0</v>
      </c>
      <c r="AC1228" cm="1">
        <f t="array" ref="AC1228">IF(ISNUMBER($V1228),S1228-INDEX('2019 On Peak'!$L$3:$S$2373,$V1228,8),"-")</f>
        <v>0</v>
      </c>
      <c r="AD1228" t="b">
        <f t="shared" si="39"/>
        <v>0</v>
      </c>
    </row>
    <row r="1229" spans="1:30" x14ac:dyDescent="0.25">
      <c r="A1229" t="str">
        <f>B1229&amp;"_"&amp;G1229&amp;"_"&amp;J1229</f>
        <v>294_1246_1</v>
      </c>
      <c r="B1229">
        <v>294</v>
      </c>
      <c r="C1229" s="1" t="s">
        <v>45</v>
      </c>
      <c r="D1229" s="1" t="s">
        <v>42</v>
      </c>
      <c r="E1229" s="1" t="s">
        <v>42</v>
      </c>
      <c r="F1229">
        <v>230</v>
      </c>
      <c r="G1229">
        <v>1246</v>
      </c>
      <c r="H1229" s="1" t="s">
        <v>46</v>
      </c>
      <c r="I1229">
        <v>230</v>
      </c>
      <c r="J1229" s="1" t="s">
        <v>191</v>
      </c>
      <c r="K1229" s="1" t="s">
        <v>25</v>
      </c>
      <c r="L1229">
        <v>9.0000000000000006E-5</v>
      </c>
      <c r="M1229">
        <v>7.3999999999999999E-4</v>
      </c>
      <c r="N1229">
        <v>2.82E-3</v>
      </c>
      <c r="O1229">
        <v>1</v>
      </c>
      <c r="P1229">
        <v>0</v>
      </c>
      <c r="Q1229">
        <v>453</v>
      </c>
      <c r="R1229">
        <v>936</v>
      </c>
      <c r="S1229">
        <v>579</v>
      </c>
      <c r="T1229">
        <v>0.2</v>
      </c>
      <c r="U1229">
        <v>0.7</v>
      </c>
      <c r="V1229">
        <f>MATCH(A1229,'2019 On Peak'!$A$3:$A$2373,0)</f>
        <v>1191</v>
      </c>
      <c r="W1229" t="str">
        <f t="shared" si="38"/>
        <v>Old</v>
      </c>
      <c r="X1229" t="str" cm="1">
        <f t="array" ref="X1229">IF(ISNUMBER(V1229),INDEX('2019 On Peak'!$K$3:$K$2373,V1229),"Not 2019")</f>
        <v>Closed</v>
      </c>
      <c r="Y1229" cm="1">
        <f t="array" ref="Y1229">IF(ISNUMBER($V1229),L1229-INDEX('2019 On Peak'!$L$3:$S$2373,$V1229,1),"-")</f>
        <v>0</v>
      </c>
      <c r="Z1229" cm="1">
        <f t="array" ref="Z1229">IF(ISNUMBER($V1229),M1229-INDEX('2019 On Peak'!$L$3:$S$2373,$V1229,2),"-")</f>
        <v>0</v>
      </c>
      <c r="AA1229" cm="1">
        <f t="array" ref="AA1229">IF(ISNUMBER($V1229),N1229-INDEX('2019 On Peak'!$L$3:$S$2373,$V1229,3),"-")</f>
        <v>0</v>
      </c>
      <c r="AB1229" cm="1">
        <f t="array" ref="AB1229">IF(ISNUMBER($V1229),Q1229-INDEX('2019 On Peak'!$L$3:$S$2373,$V1229,6),"-")</f>
        <v>0</v>
      </c>
      <c r="AC1229" cm="1">
        <f t="array" ref="AC1229">IF(ISNUMBER($V1229),S1229-INDEX('2019 On Peak'!$L$3:$S$2373,$V1229,8),"-")</f>
        <v>0</v>
      </c>
      <c r="AD1229" t="b">
        <f t="shared" si="39"/>
        <v>0</v>
      </c>
    </row>
    <row r="1230" spans="1:30" x14ac:dyDescent="0.25">
      <c r="A1230" t="str">
        <f>B1230&amp;"_"&amp;G1230&amp;"_"&amp;J1230</f>
        <v>294_1246_2</v>
      </c>
      <c r="B1230">
        <v>294</v>
      </c>
      <c r="C1230" s="1" t="s">
        <v>45</v>
      </c>
      <c r="D1230" s="1" t="s">
        <v>42</v>
      </c>
      <c r="E1230" s="1" t="s">
        <v>42</v>
      </c>
      <c r="F1230">
        <v>230</v>
      </c>
      <c r="G1230">
        <v>1246</v>
      </c>
      <c r="H1230" s="1" t="s">
        <v>46</v>
      </c>
      <c r="I1230">
        <v>230</v>
      </c>
      <c r="J1230" s="1" t="s">
        <v>74</v>
      </c>
      <c r="K1230" s="1" t="s">
        <v>25</v>
      </c>
      <c r="L1230">
        <v>6.9999999999999994E-5</v>
      </c>
      <c r="M1230">
        <v>5.4000000000000001E-4</v>
      </c>
      <c r="N1230">
        <v>2.0699999999999998E-3</v>
      </c>
      <c r="O1230">
        <v>1</v>
      </c>
      <c r="P1230">
        <v>0</v>
      </c>
      <c r="Q1230">
        <v>453</v>
      </c>
      <c r="R1230">
        <v>936</v>
      </c>
      <c r="S1230">
        <v>579</v>
      </c>
      <c r="T1230">
        <v>0.2</v>
      </c>
      <c r="U1230">
        <v>0.5</v>
      </c>
      <c r="V1230">
        <f>MATCH(A1230,'2019 On Peak'!$A$3:$A$2373,0)</f>
        <v>1192</v>
      </c>
      <c r="W1230" t="str">
        <f t="shared" si="38"/>
        <v>Old</v>
      </c>
      <c r="X1230" t="str" cm="1">
        <f t="array" ref="X1230">IF(ISNUMBER(V1230),INDEX('2019 On Peak'!$K$3:$K$2373,V1230),"Not 2019")</f>
        <v>Closed</v>
      </c>
      <c r="Y1230" cm="1">
        <f t="array" ref="Y1230">IF(ISNUMBER($V1230),L1230-INDEX('2019 On Peak'!$L$3:$S$2373,$V1230,1),"-")</f>
        <v>0</v>
      </c>
      <c r="Z1230" cm="1">
        <f t="array" ref="Z1230">IF(ISNUMBER($V1230),M1230-INDEX('2019 On Peak'!$L$3:$S$2373,$V1230,2),"-")</f>
        <v>0</v>
      </c>
      <c r="AA1230" cm="1">
        <f t="array" ref="AA1230">IF(ISNUMBER($V1230),N1230-INDEX('2019 On Peak'!$L$3:$S$2373,$V1230,3),"-")</f>
        <v>0</v>
      </c>
      <c r="AB1230" cm="1">
        <f t="array" ref="AB1230">IF(ISNUMBER($V1230),Q1230-INDEX('2019 On Peak'!$L$3:$S$2373,$V1230,6),"-")</f>
        <v>0</v>
      </c>
      <c r="AC1230" cm="1">
        <f t="array" ref="AC1230">IF(ISNUMBER($V1230),S1230-INDEX('2019 On Peak'!$L$3:$S$2373,$V1230,8),"-")</f>
        <v>0</v>
      </c>
      <c r="AD1230" t="b">
        <f t="shared" si="39"/>
        <v>0</v>
      </c>
    </row>
    <row r="1231" spans="1:30" x14ac:dyDescent="0.25">
      <c r="A1231" t="str">
        <f>B1231&amp;"_"&amp;G1231&amp;"_"&amp;J1231</f>
        <v>294_1246_3</v>
      </c>
      <c r="B1231">
        <v>294</v>
      </c>
      <c r="C1231" s="1" t="s">
        <v>45</v>
      </c>
      <c r="D1231" s="1" t="s">
        <v>42</v>
      </c>
      <c r="E1231" s="1" t="s">
        <v>42</v>
      </c>
      <c r="F1231">
        <v>230</v>
      </c>
      <c r="G1231">
        <v>1246</v>
      </c>
      <c r="H1231" s="1" t="s">
        <v>46</v>
      </c>
      <c r="I1231">
        <v>230</v>
      </c>
      <c r="J1231" s="1" t="s">
        <v>55</v>
      </c>
      <c r="K1231" s="1" t="s">
        <v>25</v>
      </c>
      <c r="L1231">
        <v>5.0000000000000002E-5</v>
      </c>
      <c r="M1231">
        <v>4.0999999999999999E-4</v>
      </c>
      <c r="N1231">
        <v>1.56E-3</v>
      </c>
      <c r="O1231">
        <v>1</v>
      </c>
      <c r="P1231">
        <v>0</v>
      </c>
      <c r="Q1231">
        <v>453</v>
      </c>
      <c r="R1231">
        <v>936</v>
      </c>
      <c r="S1231">
        <v>579</v>
      </c>
      <c r="T1231">
        <v>0.2</v>
      </c>
      <c r="U1231">
        <v>0.4</v>
      </c>
      <c r="V1231">
        <f>MATCH(A1231,'2019 On Peak'!$A$3:$A$2373,0)</f>
        <v>1193</v>
      </c>
      <c r="W1231" t="str">
        <f t="shared" si="38"/>
        <v>Old</v>
      </c>
      <c r="X1231" t="str" cm="1">
        <f t="array" ref="X1231">IF(ISNUMBER(V1231),INDEX('2019 On Peak'!$K$3:$K$2373,V1231),"Not 2019")</f>
        <v>Closed</v>
      </c>
      <c r="Y1231" cm="1">
        <f t="array" ref="Y1231">IF(ISNUMBER($V1231),L1231-INDEX('2019 On Peak'!$L$3:$S$2373,$V1231,1),"-")</f>
        <v>0</v>
      </c>
      <c r="Z1231" cm="1">
        <f t="array" ref="Z1231">IF(ISNUMBER($V1231),M1231-INDEX('2019 On Peak'!$L$3:$S$2373,$V1231,2),"-")</f>
        <v>0</v>
      </c>
      <c r="AA1231" cm="1">
        <f t="array" ref="AA1231">IF(ISNUMBER($V1231),N1231-INDEX('2019 On Peak'!$L$3:$S$2373,$V1231,3),"-")</f>
        <v>0</v>
      </c>
      <c r="AB1231" cm="1">
        <f t="array" ref="AB1231">IF(ISNUMBER($V1231),Q1231-INDEX('2019 On Peak'!$L$3:$S$2373,$V1231,6),"-")</f>
        <v>0</v>
      </c>
      <c r="AC1231" cm="1">
        <f t="array" ref="AC1231">IF(ISNUMBER($V1231),S1231-INDEX('2019 On Peak'!$L$3:$S$2373,$V1231,8),"-")</f>
        <v>0</v>
      </c>
      <c r="AD1231" t="b">
        <f t="shared" si="39"/>
        <v>0</v>
      </c>
    </row>
    <row r="1232" spans="1:30" x14ac:dyDescent="0.25">
      <c r="A1232" t="str">
        <f>B1232&amp;"_"&amp;G1232&amp;"_"&amp;J1232</f>
        <v>294_1246_4</v>
      </c>
      <c r="B1232">
        <v>294</v>
      </c>
      <c r="C1232" s="1" t="s">
        <v>45</v>
      </c>
      <c r="D1232" s="1" t="s">
        <v>42</v>
      </c>
      <c r="E1232" s="1" t="s">
        <v>42</v>
      </c>
      <c r="F1232">
        <v>230</v>
      </c>
      <c r="G1232">
        <v>1246</v>
      </c>
      <c r="H1232" s="1" t="s">
        <v>46</v>
      </c>
      <c r="I1232">
        <v>230</v>
      </c>
      <c r="J1232" s="1" t="s">
        <v>48</v>
      </c>
      <c r="K1232" s="1" t="s">
        <v>25</v>
      </c>
      <c r="L1232">
        <v>5.0000000000000002E-5</v>
      </c>
      <c r="M1232">
        <v>4.0000000000000002E-4</v>
      </c>
      <c r="N1232">
        <v>1.5399999999999999E-3</v>
      </c>
      <c r="O1232">
        <v>1</v>
      </c>
      <c r="P1232">
        <v>0</v>
      </c>
      <c r="Q1232">
        <v>453</v>
      </c>
      <c r="R1232">
        <v>936</v>
      </c>
      <c r="S1232">
        <v>579</v>
      </c>
      <c r="T1232">
        <v>0.2</v>
      </c>
      <c r="U1232">
        <v>0.4</v>
      </c>
      <c r="V1232">
        <f>MATCH(A1232,'2019 On Peak'!$A$3:$A$2373,0)</f>
        <v>1194</v>
      </c>
      <c r="W1232" t="str">
        <f t="shared" si="38"/>
        <v>Old</v>
      </c>
      <c r="X1232" t="str" cm="1">
        <f t="array" ref="X1232">IF(ISNUMBER(V1232),INDEX('2019 On Peak'!$K$3:$K$2373,V1232),"Not 2019")</f>
        <v>Closed</v>
      </c>
      <c r="Y1232" cm="1">
        <f t="array" ref="Y1232">IF(ISNUMBER($V1232),L1232-INDEX('2019 On Peak'!$L$3:$S$2373,$V1232,1),"-")</f>
        <v>0</v>
      </c>
      <c r="Z1232" cm="1">
        <f t="array" ref="Z1232">IF(ISNUMBER($V1232),M1232-INDEX('2019 On Peak'!$L$3:$S$2373,$V1232,2),"-")</f>
        <v>0</v>
      </c>
      <c r="AA1232" cm="1">
        <f t="array" ref="AA1232">IF(ISNUMBER($V1232),N1232-INDEX('2019 On Peak'!$L$3:$S$2373,$V1232,3),"-")</f>
        <v>0</v>
      </c>
      <c r="AB1232" cm="1">
        <f t="array" ref="AB1232">IF(ISNUMBER($V1232),Q1232-INDEX('2019 On Peak'!$L$3:$S$2373,$V1232,6),"-")</f>
        <v>0</v>
      </c>
      <c r="AC1232" cm="1">
        <f t="array" ref="AC1232">IF(ISNUMBER($V1232),S1232-INDEX('2019 On Peak'!$L$3:$S$2373,$V1232,8),"-")</f>
        <v>0</v>
      </c>
      <c r="AD1232" t="b">
        <f t="shared" si="39"/>
        <v>0</v>
      </c>
    </row>
    <row r="1233" spans="1:30" x14ac:dyDescent="0.25">
      <c r="A1233" t="str">
        <f>B1233&amp;"_"&amp;G1233&amp;"_"&amp;J1233</f>
        <v>294_1246_5</v>
      </c>
      <c r="B1233">
        <v>294</v>
      </c>
      <c r="C1233" s="1" t="s">
        <v>45</v>
      </c>
      <c r="D1233" s="1" t="s">
        <v>42</v>
      </c>
      <c r="E1233" s="1" t="s">
        <v>42</v>
      </c>
      <c r="F1233">
        <v>230</v>
      </c>
      <c r="G1233">
        <v>1246</v>
      </c>
      <c r="H1233" s="1" t="s">
        <v>46</v>
      </c>
      <c r="I1233">
        <v>230</v>
      </c>
      <c r="J1233" s="1" t="s">
        <v>47</v>
      </c>
      <c r="K1233" s="1" t="s">
        <v>25</v>
      </c>
      <c r="L1233">
        <v>5.0000000000000002E-5</v>
      </c>
      <c r="M1233">
        <v>4.0999999999999999E-4</v>
      </c>
      <c r="N1233">
        <v>1.5499999999999999E-3</v>
      </c>
      <c r="O1233">
        <v>1</v>
      </c>
      <c r="P1233">
        <v>0</v>
      </c>
      <c r="Q1233">
        <v>453</v>
      </c>
      <c r="R1233">
        <v>936</v>
      </c>
      <c r="S1233">
        <v>579</v>
      </c>
      <c r="T1233">
        <v>0.2</v>
      </c>
      <c r="U1233">
        <v>0.4</v>
      </c>
      <c r="V1233">
        <f>MATCH(A1233,'2019 On Peak'!$A$3:$A$2373,0)</f>
        <v>1195</v>
      </c>
      <c r="W1233" t="str">
        <f t="shared" si="38"/>
        <v>Old</v>
      </c>
      <c r="X1233" t="str" cm="1">
        <f t="array" ref="X1233">IF(ISNUMBER(V1233),INDEX('2019 On Peak'!$K$3:$K$2373,V1233),"Not 2019")</f>
        <v>Closed</v>
      </c>
      <c r="Y1233" cm="1">
        <f t="array" ref="Y1233">IF(ISNUMBER($V1233),L1233-INDEX('2019 On Peak'!$L$3:$S$2373,$V1233,1),"-")</f>
        <v>0</v>
      </c>
      <c r="Z1233" cm="1">
        <f t="array" ref="Z1233">IF(ISNUMBER($V1233),M1233-INDEX('2019 On Peak'!$L$3:$S$2373,$V1233,2),"-")</f>
        <v>0</v>
      </c>
      <c r="AA1233" cm="1">
        <f t="array" ref="AA1233">IF(ISNUMBER($V1233),N1233-INDEX('2019 On Peak'!$L$3:$S$2373,$V1233,3),"-")</f>
        <v>0</v>
      </c>
      <c r="AB1233" cm="1">
        <f t="array" ref="AB1233">IF(ISNUMBER($V1233),Q1233-INDEX('2019 On Peak'!$L$3:$S$2373,$V1233,6),"-")</f>
        <v>0</v>
      </c>
      <c r="AC1233" cm="1">
        <f t="array" ref="AC1233">IF(ISNUMBER($V1233),S1233-INDEX('2019 On Peak'!$L$3:$S$2373,$V1233,8),"-")</f>
        <v>0</v>
      </c>
      <c r="AD1233" t="b">
        <f t="shared" si="39"/>
        <v>0</v>
      </c>
    </row>
    <row r="1234" spans="1:30" x14ac:dyDescent="0.25">
      <c r="A1234" t="str">
        <f>B1234&amp;"_"&amp;G1234&amp;"_"&amp;J1234</f>
        <v>294_1246_6</v>
      </c>
      <c r="B1234">
        <v>294</v>
      </c>
      <c r="C1234" s="1" t="s">
        <v>45</v>
      </c>
      <c r="D1234" s="1" t="s">
        <v>42</v>
      </c>
      <c r="E1234" s="1" t="s">
        <v>42</v>
      </c>
      <c r="F1234">
        <v>230</v>
      </c>
      <c r="G1234">
        <v>1246</v>
      </c>
      <c r="H1234" s="1" t="s">
        <v>46</v>
      </c>
      <c r="I1234">
        <v>230</v>
      </c>
      <c r="J1234" s="1" t="s">
        <v>44</v>
      </c>
      <c r="K1234" s="1" t="s">
        <v>25</v>
      </c>
      <c r="L1234">
        <v>1E-4</v>
      </c>
      <c r="M1234">
        <v>8.1999999999999998E-4</v>
      </c>
      <c r="N1234">
        <v>3.1199999999999999E-3</v>
      </c>
      <c r="O1234">
        <v>1</v>
      </c>
      <c r="P1234">
        <v>0</v>
      </c>
      <c r="Q1234">
        <v>453</v>
      </c>
      <c r="R1234">
        <v>936</v>
      </c>
      <c r="S1234">
        <v>579</v>
      </c>
      <c r="T1234">
        <v>0.2</v>
      </c>
      <c r="U1234">
        <v>0.8</v>
      </c>
      <c r="V1234">
        <f>MATCH(A1234,'2019 On Peak'!$A$3:$A$2373,0)</f>
        <v>1196</v>
      </c>
      <c r="W1234" t="str">
        <f t="shared" si="38"/>
        <v>Old</v>
      </c>
      <c r="X1234" t="str" cm="1">
        <f t="array" ref="X1234">IF(ISNUMBER(V1234),INDEX('2019 On Peak'!$K$3:$K$2373,V1234),"Not 2019")</f>
        <v>Closed</v>
      </c>
      <c r="Y1234" cm="1">
        <f t="array" ref="Y1234">IF(ISNUMBER($V1234),L1234-INDEX('2019 On Peak'!$L$3:$S$2373,$V1234,1),"-")</f>
        <v>0</v>
      </c>
      <c r="Z1234" cm="1">
        <f t="array" ref="Z1234">IF(ISNUMBER($V1234),M1234-INDEX('2019 On Peak'!$L$3:$S$2373,$V1234,2),"-")</f>
        <v>0</v>
      </c>
      <c r="AA1234" cm="1">
        <f t="array" ref="AA1234">IF(ISNUMBER($V1234),N1234-INDEX('2019 On Peak'!$L$3:$S$2373,$V1234,3),"-")</f>
        <v>0</v>
      </c>
      <c r="AB1234" cm="1">
        <f t="array" ref="AB1234">IF(ISNUMBER($V1234),Q1234-INDEX('2019 On Peak'!$L$3:$S$2373,$V1234,6),"-")</f>
        <v>0</v>
      </c>
      <c r="AC1234" cm="1">
        <f t="array" ref="AC1234">IF(ISNUMBER($V1234),S1234-INDEX('2019 On Peak'!$L$3:$S$2373,$V1234,8),"-")</f>
        <v>0</v>
      </c>
      <c r="AD1234" t="b">
        <f t="shared" si="39"/>
        <v>0</v>
      </c>
    </row>
    <row r="1235" spans="1:30" x14ac:dyDescent="0.25">
      <c r="A1235" t="str">
        <f>B1235&amp;"_"&amp;G1235&amp;"_"&amp;J1235</f>
        <v>294_1474_1</v>
      </c>
      <c r="B1235">
        <v>294</v>
      </c>
      <c r="C1235" s="1" t="s">
        <v>45</v>
      </c>
      <c r="D1235" s="1" t="s">
        <v>42</v>
      </c>
      <c r="E1235" s="1" t="s">
        <v>42</v>
      </c>
      <c r="F1235">
        <v>230</v>
      </c>
      <c r="G1235">
        <v>1474</v>
      </c>
      <c r="H1235" s="1" t="s">
        <v>45</v>
      </c>
      <c r="I1235">
        <v>115</v>
      </c>
      <c r="J1235" s="1" t="s">
        <v>191</v>
      </c>
      <c r="K1235" s="1" t="s">
        <v>25</v>
      </c>
      <c r="L1235">
        <v>1.49E-3</v>
      </c>
      <c r="M1235">
        <v>6.2300000000000001E-2</v>
      </c>
      <c r="N1235">
        <v>0</v>
      </c>
      <c r="O1235">
        <v>1</v>
      </c>
      <c r="P1235">
        <v>0</v>
      </c>
      <c r="Q1235">
        <v>326</v>
      </c>
      <c r="R1235">
        <v>369</v>
      </c>
      <c r="S1235">
        <v>423</v>
      </c>
      <c r="T1235">
        <v>0</v>
      </c>
      <c r="U1235">
        <v>0</v>
      </c>
      <c r="V1235">
        <f>MATCH(A1235,'2019 On Peak'!$A$3:$A$2373,0)</f>
        <v>1197</v>
      </c>
      <c r="W1235" t="str">
        <f t="shared" si="38"/>
        <v>Old</v>
      </c>
      <c r="X1235" t="str" cm="1">
        <f t="array" ref="X1235">IF(ISNUMBER(V1235),INDEX('2019 On Peak'!$K$3:$K$2373,V1235),"Not 2019")</f>
        <v>Closed</v>
      </c>
      <c r="Y1235" cm="1">
        <f t="array" ref="Y1235">IF(ISNUMBER($V1235),L1235-INDEX('2019 On Peak'!$L$3:$S$2373,$V1235,1),"-")</f>
        <v>0</v>
      </c>
      <c r="Z1235" cm="1">
        <f t="array" ref="Z1235">IF(ISNUMBER($V1235),M1235-INDEX('2019 On Peak'!$L$3:$S$2373,$V1235,2),"-")</f>
        <v>0</v>
      </c>
      <c r="AA1235" cm="1">
        <f t="array" ref="AA1235">IF(ISNUMBER($V1235),N1235-INDEX('2019 On Peak'!$L$3:$S$2373,$V1235,3),"-")</f>
        <v>0</v>
      </c>
      <c r="AB1235" cm="1">
        <f t="array" ref="AB1235">IF(ISNUMBER($V1235),Q1235-INDEX('2019 On Peak'!$L$3:$S$2373,$V1235,6),"-")</f>
        <v>0</v>
      </c>
      <c r="AC1235" cm="1">
        <f t="array" ref="AC1235">IF(ISNUMBER($V1235),S1235-INDEX('2019 On Peak'!$L$3:$S$2373,$V1235,8),"-")</f>
        <v>0</v>
      </c>
      <c r="AD1235" t="b">
        <f t="shared" si="39"/>
        <v>0</v>
      </c>
    </row>
    <row r="1236" spans="1:30" x14ac:dyDescent="0.25">
      <c r="A1236" t="str">
        <f>B1236&amp;"_"&amp;G1236&amp;"_"&amp;J1236</f>
        <v>294_298_1</v>
      </c>
      <c r="B1236">
        <v>294</v>
      </c>
      <c r="C1236" s="1" t="s">
        <v>45</v>
      </c>
      <c r="D1236" s="1" t="s">
        <v>42</v>
      </c>
      <c r="E1236" s="1" t="s">
        <v>42</v>
      </c>
      <c r="F1236">
        <v>230</v>
      </c>
      <c r="G1236">
        <v>298</v>
      </c>
      <c r="H1236" s="1" t="s">
        <v>350</v>
      </c>
      <c r="I1236">
        <v>230</v>
      </c>
      <c r="J1236" s="1" t="s">
        <v>191</v>
      </c>
      <c r="K1236" s="1" t="s">
        <v>25</v>
      </c>
      <c r="L1236">
        <v>5.5000000000000003E-4</v>
      </c>
      <c r="M1236">
        <v>4.3899999999999998E-3</v>
      </c>
      <c r="N1236">
        <v>1.6760000000000001E-2</v>
      </c>
      <c r="O1236">
        <v>1</v>
      </c>
      <c r="P1236">
        <v>0</v>
      </c>
      <c r="Q1236">
        <v>453</v>
      </c>
      <c r="R1236">
        <v>936</v>
      </c>
      <c r="S1236">
        <v>579</v>
      </c>
      <c r="T1236">
        <v>2.7</v>
      </c>
      <c r="U1236">
        <v>4.2</v>
      </c>
      <c r="V1236">
        <f>MATCH(A1236,'2019 On Peak'!$A$3:$A$2373,0)</f>
        <v>1198</v>
      </c>
      <c r="W1236" t="str">
        <f t="shared" si="38"/>
        <v>Old</v>
      </c>
      <c r="X1236" t="str" cm="1">
        <f t="array" ref="X1236">IF(ISNUMBER(V1236),INDEX('2019 On Peak'!$K$3:$K$2373,V1236),"Not 2019")</f>
        <v>Closed</v>
      </c>
      <c r="Y1236" cm="1">
        <f t="array" ref="Y1236">IF(ISNUMBER($V1236),L1236-INDEX('2019 On Peak'!$L$3:$S$2373,$V1236,1),"-")</f>
        <v>0</v>
      </c>
      <c r="Z1236" cm="1">
        <f t="array" ref="Z1236">IF(ISNUMBER($V1236),M1236-INDEX('2019 On Peak'!$L$3:$S$2373,$V1236,2),"-")</f>
        <v>0</v>
      </c>
      <c r="AA1236" cm="1">
        <f t="array" ref="AA1236">IF(ISNUMBER($V1236),N1236-INDEX('2019 On Peak'!$L$3:$S$2373,$V1236,3),"-")</f>
        <v>0</v>
      </c>
      <c r="AB1236" cm="1">
        <f t="array" ref="AB1236">IF(ISNUMBER($V1236),Q1236-INDEX('2019 On Peak'!$L$3:$S$2373,$V1236,6),"-")</f>
        <v>0</v>
      </c>
      <c r="AC1236" cm="1">
        <f t="array" ref="AC1236">IF(ISNUMBER($V1236),S1236-INDEX('2019 On Peak'!$L$3:$S$2373,$V1236,8),"-")</f>
        <v>0</v>
      </c>
      <c r="AD1236" t="b">
        <f t="shared" si="39"/>
        <v>0</v>
      </c>
    </row>
    <row r="1237" spans="1:30" x14ac:dyDescent="0.25">
      <c r="A1237" t="str">
        <f>B1237&amp;"_"&amp;G1237&amp;"_"&amp;J1237</f>
        <v>295_1563_1</v>
      </c>
      <c r="B1237">
        <v>295</v>
      </c>
      <c r="C1237" s="1" t="s">
        <v>723</v>
      </c>
      <c r="D1237" s="1" t="s">
        <v>42</v>
      </c>
      <c r="E1237" s="1" t="s">
        <v>42</v>
      </c>
      <c r="F1237">
        <v>115</v>
      </c>
      <c r="G1237">
        <v>1563</v>
      </c>
      <c r="H1237" s="1" t="s">
        <v>276</v>
      </c>
      <c r="I1237">
        <v>115</v>
      </c>
      <c r="J1237" s="1" t="s">
        <v>191</v>
      </c>
      <c r="K1237" s="1" t="s">
        <v>25</v>
      </c>
      <c r="L1237">
        <v>2.7390000000000001E-2</v>
      </c>
      <c r="M1237">
        <v>0.11326</v>
      </c>
      <c r="N1237">
        <v>1.8749999999999999E-2</v>
      </c>
      <c r="O1237">
        <v>1</v>
      </c>
      <c r="P1237">
        <v>0</v>
      </c>
      <c r="Q1237">
        <v>167</v>
      </c>
      <c r="R1237">
        <v>556</v>
      </c>
      <c r="S1237">
        <v>210</v>
      </c>
      <c r="T1237">
        <v>12.1</v>
      </c>
      <c r="U1237">
        <v>22.8</v>
      </c>
      <c r="V1237">
        <f>MATCH(A1237,'2019 On Peak'!$A$3:$A$2373,0)</f>
        <v>1199</v>
      </c>
      <c r="W1237" t="str">
        <f t="shared" si="38"/>
        <v>Old</v>
      </c>
      <c r="X1237" t="str" cm="1">
        <f t="array" ref="X1237">IF(ISNUMBER(V1237),INDEX('2019 On Peak'!$K$3:$K$2373,V1237),"Not 2019")</f>
        <v>Closed</v>
      </c>
      <c r="Y1237" cm="1">
        <f t="array" ref="Y1237">IF(ISNUMBER($V1237),L1237-INDEX('2019 On Peak'!$L$3:$S$2373,$V1237,1),"-")</f>
        <v>0</v>
      </c>
      <c r="Z1237" cm="1">
        <f t="array" ref="Z1237">IF(ISNUMBER($V1237),M1237-INDEX('2019 On Peak'!$L$3:$S$2373,$V1237,2),"-")</f>
        <v>0</v>
      </c>
      <c r="AA1237" cm="1">
        <f t="array" ref="AA1237">IF(ISNUMBER($V1237),N1237-INDEX('2019 On Peak'!$L$3:$S$2373,$V1237,3),"-")</f>
        <v>0</v>
      </c>
      <c r="AB1237" cm="1">
        <f t="array" ref="AB1237">IF(ISNUMBER($V1237),Q1237-INDEX('2019 On Peak'!$L$3:$S$2373,$V1237,6),"-")</f>
        <v>0</v>
      </c>
      <c r="AC1237" cm="1">
        <f t="array" ref="AC1237">IF(ISNUMBER($V1237),S1237-INDEX('2019 On Peak'!$L$3:$S$2373,$V1237,8),"-")</f>
        <v>0</v>
      </c>
      <c r="AD1237" t="b">
        <f t="shared" si="39"/>
        <v>0</v>
      </c>
    </row>
    <row r="1238" spans="1:30" x14ac:dyDescent="0.25">
      <c r="A1238" t="str">
        <f>B1238&amp;"_"&amp;G1238&amp;"_"&amp;J1238</f>
        <v>296_973_1</v>
      </c>
      <c r="B1238">
        <v>296</v>
      </c>
      <c r="C1238" s="1" t="s">
        <v>725</v>
      </c>
      <c r="D1238" s="1" t="s">
        <v>42</v>
      </c>
      <c r="E1238" s="1" t="s">
        <v>42</v>
      </c>
      <c r="F1238">
        <v>115</v>
      </c>
      <c r="G1238">
        <v>973</v>
      </c>
      <c r="H1238" s="1" t="s">
        <v>726</v>
      </c>
      <c r="I1238">
        <v>115</v>
      </c>
      <c r="J1238" s="1" t="s">
        <v>191</v>
      </c>
      <c r="K1238" s="1" t="s">
        <v>25</v>
      </c>
      <c r="L1238">
        <v>9.0000000000000006E-5</v>
      </c>
      <c r="M1238">
        <v>3.6999999999999999E-4</v>
      </c>
      <c r="N1238">
        <v>6.0000000000000002E-5</v>
      </c>
      <c r="O1238">
        <v>1</v>
      </c>
      <c r="P1238">
        <v>0</v>
      </c>
      <c r="Q1238">
        <v>167</v>
      </c>
      <c r="R1238">
        <v>556</v>
      </c>
      <c r="S1238">
        <v>210</v>
      </c>
      <c r="T1238">
        <v>0.1</v>
      </c>
      <c r="U1238">
        <v>0.1</v>
      </c>
      <c r="V1238">
        <f>MATCH(A1238,'2019 On Peak'!$A$3:$A$2373,0)</f>
        <v>1200</v>
      </c>
      <c r="W1238" t="str">
        <f t="shared" si="38"/>
        <v>Old</v>
      </c>
      <c r="X1238" t="str" cm="1">
        <f t="array" ref="X1238">IF(ISNUMBER(V1238),INDEX('2019 On Peak'!$K$3:$K$2373,V1238),"Not 2019")</f>
        <v>Closed</v>
      </c>
      <c r="Y1238" cm="1">
        <f t="array" ref="Y1238">IF(ISNUMBER($V1238),L1238-INDEX('2019 On Peak'!$L$3:$S$2373,$V1238,1),"-")</f>
        <v>0</v>
      </c>
      <c r="Z1238" cm="1">
        <f t="array" ref="Z1238">IF(ISNUMBER($V1238),M1238-INDEX('2019 On Peak'!$L$3:$S$2373,$V1238,2),"-")</f>
        <v>0</v>
      </c>
      <c r="AA1238" cm="1">
        <f t="array" ref="AA1238">IF(ISNUMBER($V1238),N1238-INDEX('2019 On Peak'!$L$3:$S$2373,$V1238,3),"-")</f>
        <v>0</v>
      </c>
      <c r="AB1238" cm="1">
        <f t="array" ref="AB1238">IF(ISNUMBER($V1238),Q1238-INDEX('2019 On Peak'!$L$3:$S$2373,$V1238,6),"-")</f>
        <v>0</v>
      </c>
      <c r="AC1238" cm="1">
        <f t="array" ref="AC1238">IF(ISNUMBER($V1238),S1238-INDEX('2019 On Peak'!$L$3:$S$2373,$V1238,8),"-")</f>
        <v>0</v>
      </c>
      <c r="AD1238" t="b">
        <f t="shared" si="39"/>
        <v>0</v>
      </c>
    </row>
    <row r="1239" spans="1:30" x14ac:dyDescent="0.25">
      <c r="A1239" t="str">
        <f>B1239&amp;"_"&amp;G1239&amp;"_"&amp;J1239</f>
        <v>298_1315_1</v>
      </c>
      <c r="B1239">
        <v>298</v>
      </c>
      <c r="C1239" s="1" t="s">
        <v>350</v>
      </c>
      <c r="D1239" s="1" t="s">
        <v>42</v>
      </c>
      <c r="E1239" s="1" t="s">
        <v>42</v>
      </c>
      <c r="F1239">
        <v>230</v>
      </c>
      <c r="G1239">
        <v>1315</v>
      </c>
      <c r="H1239" s="1" t="s">
        <v>424</v>
      </c>
      <c r="I1239">
        <v>230</v>
      </c>
      <c r="J1239" s="1" t="s">
        <v>191</v>
      </c>
      <c r="K1239" s="1" t="s">
        <v>25</v>
      </c>
      <c r="L1239">
        <v>5.5000000000000003E-4</v>
      </c>
      <c r="M1239">
        <v>4.4000000000000003E-3</v>
      </c>
      <c r="N1239">
        <v>1.678E-2</v>
      </c>
      <c r="O1239">
        <v>1</v>
      </c>
      <c r="P1239">
        <v>0</v>
      </c>
      <c r="Q1239">
        <v>453</v>
      </c>
      <c r="R1239">
        <v>936</v>
      </c>
      <c r="S1239">
        <v>579</v>
      </c>
      <c r="T1239">
        <v>2.7</v>
      </c>
      <c r="U1239">
        <v>4.2</v>
      </c>
      <c r="V1239">
        <f>MATCH(A1239,'2019 On Peak'!$A$3:$A$2373,0)</f>
        <v>1201</v>
      </c>
      <c r="W1239" t="str">
        <f t="shared" si="38"/>
        <v>Old</v>
      </c>
      <c r="X1239" t="str" cm="1">
        <f t="array" ref="X1239">IF(ISNUMBER(V1239),INDEX('2019 On Peak'!$K$3:$K$2373,V1239),"Not 2019")</f>
        <v>Closed</v>
      </c>
      <c r="Y1239" cm="1">
        <f t="array" ref="Y1239">IF(ISNUMBER($V1239),L1239-INDEX('2019 On Peak'!$L$3:$S$2373,$V1239,1),"-")</f>
        <v>0</v>
      </c>
      <c r="Z1239" cm="1">
        <f t="array" ref="Z1239">IF(ISNUMBER($V1239),M1239-INDEX('2019 On Peak'!$L$3:$S$2373,$V1239,2),"-")</f>
        <v>0</v>
      </c>
      <c r="AA1239" cm="1">
        <f t="array" ref="AA1239">IF(ISNUMBER($V1239),N1239-INDEX('2019 On Peak'!$L$3:$S$2373,$V1239,3),"-")</f>
        <v>0</v>
      </c>
      <c r="AB1239" cm="1">
        <f t="array" ref="AB1239">IF(ISNUMBER($V1239),Q1239-INDEX('2019 On Peak'!$L$3:$S$2373,$V1239,6),"-")</f>
        <v>0</v>
      </c>
      <c r="AC1239" cm="1">
        <f t="array" ref="AC1239">IF(ISNUMBER($V1239),S1239-INDEX('2019 On Peak'!$L$3:$S$2373,$V1239,8),"-")</f>
        <v>0</v>
      </c>
      <c r="AD1239" t="b">
        <f t="shared" si="39"/>
        <v>0</v>
      </c>
    </row>
    <row r="1240" spans="1:30" x14ac:dyDescent="0.25">
      <c r="A1240" t="str">
        <f>B1240&amp;"_"&amp;G1240&amp;"_"&amp;J1240</f>
        <v>298_1475_1</v>
      </c>
      <c r="B1240">
        <v>298</v>
      </c>
      <c r="C1240" s="1" t="s">
        <v>350</v>
      </c>
      <c r="D1240" s="1" t="s">
        <v>42</v>
      </c>
      <c r="E1240" s="1" t="s">
        <v>42</v>
      </c>
      <c r="F1240">
        <v>230</v>
      </c>
      <c r="G1240">
        <v>1475</v>
      </c>
      <c r="H1240" s="1" t="s">
        <v>350</v>
      </c>
      <c r="I1240">
        <v>115</v>
      </c>
      <c r="J1240" s="1" t="s">
        <v>191</v>
      </c>
      <c r="K1240" s="1" t="s">
        <v>25</v>
      </c>
      <c r="L1240">
        <v>1.49E-3</v>
      </c>
      <c r="M1240">
        <v>6.2300000000000001E-2</v>
      </c>
      <c r="N1240">
        <v>0</v>
      </c>
      <c r="O1240">
        <v>1</v>
      </c>
      <c r="P1240">
        <v>0</v>
      </c>
      <c r="Q1240">
        <v>326</v>
      </c>
      <c r="R1240">
        <v>369</v>
      </c>
      <c r="S1240">
        <v>423</v>
      </c>
      <c r="T1240">
        <v>0</v>
      </c>
      <c r="U1240">
        <v>0</v>
      </c>
      <c r="V1240">
        <f>MATCH(A1240,'2019 On Peak'!$A$3:$A$2373,0)</f>
        <v>1202</v>
      </c>
      <c r="W1240" t="str">
        <f t="shared" si="38"/>
        <v>Old</v>
      </c>
      <c r="X1240" t="str" cm="1">
        <f t="array" ref="X1240">IF(ISNUMBER(V1240),INDEX('2019 On Peak'!$K$3:$K$2373,V1240),"Not 2019")</f>
        <v>Closed</v>
      </c>
      <c r="Y1240" cm="1">
        <f t="array" ref="Y1240">IF(ISNUMBER($V1240),L1240-INDEX('2019 On Peak'!$L$3:$S$2373,$V1240,1),"-")</f>
        <v>0</v>
      </c>
      <c r="Z1240" cm="1">
        <f t="array" ref="Z1240">IF(ISNUMBER($V1240),M1240-INDEX('2019 On Peak'!$L$3:$S$2373,$V1240,2),"-")</f>
        <v>0</v>
      </c>
      <c r="AA1240" cm="1">
        <f t="array" ref="AA1240">IF(ISNUMBER($V1240),N1240-INDEX('2019 On Peak'!$L$3:$S$2373,$V1240,3),"-")</f>
        <v>0</v>
      </c>
      <c r="AB1240" cm="1">
        <f t="array" ref="AB1240">IF(ISNUMBER($V1240),Q1240-INDEX('2019 On Peak'!$L$3:$S$2373,$V1240,6),"-")</f>
        <v>0</v>
      </c>
      <c r="AC1240" cm="1">
        <f t="array" ref="AC1240">IF(ISNUMBER($V1240),S1240-INDEX('2019 On Peak'!$L$3:$S$2373,$V1240,8),"-")</f>
        <v>0</v>
      </c>
      <c r="AD1240" t="b">
        <f t="shared" si="39"/>
        <v>0</v>
      </c>
    </row>
    <row r="1241" spans="1:30" x14ac:dyDescent="0.25">
      <c r="A1241" t="str">
        <f>B1241&amp;"_"&amp;G1241&amp;"_"&amp;J1241</f>
        <v>30_131_1</v>
      </c>
      <c r="B1241">
        <v>30</v>
      </c>
      <c r="C1241" s="1" t="s">
        <v>258</v>
      </c>
      <c r="D1241" s="1" t="s">
        <v>67</v>
      </c>
      <c r="E1241" s="1" t="s">
        <v>67</v>
      </c>
      <c r="F1241">
        <v>115</v>
      </c>
      <c r="G1241">
        <v>131</v>
      </c>
      <c r="H1241" s="1" t="s">
        <v>301</v>
      </c>
      <c r="I1241">
        <v>115</v>
      </c>
      <c r="J1241" s="1" t="s">
        <v>191</v>
      </c>
      <c r="K1241" s="1" t="s">
        <v>25</v>
      </c>
      <c r="L1241">
        <v>8.43E-3</v>
      </c>
      <c r="M1241">
        <v>3.4849999999999999E-2</v>
      </c>
      <c r="N1241">
        <v>5.77E-3</v>
      </c>
      <c r="O1241">
        <v>1</v>
      </c>
      <c r="P1241">
        <v>0</v>
      </c>
      <c r="Q1241">
        <v>167</v>
      </c>
      <c r="R1241">
        <v>556</v>
      </c>
      <c r="S1241">
        <v>210</v>
      </c>
      <c r="T1241">
        <v>5.2</v>
      </c>
      <c r="U1241">
        <v>7</v>
      </c>
      <c r="V1241">
        <f>MATCH(A1241,'2019 On Peak'!$A$3:$A$2373,0)</f>
        <v>1203</v>
      </c>
      <c r="W1241" t="str">
        <f t="shared" si="38"/>
        <v>Old</v>
      </c>
      <c r="X1241" t="str" cm="1">
        <f t="array" ref="X1241">IF(ISNUMBER(V1241),INDEX('2019 On Peak'!$K$3:$K$2373,V1241),"Not 2019")</f>
        <v>Closed</v>
      </c>
      <c r="Y1241" cm="1">
        <f t="array" ref="Y1241">IF(ISNUMBER($V1241),L1241-INDEX('2019 On Peak'!$L$3:$S$2373,$V1241,1),"-")</f>
        <v>0</v>
      </c>
      <c r="Z1241" cm="1">
        <f t="array" ref="Z1241">IF(ISNUMBER($V1241),M1241-INDEX('2019 On Peak'!$L$3:$S$2373,$V1241,2),"-")</f>
        <v>0</v>
      </c>
      <c r="AA1241" cm="1">
        <f t="array" ref="AA1241">IF(ISNUMBER($V1241),N1241-INDEX('2019 On Peak'!$L$3:$S$2373,$V1241,3),"-")</f>
        <v>0</v>
      </c>
      <c r="AB1241" cm="1">
        <f t="array" ref="AB1241">IF(ISNUMBER($V1241),Q1241-INDEX('2019 On Peak'!$L$3:$S$2373,$V1241,6),"-")</f>
        <v>0</v>
      </c>
      <c r="AC1241" cm="1">
        <f t="array" ref="AC1241">IF(ISNUMBER($V1241),S1241-INDEX('2019 On Peak'!$L$3:$S$2373,$V1241,8),"-")</f>
        <v>0</v>
      </c>
      <c r="AD1241" t="b">
        <f t="shared" si="39"/>
        <v>0</v>
      </c>
    </row>
    <row r="1242" spans="1:30" x14ac:dyDescent="0.25">
      <c r="A1242" t="str">
        <f>B1242&amp;"_"&amp;G1242&amp;"_"&amp;J1242</f>
        <v>30_55_1</v>
      </c>
      <c r="B1242">
        <v>30</v>
      </c>
      <c r="C1242" s="1" t="s">
        <v>258</v>
      </c>
      <c r="D1242" s="1" t="s">
        <v>67</v>
      </c>
      <c r="E1242" s="1" t="s">
        <v>67</v>
      </c>
      <c r="F1242">
        <v>115</v>
      </c>
      <c r="G1242">
        <v>55</v>
      </c>
      <c r="H1242" s="1" t="s">
        <v>259</v>
      </c>
      <c r="I1242">
        <v>115</v>
      </c>
      <c r="J1242" s="1" t="s">
        <v>191</v>
      </c>
      <c r="K1242" s="1" t="s">
        <v>25</v>
      </c>
      <c r="L1242">
        <v>2.366E-2</v>
      </c>
      <c r="M1242">
        <v>9.7850000000000006E-2</v>
      </c>
      <c r="N1242">
        <v>1.6199999999999999E-2</v>
      </c>
      <c r="O1242">
        <v>1</v>
      </c>
      <c r="P1242">
        <v>0</v>
      </c>
      <c r="Q1242">
        <v>167</v>
      </c>
      <c r="R1242">
        <v>556</v>
      </c>
      <c r="S1242">
        <v>210</v>
      </c>
      <c r="T1242">
        <v>14.5</v>
      </c>
      <c r="U1242">
        <v>19.7</v>
      </c>
      <c r="V1242">
        <f>MATCH(A1242,'2019 On Peak'!$A$3:$A$2373,0)</f>
        <v>1204</v>
      </c>
      <c r="W1242" t="str">
        <f t="shared" si="38"/>
        <v>Old</v>
      </c>
      <c r="X1242" t="str" cm="1">
        <f t="array" ref="X1242">IF(ISNUMBER(V1242),INDEX('2019 On Peak'!$K$3:$K$2373,V1242),"Not 2019")</f>
        <v>Closed</v>
      </c>
      <c r="Y1242" cm="1">
        <f t="array" ref="Y1242">IF(ISNUMBER($V1242),L1242-INDEX('2019 On Peak'!$L$3:$S$2373,$V1242,1),"-")</f>
        <v>0</v>
      </c>
      <c r="Z1242" cm="1">
        <f t="array" ref="Z1242">IF(ISNUMBER($V1242),M1242-INDEX('2019 On Peak'!$L$3:$S$2373,$V1242,2),"-")</f>
        <v>0</v>
      </c>
      <c r="AA1242" cm="1">
        <f t="array" ref="AA1242">IF(ISNUMBER($V1242),N1242-INDEX('2019 On Peak'!$L$3:$S$2373,$V1242,3),"-")</f>
        <v>0</v>
      </c>
      <c r="AB1242" cm="1">
        <f t="array" ref="AB1242">IF(ISNUMBER($V1242),Q1242-INDEX('2019 On Peak'!$L$3:$S$2373,$V1242,6),"-")</f>
        <v>0</v>
      </c>
      <c r="AC1242" cm="1">
        <f t="array" ref="AC1242">IF(ISNUMBER($V1242),S1242-INDEX('2019 On Peak'!$L$3:$S$2373,$V1242,8),"-")</f>
        <v>0</v>
      </c>
      <c r="AD1242" t="b">
        <f t="shared" si="39"/>
        <v>0</v>
      </c>
    </row>
    <row r="1243" spans="1:30" x14ac:dyDescent="0.25">
      <c r="A1243" t="str">
        <f>B1243&amp;"_"&amp;G1243&amp;"_"&amp;J1243</f>
        <v>300_301_1</v>
      </c>
      <c r="B1243">
        <v>300</v>
      </c>
      <c r="C1243" s="1" t="s">
        <v>729</v>
      </c>
      <c r="D1243" s="1" t="s">
        <v>42</v>
      </c>
      <c r="E1243" s="1" t="s">
        <v>42</v>
      </c>
      <c r="F1243">
        <v>115</v>
      </c>
      <c r="G1243">
        <v>301</v>
      </c>
      <c r="H1243" s="1" t="s">
        <v>1214</v>
      </c>
      <c r="I1243">
        <v>115</v>
      </c>
      <c r="J1243" s="1" t="s">
        <v>191</v>
      </c>
      <c r="K1243" s="1" t="s">
        <v>25</v>
      </c>
      <c r="L1243">
        <v>4.0000000000000002E-4</v>
      </c>
      <c r="M1243">
        <v>1.64E-3</v>
      </c>
      <c r="N1243">
        <v>2.7E-4</v>
      </c>
      <c r="O1243">
        <v>1</v>
      </c>
      <c r="P1243">
        <v>0</v>
      </c>
      <c r="Q1243">
        <v>167</v>
      </c>
      <c r="R1243">
        <v>556</v>
      </c>
      <c r="S1243">
        <v>210</v>
      </c>
      <c r="T1243">
        <v>0.2</v>
      </c>
      <c r="U1243">
        <v>0.3</v>
      </c>
      <c r="V1243">
        <f>MATCH(A1243,'2019 On Peak'!$A$3:$A$2373,0)</f>
        <v>1205</v>
      </c>
      <c r="W1243" t="str">
        <f t="shared" si="38"/>
        <v>Old</v>
      </c>
      <c r="X1243" t="str" cm="1">
        <f t="array" ref="X1243">IF(ISNUMBER(V1243),INDEX('2019 On Peak'!$K$3:$K$2373,V1243),"Not 2019")</f>
        <v>Closed</v>
      </c>
      <c r="Y1243" cm="1">
        <f t="array" ref="Y1243">IF(ISNUMBER($V1243),L1243-INDEX('2019 On Peak'!$L$3:$S$2373,$V1243,1),"-")</f>
        <v>0</v>
      </c>
      <c r="Z1243" cm="1">
        <f t="array" ref="Z1243">IF(ISNUMBER($V1243),M1243-INDEX('2019 On Peak'!$L$3:$S$2373,$V1243,2),"-")</f>
        <v>0</v>
      </c>
      <c r="AA1243" cm="1">
        <f t="array" ref="AA1243">IF(ISNUMBER($V1243),N1243-INDEX('2019 On Peak'!$L$3:$S$2373,$V1243,3),"-")</f>
        <v>0</v>
      </c>
      <c r="AB1243" cm="1">
        <f t="array" ref="AB1243">IF(ISNUMBER($V1243),Q1243-INDEX('2019 On Peak'!$L$3:$S$2373,$V1243,6),"-")</f>
        <v>0</v>
      </c>
      <c r="AC1243" cm="1">
        <f t="array" ref="AC1243">IF(ISNUMBER($V1243),S1243-INDEX('2019 On Peak'!$L$3:$S$2373,$V1243,8),"-")</f>
        <v>0</v>
      </c>
      <c r="AD1243" t="b">
        <f t="shared" si="39"/>
        <v>0</v>
      </c>
    </row>
    <row r="1244" spans="1:30" x14ac:dyDescent="0.25">
      <c r="A1244" t="str">
        <f>B1244&amp;"_"&amp;G1244&amp;"_"&amp;J1244</f>
        <v>302_303_1</v>
      </c>
      <c r="B1244">
        <v>302</v>
      </c>
      <c r="C1244" s="1" t="s">
        <v>730</v>
      </c>
      <c r="D1244" s="1" t="s">
        <v>42</v>
      </c>
      <c r="E1244" s="1" t="s">
        <v>42</v>
      </c>
      <c r="F1244">
        <v>115</v>
      </c>
      <c r="G1244">
        <v>303</v>
      </c>
      <c r="H1244" s="1" t="s">
        <v>731</v>
      </c>
      <c r="I1244">
        <v>115</v>
      </c>
      <c r="J1244" s="1" t="s">
        <v>191</v>
      </c>
      <c r="K1244" s="1" t="s">
        <v>25</v>
      </c>
      <c r="L1244">
        <v>1.4999999999999999E-4</v>
      </c>
      <c r="M1244">
        <v>6.2E-4</v>
      </c>
      <c r="N1244">
        <v>1E-4</v>
      </c>
      <c r="O1244">
        <v>1</v>
      </c>
      <c r="P1244">
        <v>0</v>
      </c>
      <c r="Q1244">
        <v>167</v>
      </c>
      <c r="R1244">
        <v>556</v>
      </c>
      <c r="S1244">
        <v>210</v>
      </c>
      <c r="T1244">
        <v>0.1</v>
      </c>
      <c r="U1244">
        <v>0.1</v>
      </c>
      <c r="V1244">
        <f>MATCH(A1244,'2019 On Peak'!$A$3:$A$2373,0)</f>
        <v>1206</v>
      </c>
      <c r="W1244" t="str">
        <f t="shared" si="38"/>
        <v>Old</v>
      </c>
      <c r="X1244" t="str" cm="1">
        <f t="array" ref="X1244">IF(ISNUMBER(V1244),INDEX('2019 On Peak'!$K$3:$K$2373,V1244),"Not 2019")</f>
        <v>Closed</v>
      </c>
      <c r="Y1244" cm="1">
        <f t="array" ref="Y1244">IF(ISNUMBER($V1244),L1244-INDEX('2019 On Peak'!$L$3:$S$2373,$V1244,1),"-")</f>
        <v>0</v>
      </c>
      <c r="Z1244" cm="1">
        <f t="array" ref="Z1244">IF(ISNUMBER($V1244),M1244-INDEX('2019 On Peak'!$L$3:$S$2373,$V1244,2),"-")</f>
        <v>0</v>
      </c>
      <c r="AA1244" cm="1">
        <f t="array" ref="AA1244">IF(ISNUMBER($V1244),N1244-INDEX('2019 On Peak'!$L$3:$S$2373,$V1244,3),"-")</f>
        <v>0</v>
      </c>
      <c r="AB1244" cm="1">
        <f t="array" ref="AB1244">IF(ISNUMBER($V1244),Q1244-INDEX('2019 On Peak'!$L$3:$S$2373,$V1244,6),"-")</f>
        <v>0</v>
      </c>
      <c r="AC1244" cm="1">
        <f t="array" ref="AC1244">IF(ISNUMBER($V1244),S1244-INDEX('2019 On Peak'!$L$3:$S$2373,$V1244,8),"-")</f>
        <v>0</v>
      </c>
      <c r="AD1244" t="b">
        <f t="shared" si="39"/>
        <v>0</v>
      </c>
    </row>
    <row r="1245" spans="1:30" x14ac:dyDescent="0.25">
      <c r="A1245" t="str">
        <f>B1245&amp;"_"&amp;G1245&amp;"_"&amp;J1245</f>
        <v>302_304_1</v>
      </c>
      <c r="B1245">
        <v>302</v>
      </c>
      <c r="C1245" s="1" t="s">
        <v>730</v>
      </c>
      <c r="D1245" s="1" t="s">
        <v>42</v>
      </c>
      <c r="E1245" s="1" t="s">
        <v>42</v>
      </c>
      <c r="F1245">
        <v>115</v>
      </c>
      <c r="G1245">
        <v>304</v>
      </c>
      <c r="H1245" s="1" t="s">
        <v>732</v>
      </c>
      <c r="I1245">
        <v>115</v>
      </c>
      <c r="J1245" s="1" t="s">
        <v>191</v>
      </c>
      <c r="K1245" s="1" t="s">
        <v>25</v>
      </c>
      <c r="L1245">
        <v>9.0000000000000006E-5</v>
      </c>
      <c r="M1245">
        <v>3.8000000000000002E-4</v>
      </c>
      <c r="N1245">
        <v>6.0000000000000002E-5</v>
      </c>
      <c r="O1245">
        <v>1</v>
      </c>
      <c r="P1245">
        <v>0</v>
      </c>
      <c r="Q1245">
        <v>167</v>
      </c>
      <c r="R1245">
        <v>556</v>
      </c>
      <c r="S1245">
        <v>210</v>
      </c>
      <c r="T1245">
        <v>0</v>
      </c>
      <c r="U1245">
        <v>0.1</v>
      </c>
      <c r="V1245">
        <f>MATCH(A1245,'2019 On Peak'!$A$3:$A$2373,0)</f>
        <v>1207</v>
      </c>
      <c r="W1245" t="str">
        <f t="shared" si="38"/>
        <v>Old</v>
      </c>
      <c r="X1245" t="str" cm="1">
        <f t="array" ref="X1245">IF(ISNUMBER(V1245),INDEX('2019 On Peak'!$K$3:$K$2373,V1245),"Not 2019")</f>
        <v>Closed</v>
      </c>
      <c r="Y1245" cm="1">
        <f t="array" ref="Y1245">IF(ISNUMBER($V1245),L1245-INDEX('2019 On Peak'!$L$3:$S$2373,$V1245,1),"-")</f>
        <v>0</v>
      </c>
      <c r="Z1245" cm="1">
        <f t="array" ref="Z1245">IF(ISNUMBER($V1245),M1245-INDEX('2019 On Peak'!$L$3:$S$2373,$V1245,2),"-")</f>
        <v>0</v>
      </c>
      <c r="AA1245" cm="1">
        <f t="array" ref="AA1245">IF(ISNUMBER($V1245),N1245-INDEX('2019 On Peak'!$L$3:$S$2373,$V1245,3),"-")</f>
        <v>0</v>
      </c>
      <c r="AB1245" cm="1">
        <f t="array" ref="AB1245">IF(ISNUMBER($V1245),Q1245-INDEX('2019 On Peak'!$L$3:$S$2373,$V1245,6),"-")</f>
        <v>0</v>
      </c>
      <c r="AC1245" cm="1">
        <f t="array" ref="AC1245">IF(ISNUMBER($V1245),S1245-INDEX('2019 On Peak'!$L$3:$S$2373,$V1245,8),"-")</f>
        <v>0</v>
      </c>
      <c r="AD1245" t="b">
        <f t="shared" si="39"/>
        <v>0</v>
      </c>
    </row>
    <row r="1246" spans="1:30" x14ac:dyDescent="0.25">
      <c r="A1246" t="str">
        <f>B1246&amp;"_"&amp;G1246&amp;"_"&amp;J1246</f>
        <v>305_1345_1</v>
      </c>
      <c r="B1246">
        <v>305</v>
      </c>
      <c r="C1246" s="1" t="s">
        <v>733</v>
      </c>
      <c r="D1246" s="1" t="s">
        <v>42</v>
      </c>
      <c r="E1246" s="1" t="s">
        <v>42</v>
      </c>
      <c r="F1246">
        <v>115</v>
      </c>
      <c r="G1246">
        <v>1345</v>
      </c>
      <c r="H1246" s="1" t="s">
        <v>205</v>
      </c>
      <c r="I1246">
        <v>115</v>
      </c>
      <c r="J1246" s="1" t="s">
        <v>191</v>
      </c>
      <c r="K1246" s="1" t="s">
        <v>25</v>
      </c>
      <c r="L1246">
        <v>6.0000000000000002E-5</v>
      </c>
      <c r="M1246">
        <v>2.7E-4</v>
      </c>
      <c r="N1246">
        <v>4.0000000000000003E-5</v>
      </c>
      <c r="O1246">
        <v>1</v>
      </c>
      <c r="P1246">
        <v>0</v>
      </c>
      <c r="Q1246">
        <v>167</v>
      </c>
      <c r="R1246">
        <v>556</v>
      </c>
      <c r="S1246">
        <v>210</v>
      </c>
      <c r="T1246">
        <v>0</v>
      </c>
      <c r="U1246">
        <v>0.1</v>
      </c>
      <c r="V1246">
        <f>MATCH(A1246,'2019 On Peak'!$A$3:$A$2373,0)</f>
        <v>1208</v>
      </c>
      <c r="W1246" t="str">
        <f t="shared" si="38"/>
        <v>Old</v>
      </c>
      <c r="X1246" t="str" cm="1">
        <f t="array" ref="X1246">IF(ISNUMBER(V1246),INDEX('2019 On Peak'!$K$3:$K$2373,V1246),"Not 2019")</f>
        <v>Closed</v>
      </c>
      <c r="Y1246" cm="1">
        <f t="array" ref="Y1246">IF(ISNUMBER($V1246),L1246-INDEX('2019 On Peak'!$L$3:$S$2373,$V1246,1),"-")</f>
        <v>0</v>
      </c>
      <c r="Z1246" cm="1">
        <f t="array" ref="Z1246">IF(ISNUMBER($V1246),M1246-INDEX('2019 On Peak'!$L$3:$S$2373,$V1246,2),"-")</f>
        <v>0</v>
      </c>
      <c r="AA1246" cm="1">
        <f t="array" ref="AA1246">IF(ISNUMBER($V1246),N1246-INDEX('2019 On Peak'!$L$3:$S$2373,$V1246,3),"-")</f>
        <v>0</v>
      </c>
      <c r="AB1246" cm="1">
        <f t="array" ref="AB1246">IF(ISNUMBER($V1246),Q1246-INDEX('2019 On Peak'!$L$3:$S$2373,$V1246,6),"-")</f>
        <v>0</v>
      </c>
      <c r="AC1246" cm="1">
        <f t="array" ref="AC1246">IF(ISNUMBER($V1246),S1246-INDEX('2019 On Peak'!$L$3:$S$2373,$V1246,8),"-")</f>
        <v>0</v>
      </c>
      <c r="AD1246" t="b">
        <f t="shared" si="39"/>
        <v>0</v>
      </c>
    </row>
    <row r="1247" spans="1:30" x14ac:dyDescent="0.25">
      <c r="A1247" t="str">
        <f>B1247&amp;"_"&amp;G1247&amp;"_"&amp;J1247</f>
        <v>310_1435_1</v>
      </c>
      <c r="B1247">
        <v>310</v>
      </c>
      <c r="C1247" s="1" t="s">
        <v>1228</v>
      </c>
      <c r="D1247" s="1" t="s">
        <v>42</v>
      </c>
      <c r="E1247" s="1" t="s">
        <v>42</v>
      </c>
      <c r="F1247">
        <v>115</v>
      </c>
      <c r="G1247">
        <v>1435</v>
      </c>
      <c r="H1247" s="1" t="s">
        <v>364</v>
      </c>
      <c r="I1247">
        <v>115</v>
      </c>
      <c r="J1247" s="1" t="s">
        <v>191</v>
      </c>
      <c r="K1247" s="1" t="s">
        <v>25</v>
      </c>
      <c r="L1247">
        <v>3.8000000000000002E-4</v>
      </c>
      <c r="M1247">
        <v>1.58E-3</v>
      </c>
      <c r="N1247">
        <v>2.5999999999999998E-4</v>
      </c>
      <c r="O1247">
        <v>1</v>
      </c>
      <c r="P1247">
        <v>0</v>
      </c>
      <c r="Q1247">
        <v>167</v>
      </c>
      <c r="R1247">
        <v>556</v>
      </c>
      <c r="S1247">
        <v>210</v>
      </c>
      <c r="T1247">
        <v>0.2</v>
      </c>
      <c r="U1247">
        <v>0.3</v>
      </c>
      <c r="V1247">
        <f>MATCH(A1247,'2019 On Peak'!$A$3:$A$2373,0)</f>
        <v>1209</v>
      </c>
      <c r="W1247" t="str">
        <f t="shared" si="38"/>
        <v>Old</v>
      </c>
      <c r="X1247" t="str" cm="1">
        <f t="array" ref="X1247">IF(ISNUMBER(V1247),INDEX('2019 On Peak'!$K$3:$K$2373,V1247),"Not 2019")</f>
        <v>Closed</v>
      </c>
      <c r="Y1247" cm="1">
        <f t="array" ref="Y1247">IF(ISNUMBER($V1247),L1247-INDEX('2019 On Peak'!$L$3:$S$2373,$V1247,1),"-")</f>
        <v>0</v>
      </c>
      <c r="Z1247" cm="1">
        <f t="array" ref="Z1247">IF(ISNUMBER($V1247),M1247-INDEX('2019 On Peak'!$L$3:$S$2373,$V1247,2),"-")</f>
        <v>0</v>
      </c>
      <c r="AA1247" cm="1">
        <f t="array" ref="AA1247">IF(ISNUMBER($V1247),N1247-INDEX('2019 On Peak'!$L$3:$S$2373,$V1247,3),"-")</f>
        <v>0</v>
      </c>
      <c r="AB1247" cm="1">
        <f t="array" ref="AB1247">IF(ISNUMBER($V1247),Q1247-INDEX('2019 On Peak'!$L$3:$S$2373,$V1247,6),"-")</f>
        <v>0</v>
      </c>
      <c r="AC1247" cm="1">
        <f t="array" ref="AC1247">IF(ISNUMBER($V1247),S1247-INDEX('2019 On Peak'!$L$3:$S$2373,$V1247,8),"-")</f>
        <v>0</v>
      </c>
      <c r="AD1247" t="b">
        <f t="shared" si="39"/>
        <v>0</v>
      </c>
    </row>
    <row r="1248" spans="1:30" x14ac:dyDescent="0.25">
      <c r="A1248" t="str">
        <f>B1248&amp;"_"&amp;G1248&amp;"_"&amp;J1248</f>
        <v>310_1566_1</v>
      </c>
      <c r="B1248">
        <v>310</v>
      </c>
      <c r="C1248" s="1" t="s">
        <v>1228</v>
      </c>
      <c r="D1248" s="1" t="s">
        <v>42</v>
      </c>
      <c r="E1248" s="1" t="s">
        <v>42</v>
      </c>
      <c r="F1248">
        <v>115</v>
      </c>
      <c r="G1248">
        <v>1566</v>
      </c>
      <c r="H1248" s="1" t="s">
        <v>62</v>
      </c>
      <c r="I1248">
        <v>115</v>
      </c>
      <c r="J1248" s="1" t="s">
        <v>191</v>
      </c>
      <c r="K1248" s="1" t="s">
        <v>25</v>
      </c>
      <c r="L1248">
        <v>7.2000000000000005E-4</v>
      </c>
      <c r="M1248">
        <v>2.97E-3</v>
      </c>
      <c r="N1248">
        <v>4.8999999999999998E-4</v>
      </c>
      <c r="O1248">
        <v>1</v>
      </c>
      <c r="P1248">
        <v>0</v>
      </c>
      <c r="Q1248">
        <v>167</v>
      </c>
      <c r="R1248">
        <v>556</v>
      </c>
      <c r="S1248">
        <v>210</v>
      </c>
      <c r="T1248">
        <v>0.4</v>
      </c>
      <c r="U1248">
        <v>0.6</v>
      </c>
      <c r="V1248">
        <f>MATCH(A1248,'2019 On Peak'!$A$3:$A$2373,0)</f>
        <v>1210</v>
      </c>
      <c r="W1248" t="str">
        <f t="shared" si="38"/>
        <v>Old</v>
      </c>
      <c r="X1248" t="str" cm="1">
        <f t="array" ref="X1248">IF(ISNUMBER(V1248),INDEX('2019 On Peak'!$K$3:$K$2373,V1248),"Not 2019")</f>
        <v>Closed</v>
      </c>
      <c r="Y1248" cm="1">
        <f t="array" ref="Y1248">IF(ISNUMBER($V1248),L1248-INDEX('2019 On Peak'!$L$3:$S$2373,$V1248,1),"-")</f>
        <v>0</v>
      </c>
      <c r="Z1248" cm="1">
        <f t="array" ref="Z1248">IF(ISNUMBER($V1248),M1248-INDEX('2019 On Peak'!$L$3:$S$2373,$V1248,2),"-")</f>
        <v>0</v>
      </c>
      <c r="AA1248" cm="1">
        <f t="array" ref="AA1248">IF(ISNUMBER($V1248),N1248-INDEX('2019 On Peak'!$L$3:$S$2373,$V1248,3),"-")</f>
        <v>0</v>
      </c>
      <c r="AB1248" cm="1">
        <f t="array" ref="AB1248">IF(ISNUMBER($V1248),Q1248-INDEX('2019 On Peak'!$L$3:$S$2373,$V1248,6),"-")</f>
        <v>0</v>
      </c>
      <c r="AC1248" cm="1">
        <f t="array" ref="AC1248">IF(ISNUMBER($V1248),S1248-INDEX('2019 On Peak'!$L$3:$S$2373,$V1248,8),"-")</f>
        <v>0</v>
      </c>
      <c r="AD1248" t="b">
        <f t="shared" si="39"/>
        <v>0</v>
      </c>
    </row>
    <row r="1249" spans="1:30" x14ac:dyDescent="0.25">
      <c r="A1249" t="str">
        <f>B1249&amp;"_"&amp;G1249&amp;"_"&amp;J1249</f>
        <v>313_1476_1</v>
      </c>
      <c r="B1249">
        <v>313</v>
      </c>
      <c r="C1249" s="1" t="s">
        <v>662</v>
      </c>
      <c r="D1249" s="1" t="s">
        <v>42</v>
      </c>
      <c r="E1249" s="1" t="s">
        <v>42</v>
      </c>
      <c r="F1249">
        <v>230</v>
      </c>
      <c r="G1249">
        <v>1476</v>
      </c>
      <c r="H1249" s="1" t="s">
        <v>662</v>
      </c>
      <c r="I1249">
        <v>115</v>
      </c>
      <c r="J1249" s="1" t="s">
        <v>191</v>
      </c>
      <c r="K1249" s="1" t="s">
        <v>25</v>
      </c>
      <c r="L1249">
        <v>1.49E-3</v>
      </c>
      <c r="M1249">
        <v>6.2300000000000001E-2</v>
      </c>
      <c r="N1249">
        <v>0</v>
      </c>
      <c r="O1249">
        <v>1</v>
      </c>
      <c r="P1249">
        <v>0</v>
      </c>
      <c r="Q1249">
        <v>326</v>
      </c>
      <c r="R1249">
        <v>369</v>
      </c>
      <c r="S1249">
        <v>423</v>
      </c>
      <c r="T1249">
        <v>0</v>
      </c>
      <c r="U1249">
        <v>0</v>
      </c>
      <c r="V1249">
        <f>MATCH(A1249,'2019 On Peak'!$A$3:$A$2373,0)</f>
        <v>1211</v>
      </c>
      <c r="W1249" t="str">
        <f t="shared" si="38"/>
        <v>Old</v>
      </c>
      <c r="X1249" t="str" cm="1">
        <f t="array" ref="X1249">IF(ISNUMBER(V1249),INDEX('2019 On Peak'!$K$3:$K$2373,V1249),"Not 2019")</f>
        <v>Closed</v>
      </c>
      <c r="Y1249" cm="1">
        <f t="array" ref="Y1249">IF(ISNUMBER($V1249),L1249-INDEX('2019 On Peak'!$L$3:$S$2373,$V1249,1),"-")</f>
        <v>0</v>
      </c>
      <c r="Z1249" cm="1">
        <f t="array" ref="Z1249">IF(ISNUMBER($V1249),M1249-INDEX('2019 On Peak'!$L$3:$S$2373,$V1249,2),"-")</f>
        <v>0</v>
      </c>
      <c r="AA1249" cm="1">
        <f t="array" ref="AA1249">IF(ISNUMBER($V1249),N1249-INDEX('2019 On Peak'!$L$3:$S$2373,$V1249,3),"-")</f>
        <v>0</v>
      </c>
      <c r="AB1249" cm="1">
        <f t="array" ref="AB1249">IF(ISNUMBER($V1249),Q1249-INDEX('2019 On Peak'!$L$3:$S$2373,$V1249,6),"-")</f>
        <v>0</v>
      </c>
      <c r="AC1249" cm="1">
        <f t="array" ref="AC1249">IF(ISNUMBER($V1249),S1249-INDEX('2019 On Peak'!$L$3:$S$2373,$V1249,8),"-")</f>
        <v>0</v>
      </c>
      <c r="AD1249" t="b">
        <f t="shared" si="39"/>
        <v>0</v>
      </c>
    </row>
    <row r="1250" spans="1:30" x14ac:dyDescent="0.25">
      <c r="A1250" t="str">
        <f>B1250&amp;"_"&amp;G1250&amp;"_"&amp;J1250</f>
        <v>315_1261_1</v>
      </c>
      <c r="B1250">
        <v>315</v>
      </c>
      <c r="C1250" s="1" t="s">
        <v>129</v>
      </c>
      <c r="D1250" s="1" t="s">
        <v>42</v>
      </c>
      <c r="E1250" s="1" t="s">
        <v>42</v>
      </c>
      <c r="F1250">
        <v>230</v>
      </c>
      <c r="G1250">
        <v>1261</v>
      </c>
      <c r="H1250" s="1" t="s">
        <v>62</v>
      </c>
      <c r="I1250">
        <v>230</v>
      </c>
      <c r="J1250" s="1" t="s">
        <v>191</v>
      </c>
      <c r="K1250" s="1" t="s">
        <v>25</v>
      </c>
      <c r="L1250">
        <v>1.8000000000000001E-4</v>
      </c>
      <c r="M1250">
        <v>1.4300000000000001E-3</v>
      </c>
      <c r="N1250">
        <v>5.47E-3</v>
      </c>
      <c r="O1250">
        <v>1</v>
      </c>
      <c r="P1250">
        <v>0</v>
      </c>
      <c r="Q1250">
        <v>453</v>
      </c>
      <c r="R1250">
        <v>936</v>
      </c>
      <c r="S1250">
        <v>579</v>
      </c>
      <c r="T1250">
        <v>0.9</v>
      </c>
      <c r="U1250">
        <v>1.4</v>
      </c>
      <c r="V1250">
        <f>MATCH(A1250,'2019 On Peak'!$A$3:$A$2373,0)</f>
        <v>1212</v>
      </c>
      <c r="W1250" t="str">
        <f t="shared" si="38"/>
        <v>Old</v>
      </c>
      <c r="X1250" t="str" cm="1">
        <f t="array" ref="X1250">IF(ISNUMBER(V1250),INDEX('2019 On Peak'!$K$3:$K$2373,V1250),"Not 2019")</f>
        <v>Closed</v>
      </c>
      <c r="Y1250" cm="1">
        <f t="array" ref="Y1250">IF(ISNUMBER($V1250),L1250-INDEX('2019 On Peak'!$L$3:$S$2373,$V1250,1),"-")</f>
        <v>0</v>
      </c>
      <c r="Z1250" cm="1">
        <f t="array" ref="Z1250">IF(ISNUMBER($V1250),M1250-INDEX('2019 On Peak'!$L$3:$S$2373,$V1250,2),"-")</f>
        <v>0</v>
      </c>
      <c r="AA1250" cm="1">
        <f t="array" ref="AA1250">IF(ISNUMBER($V1250),N1250-INDEX('2019 On Peak'!$L$3:$S$2373,$V1250,3),"-")</f>
        <v>0</v>
      </c>
      <c r="AB1250" cm="1">
        <f t="array" ref="AB1250">IF(ISNUMBER($V1250),Q1250-INDEX('2019 On Peak'!$L$3:$S$2373,$V1250,6),"-")</f>
        <v>0</v>
      </c>
      <c r="AC1250" cm="1">
        <f t="array" ref="AC1250">IF(ISNUMBER($V1250),S1250-INDEX('2019 On Peak'!$L$3:$S$2373,$V1250,8),"-")</f>
        <v>0</v>
      </c>
      <c r="AD1250" t="b">
        <f t="shared" si="39"/>
        <v>0</v>
      </c>
    </row>
    <row r="1251" spans="1:30" x14ac:dyDescent="0.25">
      <c r="A1251" t="str">
        <f>B1251&amp;"_"&amp;G1251&amp;"_"&amp;J1251</f>
        <v>315_1261_2</v>
      </c>
      <c r="B1251">
        <v>315</v>
      </c>
      <c r="C1251" s="1" t="s">
        <v>129</v>
      </c>
      <c r="D1251" s="1" t="s">
        <v>42</v>
      </c>
      <c r="E1251" s="1" t="s">
        <v>42</v>
      </c>
      <c r="F1251">
        <v>230</v>
      </c>
      <c r="G1251">
        <v>1261</v>
      </c>
      <c r="H1251" s="1" t="s">
        <v>62</v>
      </c>
      <c r="I1251">
        <v>230</v>
      </c>
      <c r="J1251" s="1" t="s">
        <v>74</v>
      </c>
      <c r="K1251" s="1" t="s">
        <v>25</v>
      </c>
      <c r="L1251">
        <v>1.8000000000000001E-4</v>
      </c>
      <c r="M1251">
        <v>1.42E-3</v>
      </c>
      <c r="N1251">
        <v>5.4099999999999999E-3</v>
      </c>
      <c r="O1251">
        <v>1</v>
      </c>
      <c r="P1251">
        <v>0</v>
      </c>
      <c r="Q1251">
        <v>453</v>
      </c>
      <c r="R1251">
        <v>936</v>
      </c>
      <c r="S1251">
        <v>579</v>
      </c>
      <c r="T1251">
        <v>0.9</v>
      </c>
      <c r="U1251">
        <v>1.4</v>
      </c>
      <c r="V1251">
        <f>MATCH(A1251,'2019 On Peak'!$A$3:$A$2373,0)</f>
        <v>1213</v>
      </c>
      <c r="W1251" t="str">
        <f t="shared" si="38"/>
        <v>Old</v>
      </c>
      <c r="X1251" t="str" cm="1">
        <f t="array" ref="X1251">IF(ISNUMBER(V1251),INDEX('2019 On Peak'!$K$3:$K$2373,V1251),"Not 2019")</f>
        <v>Closed</v>
      </c>
      <c r="Y1251" cm="1">
        <f t="array" ref="Y1251">IF(ISNUMBER($V1251),L1251-INDEX('2019 On Peak'!$L$3:$S$2373,$V1251,1),"-")</f>
        <v>0</v>
      </c>
      <c r="Z1251" cm="1">
        <f t="array" ref="Z1251">IF(ISNUMBER($V1251),M1251-INDEX('2019 On Peak'!$L$3:$S$2373,$V1251,2),"-")</f>
        <v>0</v>
      </c>
      <c r="AA1251" cm="1">
        <f t="array" ref="AA1251">IF(ISNUMBER($V1251),N1251-INDEX('2019 On Peak'!$L$3:$S$2373,$V1251,3),"-")</f>
        <v>0</v>
      </c>
      <c r="AB1251" cm="1">
        <f t="array" ref="AB1251">IF(ISNUMBER($V1251),Q1251-INDEX('2019 On Peak'!$L$3:$S$2373,$V1251,6),"-")</f>
        <v>0</v>
      </c>
      <c r="AC1251" cm="1">
        <f t="array" ref="AC1251">IF(ISNUMBER($V1251),S1251-INDEX('2019 On Peak'!$L$3:$S$2373,$V1251,8),"-")</f>
        <v>0</v>
      </c>
      <c r="AD1251" t="b">
        <f t="shared" si="39"/>
        <v>0</v>
      </c>
    </row>
    <row r="1252" spans="1:30" x14ac:dyDescent="0.25">
      <c r="A1252" t="str">
        <f>B1252&amp;"_"&amp;G1252&amp;"_"&amp;J1252</f>
        <v>32_31_1</v>
      </c>
      <c r="B1252">
        <v>32</v>
      </c>
      <c r="C1252" s="1" t="s">
        <v>246</v>
      </c>
      <c r="D1252" s="1" t="s">
        <v>36</v>
      </c>
      <c r="E1252" s="1" t="s">
        <v>36</v>
      </c>
      <c r="F1252">
        <v>115</v>
      </c>
      <c r="G1252">
        <v>31</v>
      </c>
      <c r="H1252" s="1" t="s">
        <v>530</v>
      </c>
      <c r="I1252">
        <v>115</v>
      </c>
      <c r="J1252" s="1" t="s">
        <v>191</v>
      </c>
      <c r="K1252" s="1" t="s">
        <v>25</v>
      </c>
      <c r="L1252">
        <v>5.9999999999999995E-4</v>
      </c>
      <c r="M1252">
        <v>2.7000000000000001E-3</v>
      </c>
      <c r="N1252">
        <v>4.4000000000000002E-4</v>
      </c>
      <c r="O1252">
        <v>1</v>
      </c>
      <c r="P1252">
        <v>0</v>
      </c>
      <c r="Q1252">
        <v>135</v>
      </c>
      <c r="R1252">
        <v>556</v>
      </c>
      <c r="S1252">
        <v>175</v>
      </c>
      <c r="T1252">
        <v>0.5</v>
      </c>
      <c r="U1252">
        <v>0.5</v>
      </c>
      <c r="V1252">
        <f>MATCH(A1252,'2019 On Peak'!$A$3:$A$2373,0)</f>
        <v>1214</v>
      </c>
      <c r="W1252" t="str">
        <f t="shared" si="38"/>
        <v>Old</v>
      </c>
      <c r="X1252" t="str" cm="1">
        <f t="array" ref="X1252">IF(ISNUMBER(V1252),INDEX('2019 On Peak'!$K$3:$K$2373,V1252),"Not 2019")</f>
        <v>Closed</v>
      </c>
      <c r="Y1252" cm="1">
        <f t="array" ref="Y1252">IF(ISNUMBER($V1252),L1252-INDEX('2019 On Peak'!$L$3:$S$2373,$V1252,1),"-")</f>
        <v>0</v>
      </c>
      <c r="Z1252" cm="1">
        <f t="array" ref="Z1252">IF(ISNUMBER($V1252),M1252-INDEX('2019 On Peak'!$L$3:$S$2373,$V1252,2),"-")</f>
        <v>0</v>
      </c>
      <c r="AA1252" cm="1">
        <f t="array" ref="AA1252">IF(ISNUMBER($V1252),N1252-INDEX('2019 On Peak'!$L$3:$S$2373,$V1252,3),"-")</f>
        <v>0</v>
      </c>
      <c r="AB1252" cm="1">
        <f t="array" ref="AB1252">IF(ISNUMBER($V1252),Q1252-INDEX('2019 On Peak'!$L$3:$S$2373,$V1252,6),"-")</f>
        <v>0</v>
      </c>
      <c r="AC1252" cm="1">
        <f t="array" ref="AC1252">IF(ISNUMBER($V1252),S1252-INDEX('2019 On Peak'!$L$3:$S$2373,$V1252,8),"-")</f>
        <v>0</v>
      </c>
      <c r="AD1252" t="b">
        <f t="shared" si="39"/>
        <v>0</v>
      </c>
    </row>
    <row r="1253" spans="1:30" x14ac:dyDescent="0.25">
      <c r="A1253" t="str">
        <f>B1253&amp;"_"&amp;G1253&amp;"_"&amp;J1253</f>
        <v>32_474_1</v>
      </c>
      <c r="B1253">
        <v>32</v>
      </c>
      <c r="C1253" s="1" t="s">
        <v>246</v>
      </c>
      <c r="D1253" s="1" t="s">
        <v>36</v>
      </c>
      <c r="E1253" s="1" t="s">
        <v>36</v>
      </c>
      <c r="F1253">
        <v>115</v>
      </c>
      <c r="G1253">
        <v>474</v>
      </c>
      <c r="H1253" s="1" t="s">
        <v>152</v>
      </c>
      <c r="I1253">
        <v>115</v>
      </c>
      <c r="J1253" s="1" t="s">
        <v>191</v>
      </c>
      <c r="K1253" s="1" t="s">
        <v>25</v>
      </c>
      <c r="L1253">
        <v>5.6499999999999996E-3</v>
      </c>
      <c r="M1253">
        <v>2.3369999999999998E-2</v>
      </c>
      <c r="N1253">
        <v>3.8700000000000002E-3</v>
      </c>
      <c r="O1253">
        <v>1</v>
      </c>
      <c r="P1253">
        <v>0</v>
      </c>
      <c r="Q1253">
        <v>167</v>
      </c>
      <c r="R1253">
        <v>556</v>
      </c>
      <c r="S1253">
        <v>210</v>
      </c>
      <c r="T1253">
        <v>3</v>
      </c>
      <c r="U1253">
        <v>4.7</v>
      </c>
      <c r="V1253">
        <f>MATCH(A1253,'2019 On Peak'!$A$3:$A$2373,0)</f>
        <v>1215</v>
      </c>
      <c r="W1253" t="str">
        <f t="shared" si="38"/>
        <v>Old</v>
      </c>
      <c r="X1253" t="str" cm="1">
        <f t="array" ref="X1253">IF(ISNUMBER(V1253),INDEX('2019 On Peak'!$K$3:$K$2373,V1253),"Not 2019")</f>
        <v>Closed</v>
      </c>
      <c r="Y1253" cm="1">
        <f t="array" ref="Y1253">IF(ISNUMBER($V1253),L1253-INDEX('2019 On Peak'!$L$3:$S$2373,$V1253,1),"-")</f>
        <v>0</v>
      </c>
      <c r="Z1253" cm="1">
        <f t="array" ref="Z1253">IF(ISNUMBER($V1253),M1253-INDEX('2019 On Peak'!$L$3:$S$2373,$V1253,2),"-")</f>
        <v>0</v>
      </c>
      <c r="AA1253" cm="1">
        <f t="array" ref="AA1253">IF(ISNUMBER($V1253),N1253-INDEX('2019 On Peak'!$L$3:$S$2373,$V1253,3),"-")</f>
        <v>0</v>
      </c>
      <c r="AB1253" cm="1">
        <f t="array" ref="AB1253">IF(ISNUMBER($V1253),Q1253-INDEX('2019 On Peak'!$L$3:$S$2373,$V1253,6),"-")</f>
        <v>0</v>
      </c>
      <c r="AC1253" cm="1">
        <f t="array" ref="AC1253">IF(ISNUMBER($V1253),S1253-INDEX('2019 On Peak'!$L$3:$S$2373,$V1253,8),"-")</f>
        <v>0</v>
      </c>
      <c r="AD1253" t="b">
        <f t="shared" si="39"/>
        <v>0</v>
      </c>
    </row>
    <row r="1254" spans="1:30" x14ac:dyDescent="0.25">
      <c r="A1254" t="str">
        <f>B1254&amp;"_"&amp;G1254&amp;"_"&amp;J1254</f>
        <v>32_678_2</v>
      </c>
      <c r="B1254">
        <v>32</v>
      </c>
      <c r="C1254" s="1" t="s">
        <v>246</v>
      </c>
      <c r="D1254" s="1" t="s">
        <v>36</v>
      </c>
      <c r="E1254" s="1" t="s">
        <v>36</v>
      </c>
      <c r="F1254">
        <v>115</v>
      </c>
      <c r="G1254">
        <v>678</v>
      </c>
      <c r="H1254" s="1" t="s">
        <v>984</v>
      </c>
      <c r="I1254">
        <v>115</v>
      </c>
      <c r="J1254" s="1" t="s">
        <v>74</v>
      </c>
      <c r="K1254" s="1" t="s">
        <v>25</v>
      </c>
      <c r="L1254">
        <v>6.0000000000000001E-3</v>
      </c>
      <c r="M1254">
        <v>2.7E-2</v>
      </c>
      <c r="N1254">
        <v>4.4000000000000003E-3</v>
      </c>
      <c r="O1254">
        <v>1</v>
      </c>
      <c r="P1254">
        <v>0</v>
      </c>
      <c r="Q1254">
        <v>167</v>
      </c>
      <c r="R1254">
        <v>556</v>
      </c>
      <c r="S1254">
        <v>210</v>
      </c>
      <c r="T1254">
        <v>5.3</v>
      </c>
      <c r="U1254">
        <v>5.4</v>
      </c>
      <c r="V1254">
        <f>MATCH(A1254,'2019 On Peak'!$A$3:$A$2373,0)</f>
        <v>1216</v>
      </c>
      <c r="W1254" t="str">
        <f t="shared" si="38"/>
        <v>Old</v>
      </c>
      <c r="X1254" t="str" cm="1">
        <f t="array" ref="X1254">IF(ISNUMBER(V1254),INDEX('2019 On Peak'!$K$3:$K$2373,V1254),"Not 2019")</f>
        <v>Closed</v>
      </c>
      <c r="Y1254" cm="1">
        <f t="array" ref="Y1254">IF(ISNUMBER($V1254),L1254-INDEX('2019 On Peak'!$L$3:$S$2373,$V1254,1),"-")</f>
        <v>0</v>
      </c>
      <c r="Z1254" cm="1">
        <f t="array" ref="Z1254">IF(ISNUMBER($V1254),M1254-INDEX('2019 On Peak'!$L$3:$S$2373,$V1254,2),"-")</f>
        <v>0</v>
      </c>
      <c r="AA1254" cm="1">
        <f t="array" ref="AA1254">IF(ISNUMBER($V1254),N1254-INDEX('2019 On Peak'!$L$3:$S$2373,$V1254,3),"-")</f>
        <v>0</v>
      </c>
      <c r="AB1254" cm="1">
        <f t="array" ref="AB1254">IF(ISNUMBER($V1254),Q1254-INDEX('2019 On Peak'!$L$3:$S$2373,$V1254,6),"-")</f>
        <v>0</v>
      </c>
      <c r="AC1254" cm="1">
        <f t="array" ref="AC1254">IF(ISNUMBER($V1254),S1254-INDEX('2019 On Peak'!$L$3:$S$2373,$V1254,8),"-")</f>
        <v>0</v>
      </c>
      <c r="AD1254" t="b">
        <f t="shared" si="39"/>
        <v>0</v>
      </c>
    </row>
    <row r="1255" spans="1:30" x14ac:dyDescent="0.25">
      <c r="A1255" t="str">
        <f>B1255&amp;"_"&amp;G1255&amp;"_"&amp;J1255</f>
        <v>32_84_1</v>
      </c>
      <c r="B1255">
        <v>32</v>
      </c>
      <c r="C1255" s="1" t="s">
        <v>246</v>
      </c>
      <c r="D1255" s="1" t="s">
        <v>36</v>
      </c>
      <c r="E1255" s="1" t="s">
        <v>36</v>
      </c>
      <c r="F1255">
        <v>115</v>
      </c>
      <c r="G1255">
        <v>84</v>
      </c>
      <c r="H1255" s="1" t="s">
        <v>557</v>
      </c>
      <c r="I1255">
        <v>115</v>
      </c>
      <c r="J1255" s="1" t="s">
        <v>191</v>
      </c>
      <c r="K1255" s="1" t="s">
        <v>25</v>
      </c>
      <c r="L1255">
        <v>1.0800000000000001E-2</v>
      </c>
      <c r="M1255">
        <v>4.2799999999999998E-2</v>
      </c>
      <c r="N1255">
        <v>5.4999999999999997E-3</v>
      </c>
      <c r="O1255">
        <v>1</v>
      </c>
      <c r="P1255">
        <v>0</v>
      </c>
      <c r="Q1255">
        <v>120</v>
      </c>
      <c r="R1255">
        <v>556</v>
      </c>
      <c r="S1255">
        <v>120</v>
      </c>
      <c r="T1255">
        <v>7.3</v>
      </c>
      <c r="U1255">
        <v>7.6</v>
      </c>
      <c r="V1255">
        <f>MATCH(A1255,'2019 On Peak'!$A$3:$A$2373,0)</f>
        <v>1217</v>
      </c>
      <c r="W1255" t="str">
        <f t="shared" si="38"/>
        <v>Old</v>
      </c>
      <c r="X1255" t="str" cm="1">
        <f t="array" ref="X1255">IF(ISNUMBER(V1255),INDEX('2019 On Peak'!$K$3:$K$2373,V1255),"Not 2019")</f>
        <v>Closed</v>
      </c>
      <c r="Y1255" cm="1">
        <f t="array" ref="Y1255">IF(ISNUMBER($V1255),L1255-INDEX('2019 On Peak'!$L$3:$S$2373,$V1255,1),"-")</f>
        <v>0</v>
      </c>
      <c r="Z1255" cm="1">
        <f t="array" ref="Z1255">IF(ISNUMBER($V1255),M1255-INDEX('2019 On Peak'!$L$3:$S$2373,$V1255,2),"-")</f>
        <v>0</v>
      </c>
      <c r="AA1255" cm="1">
        <f t="array" ref="AA1255">IF(ISNUMBER($V1255),N1255-INDEX('2019 On Peak'!$L$3:$S$2373,$V1255,3),"-")</f>
        <v>0</v>
      </c>
      <c r="AB1255" cm="1">
        <f t="array" ref="AB1255">IF(ISNUMBER($V1255),Q1255-INDEX('2019 On Peak'!$L$3:$S$2373,$V1255,6),"-")</f>
        <v>0</v>
      </c>
      <c r="AC1255" cm="1">
        <f t="array" ref="AC1255">IF(ISNUMBER($V1255),S1255-INDEX('2019 On Peak'!$L$3:$S$2373,$V1255,8),"-")</f>
        <v>0</v>
      </c>
      <c r="AD1255" t="b">
        <f t="shared" si="39"/>
        <v>0</v>
      </c>
    </row>
    <row r="1256" spans="1:30" x14ac:dyDescent="0.25">
      <c r="A1256" t="str">
        <f>B1256&amp;"_"&amp;G1256&amp;"_"&amp;J1256</f>
        <v>323_1566_1</v>
      </c>
      <c r="B1256">
        <v>323</v>
      </c>
      <c r="C1256" s="1" t="s">
        <v>763</v>
      </c>
      <c r="D1256" s="1" t="s">
        <v>42</v>
      </c>
      <c r="E1256" s="1" t="s">
        <v>42</v>
      </c>
      <c r="F1256">
        <v>115</v>
      </c>
      <c r="G1256">
        <v>1566</v>
      </c>
      <c r="H1256" s="1" t="s">
        <v>62</v>
      </c>
      <c r="I1256">
        <v>115</v>
      </c>
      <c r="J1256" s="1" t="s">
        <v>191</v>
      </c>
      <c r="K1256" s="1" t="s">
        <v>25</v>
      </c>
      <c r="L1256">
        <v>9.2700000000000005E-3</v>
      </c>
      <c r="M1256">
        <v>3.8339999999999999E-2</v>
      </c>
      <c r="N1256">
        <v>6.3499999999999997E-3</v>
      </c>
      <c r="O1256">
        <v>1</v>
      </c>
      <c r="P1256">
        <v>0</v>
      </c>
      <c r="Q1256">
        <v>167</v>
      </c>
      <c r="R1256">
        <v>556</v>
      </c>
      <c r="S1256">
        <v>210</v>
      </c>
      <c r="T1256">
        <v>5.3</v>
      </c>
      <c r="U1256">
        <v>7.7</v>
      </c>
      <c r="V1256">
        <f>MATCH(A1256,'2019 On Peak'!$A$3:$A$2373,0)</f>
        <v>1218</v>
      </c>
      <c r="W1256" t="str">
        <f t="shared" si="38"/>
        <v>Old</v>
      </c>
      <c r="X1256" t="str" cm="1">
        <f t="array" ref="X1256">IF(ISNUMBER(V1256),INDEX('2019 On Peak'!$K$3:$K$2373,V1256),"Not 2019")</f>
        <v>Closed</v>
      </c>
      <c r="Y1256" cm="1">
        <f t="array" ref="Y1256">IF(ISNUMBER($V1256),L1256-INDEX('2019 On Peak'!$L$3:$S$2373,$V1256,1),"-")</f>
        <v>0</v>
      </c>
      <c r="Z1256" cm="1">
        <f t="array" ref="Z1256">IF(ISNUMBER($V1256),M1256-INDEX('2019 On Peak'!$L$3:$S$2373,$V1256,2),"-")</f>
        <v>0</v>
      </c>
      <c r="AA1256" cm="1">
        <f t="array" ref="AA1256">IF(ISNUMBER($V1256),N1256-INDEX('2019 On Peak'!$L$3:$S$2373,$V1256,3),"-")</f>
        <v>0</v>
      </c>
      <c r="AB1256" cm="1">
        <f t="array" ref="AB1256">IF(ISNUMBER($V1256),Q1256-INDEX('2019 On Peak'!$L$3:$S$2373,$V1256,6),"-")</f>
        <v>0</v>
      </c>
      <c r="AC1256" cm="1">
        <f t="array" ref="AC1256">IF(ISNUMBER($V1256),S1256-INDEX('2019 On Peak'!$L$3:$S$2373,$V1256,8),"-")</f>
        <v>0</v>
      </c>
      <c r="AD1256" t="b">
        <f t="shared" si="39"/>
        <v>0</v>
      </c>
    </row>
    <row r="1257" spans="1:30" x14ac:dyDescent="0.25">
      <c r="A1257" t="str">
        <f>B1257&amp;"_"&amp;G1257&amp;"_"&amp;J1257</f>
        <v>324_1378_1</v>
      </c>
      <c r="B1257">
        <v>324</v>
      </c>
      <c r="C1257" s="1" t="s">
        <v>764</v>
      </c>
      <c r="D1257" s="1" t="s">
        <v>42</v>
      </c>
      <c r="E1257" s="1" t="s">
        <v>42</v>
      </c>
      <c r="F1257">
        <v>115</v>
      </c>
      <c r="G1257">
        <v>1378</v>
      </c>
      <c r="H1257" s="1" t="s">
        <v>415</v>
      </c>
      <c r="I1257">
        <v>115</v>
      </c>
      <c r="J1257" s="1" t="s">
        <v>191</v>
      </c>
      <c r="K1257" s="1" t="s">
        <v>25</v>
      </c>
      <c r="L1257">
        <v>6.0000000000000002E-5</v>
      </c>
      <c r="M1257">
        <v>2.3000000000000001E-4</v>
      </c>
      <c r="N1257">
        <v>4.0000000000000003E-5</v>
      </c>
      <c r="O1257">
        <v>1</v>
      </c>
      <c r="P1257">
        <v>0</v>
      </c>
      <c r="Q1257">
        <v>167</v>
      </c>
      <c r="R1257">
        <v>556</v>
      </c>
      <c r="S1257">
        <v>210</v>
      </c>
      <c r="T1257">
        <v>0</v>
      </c>
      <c r="U1257">
        <v>0</v>
      </c>
      <c r="V1257">
        <f>MATCH(A1257,'2019 On Peak'!$A$3:$A$2373,0)</f>
        <v>1219</v>
      </c>
      <c r="W1257" t="str">
        <f t="shared" si="38"/>
        <v>Old</v>
      </c>
      <c r="X1257" t="str" cm="1">
        <f t="array" ref="X1257">IF(ISNUMBER(V1257),INDEX('2019 On Peak'!$K$3:$K$2373,V1257),"Not 2019")</f>
        <v>Closed</v>
      </c>
      <c r="Y1257" cm="1">
        <f t="array" ref="Y1257">IF(ISNUMBER($V1257),L1257-INDEX('2019 On Peak'!$L$3:$S$2373,$V1257,1),"-")</f>
        <v>0</v>
      </c>
      <c r="Z1257" cm="1">
        <f t="array" ref="Z1257">IF(ISNUMBER($V1257),M1257-INDEX('2019 On Peak'!$L$3:$S$2373,$V1257,2),"-")</f>
        <v>0</v>
      </c>
      <c r="AA1257" cm="1">
        <f t="array" ref="AA1257">IF(ISNUMBER($V1257),N1257-INDEX('2019 On Peak'!$L$3:$S$2373,$V1257,3),"-")</f>
        <v>0</v>
      </c>
      <c r="AB1257" cm="1">
        <f t="array" ref="AB1257">IF(ISNUMBER($V1257),Q1257-INDEX('2019 On Peak'!$L$3:$S$2373,$V1257,6),"-")</f>
        <v>0</v>
      </c>
      <c r="AC1257" cm="1">
        <f t="array" ref="AC1257">IF(ISNUMBER($V1257),S1257-INDEX('2019 On Peak'!$L$3:$S$2373,$V1257,8),"-")</f>
        <v>0</v>
      </c>
      <c r="AD1257" t="b">
        <f t="shared" si="39"/>
        <v>0</v>
      </c>
    </row>
    <row r="1258" spans="1:30" x14ac:dyDescent="0.25">
      <c r="A1258" t="str">
        <f>B1258&amp;"_"&amp;G1258&amp;"_"&amp;J1258</f>
        <v>327_1374_1</v>
      </c>
      <c r="B1258">
        <v>327</v>
      </c>
      <c r="C1258" s="1" t="s">
        <v>768</v>
      </c>
      <c r="D1258" s="1" t="s">
        <v>42</v>
      </c>
      <c r="E1258" s="1" t="s">
        <v>42</v>
      </c>
      <c r="F1258">
        <v>115</v>
      </c>
      <c r="G1258">
        <v>1374</v>
      </c>
      <c r="H1258" s="1" t="s">
        <v>667</v>
      </c>
      <c r="I1258">
        <v>115</v>
      </c>
      <c r="J1258" s="1" t="s">
        <v>191</v>
      </c>
      <c r="K1258" s="1" t="s">
        <v>25</v>
      </c>
      <c r="L1258">
        <v>3.81E-3</v>
      </c>
      <c r="M1258">
        <v>1.5769999999999999E-2</v>
      </c>
      <c r="N1258">
        <v>2.6099999999999999E-3</v>
      </c>
      <c r="O1258">
        <v>1</v>
      </c>
      <c r="P1258">
        <v>0</v>
      </c>
      <c r="Q1258">
        <v>167</v>
      </c>
      <c r="R1258">
        <v>556</v>
      </c>
      <c r="S1258">
        <v>210</v>
      </c>
      <c r="T1258">
        <v>2</v>
      </c>
      <c r="U1258">
        <v>3.2</v>
      </c>
      <c r="V1258">
        <f>MATCH(A1258,'2019 On Peak'!$A$3:$A$2373,0)</f>
        <v>1220</v>
      </c>
      <c r="W1258" t="str">
        <f t="shared" si="38"/>
        <v>Old</v>
      </c>
      <c r="X1258" t="str" cm="1">
        <f t="array" ref="X1258">IF(ISNUMBER(V1258),INDEX('2019 On Peak'!$K$3:$K$2373,V1258),"Not 2019")</f>
        <v>Closed</v>
      </c>
      <c r="Y1258" cm="1">
        <f t="array" ref="Y1258">IF(ISNUMBER($V1258),L1258-INDEX('2019 On Peak'!$L$3:$S$2373,$V1258,1),"-")</f>
        <v>0</v>
      </c>
      <c r="Z1258" cm="1">
        <f t="array" ref="Z1258">IF(ISNUMBER($V1258),M1258-INDEX('2019 On Peak'!$L$3:$S$2373,$V1258,2),"-")</f>
        <v>0</v>
      </c>
      <c r="AA1258" cm="1">
        <f t="array" ref="AA1258">IF(ISNUMBER($V1258),N1258-INDEX('2019 On Peak'!$L$3:$S$2373,$V1258,3),"-")</f>
        <v>0</v>
      </c>
      <c r="AB1258" cm="1">
        <f t="array" ref="AB1258">IF(ISNUMBER($V1258),Q1258-INDEX('2019 On Peak'!$L$3:$S$2373,$V1258,6),"-")</f>
        <v>0</v>
      </c>
      <c r="AC1258" cm="1">
        <f t="array" ref="AC1258">IF(ISNUMBER($V1258),S1258-INDEX('2019 On Peak'!$L$3:$S$2373,$V1258,8),"-")</f>
        <v>0</v>
      </c>
      <c r="AD1258" t="b">
        <f t="shared" si="39"/>
        <v>0</v>
      </c>
    </row>
    <row r="1259" spans="1:30" x14ac:dyDescent="0.25">
      <c r="A1259" t="str">
        <f>B1259&amp;"_"&amp;G1259&amp;"_"&amp;J1259</f>
        <v>327_1375_1</v>
      </c>
      <c r="B1259">
        <v>327</v>
      </c>
      <c r="C1259" s="1" t="s">
        <v>768</v>
      </c>
      <c r="D1259" s="1" t="s">
        <v>42</v>
      </c>
      <c r="E1259" s="1" t="s">
        <v>42</v>
      </c>
      <c r="F1259">
        <v>115</v>
      </c>
      <c r="G1259">
        <v>1375</v>
      </c>
      <c r="H1259" s="1" t="s">
        <v>663</v>
      </c>
      <c r="I1259">
        <v>115</v>
      </c>
      <c r="J1259" s="1" t="s">
        <v>191</v>
      </c>
      <c r="K1259" s="1" t="s">
        <v>25</v>
      </c>
      <c r="L1259">
        <v>3.81E-3</v>
      </c>
      <c r="M1259">
        <v>1.5769999999999999E-2</v>
      </c>
      <c r="N1259">
        <v>2.6099999999999999E-3</v>
      </c>
      <c r="O1259">
        <v>1</v>
      </c>
      <c r="P1259">
        <v>0</v>
      </c>
      <c r="Q1259">
        <v>167</v>
      </c>
      <c r="R1259">
        <v>556</v>
      </c>
      <c r="S1259">
        <v>210</v>
      </c>
      <c r="T1259">
        <v>2</v>
      </c>
      <c r="U1259">
        <v>3.2</v>
      </c>
      <c r="V1259">
        <f>MATCH(A1259,'2019 On Peak'!$A$3:$A$2373,0)</f>
        <v>1221</v>
      </c>
      <c r="W1259" t="str">
        <f t="shared" si="38"/>
        <v>Old</v>
      </c>
      <c r="X1259" t="str" cm="1">
        <f t="array" ref="X1259">IF(ISNUMBER(V1259),INDEX('2019 On Peak'!$K$3:$K$2373,V1259),"Not 2019")</f>
        <v>Closed</v>
      </c>
      <c r="Y1259" cm="1">
        <f t="array" ref="Y1259">IF(ISNUMBER($V1259),L1259-INDEX('2019 On Peak'!$L$3:$S$2373,$V1259,1),"-")</f>
        <v>0</v>
      </c>
      <c r="Z1259" cm="1">
        <f t="array" ref="Z1259">IF(ISNUMBER($V1259),M1259-INDEX('2019 On Peak'!$L$3:$S$2373,$V1259,2),"-")</f>
        <v>0</v>
      </c>
      <c r="AA1259" cm="1">
        <f t="array" ref="AA1259">IF(ISNUMBER($V1259),N1259-INDEX('2019 On Peak'!$L$3:$S$2373,$V1259,3),"-")</f>
        <v>0</v>
      </c>
      <c r="AB1259" cm="1">
        <f t="array" ref="AB1259">IF(ISNUMBER($V1259),Q1259-INDEX('2019 On Peak'!$L$3:$S$2373,$V1259,6),"-")</f>
        <v>0</v>
      </c>
      <c r="AC1259" cm="1">
        <f t="array" ref="AC1259">IF(ISNUMBER($V1259),S1259-INDEX('2019 On Peak'!$L$3:$S$2373,$V1259,8),"-")</f>
        <v>0</v>
      </c>
      <c r="AD1259" t="b">
        <f t="shared" si="39"/>
        <v>0</v>
      </c>
    </row>
    <row r="1260" spans="1:30" x14ac:dyDescent="0.25">
      <c r="A1260" t="str">
        <f>B1260&amp;"_"&amp;G1260&amp;"_"&amp;J1260</f>
        <v>329_333_1</v>
      </c>
      <c r="B1260">
        <v>329</v>
      </c>
      <c r="C1260" s="1" t="s">
        <v>771</v>
      </c>
      <c r="D1260" s="1" t="s">
        <v>67</v>
      </c>
      <c r="E1260" s="1" t="s">
        <v>67</v>
      </c>
      <c r="F1260">
        <v>115</v>
      </c>
      <c r="G1260">
        <v>333</v>
      </c>
      <c r="H1260" s="1" t="s">
        <v>772</v>
      </c>
      <c r="I1260">
        <v>115</v>
      </c>
      <c r="J1260" s="1" t="s">
        <v>191</v>
      </c>
      <c r="K1260" s="1" t="s">
        <v>25</v>
      </c>
      <c r="L1260">
        <v>1.0840000000000001E-2</v>
      </c>
      <c r="M1260">
        <v>4.4819999999999999E-2</v>
      </c>
      <c r="N1260">
        <v>7.4200000000000004E-3</v>
      </c>
      <c r="O1260">
        <v>1</v>
      </c>
      <c r="P1260">
        <v>0</v>
      </c>
      <c r="Q1260">
        <v>167</v>
      </c>
      <c r="R1260">
        <v>556</v>
      </c>
      <c r="S1260">
        <v>210</v>
      </c>
      <c r="T1260">
        <v>6.3</v>
      </c>
      <c r="U1260">
        <v>9</v>
      </c>
      <c r="V1260">
        <f>MATCH(A1260,'2019 On Peak'!$A$3:$A$2373,0)</f>
        <v>1222</v>
      </c>
      <c r="W1260" t="str">
        <f t="shared" si="38"/>
        <v>Old</v>
      </c>
      <c r="X1260" t="str" cm="1">
        <f t="array" ref="X1260">IF(ISNUMBER(V1260),INDEX('2019 On Peak'!$K$3:$K$2373,V1260),"Not 2019")</f>
        <v>Closed</v>
      </c>
      <c r="Y1260" cm="1">
        <f t="array" ref="Y1260">IF(ISNUMBER($V1260),L1260-INDEX('2019 On Peak'!$L$3:$S$2373,$V1260,1),"-")</f>
        <v>0</v>
      </c>
      <c r="Z1260" cm="1">
        <f t="array" ref="Z1260">IF(ISNUMBER($V1260),M1260-INDEX('2019 On Peak'!$L$3:$S$2373,$V1260,2),"-")</f>
        <v>0</v>
      </c>
      <c r="AA1260" cm="1">
        <f t="array" ref="AA1260">IF(ISNUMBER($V1260),N1260-INDEX('2019 On Peak'!$L$3:$S$2373,$V1260,3),"-")</f>
        <v>0</v>
      </c>
      <c r="AB1260" cm="1">
        <f t="array" ref="AB1260">IF(ISNUMBER($V1260),Q1260-INDEX('2019 On Peak'!$L$3:$S$2373,$V1260,6),"-")</f>
        <v>0</v>
      </c>
      <c r="AC1260" cm="1">
        <f t="array" ref="AC1260">IF(ISNUMBER($V1260),S1260-INDEX('2019 On Peak'!$L$3:$S$2373,$V1260,8),"-")</f>
        <v>0</v>
      </c>
      <c r="AD1260" t="b">
        <f t="shared" si="39"/>
        <v>0</v>
      </c>
    </row>
    <row r="1261" spans="1:30" x14ac:dyDescent="0.25">
      <c r="A1261" t="str">
        <f>B1261&amp;"_"&amp;G1261&amp;"_"&amp;J1261</f>
        <v>329_335_1</v>
      </c>
      <c r="B1261">
        <v>329</v>
      </c>
      <c r="C1261" s="1" t="s">
        <v>771</v>
      </c>
      <c r="D1261" s="1" t="s">
        <v>67</v>
      </c>
      <c r="E1261" s="1" t="s">
        <v>67</v>
      </c>
      <c r="F1261">
        <v>115</v>
      </c>
      <c r="G1261">
        <v>335</v>
      </c>
      <c r="H1261" s="1" t="s">
        <v>773</v>
      </c>
      <c r="I1261">
        <v>115</v>
      </c>
      <c r="J1261" s="1" t="s">
        <v>191</v>
      </c>
      <c r="K1261" s="1" t="s">
        <v>25</v>
      </c>
      <c r="L1261">
        <v>4.0200000000000001E-3</v>
      </c>
      <c r="M1261">
        <v>1.6629999999999999E-2</v>
      </c>
      <c r="N1261">
        <v>2.7499999999999998E-3</v>
      </c>
      <c r="O1261">
        <v>1</v>
      </c>
      <c r="P1261">
        <v>0</v>
      </c>
      <c r="Q1261">
        <v>167</v>
      </c>
      <c r="R1261">
        <v>556</v>
      </c>
      <c r="S1261">
        <v>210</v>
      </c>
      <c r="T1261">
        <v>2.2999999999999998</v>
      </c>
      <c r="U1261">
        <v>3.3</v>
      </c>
      <c r="V1261">
        <f>MATCH(A1261,'2019 On Peak'!$A$3:$A$2373,0)</f>
        <v>1223</v>
      </c>
      <c r="W1261" t="str">
        <f t="shared" si="38"/>
        <v>Old</v>
      </c>
      <c r="X1261" t="str" cm="1">
        <f t="array" ref="X1261">IF(ISNUMBER(V1261),INDEX('2019 On Peak'!$K$3:$K$2373,V1261),"Not 2019")</f>
        <v>Closed</v>
      </c>
      <c r="Y1261" cm="1">
        <f t="array" ref="Y1261">IF(ISNUMBER($V1261),L1261-INDEX('2019 On Peak'!$L$3:$S$2373,$V1261,1),"-")</f>
        <v>0</v>
      </c>
      <c r="Z1261" cm="1">
        <f t="array" ref="Z1261">IF(ISNUMBER($V1261),M1261-INDEX('2019 On Peak'!$L$3:$S$2373,$V1261,2),"-")</f>
        <v>0</v>
      </c>
      <c r="AA1261" cm="1">
        <f t="array" ref="AA1261">IF(ISNUMBER($V1261),N1261-INDEX('2019 On Peak'!$L$3:$S$2373,$V1261,3),"-")</f>
        <v>0</v>
      </c>
      <c r="AB1261" cm="1">
        <f t="array" ref="AB1261">IF(ISNUMBER($V1261),Q1261-INDEX('2019 On Peak'!$L$3:$S$2373,$V1261,6),"-")</f>
        <v>0</v>
      </c>
      <c r="AC1261" cm="1">
        <f t="array" ref="AC1261">IF(ISNUMBER($V1261),S1261-INDEX('2019 On Peak'!$L$3:$S$2373,$V1261,8),"-")</f>
        <v>0</v>
      </c>
      <c r="AD1261" t="b">
        <f t="shared" si="39"/>
        <v>0</v>
      </c>
    </row>
    <row r="1262" spans="1:30" x14ac:dyDescent="0.25">
      <c r="A1262" t="str">
        <f>B1262&amp;"_"&amp;G1262&amp;"_"&amp;J1262</f>
        <v>33_140_1</v>
      </c>
      <c r="B1262">
        <v>33</v>
      </c>
      <c r="C1262" s="1" t="s">
        <v>239</v>
      </c>
      <c r="D1262" s="1" t="s">
        <v>42</v>
      </c>
      <c r="E1262" s="1" t="s">
        <v>42</v>
      </c>
      <c r="F1262">
        <v>115</v>
      </c>
      <c r="G1262">
        <v>140</v>
      </c>
      <c r="H1262" s="1" t="s">
        <v>240</v>
      </c>
      <c r="I1262">
        <v>115</v>
      </c>
      <c r="J1262" s="1" t="s">
        <v>191</v>
      </c>
      <c r="K1262" s="1" t="s">
        <v>25</v>
      </c>
      <c r="L1262">
        <v>8.6199999999999992E-3</v>
      </c>
      <c r="M1262">
        <v>3.5650000000000001E-2</v>
      </c>
      <c r="N1262">
        <v>5.8999999999999999E-3</v>
      </c>
      <c r="O1262">
        <v>1</v>
      </c>
      <c r="P1262">
        <v>0</v>
      </c>
      <c r="Q1262">
        <v>167</v>
      </c>
      <c r="R1262">
        <v>556</v>
      </c>
      <c r="S1262">
        <v>210</v>
      </c>
      <c r="T1262">
        <v>5.2</v>
      </c>
      <c r="U1262">
        <v>7.2</v>
      </c>
      <c r="V1262">
        <f>MATCH(A1262,'2019 On Peak'!$A$3:$A$2373,0)</f>
        <v>1224</v>
      </c>
      <c r="W1262" t="str">
        <f t="shared" si="38"/>
        <v>Old</v>
      </c>
      <c r="X1262" t="str" cm="1">
        <f t="array" ref="X1262">IF(ISNUMBER(V1262),INDEX('2019 On Peak'!$K$3:$K$2373,V1262),"Not 2019")</f>
        <v>Closed</v>
      </c>
      <c r="Y1262" cm="1">
        <f t="array" ref="Y1262">IF(ISNUMBER($V1262),L1262-INDEX('2019 On Peak'!$L$3:$S$2373,$V1262,1),"-")</f>
        <v>0</v>
      </c>
      <c r="Z1262" cm="1">
        <f t="array" ref="Z1262">IF(ISNUMBER($V1262),M1262-INDEX('2019 On Peak'!$L$3:$S$2373,$V1262,2),"-")</f>
        <v>0</v>
      </c>
      <c r="AA1262" cm="1">
        <f t="array" ref="AA1262">IF(ISNUMBER($V1262),N1262-INDEX('2019 On Peak'!$L$3:$S$2373,$V1262,3),"-")</f>
        <v>0</v>
      </c>
      <c r="AB1262" cm="1">
        <f t="array" ref="AB1262">IF(ISNUMBER($V1262),Q1262-INDEX('2019 On Peak'!$L$3:$S$2373,$V1262,6),"-")</f>
        <v>0</v>
      </c>
      <c r="AC1262" cm="1">
        <f t="array" ref="AC1262">IF(ISNUMBER($V1262),S1262-INDEX('2019 On Peak'!$L$3:$S$2373,$V1262,8),"-")</f>
        <v>0</v>
      </c>
      <c r="AD1262" t="b">
        <f t="shared" si="39"/>
        <v>0</v>
      </c>
    </row>
    <row r="1263" spans="1:30" x14ac:dyDescent="0.25">
      <c r="A1263" t="str">
        <f>B1263&amp;"_"&amp;G1263&amp;"_"&amp;J1263</f>
        <v>33_1469_1</v>
      </c>
      <c r="B1263">
        <v>33</v>
      </c>
      <c r="C1263" s="1" t="s">
        <v>239</v>
      </c>
      <c r="D1263" s="1" t="s">
        <v>42</v>
      </c>
      <c r="E1263" s="1" t="s">
        <v>42</v>
      </c>
      <c r="F1263">
        <v>115</v>
      </c>
      <c r="G1263">
        <v>1469</v>
      </c>
      <c r="H1263" s="1" t="s">
        <v>189</v>
      </c>
      <c r="I1263">
        <v>115</v>
      </c>
      <c r="J1263" s="1" t="s">
        <v>191</v>
      </c>
      <c r="K1263" s="1" t="s">
        <v>25</v>
      </c>
      <c r="L1263">
        <v>1.0659999999999999E-2</v>
      </c>
      <c r="M1263">
        <v>4.4080000000000001E-2</v>
      </c>
      <c r="N1263">
        <v>7.3000000000000001E-3</v>
      </c>
      <c r="O1263">
        <v>1</v>
      </c>
      <c r="P1263">
        <v>0</v>
      </c>
      <c r="Q1263">
        <v>167</v>
      </c>
      <c r="R1263">
        <v>556</v>
      </c>
      <c r="S1263">
        <v>210</v>
      </c>
      <c r="T1263">
        <v>7.8</v>
      </c>
      <c r="U1263">
        <v>8.9</v>
      </c>
      <c r="V1263">
        <f>MATCH(A1263,'2019 On Peak'!$A$3:$A$2373,0)</f>
        <v>1225</v>
      </c>
      <c r="W1263" t="str">
        <f t="shared" si="38"/>
        <v>Old</v>
      </c>
      <c r="X1263" t="str" cm="1">
        <f t="array" ref="X1263">IF(ISNUMBER(V1263),INDEX('2019 On Peak'!$K$3:$K$2373,V1263),"Not 2019")</f>
        <v>Closed</v>
      </c>
      <c r="Y1263" cm="1">
        <f t="array" ref="Y1263">IF(ISNUMBER($V1263),L1263-INDEX('2019 On Peak'!$L$3:$S$2373,$V1263,1),"-")</f>
        <v>0</v>
      </c>
      <c r="Z1263" cm="1">
        <f t="array" ref="Z1263">IF(ISNUMBER($V1263),M1263-INDEX('2019 On Peak'!$L$3:$S$2373,$V1263,2),"-")</f>
        <v>0</v>
      </c>
      <c r="AA1263" cm="1">
        <f t="array" ref="AA1263">IF(ISNUMBER($V1263),N1263-INDEX('2019 On Peak'!$L$3:$S$2373,$V1263,3),"-")</f>
        <v>0</v>
      </c>
      <c r="AB1263" cm="1">
        <f t="array" ref="AB1263">IF(ISNUMBER($V1263),Q1263-INDEX('2019 On Peak'!$L$3:$S$2373,$V1263,6),"-")</f>
        <v>0</v>
      </c>
      <c r="AC1263" cm="1">
        <f t="array" ref="AC1263">IF(ISNUMBER($V1263),S1263-INDEX('2019 On Peak'!$L$3:$S$2373,$V1263,8),"-")</f>
        <v>0</v>
      </c>
      <c r="AD1263" t="b">
        <f t="shared" si="39"/>
        <v>0</v>
      </c>
    </row>
    <row r="1264" spans="1:30" x14ac:dyDescent="0.25">
      <c r="A1264" t="str">
        <f>B1264&amp;"_"&amp;G1264&amp;"_"&amp;J1264</f>
        <v>330_1243_1</v>
      </c>
      <c r="B1264">
        <v>330</v>
      </c>
      <c r="C1264" s="1" t="s">
        <v>775</v>
      </c>
      <c r="D1264" s="1" t="s">
        <v>67</v>
      </c>
      <c r="E1264" s="1" t="s">
        <v>67</v>
      </c>
      <c r="F1264">
        <v>345</v>
      </c>
      <c r="G1264">
        <v>1243</v>
      </c>
      <c r="H1264" s="1" t="s">
        <v>777</v>
      </c>
      <c r="I1264">
        <v>345</v>
      </c>
      <c r="J1264" s="1" t="s">
        <v>191</v>
      </c>
      <c r="K1264" s="1" t="s">
        <v>25</v>
      </c>
      <c r="L1264">
        <v>4.0000000000000003E-5</v>
      </c>
      <c r="M1264">
        <v>5.6999999999999998E-4</v>
      </c>
      <c r="N1264">
        <v>1.474E-2</v>
      </c>
      <c r="O1264">
        <v>1</v>
      </c>
      <c r="P1264">
        <v>0</v>
      </c>
      <c r="Q1264">
        <v>1216</v>
      </c>
      <c r="R1264">
        <v>2454</v>
      </c>
      <c r="S1264">
        <v>1804</v>
      </c>
      <c r="T1264">
        <v>1</v>
      </c>
      <c r="U1264">
        <v>1.4</v>
      </c>
      <c r="V1264">
        <f>MATCH(A1264,'2019 On Peak'!$A$3:$A$2373,0)</f>
        <v>1226</v>
      </c>
      <c r="W1264" t="str">
        <f t="shared" si="38"/>
        <v>Old</v>
      </c>
      <c r="X1264" t="str" cm="1">
        <f t="array" ref="X1264">IF(ISNUMBER(V1264),INDEX('2019 On Peak'!$K$3:$K$2373,V1264),"Not 2019")</f>
        <v>Closed</v>
      </c>
      <c r="Y1264" cm="1">
        <f t="array" ref="Y1264">IF(ISNUMBER($V1264),L1264-INDEX('2019 On Peak'!$L$3:$S$2373,$V1264,1),"-")</f>
        <v>0</v>
      </c>
      <c r="Z1264" cm="1">
        <f t="array" ref="Z1264">IF(ISNUMBER($V1264),M1264-INDEX('2019 On Peak'!$L$3:$S$2373,$V1264,2),"-")</f>
        <v>0</v>
      </c>
      <c r="AA1264" cm="1">
        <f t="array" ref="AA1264">IF(ISNUMBER($V1264),N1264-INDEX('2019 On Peak'!$L$3:$S$2373,$V1264,3),"-")</f>
        <v>0</v>
      </c>
      <c r="AB1264" cm="1">
        <f t="array" ref="AB1264">IF(ISNUMBER($V1264),Q1264-INDEX('2019 On Peak'!$L$3:$S$2373,$V1264,6),"-")</f>
        <v>0</v>
      </c>
      <c r="AC1264" cm="1">
        <f t="array" ref="AC1264">IF(ISNUMBER($V1264),S1264-INDEX('2019 On Peak'!$L$3:$S$2373,$V1264,8),"-")</f>
        <v>0</v>
      </c>
      <c r="AD1264" t="b">
        <f t="shared" si="39"/>
        <v>0</v>
      </c>
    </row>
    <row r="1265" spans="1:30" x14ac:dyDescent="0.25">
      <c r="A1265" t="str">
        <f>B1265&amp;"_"&amp;G1265&amp;"_"&amp;J1265</f>
        <v>330_331_1</v>
      </c>
      <c r="B1265">
        <v>330</v>
      </c>
      <c r="C1265" s="1" t="s">
        <v>775</v>
      </c>
      <c r="D1265" s="1" t="s">
        <v>67</v>
      </c>
      <c r="E1265" s="1" t="s">
        <v>67</v>
      </c>
      <c r="F1265">
        <v>345</v>
      </c>
      <c r="G1265">
        <v>331</v>
      </c>
      <c r="H1265" s="1" t="s">
        <v>776</v>
      </c>
      <c r="I1265">
        <v>345</v>
      </c>
      <c r="J1265" s="1" t="s">
        <v>191</v>
      </c>
      <c r="K1265" s="1" t="s">
        <v>25</v>
      </c>
      <c r="L1265">
        <v>2.0000000000000002E-5</v>
      </c>
      <c r="M1265">
        <v>2.3000000000000001E-4</v>
      </c>
      <c r="N1265">
        <v>6.0099999999999997E-3</v>
      </c>
      <c r="O1265">
        <v>1</v>
      </c>
      <c r="P1265">
        <v>0</v>
      </c>
      <c r="Q1265">
        <v>1216</v>
      </c>
      <c r="R1265">
        <v>2454</v>
      </c>
      <c r="S1265">
        <v>1804</v>
      </c>
      <c r="T1265">
        <v>0.4</v>
      </c>
      <c r="U1265">
        <v>0.6</v>
      </c>
      <c r="V1265">
        <f>MATCH(A1265,'2019 On Peak'!$A$3:$A$2373,0)</f>
        <v>1227</v>
      </c>
      <c r="W1265" t="str">
        <f t="shared" si="38"/>
        <v>Old</v>
      </c>
      <c r="X1265" t="str" cm="1">
        <f t="array" ref="X1265">IF(ISNUMBER(V1265),INDEX('2019 On Peak'!$K$3:$K$2373,V1265),"Not 2019")</f>
        <v>Closed</v>
      </c>
      <c r="Y1265" cm="1">
        <f t="array" ref="Y1265">IF(ISNUMBER($V1265),L1265-INDEX('2019 On Peak'!$L$3:$S$2373,$V1265,1),"-")</f>
        <v>0</v>
      </c>
      <c r="Z1265" cm="1">
        <f t="array" ref="Z1265">IF(ISNUMBER($V1265),M1265-INDEX('2019 On Peak'!$L$3:$S$2373,$V1265,2),"-")</f>
        <v>0</v>
      </c>
      <c r="AA1265" cm="1">
        <f t="array" ref="AA1265">IF(ISNUMBER($V1265),N1265-INDEX('2019 On Peak'!$L$3:$S$2373,$V1265,3),"-")</f>
        <v>0</v>
      </c>
      <c r="AB1265" cm="1">
        <f t="array" ref="AB1265">IF(ISNUMBER($V1265),Q1265-INDEX('2019 On Peak'!$L$3:$S$2373,$V1265,6),"-")</f>
        <v>0</v>
      </c>
      <c r="AC1265" cm="1">
        <f t="array" ref="AC1265">IF(ISNUMBER($V1265),S1265-INDEX('2019 On Peak'!$L$3:$S$2373,$V1265,8),"-")</f>
        <v>0</v>
      </c>
      <c r="AD1265" t="b">
        <f t="shared" si="39"/>
        <v>0</v>
      </c>
    </row>
    <row r="1266" spans="1:30" x14ac:dyDescent="0.25">
      <c r="A1266" t="str">
        <f>B1266&amp;"_"&amp;G1266&amp;"_"&amp;J1266</f>
        <v>331_332_1</v>
      </c>
      <c r="B1266">
        <v>331</v>
      </c>
      <c r="C1266" s="1" t="s">
        <v>776</v>
      </c>
      <c r="D1266" s="1" t="s">
        <v>67</v>
      </c>
      <c r="E1266" s="1" t="s">
        <v>67</v>
      </c>
      <c r="F1266">
        <v>345</v>
      </c>
      <c r="G1266">
        <v>332</v>
      </c>
      <c r="H1266" s="1" t="s">
        <v>68</v>
      </c>
      <c r="I1266">
        <v>345</v>
      </c>
      <c r="J1266" s="1" t="s">
        <v>191</v>
      </c>
      <c r="K1266" s="1" t="s">
        <v>25</v>
      </c>
      <c r="L1266">
        <v>5.4000000000000001E-4</v>
      </c>
      <c r="M1266">
        <v>8.1799999999999998E-3</v>
      </c>
      <c r="N1266">
        <v>0.21135000000000001</v>
      </c>
      <c r="O1266">
        <v>1</v>
      </c>
      <c r="P1266">
        <v>0</v>
      </c>
      <c r="Q1266">
        <v>1216</v>
      </c>
      <c r="R1266">
        <v>2454</v>
      </c>
      <c r="S1266">
        <v>1804</v>
      </c>
      <c r="T1266">
        <v>13.2</v>
      </c>
      <c r="U1266">
        <v>20.5</v>
      </c>
      <c r="V1266">
        <f>MATCH(A1266,'2019 On Peak'!$A$3:$A$2373,0)</f>
        <v>1228</v>
      </c>
      <c r="W1266" t="str">
        <f t="shared" si="38"/>
        <v>Old</v>
      </c>
      <c r="X1266" t="str" cm="1">
        <f t="array" ref="X1266">IF(ISNUMBER(V1266),INDEX('2019 On Peak'!$K$3:$K$2373,V1266),"Not 2019")</f>
        <v>Closed</v>
      </c>
      <c r="Y1266" cm="1">
        <f t="array" ref="Y1266">IF(ISNUMBER($V1266),L1266-INDEX('2019 On Peak'!$L$3:$S$2373,$V1266,1),"-")</f>
        <v>0</v>
      </c>
      <c r="Z1266" cm="1">
        <f t="array" ref="Z1266">IF(ISNUMBER($V1266),M1266-INDEX('2019 On Peak'!$L$3:$S$2373,$V1266,2),"-")</f>
        <v>0</v>
      </c>
      <c r="AA1266" cm="1">
        <f t="array" ref="AA1266">IF(ISNUMBER($V1266),N1266-INDEX('2019 On Peak'!$L$3:$S$2373,$V1266,3),"-")</f>
        <v>0</v>
      </c>
      <c r="AB1266" cm="1">
        <f t="array" ref="AB1266">IF(ISNUMBER($V1266),Q1266-INDEX('2019 On Peak'!$L$3:$S$2373,$V1266,6),"-")</f>
        <v>0</v>
      </c>
      <c r="AC1266" cm="1">
        <f t="array" ref="AC1266">IF(ISNUMBER($V1266),S1266-INDEX('2019 On Peak'!$L$3:$S$2373,$V1266,8),"-")</f>
        <v>0</v>
      </c>
      <c r="AD1266" t="b">
        <f t="shared" si="39"/>
        <v>0</v>
      </c>
    </row>
    <row r="1267" spans="1:30" x14ac:dyDescent="0.25">
      <c r="A1267" t="str">
        <f>B1267&amp;"_"&amp;G1267&amp;"_"&amp;J1267</f>
        <v>332_1236_1</v>
      </c>
      <c r="B1267">
        <v>332</v>
      </c>
      <c r="C1267" s="1" t="s">
        <v>68</v>
      </c>
      <c r="D1267" s="1" t="s">
        <v>67</v>
      </c>
      <c r="E1267" s="1" t="s">
        <v>67</v>
      </c>
      <c r="F1267">
        <v>345</v>
      </c>
      <c r="G1267">
        <v>1236</v>
      </c>
      <c r="H1267" s="1" t="s">
        <v>127</v>
      </c>
      <c r="I1267">
        <v>345</v>
      </c>
      <c r="J1267" s="1" t="s">
        <v>191</v>
      </c>
      <c r="K1267" s="1" t="s">
        <v>25</v>
      </c>
      <c r="L1267">
        <v>9.5E-4</v>
      </c>
      <c r="M1267">
        <v>1.444E-2</v>
      </c>
      <c r="N1267">
        <v>0.37333</v>
      </c>
      <c r="O1267">
        <v>1</v>
      </c>
      <c r="P1267">
        <v>0</v>
      </c>
      <c r="Q1267">
        <v>1216</v>
      </c>
      <c r="R1267">
        <v>2454</v>
      </c>
      <c r="S1267">
        <v>1804</v>
      </c>
      <c r="T1267">
        <v>29.5</v>
      </c>
      <c r="U1267">
        <v>36.299999999999997</v>
      </c>
      <c r="V1267">
        <f>MATCH(A1267,'2019 On Peak'!$A$3:$A$2373,0)</f>
        <v>1229</v>
      </c>
      <c r="W1267" t="str">
        <f t="shared" si="38"/>
        <v>Old</v>
      </c>
      <c r="X1267" t="str" cm="1">
        <f t="array" ref="X1267">IF(ISNUMBER(V1267),INDEX('2019 On Peak'!$K$3:$K$2373,V1267),"Not 2019")</f>
        <v>Closed</v>
      </c>
      <c r="Y1267" cm="1">
        <f t="array" ref="Y1267">IF(ISNUMBER($V1267),L1267-INDEX('2019 On Peak'!$L$3:$S$2373,$V1267,1),"-")</f>
        <v>0</v>
      </c>
      <c r="Z1267" cm="1">
        <f t="array" ref="Z1267">IF(ISNUMBER($V1267),M1267-INDEX('2019 On Peak'!$L$3:$S$2373,$V1267,2),"-")</f>
        <v>0</v>
      </c>
      <c r="AA1267" cm="1">
        <f t="array" ref="AA1267">IF(ISNUMBER($V1267),N1267-INDEX('2019 On Peak'!$L$3:$S$2373,$V1267,3),"-")</f>
        <v>0</v>
      </c>
      <c r="AB1267" cm="1">
        <f t="array" ref="AB1267">IF(ISNUMBER($V1267),Q1267-INDEX('2019 On Peak'!$L$3:$S$2373,$V1267,6),"-")</f>
        <v>0</v>
      </c>
      <c r="AC1267" cm="1">
        <f t="array" ref="AC1267">IF(ISNUMBER($V1267),S1267-INDEX('2019 On Peak'!$L$3:$S$2373,$V1267,8),"-")</f>
        <v>0</v>
      </c>
      <c r="AD1267" t="b">
        <f t="shared" si="39"/>
        <v>0</v>
      </c>
    </row>
    <row r="1268" spans="1:30" x14ac:dyDescent="0.25">
      <c r="A1268" t="str">
        <f>B1268&amp;"_"&amp;G1268&amp;"_"&amp;J1268</f>
        <v>332_1477_1</v>
      </c>
      <c r="B1268">
        <v>332</v>
      </c>
      <c r="C1268" s="1" t="s">
        <v>68</v>
      </c>
      <c r="D1268" s="1" t="s">
        <v>67</v>
      </c>
      <c r="E1268" s="1" t="s">
        <v>67</v>
      </c>
      <c r="F1268">
        <v>345</v>
      </c>
      <c r="G1268">
        <v>1477</v>
      </c>
      <c r="H1268" s="1" t="s">
        <v>68</v>
      </c>
      <c r="I1268">
        <v>115</v>
      </c>
      <c r="J1268" s="1" t="s">
        <v>191</v>
      </c>
      <c r="K1268" s="1" t="s">
        <v>25</v>
      </c>
      <c r="L1268">
        <v>5.9999999999999995E-4</v>
      </c>
      <c r="M1268">
        <v>5.2400000000000002E-2</v>
      </c>
      <c r="N1268">
        <v>0</v>
      </c>
      <c r="O1268">
        <v>1</v>
      </c>
      <c r="P1268">
        <v>0</v>
      </c>
      <c r="Q1268">
        <v>417</v>
      </c>
      <c r="R1268">
        <v>518</v>
      </c>
      <c r="S1268">
        <v>599</v>
      </c>
      <c r="T1268">
        <v>0</v>
      </c>
      <c r="U1268">
        <v>0</v>
      </c>
      <c r="V1268">
        <f>MATCH(A1268,'2019 On Peak'!$A$3:$A$2373,0)</f>
        <v>1230</v>
      </c>
      <c r="W1268" t="str">
        <f t="shared" si="38"/>
        <v>Old</v>
      </c>
      <c r="X1268" t="str" cm="1">
        <f t="array" ref="X1268">IF(ISNUMBER(V1268),INDEX('2019 On Peak'!$K$3:$K$2373,V1268),"Not 2019")</f>
        <v>Closed</v>
      </c>
      <c r="Y1268" cm="1">
        <f t="array" ref="Y1268">IF(ISNUMBER($V1268),L1268-INDEX('2019 On Peak'!$L$3:$S$2373,$V1268,1),"-")</f>
        <v>0</v>
      </c>
      <c r="Z1268" cm="1">
        <f t="array" ref="Z1268">IF(ISNUMBER($V1268),M1268-INDEX('2019 On Peak'!$L$3:$S$2373,$V1268,2),"-")</f>
        <v>0</v>
      </c>
      <c r="AA1268" cm="1">
        <f t="array" ref="AA1268">IF(ISNUMBER($V1268),N1268-INDEX('2019 On Peak'!$L$3:$S$2373,$V1268,3),"-")</f>
        <v>0</v>
      </c>
      <c r="AB1268" cm="1">
        <f t="array" ref="AB1268">IF(ISNUMBER($V1268),Q1268-INDEX('2019 On Peak'!$L$3:$S$2373,$V1268,6),"-")</f>
        <v>0</v>
      </c>
      <c r="AC1268" cm="1">
        <f t="array" ref="AC1268">IF(ISNUMBER($V1268),S1268-INDEX('2019 On Peak'!$L$3:$S$2373,$V1268,8),"-")</f>
        <v>0</v>
      </c>
      <c r="AD1268" t="b">
        <f t="shared" si="39"/>
        <v>0</v>
      </c>
    </row>
    <row r="1269" spans="1:30" x14ac:dyDescent="0.25">
      <c r="A1269" t="str">
        <f>B1269&amp;"_"&amp;G1269&amp;"_"&amp;J1269</f>
        <v>333_334_1</v>
      </c>
      <c r="B1269">
        <v>333</v>
      </c>
      <c r="C1269" s="1" t="s">
        <v>772</v>
      </c>
      <c r="D1269" s="1" t="s">
        <v>67</v>
      </c>
      <c r="E1269" s="1" t="s">
        <v>67</v>
      </c>
      <c r="F1269">
        <v>115</v>
      </c>
      <c r="G1269">
        <v>334</v>
      </c>
      <c r="H1269" s="1" t="s">
        <v>468</v>
      </c>
      <c r="I1269">
        <v>115</v>
      </c>
      <c r="J1269" s="1" t="s">
        <v>191</v>
      </c>
      <c r="K1269" s="1" t="s">
        <v>25</v>
      </c>
      <c r="L1269">
        <v>4.1900000000000001E-3</v>
      </c>
      <c r="M1269">
        <v>1.7340000000000001E-2</v>
      </c>
      <c r="N1269">
        <v>2.8700000000000002E-3</v>
      </c>
      <c r="O1269">
        <v>1</v>
      </c>
      <c r="P1269">
        <v>0</v>
      </c>
      <c r="Q1269">
        <v>167</v>
      </c>
      <c r="R1269">
        <v>556</v>
      </c>
      <c r="S1269">
        <v>210</v>
      </c>
      <c r="T1269">
        <v>3.1</v>
      </c>
      <c r="U1269">
        <v>3.5</v>
      </c>
      <c r="V1269">
        <f>MATCH(A1269,'2019 On Peak'!$A$3:$A$2373,0)</f>
        <v>1231</v>
      </c>
      <c r="W1269" t="str">
        <f t="shared" si="38"/>
        <v>Old</v>
      </c>
      <c r="X1269" t="str" cm="1">
        <f t="array" ref="X1269">IF(ISNUMBER(V1269),INDEX('2019 On Peak'!$K$3:$K$2373,V1269),"Not 2019")</f>
        <v>Closed</v>
      </c>
      <c r="Y1269" cm="1">
        <f t="array" ref="Y1269">IF(ISNUMBER($V1269),L1269-INDEX('2019 On Peak'!$L$3:$S$2373,$V1269,1),"-")</f>
        <v>0</v>
      </c>
      <c r="Z1269" cm="1">
        <f t="array" ref="Z1269">IF(ISNUMBER($V1269),M1269-INDEX('2019 On Peak'!$L$3:$S$2373,$V1269,2),"-")</f>
        <v>0</v>
      </c>
      <c r="AA1269" cm="1">
        <f t="array" ref="AA1269">IF(ISNUMBER($V1269),N1269-INDEX('2019 On Peak'!$L$3:$S$2373,$V1269,3),"-")</f>
        <v>0</v>
      </c>
      <c r="AB1269" cm="1">
        <f t="array" ref="AB1269">IF(ISNUMBER($V1269),Q1269-INDEX('2019 On Peak'!$L$3:$S$2373,$V1269,6),"-")</f>
        <v>0</v>
      </c>
      <c r="AC1269" cm="1">
        <f t="array" ref="AC1269">IF(ISNUMBER($V1269),S1269-INDEX('2019 On Peak'!$L$3:$S$2373,$V1269,8),"-")</f>
        <v>0</v>
      </c>
      <c r="AD1269" t="b">
        <f t="shared" si="39"/>
        <v>0</v>
      </c>
    </row>
    <row r="1270" spans="1:30" x14ac:dyDescent="0.25">
      <c r="A1270" t="str">
        <f>B1270&amp;"_"&amp;G1270&amp;"_"&amp;J1270</f>
        <v>334_1397_1</v>
      </c>
      <c r="B1270">
        <v>334</v>
      </c>
      <c r="C1270" s="1" t="s">
        <v>468</v>
      </c>
      <c r="D1270" s="1" t="s">
        <v>67</v>
      </c>
      <c r="E1270" s="1" t="s">
        <v>67</v>
      </c>
      <c r="F1270">
        <v>115</v>
      </c>
      <c r="G1270">
        <v>1397</v>
      </c>
      <c r="H1270" s="1" t="s">
        <v>514</v>
      </c>
      <c r="I1270">
        <v>115</v>
      </c>
      <c r="J1270" s="1" t="s">
        <v>191</v>
      </c>
      <c r="K1270" s="1" t="s">
        <v>25</v>
      </c>
      <c r="L1270">
        <v>1.2899999999999999E-3</v>
      </c>
      <c r="M1270">
        <v>5.3400000000000001E-3</v>
      </c>
      <c r="N1270">
        <v>8.8000000000000003E-4</v>
      </c>
      <c r="O1270">
        <v>1</v>
      </c>
      <c r="P1270">
        <v>0</v>
      </c>
      <c r="Q1270">
        <v>167</v>
      </c>
      <c r="R1270">
        <v>556</v>
      </c>
      <c r="S1270">
        <v>210</v>
      </c>
      <c r="T1270">
        <v>0.8</v>
      </c>
      <c r="U1270">
        <v>1.1000000000000001</v>
      </c>
      <c r="V1270">
        <f>MATCH(A1270,'2019 On Peak'!$A$3:$A$2373,0)</f>
        <v>1232</v>
      </c>
      <c r="W1270" t="str">
        <f t="shared" si="38"/>
        <v>Old</v>
      </c>
      <c r="X1270" t="str" cm="1">
        <f t="array" ref="X1270">IF(ISNUMBER(V1270),INDEX('2019 On Peak'!$K$3:$K$2373,V1270),"Not 2019")</f>
        <v>Closed</v>
      </c>
      <c r="Y1270" cm="1">
        <f t="array" ref="Y1270">IF(ISNUMBER($V1270),L1270-INDEX('2019 On Peak'!$L$3:$S$2373,$V1270,1),"-")</f>
        <v>0</v>
      </c>
      <c r="Z1270" cm="1">
        <f t="array" ref="Z1270">IF(ISNUMBER($V1270),M1270-INDEX('2019 On Peak'!$L$3:$S$2373,$V1270,2),"-")</f>
        <v>0</v>
      </c>
      <c r="AA1270" cm="1">
        <f t="array" ref="AA1270">IF(ISNUMBER($V1270),N1270-INDEX('2019 On Peak'!$L$3:$S$2373,$V1270,3),"-")</f>
        <v>0</v>
      </c>
      <c r="AB1270" cm="1">
        <f t="array" ref="AB1270">IF(ISNUMBER($V1270),Q1270-INDEX('2019 On Peak'!$L$3:$S$2373,$V1270,6),"-")</f>
        <v>0</v>
      </c>
      <c r="AC1270" cm="1">
        <f t="array" ref="AC1270">IF(ISNUMBER($V1270),S1270-INDEX('2019 On Peak'!$L$3:$S$2373,$V1270,8),"-")</f>
        <v>0</v>
      </c>
      <c r="AD1270" t="b">
        <f t="shared" si="39"/>
        <v>0</v>
      </c>
    </row>
    <row r="1271" spans="1:30" x14ac:dyDescent="0.25">
      <c r="A1271" t="str">
        <f>B1271&amp;"_"&amp;G1271&amp;"_"&amp;J1271</f>
        <v>334_1398_1</v>
      </c>
      <c r="B1271">
        <v>334</v>
      </c>
      <c r="C1271" s="1" t="s">
        <v>468</v>
      </c>
      <c r="D1271" s="1" t="s">
        <v>67</v>
      </c>
      <c r="E1271" s="1" t="s">
        <v>67</v>
      </c>
      <c r="F1271">
        <v>115</v>
      </c>
      <c r="G1271">
        <v>1398</v>
      </c>
      <c r="H1271" s="1" t="s">
        <v>515</v>
      </c>
      <c r="I1271">
        <v>115</v>
      </c>
      <c r="J1271" s="1" t="s">
        <v>191</v>
      </c>
      <c r="K1271" s="1" t="s">
        <v>25</v>
      </c>
      <c r="L1271">
        <v>1.48E-3</v>
      </c>
      <c r="M1271">
        <v>6.1000000000000004E-3</v>
      </c>
      <c r="N1271">
        <v>1.01E-3</v>
      </c>
      <c r="O1271">
        <v>1</v>
      </c>
      <c r="P1271">
        <v>0</v>
      </c>
      <c r="Q1271">
        <v>167</v>
      </c>
      <c r="R1271">
        <v>556</v>
      </c>
      <c r="S1271">
        <v>210</v>
      </c>
      <c r="T1271">
        <v>0.9</v>
      </c>
      <c r="U1271">
        <v>1.2</v>
      </c>
      <c r="V1271">
        <f>MATCH(A1271,'2019 On Peak'!$A$3:$A$2373,0)</f>
        <v>1233</v>
      </c>
      <c r="W1271" t="str">
        <f t="shared" si="38"/>
        <v>Old</v>
      </c>
      <c r="X1271" t="str" cm="1">
        <f t="array" ref="X1271">IF(ISNUMBER(V1271),INDEX('2019 On Peak'!$K$3:$K$2373,V1271),"Not 2019")</f>
        <v>Closed</v>
      </c>
      <c r="Y1271" cm="1">
        <f t="array" ref="Y1271">IF(ISNUMBER($V1271),L1271-INDEX('2019 On Peak'!$L$3:$S$2373,$V1271,1),"-")</f>
        <v>0</v>
      </c>
      <c r="Z1271" cm="1">
        <f t="array" ref="Z1271">IF(ISNUMBER($V1271),M1271-INDEX('2019 On Peak'!$L$3:$S$2373,$V1271,2),"-")</f>
        <v>0</v>
      </c>
      <c r="AA1271" cm="1">
        <f t="array" ref="AA1271">IF(ISNUMBER($V1271),N1271-INDEX('2019 On Peak'!$L$3:$S$2373,$V1271,3),"-")</f>
        <v>0</v>
      </c>
      <c r="AB1271" cm="1">
        <f t="array" ref="AB1271">IF(ISNUMBER($V1271),Q1271-INDEX('2019 On Peak'!$L$3:$S$2373,$V1271,6),"-")</f>
        <v>0</v>
      </c>
      <c r="AC1271" cm="1">
        <f t="array" ref="AC1271">IF(ISNUMBER($V1271),S1271-INDEX('2019 On Peak'!$L$3:$S$2373,$V1271,8),"-")</f>
        <v>0</v>
      </c>
      <c r="AD1271" t="b">
        <f t="shared" si="39"/>
        <v>0</v>
      </c>
    </row>
    <row r="1272" spans="1:30" x14ac:dyDescent="0.25">
      <c r="A1272" t="str">
        <f>B1272&amp;"_"&amp;G1272&amp;"_"&amp;J1272</f>
        <v>334_1399_1</v>
      </c>
      <c r="B1272">
        <v>334</v>
      </c>
      <c r="C1272" s="1" t="s">
        <v>468</v>
      </c>
      <c r="D1272" s="1" t="s">
        <v>67</v>
      </c>
      <c r="E1272" s="1" t="s">
        <v>67</v>
      </c>
      <c r="F1272">
        <v>115</v>
      </c>
      <c r="G1272">
        <v>1399</v>
      </c>
      <c r="H1272" s="1" t="s">
        <v>510</v>
      </c>
      <c r="I1272">
        <v>115</v>
      </c>
      <c r="J1272" s="1" t="s">
        <v>191</v>
      </c>
      <c r="K1272" s="1" t="s">
        <v>25</v>
      </c>
      <c r="L1272">
        <v>7.7999999999999999E-4</v>
      </c>
      <c r="M1272">
        <v>3.2299999999999998E-3</v>
      </c>
      <c r="N1272">
        <v>5.4000000000000001E-4</v>
      </c>
      <c r="O1272">
        <v>1</v>
      </c>
      <c r="P1272">
        <v>0</v>
      </c>
      <c r="Q1272">
        <v>167</v>
      </c>
      <c r="R1272">
        <v>556</v>
      </c>
      <c r="S1272">
        <v>210</v>
      </c>
      <c r="T1272">
        <v>0.5</v>
      </c>
      <c r="U1272">
        <v>0.7</v>
      </c>
      <c r="V1272">
        <f>MATCH(A1272,'2019 On Peak'!$A$3:$A$2373,0)</f>
        <v>1234</v>
      </c>
      <c r="W1272" t="str">
        <f t="shared" si="38"/>
        <v>Old</v>
      </c>
      <c r="X1272" t="str" cm="1">
        <f t="array" ref="X1272">IF(ISNUMBER(V1272),INDEX('2019 On Peak'!$K$3:$K$2373,V1272),"Not 2019")</f>
        <v>Closed</v>
      </c>
      <c r="Y1272" cm="1">
        <f t="array" ref="Y1272">IF(ISNUMBER($V1272),L1272-INDEX('2019 On Peak'!$L$3:$S$2373,$V1272,1),"-")</f>
        <v>0</v>
      </c>
      <c r="Z1272" cm="1">
        <f t="array" ref="Z1272">IF(ISNUMBER($V1272),M1272-INDEX('2019 On Peak'!$L$3:$S$2373,$V1272,2),"-")</f>
        <v>0</v>
      </c>
      <c r="AA1272" cm="1">
        <f t="array" ref="AA1272">IF(ISNUMBER($V1272),N1272-INDEX('2019 On Peak'!$L$3:$S$2373,$V1272,3),"-")</f>
        <v>0</v>
      </c>
      <c r="AB1272" cm="1">
        <f t="array" ref="AB1272">IF(ISNUMBER($V1272),Q1272-INDEX('2019 On Peak'!$L$3:$S$2373,$V1272,6),"-")</f>
        <v>0</v>
      </c>
      <c r="AC1272" cm="1">
        <f t="array" ref="AC1272">IF(ISNUMBER($V1272),S1272-INDEX('2019 On Peak'!$L$3:$S$2373,$V1272,8),"-")</f>
        <v>0</v>
      </c>
      <c r="AD1272" t="b">
        <f t="shared" si="39"/>
        <v>0</v>
      </c>
    </row>
    <row r="1273" spans="1:30" x14ac:dyDescent="0.25">
      <c r="A1273" t="str">
        <f>B1273&amp;"_"&amp;G1273&amp;"_"&amp;J1273</f>
        <v>335_336_1</v>
      </c>
      <c r="B1273">
        <v>335</v>
      </c>
      <c r="C1273" s="1" t="s">
        <v>773</v>
      </c>
      <c r="D1273" s="1" t="s">
        <v>67</v>
      </c>
      <c r="E1273" s="1" t="s">
        <v>67</v>
      </c>
      <c r="F1273">
        <v>115</v>
      </c>
      <c r="G1273">
        <v>336</v>
      </c>
      <c r="H1273" s="1" t="s">
        <v>782</v>
      </c>
      <c r="I1273">
        <v>115</v>
      </c>
      <c r="J1273" s="1" t="s">
        <v>191</v>
      </c>
      <c r="K1273" s="1" t="s">
        <v>25</v>
      </c>
      <c r="L1273">
        <v>3.6600000000000001E-3</v>
      </c>
      <c r="M1273">
        <v>1.5129999999999999E-2</v>
      </c>
      <c r="N1273">
        <v>2.5100000000000001E-3</v>
      </c>
      <c r="O1273">
        <v>1</v>
      </c>
      <c r="P1273">
        <v>0</v>
      </c>
      <c r="Q1273">
        <v>167</v>
      </c>
      <c r="R1273">
        <v>556</v>
      </c>
      <c r="S1273">
        <v>210</v>
      </c>
      <c r="T1273">
        <v>2.4</v>
      </c>
      <c r="U1273">
        <v>3</v>
      </c>
      <c r="V1273">
        <f>MATCH(A1273,'2019 On Peak'!$A$3:$A$2373,0)</f>
        <v>1235</v>
      </c>
      <c r="W1273" t="str">
        <f t="shared" si="38"/>
        <v>Old</v>
      </c>
      <c r="X1273" t="str" cm="1">
        <f t="array" ref="X1273">IF(ISNUMBER(V1273),INDEX('2019 On Peak'!$K$3:$K$2373,V1273),"Not 2019")</f>
        <v>Closed</v>
      </c>
      <c r="Y1273" cm="1">
        <f t="array" ref="Y1273">IF(ISNUMBER($V1273),L1273-INDEX('2019 On Peak'!$L$3:$S$2373,$V1273,1),"-")</f>
        <v>0</v>
      </c>
      <c r="Z1273" cm="1">
        <f t="array" ref="Z1273">IF(ISNUMBER($V1273),M1273-INDEX('2019 On Peak'!$L$3:$S$2373,$V1273,2),"-")</f>
        <v>0</v>
      </c>
      <c r="AA1273" cm="1">
        <f t="array" ref="AA1273">IF(ISNUMBER($V1273),N1273-INDEX('2019 On Peak'!$L$3:$S$2373,$V1273,3),"-")</f>
        <v>0</v>
      </c>
      <c r="AB1273" cm="1">
        <f t="array" ref="AB1273">IF(ISNUMBER($V1273),Q1273-INDEX('2019 On Peak'!$L$3:$S$2373,$V1273,6),"-")</f>
        <v>0</v>
      </c>
      <c r="AC1273" cm="1">
        <f t="array" ref="AC1273">IF(ISNUMBER($V1273),S1273-INDEX('2019 On Peak'!$L$3:$S$2373,$V1273,8),"-")</f>
        <v>0</v>
      </c>
      <c r="AD1273" t="b">
        <f t="shared" si="39"/>
        <v>0</v>
      </c>
    </row>
    <row r="1274" spans="1:30" x14ac:dyDescent="0.25">
      <c r="A1274" t="str">
        <f>B1274&amp;"_"&amp;G1274&amp;"_"&amp;J1274</f>
        <v>336_1478_1</v>
      </c>
      <c r="B1274">
        <v>336</v>
      </c>
      <c r="C1274" s="1" t="s">
        <v>782</v>
      </c>
      <c r="D1274" s="1" t="s">
        <v>67</v>
      </c>
      <c r="E1274" s="1" t="s">
        <v>67</v>
      </c>
      <c r="F1274">
        <v>115</v>
      </c>
      <c r="G1274">
        <v>1478</v>
      </c>
      <c r="H1274" s="1" t="s">
        <v>783</v>
      </c>
      <c r="I1274">
        <v>115</v>
      </c>
      <c r="J1274" s="1" t="s">
        <v>191</v>
      </c>
      <c r="K1274" s="1" t="s">
        <v>25</v>
      </c>
      <c r="L1274">
        <v>3.2299999999999998E-3</v>
      </c>
      <c r="M1274">
        <v>1.337E-2</v>
      </c>
      <c r="N1274">
        <v>2.2100000000000002E-3</v>
      </c>
      <c r="O1274">
        <v>1</v>
      </c>
      <c r="P1274">
        <v>0</v>
      </c>
      <c r="Q1274">
        <v>167</v>
      </c>
      <c r="R1274">
        <v>556</v>
      </c>
      <c r="S1274">
        <v>210</v>
      </c>
      <c r="T1274">
        <v>2.1</v>
      </c>
      <c r="U1274">
        <v>2.7</v>
      </c>
      <c r="V1274">
        <f>MATCH(A1274,'2019 On Peak'!$A$3:$A$2373,0)</f>
        <v>1236</v>
      </c>
      <c r="W1274" t="str">
        <f t="shared" si="38"/>
        <v>Old</v>
      </c>
      <c r="X1274" t="str" cm="1">
        <f t="array" ref="X1274">IF(ISNUMBER(V1274),INDEX('2019 On Peak'!$K$3:$K$2373,V1274),"Not 2019")</f>
        <v>Closed</v>
      </c>
      <c r="Y1274" cm="1">
        <f t="array" ref="Y1274">IF(ISNUMBER($V1274),L1274-INDEX('2019 On Peak'!$L$3:$S$2373,$V1274,1),"-")</f>
        <v>0</v>
      </c>
      <c r="Z1274" cm="1">
        <f t="array" ref="Z1274">IF(ISNUMBER($V1274),M1274-INDEX('2019 On Peak'!$L$3:$S$2373,$V1274,2),"-")</f>
        <v>0</v>
      </c>
      <c r="AA1274" cm="1">
        <f t="array" ref="AA1274">IF(ISNUMBER($V1274),N1274-INDEX('2019 On Peak'!$L$3:$S$2373,$V1274,3),"-")</f>
        <v>0</v>
      </c>
      <c r="AB1274" cm="1">
        <f t="array" ref="AB1274">IF(ISNUMBER($V1274),Q1274-INDEX('2019 On Peak'!$L$3:$S$2373,$V1274,6),"-")</f>
        <v>0</v>
      </c>
      <c r="AC1274" cm="1">
        <f t="array" ref="AC1274">IF(ISNUMBER($V1274),S1274-INDEX('2019 On Peak'!$L$3:$S$2373,$V1274,8),"-")</f>
        <v>0</v>
      </c>
      <c r="AD1274" t="b">
        <f t="shared" si="39"/>
        <v>0</v>
      </c>
    </row>
    <row r="1275" spans="1:30" x14ac:dyDescent="0.25">
      <c r="A1275" t="str">
        <f>B1275&amp;"_"&amp;G1275&amp;"_"&amp;J1275</f>
        <v>336_344_1</v>
      </c>
      <c r="B1275">
        <v>336</v>
      </c>
      <c r="C1275" s="1" t="s">
        <v>782</v>
      </c>
      <c r="D1275" s="1" t="s">
        <v>67</v>
      </c>
      <c r="E1275" s="1" t="s">
        <v>67</v>
      </c>
      <c r="F1275">
        <v>115</v>
      </c>
      <c r="G1275">
        <v>344</v>
      </c>
      <c r="H1275" s="1" t="s">
        <v>480</v>
      </c>
      <c r="I1275">
        <v>115</v>
      </c>
      <c r="J1275" s="1" t="s">
        <v>191</v>
      </c>
      <c r="K1275" s="1" t="s">
        <v>25</v>
      </c>
      <c r="L1275">
        <v>4.7999999999999996E-3</v>
      </c>
      <c r="M1275">
        <v>1.984E-2</v>
      </c>
      <c r="N1275">
        <v>3.2799999999999999E-3</v>
      </c>
      <c r="O1275">
        <v>1</v>
      </c>
      <c r="P1275">
        <v>0</v>
      </c>
      <c r="Q1275">
        <v>167</v>
      </c>
      <c r="R1275">
        <v>556</v>
      </c>
      <c r="S1275">
        <v>210</v>
      </c>
      <c r="T1275">
        <v>2.2999999999999998</v>
      </c>
      <c r="U1275">
        <v>4</v>
      </c>
      <c r="V1275">
        <f>MATCH(A1275,'2019 On Peak'!$A$3:$A$2373,0)</f>
        <v>1237</v>
      </c>
      <c r="W1275" t="str">
        <f t="shared" si="38"/>
        <v>Old</v>
      </c>
      <c r="X1275" t="str" cm="1">
        <f t="array" ref="X1275">IF(ISNUMBER(V1275),INDEX('2019 On Peak'!$K$3:$K$2373,V1275),"Not 2019")</f>
        <v>Closed</v>
      </c>
      <c r="Y1275" cm="1">
        <f t="array" ref="Y1275">IF(ISNUMBER($V1275),L1275-INDEX('2019 On Peak'!$L$3:$S$2373,$V1275,1),"-")</f>
        <v>0</v>
      </c>
      <c r="Z1275" cm="1">
        <f t="array" ref="Z1275">IF(ISNUMBER($V1275),M1275-INDEX('2019 On Peak'!$L$3:$S$2373,$V1275,2),"-")</f>
        <v>0</v>
      </c>
      <c r="AA1275" cm="1">
        <f t="array" ref="AA1275">IF(ISNUMBER($V1275),N1275-INDEX('2019 On Peak'!$L$3:$S$2373,$V1275,3),"-")</f>
        <v>0</v>
      </c>
      <c r="AB1275" cm="1">
        <f t="array" ref="AB1275">IF(ISNUMBER($V1275),Q1275-INDEX('2019 On Peak'!$L$3:$S$2373,$V1275,6),"-")</f>
        <v>0</v>
      </c>
      <c r="AC1275" cm="1">
        <f t="array" ref="AC1275">IF(ISNUMBER($V1275),S1275-INDEX('2019 On Peak'!$L$3:$S$2373,$V1275,8),"-")</f>
        <v>0</v>
      </c>
      <c r="AD1275" t="b">
        <f t="shared" si="39"/>
        <v>0</v>
      </c>
    </row>
    <row r="1276" spans="1:30" x14ac:dyDescent="0.25">
      <c r="A1276" t="str">
        <f>B1276&amp;"_"&amp;G1276&amp;"_"&amp;J1276</f>
        <v>337_1237_1</v>
      </c>
      <c r="B1276">
        <v>337</v>
      </c>
      <c r="C1276" s="1" t="s">
        <v>783</v>
      </c>
      <c r="D1276" s="1" t="s">
        <v>67</v>
      </c>
      <c r="E1276" s="1" t="s">
        <v>67</v>
      </c>
      <c r="F1276">
        <v>345</v>
      </c>
      <c r="G1276">
        <v>1237</v>
      </c>
      <c r="H1276" s="1" t="s">
        <v>124</v>
      </c>
      <c r="I1276">
        <v>345</v>
      </c>
      <c r="J1276" s="1" t="s">
        <v>191</v>
      </c>
      <c r="K1276" s="1" t="s">
        <v>25</v>
      </c>
      <c r="L1276">
        <v>4.8999999999999998E-4</v>
      </c>
      <c r="M1276">
        <v>7.4400000000000004E-3</v>
      </c>
      <c r="N1276">
        <v>0.19225</v>
      </c>
      <c r="O1276">
        <v>1</v>
      </c>
      <c r="P1276">
        <v>0</v>
      </c>
      <c r="Q1276">
        <v>1216</v>
      </c>
      <c r="R1276">
        <v>2454</v>
      </c>
      <c r="S1276">
        <v>1804</v>
      </c>
      <c r="T1276">
        <v>12.2</v>
      </c>
      <c r="U1276">
        <v>18.7</v>
      </c>
      <c r="V1276">
        <f>MATCH(A1276,'2019 On Peak'!$A$3:$A$2373,0)</f>
        <v>1238</v>
      </c>
      <c r="W1276" t="str">
        <f t="shared" si="38"/>
        <v>Old</v>
      </c>
      <c r="X1276" t="str" cm="1">
        <f t="array" ref="X1276">IF(ISNUMBER(V1276),INDEX('2019 On Peak'!$K$3:$K$2373,V1276),"Not 2019")</f>
        <v>Closed</v>
      </c>
      <c r="Y1276" cm="1">
        <f t="array" ref="Y1276">IF(ISNUMBER($V1276),L1276-INDEX('2019 On Peak'!$L$3:$S$2373,$V1276,1),"-")</f>
        <v>0</v>
      </c>
      <c r="Z1276" cm="1">
        <f t="array" ref="Z1276">IF(ISNUMBER($V1276),M1276-INDEX('2019 On Peak'!$L$3:$S$2373,$V1276,2),"-")</f>
        <v>0</v>
      </c>
      <c r="AA1276" cm="1">
        <f t="array" ref="AA1276">IF(ISNUMBER($V1276),N1276-INDEX('2019 On Peak'!$L$3:$S$2373,$V1276,3),"-")</f>
        <v>0</v>
      </c>
      <c r="AB1276" cm="1">
        <f t="array" ref="AB1276">IF(ISNUMBER($V1276),Q1276-INDEX('2019 On Peak'!$L$3:$S$2373,$V1276,6),"-")</f>
        <v>0</v>
      </c>
      <c r="AC1276" cm="1">
        <f t="array" ref="AC1276">IF(ISNUMBER($V1276),S1276-INDEX('2019 On Peak'!$L$3:$S$2373,$V1276,8),"-")</f>
        <v>0</v>
      </c>
      <c r="AD1276" t="b">
        <f t="shared" si="39"/>
        <v>0</v>
      </c>
    </row>
    <row r="1277" spans="1:30" x14ac:dyDescent="0.25">
      <c r="A1277" t="str">
        <f>B1277&amp;"_"&amp;G1277&amp;"_"&amp;J1277</f>
        <v>337_1243_1</v>
      </c>
      <c r="B1277">
        <v>337</v>
      </c>
      <c r="C1277" s="1" t="s">
        <v>783</v>
      </c>
      <c r="D1277" s="1" t="s">
        <v>67</v>
      </c>
      <c r="E1277" s="1" t="s">
        <v>67</v>
      </c>
      <c r="F1277">
        <v>345</v>
      </c>
      <c r="G1277">
        <v>1243</v>
      </c>
      <c r="H1277" s="1" t="s">
        <v>777</v>
      </c>
      <c r="I1277">
        <v>345</v>
      </c>
      <c r="J1277" s="1" t="s">
        <v>191</v>
      </c>
      <c r="K1277" s="1" t="s">
        <v>25</v>
      </c>
      <c r="L1277">
        <v>2.7E-4</v>
      </c>
      <c r="M1277">
        <v>4.1099999999999999E-3</v>
      </c>
      <c r="N1277">
        <v>0.10625</v>
      </c>
      <c r="O1277">
        <v>1</v>
      </c>
      <c r="P1277">
        <v>0</v>
      </c>
      <c r="Q1277">
        <v>1216</v>
      </c>
      <c r="R1277">
        <v>2454</v>
      </c>
      <c r="S1277">
        <v>1804</v>
      </c>
      <c r="T1277">
        <v>6.4</v>
      </c>
      <c r="U1277">
        <v>10.3</v>
      </c>
      <c r="V1277">
        <f>MATCH(A1277,'2019 On Peak'!$A$3:$A$2373,0)</f>
        <v>1239</v>
      </c>
      <c r="W1277" t="str">
        <f t="shared" si="38"/>
        <v>Old</v>
      </c>
      <c r="X1277" t="str" cm="1">
        <f t="array" ref="X1277">IF(ISNUMBER(V1277),INDEX('2019 On Peak'!$K$3:$K$2373,V1277),"Not 2019")</f>
        <v>Closed</v>
      </c>
      <c r="Y1277" cm="1">
        <f t="array" ref="Y1277">IF(ISNUMBER($V1277),L1277-INDEX('2019 On Peak'!$L$3:$S$2373,$V1277,1),"-")</f>
        <v>0</v>
      </c>
      <c r="Z1277" cm="1">
        <f t="array" ref="Z1277">IF(ISNUMBER($V1277),M1277-INDEX('2019 On Peak'!$L$3:$S$2373,$V1277,2),"-")</f>
        <v>0</v>
      </c>
      <c r="AA1277" cm="1">
        <f t="array" ref="AA1277">IF(ISNUMBER($V1277),N1277-INDEX('2019 On Peak'!$L$3:$S$2373,$V1277,3),"-")</f>
        <v>0</v>
      </c>
      <c r="AB1277" cm="1">
        <f t="array" ref="AB1277">IF(ISNUMBER($V1277),Q1277-INDEX('2019 On Peak'!$L$3:$S$2373,$V1277,6),"-")</f>
        <v>0</v>
      </c>
      <c r="AC1277" cm="1">
        <f t="array" ref="AC1277">IF(ISNUMBER($V1277),S1277-INDEX('2019 On Peak'!$L$3:$S$2373,$V1277,8),"-")</f>
        <v>0</v>
      </c>
      <c r="AD1277" t="b">
        <f t="shared" si="39"/>
        <v>0</v>
      </c>
    </row>
    <row r="1278" spans="1:30" x14ac:dyDescent="0.25">
      <c r="A1278" t="str">
        <f>B1278&amp;"_"&amp;G1278&amp;"_"&amp;J1278</f>
        <v>337_1478_1</v>
      </c>
      <c r="B1278">
        <v>337</v>
      </c>
      <c r="C1278" s="1" t="s">
        <v>783</v>
      </c>
      <c r="D1278" s="1" t="s">
        <v>67</v>
      </c>
      <c r="E1278" s="1" t="s">
        <v>67</v>
      </c>
      <c r="F1278">
        <v>345</v>
      </c>
      <c r="G1278">
        <v>1478</v>
      </c>
      <c r="H1278" s="1" t="s">
        <v>783</v>
      </c>
      <c r="I1278">
        <v>115</v>
      </c>
      <c r="J1278" s="1" t="s">
        <v>191</v>
      </c>
      <c r="K1278" s="1" t="s">
        <v>25</v>
      </c>
      <c r="L1278">
        <v>5.9999999999999995E-4</v>
      </c>
      <c r="M1278">
        <v>5.2400000000000002E-2</v>
      </c>
      <c r="N1278">
        <v>0</v>
      </c>
      <c r="O1278">
        <v>1</v>
      </c>
      <c r="P1278">
        <v>0</v>
      </c>
      <c r="Q1278">
        <v>417</v>
      </c>
      <c r="R1278">
        <v>518</v>
      </c>
      <c r="S1278">
        <v>599</v>
      </c>
      <c r="T1278">
        <v>0</v>
      </c>
      <c r="U1278">
        <v>0</v>
      </c>
      <c r="V1278">
        <f>MATCH(A1278,'2019 On Peak'!$A$3:$A$2373,0)</f>
        <v>1240</v>
      </c>
      <c r="W1278" t="str">
        <f t="shared" si="38"/>
        <v>Old</v>
      </c>
      <c r="X1278" t="str" cm="1">
        <f t="array" ref="X1278">IF(ISNUMBER(V1278),INDEX('2019 On Peak'!$K$3:$K$2373,V1278),"Not 2019")</f>
        <v>Closed</v>
      </c>
      <c r="Y1278" cm="1">
        <f t="array" ref="Y1278">IF(ISNUMBER($V1278),L1278-INDEX('2019 On Peak'!$L$3:$S$2373,$V1278,1),"-")</f>
        <v>0</v>
      </c>
      <c r="Z1278" cm="1">
        <f t="array" ref="Z1278">IF(ISNUMBER($V1278),M1278-INDEX('2019 On Peak'!$L$3:$S$2373,$V1278,2),"-")</f>
        <v>0</v>
      </c>
      <c r="AA1278" cm="1">
        <f t="array" ref="AA1278">IF(ISNUMBER($V1278),N1278-INDEX('2019 On Peak'!$L$3:$S$2373,$V1278,3),"-")</f>
        <v>0</v>
      </c>
      <c r="AB1278" cm="1">
        <f t="array" ref="AB1278">IF(ISNUMBER($V1278),Q1278-INDEX('2019 On Peak'!$L$3:$S$2373,$V1278,6),"-")</f>
        <v>0</v>
      </c>
      <c r="AC1278" cm="1">
        <f t="array" ref="AC1278">IF(ISNUMBER($V1278),S1278-INDEX('2019 On Peak'!$L$3:$S$2373,$V1278,8),"-")</f>
        <v>0</v>
      </c>
      <c r="AD1278" t="b">
        <f t="shared" si="39"/>
        <v>0</v>
      </c>
    </row>
    <row r="1279" spans="1:30" x14ac:dyDescent="0.25">
      <c r="A1279" t="str">
        <f>B1279&amp;"_"&amp;G1279&amp;"_"&amp;J1279</f>
        <v>343_1294_1</v>
      </c>
      <c r="B1279">
        <v>343</v>
      </c>
      <c r="C1279" s="1" t="s">
        <v>794</v>
      </c>
      <c r="D1279" s="1" t="s">
        <v>67</v>
      </c>
      <c r="E1279" s="1" t="s">
        <v>67</v>
      </c>
      <c r="F1279">
        <v>115</v>
      </c>
      <c r="G1279">
        <v>1294</v>
      </c>
      <c r="H1279" s="1" t="s">
        <v>219</v>
      </c>
      <c r="I1279">
        <v>115</v>
      </c>
      <c r="J1279" s="1" t="s">
        <v>191</v>
      </c>
      <c r="K1279" s="1" t="s">
        <v>25</v>
      </c>
      <c r="L1279">
        <v>3.4199999999999999E-3</v>
      </c>
      <c r="M1279">
        <v>1.414E-2</v>
      </c>
      <c r="N1279">
        <v>2.3400000000000001E-3</v>
      </c>
      <c r="O1279">
        <v>1</v>
      </c>
      <c r="P1279">
        <v>0</v>
      </c>
      <c r="Q1279">
        <v>167</v>
      </c>
      <c r="R1279">
        <v>556</v>
      </c>
      <c r="S1279">
        <v>210</v>
      </c>
      <c r="T1279">
        <v>1.9</v>
      </c>
      <c r="U1279">
        <v>2.8</v>
      </c>
      <c r="V1279">
        <f>MATCH(A1279,'2019 On Peak'!$A$3:$A$2373,0)</f>
        <v>1241</v>
      </c>
      <c r="W1279" t="str">
        <f t="shared" si="38"/>
        <v>Old</v>
      </c>
      <c r="X1279" t="str" cm="1">
        <f t="array" ref="X1279">IF(ISNUMBER(V1279),INDEX('2019 On Peak'!$K$3:$K$2373,V1279),"Not 2019")</f>
        <v>Closed</v>
      </c>
      <c r="Y1279" cm="1">
        <f t="array" ref="Y1279">IF(ISNUMBER($V1279),L1279-INDEX('2019 On Peak'!$L$3:$S$2373,$V1279,1),"-")</f>
        <v>0</v>
      </c>
      <c r="Z1279" cm="1">
        <f t="array" ref="Z1279">IF(ISNUMBER($V1279),M1279-INDEX('2019 On Peak'!$L$3:$S$2373,$V1279,2),"-")</f>
        <v>0</v>
      </c>
      <c r="AA1279" cm="1">
        <f t="array" ref="AA1279">IF(ISNUMBER($V1279),N1279-INDEX('2019 On Peak'!$L$3:$S$2373,$V1279,3),"-")</f>
        <v>0</v>
      </c>
      <c r="AB1279" cm="1">
        <f t="array" ref="AB1279">IF(ISNUMBER($V1279),Q1279-INDEX('2019 On Peak'!$L$3:$S$2373,$V1279,6),"-")</f>
        <v>0</v>
      </c>
      <c r="AC1279" cm="1">
        <f t="array" ref="AC1279">IF(ISNUMBER($V1279),S1279-INDEX('2019 On Peak'!$L$3:$S$2373,$V1279,8),"-")</f>
        <v>0</v>
      </c>
      <c r="AD1279" t="b">
        <f t="shared" si="39"/>
        <v>0</v>
      </c>
    </row>
    <row r="1280" spans="1:30" x14ac:dyDescent="0.25">
      <c r="A1280" t="str">
        <f>B1280&amp;"_"&amp;G1280&amp;"_"&amp;J1280</f>
        <v>35_191_1</v>
      </c>
      <c r="B1280">
        <v>35</v>
      </c>
      <c r="C1280" s="1" t="s">
        <v>225</v>
      </c>
      <c r="D1280" s="1" t="s">
        <v>59</v>
      </c>
      <c r="E1280" s="1" t="s">
        <v>59</v>
      </c>
      <c r="F1280">
        <v>115</v>
      </c>
      <c r="G1280">
        <v>191</v>
      </c>
      <c r="H1280" s="1" t="s">
        <v>540</v>
      </c>
      <c r="I1280">
        <v>115</v>
      </c>
      <c r="J1280" s="1" t="s">
        <v>191</v>
      </c>
      <c r="K1280" s="1" t="s">
        <v>25</v>
      </c>
      <c r="L1280">
        <v>1.7270000000000001E-2</v>
      </c>
      <c r="M1280">
        <v>7.1389999999999995E-2</v>
      </c>
      <c r="N1280">
        <v>1.1820000000000001E-2</v>
      </c>
      <c r="O1280">
        <v>1</v>
      </c>
      <c r="P1280">
        <v>0</v>
      </c>
      <c r="Q1280">
        <v>167</v>
      </c>
      <c r="R1280">
        <v>556</v>
      </c>
      <c r="S1280">
        <v>210</v>
      </c>
      <c r="T1280">
        <v>13</v>
      </c>
      <c r="U1280">
        <v>14.4</v>
      </c>
      <c r="V1280">
        <f>MATCH(A1280,'2019 On Peak'!$A$3:$A$2373,0)</f>
        <v>1242</v>
      </c>
      <c r="W1280" t="str">
        <f t="shared" si="38"/>
        <v>Old</v>
      </c>
      <c r="X1280" t="str" cm="1">
        <f t="array" ref="X1280">IF(ISNUMBER(V1280),INDEX('2019 On Peak'!$K$3:$K$2373,V1280),"Not 2019")</f>
        <v>Closed</v>
      </c>
      <c r="Y1280" cm="1">
        <f t="array" ref="Y1280">IF(ISNUMBER($V1280),L1280-INDEX('2019 On Peak'!$L$3:$S$2373,$V1280,1),"-")</f>
        <v>0</v>
      </c>
      <c r="Z1280" cm="1">
        <f t="array" ref="Z1280">IF(ISNUMBER($V1280),M1280-INDEX('2019 On Peak'!$L$3:$S$2373,$V1280,2),"-")</f>
        <v>0</v>
      </c>
      <c r="AA1280" cm="1">
        <f t="array" ref="AA1280">IF(ISNUMBER($V1280),N1280-INDEX('2019 On Peak'!$L$3:$S$2373,$V1280,3),"-")</f>
        <v>0</v>
      </c>
      <c r="AB1280" cm="1">
        <f t="array" ref="AB1280">IF(ISNUMBER($V1280),Q1280-INDEX('2019 On Peak'!$L$3:$S$2373,$V1280,6),"-")</f>
        <v>0</v>
      </c>
      <c r="AC1280" cm="1">
        <f t="array" ref="AC1280">IF(ISNUMBER($V1280),S1280-INDEX('2019 On Peak'!$L$3:$S$2373,$V1280,8),"-")</f>
        <v>0</v>
      </c>
      <c r="AD1280" t="b">
        <f t="shared" si="39"/>
        <v>0</v>
      </c>
    </row>
    <row r="1281" spans="1:30" x14ac:dyDescent="0.25">
      <c r="A1281" t="str">
        <f>B1281&amp;"_"&amp;G1281&amp;"_"&amp;J1281</f>
        <v>35_36_1</v>
      </c>
      <c r="B1281">
        <v>35</v>
      </c>
      <c r="C1281" s="1" t="s">
        <v>225</v>
      </c>
      <c r="D1281" s="1" t="s">
        <v>59</v>
      </c>
      <c r="E1281" s="1" t="s">
        <v>59</v>
      </c>
      <c r="F1281">
        <v>115</v>
      </c>
      <c r="G1281">
        <v>36</v>
      </c>
      <c r="H1281" s="1" t="s">
        <v>209</v>
      </c>
      <c r="I1281">
        <v>115</v>
      </c>
      <c r="J1281" s="1" t="s">
        <v>191</v>
      </c>
      <c r="K1281" s="1" t="s">
        <v>25</v>
      </c>
      <c r="L1281">
        <v>1.8000000000000001E-4</v>
      </c>
      <c r="M1281">
        <v>7.6000000000000004E-4</v>
      </c>
      <c r="N1281">
        <v>1.2999999999999999E-4</v>
      </c>
      <c r="O1281">
        <v>1</v>
      </c>
      <c r="P1281">
        <v>0</v>
      </c>
      <c r="Q1281">
        <v>220</v>
      </c>
      <c r="R1281">
        <v>563</v>
      </c>
      <c r="S1281">
        <v>265</v>
      </c>
      <c r="T1281">
        <v>0.1</v>
      </c>
      <c r="U1281">
        <v>0.2</v>
      </c>
      <c r="V1281">
        <f>MATCH(A1281,'2019 On Peak'!$A$3:$A$2373,0)</f>
        <v>1243</v>
      </c>
      <c r="W1281" t="str">
        <f t="shared" si="38"/>
        <v>Old</v>
      </c>
      <c r="X1281" t="str" cm="1">
        <f t="array" ref="X1281">IF(ISNUMBER(V1281),INDEX('2019 On Peak'!$K$3:$K$2373,V1281),"Not 2019")</f>
        <v>Closed</v>
      </c>
      <c r="Y1281" cm="1">
        <f t="array" ref="Y1281">IF(ISNUMBER($V1281),L1281-INDEX('2019 On Peak'!$L$3:$S$2373,$V1281,1),"-")</f>
        <v>0</v>
      </c>
      <c r="Z1281" cm="1">
        <f t="array" ref="Z1281">IF(ISNUMBER($V1281),M1281-INDEX('2019 On Peak'!$L$3:$S$2373,$V1281,2),"-")</f>
        <v>0</v>
      </c>
      <c r="AA1281" cm="1">
        <f t="array" ref="AA1281">IF(ISNUMBER($V1281),N1281-INDEX('2019 On Peak'!$L$3:$S$2373,$V1281,3),"-")</f>
        <v>0</v>
      </c>
      <c r="AB1281" cm="1">
        <f t="array" ref="AB1281">IF(ISNUMBER($V1281),Q1281-INDEX('2019 On Peak'!$L$3:$S$2373,$V1281,6),"-")</f>
        <v>45</v>
      </c>
      <c r="AC1281" cm="1">
        <f t="array" ref="AC1281">IF(ISNUMBER($V1281),S1281-INDEX('2019 On Peak'!$L$3:$S$2373,$V1281,8),"-")</f>
        <v>90</v>
      </c>
      <c r="AD1281" t="b">
        <f t="shared" si="39"/>
        <v>1</v>
      </c>
    </row>
    <row r="1282" spans="1:30" x14ac:dyDescent="0.25">
      <c r="A1282" t="str">
        <f>B1282&amp;"_"&amp;G1282&amp;"_"&amp;J1282</f>
        <v>35_36_2</v>
      </c>
      <c r="B1282">
        <v>35</v>
      </c>
      <c r="C1282" s="1" t="s">
        <v>225</v>
      </c>
      <c r="D1282" s="1" t="s">
        <v>59</v>
      </c>
      <c r="E1282" s="1" t="s">
        <v>59</v>
      </c>
      <c r="F1282">
        <v>115</v>
      </c>
      <c r="G1282">
        <v>36</v>
      </c>
      <c r="H1282" s="1" t="s">
        <v>209</v>
      </c>
      <c r="I1282">
        <v>115</v>
      </c>
      <c r="J1282" s="1" t="s">
        <v>74</v>
      </c>
      <c r="K1282" s="1" t="s">
        <v>25</v>
      </c>
      <c r="L1282">
        <v>1.8000000000000001E-4</v>
      </c>
      <c r="M1282">
        <v>7.6000000000000004E-4</v>
      </c>
      <c r="N1282">
        <v>1.2999999999999999E-4</v>
      </c>
      <c r="O1282">
        <v>1</v>
      </c>
      <c r="P1282">
        <v>0</v>
      </c>
      <c r="Q1282">
        <v>220</v>
      </c>
      <c r="R1282">
        <v>563</v>
      </c>
      <c r="S1282">
        <v>265</v>
      </c>
      <c r="T1282">
        <v>0.1</v>
      </c>
      <c r="U1282">
        <v>0.2</v>
      </c>
      <c r="V1282">
        <f>MATCH(A1282,'2019 On Peak'!$A$3:$A$2373,0)</f>
        <v>1244</v>
      </c>
      <c r="W1282" t="str">
        <f t="shared" si="38"/>
        <v>Old</v>
      </c>
      <c r="X1282" t="str" cm="1">
        <f t="array" ref="X1282">IF(ISNUMBER(V1282),INDEX('2019 On Peak'!$K$3:$K$2373,V1282),"Not 2019")</f>
        <v>Closed</v>
      </c>
      <c r="Y1282" cm="1">
        <f t="array" ref="Y1282">IF(ISNUMBER($V1282),L1282-INDEX('2019 On Peak'!$L$3:$S$2373,$V1282,1),"-")</f>
        <v>0</v>
      </c>
      <c r="Z1282" cm="1">
        <f t="array" ref="Z1282">IF(ISNUMBER($V1282),M1282-INDEX('2019 On Peak'!$L$3:$S$2373,$V1282,2),"-")</f>
        <v>0</v>
      </c>
      <c r="AA1282" cm="1">
        <f t="array" ref="AA1282">IF(ISNUMBER($V1282),N1282-INDEX('2019 On Peak'!$L$3:$S$2373,$V1282,3),"-")</f>
        <v>0</v>
      </c>
      <c r="AB1282" cm="1">
        <f t="array" ref="AB1282">IF(ISNUMBER($V1282),Q1282-INDEX('2019 On Peak'!$L$3:$S$2373,$V1282,6),"-")</f>
        <v>45</v>
      </c>
      <c r="AC1282" cm="1">
        <f t="array" ref="AC1282">IF(ISNUMBER($V1282),S1282-INDEX('2019 On Peak'!$L$3:$S$2373,$V1282,8),"-")</f>
        <v>90</v>
      </c>
      <c r="AD1282" t="b">
        <f t="shared" si="39"/>
        <v>1</v>
      </c>
    </row>
    <row r="1283" spans="1:30" x14ac:dyDescent="0.25">
      <c r="A1283" t="str">
        <f>B1283&amp;"_"&amp;G1283&amp;"_"&amp;J1283</f>
        <v>35_485_1</v>
      </c>
      <c r="B1283">
        <v>35</v>
      </c>
      <c r="C1283" s="1" t="s">
        <v>225</v>
      </c>
      <c r="D1283" s="1" t="s">
        <v>59</v>
      </c>
      <c r="E1283" s="1" t="s">
        <v>59</v>
      </c>
      <c r="F1283">
        <v>115</v>
      </c>
      <c r="G1283">
        <v>485</v>
      </c>
      <c r="H1283" s="1" t="s">
        <v>575</v>
      </c>
      <c r="I1283">
        <v>115</v>
      </c>
      <c r="J1283" s="1" t="s">
        <v>191</v>
      </c>
      <c r="K1283" s="1" t="s">
        <v>25</v>
      </c>
      <c r="L1283">
        <v>1.865E-2</v>
      </c>
      <c r="M1283">
        <v>7.7119999999999994E-2</v>
      </c>
      <c r="N1283">
        <v>1.277E-2</v>
      </c>
      <c r="O1283">
        <v>1</v>
      </c>
      <c r="P1283">
        <v>0</v>
      </c>
      <c r="Q1283">
        <v>221</v>
      </c>
      <c r="R1283">
        <v>556</v>
      </c>
      <c r="S1283">
        <v>244</v>
      </c>
      <c r="T1283">
        <v>13.9</v>
      </c>
      <c r="U1283">
        <v>15.5</v>
      </c>
      <c r="V1283">
        <f>MATCH(A1283,'2019 On Peak'!$A$3:$A$2373,0)</f>
        <v>1245</v>
      </c>
      <c r="W1283" t="str">
        <f t="shared" si="38"/>
        <v>Old</v>
      </c>
      <c r="X1283" t="str" cm="1">
        <f t="array" ref="X1283">IF(ISNUMBER(V1283),INDEX('2019 On Peak'!$K$3:$K$2373,V1283),"Not 2019")</f>
        <v>Closed</v>
      </c>
      <c r="Y1283" cm="1">
        <f t="array" ref="Y1283">IF(ISNUMBER($V1283),L1283-INDEX('2019 On Peak'!$L$3:$S$2373,$V1283,1),"-")</f>
        <v>0</v>
      </c>
      <c r="Z1283" cm="1">
        <f t="array" ref="Z1283">IF(ISNUMBER($V1283),M1283-INDEX('2019 On Peak'!$L$3:$S$2373,$V1283,2),"-")</f>
        <v>0</v>
      </c>
      <c r="AA1283" cm="1">
        <f t="array" ref="AA1283">IF(ISNUMBER($V1283),N1283-INDEX('2019 On Peak'!$L$3:$S$2373,$V1283,3),"-")</f>
        <v>0</v>
      </c>
      <c r="AB1283" cm="1">
        <f t="array" ref="AB1283">IF(ISNUMBER($V1283),Q1283-INDEX('2019 On Peak'!$L$3:$S$2373,$V1283,6),"-")</f>
        <v>105</v>
      </c>
      <c r="AC1283" cm="1">
        <f t="array" ref="AC1283">IF(ISNUMBER($V1283),S1283-INDEX('2019 On Peak'!$L$3:$S$2373,$V1283,8),"-")</f>
        <v>99</v>
      </c>
      <c r="AD1283" t="b">
        <f t="shared" si="39"/>
        <v>1</v>
      </c>
    </row>
    <row r="1284" spans="1:30" x14ac:dyDescent="0.25">
      <c r="A1284" t="str">
        <f>B1284&amp;"_"&amp;G1284&amp;"_"&amp;J1284</f>
        <v>35_485_2</v>
      </c>
      <c r="B1284">
        <v>35</v>
      </c>
      <c r="C1284" s="1" t="s">
        <v>225</v>
      </c>
      <c r="D1284" s="1" t="s">
        <v>59</v>
      </c>
      <c r="E1284" s="1" t="s">
        <v>59</v>
      </c>
      <c r="F1284">
        <v>115</v>
      </c>
      <c r="G1284">
        <v>485</v>
      </c>
      <c r="H1284" s="1" t="s">
        <v>575</v>
      </c>
      <c r="I1284">
        <v>115</v>
      </c>
      <c r="J1284" s="1" t="s">
        <v>74</v>
      </c>
      <c r="K1284" s="1" t="s">
        <v>25</v>
      </c>
      <c r="L1284">
        <v>1.865E-2</v>
      </c>
      <c r="M1284">
        <v>7.7119999999999994E-2</v>
      </c>
      <c r="N1284">
        <v>1.277E-2</v>
      </c>
      <c r="O1284">
        <v>1</v>
      </c>
      <c r="P1284">
        <v>0</v>
      </c>
      <c r="Q1284">
        <v>221</v>
      </c>
      <c r="R1284">
        <v>556</v>
      </c>
      <c r="S1284">
        <v>244</v>
      </c>
      <c r="T1284">
        <v>13.9</v>
      </c>
      <c r="U1284">
        <v>15.5</v>
      </c>
      <c r="V1284">
        <f>MATCH(A1284,'2019 On Peak'!$A$3:$A$2373,0)</f>
        <v>1246</v>
      </c>
      <c r="W1284" t="str">
        <f t="shared" ref="W1284:W1347" si="40">IF(ISNUMBER(V1284),"Old","New")</f>
        <v>Old</v>
      </c>
      <c r="X1284" t="str" cm="1">
        <f t="array" ref="X1284">IF(ISNUMBER(V1284),INDEX('2019 On Peak'!$K$3:$K$2373,V1284),"Not 2019")</f>
        <v>Closed</v>
      </c>
      <c r="Y1284" cm="1">
        <f t="array" ref="Y1284">IF(ISNUMBER($V1284),L1284-INDEX('2019 On Peak'!$L$3:$S$2373,$V1284,1),"-")</f>
        <v>0</v>
      </c>
      <c r="Z1284" cm="1">
        <f t="array" ref="Z1284">IF(ISNUMBER($V1284),M1284-INDEX('2019 On Peak'!$L$3:$S$2373,$V1284,2),"-")</f>
        <v>0</v>
      </c>
      <c r="AA1284" cm="1">
        <f t="array" ref="AA1284">IF(ISNUMBER($V1284),N1284-INDEX('2019 On Peak'!$L$3:$S$2373,$V1284,3),"-")</f>
        <v>0</v>
      </c>
      <c r="AB1284" cm="1">
        <f t="array" ref="AB1284">IF(ISNUMBER($V1284),Q1284-INDEX('2019 On Peak'!$L$3:$S$2373,$V1284,6),"-")</f>
        <v>105</v>
      </c>
      <c r="AC1284" cm="1">
        <f t="array" ref="AC1284">IF(ISNUMBER($V1284),S1284-INDEX('2019 On Peak'!$L$3:$S$2373,$V1284,8),"-")</f>
        <v>99</v>
      </c>
      <c r="AD1284" t="b">
        <f t="shared" ref="AD1284:AD1347" si="41">OR(Y1284,Z1284,AA1284,AB1284,AC1284)</f>
        <v>1</v>
      </c>
    </row>
    <row r="1285" spans="1:30" x14ac:dyDescent="0.25">
      <c r="A1285" t="str">
        <f>B1285&amp;"_"&amp;G1285&amp;"_"&amp;J1285</f>
        <v>353_1460_1</v>
      </c>
      <c r="B1285">
        <v>353</v>
      </c>
      <c r="C1285" s="1" t="s">
        <v>432</v>
      </c>
      <c r="D1285" s="1" t="s">
        <v>67</v>
      </c>
      <c r="E1285" s="1" t="s">
        <v>67</v>
      </c>
      <c r="F1285">
        <v>115</v>
      </c>
      <c r="G1285">
        <v>1460</v>
      </c>
      <c r="H1285" s="1" t="s">
        <v>656</v>
      </c>
      <c r="I1285">
        <v>115</v>
      </c>
      <c r="J1285" s="1" t="s">
        <v>191</v>
      </c>
      <c r="K1285" s="1" t="s">
        <v>25</v>
      </c>
      <c r="L1285">
        <v>7.5000000000000002E-4</v>
      </c>
      <c r="M1285">
        <v>3.0999999999999999E-3</v>
      </c>
      <c r="N1285">
        <v>5.1000000000000004E-4</v>
      </c>
      <c r="O1285">
        <v>1</v>
      </c>
      <c r="P1285">
        <v>0</v>
      </c>
      <c r="Q1285">
        <v>167</v>
      </c>
      <c r="R1285">
        <v>556</v>
      </c>
      <c r="S1285">
        <v>210</v>
      </c>
      <c r="T1285">
        <v>0.6</v>
      </c>
      <c r="U1285">
        <v>0.6</v>
      </c>
      <c r="V1285">
        <f>MATCH(A1285,'2019 On Peak'!$A$3:$A$2373,0)</f>
        <v>1247</v>
      </c>
      <c r="W1285" t="str">
        <f t="shared" si="40"/>
        <v>Old</v>
      </c>
      <c r="X1285" t="str" cm="1">
        <f t="array" ref="X1285">IF(ISNUMBER(V1285),INDEX('2019 On Peak'!$K$3:$K$2373,V1285),"Not 2019")</f>
        <v>Closed</v>
      </c>
      <c r="Y1285" cm="1">
        <f t="array" ref="Y1285">IF(ISNUMBER($V1285),L1285-INDEX('2019 On Peak'!$L$3:$S$2373,$V1285,1),"-")</f>
        <v>0</v>
      </c>
      <c r="Z1285" cm="1">
        <f t="array" ref="Z1285">IF(ISNUMBER($V1285),M1285-INDEX('2019 On Peak'!$L$3:$S$2373,$V1285,2),"-")</f>
        <v>0</v>
      </c>
      <c r="AA1285" cm="1">
        <f t="array" ref="AA1285">IF(ISNUMBER($V1285),N1285-INDEX('2019 On Peak'!$L$3:$S$2373,$V1285,3),"-")</f>
        <v>0</v>
      </c>
      <c r="AB1285" cm="1">
        <f t="array" ref="AB1285">IF(ISNUMBER($V1285),Q1285-INDEX('2019 On Peak'!$L$3:$S$2373,$V1285,6),"-")</f>
        <v>0</v>
      </c>
      <c r="AC1285" cm="1">
        <f t="array" ref="AC1285">IF(ISNUMBER($V1285),S1285-INDEX('2019 On Peak'!$L$3:$S$2373,$V1285,8),"-")</f>
        <v>0</v>
      </c>
      <c r="AD1285" t="b">
        <f t="shared" si="41"/>
        <v>0</v>
      </c>
    </row>
    <row r="1286" spans="1:30" x14ac:dyDescent="0.25">
      <c r="A1286" t="str">
        <f>B1286&amp;"_"&amp;G1286&amp;"_"&amp;J1286</f>
        <v>353_354_1</v>
      </c>
      <c r="B1286">
        <v>353</v>
      </c>
      <c r="C1286" s="1" t="s">
        <v>432</v>
      </c>
      <c r="D1286" s="1" t="s">
        <v>67</v>
      </c>
      <c r="E1286" s="1" t="s">
        <v>67</v>
      </c>
      <c r="F1286">
        <v>115</v>
      </c>
      <c r="G1286">
        <v>354</v>
      </c>
      <c r="H1286" s="1" t="s">
        <v>813</v>
      </c>
      <c r="I1286">
        <v>115</v>
      </c>
      <c r="J1286" s="1" t="s">
        <v>191</v>
      </c>
      <c r="K1286" s="1" t="s">
        <v>25</v>
      </c>
      <c r="L1286">
        <v>1.5879999999999998E-2</v>
      </c>
      <c r="M1286">
        <v>6.565E-2</v>
      </c>
      <c r="N1286">
        <v>1.0869999999999999E-2</v>
      </c>
      <c r="O1286">
        <v>1</v>
      </c>
      <c r="P1286">
        <v>0</v>
      </c>
      <c r="Q1286">
        <v>167</v>
      </c>
      <c r="R1286">
        <v>556</v>
      </c>
      <c r="S1286">
        <v>210</v>
      </c>
      <c r="T1286">
        <v>11</v>
      </c>
      <c r="U1286">
        <v>13.2</v>
      </c>
      <c r="V1286">
        <f>MATCH(A1286,'2019 On Peak'!$A$3:$A$2373,0)</f>
        <v>1248</v>
      </c>
      <c r="W1286" t="str">
        <f t="shared" si="40"/>
        <v>Old</v>
      </c>
      <c r="X1286" t="str" cm="1">
        <f t="array" ref="X1286">IF(ISNUMBER(V1286),INDEX('2019 On Peak'!$K$3:$K$2373,V1286),"Not 2019")</f>
        <v>Closed</v>
      </c>
      <c r="Y1286" cm="1">
        <f t="array" ref="Y1286">IF(ISNUMBER($V1286),L1286-INDEX('2019 On Peak'!$L$3:$S$2373,$V1286,1),"-")</f>
        <v>0</v>
      </c>
      <c r="Z1286" cm="1">
        <f t="array" ref="Z1286">IF(ISNUMBER($V1286),M1286-INDEX('2019 On Peak'!$L$3:$S$2373,$V1286,2),"-")</f>
        <v>0</v>
      </c>
      <c r="AA1286" cm="1">
        <f t="array" ref="AA1286">IF(ISNUMBER($V1286),N1286-INDEX('2019 On Peak'!$L$3:$S$2373,$V1286,3),"-")</f>
        <v>0</v>
      </c>
      <c r="AB1286" cm="1">
        <f t="array" ref="AB1286">IF(ISNUMBER($V1286),Q1286-INDEX('2019 On Peak'!$L$3:$S$2373,$V1286,6),"-")</f>
        <v>0</v>
      </c>
      <c r="AC1286" cm="1">
        <f t="array" ref="AC1286">IF(ISNUMBER($V1286),S1286-INDEX('2019 On Peak'!$L$3:$S$2373,$V1286,8),"-")</f>
        <v>0</v>
      </c>
      <c r="AD1286" t="b">
        <f t="shared" si="41"/>
        <v>0</v>
      </c>
    </row>
    <row r="1287" spans="1:30" x14ac:dyDescent="0.25">
      <c r="A1287" t="str">
        <f>B1287&amp;"_"&amp;G1287&amp;"_"&amp;J1287</f>
        <v>353_355_1</v>
      </c>
      <c r="B1287">
        <v>353</v>
      </c>
      <c r="C1287" s="1" t="s">
        <v>432</v>
      </c>
      <c r="D1287" s="1" t="s">
        <v>67</v>
      </c>
      <c r="E1287" s="1" t="s">
        <v>67</v>
      </c>
      <c r="F1287">
        <v>115</v>
      </c>
      <c r="G1287">
        <v>355</v>
      </c>
      <c r="H1287" s="1" t="s">
        <v>814</v>
      </c>
      <c r="I1287">
        <v>115</v>
      </c>
      <c r="J1287" s="1" t="s">
        <v>191</v>
      </c>
      <c r="K1287" s="1" t="s">
        <v>25</v>
      </c>
      <c r="L1287">
        <v>1.464E-2</v>
      </c>
      <c r="M1287">
        <v>6.055E-2</v>
      </c>
      <c r="N1287">
        <v>1.0030000000000001E-2</v>
      </c>
      <c r="O1287">
        <v>1</v>
      </c>
      <c r="P1287">
        <v>0</v>
      </c>
      <c r="Q1287">
        <v>167</v>
      </c>
      <c r="R1287">
        <v>556</v>
      </c>
      <c r="S1287">
        <v>210</v>
      </c>
      <c r="T1287">
        <v>9.3000000000000007</v>
      </c>
      <c r="U1287">
        <v>12.2</v>
      </c>
      <c r="V1287">
        <f>MATCH(A1287,'2019 On Peak'!$A$3:$A$2373,0)</f>
        <v>1249</v>
      </c>
      <c r="W1287" t="str">
        <f t="shared" si="40"/>
        <v>Old</v>
      </c>
      <c r="X1287" t="str" cm="1">
        <f t="array" ref="X1287">IF(ISNUMBER(V1287),INDEX('2019 On Peak'!$K$3:$K$2373,V1287),"Not 2019")</f>
        <v>Closed</v>
      </c>
      <c r="Y1287" cm="1">
        <f t="array" ref="Y1287">IF(ISNUMBER($V1287),L1287-INDEX('2019 On Peak'!$L$3:$S$2373,$V1287,1),"-")</f>
        <v>0</v>
      </c>
      <c r="Z1287" cm="1">
        <f t="array" ref="Z1287">IF(ISNUMBER($V1287),M1287-INDEX('2019 On Peak'!$L$3:$S$2373,$V1287,2),"-")</f>
        <v>0</v>
      </c>
      <c r="AA1287" cm="1">
        <f t="array" ref="AA1287">IF(ISNUMBER($V1287),N1287-INDEX('2019 On Peak'!$L$3:$S$2373,$V1287,3),"-")</f>
        <v>0</v>
      </c>
      <c r="AB1287" cm="1">
        <f t="array" ref="AB1287">IF(ISNUMBER($V1287),Q1287-INDEX('2019 On Peak'!$L$3:$S$2373,$V1287,6),"-")</f>
        <v>0</v>
      </c>
      <c r="AC1287" cm="1">
        <f t="array" ref="AC1287">IF(ISNUMBER($V1287),S1287-INDEX('2019 On Peak'!$L$3:$S$2373,$V1287,8),"-")</f>
        <v>0</v>
      </c>
      <c r="AD1287" t="b">
        <f t="shared" si="41"/>
        <v>0</v>
      </c>
    </row>
    <row r="1288" spans="1:30" x14ac:dyDescent="0.25">
      <c r="A1288" t="str">
        <f>B1288&amp;"_"&amp;G1288&amp;"_"&amp;J1288</f>
        <v>353_359_1</v>
      </c>
      <c r="B1288">
        <v>353</v>
      </c>
      <c r="C1288" s="1" t="s">
        <v>432</v>
      </c>
      <c r="D1288" s="1" t="s">
        <v>67</v>
      </c>
      <c r="E1288" s="1" t="s">
        <v>67</v>
      </c>
      <c r="F1288">
        <v>115</v>
      </c>
      <c r="G1288">
        <v>359</v>
      </c>
      <c r="H1288" s="1" t="s">
        <v>823</v>
      </c>
      <c r="I1288">
        <v>115</v>
      </c>
      <c r="J1288" s="1" t="s">
        <v>191</v>
      </c>
      <c r="K1288" s="1" t="s">
        <v>25</v>
      </c>
      <c r="L1288">
        <v>1.06E-3</v>
      </c>
      <c r="M1288">
        <v>4.3800000000000002E-3</v>
      </c>
      <c r="N1288">
        <v>7.2999999999999996E-4</v>
      </c>
      <c r="O1288">
        <v>1</v>
      </c>
      <c r="P1288">
        <v>0</v>
      </c>
      <c r="Q1288">
        <v>167</v>
      </c>
      <c r="R1288">
        <v>556</v>
      </c>
      <c r="S1288">
        <v>210</v>
      </c>
      <c r="T1288">
        <v>0.6</v>
      </c>
      <c r="U1288">
        <v>0.9</v>
      </c>
      <c r="V1288">
        <f>MATCH(A1288,'2019 On Peak'!$A$3:$A$2373,0)</f>
        <v>1250</v>
      </c>
      <c r="W1288" t="str">
        <f t="shared" si="40"/>
        <v>Old</v>
      </c>
      <c r="X1288" t="str" cm="1">
        <f t="array" ref="X1288">IF(ISNUMBER(V1288),INDEX('2019 On Peak'!$K$3:$K$2373,V1288),"Not 2019")</f>
        <v>Closed</v>
      </c>
      <c r="Y1288" cm="1">
        <f t="array" ref="Y1288">IF(ISNUMBER($V1288),L1288-INDEX('2019 On Peak'!$L$3:$S$2373,$V1288,1),"-")</f>
        <v>0</v>
      </c>
      <c r="Z1288" cm="1">
        <f t="array" ref="Z1288">IF(ISNUMBER($V1288),M1288-INDEX('2019 On Peak'!$L$3:$S$2373,$V1288,2),"-")</f>
        <v>0</v>
      </c>
      <c r="AA1288" cm="1">
        <f t="array" ref="AA1288">IF(ISNUMBER($V1288),N1288-INDEX('2019 On Peak'!$L$3:$S$2373,$V1288,3),"-")</f>
        <v>0</v>
      </c>
      <c r="AB1288" cm="1">
        <f t="array" ref="AB1288">IF(ISNUMBER($V1288),Q1288-INDEX('2019 On Peak'!$L$3:$S$2373,$V1288,6),"-")</f>
        <v>0</v>
      </c>
      <c r="AC1288" cm="1">
        <f t="array" ref="AC1288">IF(ISNUMBER($V1288),S1288-INDEX('2019 On Peak'!$L$3:$S$2373,$V1288,8),"-")</f>
        <v>0</v>
      </c>
      <c r="AD1288" t="b">
        <f t="shared" si="41"/>
        <v>0</v>
      </c>
    </row>
    <row r="1289" spans="1:30" x14ac:dyDescent="0.25">
      <c r="A1289" t="str">
        <f>B1289&amp;"_"&amp;G1289&amp;"_"&amp;J1289</f>
        <v>356_1462_1</v>
      </c>
      <c r="B1289">
        <v>356</v>
      </c>
      <c r="C1289" s="1" t="s">
        <v>819</v>
      </c>
      <c r="D1289" s="1" t="s">
        <v>67</v>
      </c>
      <c r="E1289" s="1" t="s">
        <v>67</v>
      </c>
      <c r="F1289">
        <v>115</v>
      </c>
      <c r="G1289">
        <v>1462</v>
      </c>
      <c r="H1289" s="1" t="s">
        <v>820</v>
      </c>
      <c r="I1289">
        <v>115</v>
      </c>
      <c r="J1289" s="1" t="s">
        <v>191</v>
      </c>
      <c r="K1289" s="1" t="s">
        <v>25</v>
      </c>
      <c r="L1289">
        <v>3.2799999999999999E-3</v>
      </c>
      <c r="M1289">
        <v>1.355E-2</v>
      </c>
      <c r="N1289">
        <v>2.2399999999999998E-3</v>
      </c>
      <c r="O1289">
        <v>1</v>
      </c>
      <c r="P1289">
        <v>0</v>
      </c>
      <c r="Q1289">
        <v>211</v>
      </c>
      <c r="R1289">
        <v>211</v>
      </c>
      <c r="S1289">
        <v>232</v>
      </c>
      <c r="T1289">
        <v>2.2999999999999998</v>
      </c>
      <c r="U1289">
        <v>2.7</v>
      </c>
      <c r="V1289">
        <f>MATCH(A1289,'2019 On Peak'!$A$3:$A$2373,0)</f>
        <v>1251</v>
      </c>
      <c r="W1289" t="str">
        <f t="shared" si="40"/>
        <v>Old</v>
      </c>
      <c r="X1289" t="str" cm="1">
        <f t="array" ref="X1289">IF(ISNUMBER(V1289),INDEX('2019 On Peak'!$K$3:$K$2373,V1289),"Not 2019")</f>
        <v>Closed</v>
      </c>
      <c r="Y1289" cm="1">
        <f t="array" ref="Y1289">IF(ISNUMBER($V1289),L1289-INDEX('2019 On Peak'!$L$3:$S$2373,$V1289,1),"-")</f>
        <v>0</v>
      </c>
      <c r="Z1289" cm="1">
        <f t="array" ref="Z1289">IF(ISNUMBER($V1289),M1289-INDEX('2019 On Peak'!$L$3:$S$2373,$V1289,2),"-")</f>
        <v>0</v>
      </c>
      <c r="AA1289" cm="1">
        <f t="array" ref="AA1289">IF(ISNUMBER($V1289),N1289-INDEX('2019 On Peak'!$L$3:$S$2373,$V1289,3),"-")</f>
        <v>0</v>
      </c>
      <c r="AB1289" cm="1">
        <f t="array" ref="AB1289">IF(ISNUMBER($V1289),Q1289-INDEX('2019 On Peak'!$L$3:$S$2373,$V1289,6),"-")</f>
        <v>0</v>
      </c>
      <c r="AC1289" cm="1">
        <f t="array" ref="AC1289">IF(ISNUMBER($V1289),S1289-INDEX('2019 On Peak'!$L$3:$S$2373,$V1289,8),"-")</f>
        <v>21</v>
      </c>
      <c r="AD1289" t="b">
        <f t="shared" si="41"/>
        <v>1</v>
      </c>
    </row>
    <row r="1290" spans="1:30" x14ac:dyDescent="0.25">
      <c r="A1290" t="str">
        <f>B1290&amp;"_"&amp;G1290&amp;"_"&amp;J1290</f>
        <v>356_1556_1</v>
      </c>
      <c r="B1290">
        <v>356</v>
      </c>
      <c r="C1290" s="1" t="s">
        <v>819</v>
      </c>
      <c r="D1290" s="1" t="s">
        <v>67</v>
      </c>
      <c r="E1290" s="1" t="s">
        <v>67</v>
      </c>
      <c r="F1290">
        <v>115</v>
      </c>
      <c r="G1290">
        <v>1556</v>
      </c>
      <c r="H1290" s="1" t="s">
        <v>158</v>
      </c>
      <c r="I1290">
        <v>115</v>
      </c>
      <c r="J1290" s="1" t="s">
        <v>191</v>
      </c>
      <c r="K1290" s="1" t="s">
        <v>25</v>
      </c>
      <c r="L1290">
        <v>1.65E-3</v>
      </c>
      <c r="M1290">
        <v>6.8300000000000001E-3</v>
      </c>
      <c r="N1290">
        <v>1.1299999999999999E-3</v>
      </c>
      <c r="O1290">
        <v>1</v>
      </c>
      <c r="P1290">
        <v>0</v>
      </c>
      <c r="Q1290">
        <v>211</v>
      </c>
      <c r="R1290">
        <v>211</v>
      </c>
      <c r="S1290">
        <v>235</v>
      </c>
      <c r="T1290">
        <v>0.9</v>
      </c>
      <c r="U1290">
        <v>1.4</v>
      </c>
      <c r="V1290">
        <f>MATCH(A1290,'2019 On Peak'!$A$3:$A$2373,0)</f>
        <v>1252</v>
      </c>
      <c r="W1290" t="str">
        <f t="shared" si="40"/>
        <v>Old</v>
      </c>
      <c r="X1290" t="str" cm="1">
        <f t="array" ref="X1290">IF(ISNUMBER(V1290),INDEX('2019 On Peak'!$K$3:$K$2373,V1290),"Not 2019")</f>
        <v>Closed</v>
      </c>
      <c r="Y1290" cm="1">
        <f t="array" ref="Y1290">IF(ISNUMBER($V1290),L1290-INDEX('2019 On Peak'!$L$3:$S$2373,$V1290,1),"-")</f>
        <v>0</v>
      </c>
      <c r="Z1290" cm="1">
        <f t="array" ref="Z1290">IF(ISNUMBER($V1290),M1290-INDEX('2019 On Peak'!$L$3:$S$2373,$V1290,2),"-")</f>
        <v>0</v>
      </c>
      <c r="AA1290" cm="1">
        <f t="array" ref="AA1290">IF(ISNUMBER($V1290),N1290-INDEX('2019 On Peak'!$L$3:$S$2373,$V1290,3),"-")</f>
        <v>0</v>
      </c>
      <c r="AB1290" cm="1">
        <f t="array" ref="AB1290">IF(ISNUMBER($V1290),Q1290-INDEX('2019 On Peak'!$L$3:$S$2373,$V1290,6),"-")</f>
        <v>0</v>
      </c>
      <c r="AC1290" cm="1">
        <f t="array" ref="AC1290">IF(ISNUMBER($V1290),S1290-INDEX('2019 On Peak'!$L$3:$S$2373,$V1290,8),"-")</f>
        <v>24</v>
      </c>
      <c r="AD1290" t="b">
        <f t="shared" si="41"/>
        <v>1</v>
      </c>
    </row>
    <row r="1291" spans="1:30" x14ac:dyDescent="0.25">
      <c r="A1291" t="str">
        <f>B1291&amp;"_"&amp;G1291&amp;"_"&amp;J1291</f>
        <v>357_1239_1</v>
      </c>
      <c r="B1291">
        <v>357</v>
      </c>
      <c r="C1291" s="1" t="s">
        <v>111</v>
      </c>
      <c r="D1291" s="1" t="s">
        <v>67</v>
      </c>
      <c r="E1291" s="1" t="s">
        <v>67</v>
      </c>
      <c r="F1291">
        <v>345</v>
      </c>
      <c r="G1291">
        <v>1239</v>
      </c>
      <c r="H1291" s="1" t="s">
        <v>112</v>
      </c>
      <c r="I1291">
        <v>345</v>
      </c>
      <c r="J1291" s="1" t="s">
        <v>191</v>
      </c>
      <c r="K1291" s="1" t="s">
        <v>25</v>
      </c>
      <c r="L1291">
        <v>2.0000000000000002E-5</v>
      </c>
      <c r="M1291">
        <v>2.4000000000000001E-4</v>
      </c>
      <c r="N1291">
        <v>6.13E-3</v>
      </c>
      <c r="O1291">
        <v>1</v>
      </c>
      <c r="P1291">
        <v>0</v>
      </c>
      <c r="Q1291">
        <v>1216</v>
      </c>
      <c r="R1291">
        <v>2454</v>
      </c>
      <c r="S1291">
        <v>1804</v>
      </c>
      <c r="T1291">
        <v>0.5</v>
      </c>
      <c r="U1291">
        <v>0.6</v>
      </c>
      <c r="V1291">
        <f>MATCH(A1291,'2019 On Peak'!$A$3:$A$2373,0)</f>
        <v>1253</v>
      </c>
      <c r="W1291" t="str">
        <f t="shared" si="40"/>
        <v>Old</v>
      </c>
      <c r="X1291" t="str" cm="1">
        <f t="array" ref="X1291">IF(ISNUMBER(V1291),INDEX('2019 On Peak'!$K$3:$K$2373,V1291),"Not 2019")</f>
        <v>Closed</v>
      </c>
      <c r="Y1291" cm="1">
        <f t="array" ref="Y1291">IF(ISNUMBER($V1291),L1291-INDEX('2019 On Peak'!$L$3:$S$2373,$V1291,1),"-")</f>
        <v>0</v>
      </c>
      <c r="Z1291" cm="1">
        <f t="array" ref="Z1291">IF(ISNUMBER($V1291),M1291-INDEX('2019 On Peak'!$L$3:$S$2373,$V1291,2),"-")</f>
        <v>0</v>
      </c>
      <c r="AA1291" cm="1">
        <f t="array" ref="AA1291">IF(ISNUMBER($V1291),N1291-INDEX('2019 On Peak'!$L$3:$S$2373,$V1291,3),"-")</f>
        <v>0</v>
      </c>
      <c r="AB1291" cm="1">
        <f t="array" ref="AB1291">IF(ISNUMBER($V1291),Q1291-INDEX('2019 On Peak'!$L$3:$S$2373,$V1291,6),"-")</f>
        <v>0</v>
      </c>
      <c r="AC1291" cm="1">
        <f t="array" ref="AC1291">IF(ISNUMBER($V1291),S1291-INDEX('2019 On Peak'!$L$3:$S$2373,$V1291,8),"-")</f>
        <v>0</v>
      </c>
      <c r="AD1291" t="b">
        <f t="shared" si="41"/>
        <v>0</v>
      </c>
    </row>
    <row r="1292" spans="1:30" x14ac:dyDescent="0.25">
      <c r="A1292" t="str">
        <f>B1292&amp;"_"&amp;G1292&amp;"_"&amp;J1292</f>
        <v>357_1239_2</v>
      </c>
      <c r="B1292">
        <v>357</v>
      </c>
      <c r="C1292" s="1" t="s">
        <v>111</v>
      </c>
      <c r="D1292" s="1" t="s">
        <v>67</v>
      </c>
      <c r="E1292" s="1" t="s">
        <v>67</v>
      </c>
      <c r="F1292">
        <v>345</v>
      </c>
      <c r="G1292">
        <v>1239</v>
      </c>
      <c r="H1292" s="1" t="s">
        <v>112</v>
      </c>
      <c r="I1292">
        <v>345</v>
      </c>
      <c r="J1292" s="1" t="s">
        <v>74</v>
      </c>
      <c r="K1292" s="1" t="s">
        <v>25</v>
      </c>
      <c r="L1292">
        <v>2.0000000000000002E-5</v>
      </c>
      <c r="M1292">
        <v>2.4000000000000001E-4</v>
      </c>
      <c r="N1292">
        <v>6.1399999999999996E-3</v>
      </c>
      <c r="O1292">
        <v>1</v>
      </c>
      <c r="P1292">
        <v>0</v>
      </c>
      <c r="Q1292">
        <v>1216</v>
      </c>
      <c r="R1292">
        <v>2454</v>
      </c>
      <c r="S1292">
        <v>1804</v>
      </c>
      <c r="T1292">
        <v>0.5</v>
      </c>
      <c r="U1292">
        <v>0.6</v>
      </c>
      <c r="V1292">
        <f>MATCH(A1292,'2019 On Peak'!$A$3:$A$2373,0)</f>
        <v>1254</v>
      </c>
      <c r="W1292" t="str">
        <f t="shared" si="40"/>
        <v>Old</v>
      </c>
      <c r="X1292" t="str" cm="1">
        <f t="array" ref="X1292">IF(ISNUMBER(V1292),INDEX('2019 On Peak'!$K$3:$K$2373,V1292),"Not 2019")</f>
        <v>Closed</v>
      </c>
      <c r="Y1292" cm="1">
        <f t="array" ref="Y1292">IF(ISNUMBER($V1292),L1292-INDEX('2019 On Peak'!$L$3:$S$2373,$V1292,1),"-")</f>
        <v>0</v>
      </c>
      <c r="Z1292" cm="1">
        <f t="array" ref="Z1292">IF(ISNUMBER($V1292),M1292-INDEX('2019 On Peak'!$L$3:$S$2373,$V1292,2),"-")</f>
        <v>0</v>
      </c>
      <c r="AA1292" cm="1">
        <f t="array" ref="AA1292">IF(ISNUMBER($V1292),N1292-INDEX('2019 On Peak'!$L$3:$S$2373,$V1292,3),"-")</f>
        <v>0</v>
      </c>
      <c r="AB1292" cm="1">
        <f t="array" ref="AB1292">IF(ISNUMBER($V1292),Q1292-INDEX('2019 On Peak'!$L$3:$S$2373,$V1292,6),"-")</f>
        <v>0</v>
      </c>
      <c r="AC1292" cm="1">
        <f t="array" ref="AC1292">IF(ISNUMBER($V1292),S1292-INDEX('2019 On Peak'!$L$3:$S$2373,$V1292,8),"-")</f>
        <v>0</v>
      </c>
      <c r="AD1292" t="b">
        <f t="shared" si="41"/>
        <v>0</v>
      </c>
    </row>
    <row r="1293" spans="1:30" x14ac:dyDescent="0.25">
      <c r="A1293" t="str">
        <f>B1293&amp;"_"&amp;G1293&amp;"_"&amp;J1293</f>
        <v>357_1479_1</v>
      </c>
      <c r="B1293">
        <v>357</v>
      </c>
      <c r="C1293" s="1" t="s">
        <v>111</v>
      </c>
      <c r="D1293" s="1" t="s">
        <v>67</v>
      </c>
      <c r="E1293" s="1" t="s">
        <v>67</v>
      </c>
      <c r="F1293">
        <v>345</v>
      </c>
      <c r="G1293">
        <v>1479</v>
      </c>
      <c r="H1293" s="1" t="s">
        <v>111</v>
      </c>
      <c r="I1293">
        <v>115</v>
      </c>
      <c r="J1293" s="1" t="s">
        <v>191</v>
      </c>
      <c r="K1293" s="1" t="s">
        <v>25</v>
      </c>
      <c r="L1293">
        <v>5.9999999999999995E-4</v>
      </c>
      <c r="M1293">
        <v>5.2400000000000002E-2</v>
      </c>
      <c r="N1293">
        <v>0</v>
      </c>
      <c r="O1293">
        <v>1</v>
      </c>
      <c r="P1293">
        <v>0</v>
      </c>
      <c r="Q1293">
        <v>417</v>
      </c>
      <c r="R1293">
        <v>518</v>
      </c>
      <c r="S1293">
        <v>599</v>
      </c>
      <c r="T1293">
        <v>0</v>
      </c>
      <c r="U1293">
        <v>0</v>
      </c>
      <c r="V1293">
        <f>MATCH(A1293,'2019 On Peak'!$A$3:$A$2373,0)</f>
        <v>1255</v>
      </c>
      <c r="W1293" t="str">
        <f t="shared" si="40"/>
        <v>Old</v>
      </c>
      <c r="X1293" t="str" cm="1">
        <f t="array" ref="X1293">IF(ISNUMBER(V1293),INDEX('2019 On Peak'!$K$3:$K$2373,V1293),"Not 2019")</f>
        <v>Closed</v>
      </c>
      <c r="Y1293" cm="1">
        <f t="array" ref="Y1293">IF(ISNUMBER($V1293),L1293-INDEX('2019 On Peak'!$L$3:$S$2373,$V1293,1),"-")</f>
        <v>0</v>
      </c>
      <c r="Z1293" cm="1">
        <f t="array" ref="Z1293">IF(ISNUMBER($V1293),M1293-INDEX('2019 On Peak'!$L$3:$S$2373,$V1293,2),"-")</f>
        <v>0</v>
      </c>
      <c r="AA1293" cm="1">
        <f t="array" ref="AA1293">IF(ISNUMBER($V1293),N1293-INDEX('2019 On Peak'!$L$3:$S$2373,$V1293,3),"-")</f>
        <v>0</v>
      </c>
      <c r="AB1293" cm="1">
        <f t="array" ref="AB1293">IF(ISNUMBER($V1293),Q1293-INDEX('2019 On Peak'!$L$3:$S$2373,$V1293,6),"-")</f>
        <v>0</v>
      </c>
      <c r="AC1293" cm="1">
        <f t="array" ref="AC1293">IF(ISNUMBER($V1293),S1293-INDEX('2019 On Peak'!$L$3:$S$2373,$V1293,8),"-")</f>
        <v>0</v>
      </c>
      <c r="AD1293" t="b">
        <f t="shared" si="41"/>
        <v>0</v>
      </c>
    </row>
    <row r="1294" spans="1:30" x14ac:dyDescent="0.25">
      <c r="A1294" t="str">
        <f>B1294&amp;"_"&amp;G1294&amp;"_"&amp;J1294</f>
        <v>358_1241_1</v>
      </c>
      <c r="B1294">
        <v>358</v>
      </c>
      <c r="C1294" s="1" t="s">
        <v>157</v>
      </c>
      <c r="D1294" s="1" t="s">
        <v>67</v>
      </c>
      <c r="E1294" s="1" t="s">
        <v>67</v>
      </c>
      <c r="F1294">
        <v>345</v>
      </c>
      <c r="G1294">
        <v>1241</v>
      </c>
      <c r="H1294" s="1" t="s">
        <v>158</v>
      </c>
      <c r="I1294">
        <v>345</v>
      </c>
      <c r="J1294" s="1" t="s">
        <v>191</v>
      </c>
      <c r="K1294" s="1" t="s">
        <v>25</v>
      </c>
      <c r="L1294">
        <v>1.0000000000000001E-5</v>
      </c>
      <c r="M1294">
        <v>2.2000000000000001E-4</v>
      </c>
      <c r="N1294">
        <v>5.7200000000000003E-3</v>
      </c>
      <c r="O1294">
        <v>1</v>
      </c>
      <c r="P1294">
        <v>0</v>
      </c>
      <c r="Q1294">
        <v>2454</v>
      </c>
      <c r="R1294">
        <v>2454</v>
      </c>
      <c r="S1294">
        <v>2454</v>
      </c>
      <c r="T1294">
        <v>0.3</v>
      </c>
      <c r="U1294">
        <v>0.6</v>
      </c>
      <c r="V1294">
        <f>MATCH(A1294,'2019 On Peak'!$A$3:$A$2373,0)</f>
        <v>1256</v>
      </c>
      <c r="W1294" t="str">
        <f t="shared" si="40"/>
        <v>Old</v>
      </c>
      <c r="X1294" t="str" cm="1">
        <f t="array" ref="X1294">IF(ISNUMBER(V1294),INDEX('2019 On Peak'!$K$3:$K$2373,V1294),"Not 2019")</f>
        <v>Closed</v>
      </c>
      <c r="Y1294" cm="1">
        <f t="array" ref="Y1294">IF(ISNUMBER($V1294),L1294-INDEX('2019 On Peak'!$L$3:$S$2373,$V1294,1),"-")</f>
        <v>0</v>
      </c>
      <c r="Z1294" cm="1">
        <f t="array" ref="Z1294">IF(ISNUMBER($V1294),M1294-INDEX('2019 On Peak'!$L$3:$S$2373,$V1294,2),"-")</f>
        <v>0</v>
      </c>
      <c r="AA1294" cm="1">
        <f t="array" ref="AA1294">IF(ISNUMBER($V1294),N1294-INDEX('2019 On Peak'!$L$3:$S$2373,$V1294,3),"-")</f>
        <v>0</v>
      </c>
      <c r="AB1294" cm="1">
        <f t="array" ref="AB1294">IF(ISNUMBER($V1294),Q1294-INDEX('2019 On Peak'!$L$3:$S$2373,$V1294,6),"-")</f>
        <v>0</v>
      </c>
      <c r="AC1294" cm="1">
        <f t="array" ref="AC1294">IF(ISNUMBER($V1294),S1294-INDEX('2019 On Peak'!$L$3:$S$2373,$V1294,8),"-")</f>
        <v>0</v>
      </c>
      <c r="AD1294" t="b">
        <f t="shared" si="41"/>
        <v>0</v>
      </c>
    </row>
    <row r="1295" spans="1:30" x14ac:dyDescent="0.25">
      <c r="A1295" t="str">
        <f>B1295&amp;"_"&amp;G1295&amp;"_"&amp;J1295</f>
        <v>358_1241_2</v>
      </c>
      <c r="B1295">
        <v>358</v>
      </c>
      <c r="C1295" s="1" t="s">
        <v>157</v>
      </c>
      <c r="D1295" s="1" t="s">
        <v>67</v>
      </c>
      <c r="E1295" s="1" t="s">
        <v>67</v>
      </c>
      <c r="F1295">
        <v>345</v>
      </c>
      <c r="G1295">
        <v>1241</v>
      </c>
      <c r="H1295" s="1" t="s">
        <v>158</v>
      </c>
      <c r="I1295">
        <v>345</v>
      </c>
      <c r="J1295" s="1" t="s">
        <v>74</v>
      </c>
      <c r="K1295" s="1" t="s">
        <v>25</v>
      </c>
      <c r="L1295">
        <v>1.0000000000000001E-5</v>
      </c>
      <c r="M1295">
        <v>1.9000000000000001E-4</v>
      </c>
      <c r="N1295">
        <v>4.8199999999999996E-3</v>
      </c>
      <c r="O1295">
        <v>1</v>
      </c>
      <c r="P1295">
        <v>0</v>
      </c>
      <c r="Q1295">
        <v>2454</v>
      </c>
      <c r="R1295">
        <v>2454</v>
      </c>
      <c r="S1295">
        <v>2454</v>
      </c>
      <c r="T1295">
        <v>0.3</v>
      </c>
      <c r="U1295">
        <v>0.5</v>
      </c>
      <c r="V1295">
        <f>MATCH(A1295,'2019 On Peak'!$A$3:$A$2373,0)</f>
        <v>1257</v>
      </c>
      <c r="W1295" t="str">
        <f t="shared" si="40"/>
        <v>Old</v>
      </c>
      <c r="X1295" t="str" cm="1">
        <f t="array" ref="X1295">IF(ISNUMBER(V1295),INDEX('2019 On Peak'!$K$3:$K$2373,V1295),"Not 2019")</f>
        <v>Closed</v>
      </c>
      <c r="Y1295" cm="1">
        <f t="array" ref="Y1295">IF(ISNUMBER($V1295),L1295-INDEX('2019 On Peak'!$L$3:$S$2373,$V1295,1),"-")</f>
        <v>0</v>
      </c>
      <c r="Z1295" cm="1">
        <f t="array" ref="Z1295">IF(ISNUMBER($V1295),M1295-INDEX('2019 On Peak'!$L$3:$S$2373,$V1295,2),"-")</f>
        <v>0</v>
      </c>
      <c r="AA1295" cm="1">
        <f t="array" ref="AA1295">IF(ISNUMBER($V1295),N1295-INDEX('2019 On Peak'!$L$3:$S$2373,$V1295,3),"-")</f>
        <v>0</v>
      </c>
      <c r="AB1295" cm="1">
        <f t="array" ref="AB1295">IF(ISNUMBER($V1295),Q1295-INDEX('2019 On Peak'!$L$3:$S$2373,$V1295,6),"-")</f>
        <v>0</v>
      </c>
      <c r="AC1295" cm="1">
        <f t="array" ref="AC1295">IF(ISNUMBER($V1295),S1295-INDEX('2019 On Peak'!$L$3:$S$2373,$V1295,8),"-")</f>
        <v>0</v>
      </c>
      <c r="AD1295" t="b">
        <f t="shared" si="41"/>
        <v>0</v>
      </c>
    </row>
    <row r="1296" spans="1:30" x14ac:dyDescent="0.25">
      <c r="A1296" t="str">
        <f>B1296&amp;"_"&amp;G1296&amp;"_"&amp;J1296</f>
        <v>36_190_1</v>
      </c>
      <c r="B1296">
        <v>36</v>
      </c>
      <c r="C1296" s="1" t="s">
        <v>209</v>
      </c>
      <c r="D1296" s="1" t="s">
        <v>59</v>
      </c>
      <c r="E1296" s="1" t="s">
        <v>59</v>
      </c>
      <c r="F1296">
        <v>115</v>
      </c>
      <c r="G1296">
        <v>190</v>
      </c>
      <c r="H1296" s="1" t="s">
        <v>308</v>
      </c>
      <c r="I1296">
        <v>115</v>
      </c>
      <c r="J1296" s="1" t="s">
        <v>191</v>
      </c>
      <c r="K1296" s="1" t="s">
        <v>25</v>
      </c>
      <c r="L1296">
        <v>2.9139999999999999E-2</v>
      </c>
      <c r="M1296">
        <v>0.1205</v>
      </c>
      <c r="N1296">
        <v>1.9949999999999999E-2</v>
      </c>
      <c r="O1296">
        <v>1</v>
      </c>
      <c r="P1296">
        <v>0</v>
      </c>
      <c r="Q1296">
        <v>167</v>
      </c>
      <c r="R1296">
        <v>556</v>
      </c>
      <c r="S1296">
        <v>210</v>
      </c>
      <c r="T1296">
        <v>15</v>
      </c>
      <c r="U1296">
        <v>24.2</v>
      </c>
      <c r="V1296">
        <f>MATCH(A1296,'2019 On Peak'!$A$3:$A$2373,0)</f>
        <v>1258</v>
      </c>
      <c r="W1296" t="str">
        <f t="shared" si="40"/>
        <v>Old</v>
      </c>
      <c r="X1296" t="str" cm="1">
        <f t="array" ref="X1296">IF(ISNUMBER(V1296),INDEX('2019 On Peak'!$K$3:$K$2373,V1296),"Not 2019")</f>
        <v>Closed</v>
      </c>
      <c r="Y1296" cm="1">
        <f t="array" ref="Y1296">IF(ISNUMBER($V1296),L1296-INDEX('2019 On Peak'!$L$3:$S$2373,$V1296,1),"-")</f>
        <v>0</v>
      </c>
      <c r="Z1296" cm="1">
        <f t="array" ref="Z1296">IF(ISNUMBER($V1296),M1296-INDEX('2019 On Peak'!$L$3:$S$2373,$V1296,2),"-")</f>
        <v>0</v>
      </c>
      <c r="AA1296" cm="1">
        <f t="array" ref="AA1296">IF(ISNUMBER($V1296),N1296-INDEX('2019 On Peak'!$L$3:$S$2373,$V1296,3),"-")</f>
        <v>0</v>
      </c>
      <c r="AB1296" cm="1">
        <f t="array" ref="AB1296">IF(ISNUMBER($V1296),Q1296-INDEX('2019 On Peak'!$L$3:$S$2373,$V1296,6),"-")</f>
        <v>0</v>
      </c>
      <c r="AC1296" cm="1">
        <f t="array" ref="AC1296">IF(ISNUMBER($V1296),S1296-INDEX('2019 On Peak'!$L$3:$S$2373,$V1296,8),"-")</f>
        <v>0</v>
      </c>
      <c r="AD1296" t="b">
        <f t="shared" si="41"/>
        <v>0</v>
      </c>
    </row>
    <row r="1297" spans="1:30" x14ac:dyDescent="0.25">
      <c r="A1297" t="str">
        <f>B1297&amp;"_"&amp;G1297&amp;"_"&amp;J1297</f>
        <v>36_192_1</v>
      </c>
      <c r="B1297">
        <v>36</v>
      </c>
      <c r="C1297" s="1" t="s">
        <v>209</v>
      </c>
      <c r="D1297" s="1" t="s">
        <v>59</v>
      </c>
      <c r="E1297" s="1" t="s">
        <v>59</v>
      </c>
      <c r="F1297">
        <v>115</v>
      </c>
      <c r="G1297">
        <v>192</v>
      </c>
      <c r="H1297" s="1" t="s">
        <v>166</v>
      </c>
      <c r="I1297">
        <v>115</v>
      </c>
      <c r="J1297" s="1" t="s">
        <v>191</v>
      </c>
      <c r="K1297" s="1" t="s">
        <v>25</v>
      </c>
      <c r="L1297">
        <v>7.9299999999999995E-3</v>
      </c>
      <c r="M1297">
        <v>3.2809999999999999E-2</v>
      </c>
      <c r="N1297">
        <v>5.4299999999999999E-3</v>
      </c>
      <c r="O1297">
        <v>1</v>
      </c>
      <c r="P1297">
        <v>0</v>
      </c>
      <c r="Q1297">
        <v>221</v>
      </c>
      <c r="R1297">
        <v>556</v>
      </c>
      <c r="S1297">
        <v>265</v>
      </c>
      <c r="T1297">
        <v>4.8</v>
      </c>
      <c r="U1297">
        <v>6.6</v>
      </c>
      <c r="V1297">
        <f>MATCH(A1297,'2019 On Peak'!$A$3:$A$2373,0)</f>
        <v>1259</v>
      </c>
      <c r="W1297" t="str">
        <f t="shared" si="40"/>
        <v>Old</v>
      </c>
      <c r="X1297" t="str" cm="1">
        <f t="array" ref="X1297">IF(ISNUMBER(V1297),INDEX('2019 On Peak'!$K$3:$K$2373,V1297),"Not 2019")</f>
        <v>Closed</v>
      </c>
      <c r="Y1297" cm="1">
        <f t="array" ref="Y1297">IF(ISNUMBER($V1297),L1297-INDEX('2019 On Peak'!$L$3:$S$2373,$V1297,1),"-")</f>
        <v>0</v>
      </c>
      <c r="Z1297" cm="1">
        <f t="array" ref="Z1297">IF(ISNUMBER($V1297),M1297-INDEX('2019 On Peak'!$L$3:$S$2373,$V1297,2),"-")</f>
        <v>0</v>
      </c>
      <c r="AA1297" cm="1">
        <f t="array" ref="AA1297">IF(ISNUMBER($V1297),N1297-INDEX('2019 On Peak'!$L$3:$S$2373,$V1297,3),"-")</f>
        <v>0</v>
      </c>
      <c r="AB1297" cm="1">
        <f t="array" ref="AB1297">IF(ISNUMBER($V1297),Q1297-INDEX('2019 On Peak'!$L$3:$S$2373,$V1297,6),"-")</f>
        <v>46</v>
      </c>
      <c r="AC1297" cm="1">
        <f t="array" ref="AC1297">IF(ISNUMBER($V1297),S1297-INDEX('2019 On Peak'!$L$3:$S$2373,$V1297,8),"-")</f>
        <v>90</v>
      </c>
      <c r="AD1297" t="b">
        <f t="shared" si="41"/>
        <v>1</v>
      </c>
    </row>
    <row r="1298" spans="1:30" x14ac:dyDescent="0.25">
      <c r="A1298" t="str">
        <f>B1298&amp;"_"&amp;G1298&amp;"_"&amp;J1298</f>
        <v>36_192_2</v>
      </c>
      <c r="B1298">
        <v>36</v>
      </c>
      <c r="C1298" s="1" t="s">
        <v>209</v>
      </c>
      <c r="D1298" s="1" t="s">
        <v>59</v>
      </c>
      <c r="E1298" s="1" t="s">
        <v>59</v>
      </c>
      <c r="F1298">
        <v>115</v>
      </c>
      <c r="G1298">
        <v>192</v>
      </c>
      <c r="H1298" s="1" t="s">
        <v>166</v>
      </c>
      <c r="I1298">
        <v>115</v>
      </c>
      <c r="J1298" s="1" t="s">
        <v>74</v>
      </c>
      <c r="K1298" s="1" t="s">
        <v>25</v>
      </c>
      <c r="L1298">
        <v>7.9299999999999995E-3</v>
      </c>
      <c r="M1298">
        <v>3.2809999999999999E-2</v>
      </c>
      <c r="N1298">
        <v>5.4299999999999999E-3</v>
      </c>
      <c r="O1298">
        <v>1</v>
      </c>
      <c r="P1298">
        <v>0</v>
      </c>
      <c r="Q1298">
        <v>221</v>
      </c>
      <c r="R1298">
        <v>556</v>
      </c>
      <c r="S1298">
        <v>265</v>
      </c>
      <c r="T1298">
        <v>4.8</v>
      </c>
      <c r="U1298">
        <v>6.6</v>
      </c>
      <c r="V1298">
        <f>MATCH(A1298,'2019 On Peak'!$A$3:$A$2373,0)</f>
        <v>1260</v>
      </c>
      <c r="W1298" t="str">
        <f t="shared" si="40"/>
        <v>Old</v>
      </c>
      <c r="X1298" t="str" cm="1">
        <f t="array" ref="X1298">IF(ISNUMBER(V1298),INDEX('2019 On Peak'!$K$3:$K$2373,V1298),"Not 2019")</f>
        <v>Closed</v>
      </c>
      <c r="Y1298" cm="1">
        <f t="array" ref="Y1298">IF(ISNUMBER($V1298),L1298-INDEX('2019 On Peak'!$L$3:$S$2373,$V1298,1),"-")</f>
        <v>0</v>
      </c>
      <c r="Z1298" cm="1">
        <f t="array" ref="Z1298">IF(ISNUMBER($V1298),M1298-INDEX('2019 On Peak'!$L$3:$S$2373,$V1298,2),"-")</f>
        <v>0</v>
      </c>
      <c r="AA1298" cm="1">
        <f t="array" ref="AA1298">IF(ISNUMBER($V1298),N1298-INDEX('2019 On Peak'!$L$3:$S$2373,$V1298,3),"-")</f>
        <v>0</v>
      </c>
      <c r="AB1298" cm="1">
        <f t="array" ref="AB1298">IF(ISNUMBER($V1298),Q1298-INDEX('2019 On Peak'!$L$3:$S$2373,$V1298,6),"-")</f>
        <v>46</v>
      </c>
      <c r="AC1298" cm="1">
        <f t="array" ref="AC1298">IF(ISNUMBER($V1298),S1298-INDEX('2019 On Peak'!$L$3:$S$2373,$V1298,8),"-")</f>
        <v>90</v>
      </c>
      <c r="AD1298" t="b">
        <f t="shared" si="41"/>
        <v>1</v>
      </c>
    </row>
    <row r="1299" spans="1:30" x14ac:dyDescent="0.25">
      <c r="A1299" t="str">
        <f>B1299&amp;"_"&amp;G1299&amp;"_"&amp;J1299</f>
        <v>363_1192_1</v>
      </c>
      <c r="B1299">
        <v>363</v>
      </c>
      <c r="C1299" s="1" t="s">
        <v>818</v>
      </c>
      <c r="D1299" s="1" t="s">
        <v>67</v>
      </c>
      <c r="E1299" s="1" t="s">
        <v>67</v>
      </c>
      <c r="F1299">
        <v>115</v>
      </c>
      <c r="G1299">
        <v>1192</v>
      </c>
      <c r="H1299" s="1" t="s">
        <v>686</v>
      </c>
      <c r="I1299">
        <v>115</v>
      </c>
      <c r="J1299" s="1" t="s">
        <v>191</v>
      </c>
      <c r="K1299" s="1" t="s">
        <v>25</v>
      </c>
      <c r="L1299">
        <v>2.1299999999999999E-3</v>
      </c>
      <c r="M1299">
        <v>8.8199999999999997E-3</v>
      </c>
      <c r="N1299">
        <v>1.4599999999999999E-3</v>
      </c>
      <c r="O1299">
        <v>1</v>
      </c>
      <c r="P1299">
        <v>0</v>
      </c>
      <c r="Q1299">
        <v>167</v>
      </c>
      <c r="R1299">
        <v>556</v>
      </c>
      <c r="S1299">
        <v>210</v>
      </c>
      <c r="T1299">
        <v>1.1000000000000001</v>
      </c>
      <c r="U1299">
        <v>1.8</v>
      </c>
      <c r="V1299">
        <f>MATCH(A1299,'2019 On Peak'!$A$3:$A$2373,0)</f>
        <v>1261</v>
      </c>
      <c r="W1299" t="str">
        <f t="shared" si="40"/>
        <v>Old</v>
      </c>
      <c r="X1299" t="str" cm="1">
        <f t="array" ref="X1299">IF(ISNUMBER(V1299),INDEX('2019 On Peak'!$K$3:$K$2373,V1299),"Not 2019")</f>
        <v>Closed</v>
      </c>
      <c r="Y1299" cm="1">
        <f t="array" ref="Y1299">IF(ISNUMBER($V1299),L1299-INDEX('2019 On Peak'!$L$3:$S$2373,$V1299,1),"-")</f>
        <v>0</v>
      </c>
      <c r="Z1299" cm="1">
        <f t="array" ref="Z1299">IF(ISNUMBER($V1299),M1299-INDEX('2019 On Peak'!$L$3:$S$2373,$V1299,2),"-")</f>
        <v>0</v>
      </c>
      <c r="AA1299" cm="1">
        <f t="array" ref="AA1299">IF(ISNUMBER($V1299),N1299-INDEX('2019 On Peak'!$L$3:$S$2373,$V1299,3),"-")</f>
        <v>0</v>
      </c>
      <c r="AB1299" cm="1">
        <f t="array" ref="AB1299">IF(ISNUMBER($V1299),Q1299-INDEX('2019 On Peak'!$L$3:$S$2373,$V1299,6),"-")</f>
        <v>0</v>
      </c>
      <c r="AC1299" cm="1">
        <f t="array" ref="AC1299">IF(ISNUMBER($V1299),S1299-INDEX('2019 On Peak'!$L$3:$S$2373,$V1299,8),"-")</f>
        <v>0</v>
      </c>
      <c r="AD1299" t="b">
        <f t="shared" si="41"/>
        <v>0</v>
      </c>
    </row>
    <row r="1300" spans="1:30" x14ac:dyDescent="0.25">
      <c r="A1300" t="str">
        <f>B1300&amp;"_"&amp;G1300&amp;"_"&amp;J1300</f>
        <v>363_355_1</v>
      </c>
      <c r="B1300">
        <v>363</v>
      </c>
      <c r="C1300" s="1" t="s">
        <v>818</v>
      </c>
      <c r="D1300" s="1" t="s">
        <v>67</v>
      </c>
      <c r="E1300" s="1" t="s">
        <v>67</v>
      </c>
      <c r="F1300">
        <v>115</v>
      </c>
      <c r="G1300">
        <v>355</v>
      </c>
      <c r="H1300" s="1" t="s">
        <v>814</v>
      </c>
      <c r="I1300">
        <v>115</v>
      </c>
      <c r="J1300" s="1" t="s">
        <v>191</v>
      </c>
      <c r="K1300" s="1" t="s">
        <v>25</v>
      </c>
      <c r="L1300">
        <v>9.3000000000000005E-4</v>
      </c>
      <c r="M1300">
        <v>3.8600000000000001E-3</v>
      </c>
      <c r="N1300">
        <v>6.4000000000000005E-4</v>
      </c>
      <c r="O1300">
        <v>1</v>
      </c>
      <c r="P1300">
        <v>0</v>
      </c>
      <c r="Q1300">
        <v>167</v>
      </c>
      <c r="R1300">
        <v>556</v>
      </c>
      <c r="S1300">
        <v>210</v>
      </c>
      <c r="T1300">
        <v>0.5</v>
      </c>
      <c r="U1300">
        <v>0.8</v>
      </c>
      <c r="V1300">
        <f>MATCH(A1300,'2019 On Peak'!$A$3:$A$2373,0)</f>
        <v>1262</v>
      </c>
      <c r="W1300" t="str">
        <f t="shared" si="40"/>
        <v>Old</v>
      </c>
      <c r="X1300" t="str" cm="1">
        <f t="array" ref="X1300">IF(ISNUMBER(V1300),INDEX('2019 On Peak'!$K$3:$K$2373,V1300),"Not 2019")</f>
        <v>Closed</v>
      </c>
      <c r="Y1300" cm="1">
        <f t="array" ref="Y1300">IF(ISNUMBER($V1300),L1300-INDEX('2019 On Peak'!$L$3:$S$2373,$V1300,1),"-")</f>
        <v>0</v>
      </c>
      <c r="Z1300" cm="1">
        <f t="array" ref="Z1300">IF(ISNUMBER($V1300),M1300-INDEX('2019 On Peak'!$L$3:$S$2373,$V1300,2),"-")</f>
        <v>0</v>
      </c>
      <c r="AA1300" cm="1">
        <f t="array" ref="AA1300">IF(ISNUMBER($V1300),N1300-INDEX('2019 On Peak'!$L$3:$S$2373,$V1300,3),"-")</f>
        <v>0</v>
      </c>
      <c r="AB1300" cm="1">
        <f t="array" ref="AB1300">IF(ISNUMBER($V1300),Q1300-INDEX('2019 On Peak'!$L$3:$S$2373,$V1300,6),"-")</f>
        <v>0</v>
      </c>
      <c r="AC1300" cm="1">
        <f t="array" ref="AC1300">IF(ISNUMBER($V1300),S1300-INDEX('2019 On Peak'!$L$3:$S$2373,$V1300,8),"-")</f>
        <v>0</v>
      </c>
      <c r="AD1300" t="b">
        <f t="shared" si="41"/>
        <v>0</v>
      </c>
    </row>
    <row r="1301" spans="1:30" x14ac:dyDescent="0.25">
      <c r="A1301" t="str">
        <f>B1301&amp;"_"&amp;G1301&amp;"_"&amp;J1301</f>
        <v>37_270_1</v>
      </c>
      <c r="B1301">
        <v>37</v>
      </c>
      <c r="C1301" s="1" t="s">
        <v>185</v>
      </c>
      <c r="D1301" s="1" t="s">
        <v>42</v>
      </c>
      <c r="E1301" s="1" t="s">
        <v>42</v>
      </c>
      <c r="F1301">
        <v>115</v>
      </c>
      <c r="G1301">
        <v>270</v>
      </c>
      <c r="H1301" s="1" t="s">
        <v>186</v>
      </c>
      <c r="I1301">
        <v>115</v>
      </c>
      <c r="J1301" s="1" t="s">
        <v>191</v>
      </c>
      <c r="K1301" s="1" t="s">
        <v>25</v>
      </c>
      <c r="L1301">
        <v>2.6099999999999999E-3</v>
      </c>
      <c r="M1301">
        <v>1.077E-2</v>
      </c>
      <c r="N1301">
        <v>1.7799999999999999E-3</v>
      </c>
      <c r="O1301">
        <v>1</v>
      </c>
      <c r="P1301">
        <v>0</v>
      </c>
      <c r="Q1301">
        <v>167</v>
      </c>
      <c r="R1301">
        <v>556</v>
      </c>
      <c r="S1301">
        <v>210</v>
      </c>
      <c r="T1301">
        <v>1.3</v>
      </c>
      <c r="U1301">
        <v>2.2000000000000002</v>
      </c>
      <c r="V1301">
        <f>MATCH(A1301,'2019 On Peak'!$A$3:$A$2373,0)</f>
        <v>1263</v>
      </c>
      <c r="W1301" t="str">
        <f t="shared" si="40"/>
        <v>Old</v>
      </c>
      <c r="X1301" t="str" cm="1">
        <f t="array" ref="X1301">IF(ISNUMBER(V1301),INDEX('2019 On Peak'!$K$3:$K$2373,V1301),"Not 2019")</f>
        <v>Closed</v>
      </c>
      <c r="Y1301" cm="1">
        <f t="array" ref="Y1301">IF(ISNUMBER($V1301),L1301-INDEX('2019 On Peak'!$L$3:$S$2373,$V1301,1),"-")</f>
        <v>0</v>
      </c>
      <c r="Z1301" cm="1">
        <f t="array" ref="Z1301">IF(ISNUMBER($V1301),M1301-INDEX('2019 On Peak'!$L$3:$S$2373,$V1301,2),"-")</f>
        <v>0</v>
      </c>
      <c r="AA1301" cm="1">
        <f t="array" ref="AA1301">IF(ISNUMBER($V1301),N1301-INDEX('2019 On Peak'!$L$3:$S$2373,$V1301,3),"-")</f>
        <v>0</v>
      </c>
      <c r="AB1301" cm="1">
        <f t="array" ref="AB1301">IF(ISNUMBER($V1301),Q1301-INDEX('2019 On Peak'!$L$3:$S$2373,$V1301,6),"-")</f>
        <v>0</v>
      </c>
      <c r="AC1301" cm="1">
        <f t="array" ref="AC1301">IF(ISNUMBER($V1301),S1301-INDEX('2019 On Peak'!$L$3:$S$2373,$V1301,8),"-")</f>
        <v>0</v>
      </c>
      <c r="AD1301" t="b">
        <f t="shared" si="41"/>
        <v>0</v>
      </c>
    </row>
    <row r="1302" spans="1:30" x14ac:dyDescent="0.25">
      <c r="A1302" t="str">
        <f>B1302&amp;"_"&amp;G1302&amp;"_"&amp;J1302</f>
        <v>37_270_2</v>
      </c>
      <c r="B1302">
        <v>37</v>
      </c>
      <c r="C1302" s="1" t="s">
        <v>185</v>
      </c>
      <c r="D1302" s="1" t="s">
        <v>42</v>
      </c>
      <c r="E1302" s="1" t="s">
        <v>42</v>
      </c>
      <c r="F1302">
        <v>115</v>
      </c>
      <c r="G1302">
        <v>270</v>
      </c>
      <c r="H1302" s="1" t="s">
        <v>186</v>
      </c>
      <c r="I1302">
        <v>115</v>
      </c>
      <c r="J1302" s="1" t="s">
        <v>74</v>
      </c>
      <c r="K1302" s="1" t="s">
        <v>25</v>
      </c>
      <c r="L1302">
        <v>3.3400000000000001E-3</v>
      </c>
      <c r="M1302">
        <v>1.3820000000000001E-2</v>
      </c>
      <c r="N1302">
        <v>2.2899999999999999E-3</v>
      </c>
      <c r="O1302">
        <v>1</v>
      </c>
      <c r="P1302">
        <v>0</v>
      </c>
      <c r="Q1302">
        <v>167</v>
      </c>
      <c r="R1302">
        <v>556</v>
      </c>
      <c r="S1302">
        <v>210</v>
      </c>
      <c r="T1302">
        <v>1.3</v>
      </c>
      <c r="U1302">
        <v>2.8</v>
      </c>
      <c r="V1302">
        <f>MATCH(A1302,'2019 On Peak'!$A$3:$A$2373,0)</f>
        <v>1264</v>
      </c>
      <c r="W1302" t="str">
        <f t="shared" si="40"/>
        <v>Old</v>
      </c>
      <c r="X1302" t="str" cm="1">
        <f t="array" ref="X1302">IF(ISNUMBER(V1302),INDEX('2019 On Peak'!$K$3:$K$2373,V1302),"Not 2019")</f>
        <v>Closed</v>
      </c>
      <c r="Y1302" cm="1">
        <f t="array" ref="Y1302">IF(ISNUMBER($V1302),L1302-INDEX('2019 On Peak'!$L$3:$S$2373,$V1302,1),"-")</f>
        <v>0</v>
      </c>
      <c r="Z1302" cm="1">
        <f t="array" ref="Z1302">IF(ISNUMBER($V1302),M1302-INDEX('2019 On Peak'!$L$3:$S$2373,$V1302,2),"-")</f>
        <v>0</v>
      </c>
      <c r="AA1302" cm="1">
        <f t="array" ref="AA1302">IF(ISNUMBER($V1302),N1302-INDEX('2019 On Peak'!$L$3:$S$2373,$V1302,3),"-")</f>
        <v>0</v>
      </c>
      <c r="AB1302" cm="1">
        <f t="array" ref="AB1302">IF(ISNUMBER($V1302),Q1302-INDEX('2019 On Peak'!$L$3:$S$2373,$V1302,6),"-")</f>
        <v>0</v>
      </c>
      <c r="AC1302" cm="1">
        <f t="array" ref="AC1302">IF(ISNUMBER($V1302),S1302-INDEX('2019 On Peak'!$L$3:$S$2373,$V1302,8),"-")</f>
        <v>0</v>
      </c>
      <c r="AD1302" t="b">
        <f t="shared" si="41"/>
        <v>0</v>
      </c>
    </row>
    <row r="1303" spans="1:30" x14ac:dyDescent="0.25">
      <c r="A1303" t="str">
        <f>B1303&amp;"_"&amp;G1303&amp;"_"&amp;J1303</f>
        <v>37_273_1</v>
      </c>
      <c r="B1303">
        <v>37</v>
      </c>
      <c r="C1303" s="1" t="s">
        <v>185</v>
      </c>
      <c r="D1303" s="1" t="s">
        <v>42</v>
      </c>
      <c r="E1303" s="1" t="s">
        <v>42</v>
      </c>
      <c r="F1303">
        <v>115</v>
      </c>
      <c r="G1303">
        <v>273</v>
      </c>
      <c r="H1303" s="1" t="s">
        <v>348</v>
      </c>
      <c r="I1303">
        <v>115</v>
      </c>
      <c r="J1303" s="1" t="s">
        <v>191</v>
      </c>
      <c r="K1303" s="1" t="s">
        <v>25</v>
      </c>
      <c r="L1303">
        <v>1.5299999999999999E-3</v>
      </c>
      <c r="M1303">
        <v>6.3099999999999996E-3</v>
      </c>
      <c r="N1303">
        <v>1.0399999999999999E-3</v>
      </c>
      <c r="O1303">
        <v>1</v>
      </c>
      <c r="P1303">
        <v>0</v>
      </c>
      <c r="Q1303">
        <v>167</v>
      </c>
      <c r="R1303">
        <v>556</v>
      </c>
      <c r="S1303">
        <v>210</v>
      </c>
      <c r="T1303">
        <v>0.7</v>
      </c>
      <c r="U1303">
        <v>1.3</v>
      </c>
      <c r="V1303">
        <f>MATCH(A1303,'2019 On Peak'!$A$3:$A$2373,0)</f>
        <v>1265</v>
      </c>
      <c r="W1303" t="str">
        <f t="shared" si="40"/>
        <v>Old</v>
      </c>
      <c r="X1303" t="str" cm="1">
        <f t="array" ref="X1303">IF(ISNUMBER(V1303),INDEX('2019 On Peak'!$K$3:$K$2373,V1303),"Not 2019")</f>
        <v>Closed</v>
      </c>
      <c r="Y1303" cm="1">
        <f t="array" ref="Y1303">IF(ISNUMBER($V1303),L1303-INDEX('2019 On Peak'!$L$3:$S$2373,$V1303,1),"-")</f>
        <v>0</v>
      </c>
      <c r="Z1303" cm="1">
        <f t="array" ref="Z1303">IF(ISNUMBER($V1303),M1303-INDEX('2019 On Peak'!$L$3:$S$2373,$V1303,2),"-")</f>
        <v>0</v>
      </c>
      <c r="AA1303" cm="1">
        <f t="array" ref="AA1303">IF(ISNUMBER($V1303),N1303-INDEX('2019 On Peak'!$L$3:$S$2373,$V1303,3),"-")</f>
        <v>0</v>
      </c>
      <c r="AB1303" cm="1">
        <f t="array" ref="AB1303">IF(ISNUMBER($V1303),Q1303-INDEX('2019 On Peak'!$L$3:$S$2373,$V1303,6),"-")</f>
        <v>0</v>
      </c>
      <c r="AC1303" cm="1">
        <f t="array" ref="AC1303">IF(ISNUMBER($V1303),S1303-INDEX('2019 On Peak'!$L$3:$S$2373,$V1303,8),"-")</f>
        <v>0</v>
      </c>
      <c r="AD1303" t="b">
        <f t="shared" si="41"/>
        <v>0</v>
      </c>
    </row>
    <row r="1304" spans="1:30" x14ac:dyDescent="0.25">
      <c r="A1304" t="str">
        <f>B1304&amp;"_"&amp;G1304&amp;"_"&amp;J1304</f>
        <v>371_372_1</v>
      </c>
      <c r="B1304">
        <v>371</v>
      </c>
      <c r="C1304" s="1" t="s">
        <v>844</v>
      </c>
      <c r="D1304" s="1" t="s">
        <v>22</v>
      </c>
      <c r="E1304" s="1" t="s">
        <v>22</v>
      </c>
      <c r="F1304">
        <v>115</v>
      </c>
      <c r="G1304">
        <v>372</v>
      </c>
      <c r="H1304" s="1" t="s">
        <v>845</v>
      </c>
      <c r="I1304">
        <v>115</v>
      </c>
      <c r="J1304" s="1" t="s">
        <v>191</v>
      </c>
      <c r="K1304" s="1" t="s">
        <v>25</v>
      </c>
      <c r="L1304">
        <v>1.2149999999999999E-2</v>
      </c>
      <c r="M1304">
        <v>5.0229999999999997E-2</v>
      </c>
      <c r="N1304">
        <v>8.3199999999999993E-3</v>
      </c>
      <c r="O1304">
        <v>1</v>
      </c>
      <c r="P1304">
        <v>0</v>
      </c>
      <c r="Q1304">
        <v>167</v>
      </c>
      <c r="R1304">
        <v>556</v>
      </c>
      <c r="S1304">
        <v>210</v>
      </c>
      <c r="T1304">
        <v>5.8</v>
      </c>
      <c r="U1304">
        <v>10.1</v>
      </c>
      <c r="V1304">
        <f>MATCH(A1304,'2019 On Peak'!$A$3:$A$2373,0)</f>
        <v>1266</v>
      </c>
      <c r="W1304" t="str">
        <f t="shared" si="40"/>
        <v>Old</v>
      </c>
      <c r="X1304" t="str" cm="1">
        <f t="array" ref="X1304">IF(ISNUMBER(V1304),INDEX('2019 On Peak'!$K$3:$K$2373,V1304),"Not 2019")</f>
        <v>Closed</v>
      </c>
      <c r="Y1304" cm="1">
        <f t="array" ref="Y1304">IF(ISNUMBER($V1304),L1304-INDEX('2019 On Peak'!$L$3:$S$2373,$V1304,1),"-")</f>
        <v>0</v>
      </c>
      <c r="Z1304" cm="1">
        <f t="array" ref="Z1304">IF(ISNUMBER($V1304),M1304-INDEX('2019 On Peak'!$L$3:$S$2373,$V1304,2),"-")</f>
        <v>0</v>
      </c>
      <c r="AA1304" cm="1">
        <f t="array" ref="AA1304">IF(ISNUMBER($V1304),N1304-INDEX('2019 On Peak'!$L$3:$S$2373,$V1304,3),"-")</f>
        <v>0</v>
      </c>
      <c r="AB1304" cm="1">
        <f t="array" ref="AB1304">IF(ISNUMBER($V1304),Q1304-INDEX('2019 On Peak'!$L$3:$S$2373,$V1304,6),"-")</f>
        <v>0</v>
      </c>
      <c r="AC1304" cm="1">
        <f t="array" ref="AC1304">IF(ISNUMBER($V1304),S1304-INDEX('2019 On Peak'!$L$3:$S$2373,$V1304,8),"-")</f>
        <v>0</v>
      </c>
      <c r="AD1304" t="b">
        <f t="shared" si="41"/>
        <v>0</v>
      </c>
    </row>
    <row r="1305" spans="1:30" x14ac:dyDescent="0.25">
      <c r="A1305" t="str">
        <f>B1305&amp;"_"&amp;G1305&amp;"_"&amp;J1305</f>
        <v>372_373_1</v>
      </c>
      <c r="B1305">
        <v>372</v>
      </c>
      <c r="C1305" s="1" t="s">
        <v>845</v>
      </c>
      <c r="D1305" s="1" t="s">
        <v>22</v>
      </c>
      <c r="E1305" s="1" t="s">
        <v>22</v>
      </c>
      <c r="F1305">
        <v>115</v>
      </c>
      <c r="G1305">
        <v>373</v>
      </c>
      <c r="H1305" s="1" t="s">
        <v>846</v>
      </c>
      <c r="I1305">
        <v>115</v>
      </c>
      <c r="J1305" s="1" t="s">
        <v>191</v>
      </c>
      <c r="K1305" s="1" t="s">
        <v>25</v>
      </c>
      <c r="L1305">
        <v>1.8589999999999999E-2</v>
      </c>
      <c r="M1305">
        <v>7.6859999999999998E-2</v>
      </c>
      <c r="N1305">
        <v>1.273E-2</v>
      </c>
      <c r="O1305">
        <v>1</v>
      </c>
      <c r="P1305">
        <v>0</v>
      </c>
      <c r="Q1305">
        <v>167</v>
      </c>
      <c r="R1305">
        <v>556</v>
      </c>
      <c r="S1305">
        <v>210</v>
      </c>
      <c r="T1305">
        <v>13.3</v>
      </c>
      <c r="U1305">
        <v>15.5</v>
      </c>
      <c r="V1305">
        <f>MATCH(A1305,'2019 On Peak'!$A$3:$A$2373,0)</f>
        <v>1267</v>
      </c>
      <c r="W1305" t="str">
        <f t="shared" si="40"/>
        <v>Old</v>
      </c>
      <c r="X1305" t="str" cm="1">
        <f t="array" ref="X1305">IF(ISNUMBER(V1305),INDEX('2019 On Peak'!$K$3:$K$2373,V1305),"Not 2019")</f>
        <v>Closed</v>
      </c>
      <c r="Y1305" cm="1">
        <f t="array" ref="Y1305">IF(ISNUMBER($V1305),L1305-INDEX('2019 On Peak'!$L$3:$S$2373,$V1305,1),"-")</f>
        <v>0</v>
      </c>
      <c r="Z1305" cm="1">
        <f t="array" ref="Z1305">IF(ISNUMBER($V1305),M1305-INDEX('2019 On Peak'!$L$3:$S$2373,$V1305,2),"-")</f>
        <v>0</v>
      </c>
      <c r="AA1305" cm="1">
        <f t="array" ref="AA1305">IF(ISNUMBER($V1305),N1305-INDEX('2019 On Peak'!$L$3:$S$2373,$V1305,3),"-")</f>
        <v>0</v>
      </c>
      <c r="AB1305" cm="1">
        <f t="array" ref="AB1305">IF(ISNUMBER($V1305),Q1305-INDEX('2019 On Peak'!$L$3:$S$2373,$V1305,6),"-")</f>
        <v>0</v>
      </c>
      <c r="AC1305" cm="1">
        <f t="array" ref="AC1305">IF(ISNUMBER($V1305),S1305-INDEX('2019 On Peak'!$L$3:$S$2373,$V1305,8),"-")</f>
        <v>0</v>
      </c>
      <c r="AD1305" t="b">
        <f t="shared" si="41"/>
        <v>0</v>
      </c>
    </row>
    <row r="1306" spans="1:30" x14ac:dyDescent="0.25">
      <c r="A1306" t="str">
        <f>B1306&amp;"_"&amp;G1306&amp;"_"&amp;J1306</f>
        <v>378_1285_1</v>
      </c>
      <c r="B1306">
        <v>378</v>
      </c>
      <c r="C1306" s="1" t="s">
        <v>854</v>
      </c>
      <c r="D1306" s="1" t="s">
        <v>22</v>
      </c>
      <c r="E1306" s="1" t="s">
        <v>22</v>
      </c>
      <c r="F1306">
        <v>115</v>
      </c>
      <c r="G1306">
        <v>1285</v>
      </c>
      <c r="H1306" s="1" t="s">
        <v>856</v>
      </c>
      <c r="I1306">
        <v>115</v>
      </c>
      <c r="J1306" s="1" t="s">
        <v>191</v>
      </c>
      <c r="K1306" s="1" t="s">
        <v>25</v>
      </c>
      <c r="L1306">
        <v>7.4999999999999997E-3</v>
      </c>
      <c r="M1306">
        <v>3.1019999999999999E-2</v>
      </c>
      <c r="N1306">
        <v>5.1399999999999996E-3</v>
      </c>
      <c r="O1306">
        <v>1</v>
      </c>
      <c r="P1306">
        <v>0</v>
      </c>
      <c r="Q1306">
        <v>167</v>
      </c>
      <c r="R1306">
        <v>556</v>
      </c>
      <c r="S1306">
        <v>210</v>
      </c>
      <c r="T1306">
        <v>4.5999999999999996</v>
      </c>
      <c r="U1306">
        <v>6.2</v>
      </c>
      <c r="V1306">
        <f>MATCH(A1306,'2019 On Peak'!$A$3:$A$2373,0)</f>
        <v>1268</v>
      </c>
      <c r="W1306" t="str">
        <f t="shared" si="40"/>
        <v>Old</v>
      </c>
      <c r="X1306" t="str" cm="1">
        <f t="array" ref="X1306">IF(ISNUMBER(V1306),INDEX('2019 On Peak'!$K$3:$K$2373,V1306),"Not 2019")</f>
        <v>Closed</v>
      </c>
      <c r="Y1306" cm="1">
        <f t="array" ref="Y1306">IF(ISNUMBER($V1306),L1306-INDEX('2019 On Peak'!$L$3:$S$2373,$V1306,1),"-")</f>
        <v>0</v>
      </c>
      <c r="Z1306" cm="1">
        <f t="array" ref="Z1306">IF(ISNUMBER($V1306),M1306-INDEX('2019 On Peak'!$L$3:$S$2373,$V1306,2),"-")</f>
        <v>0</v>
      </c>
      <c r="AA1306" cm="1">
        <f t="array" ref="AA1306">IF(ISNUMBER($V1306),N1306-INDEX('2019 On Peak'!$L$3:$S$2373,$V1306,3),"-")</f>
        <v>0</v>
      </c>
      <c r="AB1306" cm="1">
        <f t="array" ref="AB1306">IF(ISNUMBER($V1306),Q1306-INDEX('2019 On Peak'!$L$3:$S$2373,$V1306,6),"-")</f>
        <v>0</v>
      </c>
      <c r="AC1306" cm="1">
        <f t="array" ref="AC1306">IF(ISNUMBER($V1306),S1306-INDEX('2019 On Peak'!$L$3:$S$2373,$V1306,8),"-")</f>
        <v>0</v>
      </c>
      <c r="AD1306" t="b">
        <f t="shared" si="41"/>
        <v>0</v>
      </c>
    </row>
    <row r="1307" spans="1:30" x14ac:dyDescent="0.25">
      <c r="A1307" t="str">
        <f>B1307&amp;"_"&amp;G1307&amp;"_"&amp;J1307</f>
        <v>378_916_1</v>
      </c>
      <c r="B1307">
        <v>378</v>
      </c>
      <c r="C1307" s="1" t="s">
        <v>854</v>
      </c>
      <c r="D1307" s="1" t="s">
        <v>22</v>
      </c>
      <c r="E1307" s="1" t="s">
        <v>22</v>
      </c>
      <c r="F1307">
        <v>115</v>
      </c>
      <c r="G1307">
        <v>916</v>
      </c>
      <c r="H1307" s="1" t="s">
        <v>311</v>
      </c>
      <c r="I1307">
        <v>115</v>
      </c>
      <c r="J1307" s="1" t="s">
        <v>191</v>
      </c>
      <c r="K1307" s="1" t="s">
        <v>25</v>
      </c>
      <c r="L1307">
        <v>5.6699999999999997E-3</v>
      </c>
      <c r="M1307">
        <v>2.3429999999999999E-2</v>
      </c>
      <c r="N1307">
        <v>3.8800000000000002E-3</v>
      </c>
      <c r="O1307">
        <v>1</v>
      </c>
      <c r="P1307">
        <v>0</v>
      </c>
      <c r="Q1307">
        <v>167</v>
      </c>
      <c r="R1307">
        <v>556</v>
      </c>
      <c r="S1307">
        <v>210</v>
      </c>
      <c r="T1307">
        <v>4.0999999999999996</v>
      </c>
      <c r="U1307">
        <v>4.7</v>
      </c>
      <c r="V1307">
        <f>MATCH(A1307,'2019 On Peak'!$A$3:$A$2373,0)</f>
        <v>1269</v>
      </c>
      <c r="W1307" t="str">
        <f t="shared" si="40"/>
        <v>Old</v>
      </c>
      <c r="X1307" t="str" cm="1">
        <f t="array" ref="X1307">IF(ISNUMBER(V1307),INDEX('2019 On Peak'!$K$3:$K$2373,V1307),"Not 2019")</f>
        <v>Closed</v>
      </c>
      <c r="Y1307" cm="1">
        <f t="array" ref="Y1307">IF(ISNUMBER($V1307),L1307-INDEX('2019 On Peak'!$L$3:$S$2373,$V1307,1),"-")</f>
        <v>0</v>
      </c>
      <c r="Z1307" cm="1">
        <f t="array" ref="Z1307">IF(ISNUMBER($V1307),M1307-INDEX('2019 On Peak'!$L$3:$S$2373,$V1307,2),"-")</f>
        <v>0</v>
      </c>
      <c r="AA1307" cm="1">
        <f t="array" ref="AA1307">IF(ISNUMBER($V1307),N1307-INDEX('2019 On Peak'!$L$3:$S$2373,$V1307,3),"-")</f>
        <v>0</v>
      </c>
      <c r="AB1307" cm="1">
        <f t="array" ref="AB1307">IF(ISNUMBER($V1307),Q1307-INDEX('2019 On Peak'!$L$3:$S$2373,$V1307,6),"-")</f>
        <v>0</v>
      </c>
      <c r="AC1307" cm="1">
        <f t="array" ref="AC1307">IF(ISNUMBER($V1307),S1307-INDEX('2019 On Peak'!$L$3:$S$2373,$V1307,8),"-")</f>
        <v>0</v>
      </c>
      <c r="AD1307" t="b">
        <f t="shared" si="41"/>
        <v>0</v>
      </c>
    </row>
    <row r="1308" spans="1:30" x14ac:dyDescent="0.25">
      <c r="A1308" t="str">
        <f>B1308&amp;"_"&amp;G1308&amp;"_"&amp;J1308</f>
        <v>379_1285_1</v>
      </c>
      <c r="B1308">
        <v>379</v>
      </c>
      <c r="C1308" s="1" t="s">
        <v>857</v>
      </c>
      <c r="D1308" s="1" t="s">
        <v>22</v>
      </c>
      <c r="E1308" s="1" t="s">
        <v>22</v>
      </c>
      <c r="F1308">
        <v>115</v>
      </c>
      <c r="G1308">
        <v>1285</v>
      </c>
      <c r="H1308" s="1" t="s">
        <v>856</v>
      </c>
      <c r="I1308">
        <v>115</v>
      </c>
      <c r="J1308" s="1" t="s">
        <v>191</v>
      </c>
      <c r="K1308" s="1" t="s">
        <v>25</v>
      </c>
      <c r="L1308">
        <v>1.6000000000000001E-3</v>
      </c>
      <c r="M1308">
        <v>6.6E-3</v>
      </c>
      <c r="N1308">
        <v>1.09E-3</v>
      </c>
      <c r="O1308">
        <v>1</v>
      </c>
      <c r="P1308">
        <v>0</v>
      </c>
      <c r="Q1308">
        <v>167</v>
      </c>
      <c r="R1308">
        <v>556</v>
      </c>
      <c r="S1308">
        <v>210</v>
      </c>
      <c r="T1308">
        <v>1.2</v>
      </c>
      <c r="U1308">
        <v>1.3</v>
      </c>
      <c r="V1308">
        <f>MATCH(A1308,'2019 On Peak'!$A$3:$A$2373,0)</f>
        <v>1270</v>
      </c>
      <c r="W1308" t="str">
        <f t="shared" si="40"/>
        <v>Old</v>
      </c>
      <c r="X1308" t="str" cm="1">
        <f t="array" ref="X1308">IF(ISNUMBER(V1308),INDEX('2019 On Peak'!$K$3:$K$2373,V1308),"Not 2019")</f>
        <v>Closed</v>
      </c>
      <c r="Y1308" cm="1">
        <f t="array" ref="Y1308">IF(ISNUMBER($V1308),L1308-INDEX('2019 On Peak'!$L$3:$S$2373,$V1308,1),"-")</f>
        <v>0</v>
      </c>
      <c r="Z1308" cm="1">
        <f t="array" ref="Z1308">IF(ISNUMBER($V1308),M1308-INDEX('2019 On Peak'!$L$3:$S$2373,$V1308,2),"-")</f>
        <v>0</v>
      </c>
      <c r="AA1308" cm="1">
        <f t="array" ref="AA1308">IF(ISNUMBER($V1308),N1308-INDEX('2019 On Peak'!$L$3:$S$2373,$V1308,3),"-")</f>
        <v>0</v>
      </c>
      <c r="AB1308" cm="1">
        <f t="array" ref="AB1308">IF(ISNUMBER($V1308),Q1308-INDEX('2019 On Peak'!$L$3:$S$2373,$V1308,6),"-")</f>
        <v>0</v>
      </c>
      <c r="AC1308" cm="1">
        <f t="array" ref="AC1308">IF(ISNUMBER($V1308),S1308-INDEX('2019 On Peak'!$L$3:$S$2373,$V1308,8),"-")</f>
        <v>0</v>
      </c>
      <c r="AD1308" t="b">
        <f t="shared" si="41"/>
        <v>0</v>
      </c>
    </row>
    <row r="1309" spans="1:30" x14ac:dyDescent="0.25">
      <c r="A1309" t="str">
        <f>B1309&amp;"_"&amp;G1309&amp;"_"&amp;J1309</f>
        <v>38_91_1</v>
      </c>
      <c r="B1309">
        <v>38</v>
      </c>
      <c r="C1309" s="1" t="s">
        <v>351</v>
      </c>
      <c r="D1309" s="1" t="s">
        <v>42</v>
      </c>
      <c r="E1309" s="1" t="s">
        <v>42</v>
      </c>
      <c r="F1309">
        <v>115</v>
      </c>
      <c r="G1309">
        <v>91</v>
      </c>
      <c r="H1309" s="1" t="s">
        <v>352</v>
      </c>
      <c r="I1309">
        <v>115</v>
      </c>
      <c r="J1309" s="1" t="s">
        <v>191</v>
      </c>
      <c r="K1309" s="1" t="s">
        <v>25</v>
      </c>
      <c r="L1309">
        <v>8.5299999999999994E-3</v>
      </c>
      <c r="M1309">
        <v>3.5270000000000003E-2</v>
      </c>
      <c r="N1309">
        <v>5.8399999999999997E-3</v>
      </c>
      <c r="O1309">
        <v>1</v>
      </c>
      <c r="P1309">
        <v>0</v>
      </c>
      <c r="Q1309">
        <v>167</v>
      </c>
      <c r="R1309">
        <v>556</v>
      </c>
      <c r="S1309">
        <v>210</v>
      </c>
      <c r="T1309">
        <v>5.2</v>
      </c>
      <c r="U1309">
        <v>7.1</v>
      </c>
      <c r="V1309">
        <f>MATCH(A1309,'2019 On Peak'!$A$3:$A$2373,0)</f>
        <v>1271</v>
      </c>
      <c r="W1309" t="str">
        <f t="shared" si="40"/>
        <v>Old</v>
      </c>
      <c r="X1309" t="str" cm="1">
        <f t="array" ref="X1309">IF(ISNUMBER(V1309),INDEX('2019 On Peak'!$K$3:$K$2373,V1309),"Not 2019")</f>
        <v>Closed</v>
      </c>
      <c r="Y1309" cm="1">
        <f t="array" ref="Y1309">IF(ISNUMBER($V1309),L1309-INDEX('2019 On Peak'!$L$3:$S$2373,$V1309,1),"-")</f>
        <v>0</v>
      </c>
      <c r="Z1309" cm="1">
        <f t="array" ref="Z1309">IF(ISNUMBER($V1309),M1309-INDEX('2019 On Peak'!$L$3:$S$2373,$V1309,2),"-")</f>
        <v>0</v>
      </c>
      <c r="AA1309" cm="1">
        <f t="array" ref="AA1309">IF(ISNUMBER($V1309),N1309-INDEX('2019 On Peak'!$L$3:$S$2373,$V1309,3),"-")</f>
        <v>0</v>
      </c>
      <c r="AB1309" cm="1">
        <f t="array" ref="AB1309">IF(ISNUMBER($V1309),Q1309-INDEX('2019 On Peak'!$L$3:$S$2373,$V1309,6),"-")</f>
        <v>0</v>
      </c>
      <c r="AC1309" cm="1">
        <f t="array" ref="AC1309">IF(ISNUMBER($V1309),S1309-INDEX('2019 On Peak'!$L$3:$S$2373,$V1309,8),"-")</f>
        <v>0</v>
      </c>
      <c r="AD1309" t="b">
        <f t="shared" si="41"/>
        <v>0</v>
      </c>
    </row>
    <row r="1310" spans="1:30" x14ac:dyDescent="0.25">
      <c r="A1310" t="str">
        <f>B1310&amp;"_"&amp;G1310&amp;"_"&amp;J1310</f>
        <v>38_97_1</v>
      </c>
      <c r="B1310">
        <v>38</v>
      </c>
      <c r="C1310" s="1" t="s">
        <v>351</v>
      </c>
      <c r="D1310" s="1" t="s">
        <v>42</v>
      </c>
      <c r="E1310" s="1" t="s">
        <v>39</v>
      </c>
      <c r="F1310">
        <v>115</v>
      </c>
      <c r="G1310">
        <v>97</v>
      </c>
      <c r="H1310" s="1" t="s">
        <v>336</v>
      </c>
      <c r="I1310">
        <v>115</v>
      </c>
      <c r="J1310" s="1" t="s">
        <v>191</v>
      </c>
      <c r="K1310" s="1" t="s">
        <v>25</v>
      </c>
      <c r="L1310">
        <v>1.486E-2</v>
      </c>
      <c r="M1310">
        <v>6.1449999999999998E-2</v>
      </c>
      <c r="N1310">
        <v>1.018E-2</v>
      </c>
      <c r="O1310">
        <v>1</v>
      </c>
      <c r="P1310">
        <v>0</v>
      </c>
      <c r="Q1310">
        <v>167</v>
      </c>
      <c r="R1310">
        <v>556</v>
      </c>
      <c r="S1310">
        <v>210</v>
      </c>
      <c r="T1310">
        <v>10.8</v>
      </c>
      <c r="U1310">
        <v>12.4</v>
      </c>
      <c r="V1310">
        <f>MATCH(A1310,'2019 On Peak'!$A$3:$A$2373,0)</f>
        <v>1272</v>
      </c>
      <c r="W1310" t="str">
        <f t="shared" si="40"/>
        <v>Old</v>
      </c>
      <c r="X1310" t="str" cm="1">
        <f t="array" ref="X1310">IF(ISNUMBER(V1310),INDEX('2019 On Peak'!$K$3:$K$2373,V1310),"Not 2019")</f>
        <v>Closed</v>
      </c>
      <c r="Y1310" cm="1">
        <f t="array" ref="Y1310">IF(ISNUMBER($V1310),L1310-INDEX('2019 On Peak'!$L$3:$S$2373,$V1310,1),"-")</f>
        <v>0</v>
      </c>
      <c r="Z1310" cm="1">
        <f t="array" ref="Z1310">IF(ISNUMBER($V1310),M1310-INDEX('2019 On Peak'!$L$3:$S$2373,$V1310,2),"-")</f>
        <v>0</v>
      </c>
      <c r="AA1310" cm="1">
        <f t="array" ref="AA1310">IF(ISNUMBER($V1310),N1310-INDEX('2019 On Peak'!$L$3:$S$2373,$V1310,3),"-")</f>
        <v>0</v>
      </c>
      <c r="AB1310" cm="1">
        <f t="array" ref="AB1310">IF(ISNUMBER($V1310),Q1310-INDEX('2019 On Peak'!$L$3:$S$2373,$V1310,6),"-")</f>
        <v>0</v>
      </c>
      <c r="AC1310" cm="1">
        <f t="array" ref="AC1310">IF(ISNUMBER($V1310),S1310-INDEX('2019 On Peak'!$L$3:$S$2373,$V1310,8),"-")</f>
        <v>0</v>
      </c>
      <c r="AD1310" t="b">
        <f t="shared" si="41"/>
        <v>0</v>
      </c>
    </row>
    <row r="1311" spans="1:30" x14ac:dyDescent="0.25">
      <c r="A1311" t="str">
        <f>B1311&amp;"_"&amp;G1311&amp;"_"&amp;J1311</f>
        <v>380_1306_1</v>
      </c>
      <c r="B1311">
        <v>380</v>
      </c>
      <c r="C1311" s="1" t="s">
        <v>284</v>
      </c>
      <c r="D1311" s="1" t="s">
        <v>22</v>
      </c>
      <c r="E1311" s="1" t="s">
        <v>22</v>
      </c>
      <c r="F1311">
        <v>115</v>
      </c>
      <c r="G1311">
        <v>1306</v>
      </c>
      <c r="H1311" s="1" t="s">
        <v>1369</v>
      </c>
      <c r="I1311">
        <v>115</v>
      </c>
      <c r="J1311" s="1" t="s">
        <v>191</v>
      </c>
      <c r="K1311" s="1" t="s">
        <v>25</v>
      </c>
      <c r="L1311">
        <v>1.0279999999999999E-2</v>
      </c>
      <c r="M1311">
        <v>4.2509999999999999E-2</v>
      </c>
      <c r="N1311">
        <v>7.0400000000000003E-3</v>
      </c>
      <c r="O1311">
        <v>1</v>
      </c>
      <c r="P1311">
        <v>0</v>
      </c>
      <c r="Q1311">
        <v>167</v>
      </c>
      <c r="R1311">
        <v>556</v>
      </c>
      <c r="S1311">
        <v>210</v>
      </c>
      <c r="T1311">
        <v>6.1</v>
      </c>
      <c r="U1311">
        <v>8.5</v>
      </c>
      <c r="V1311">
        <f>MATCH(A1311,'2019 On Peak'!$A$3:$A$2373,0)</f>
        <v>1273</v>
      </c>
      <c r="W1311" t="str">
        <f t="shared" si="40"/>
        <v>Old</v>
      </c>
      <c r="X1311" t="str" cm="1">
        <f t="array" ref="X1311">IF(ISNUMBER(V1311),INDEX('2019 On Peak'!$K$3:$K$2373,V1311),"Not 2019")</f>
        <v>Closed</v>
      </c>
      <c r="Y1311" cm="1">
        <f t="array" ref="Y1311">IF(ISNUMBER($V1311),L1311-INDEX('2019 On Peak'!$L$3:$S$2373,$V1311,1),"-")</f>
        <v>0</v>
      </c>
      <c r="Z1311" cm="1">
        <f t="array" ref="Z1311">IF(ISNUMBER($V1311),M1311-INDEX('2019 On Peak'!$L$3:$S$2373,$V1311,2),"-")</f>
        <v>0</v>
      </c>
      <c r="AA1311" cm="1">
        <f t="array" ref="AA1311">IF(ISNUMBER($V1311),N1311-INDEX('2019 On Peak'!$L$3:$S$2373,$V1311,3),"-")</f>
        <v>0</v>
      </c>
      <c r="AB1311" cm="1">
        <f t="array" ref="AB1311">IF(ISNUMBER($V1311),Q1311-INDEX('2019 On Peak'!$L$3:$S$2373,$V1311,6),"-")</f>
        <v>0</v>
      </c>
      <c r="AC1311" cm="1">
        <f t="array" ref="AC1311">IF(ISNUMBER($V1311),S1311-INDEX('2019 On Peak'!$L$3:$S$2373,$V1311,8),"-")</f>
        <v>0</v>
      </c>
      <c r="AD1311" t="b">
        <f t="shared" si="41"/>
        <v>0</v>
      </c>
    </row>
    <row r="1312" spans="1:30" x14ac:dyDescent="0.25">
      <c r="A1312" t="str">
        <f>B1312&amp;"_"&amp;G1312&amp;"_"&amp;J1312</f>
        <v>380_171_1</v>
      </c>
      <c r="B1312">
        <v>380</v>
      </c>
      <c r="C1312" s="1" t="s">
        <v>284</v>
      </c>
      <c r="D1312" s="1" t="s">
        <v>22</v>
      </c>
      <c r="E1312" s="1" t="s">
        <v>67</v>
      </c>
      <c r="F1312">
        <v>115</v>
      </c>
      <c r="G1312">
        <v>171</v>
      </c>
      <c r="H1312" s="1" t="s">
        <v>285</v>
      </c>
      <c r="I1312">
        <v>115</v>
      </c>
      <c r="J1312" s="1" t="s">
        <v>191</v>
      </c>
      <c r="K1312" s="1" t="s">
        <v>25</v>
      </c>
      <c r="L1312">
        <v>4.4240000000000002E-2</v>
      </c>
      <c r="M1312">
        <v>0.18295</v>
      </c>
      <c r="N1312">
        <v>3.0290000000000001E-2</v>
      </c>
      <c r="O1312">
        <v>1</v>
      </c>
      <c r="P1312">
        <v>0</v>
      </c>
      <c r="Q1312">
        <v>167</v>
      </c>
      <c r="R1312">
        <v>556</v>
      </c>
      <c r="S1312">
        <v>210</v>
      </c>
      <c r="T1312">
        <v>24.9</v>
      </c>
      <c r="U1312">
        <v>36.799999999999997</v>
      </c>
      <c r="V1312">
        <f>MATCH(A1312,'2019 On Peak'!$A$3:$A$2373,0)</f>
        <v>1274</v>
      </c>
      <c r="W1312" t="str">
        <f t="shared" si="40"/>
        <v>Old</v>
      </c>
      <c r="X1312" t="str" cm="1">
        <f t="array" ref="X1312">IF(ISNUMBER(V1312),INDEX('2019 On Peak'!$K$3:$K$2373,V1312),"Not 2019")</f>
        <v>Closed</v>
      </c>
      <c r="Y1312" cm="1">
        <f t="array" ref="Y1312">IF(ISNUMBER($V1312),L1312-INDEX('2019 On Peak'!$L$3:$S$2373,$V1312,1),"-")</f>
        <v>0</v>
      </c>
      <c r="Z1312" cm="1">
        <f t="array" ref="Z1312">IF(ISNUMBER($V1312),M1312-INDEX('2019 On Peak'!$L$3:$S$2373,$V1312,2),"-")</f>
        <v>0</v>
      </c>
      <c r="AA1312" cm="1">
        <f t="array" ref="AA1312">IF(ISNUMBER($V1312),N1312-INDEX('2019 On Peak'!$L$3:$S$2373,$V1312,3),"-")</f>
        <v>0</v>
      </c>
      <c r="AB1312" cm="1">
        <f t="array" ref="AB1312">IF(ISNUMBER($V1312),Q1312-INDEX('2019 On Peak'!$L$3:$S$2373,$V1312,6),"-")</f>
        <v>0</v>
      </c>
      <c r="AC1312" cm="1">
        <f t="array" ref="AC1312">IF(ISNUMBER($V1312),S1312-INDEX('2019 On Peak'!$L$3:$S$2373,$V1312,8),"-")</f>
        <v>0</v>
      </c>
      <c r="AD1312" t="b">
        <f t="shared" si="41"/>
        <v>0</v>
      </c>
    </row>
    <row r="1313" spans="1:30" x14ac:dyDescent="0.25">
      <c r="A1313" t="str">
        <f>B1313&amp;"_"&amp;G1313&amp;"_"&amp;J1313</f>
        <v>380_381_1</v>
      </c>
      <c r="B1313">
        <v>380</v>
      </c>
      <c r="C1313" s="1" t="s">
        <v>284</v>
      </c>
      <c r="D1313" s="1" t="s">
        <v>22</v>
      </c>
      <c r="E1313" s="1" t="s">
        <v>22</v>
      </c>
      <c r="F1313">
        <v>115</v>
      </c>
      <c r="G1313">
        <v>381</v>
      </c>
      <c r="H1313" s="1" t="s">
        <v>858</v>
      </c>
      <c r="I1313">
        <v>115</v>
      </c>
      <c r="J1313" s="1" t="s">
        <v>191</v>
      </c>
      <c r="K1313" s="1" t="s">
        <v>25</v>
      </c>
      <c r="L1313">
        <v>3.62E-3</v>
      </c>
      <c r="M1313">
        <v>1.495E-2</v>
      </c>
      <c r="N1313">
        <v>2.48E-3</v>
      </c>
      <c r="O1313">
        <v>1</v>
      </c>
      <c r="P1313">
        <v>0</v>
      </c>
      <c r="Q1313">
        <v>167</v>
      </c>
      <c r="R1313">
        <v>556</v>
      </c>
      <c r="S1313">
        <v>210</v>
      </c>
      <c r="T1313">
        <v>2.2000000000000002</v>
      </c>
      <c r="U1313">
        <v>3</v>
      </c>
      <c r="V1313">
        <f>MATCH(A1313,'2019 On Peak'!$A$3:$A$2373,0)</f>
        <v>1275</v>
      </c>
      <c r="W1313" t="str">
        <f t="shared" si="40"/>
        <v>Old</v>
      </c>
      <c r="X1313" t="str" cm="1">
        <f t="array" ref="X1313">IF(ISNUMBER(V1313),INDEX('2019 On Peak'!$K$3:$K$2373,V1313),"Not 2019")</f>
        <v>Closed</v>
      </c>
      <c r="Y1313" cm="1">
        <f t="array" ref="Y1313">IF(ISNUMBER($V1313),L1313-INDEX('2019 On Peak'!$L$3:$S$2373,$V1313,1),"-")</f>
        <v>0</v>
      </c>
      <c r="Z1313" cm="1">
        <f t="array" ref="Z1313">IF(ISNUMBER($V1313),M1313-INDEX('2019 On Peak'!$L$3:$S$2373,$V1313,2),"-")</f>
        <v>0</v>
      </c>
      <c r="AA1313" cm="1">
        <f t="array" ref="AA1313">IF(ISNUMBER($V1313),N1313-INDEX('2019 On Peak'!$L$3:$S$2373,$V1313,3),"-")</f>
        <v>0</v>
      </c>
      <c r="AB1313" cm="1">
        <f t="array" ref="AB1313">IF(ISNUMBER($V1313),Q1313-INDEX('2019 On Peak'!$L$3:$S$2373,$V1313,6),"-")</f>
        <v>0</v>
      </c>
      <c r="AC1313" cm="1">
        <f t="array" ref="AC1313">IF(ISNUMBER($V1313),S1313-INDEX('2019 On Peak'!$L$3:$S$2373,$V1313,8),"-")</f>
        <v>0</v>
      </c>
      <c r="AD1313" t="b">
        <f t="shared" si="41"/>
        <v>0</v>
      </c>
    </row>
    <row r="1314" spans="1:30" x14ac:dyDescent="0.25">
      <c r="A1314" t="str">
        <f>B1314&amp;"_"&amp;G1314&amp;"_"&amp;J1314</f>
        <v>380_383_1</v>
      </c>
      <c r="B1314">
        <v>380</v>
      </c>
      <c r="C1314" s="1" t="s">
        <v>284</v>
      </c>
      <c r="D1314" s="1" t="s">
        <v>22</v>
      </c>
      <c r="E1314" s="1" t="s">
        <v>22</v>
      </c>
      <c r="F1314">
        <v>115</v>
      </c>
      <c r="G1314">
        <v>383</v>
      </c>
      <c r="H1314" s="1" t="s">
        <v>859</v>
      </c>
      <c r="I1314">
        <v>115</v>
      </c>
      <c r="J1314" s="1" t="s">
        <v>191</v>
      </c>
      <c r="K1314" s="1" t="s">
        <v>25</v>
      </c>
      <c r="L1314">
        <v>2.7529999999999999E-2</v>
      </c>
      <c r="M1314">
        <v>0.11384</v>
      </c>
      <c r="N1314">
        <v>1.8849999999999999E-2</v>
      </c>
      <c r="O1314">
        <v>1</v>
      </c>
      <c r="P1314">
        <v>0</v>
      </c>
      <c r="Q1314">
        <v>167</v>
      </c>
      <c r="R1314">
        <v>556</v>
      </c>
      <c r="S1314">
        <v>210</v>
      </c>
      <c r="T1314">
        <v>15.1</v>
      </c>
      <c r="U1314">
        <v>22.9</v>
      </c>
      <c r="V1314">
        <f>MATCH(A1314,'2019 On Peak'!$A$3:$A$2373,0)</f>
        <v>1276</v>
      </c>
      <c r="W1314" t="str">
        <f t="shared" si="40"/>
        <v>Old</v>
      </c>
      <c r="X1314" t="str" cm="1">
        <f t="array" ref="X1314">IF(ISNUMBER(V1314),INDEX('2019 On Peak'!$K$3:$K$2373,V1314),"Not 2019")</f>
        <v>Closed</v>
      </c>
      <c r="Y1314" cm="1">
        <f t="array" ref="Y1314">IF(ISNUMBER($V1314),L1314-INDEX('2019 On Peak'!$L$3:$S$2373,$V1314,1),"-")</f>
        <v>0</v>
      </c>
      <c r="Z1314" cm="1">
        <f t="array" ref="Z1314">IF(ISNUMBER($V1314),M1314-INDEX('2019 On Peak'!$L$3:$S$2373,$V1314,2),"-")</f>
        <v>0</v>
      </c>
      <c r="AA1314" cm="1">
        <f t="array" ref="AA1314">IF(ISNUMBER($V1314),N1314-INDEX('2019 On Peak'!$L$3:$S$2373,$V1314,3),"-")</f>
        <v>0</v>
      </c>
      <c r="AB1314" cm="1">
        <f t="array" ref="AB1314">IF(ISNUMBER($V1314),Q1314-INDEX('2019 On Peak'!$L$3:$S$2373,$V1314,6),"-")</f>
        <v>0</v>
      </c>
      <c r="AC1314" cm="1">
        <f t="array" ref="AC1314">IF(ISNUMBER($V1314),S1314-INDEX('2019 On Peak'!$L$3:$S$2373,$V1314,8),"-")</f>
        <v>0</v>
      </c>
      <c r="AD1314" t="b">
        <f t="shared" si="41"/>
        <v>0</v>
      </c>
    </row>
    <row r="1315" spans="1:30" x14ac:dyDescent="0.25">
      <c r="A1315" t="str">
        <f>B1315&amp;"_"&amp;G1315&amp;"_"&amp;J1315</f>
        <v>380_393_1</v>
      </c>
      <c r="B1315">
        <v>380</v>
      </c>
      <c r="C1315" s="1" t="s">
        <v>284</v>
      </c>
      <c r="D1315" s="1" t="s">
        <v>22</v>
      </c>
      <c r="E1315" s="1" t="s">
        <v>22</v>
      </c>
      <c r="F1315">
        <v>115</v>
      </c>
      <c r="G1315">
        <v>393</v>
      </c>
      <c r="H1315" s="1" t="s">
        <v>860</v>
      </c>
      <c r="I1315">
        <v>115</v>
      </c>
      <c r="J1315" s="1" t="s">
        <v>191</v>
      </c>
      <c r="K1315" s="1" t="s">
        <v>25</v>
      </c>
      <c r="L1315">
        <v>3.8999999999999998E-3</v>
      </c>
      <c r="M1315">
        <v>1.6140000000000002E-2</v>
      </c>
      <c r="N1315">
        <v>2.6700000000000001E-3</v>
      </c>
      <c r="O1315">
        <v>1</v>
      </c>
      <c r="P1315">
        <v>0</v>
      </c>
      <c r="Q1315">
        <v>167</v>
      </c>
      <c r="R1315">
        <v>556</v>
      </c>
      <c r="S1315">
        <v>210</v>
      </c>
      <c r="T1315">
        <v>2.4</v>
      </c>
      <c r="U1315">
        <v>3.2</v>
      </c>
      <c r="V1315">
        <f>MATCH(A1315,'2019 On Peak'!$A$3:$A$2373,0)</f>
        <v>1277</v>
      </c>
      <c r="W1315" t="str">
        <f t="shared" si="40"/>
        <v>Old</v>
      </c>
      <c r="X1315" t="str" cm="1">
        <f t="array" ref="X1315">IF(ISNUMBER(V1315),INDEX('2019 On Peak'!$K$3:$K$2373,V1315),"Not 2019")</f>
        <v>Closed</v>
      </c>
      <c r="Y1315" cm="1">
        <f t="array" ref="Y1315">IF(ISNUMBER($V1315),L1315-INDEX('2019 On Peak'!$L$3:$S$2373,$V1315,1),"-")</f>
        <v>0</v>
      </c>
      <c r="Z1315" cm="1">
        <f t="array" ref="Z1315">IF(ISNUMBER($V1315),M1315-INDEX('2019 On Peak'!$L$3:$S$2373,$V1315,2),"-")</f>
        <v>0</v>
      </c>
      <c r="AA1315" cm="1">
        <f t="array" ref="AA1315">IF(ISNUMBER($V1315),N1315-INDEX('2019 On Peak'!$L$3:$S$2373,$V1315,3),"-")</f>
        <v>0</v>
      </c>
      <c r="AB1315" cm="1">
        <f t="array" ref="AB1315">IF(ISNUMBER($V1315),Q1315-INDEX('2019 On Peak'!$L$3:$S$2373,$V1315,6),"-")</f>
        <v>0</v>
      </c>
      <c r="AC1315" cm="1">
        <f t="array" ref="AC1315">IF(ISNUMBER($V1315),S1315-INDEX('2019 On Peak'!$L$3:$S$2373,$V1315,8),"-")</f>
        <v>0</v>
      </c>
      <c r="AD1315" t="b">
        <f t="shared" si="41"/>
        <v>0</v>
      </c>
    </row>
    <row r="1316" spans="1:30" x14ac:dyDescent="0.25">
      <c r="A1316" t="str">
        <f>B1316&amp;"_"&amp;G1316&amp;"_"&amp;J1316</f>
        <v>383_431_1</v>
      </c>
      <c r="B1316">
        <v>383</v>
      </c>
      <c r="C1316" s="1" t="s">
        <v>859</v>
      </c>
      <c r="D1316" s="1" t="s">
        <v>22</v>
      </c>
      <c r="E1316" s="1" t="s">
        <v>22</v>
      </c>
      <c r="F1316">
        <v>115</v>
      </c>
      <c r="G1316">
        <v>431</v>
      </c>
      <c r="H1316" s="1" t="s">
        <v>863</v>
      </c>
      <c r="I1316">
        <v>115</v>
      </c>
      <c r="J1316" s="1" t="s">
        <v>191</v>
      </c>
      <c r="K1316" s="1" t="s">
        <v>25</v>
      </c>
      <c r="L1316">
        <v>8.3000000000000001E-3</v>
      </c>
      <c r="M1316">
        <v>3.4320000000000003E-2</v>
      </c>
      <c r="N1316">
        <v>5.6800000000000002E-3</v>
      </c>
      <c r="O1316">
        <v>1</v>
      </c>
      <c r="P1316">
        <v>0</v>
      </c>
      <c r="Q1316">
        <v>167</v>
      </c>
      <c r="R1316">
        <v>556</v>
      </c>
      <c r="S1316">
        <v>210</v>
      </c>
      <c r="T1316">
        <v>4.8</v>
      </c>
      <c r="U1316">
        <v>6.9</v>
      </c>
      <c r="V1316">
        <f>MATCH(A1316,'2019 On Peak'!$A$3:$A$2373,0)</f>
        <v>1278</v>
      </c>
      <c r="W1316" t="str">
        <f t="shared" si="40"/>
        <v>Old</v>
      </c>
      <c r="X1316" t="str" cm="1">
        <f t="array" ref="X1316">IF(ISNUMBER(V1316),INDEX('2019 On Peak'!$K$3:$K$2373,V1316),"Not 2019")</f>
        <v>Closed</v>
      </c>
      <c r="Y1316" cm="1">
        <f t="array" ref="Y1316">IF(ISNUMBER($V1316),L1316-INDEX('2019 On Peak'!$L$3:$S$2373,$V1316,1),"-")</f>
        <v>0</v>
      </c>
      <c r="Z1316" cm="1">
        <f t="array" ref="Z1316">IF(ISNUMBER($V1316),M1316-INDEX('2019 On Peak'!$L$3:$S$2373,$V1316,2),"-")</f>
        <v>0</v>
      </c>
      <c r="AA1316" cm="1">
        <f t="array" ref="AA1316">IF(ISNUMBER($V1316),N1316-INDEX('2019 On Peak'!$L$3:$S$2373,$V1316,3),"-")</f>
        <v>0</v>
      </c>
      <c r="AB1316" cm="1">
        <f t="array" ref="AB1316">IF(ISNUMBER($V1316),Q1316-INDEX('2019 On Peak'!$L$3:$S$2373,$V1316,6),"-")</f>
        <v>0</v>
      </c>
      <c r="AC1316" cm="1">
        <f t="array" ref="AC1316">IF(ISNUMBER($V1316),S1316-INDEX('2019 On Peak'!$L$3:$S$2373,$V1316,8),"-")</f>
        <v>0</v>
      </c>
      <c r="AD1316" t="b">
        <f t="shared" si="41"/>
        <v>0</v>
      </c>
    </row>
    <row r="1317" spans="1:30" x14ac:dyDescent="0.25">
      <c r="A1317" t="str">
        <f>B1317&amp;"_"&amp;G1317&amp;"_"&amp;J1317</f>
        <v>383_432_1</v>
      </c>
      <c r="B1317">
        <v>383</v>
      </c>
      <c r="C1317" s="1" t="s">
        <v>859</v>
      </c>
      <c r="D1317" s="1" t="s">
        <v>22</v>
      </c>
      <c r="E1317" s="1" t="s">
        <v>22</v>
      </c>
      <c r="F1317">
        <v>115</v>
      </c>
      <c r="G1317">
        <v>432</v>
      </c>
      <c r="H1317" s="1" t="s">
        <v>864</v>
      </c>
      <c r="I1317">
        <v>115</v>
      </c>
      <c r="J1317" s="1" t="s">
        <v>191</v>
      </c>
      <c r="K1317" s="1" t="s">
        <v>25</v>
      </c>
      <c r="L1317">
        <v>3.7499999999999999E-3</v>
      </c>
      <c r="M1317">
        <v>1.5509999999999999E-2</v>
      </c>
      <c r="N1317">
        <v>2.5699999999999998E-3</v>
      </c>
      <c r="O1317">
        <v>1</v>
      </c>
      <c r="P1317">
        <v>0</v>
      </c>
      <c r="Q1317">
        <v>167</v>
      </c>
      <c r="R1317">
        <v>556</v>
      </c>
      <c r="S1317">
        <v>210</v>
      </c>
      <c r="T1317">
        <v>2</v>
      </c>
      <c r="U1317">
        <v>3.1</v>
      </c>
      <c r="V1317">
        <f>MATCH(A1317,'2019 On Peak'!$A$3:$A$2373,0)</f>
        <v>1279</v>
      </c>
      <c r="W1317" t="str">
        <f t="shared" si="40"/>
        <v>Old</v>
      </c>
      <c r="X1317" t="str" cm="1">
        <f t="array" ref="X1317">IF(ISNUMBER(V1317),INDEX('2019 On Peak'!$K$3:$K$2373,V1317),"Not 2019")</f>
        <v>Closed</v>
      </c>
      <c r="Y1317" cm="1">
        <f t="array" ref="Y1317">IF(ISNUMBER($V1317),L1317-INDEX('2019 On Peak'!$L$3:$S$2373,$V1317,1),"-")</f>
        <v>0</v>
      </c>
      <c r="Z1317" cm="1">
        <f t="array" ref="Z1317">IF(ISNUMBER($V1317),M1317-INDEX('2019 On Peak'!$L$3:$S$2373,$V1317,2),"-")</f>
        <v>0</v>
      </c>
      <c r="AA1317" cm="1">
        <f t="array" ref="AA1317">IF(ISNUMBER($V1317),N1317-INDEX('2019 On Peak'!$L$3:$S$2373,$V1317,3),"-")</f>
        <v>0</v>
      </c>
      <c r="AB1317" cm="1">
        <f t="array" ref="AB1317">IF(ISNUMBER($V1317),Q1317-INDEX('2019 On Peak'!$L$3:$S$2373,$V1317,6),"-")</f>
        <v>0</v>
      </c>
      <c r="AC1317" cm="1">
        <f t="array" ref="AC1317">IF(ISNUMBER($V1317),S1317-INDEX('2019 On Peak'!$L$3:$S$2373,$V1317,8),"-")</f>
        <v>0</v>
      </c>
      <c r="AD1317" t="b">
        <f t="shared" si="41"/>
        <v>0</v>
      </c>
    </row>
    <row r="1318" spans="1:30" x14ac:dyDescent="0.25">
      <c r="A1318" t="str">
        <f>B1318&amp;"_"&amp;G1318&amp;"_"&amp;J1318</f>
        <v>386_1548_1</v>
      </c>
      <c r="B1318">
        <v>386</v>
      </c>
      <c r="C1318" s="1" t="s">
        <v>872</v>
      </c>
      <c r="D1318" s="1" t="s">
        <v>22</v>
      </c>
      <c r="E1318" s="1" t="s">
        <v>22</v>
      </c>
      <c r="F1318">
        <v>115</v>
      </c>
      <c r="G1318">
        <v>1548</v>
      </c>
      <c r="H1318" s="1" t="s">
        <v>64</v>
      </c>
      <c r="I1318">
        <v>115</v>
      </c>
      <c r="J1318" s="1" t="s">
        <v>191</v>
      </c>
      <c r="K1318" s="1" t="s">
        <v>25</v>
      </c>
      <c r="L1318">
        <v>1.1000000000000001E-3</v>
      </c>
      <c r="M1318">
        <v>4.5399999999999998E-3</v>
      </c>
      <c r="N1318">
        <v>7.5000000000000002E-4</v>
      </c>
      <c r="O1318">
        <v>1</v>
      </c>
      <c r="P1318">
        <v>0</v>
      </c>
      <c r="Q1318">
        <v>167</v>
      </c>
      <c r="R1318">
        <v>556</v>
      </c>
      <c r="S1318">
        <v>210</v>
      </c>
      <c r="T1318">
        <v>0.8</v>
      </c>
      <c r="U1318">
        <v>0.9</v>
      </c>
      <c r="V1318">
        <f>MATCH(A1318,'2019 On Peak'!$A$3:$A$2373,0)</f>
        <v>1280</v>
      </c>
      <c r="W1318" t="str">
        <f t="shared" si="40"/>
        <v>Old</v>
      </c>
      <c r="X1318" t="str" cm="1">
        <f t="array" ref="X1318">IF(ISNUMBER(V1318),INDEX('2019 On Peak'!$K$3:$K$2373,V1318),"Not 2019")</f>
        <v>Closed</v>
      </c>
      <c r="Y1318" cm="1">
        <f t="array" ref="Y1318">IF(ISNUMBER($V1318),L1318-INDEX('2019 On Peak'!$L$3:$S$2373,$V1318,1),"-")</f>
        <v>0</v>
      </c>
      <c r="Z1318" cm="1">
        <f t="array" ref="Z1318">IF(ISNUMBER($V1318),M1318-INDEX('2019 On Peak'!$L$3:$S$2373,$V1318,2),"-")</f>
        <v>0</v>
      </c>
      <c r="AA1318" cm="1">
        <f t="array" ref="AA1318">IF(ISNUMBER($V1318),N1318-INDEX('2019 On Peak'!$L$3:$S$2373,$V1318,3),"-")</f>
        <v>0</v>
      </c>
      <c r="AB1318" cm="1">
        <f t="array" ref="AB1318">IF(ISNUMBER($V1318),Q1318-INDEX('2019 On Peak'!$L$3:$S$2373,$V1318,6),"-")</f>
        <v>0</v>
      </c>
      <c r="AC1318" cm="1">
        <f t="array" ref="AC1318">IF(ISNUMBER($V1318),S1318-INDEX('2019 On Peak'!$L$3:$S$2373,$V1318,8),"-")</f>
        <v>0</v>
      </c>
      <c r="AD1318" t="b">
        <f t="shared" si="41"/>
        <v>0</v>
      </c>
    </row>
    <row r="1319" spans="1:30" x14ac:dyDescent="0.25">
      <c r="A1319" t="str">
        <f>B1319&amp;"_"&amp;G1319&amp;"_"&amp;J1319</f>
        <v>386_434_N</v>
      </c>
      <c r="B1319">
        <v>386</v>
      </c>
      <c r="C1319" s="1" t="s">
        <v>872</v>
      </c>
      <c r="D1319" s="1" t="s">
        <v>22</v>
      </c>
      <c r="E1319" s="1" t="s">
        <v>22</v>
      </c>
      <c r="F1319">
        <v>115</v>
      </c>
      <c r="G1319">
        <v>434</v>
      </c>
      <c r="H1319" s="1" t="s">
        <v>945</v>
      </c>
      <c r="I1319">
        <v>115</v>
      </c>
      <c r="J1319" s="1" t="s">
        <v>1499</v>
      </c>
      <c r="K1319" s="1" t="s">
        <v>25</v>
      </c>
      <c r="L1319">
        <v>2.7529999999999999E-2</v>
      </c>
      <c r="M1319">
        <v>8.201E-2</v>
      </c>
      <c r="N1319">
        <v>9.2599999999999991E-3</v>
      </c>
      <c r="O1319">
        <v>1</v>
      </c>
      <c r="P1319">
        <v>0</v>
      </c>
      <c r="Q1319">
        <v>102</v>
      </c>
      <c r="R1319">
        <v>114</v>
      </c>
      <c r="S1319">
        <v>134</v>
      </c>
      <c r="T1319">
        <v>12.7</v>
      </c>
      <c r="U1319">
        <v>13.6</v>
      </c>
      <c r="V1319">
        <f>MATCH(A1319,'2019 On Peak'!$A$3:$A$2373,0)</f>
        <v>1281</v>
      </c>
      <c r="W1319" t="str">
        <f t="shared" si="40"/>
        <v>Old</v>
      </c>
      <c r="X1319" t="str" cm="1">
        <f t="array" ref="X1319">IF(ISNUMBER(V1319),INDEX('2019 On Peak'!$K$3:$K$2373,V1319),"Not 2019")</f>
        <v>Closed</v>
      </c>
      <c r="Y1319" cm="1">
        <f t="array" ref="Y1319">IF(ISNUMBER($V1319),L1319-INDEX('2019 On Peak'!$L$3:$S$2373,$V1319,1),"-")</f>
        <v>0</v>
      </c>
      <c r="Z1319" cm="1">
        <f t="array" ref="Z1319">IF(ISNUMBER($V1319),M1319-INDEX('2019 On Peak'!$L$3:$S$2373,$V1319,2),"-")</f>
        <v>0</v>
      </c>
      <c r="AA1319" cm="1">
        <f t="array" ref="AA1319">IF(ISNUMBER($V1319),N1319-INDEX('2019 On Peak'!$L$3:$S$2373,$V1319,3),"-")</f>
        <v>0</v>
      </c>
      <c r="AB1319" cm="1">
        <f t="array" ref="AB1319">IF(ISNUMBER($V1319),Q1319-INDEX('2019 On Peak'!$L$3:$S$2373,$V1319,6),"-")</f>
        <v>0</v>
      </c>
      <c r="AC1319" cm="1">
        <f t="array" ref="AC1319">IF(ISNUMBER($V1319),S1319-INDEX('2019 On Peak'!$L$3:$S$2373,$V1319,8),"-")</f>
        <v>0</v>
      </c>
      <c r="AD1319" t="b">
        <f t="shared" si="41"/>
        <v>0</v>
      </c>
    </row>
    <row r="1320" spans="1:30" x14ac:dyDescent="0.25">
      <c r="A1320" t="str">
        <f>B1320&amp;"_"&amp;G1320&amp;"_"&amp;J1320</f>
        <v>387_1548_1</v>
      </c>
      <c r="B1320">
        <v>387</v>
      </c>
      <c r="C1320" s="1" t="s">
        <v>874</v>
      </c>
      <c r="D1320" s="1" t="s">
        <v>22</v>
      </c>
      <c r="E1320" s="1" t="s">
        <v>22</v>
      </c>
      <c r="F1320">
        <v>115</v>
      </c>
      <c r="G1320">
        <v>1548</v>
      </c>
      <c r="H1320" s="1" t="s">
        <v>64</v>
      </c>
      <c r="I1320">
        <v>115</v>
      </c>
      <c r="J1320" s="1" t="s">
        <v>191</v>
      </c>
      <c r="K1320" s="1" t="s">
        <v>25</v>
      </c>
      <c r="L1320">
        <v>6.6400000000000001E-3</v>
      </c>
      <c r="M1320">
        <v>2.7439999999999999E-2</v>
      </c>
      <c r="N1320">
        <v>4.5399999999999998E-3</v>
      </c>
      <c r="O1320">
        <v>1</v>
      </c>
      <c r="P1320">
        <v>0</v>
      </c>
      <c r="Q1320">
        <v>167</v>
      </c>
      <c r="R1320">
        <v>556</v>
      </c>
      <c r="S1320">
        <v>210</v>
      </c>
      <c r="T1320">
        <v>4.3</v>
      </c>
      <c r="U1320">
        <v>5.5</v>
      </c>
      <c r="V1320">
        <f>MATCH(A1320,'2019 On Peak'!$A$3:$A$2373,0)</f>
        <v>1282</v>
      </c>
      <c r="W1320" t="str">
        <f t="shared" si="40"/>
        <v>Old</v>
      </c>
      <c r="X1320" t="str" cm="1">
        <f t="array" ref="X1320">IF(ISNUMBER(V1320),INDEX('2019 On Peak'!$K$3:$K$2373,V1320),"Not 2019")</f>
        <v>Closed</v>
      </c>
      <c r="Y1320" cm="1">
        <f t="array" ref="Y1320">IF(ISNUMBER($V1320),L1320-INDEX('2019 On Peak'!$L$3:$S$2373,$V1320,1),"-")</f>
        <v>0</v>
      </c>
      <c r="Z1320" cm="1">
        <f t="array" ref="Z1320">IF(ISNUMBER($V1320),M1320-INDEX('2019 On Peak'!$L$3:$S$2373,$V1320,2),"-")</f>
        <v>0</v>
      </c>
      <c r="AA1320" cm="1">
        <f t="array" ref="AA1320">IF(ISNUMBER($V1320),N1320-INDEX('2019 On Peak'!$L$3:$S$2373,$V1320,3),"-")</f>
        <v>0</v>
      </c>
      <c r="AB1320" cm="1">
        <f t="array" ref="AB1320">IF(ISNUMBER($V1320),Q1320-INDEX('2019 On Peak'!$L$3:$S$2373,$V1320,6),"-")</f>
        <v>0</v>
      </c>
      <c r="AC1320" cm="1">
        <f t="array" ref="AC1320">IF(ISNUMBER($V1320),S1320-INDEX('2019 On Peak'!$L$3:$S$2373,$V1320,8),"-")</f>
        <v>0</v>
      </c>
      <c r="AD1320" t="b">
        <f t="shared" si="41"/>
        <v>0</v>
      </c>
    </row>
    <row r="1321" spans="1:30" x14ac:dyDescent="0.25">
      <c r="A1321" t="str">
        <f>B1321&amp;"_"&amp;G1321&amp;"_"&amp;J1321</f>
        <v>39_1307_1</v>
      </c>
      <c r="B1321">
        <v>39</v>
      </c>
      <c r="C1321" s="1" t="s">
        <v>189</v>
      </c>
      <c r="D1321" s="1" t="s">
        <v>42</v>
      </c>
      <c r="E1321" s="1" t="s">
        <v>42</v>
      </c>
      <c r="F1321">
        <v>230</v>
      </c>
      <c r="G1321">
        <v>1307</v>
      </c>
      <c r="H1321" s="1" t="s">
        <v>190</v>
      </c>
      <c r="I1321">
        <v>230</v>
      </c>
      <c r="J1321" s="1" t="s">
        <v>191</v>
      </c>
      <c r="K1321" s="1" t="s">
        <v>25</v>
      </c>
      <c r="L1321">
        <v>9.2000000000000003E-4</v>
      </c>
      <c r="M1321">
        <v>7.4000000000000003E-3</v>
      </c>
      <c r="N1321">
        <v>2.8240000000000001E-2</v>
      </c>
      <c r="O1321">
        <v>1</v>
      </c>
      <c r="P1321">
        <v>0</v>
      </c>
      <c r="Q1321">
        <v>453</v>
      </c>
      <c r="R1321">
        <v>936</v>
      </c>
      <c r="S1321">
        <v>579</v>
      </c>
      <c r="T1321">
        <v>4.3</v>
      </c>
      <c r="U1321">
        <v>7.1</v>
      </c>
      <c r="V1321">
        <f>MATCH(A1321,'2019 On Peak'!$A$3:$A$2373,0)</f>
        <v>1283</v>
      </c>
      <c r="W1321" t="str">
        <f t="shared" si="40"/>
        <v>Old</v>
      </c>
      <c r="X1321" t="str" cm="1">
        <f t="array" ref="X1321">IF(ISNUMBER(V1321),INDEX('2019 On Peak'!$K$3:$K$2373,V1321),"Not 2019")</f>
        <v>Closed</v>
      </c>
      <c r="Y1321" cm="1">
        <f t="array" ref="Y1321">IF(ISNUMBER($V1321),L1321-INDEX('2019 On Peak'!$L$3:$S$2373,$V1321,1),"-")</f>
        <v>0</v>
      </c>
      <c r="Z1321" cm="1">
        <f t="array" ref="Z1321">IF(ISNUMBER($V1321),M1321-INDEX('2019 On Peak'!$L$3:$S$2373,$V1321,2),"-")</f>
        <v>0</v>
      </c>
      <c r="AA1321" cm="1">
        <f t="array" ref="AA1321">IF(ISNUMBER($V1321),N1321-INDEX('2019 On Peak'!$L$3:$S$2373,$V1321,3),"-")</f>
        <v>0</v>
      </c>
      <c r="AB1321" cm="1">
        <f t="array" ref="AB1321">IF(ISNUMBER($V1321),Q1321-INDEX('2019 On Peak'!$L$3:$S$2373,$V1321,6),"-")</f>
        <v>0</v>
      </c>
      <c r="AC1321" cm="1">
        <f t="array" ref="AC1321">IF(ISNUMBER($V1321),S1321-INDEX('2019 On Peak'!$L$3:$S$2373,$V1321,8),"-")</f>
        <v>0</v>
      </c>
      <c r="AD1321" t="b">
        <f t="shared" si="41"/>
        <v>0</v>
      </c>
    </row>
    <row r="1322" spans="1:30" x14ac:dyDescent="0.25">
      <c r="A1322" t="str">
        <f>B1322&amp;"_"&amp;G1322&amp;"_"&amp;J1322</f>
        <v>39_1469_1</v>
      </c>
      <c r="B1322">
        <v>39</v>
      </c>
      <c r="C1322" s="1" t="s">
        <v>189</v>
      </c>
      <c r="D1322" s="1" t="s">
        <v>42</v>
      </c>
      <c r="E1322" s="1" t="s">
        <v>42</v>
      </c>
      <c r="F1322">
        <v>230</v>
      </c>
      <c r="G1322">
        <v>1469</v>
      </c>
      <c r="H1322" s="1" t="s">
        <v>189</v>
      </c>
      <c r="I1322">
        <v>115</v>
      </c>
      <c r="J1322" s="1" t="s">
        <v>191</v>
      </c>
      <c r="K1322" s="1" t="s">
        <v>25</v>
      </c>
      <c r="L1322">
        <v>1.49E-3</v>
      </c>
      <c r="M1322">
        <v>6.2300000000000001E-2</v>
      </c>
      <c r="N1322">
        <v>0</v>
      </c>
      <c r="O1322">
        <v>1</v>
      </c>
      <c r="P1322">
        <v>0</v>
      </c>
      <c r="Q1322">
        <v>326</v>
      </c>
      <c r="R1322">
        <v>369</v>
      </c>
      <c r="S1322">
        <v>423</v>
      </c>
      <c r="T1322">
        <v>0</v>
      </c>
      <c r="U1322">
        <v>0</v>
      </c>
      <c r="V1322">
        <f>MATCH(A1322,'2019 On Peak'!$A$3:$A$2373,0)</f>
        <v>1284</v>
      </c>
      <c r="W1322" t="str">
        <f t="shared" si="40"/>
        <v>Old</v>
      </c>
      <c r="X1322" t="str" cm="1">
        <f t="array" ref="X1322">IF(ISNUMBER(V1322),INDEX('2019 On Peak'!$K$3:$K$2373,V1322),"Not 2019")</f>
        <v>Closed</v>
      </c>
      <c r="Y1322" cm="1">
        <f t="array" ref="Y1322">IF(ISNUMBER($V1322),L1322-INDEX('2019 On Peak'!$L$3:$S$2373,$V1322,1),"-")</f>
        <v>0</v>
      </c>
      <c r="Z1322" cm="1">
        <f t="array" ref="Z1322">IF(ISNUMBER($V1322),M1322-INDEX('2019 On Peak'!$L$3:$S$2373,$V1322,2),"-")</f>
        <v>0</v>
      </c>
      <c r="AA1322" cm="1">
        <f t="array" ref="AA1322">IF(ISNUMBER($V1322),N1322-INDEX('2019 On Peak'!$L$3:$S$2373,$V1322,3),"-")</f>
        <v>0</v>
      </c>
      <c r="AB1322" cm="1">
        <f t="array" ref="AB1322">IF(ISNUMBER($V1322),Q1322-INDEX('2019 On Peak'!$L$3:$S$2373,$V1322,6),"-")</f>
        <v>0</v>
      </c>
      <c r="AC1322" cm="1">
        <f t="array" ref="AC1322">IF(ISNUMBER($V1322),S1322-INDEX('2019 On Peak'!$L$3:$S$2373,$V1322,8),"-")</f>
        <v>0</v>
      </c>
      <c r="AD1322" t="b">
        <f t="shared" si="41"/>
        <v>0</v>
      </c>
    </row>
    <row r="1323" spans="1:30" x14ac:dyDescent="0.25">
      <c r="A1323" t="str">
        <f>B1323&amp;"_"&amp;G1323&amp;"_"&amp;J1323</f>
        <v>390_1548_1</v>
      </c>
      <c r="B1323">
        <v>390</v>
      </c>
      <c r="C1323" s="1" t="s">
        <v>303</v>
      </c>
      <c r="D1323" s="1" t="s">
        <v>22</v>
      </c>
      <c r="E1323" s="1" t="s">
        <v>22</v>
      </c>
      <c r="F1323">
        <v>115</v>
      </c>
      <c r="G1323">
        <v>1548</v>
      </c>
      <c r="H1323" s="1" t="s">
        <v>64</v>
      </c>
      <c r="I1323">
        <v>115</v>
      </c>
      <c r="J1323" s="1" t="s">
        <v>191</v>
      </c>
      <c r="K1323" s="1" t="s">
        <v>25</v>
      </c>
      <c r="L1323">
        <v>9.2700000000000005E-3</v>
      </c>
      <c r="M1323">
        <v>3.8330000000000003E-2</v>
      </c>
      <c r="N1323">
        <v>6.3499999999999997E-3</v>
      </c>
      <c r="O1323">
        <v>1</v>
      </c>
      <c r="P1323">
        <v>0</v>
      </c>
      <c r="Q1323">
        <v>167</v>
      </c>
      <c r="R1323">
        <v>556</v>
      </c>
      <c r="S1323">
        <v>210</v>
      </c>
      <c r="T1323">
        <v>5.2</v>
      </c>
      <c r="U1323">
        <v>7.7</v>
      </c>
      <c r="V1323">
        <f>MATCH(A1323,'2019 On Peak'!$A$3:$A$2373,0)</f>
        <v>1285</v>
      </c>
      <c r="W1323" t="str">
        <f t="shared" si="40"/>
        <v>Old</v>
      </c>
      <c r="X1323" t="str" cm="1">
        <f t="array" ref="X1323">IF(ISNUMBER(V1323),INDEX('2019 On Peak'!$K$3:$K$2373,V1323),"Not 2019")</f>
        <v>Closed</v>
      </c>
      <c r="Y1323" cm="1">
        <f t="array" ref="Y1323">IF(ISNUMBER($V1323),L1323-INDEX('2019 On Peak'!$L$3:$S$2373,$V1323,1),"-")</f>
        <v>0</v>
      </c>
      <c r="Z1323" cm="1">
        <f t="array" ref="Z1323">IF(ISNUMBER($V1323),M1323-INDEX('2019 On Peak'!$L$3:$S$2373,$V1323,2),"-")</f>
        <v>0</v>
      </c>
      <c r="AA1323" cm="1">
        <f t="array" ref="AA1323">IF(ISNUMBER($V1323),N1323-INDEX('2019 On Peak'!$L$3:$S$2373,$V1323,3),"-")</f>
        <v>0</v>
      </c>
      <c r="AB1323" cm="1">
        <f t="array" ref="AB1323">IF(ISNUMBER($V1323),Q1323-INDEX('2019 On Peak'!$L$3:$S$2373,$V1323,6),"-")</f>
        <v>0</v>
      </c>
      <c r="AC1323" cm="1">
        <f t="array" ref="AC1323">IF(ISNUMBER($V1323),S1323-INDEX('2019 On Peak'!$L$3:$S$2373,$V1323,8),"-")</f>
        <v>0</v>
      </c>
      <c r="AD1323" t="b">
        <f t="shared" si="41"/>
        <v>0</v>
      </c>
    </row>
    <row r="1324" spans="1:30" x14ac:dyDescent="0.25">
      <c r="A1324" t="str">
        <f>B1324&amp;"_"&amp;G1324&amp;"_"&amp;J1324</f>
        <v>390_385_1</v>
      </c>
      <c r="B1324">
        <v>390</v>
      </c>
      <c r="C1324" s="1" t="s">
        <v>303</v>
      </c>
      <c r="D1324" s="1" t="s">
        <v>22</v>
      </c>
      <c r="E1324" s="1" t="s">
        <v>22</v>
      </c>
      <c r="F1324">
        <v>115</v>
      </c>
      <c r="G1324">
        <v>385</v>
      </c>
      <c r="H1324" s="1" t="s">
        <v>868</v>
      </c>
      <c r="I1324">
        <v>115</v>
      </c>
      <c r="J1324" s="1" t="s">
        <v>191</v>
      </c>
      <c r="K1324" s="1" t="s">
        <v>25</v>
      </c>
      <c r="L1324">
        <v>6.9300000000000004E-3</v>
      </c>
      <c r="M1324">
        <v>2.8639999999999999E-2</v>
      </c>
      <c r="N1324">
        <v>4.7400000000000003E-3</v>
      </c>
      <c r="O1324">
        <v>1</v>
      </c>
      <c r="P1324">
        <v>0</v>
      </c>
      <c r="Q1324">
        <v>167</v>
      </c>
      <c r="R1324">
        <v>556</v>
      </c>
      <c r="S1324">
        <v>210</v>
      </c>
      <c r="T1324">
        <v>3.2</v>
      </c>
      <c r="U1324">
        <v>5.8</v>
      </c>
      <c r="V1324">
        <f>MATCH(A1324,'2019 On Peak'!$A$3:$A$2373,0)</f>
        <v>1286</v>
      </c>
      <c r="W1324" t="str">
        <f t="shared" si="40"/>
        <v>Old</v>
      </c>
      <c r="X1324" t="str" cm="1">
        <f t="array" ref="X1324">IF(ISNUMBER(V1324),INDEX('2019 On Peak'!$K$3:$K$2373,V1324),"Not 2019")</f>
        <v>Closed</v>
      </c>
      <c r="Y1324" cm="1">
        <f t="array" ref="Y1324">IF(ISNUMBER($V1324),L1324-INDEX('2019 On Peak'!$L$3:$S$2373,$V1324,1),"-")</f>
        <v>0</v>
      </c>
      <c r="Z1324" cm="1">
        <f t="array" ref="Z1324">IF(ISNUMBER($V1324),M1324-INDEX('2019 On Peak'!$L$3:$S$2373,$V1324,2),"-")</f>
        <v>0</v>
      </c>
      <c r="AA1324" cm="1">
        <f t="array" ref="AA1324">IF(ISNUMBER($V1324),N1324-INDEX('2019 On Peak'!$L$3:$S$2373,$V1324,3),"-")</f>
        <v>0</v>
      </c>
      <c r="AB1324" cm="1">
        <f t="array" ref="AB1324">IF(ISNUMBER($V1324),Q1324-INDEX('2019 On Peak'!$L$3:$S$2373,$V1324,6),"-")</f>
        <v>0</v>
      </c>
      <c r="AC1324" cm="1">
        <f t="array" ref="AC1324">IF(ISNUMBER($V1324),S1324-INDEX('2019 On Peak'!$L$3:$S$2373,$V1324,8),"-")</f>
        <v>0</v>
      </c>
      <c r="AD1324" t="b">
        <f t="shared" si="41"/>
        <v>0</v>
      </c>
    </row>
    <row r="1325" spans="1:30" x14ac:dyDescent="0.25">
      <c r="A1325" t="str">
        <f>B1325&amp;"_"&amp;G1325&amp;"_"&amp;J1325</f>
        <v>391_1395_1</v>
      </c>
      <c r="B1325">
        <v>391</v>
      </c>
      <c r="C1325" s="1" t="s">
        <v>511</v>
      </c>
      <c r="D1325" s="1" t="s">
        <v>22</v>
      </c>
      <c r="E1325" s="1" t="s">
        <v>22</v>
      </c>
      <c r="F1325">
        <v>115</v>
      </c>
      <c r="G1325">
        <v>1395</v>
      </c>
      <c r="H1325" s="1" t="s">
        <v>213</v>
      </c>
      <c r="I1325">
        <v>115</v>
      </c>
      <c r="J1325" s="1" t="s">
        <v>191</v>
      </c>
      <c r="K1325" s="1" t="s">
        <v>25</v>
      </c>
      <c r="L1325">
        <v>4.9100000000000003E-3</v>
      </c>
      <c r="M1325">
        <v>2.0299999999999999E-2</v>
      </c>
      <c r="N1325">
        <v>3.3600000000000001E-3</v>
      </c>
      <c r="O1325">
        <v>1</v>
      </c>
      <c r="P1325">
        <v>0</v>
      </c>
      <c r="Q1325">
        <v>167</v>
      </c>
      <c r="R1325">
        <v>556</v>
      </c>
      <c r="S1325">
        <v>210</v>
      </c>
      <c r="T1325">
        <v>3.8</v>
      </c>
      <c r="U1325">
        <v>4.0999999999999996</v>
      </c>
      <c r="V1325">
        <f>MATCH(A1325,'2019 On Peak'!$A$3:$A$2373,0)</f>
        <v>1287</v>
      </c>
      <c r="W1325" t="str">
        <f t="shared" si="40"/>
        <v>Old</v>
      </c>
      <c r="X1325" t="str" cm="1">
        <f t="array" ref="X1325">IF(ISNUMBER(V1325),INDEX('2019 On Peak'!$K$3:$K$2373,V1325),"Not 2019")</f>
        <v>Closed</v>
      </c>
      <c r="Y1325" cm="1">
        <f t="array" ref="Y1325">IF(ISNUMBER($V1325),L1325-INDEX('2019 On Peak'!$L$3:$S$2373,$V1325,1),"-")</f>
        <v>0</v>
      </c>
      <c r="Z1325" cm="1">
        <f t="array" ref="Z1325">IF(ISNUMBER($V1325),M1325-INDEX('2019 On Peak'!$L$3:$S$2373,$V1325,2),"-")</f>
        <v>0</v>
      </c>
      <c r="AA1325" cm="1">
        <f t="array" ref="AA1325">IF(ISNUMBER($V1325),N1325-INDEX('2019 On Peak'!$L$3:$S$2373,$V1325,3),"-")</f>
        <v>0</v>
      </c>
      <c r="AB1325" cm="1">
        <f t="array" ref="AB1325">IF(ISNUMBER($V1325),Q1325-INDEX('2019 On Peak'!$L$3:$S$2373,$V1325,6),"-")</f>
        <v>0</v>
      </c>
      <c r="AC1325" cm="1">
        <f t="array" ref="AC1325">IF(ISNUMBER($V1325),S1325-INDEX('2019 On Peak'!$L$3:$S$2373,$V1325,8),"-")</f>
        <v>0</v>
      </c>
      <c r="AD1325" t="b">
        <f t="shared" si="41"/>
        <v>0</v>
      </c>
    </row>
    <row r="1326" spans="1:30" x14ac:dyDescent="0.25">
      <c r="A1326" t="str">
        <f>B1326&amp;"_"&amp;G1326&amp;"_"&amp;J1326</f>
        <v>393_434_1</v>
      </c>
      <c r="B1326">
        <v>393</v>
      </c>
      <c r="C1326" s="1" t="s">
        <v>860</v>
      </c>
      <c r="D1326" s="1" t="s">
        <v>22</v>
      </c>
      <c r="E1326" s="1" t="s">
        <v>22</v>
      </c>
      <c r="F1326">
        <v>115</v>
      </c>
      <c r="G1326">
        <v>434</v>
      </c>
      <c r="H1326" s="1" t="s">
        <v>945</v>
      </c>
      <c r="I1326">
        <v>115</v>
      </c>
      <c r="J1326" s="1" t="s">
        <v>191</v>
      </c>
      <c r="K1326" s="1" t="s">
        <v>25</v>
      </c>
      <c r="L1326">
        <v>1.438E-2</v>
      </c>
      <c r="M1326">
        <v>5.9470000000000002E-2</v>
      </c>
      <c r="N1326">
        <v>9.8499999999999994E-3</v>
      </c>
      <c r="O1326">
        <v>1</v>
      </c>
      <c r="P1326">
        <v>0</v>
      </c>
      <c r="Q1326">
        <v>167</v>
      </c>
      <c r="R1326">
        <v>556</v>
      </c>
      <c r="S1326">
        <v>210</v>
      </c>
      <c r="T1326">
        <v>9.1</v>
      </c>
      <c r="U1326">
        <v>12</v>
      </c>
      <c r="V1326">
        <f>MATCH(A1326,'2019 On Peak'!$A$3:$A$2373,0)</f>
        <v>1288</v>
      </c>
      <c r="W1326" t="str">
        <f t="shared" si="40"/>
        <v>Old</v>
      </c>
      <c r="X1326" t="str" cm="1">
        <f t="array" ref="X1326">IF(ISNUMBER(V1326),INDEX('2019 On Peak'!$K$3:$K$2373,V1326),"Not 2019")</f>
        <v>Closed</v>
      </c>
      <c r="Y1326" cm="1">
        <f t="array" ref="Y1326">IF(ISNUMBER($V1326),L1326-INDEX('2019 On Peak'!$L$3:$S$2373,$V1326,1),"-")</f>
        <v>0</v>
      </c>
      <c r="Z1326" cm="1">
        <f t="array" ref="Z1326">IF(ISNUMBER($V1326),M1326-INDEX('2019 On Peak'!$L$3:$S$2373,$V1326,2),"-")</f>
        <v>0</v>
      </c>
      <c r="AA1326" cm="1">
        <f t="array" ref="AA1326">IF(ISNUMBER($V1326),N1326-INDEX('2019 On Peak'!$L$3:$S$2373,$V1326,3),"-")</f>
        <v>0</v>
      </c>
      <c r="AB1326" cm="1">
        <f t="array" ref="AB1326">IF(ISNUMBER($V1326),Q1326-INDEX('2019 On Peak'!$L$3:$S$2373,$V1326,6),"-")</f>
        <v>0</v>
      </c>
      <c r="AC1326" cm="1">
        <f t="array" ref="AC1326">IF(ISNUMBER($V1326),S1326-INDEX('2019 On Peak'!$L$3:$S$2373,$V1326,8),"-")</f>
        <v>0</v>
      </c>
      <c r="AD1326" t="b">
        <f t="shared" si="41"/>
        <v>0</v>
      </c>
    </row>
    <row r="1327" spans="1:30" x14ac:dyDescent="0.25">
      <c r="A1327" t="str">
        <f>B1327&amp;"_"&amp;G1327&amp;"_"&amp;J1327</f>
        <v>395_1220_1</v>
      </c>
      <c r="B1327">
        <v>395</v>
      </c>
      <c r="C1327" s="1" t="s">
        <v>1390</v>
      </c>
      <c r="D1327" s="1" t="s">
        <v>22</v>
      </c>
      <c r="E1327" s="1" t="s">
        <v>22</v>
      </c>
      <c r="F1327">
        <v>230</v>
      </c>
      <c r="G1327">
        <v>1220</v>
      </c>
      <c r="H1327" s="1" t="s">
        <v>23</v>
      </c>
      <c r="I1327">
        <v>230</v>
      </c>
      <c r="J1327" s="1" t="s">
        <v>191</v>
      </c>
      <c r="K1327" s="1" t="s">
        <v>25</v>
      </c>
      <c r="L1327">
        <v>2.0500000000000002E-3</v>
      </c>
      <c r="M1327">
        <v>1.6490000000000001E-2</v>
      </c>
      <c r="N1327">
        <v>6.2899999999999998E-2</v>
      </c>
      <c r="O1327">
        <v>1</v>
      </c>
      <c r="P1327">
        <v>0</v>
      </c>
      <c r="Q1327">
        <v>453</v>
      </c>
      <c r="R1327">
        <v>936</v>
      </c>
      <c r="S1327">
        <v>579</v>
      </c>
      <c r="T1327">
        <v>15.8</v>
      </c>
      <c r="U1327">
        <v>15.9</v>
      </c>
      <c r="V1327">
        <f>MATCH(A1327,'2019 On Peak'!$A$3:$A$2373,0)</f>
        <v>1289</v>
      </c>
      <c r="W1327" t="str">
        <f t="shared" si="40"/>
        <v>Old</v>
      </c>
      <c r="X1327" t="str" cm="1">
        <f t="array" ref="X1327">IF(ISNUMBER(V1327),INDEX('2019 On Peak'!$K$3:$K$2373,V1327),"Not 2019")</f>
        <v>Closed</v>
      </c>
      <c r="Y1327" cm="1">
        <f t="array" ref="Y1327">IF(ISNUMBER($V1327),L1327-INDEX('2019 On Peak'!$L$3:$S$2373,$V1327,1),"-")</f>
        <v>0</v>
      </c>
      <c r="Z1327" cm="1">
        <f t="array" ref="Z1327">IF(ISNUMBER($V1327),M1327-INDEX('2019 On Peak'!$L$3:$S$2373,$V1327,2),"-")</f>
        <v>0</v>
      </c>
      <c r="AA1327" cm="1">
        <f t="array" ref="AA1327">IF(ISNUMBER($V1327),N1327-INDEX('2019 On Peak'!$L$3:$S$2373,$V1327,3),"-")</f>
        <v>0</v>
      </c>
      <c r="AB1327" cm="1">
        <f t="array" ref="AB1327">IF(ISNUMBER($V1327),Q1327-INDEX('2019 On Peak'!$L$3:$S$2373,$V1327,6),"-")</f>
        <v>0</v>
      </c>
      <c r="AC1327" cm="1">
        <f t="array" ref="AC1327">IF(ISNUMBER($V1327),S1327-INDEX('2019 On Peak'!$L$3:$S$2373,$V1327,8),"-")</f>
        <v>0</v>
      </c>
      <c r="AD1327" t="b">
        <f t="shared" si="41"/>
        <v>0</v>
      </c>
    </row>
    <row r="1328" spans="1:30" x14ac:dyDescent="0.25">
      <c r="A1328" t="str">
        <f>B1328&amp;"_"&amp;G1328&amp;"_"&amp;J1328</f>
        <v>395_1221_1</v>
      </c>
      <c r="B1328">
        <v>395</v>
      </c>
      <c r="C1328" s="1" t="s">
        <v>1390</v>
      </c>
      <c r="D1328" s="1" t="s">
        <v>22</v>
      </c>
      <c r="E1328" s="1" t="s">
        <v>22</v>
      </c>
      <c r="F1328">
        <v>230</v>
      </c>
      <c r="G1328">
        <v>1221</v>
      </c>
      <c r="H1328" s="1" t="s">
        <v>1391</v>
      </c>
      <c r="I1328">
        <v>230</v>
      </c>
      <c r="J1328" s="1" t="s">
        <v>191</v>
      </c>
      <c r="K1328" s="1" t="s">
        <v>25</v>
      </c>
      <c r="L1328">
        <v>2.3E-3</v>
      </c>
      <c r="M1328">
        <v>1.49E-2</v>
      </c>
      <c r="N1328">
        <v>2.8000000000000001E-2</v>
      </c>
      <c r="O1328">
        <v>1</v>
      </c>
      <c r="P1328">
        <v>0</v>
      </c>
      <c r="Q1328">
        <v>453</v>
      </c>
      <c r="R1328">
        <v>936</v>
      </c>
      <c r="S1328">
        <v>579</v>
      </c>
      <c r="T1328">
        <v>9.6999999999999993</v>
      </c>
      <c r="U1328">
        <v>10.1</v>
      </c>
      <c r="V1328">
        <f>MATCH(A1328,'2019 On Peak'!$A$3:$A$2373,0)</f>
        <v>1290</v>
      </c>
      <c r="W1328" t="str">
        <f t="shared" si="40"/>
        <v>Old</v>
      </c>
      <c r="X1328" t="str" cm="1">
        <f t="array" ref="X1328">IF(ISNUMBER(V1328),INDEX('2019 On Peak'!$K$3:$K$2373,V1328),"Not 2019")</f>
        <v>Closed</v>
      </c>
      <c r="Y1328" cm="1">
        <f t="array" ref="Y1328">IF(ISNUMBER($V1328),L1328-INDEX('2019 On Peak'!$L$3:$S$2373,$V1328,1),"-")</f>
        <v>0</v>
      </c>
      <c r="Z1328" cm="1">
        <f t="array" ref="Z1328">IF(ISNUMBER($V1328),M1328-INDEX('2019 On Peak'!$L$3:$S$2373,$V1328,2),"-")</f>
        <v>0</v>
      </c>
      <c r="AA1328" cm="1">
        <f t="array" ref="AA1328">IF(ISNUMBER($V1328),N1328-INDEX('2019 On Peak'!$L$3:$S$2373,$V1328,3),"-")</f>
        <v>0</v>
      </c>
      <c r="AB1328" cm="1">
        <f t="array" ref="AB1328">IF(ISNUMBER($V1328),Q1328-INDEX('2019 On Peak'!$L$3:$S$2373,$V1328,6),"-")</f>
        <v>0</v>
      </c>
      <c r="AC1328" cm="1">
        <f t="array" ref="AC1328">IF(ISNUMBER($V1328),S1328-INDEX('2019 On Peak'!$L$3:$S$2373,$V1328,8),"-")</f>
        <v>0</v>
      </c>
      <c r="AD1328" t="b">
        <f t="shared" si="41"/>
        <v>0</v>
      </c>
    </row>
    <row r="1329" spans="1:30" x14ac:dyDescent="0.25">
      <c r="A1329" t="str">
        <f>B1329&amp;"_"&amp;G1329&amp;"_"&amp;J1329</f>
        <v>4_1527_1</v>
      </c>
      <c r="B1329">
        <v>4</v>
      </c>
      <c r="C1329" s="1" t="s">
        <v>58</v>
      </c>
      <c r="D1329" s="1" t="s">
        <v>59</v>
      </c>
      <c r="E1329" s="1" t="s">
        <v>59</v>
      </c>
      <c r="F1329">
        <v>115</v>
      </c>
      <c r="G1329">
        <v>1527</v>
      </c>
      <c r="H1329" s="1" t="s">
        <v>167</v>
      </c>
      <c r="I1329">
        <v>115</v>
      </c>
      <c r="J1329" s="1" t="s">
        <v>191</v>
      </c>
      <c r="K1329" s="1" t="s">
        <v>25</v>
      </c>
      <c r="L1329">
        <v>4.9500000000000004E-3</v>
      </c>
      <c r="M1329">
        <v>2.1100000000000001E-2</v>
      </c>
      <c r="N1329">
        <v>2.7000000000000001E-3</v>
      </c>
      <c r="O1329">
        <v>1</v>
      </c>
      <c r="P1329">
        <v>0</v>
      </c>
      <c r="Q1329">
        <v>167</v>
      </c>
      <c r="R1329">
        <v>556</v>
      </c>
      <c r="S1329">
        <v>210</v>
      </c>
      <c r="T1329">
        <v>2.8</v>
      </c>
      <c r="U1329">
        <v>3.7</v>
      </c>
      <c r="V1329">
        <f>MATCH(A1329,'2019 On Peak'!$A$3:$A$2373,0)</f>
        <v>1291</v>
      </c>
      <c r="W1329" t="str">
        <f t="shared" si="40"/>
        <v>Old</v>
      </c>
      <c r="X1329" t="str" cm="1">
        <f t="array" ref="X1329">IF(ISNUMBER(V1329),INDEX('2019 On Peak'!$K$3:$K$2373,V1329),"Not 2019")</f>
        <v>Closed</v>
      </c>
      <c r="Y1329" cm="1">
        <f t="array" ref="Y1329">IF(ISNUMBER($V1329),L1329-INDEX('2019 On Peak'!$L$3:$S$2373,$V1329,1),"-")</f>
        <v>0</v>
      </c>
      <c r="Z1329" cm="1">
        <f t="array" ref="Z1329">IF(ISNUMBER($V1329),M1329-INDEX('2019 On Peak'!$L$3:$S$2373,$V1329,2),"-")</f>
        <v>0</v>
      </c>
      <c r="AA1329" cm="1">
        <f t="array" ref="AA1329">IF(ISNUMBER($V1329),N1329-INDEX('2019 On Peak'!$L$3:$S$2373,$V1329,3),"-")</f>
        <v>0</v>
      </c>
      <c r="AB1329" cm="1">
        <f t="array" ref="AB1329">IF(ISNUMBER($V1329),Q1329-INDEX('2019 On Peak'!$L$3:$S$2373,$V1329,6),"-")</f>
        <v>0</v>
      </c>
      <c r="AC1329" cm="1">
        <f t="array" ref="AC1329">IF(ISNUMBER($V1329),S1329-INDEX('2019 On Peak'!$L$3:$S$2373,$V1329,8),"-")</f>
        <v>0</v>
      </c>
      <c r="AD1329" t="b">
        <f t="shared" si="41"/>
        <v>0</v>
      </c>
    </row>
    <row r="1330" spans="1:30" x14ac:dyDescent="0.25">
      <c r="A1330" t="str">
        <f>B1330&amp;"_"&amp;G1330&amp;"_"&amp;J1330</f>
        <v>4_1527_2</v>
      </c>
      <c r="B1330">
        <v>4</v>
      </c>
      <c r="C1330" s="1" t="s">
        <v>58</v>
      </c>
      <c r="D1330" s="1" t="s">
        <v>59</v>
      </c>
      <c r="E1330" s="1" t="s">
        <v>59</v>
      </c>
      <c r="F1330">
        <v>115</v>
      </c>
      <c r="G1330">
        <v>1527</v>
      </c>
      <c r="H1330" s="1" t="s">
        <v>167</v>
      </c>
      <c r="I1330">
        <v>115</v>
      </c>
      <c r="J1330" s="1" t="s">
        <v>74</v>
      </c>
      <c r="K1330" s="1" t="s">
        <v>25</v>
      </c>
      <c r="L1330">
        <v>4.9500000000000004E-3</v>
      </c>
      <c r="M1330">
        <v>2.1100000000000001E-2</v>
      </c>
      <c r="N1330">
        <v>2.7000000000000001E-3</v>
      </c>
      <c r="O1330">
        <v>1</v>
      </c>
      <c r="P1330">
        <v>0</v>
      </c>
      <c r="Q1330">
        <v>167</v>
      </c>
      <c r="R1330">
        <v>556</v>
      </c>
      <c r="S1330">
        <v>210</v>
      </c>
      <c r="T1330">
        <v>2.8</v>
      </c>
      <c r="U1330">
        <v>3.7</v>
      </c>
      <c r="V1330">
        <f>MATCH(A1330,'2019 On Peak'!$A$3:$A$2373,0)</f>
        <v>1292</v>
      </c>
      <c r="W1330" t="str">
        <f t="shared" si="40"/>
        <v>Old</v>
      </c>
      <c r="X1330" t="str" cm="1">
        <f t="array" ref="X1330">IF(ISNUMBER(V1330),INDEX('2019 On Peak'!$K$3:$K$2373,V1330),"Not 2019")</f>
        <v>Closed</v>
      </c>
      <c r="Y1330" cm="1">
        <f t="array" ref="Y1330">IF(ISNUMBER($V1330),L1330-INDEX('2019 On Peak'!$L$3:$S$2373,$V1330,1),"-")</f>
        <v>0</v>
      </c>
      <c r="Z1330" cm="1">
        <f t="array" ref="Z1330">IF(ISNUMBER($V1330),M1330-INDEX('2019 On Peak'!$L$3:$S$2373,$V1330,2),"-")</f>
        <v>0</v>
      </c>
      <c r="AA1330" cm="1">
        <f t="array" ref="AA1330">IF(ISNUMBER($V1330),N1330-INDEX('2019 On Peak'!$L$3:$S$2373,$V1330,3),"-")</f>
        <v>0</v>
      </c>
      <c r="AB1330" cm="1">
        <f t="array" ref="AB1330">IF(ISNUMBER($V1330),Q1330-INDEX('2019 On Peak'!$L$3:$S$2373,$V1330,6),"-")</f>
        <v>0</v>
      </c>
      <c r="AC1330" cm="1">
        <f t="array" ref="AC1330">IF(ISNUMBER($V1330),S1330-INDEX('2019 On Peak'!$L$3:$S$2373,$V1330,8),"-")</f>
        <v>0</v>
      </c>
      <c r="AD1330" t="b">
        <f t="shared" si="41"/>
        <v>0</v>
      </c>
    </row>
    <row r="1331" spans="1:30" x14ac:dyDescent="0.25">
      <c r="A1331" t="str">
        <f>B1331&amp;"_"&amp;G1331&amp;"_"&amp;J1331</f>
        <v>4_193_1</v>
      </c>
      <c r="B1331">
        <v>4</v>
      </c>
      <c r="C1331" s="1" t="s">
        <v>58</v>
      </c>
      <c r="D1331" s="1" t="s">
        <v>59</v>
      </c>
      <c r="E1331" s="1" t="s">
        <v>59</v>
      </c>
      <c r="F1331">
        <v>115</v>
      </c>
      <c r="G1331">
        <v>193</v>
      </c>
      <c r="H1331" s="1" t="s">
        <v>60</v>
      </c>
      <c r="I1331">
        <v>115</v>
      </c>
      <c r="J1331" s="1" t="s">
        <v>191</v>
      </c>
      <c r="K1331" s="1" t="s">
        <v>25</v>
      </c>
      <c r="L1331">
        <v>1.0200000000000001E-3</v>
      </c>
      <c r="M1331">
        <v>4.2100000000000002E-3</v>
      </c>
      <c r="N1331">
        <v>6.9999999999999999E-4</v>
      </c>
      <c r="O1331">
        <v>1</v>
      </c>
      <c r="P1331">
        <v>0</v>
      </c>
      <c r="Q1331">
        <v>167</v>
      </c>
      <c r="R1331">
        <v>556</v>
      </c>
      <c r="S1331">
        <v>210</v>
      </c>
      <c r="T1331">
        <v>0.7</v>
      </c>
      <c r="U1331">
        <v>0.8</v>
      </c>
      <c r="V1331">
        <f>MATCH(A1331,'2019 On Peak'!$A$3:$A$2373,0)</f>
        <v>1293</v>
      </c>
      <c r="W1331" t="str">
        <f t="shared" si="40"/>
        <v>Old</v>
      </c>
      <c r="X1331" t="str" cm="1">
        <f t="array" ref="X1331">IF(ISNUMBER(V1331),INDEX('2019 On Peak'!$K$3:$K$2373,V1331),"Not 2019")</f>
        <v>Closed</v>
      </c>
      <c r="Y1331" cm="1">
        <f t="array" ref="Y1331">IF(ISNUMBER($V1331),L1331-INDEX('2019 On Peak'!$L$3:$S$2373,$V1331,1),"-")</f>
        <v>0</v>
      </c>
      <c r="Z1331" cm="1">
        <f t="array" ref="Z1331">IF(ISNUMBER($V1331),M1331-INDEX('2019 On Peak'!$L$3:$S$2373,$V1331,2),"-")</f>
        <v>0</v>
      </c>
      <c r="AA1331" cm="1">
        <f t="array" ref="AA1331">IF(ISNUMBER($V1331),N1331-INDEX('2019 On Peak'!$L$3:$S$2373,$V1331,3),"-")</f>
        <v>0</v>
      </c>
      <c r="AB1331" cm="1">
        <f t="array" ref="AB1331">IF(ISNUMBER($V1331),Q1331-INDEX('2019 On Peak'!$L$3:$S$2373,$V1331,6),"-")</f>
        <v>0</v>
      </c>
      <c r="AC1331" cm="1">
        <f t="array" ref="AC1331">IF(ISNUMBER($V1331),S1331-INDEX('2019 On Peak'!$L$3:$S$2373,$V1331,8),"-")</f>
        <v>0</v>
      </c>
      <c r="AD1331" t="b">
        <f t="shared" si="41"/>
        <v>0</v>
      </c>
    </row>
    <row r="1332" spans="1:30" x14ac:dyDescent="0.25">
      <c r="A1332" t="str">
        <f>B1332&amp;"_"&amp;G1332&amp;"_"&amp;J1332</f>
        <v>4_193_2</v>
      </c>
      <c r="B1332">
        <v>4</v>
      </c>
      <c r="C1332" s="1" t="s">
        <v>58</v>
      </c>
      <c r="D1332" s="1" t="s">
        <v>59</v>
      </c>
      <c r="E1332" s="1" t="s">
        <v>59</v>
      </c>
      <c r="F1332">
        <v>115</v>
      </c>
      <c r="G1332">
        <v>193</v>
      </c>
      <c r="H1332" s="1" t="s">
        <v>60</v>
      </c>
      <c r="I1332">
        <v>115</v>
      </c>
      <c r="J1332" s="1" t="s">
        <v>74</v>
      </c>
      <c r="K1332" s="1" t="s">
        <v>25</v>
      </c>
      <c r="L1332">
        <v>1.0499999999999999E-3</v>
      </c>
      <c r="M1332">
        <v>4.3499999999999997E-3</v>
      </c>
      <c r="N1332">
        <v>7.2000000000000005E-4</v>
      </c>
      <c r="O1332">
        <v>1</v>
      </c>
      <c r="P1332">
        <v>0</v>
      </c>
      <c r="Q1332">
        <v>167</v>
      </c>
      <c r="R1332">
        <v>556</v>
      </c>
      <c r="S1332">
        <v>210</v>
      </c>
      <c r="T1332">
        <v>0.7</v>
      </c>
      <c r="U1332">
        <v>0.9</v>
      </c>
      <c r="V1332">
        <f>MATCH(A1332,'2019 On Peak'!$A$3:$A$2373,0)</f>
        <v>1294</v>
      </c>
      <c r="W1332" t="str">
        <f t="shared" si="40"/>
        <v>Old</v>
      </c>
      <c r="X1332" t="str" cm="1">
        <f t="array" ref="X1332">IF(ISNUMBER(V1332),INDEX('2019 On Peak'!$K$3:$K$2373,V1332),"Not 2019")</f>
        <v>Closed</v>
      </c>
      <c r="Y1332" cm="1">
        <f t="array" ref="Y1332">IF(ISNUMBER($V1332),L1332-INDEX('2019 On Peak'!$L$3:$S$2373,$V1332,1),"-")</f>
        <v>0</v>
      </c>
      <c r="Z1332" cm="1">
        <f t="array" ref="Z1332">IF(ISNUMBER($V1332),M1332-INDEX('2019 On Peak'!$L$3:$S$2373,$V1332,2),"-")</f>
        <v>0</v>
      </c>
      <c r="AA1332" cm="1">
        <f t="array" ref="AA1332">IF(ISNUMBER($V1332),N1332-INDEX('2019 On Peak'!$L$3:$S$2373,$V1332,3),"-")</f>
        <v>0</v>
      </c>
      <c r="AB1332" cm="1">
        <f t="array" ref="AB1332">IF(ISNUMBER($V1332),Q1332-INDEX('2019 On Peak'!$L$3:$S$2373,$V1332,6),"-")</f>
        <v>0</v>
      </c>
      <c r="AC1332" cm="1">
        <f t="array" ref="AC1332">IF(ISNUMBER($V1332),S1332-INDEX('2019 On Peak'!$L$3:$S$2373,$V1332,8),"-")</f>
        <v>0</v>
      </c>
      <c r="AD1332" t="b">
        <f t="shared" si="41"/>
        <v>0</v>
      </c>
    </row>
    <row r="1333" spans="1:30" x14ac:dyDescent="0.25">
      <c r="A1333" t="str">
        <f>B1333&amp;"_"&amp;G1333&amp;"_"&amp;J1333</f>
        <v>4_193_3</v>
      </c>
      <c r="B1333">
        <v>4</v>
      </c>
      <c r="C1333" s="1" t="s">
        <v>58</v>
      </c>
      <c r="D1333" s="1" t="s">
        <v>59</v>
      </c>
      <c r="E1333" s="1" t="s">
        <v>59</v>
      </c>
      <c r="F1333">
        <v>115</v>
      </c>
      <c r="G1333">
        <v>193</v>
      </c>
      <c r="H1333" s="1" t="s">
        <v>60</v>
      </c>
      <c r="I1333">
        <v>115</v>
      </c>
      <c r="J1333" s="1" t="s">
        <v>55</v>
      </c>
      <c r="K1333" s="1" t="s">
        <v>25</v>
      </c>
      <c r="L1333">
        <v>1.0300000000000001E-3</v>
      </c>
      <c r="M1333">
        <v>4.2500000000000003E-3</v>
      </c>
      <c r="N1333">
        <v>6.9999999999999999E-4</v>
      </c>
      <c r="O1333">
        <v>1</v>
      </c>
      <c r="P1333">
        <v>0</v>
      </c>
      <c r="Q1333">
        <v>167</v>
      </c>
      <c r="R1333">
        <v>556</v>
      </c>
      <c r="S1333">
        <v>210</v>
      </c>
      <c r="T1333">
        <v>0.7</v>
      </c>
      <c r="U1333">
        <v>0.9</v>
      </c>
      <c r="V1333">
        <f>MATCH(A1333,'2019 On Peak'!$A$3:$A$2373,0)</f>
        <v>1295</v>
      </c>
      <c r="W1333" t="str">
        <f t="shared" si="40"/>
        <v>Old</v>
      </c>
      <c r="X1333" t="str" cm="1">
        <f t="array" ref="X1333">IF(ISNUMBER(V1333),INDEX('2019 On Peak'!$K$3:$K$2373,V1333),"Not 2019")</f>
        <v>Closed</v>
      </c>
      <c r="Y1333" cm="1">
        <f t="array" ref="Y1333">IF(ISNUMBER($V1333),L1333-INDEX('2019 On Peak'!$L$3:$S$2373,$V1333,1),"-")</f>
        <v>0</v>
      </c>
      <c r="Z1333" cm="1">
        <f t="array" ref="Z1333">IF(ISNUMBER($V1333),M1333-INDEX('2019 On Peak'!$L$3:$S$2373,$V1333,2),"-")</f>
        <v>0</v>
      </c>
      <c r="AA1333" cm="1">
        <f t="array" ref="AA1333">IF(ISNUMBER($V1333),N1333-INDEX('2019 On Peak'!$L$3:$S$2373,$V1333,3),"-")</f>
        <v>0</v>
      </c>
      <c r="AB1333" cm="1">
        <f t="array" ref="AB1333">IF(ISNUMBER($V1333),Q1333-INDEX('2019 On Peak'!$L$3:$S$2373,$V1333,6),"-")</f>
        <v>0</v>
      </c>
      <c r="AC1333" cm="1">
        <f t="array" ref="AC1333">IF(ISNUMBER($V1333),S1333-INDEX('2019 On Peak'!$L$3:$S$2373,$V1333,8),"-")</f>
        <v>0</v>
      </c>
      <c r="AD1333" t="b">
        <f t="shared" si="41"/>
        <v>0</v>
      </c>
    </row>
    <row r="1334" spans="1:30" x14ac:dyDescent="0.25">
      <c r="A1334" t="str">
        <f>B1334&amp;"_"&amp;G1334&amp;"_"&amp;J1334</f>
        <v>4_449_1</v>
      </c>
      <c r="B1334">
        <v>4</v>
      </c>
      <c r="C1334" s="1" t="s">
        <v>58</v>
      </c>
      <c r="D1334" s="1" t="s">
        <v>59</v>
      </c>
      <c r="E1334" s="1" t="s">
        <v>59</v>
      </c>
      <c r="F1334">
        <v>115</v>
      </c>
      <c r="G1334">
        <v>449</v>
      </c>
      <c r="H1334" s="1" t="s">
        <v>272</v>
      </c>
      <c r="I1334">
        <v>115</v>
      </c>
      <c r="J1334" s="1" t="s">
        <v>191</v>
      </c>
      <c r="K1334" s="1" t="s">
        <v>25</v>
      </c>
      <c r="L1334">
        <v>6.3699999999999998E-3</v>
      </c>
      <c r="M1334">
        <v>2.6339999999999999E-2</v>
      </c>
      <c r="N1334">
        <v>4.3600000000000002E-3</v>
      </c>
      <c r="O1334">
        <v>1</v>
      </c>
      <c r="P1334">
        <v>0</v>
      </c>
      <c r="Q1334">
        <v>167</v>
      </c>
      <c r="R1334">
        <v>556</v>
      </c>
      <c r="S1334">
        <v>210</v>
      </c>
      <c r="T1334">
        <v>4.5999999999999996</v>
      </c>
      <c r="U1334">
        <v>5.3</v>
      </c>
      <c r="V1334">
        <f>MATCH(A1334,'2019 On Peak'!$A$3:$A$2373,0)</f>
        <v>1296</v>
      </c>
      <c r="W1334" t="str">
        <f t="shared" si="40"/>
        <v>Old</v>
      </c>
      <c r="X1334" t="str" cm="1">
        <f t="array" ref="X1334">IF(ISNUMBER(V1334),INDEX('2019 On Peak'!$K$3:$K$2373,V1334),"Not 2019")</f>
        <v>Closed</v>
      </c>
      <c r="Y1334" cm="1">
        <f t="array" ref="Y1334">IF(ISNUMBER($V1334),L1334-INDEX('2019 On Peak'!$L$3:$S$2373,$V1334,1),"-")</f>
        <v>0</v>
      </c>
      <c r="Z1334" cm="1">
        <f t="array" ref="Z1334">IF(ISNUMBER($V1334),M1334-INDEX('2019 On Peak'!$L$3:$S$2373,$V1334,2),"-")</f>
        <v>0</v>
      </c>
      <c r="AA1334" cm="1">
        <f t="array" ref="AA1334">IF(ISNUMBER($V1334),N1334-INDEX('2019 On Peak'!$L$3:$S$2373,$V1334,3),"-")</f>
        <v>0</v>
      </c>
      <c r="AB1334" cm="1">
        <f t="array" ref="AB1334">IF(ISNUMBER($V1334),Q1334-INDEX('2019 On Peak'!$L$3:$S$2373,$V1334,6),"-")</f>
        <v>0</v>
      </c>
      <c r="AC1334" cm="1">
        <f t="array" ref="AC1334">IF(ISNUMBER($V1334),S1334-INDEX('2019 On Peak'!$L$3:$S$2373,$V1334,8),"-")</f>
        <v>0</v>
      </c>
      <c r="AD1334" t="b">
        <f t="shared" si="41"/>
        <v>0</v>
      </c>
    </row>
    <row r="1335" spans="1:30" x14ac:dyDescent="0.25">
      <c r="A1335" t="str">
        <f>B1335&amp;"_"&amp;G1335&amp;"_"&amp;J1335</f>
        <v>400_666_1</v>
      </c>
      <c r="B1335">
        <v>400</v>
      </c>
      <c r="C1335" s="1" t="s">
        <v>894</v>
      </c>
      <c r="D1335" s="1" t="s">
        <v>22</v>
      </c>
      <c r="E1335" s="1" t="s">
        <v>70</v>
      </c>
      <c r="F1335">
        <v>115</v>
      </c>
      <c r="G1335">
        <v>666</v>
      </c>
      <c r="H1335" s="1" t="s">
        <v>895</v>
      </c>
      <c r="I1335">
        <v>115</v>
      </c>
      <c r="J1335" s="1" t="s">
        <v>191</v>
      </c>
      <c r="K1335" s="1" t="s">
        <v>86</v>
      </c>
      <c r="L1335">
        <v>0.01</v>
      </c>
      <c r="M1335">
        <v>4.1340000000000002E-2</v>
      </c>
      <c r="N1335">
        <v>6.8500000000000002E-3</v>
      </c>
      <c r="O1335">
        <v>1</v>
      </c>
      <c r="P1335">
        <v>0</v>
      </c>
      <c r="Q1335">
        <v>211</v>
      </c>
      <c r="R1335">
        <v>211</v>
      </c>
      <c r="S1335">
        <v>211</v>
      </c>
      <c r="T1335">
        <v>103.2</v>
      </c>
      <c r="U1335">
        <v>8.3000000000000007</v>
      </c>
      <c r="V1335">
        <f>MATCH(A1335,'2019 On Peak'!$A$3:$A$2373,0)</f>
        <v>1297</v>
      </c>
      <c r="W1335" t="str">
        <f t="shared" si="40"/>
        <v>Old</v>
      </c>
      <c r="X1335" t="str" cm="1">
        <f t="array" ref="X1335">IF(ISNUMBER(V1335),INDEX('2019 On Peak'!$K$3:$K$2373,V1335),"Not 2019")</f>
        <v>Open</v>
      </c>
      <c r="Y1335" cm="1">
        <f t="array" ref="Y1335">IF(ISNUMBER($V1335),L1335-INDEX('2019 On Peak'!$L$3:$S$2373,$V1335,1),"-")</f>
        <v>0</v>
      </c>
      <c r="Z1335" cm="1">
        <f t="array" ref="Z1335">IF(ISNUMBER($V1335),M1335-INDEX('2019 On Peak'!$L$3:$S$2373,$V1335,2),"-")</f>
        <v>0</v>
      </c>
      <c r="AA1335" cm="1">
        <f t="array" ref="AA1335">IF(ISNUMBER($V1335),N1335-INDEX('2019 On Peak'!$L$3:$S$2373,$V1335,3),"-")</f>
        <v>0</v>
      </c>
      <c r="AB1335" cm="1">
        <f t="array" ref="AB1335">IF(ISNUMBER($V1335),Q1335-INDEX('2019 On Peak'!$L$3:$S$2373,$V1335,6),"-")</f>
        <v>0</v>
      </c>
      <c r="AC1335" cm="1">
        <f t="array" ref="AC1335">IF(ISNUMBER($V1335),S1335-INDEX('2019 On Peak'!$L$3:$S$2373,$V1335,8),"-")</f>
        <v>0</v>
      </c>
      <c r="AD1335" t="b">
        <f t="shared" si="41"/>
        <v>0</v>
      </c>
    </row>
    <row r="1336" spans="1:30" x14ac:dyDescent="0.25">
      <c r="A1336" t="str">
        <f>B1336&amp;"_"&amp;G1336&amp;"_"&amp;J1336</f>
        <v>402_403_1</v>
      </c>
      <c r="B1336">
        <v>402</v>
      </c>
      <c r="C1336" s="1" t="s">
        <v>270</v>
      </c>
      <c r="D1336" s="1" t="s">
        <v>22</v>
      </c>
      <c r="E1336" s="1" t="s">
        <v>22</v>
      </c>
      <c r="F1336">
        <v>115</v>
      </c>
      <c r="G1336">
        <v>403</v>
      </c>
      <c r="H1336" s="1" t="s">
        <v>684</v>
      </c>
      <c r="I1336">
        <v>115</v>
      </c>
      <c r="J1336" s="1" t="s">
        <v>191</v>
      </c>
      <c r="K1336" s="1" t="s">
        <v>25</v>
      </c>
      <c r="L1336">
        <v>3.2140000000000002E-2</v>
      </c>
      <c r="M1336">
        <v>0.13289999999999999</v>
      </c>
      <c r="N1336">
        <v>2.2009999999999998E-2</v>
      </c>
      <c r="O1336">
        <v>1</v>
      </c>
      <c r="P1336">
        <v>0</v>
      </c>
      <c r="Q1336">
        <v>167</v>
      </c>
      <c r="R1336">
        <v>556</v>
      </c>
      <c r="S1336">
        <v>210</v>
      </c>
      <c r="T1336">
        <v>22.4</v>
      </c>
      <c r="U1336">
        <v>26.7</v>
      </c>
      <c r="V1336">
        <f>MATCH(A1336,'2019 On Peak'!$A$3:$A$2373,0)</f>
        <v>1298</v>
      </c>
      <c r="W1336" t="str">
        <f t="shared" si="40"/>
        <v>Old</v>
      </c>
      <c r="X1336" t="str" cm="1">
        <f t="array" ref="X1336">IF(ISNUMBER(V1336),INDEX('2019 On Peak'!$K$3:$K$2373,V1336),"Not 2019")</f>
        <v>Closed</v>
      </c>
      <c r="Y1336" cm="1">
        <f t="array" ref="Y1336">IF(ISNUMBER($V1336),L1336-INDEX('2019 On Peak'!$L$3:$S$2373,$V1336,1),"-")</f>
        <v>0</v>
      </c>
      <c r="Z1336" cm="1">
        <f t="array" ref="Z1336">IF(ISNUMBER($V1336),M1336-INDEX('2019 On Peak'!$L$3:$S$2373,$V1336,2),"-")</f>
        <v>0</v>
      </c>
      <c r="AA1336" cm="1">
        <f t="array" ref="AA1336">IF(ISNUMBER($V1336),N1336-INDEX('2019 On Peak'!$L$3:$S$2373,$V1336,3),"-")</f>
        <v>0</v>
      </c>
      <c r="AB1336" cm="1">
        <f t="array" ref="AB1336">IF(ISNUMBER($V1336),Q1336-INDEX('2019 On Peak'!$L$3:$S$2373,$V1336,6),"-")</f>
        <v>0</v>
      </c>
      <c r="AC1336" cm="1">
        <f t="array" ref="AC1336">IF(ISNUMBER($V1336),S1336-INDEX('2019 On Peak'!$L$3:$S$2373,$V1336,8),"-")</f>
        <v>0</v>
      </c>
      <c r="AD1336" t="b">
        <f t="shared" si="41"/>
        <v>0</v>
      </c>
    </row>
    <row r="1337" spans="1:30" x14ac:dyDescent="0.25">
      <c r="A1337" t="str">
        <f>B1337&amp;"_"&amp;G1337&amp;"_"&amp;J1337</f>
        <v>405_404_1</v>
      </c>
      <c r="B1337">
        <v>405</v>
      </c>
      <c r="C1337" s="1" t="s">
        <v>900</v>
      </c>
      <c r="D1337" s="1" t="s">
        <v>22</v>
      </c>
      <c r="E1337" s="1" t="s">
        <v>22</v>
      </c>
      <c r="F1337">
        <v>115</v>
      </c>
      <c r="G1337">
        <v>404</v>
      </c>
      <c r="H1337" s="1" t="s">
        <v>539</v>
      </c>
      <c r="I1337">
        <v>115</v>
      </c>
      <c r="J1337" s="1" t="s">
        <v>191</v>
      </c>
      <c r="K1337" s="1" t="s">
        <v>25</v>
      </c>
      <c r="L1337">
        <v>1E-3</v>
      </c>
      <c r="M1337">
        <v>4.0499999999999998E-3</v>
      </c>
      <c r="N1337">
        <v>6.4999999999999997E-4</v>
      </c>
      <c r="O1337">
        <v>1</v>
      </c>
      <c r="P1337">
        <v>0</v>
      </c>
      <c r="Q1337">
        <v>167</v>
      </c>
      <c r="R1337">
        <v>556</v>
      </c>
      <c r="S1337">
        <v>210</v>
      </c>
      <c r="T1337">
        <v>0.7</v>
      </c>
      <c r="U1337">
        <v>0.8</v>
      </c>
      <c r="V1337">
        <f>MATCH(A1337,'2019 On Peak'!$A$3:$A$2373,0)</f>
        <v>1299</v>
      </c>
      <c r="W1337" t="str">
        <f t="shared" si="40"/>
        <v>Old</v>
      </c>
      <c r="X1337" t="str" cm="1">
        <f t="array" ref="X1337">IF(ISNUMBER(V1337),INDEX('2019 On Peak'!$K$3:$K$2373,V1337),"Not 2019")</f>
        <v>Closed</v>
      </c>
      <c r="Y1337" cm="1">
        <f t="array" ref="Y1337">IF(ISNUMBER($V1337),L1337-INDEX('2019 On Peak'!$L$3:$S$2373,$V1337,1),"-")</f>
        <v>0</v>
      </c>
      <c r="Z1337" cm="1">
        <f t="array" ref="Z1337">IF(ISNUMBER($V1337),M1337-INDEX('2019 On Peak'!$L$3:$S$2373,$V1337,2),"-")</f>
        <v>0</v>
      </c>
      <c r="AA1337" cm="1">
        <f t="array" ref="AA1337">IF(ISNUMBER($V1337),N1337-INDEX('2019 On Peak'!$L$3:$S$2373,$V1337,3),"-")</f>
        <v>0</v>
      </c>
      <c r="AB1337" cm="1">
        <f t="array" ref="AB1337">IF(ISNUMBER($V1337),Q1337-INDEX('2019 On Peak'!$L$3:$S$2373,$V1337,6),"-")</f>
        <v>0</v>
      </c>
      <c r="AC1337" cm="1">
        <f t="array" ref="AC1337">IF(ISNUMBER($V1337),S1337-INDEX('2019 On Peak'!$L$3:$S$2373,$V1337,8),"-")</f>
        <v>0</v>
      </c>
      <c r="AD1337" t="b">
        <f t="shared" si="41"/>
        <v>0</v>
      </c>
    </row>
    <row r="1338" spans="1:30" x14ac:dyDescent="0.25">
      <c r="A1338" t="str">
        <f>B1338&amp;"_"&amp;G1338&amp;"_"&amp;J1338</f>
        <v>412_413_1</v>
      </c>
      <c r="B1338">
        <v>412</v>
      </c>
      <c r="C1338" s="1" t="s">
        <v>694</v>
      </c>
      <c r="D1338" s="1" t="s">
        <v>22</v>
      </c>
      <c r="E1338" s="1" t="s">
        <v>22</v>
      </c>
      <c r="F1338">
        <v>115</v>
      </c>
      <c r="G1338">
        <v>413</v>
      </c>
      <c r="H1338" s="1" t="s">
        <v>312</v>
      </c>
      <c r="I1338">
        <v>115</v>
      </c>
      <c r="J1338" s="1" t="s">
        <v>191</v>
      </c>
      <c r="K1338" s="1" t="s">
        <v>25</v>
      </c>
      <c r="L1338">
        <v>7.4700000000000001E-3</v>
      </c>
      <c r="M1338">
        <v>3.0880000000000001E-2</v>
      </c>
      <c r="N1338">
        <v>5.11E-3</v>
      </c>
      <c r="O1338">
        <v>1</v>
      </c>
      <c r="P1338">
        <v>0</v>
      </c>
      <c r="Q1338">
        <v>167</v>
      </c>
      <c r="R1338">
        <v>556</v>
      </c>
      <c r="S1338">
        <v>210</v>
      </c>
      <c r="T1338">
        <v>3.9</v>
      </c>
      <c r="U1338">
        <v>6.2</v>
      </c>
      <c r="V1338">
        <f>MATCH(A1338,'2019 On Peak'!$A$3:$A$2373,0)</f>
        <v>1300</v>
      </c>
      <c r="W1338" t="str">
        <f t="shared" si="40"/>
        <v>Old</v>
      </c>
      <c r="X1338" t="str" cm="1">
        <f t="array" ref="X1338">IF(ISNUMBER(V1338),INDEX('2019 On Peak'!$K$3:$K$2373,V1338),"Not 2019")</f>
        <v>Closed</v>
      </c>
      <c r="Y1338" cm="1">
        <f t="array" ref="Y1338">IF(ISNUMBER($V1338),L1338-INDEX('2019 On Peak'!$L$3:$S$2373,$V1338,1),"-")</f>
        <v>0</v>
      </c>
      <c r="Z1338" cm="1">
        <f t="array" ref="Z1338">IF(ISNUMBER($V1338),M1338-INDEX('2019 On Peak'!$L$3:$S$2373,$V1338,2),"-")</f>
        <v>0</v>
      </c>
      <c r="AA1338" cm="1">
        <f t="array" ref="AA1338">IF(ISNUMBER($V1338),N1338-INDEX('2019 On Peak'!$L$3:$S$2373,$V1338,3),"-")</f>
        <v>0</v>
      </c>
      <c r="AB1338" cm="1">
        <f t="array" ref="AB1338">IF(ISNUMBER($V1338),Q1338-INDEX('2019 On Peak'!$L$3:$S$2373,$V1338,6),"-")</f>
        <v>0</v>
      </c>
      <c r="AC1338" cm="1">
        <f t="array" ref="AC1338">IF(ISNUMBER($V1338),S1338-INDEX('2019 On Peak'!$L$3:$S$2373,$V1338,8),"-")</f>
        <v>0</v>
      </c>
      <c r="AD1338" t="b">
        <f t="shared" si="41"/>
        <v>0</v>
      </c>
    </row>
    <row r="1339" spans="1:30" x14ac:dyDescent="0.25">
      <c r="A1339" t="str">
        <f>B1339&amp;"_"&amp;G1339&amp;"_"&amp;J1339</f>
        <v>412_419_1</v>
      </c>
      <c r="B1339">
        <v>412</v>
      </c>
      <c r="C1339" s="1" t="s">
        <v>694</v>
      </c>
      <c r="D1339" s="1" t="s">
        <v>22</v>
      </c>
      <c r="E1339" s="1" t="s">
        <v>22</v>
      </c>
      <c r="F1339">
        <v>115</v>
      </c>
      <c r="G1339">
        <v>419</v>
      </c>
      <c r="H1339" s="1" t="s">
        <v>911</v>
      </c>
      <c r="I1339">
        <v>115</v>
      </c>
      <c r="J1339" s="1" t="s">
        <v>191</v>
      </c>
      <c r="K1339" s="1" t="s">
        <v>25</v>
      </c>
      <c r="L1339">
        <v>1.6490000000000001E-2</v>
      </c>
      <c r="M1339">
        <v>6.8169999999999994E-2</v>
      </c>
      <c r="N1339">
        <v>1.129E-2</v>
      </c>
      <c r="O1339">
        <v>1</v>
      </c>
      <c r="P1339">
        <v>0</v>
      </c>
      <c r="Q1339">
        <v>167</v>
      </c>
      <c r="R1339">
        <v>556</v>
      </c>
      <c r="S1339">
        <v>210</v>
      </c>
      <c r="T1339">
        <v>10.4</v>
      </c>
      <c r="U1339">
        <v>13.7</v>
      </c>
      <c r="V1339">
        <f>MATCH(A1339,'2019 On Peak'!$A$3:$A$2373,0)</f>
        <v>1301</v>
      </c>
      <c r="W1339" t="str">
        <f t="shared" si="40"/>
        <v>Old</v>
      </c>
      <c r="X1339" t="str" cm="1">
        <f t="array" ref="X1339">IF(ISNUMBER(V1339),INDEX('2019 On Peak'!$K$3:$K$2373,V1339),"Not 2019")</f>
        <v>Closed</v>
      </c>
      <c r="Y1339" cm="1">
        <f t="array" ref="Y1339">IF(ISNUMBER($V1339),L1339-INDEX('2019 On Peak'!$L$3:$S$2373,$V1339,1),"-")</f>
        <v>0</v>
      </c>
      <c r="Z1339" cm="1">
        <f t="array" ref="Z1339">IF(ISNUMBER($V1339),M1339-INDEX('2019 On Peak'!$L$3:$S$2373,$V1339,2),"-")</f>
        <v>0</v>
      </c>
      <c r="AA1339" cm="1">
        <f t="array" ref="AA1339">IF(ISNUMBER($V1339),N1339-INDEX('2019 On Peak'!$L$3:$S$2373,$V1339,3),"-")</f>
        <v>0</v>
      </c>
      <c r="AB1339" cm="1">
        <f t="array" ref="AB1339">IF(ISNUMBER($V1339),Q1339-INDEX('2019 On Peak'!$L$3:$S$2373,$V1339,6),"-")</f>
        <v>0</v>
      </c>
      <c r="AC1339" cm="1">
        <f t="array" ref="AC1339">IF(ISNUMBER($V1339),S1339-INDEX('2019 On Peak'!$L$3:$S$2373,$V1339,8),"-")</f>
        <v>0</v>
      </c>
      <c r="AD1339" t="b">
        <f t="shared" si="41"/>
        <v>0</v>
      </c>
    </row>
    <row r="1340" spans="1:30" x14ac:dyDescent="0.25">
      <c r="A1340" t="str">
        <f>B1340&amp;"_"&amp;G1340&amp;"_"&amp;J1340</f>
        <v>413_414_1</v>
      </c>
      <c r="B1340">
        <v>413</v>
      </c>
      <c r="C1340" s="1" t="s">
        <v>312</v>
      </c>
      <c r="D1340" s="1" t="s">
        <v>22</v>
      </c>
      <c r="E1340" s="1" t="s">
        <v>22</v>
      </c>
      <c r="F1340">
        <v>115</v>
      </c>
      <c r="G1340">
        <v>414</v>
      </c>
      <c r="H1340" s="1" t="s">
        <v>313</v>
      </c>
      <c r="I1340">
        <v>115</v>
      </c>
      <c r="J1340" s="1" t="s">
        <v>191</v>
      </c>
      <c r="K1340" s="1" t="s">
        <v>25</v>
      </c>
      <c r="L1340">
        <v>2.4279999999999999E-2</v>
      </c>
      <c r="M1340">
        <v>0.10041</v>
      </c>
      <c r="N1340">
        <v>1.6629999999999999E-2</v>
      </c>
      <c r="O1340">
        <v>1</v>
      </c>
      <c r="P1340">
        <v>0</v>
      </c>
      <c r="Q1340">
        <v>167</v>
      </c>
      <c r="R1340">
        <v>556</v>
      </c>
      <c r="S1340">
        <v>210</v>
      </c>
      <c r="T1340">
        <v>14.8</v>
      </c>
      <c r="U1340">
        <v>20.2</v>
      </c>
      <c r="V1340">
        <f>MATCH(A1340,'2019 On Peak'!$A$3:$A$2373,0)</f>
        <v>1302</v>
      </c>
      <c r="W1340" t="str">
        <f t="shared" si="40"/>
        <v>Old</v>
      </c>
      <c r="X1340" t="str" cm="1">
        <f t="array" ref="X1340">IF(ISNUMBER(V1340),INDEX('2019 On Peak'!$K$3:$K$2373,V1340),"Not 2019")</f>
        <v>Closed</v>
      </c>
      <c r="Y1340" cm="1">
        <f t="array" ref="Y1340">IF(ISNUMBER($V1340),L1340-INDEX('2019 On Peak'!$L$3:$S$2373,$V1340,1),"-")</f>
        <v>0</v>
      </c>
      <c r="Z1340" cm="1">
        <f t="array" ref="Z1340">IF(ISNUMBER($V1340),M1340-INDEX('2019 On Peak'!$L$3:$S$2373,$V1340,2),"-")</f>
        <v>0</v>
      </c>
      <c r="AA1340" cm="1">
        <f t="array" ref="AA1340">IF(ISNUMBER($V1340),N1340-INDEX('2019 On Peak'!$L$3:$S$2373,$V1340,3),"-")</f>
        <v>0</v>
      </c>
      <c r="AB1340" cm="1">
        <f t="array" ref="AB1340">IF(ISNUMBER($V1340),Q1340-INDEX('2019 On Peak'!$L$3:$S$2373,$V1340,6),"-")</f>
        <v>0</v>
      </c>
      <c r="AC1340" cm="1">
        <f t="array" ref="AC1340">IF(ISNUMBER($V1340),S1340-INDEX('2019 On Peak'!$L$3:$S$2373,$V1340,8),"-")</f>
        <v>0</v>
      </c>
      <c r="AD1340" t="b">
        <f t="shared" si="41"/>
        <v>0</v>
      </c>
    </row>
    <row r="1341" spans="1:30" x14ac:dyDescent="0.25">
      <c r="A1341" t="str">
        <f>B1341&amp;"_"&amp;G1341&amp;"_"&amp;J1341</f>
        <v>413_579_1</v>
      </c>
      <c r="B1341">
        <v>413</v>
      </c>
      <c r="C1341" s="1" t="s">
        <v>312</v>
      </c>
      <c r="D1341" s="1" t="s">
        <v>22</v>
      </c>
      <c r="E1341" s="1" t="s">
        <v>22</v>
      </c>
      <c r="F1341">
        <v>115</v>
      </c>
      <c r="G1341">
        <v>579</v>
      </c>
      <c r="H1341" s="1" t="s">
        <v>913</v>
      </c>
      <c r="I1341">
        <v>115</v>
      </c>
      <c r="J1341" s="1" t="s">
        <v>191</v>
      </c>
      <c r="K1341" s="1" t="s">
        <v>25</v>
      </c>
      <c r="L1341">
        <v>1.1100000000000001E-3</v>
      </c>
      <c r="M1341">
        <v>4.5999999999999999E-3</v>
      </c>
      <c r="N1341">
        <v>7.6000000000000004E-4</v>
      </c>
      <c r="O1341">
        <v>1</v>
      </c>
      <c r="P1341">
        <v>0</v>
      </c>
      <c r="Q1341">
        <v>167</v>
      </c>
      <c r="R1341">
        <v>556</v>
      </c>
      <c r="S1341">
        <v>210</v>
      </c>
      <c r="T1341">
        <v>0.8</v>
      </c>
      <c r="U1341">
        <v>0.9</v>
      </c>
      <c r="V1341">
        <f>MATCH(A1341,'2019 On Peak'!$A$3:$A$2373,0)</f>
        <v>1303</v>
      </c>
      <c r="W1341" t="str">
        <f t="shared" si="40"/>
        <v>Old</v>
      </c>
      <c r="X1341" t="str" cm="1">
        <f t="array" ref="X1341">IF(ISNUMBER(V1341),INDEX('2019 On Peak'!$K$3:$K$2373,V1341),"Not 2019")</f>
        <v>Closed</v>
      </c>
      <c r="Y1341" cm="1">
        <f t="array" ref="Y1341">IF(ISNUMBER($V1341),L1341-INDEX('2019 On Peak'!$L$3:$S$2373,$V1341,1),"-")</f>
        <v>0</v>
      </c>
      <c r="Z1341" cm="1">
        <f t="array" ref="Z1341">IF(ISNUMBER($V1341),M1341-INDEX('2019 On Peak'!$L$3:$S$2373,$V1341,2),"-")</f>
        <v>0</v>
      </c>
      <c r="AA1341" cm="1">
        <f t="array" ref="AA1341">IF(ISNUMBER($V1341),N1341-INDEX('2019 On Peak'!$L$3:$S$2373,$V1341,3),"-")</f>
        <v>0</v>
      </c>
      <c r="AB1341" cm="1">
        <f t="array" ref="AB1341">IF(ISNUMBER($V1341),Q1341-INDEX('2019 On Peak'!$L$3:$S$2373,$V1341,6),"-")</f>
        <v>0</v>
      </c>
      <c r="AC1341" cm="1">
        <f t="array" ref="AC1341">IF(ISNUMBER($V1341),S1341-INDEX('2019 On Peak'!$L$3:$S$2373,$V1341,8),"-")</f>
        <v>0</v>
      </c>
      <c r="AD1341" t="b">
        <f t="shared" si="41"/>
        <v>0</v>
      </c>
    </row>
    <row r="1342" spans="1:30" x14ac:dyDescent="0.25">
      <c r="A1342" t="str">
        <f>B1342&amp;"_"&amp;G1342&amp;"_"&amp;J1342</f>
        <v>414_415_1</v>
      </c>
      <c r="B1342">
        <v>414</v>
      </c>
      <c r="C1342" s="1" t="s">
        <v>313</v>
      </c>
      <c r="D1342" s="1" t="s">
        <v>22</v>
      </c>
      <c r="E1342" s="1" t="s">
        <v>22</v>
      </c>
      <c r="F1342">
        <v>115</v>
      </c>
      <c r="G1342">
        <v>415</v>
      </c>
      <c r="H1342" s="1" t="s">
        <v>90</v>
      </c>
      <c r="I1342">
        <v>115</v>
      </c>
      <c r="J1342" s="1" t="s">
        <v>191</v>
      </c>
      <c r="K1342" s="1" t="s">
        <v>25</v>
      </c>
      <c r="L1342">
        <v>2.8400000000000002E-2</v>
      </c>
      <c r="M1342">
        <v>0.11743000000000001</v>
      </c>
      <c r="N1342">
        <v>1.9449999999999999E-2</v>
      </c>
      <c r="O1342">
        <v>1</v>
      </c>
      <c r="P1342">
        <v>0</v>
      </c>
      <c r="Q1342">
        <v>167</v>
      </c>
      <c r="R1342">
        <v>556</v>
      </c>
      <c r="S1342">
        <v>210</v>
      </c>
      <c r="T1342">
        <v>17.7</v>
      </c>
      <c r="U1342">
        <v>23.6</v>
      </c>
      <c r="V1342">
        <f>MATCH(A1342,'2019 On Peak'!$A$3:$A$2373,0)</f>
        <v>1304</v>
      </c>
      <c r="W1342" t="str">
        <f t="shared" si="40"/>
        <v>Old</v>
      </c>
      <c r="X1342" t="str" cm="1">
        <f t="array" ref="X1342">IF(ISNUMBER(V1342),INDEX('2019 On Peak'!$K$3:$K$2373,V1342),"Not 2019")</f>
        <v>Closed</v>
      </c>
      <c r="Y1342" cm="1">
        <f t="array" ref="Y1342">IF(ISNUMBER($V1342),L1342-INDEX('2019 On Peak'!$L$3:$S$2373,$V1342,1),"-")</f>
        <v>0</v>
      </c>
      <c r="Z1342" cm="1">
        <f t="array" ref="Z1342">IF(ISNUMBER($V1342),M1342-INDEX('2019 On Peak'!$L$3:$S$2373,$V1342,2),"-")</f>
        <v>0</v>
      </c>
      <c r="AA1342" cm="1">
        <f t="array" ref="AA1342">IF(ISNUMBER($V1342),N1342-INDEX('2019 On Peak'!$L$3:$S$2373,$V1342,3),"-")</f>
        <v>0</v>
      </c>
      <c r="AB1342" cm="1">
        <f t="array" ref="AB1342">IF(ISNUMBER($V1342),Q1342-INDEX('2019 On Peak'!$L$3:$S$2373,$V1342,6),"-")</f>
        <v>0</v>
      </c>
      <c r="AC1342" cm="1">
        <f t="array" ref="AC1342">IF(ISNUMBER($V1342),S1342-INDEX('2019 On Peak'!$L$3:$S$2373,$V1342,8),"-")</f>
        <v>0</v>
      </c>
      <c r="AD1342" t="b">
        <f t="shared" si="41"/>
        <v>0</v>
      </c>
    </row>
    <row r="1343" spans="1:30" x14ac:dyDescent="0.25">
      <c r="A1343" t="str">
        <f>B1343&amp;"_"&amp;G1343&amp;"_"&amp;J1343</f>
        <v>415_1546_1</v>
      </c>
      <c r="B1343">
        <v>415</v>
      </c>
      <c r="C1343" s="1" t="s">
        <v>90</v>
      </c>
      <c r="D1343" s="1" t="s">
        <v>22</v>
      </c>
      <c r="E1343" s="1" t="s">
        <v>22</v>
      </c>
      <c r="F1343">
        <v>115</v>
      </c>
      <c r="G1343">
        <v>1546</v>
      </c>
      <c r="H1343" s="1" t="s">
        <v>91</v>
      </c>
      <c r="I1343">
        <v>115</v>
      </c>
      <c r="J1343" s="1" t="s">
        <v>191</v>
      </c>
      <c r="K1343" s="1" t="s">
        <v>25</v>
      </c>
      <c r="L1343">
        <v>1.056E-2</v>
      </c>
      <c r="M1343">
        <v>4.3659999999999997E-2</v>
      </c>
      <c r="N1343">
        <v>7.2300000000000003E-3</v>
      </c>
      <c r="O1343">
        <v>1</v>
      </c>
      <c r="P1343">
        <v>0</v>
      </c>
      <c r="Q1343">
        <v>167</v>
      </c>
      <c r="R1343">
        <v>556</v>
      </c>
      <c r="S1343">
        <v>210</v>
      </c>
      <c r="T1343">
        <v>5.2</v>
      </c>
      <c r="U1343">
        <v>8.8000000000000007</v>
      </c>
      <c r="V1343">
        <f>MATCH(A1343,'2019 On Peak'!$A$3:$A$2373,0)</f>
        <v>1305</v>
      </c>
      <c r="W1343" t="str">
        <f t="shared" si="40"/>
        <v>Old</v>
      </c>
      <c r="X1343" t="str" cm="1">
        <f t="array" ref="X1343">IF(ISNUMBER(V1343),INDEX('2019 On Peak'!$K$3:$K$2373,V1343),"Not 2019")</f>
        <v>Closed</v>
      </c>
      <c r="Y1343" cm="1">
        <f t="array" ref="Y1343">IF(ISNUMBER($V1343),L1343-INDEX('2019 On Peak'!$L$3:$S$2373,$V1343,1),"-")</f>
        <v>0</v>
      </c>
      <c r="Z1343" cm="1">
        <f t="array" ref="Z1343">IF(ISNUMBER($V1343),M1343-INDEX('2019 On Peak'!$L$3:$S$2373,$V1343,2),"-")</f>
        <v>0</v>
      </c>
      <c r="AA1343" cm="1">
        <f t="array" ref="AA1343">IF(ISNUMBER($V1343),N1343-INDEX('2019 On Peak'!$L$3:$S$2373,$V1343,3),"-")</f>
        <v>0</v>
      </c>
      <c r="AB1343" cm="1">
        <f t="array" ref="AB1343">IF(ISNUMBER($V1343),Q1343-INDEX('2019 On Peak'!$L$3:$S$2373,$V1343,6),"-")</f>
        <v>0</v>
      </c>
      <c r="AC1343" cm="1">
        <f t="array" ref="AC1343">IF(ISNUMBER($V1343),S1343-INDEX('2019 On Peak'!$L$3:$S$2373,$V1343,8),"-")</f>
        <v>0</v>
      </c>
      <c r="AD1343" t="b">
        <f t="shared" si="41"/>
        <v>0</v>
      </c>
    </row>
    <row r="1344" spans="1:30" x14ac:dyDescent="0.25">
      <c r="A1344" t="str">
        <f>B1344&amp;"_"&amp;G1344&amp;"_"&amp;J1344</f>
        <v>415_1546_2</v>
      </c>
      <c r="B1344">
        <v>415</v>
      </c>
      <c r="C1344" s="1" t="s">
        <v>90</v>
      </c>
      <c r="D1344" s="1" t="s">
        <v>22</v>
      </c>
      <c r="E1344" s="1" t="s">
        <v>22</v>
      </c>
      <c r="F1344">
        <v>115</v>
      </c>
      <c r="G1344">
        <v>1546</v>
      </c>
      <c r="H1344" s="1" t="s">
        <v>91</v>
      </c>
      <c r="I1344">
        <v>115</v>
      </c>
      <c r="J1344" s="1" t="s">
        <v>74</v>
      </c>
      <c r="K1344" s="1" t="s">
        <v>25</v>
      </c>
      <c r="L1344">
        <v>1.0869999999999999E-2</v>
      </c>
      <c r="M1344">
        <v>4.4929999999999998E-2</v>
      </c>
      <c r="N1344">
        <v>7.4400000000000004E-3</v>
      </c>
      <c r="O1344">
        <v>1</v>
      </c>
      <c r="P1344">
        <v>0</v>
      </c>
      <c r="Q1344">
        <v>167</v>
      </c>
      <c r="R1344">
        <v>556</v>
      </c>
      <c r="S1344">
        <v>210</v>
      </c>
      <c r="T1344">
        <v>5.2</v>
      </c>
      <c r="U1344">
        <v>9</v>
      </c>
      <c r="V1344">
        <f>MATCH(A1344,'2019 On Peak'!$A$3:$A$2373,0)</f>
        <v>1306</v>
      </c>
      <c r="W1344" t="str">
        <f t="shared" si="40"/>
        <v>Old</v>
      </c>
      <c r="X1344" t="str" cm="1">
        <f t="array" ref="X1344">IF(ISNUMBER(V1344),INDEX('2019 On Peak'!$K$3:$K$2373,V1344),"Not 2019")</f>
        <v>Closed</v>
      </c>
      <c r="Y1344" cm="1">
        <f t="array" ref="Y1344">IF(ISNUMBER($V1344),L1344-INDEX('2019 On Peak'!$L$3:$S$2373,$V1344,1),"-")</f>
        <v>0</v>
      </c>
      <c r="Z1344" cm="1">
        <f t="array" ref="Z1344">IF(ISNUMBER($V1344),M1344-INDEX('2019 On Peak'!$L$3:$S$2373,$V1344,2),"-")</f>
        <v>0</v>
      </c>
      <c r="AA1344" cm="1">
        <f t="array" ref="AA1344">IF(ISNUMBER($V1344),N1344-INDEX('2019 On Peak'!$L$3:$S$2373,$V1344,3),"-")</f>
        <v>0</v>
      </c>
      <c r="AB1344" cm="1">
        <f t="array" ref="AB1344">IF(ISNUMBER($V1344),Q1344-INDEX('2019 On Peak'!$L$3:$S$2373,$V1344,6),"-")</f>
        <v>0</v>
      </c>
      <c r="AC1344" cm="1">
        <f t="array" ref="AC1344">IF(ISNUMBER($V1344),S1344-INDEX('2019 On Peak'!$L$3:$S$2373,$V1344,8),"-")</f>
        <v>0</v>
      </c>
      <c r="AD1344" t="b">
        <f t="shared" si="41"/>
        <v>0</v>
      </c>
    </row>
    <row r="1345" spans="1:30" x14ac:dyDescent="0.25">
      <c r="A1345" t="str">
        <f>B1345&amp;"_"&amp;G1345&amp;"_"&amp;J1345</f>
        <v>415_416_1</v>
      </c>
      <c r="B1345">
        <v>415</v>
      </c>
      <c r="C1345" s="1" t="s">
        <v>90</v>
      </c>
      <c r="D1345" s="1" t="s">
        <v>22</v>
      </c>
      <c r="E1345" s="1" t="s">
        <v>22</v>
      </c>
      <c r="F1345">
        <v>115</v>
      </c>
      <c r="G1345">
        <v>416</v>
      </c>
      <c r="H1345" s="1" t="s">
        <v>914</v>
      </c>
      <c r="I1345">
        <v>115</v>
      </c>
      <c r="J1345" s="1" t="s">
        <v>191</v>
      </c>
      <c r="K1345" s="1" t="s">
        <v>25</v>
      </c>
      <c r="L1345">
        <v>3.1900000000000001E-3</v>
      </c>
      <c r="M1345">
        <v>1.32E-2</v>
      </c>
      <c r="N1345">
        <v>2.1900000000000001E-3</v>
      </c>
      <c r="O1345">
        <v>1</v>
      </c>
      <c r="P1345">
        <v>0</v>
      </c>
      <c r="Q1345">
        <v>167</v>
      </c>
      <c r="R1345">
        <v>556</v>
      </c>
      <c r="S1345">
        <v>210</v>
      </c>
      <c r="T1345">
        <v>1.5</v>
      </c>
      <c r="U1345">
        <v>2.7</v>
      </c>
      <c r="V1345">
        <f>MATCH(A1345,'2019 On Peak'!$A$3:$A$2373,0)</f>
        <v>1307</v>
      </c>
      <c r="W1345" t="str">
        <f t="shared" si="40"/>
        <v>Old</v>
      </c>
      <c r="X1345" t="str" cm="1">
        <f t="array" ref="X1345">IF(ISNUMBER(V1345),INDEX('2019 On Peak'!$K$3:$K$2373,V1345),"Not 2019")</f>
        <v>Closed</v>
      </c>
      <c r="Y1345" cm="1">
        <f t="array" ref="Y1345">IF(ISNUMBER($V1345),L1345-INDEX('2019 On Peak'!$L$3:$S$2373,$V1345,1),"-")</f>
        <v>0</v>
      </c>
      <c r="Z1345" cm="1">
        <f t="array" ref="Z1345">IF(ISNUMBER($V1345),M1345-INDEX('2019 On Peak'!$L$3:$S$2373,$V1345,2),"-")</f>
        <v>0</v>
      </c>
      <c r="AA1345" cm="1">
        <f t="array" ref="AA1345">IF(ISNUMBER($V1345),N1345-INDEX('2019 On Peak'!$L$3:$S$2373,$V1345,3),"-")</f>
        <v>0</v>
      </c>
      <c r="AB1345" cm="1">
        <f t="array" ref="AB1345">IF(ISNUMBER($V1345),Q1345-INDEX('2019 On Peak'!$L$3:$S$2373,$V1345,6),"-")</f>
        <v>0</v>
      </c>
      <c r="AC1345" cm="1">
        <f t="array" ref="AC1345">IF(ISNUMBER($V1345),S1345-INDEX('2019 On Peak'!$L$3:$S$2373,$V1345,8),"-")</f>
        <v>0</v>
      </c>
      <c r="AD1345" t="b">
        <f t="shared" si="41"/>
        <v>0</v>
      </c>
    </row>
    <row r="1346" spans="1:30" x14ac:dyDescent="0.25">
      <c r="A1346" t="str">
        <f>B1346&amp;"_"&amp;G1346&amp;"_"&amp;J1346</f>
        <v>415_418_1</v>
      </c>
      <c r="B1346">
        <v>415</v>
      </c>
      <c r="C1346" s="1" t="s">
        <v>90</v>
      </c>
      <c r="D1346" s="1" t="s">
        <v>22</v>
      </c>
      <c r="E1346" s="1" t="s">
        <v>22</v>
      </c>
      <c r="F1346">
        <v>115</v>
      </c>
      <c r="G1346">
        <v>418</v>
      </c>
      <c r="H1346" s="1" t="s">
        <v>548</v>
      </c>
      <c r="I1346">
        <v>115</v>
      </c>
      <c r="J1346" s="1" t="s">
        <v>191</v>
      </c>
      <c r="K1346" s="1" t="s">
        <v>25</v>
      </c>
      <c r="L1346">
        <v>4.4299999999999999E-3</v>
      </c>
      <c r="M1346">
        <v>1.831E-2</v>
      </c>
      <c r="N1346">
        <v>3.0300000000000001E-3</v>
      </c>
      <c r="O1346">
        <v>1</v>
      </c>
      <c r="P1346">
        <v>0</v>
      </c>
      <c r="Q1346">
        <v>167</v>
      </c>
      <c r="R1346">
        <v>556</v>
      </c>
      <c r="S1346">
        <v>210</v>
      </c>
      <c r="T1346">
        <v>1.6</v>
      </c>
      <c r="U1346">
        <v>3.7</v>
      </c>
      <c r="V1346">
        <f>MATCH(A1346,'2019 On Peak'!$A$3:$A$2373,0)</f>
        <v>1308</v>
      </c>
      <c r="W1346" t="str">
        <f t="shared" si="40"/>
        <v>Old</v>
      </c>
      <c r="X1346" t="str" cm="1">
        <f t="array" ref="X1346">IF(ISNUMBER(V1346),INDEX('2019 On Peak'!$K$3:$K$2373,V1346),"Not 2019")</f>
        <v>Closed</v>
      </c>
      <c r="Y1346" cm="1">
        <f t="array" ref="Y1346">IF(ISNUMBER($V1346),L1346-INDEX('2019 On Peak'!$L$3:$S$2373,$V1346,1),"-")</f>
        <v>0</v>
      </c>
      <c r="Z1346" cm="1">
        <f t="array" ref="Z1346">IF(ISNUMBER($V1346),M1346-INDEX('2019 On Peak'!$L$3:$S$2373,$V1346,2),"-")</f>
        <v>0</v>
      </c>
      <c r="AA1346" cm="1">
        <f t="array" ref="AA1346">IF(ISNUMBER($V1346),N1346-INDEX('2019 On Peak'!$L$3:$S$2373,$V1346,3),"-")</f>
        <v>0</v>
      </c>
      <c r="AB1346" cm="1">
        <f t="array" ref="AB1346">IF(ISNUMBER($V1346),Q1346-INDEX('2019 On Peak'!$L$3:$S$2373,$V1346,6),"-")</f>
        <v>0</v>
      </c>
      <c r="AC1346" cm="1">
        <f t="array" ref="AC1346">IF(ISNUMBER($V1346),S1346-INDEX('2019 On Peak'!$L$3:$S$2373,$V1346,8),"-")</f>
        <v>0</v>
      </c>
      <c r="AD1346" t="b">
        <f t="shared" si="41"/>
        <v>0</v>
      </c>
    </row>
    <row r="1347" spans="1:30" x14ac:dyDescent="0.25">
      <c r="A1347" t="str">
        <f>B1347&amp;"_"&amp;G1347&amp;"_"&amp;J1347</f>
        <v>42_1330_1</v>
      </c>
      <c r="B1347">
        <v>42</v>
      </c>
      <c r="C1347" s="1" t="s">
        <v>80</v>
      </c>
      <c r="D1347" s="1" t="s">
        <v>42</v>
      </c>
      <c r="E1347" s="1" t="s">
        <v>42</v>
      </c>
      <c r="F1347">
        <v>115</v>
      </c>
      <c r="G1347">
        <v>1330</v>
      </c>
      <c r="H1347" s="1" t="s">
        <v>245</v>
      </c>
      <c r="I1347">
        <v>115</v>
      </c>
      <c r="J1347" s="1" t="s">
        <v>191</v>
      </c>
      <c r="K1347" s="1" t="s">
        <v>25</v>
      </c>
      <c r="L1347">
        <v>3.6000000000000002E-4</v>
      </c>
      <c r="M1347">
        <v>1.49E-3</v>
      </c>
      <c r="N1347">
        <v>2.5000000000000001E-4</v>
      </c>
      <c r="O1347">
        <v>1</v>
      </c>
      <c r="P1347">
        <v>0</v>
      </c>
      <c r="Q1347">
        <v>167</v>
      </c>
      <c r="R1347">
        <v>556</v>
      </c>
      <c r="S1347">
        <v>210</v>
      </c>
      <c r="T1347">
        <v>0.3</v>
      </c>
      <c r="U1347">
        <v>0.3</v>
      </c>
      <c r="V1347">
        <f>MATCH(A1347,'2019 On Peak'!$A$3:$A$2373,0)</f>
        <v>1309</v>
      </c>
      <c r="W1347" t="str">
        <f t="shared" si="40"/>
        <v>Old</v>
      </c>
      <c r="X1347" t="str" cm="1">
        <f t="array" ref="X1347">IF(ISNUMBER(V1347),INDEX('2019 On Peak'!$K$3:$K$2373,V1347),"Not 2019")</f>
        <v>Closed</v>
      </c>
      <c r="Y1347" cm="1">
        <f t="array" ref="Y1347">IF(ISNUMBER($V1347),L1347-INDEX('2019 On Peak'!$L$3:$S$2373,$V1347,1),"-")</f>
        <v>0</v>
      </c>
      <c r="Z1347" cm="1">
        <f t="array" ref="Z1347">IF(ISNUMBER($V1347),M1347-INDEX('2019 On Peak'!$L$3:$S$2373,$V1347,2),"-")</f>
        <v>0</v>
      </c>
      <c r="AA1347" cm="1">
        <f t="array" ref="AA1347">IF(ISNUMBER($V1347),N1347-INDEX('2019 On Peak'!$L$3:$S$2373,$V1347,3),"-")</f>
        <v>0</v>
      </c>
      <c r="AB1347" cm="1">
        <f t="array" ref="AB1347">IF(ISNUMBER($V1347),Q1347-INDEX('2019 On Peak'!$L$3:$S$2373,$V1347,6),"-")</f>
        <v>0</v>
      </c>
      <c r="AC1347" cm="1">
        <f t="array" ref="AC1347">IF(ISNUMBER($V1347),S1347-INDEX('2019 On Peak'!$L$3:$S$2373,$V1347,8),"-")</f>
        <v>0</v>
      </c>
      <c r="AD1347" t="b">
        <f t="shared" si="41"/>
        <v>0</v>
      </c>
    </row>
    <row r="1348" spans="1:30" x14ac:dyDescent="0.25">
      <c r="A1348" t="str">
        <f>B1348&amp;"_"&amp;G1348&amp;"_"&amp;J1348</f>
        <v>42_1576_1</v>
      </c>
      <c r="B1348">
        <v>42</v>
      </c>
      <c r="C1348" s="1" t="s">
        <v>80</v>
      </c>
      <c r="D1348" s="1" t="s">
        <v>42</v>
      </c>
      <c r="E1348" s="1" t="s">
        <v>42</v>
      </c>
      <c r="F1348">
        <v>115</v>
      </c>
      <c r="G1348">
        <v>1576</v>
      </c>
      <c r="H1348" s="1" t="s">
        <v>81</v>
      </c>
      <c r="I1348">
        <v>115</v>
      </c>
      <c r="J1348" s="1" t="s">
        <v>191</v>
      </c>
      <c r="K1348" s="1" t="s">
        <v>25</v>
      </c>
      <c r="L1348">
        <v>8.8900000000000003E-3</v>
      </c>
      <c r="M1348">
        <v>3.6749999999999998E-2</v>
      </c>
      <c r="N1348">
        <v>6.0899999999999999E-3</v>
      </c>
      <c r="O1348">
        <v>1</v>
      </c>
      <c r="P1348">
        <v>0</v>
      </c>
      <c r="Q1348">
        <v>167</v>
      </c>
      <c r="R1348">
        <v>556</v>
      </c>
      <c r="S1348">
        <v>210</v>
      </c>
      <c r="T1348">
        <v>7.3</v>
      </c>
      <c r="U1348">
        <v>7.4</v>
      </c>
      <c r="V1348">
        <f>MATCH(A1348,'2019 On Peak'!$A$3:$A$2373,0)</f>
        <v>1310</v>
      </c>
      <c r="W1348" t="str">
        <f t="shared" ref="W1348:W1411" si="42">IF(ISNUMBER(V1348),"Old","New")</f>
        <v>Old</v>
      </c>
      <c r="X1348" t="str" cm="1">
        <f t="array" ref="X1348">IF(ISNUMBER(V1348),INDEX('2019 On Peak'!$K$3:$K$2373,V1348),"Not 2019")</f>
        <v>Closed</v>
      </c>
      <c r="Y1348" cm="1">
        <f t="array" ref="Y1348">IF(ISNUMBER($V1348),L1348-INDEX('2019 On Peak'!$L$3:$S$2373,$V1348,1),"-")</f>
        <v>0</v>
      </c>
      <c r="Z1348" cm="1">
        <f t="array" ref="Z1348">IF(ISNUMBER($V1348),M1348-INDEX('2019 On Peak'!$L$3:$S$2373,$V1348,2),"-")</f>
        <v>0</v>
      </c>
      <c r="AA1348" cm="1">
        <f t="array" ref="AA1348">IF(ISNUMBER($V1348),N1348-INDEX('2019 On Peak'!$L$3:$S$2373,$V1348,3),"-")</f>
        <v>0</v>
      </c>
      <c r="AB1348" cm="1">
        <f t="array" ref="AB1348">IF(ISNUMBER($V1348),Q1348-INDEX('2019 On Peak'!$L$3:$S$2373,$V1348,6),"-")</f>
        <v>0</v>
      </c>
      <c r="AC1348" cm="1">
        <f t="array" ref="AC1348">IF(ISNUMBER($V1348),S1348-INDEX('2019 On Peak'!$L$3:$S$2373,$V1348,8),"-")</f>
        <v>0</v>
      </c>
      <c r="AD1348" t="b">
        <f t="shared" ref="AD1348:AD1411" si="43">OR(Y1348,Z1348,AA1348,AB1348,AC1348)</f>
        <v>0</v>
      </c>
    </row>
    <row r="1349" spans="1:30" x14ac:dyDescent="0.25">
      <c r="A1349" t="str">
        <f>B1349&amp;"_"&amp;G1349&amp;"_"&amp;J1349</f>
        <v>42_1576_2</v>
      </c>
      <c r="B1349">
        <v>42</v>
      </c>
      <c r="C1349" s="1" t="s">
        <v>80</v>
      </c>
      <c r="D1349" s="1" t="s">
        <v>42</v>
      </c>
      <c r="E1349" s="1" t="s">
        <v>42</v>
      </c>
      <c r="F1349">
        <v>115</v>
      </c>
      <c r="G1349">
        <v>1576</v>
      </c>
      <c r="H1349" s="1" t="s">
        <v>81</v>
      </c>
      <c r="I1349">
        <v>115</v>
      </c>
      <c r="J1349" s="1" t="s">
        <v>74</v>
      </c>
      <c r="K1349" s="1" t="s">
        <v>25</v>
      </c>
      <c r="L1349">
        <v>8.8599999999999998E-3</v>
      </c>
      <c r="M1349">
        <v>3.6659999999999998E-2</v>
      </c>
      <c r="N1349">
        <v>6.0699999999999999E-3</v>
      </c>
      <c r="O1349">
        <v>1</v>
      </c>
      <c r="P1349">
        <v>0</v>
      </c>
      <c r="Q1349">
        <v>167</v>
      </c>
      <c r="R1349">
        <v>556</v>
      </c>
      <c r="S1349">
        <v>210</v>
      </c>
      <c r="T1349">
        <v>7.3</v>
      </c>
      <c r="U1349">
        <v>7.4</v>
      </c>
      <c r="V1349">
        <f>MATCH(A1349,'2019 On Peak'!$A$3:$A$2373,0)</f>
        <v>1311</v>
      </c>
      <c r="W1349" t="str">
        <f t="shared" si="42"/>
        <v>Old</v>
      </c>
      <c r="X1349" t="str" cm="1">
        <f t="array" ref="X1349">IF(ISNUMBER(V1349),INDEX('2019 On Peak'!$K$3:$K$2373,V1349),"Not 2019")</f>
        <v>Closed</v>
      </c>
      <c r="Y1349" cm="1">
        <f t="array" ref="Y1349">IF(ISNUMBER($V1349),L1349-INDEX('2019 On Peak'!$L$3:$S$2373,$V1349,1),"-")</f>
        <v>0</v>
      </c>
      <c r="Z1349" cm="1">
        <f t="array" ref="Z1349">IF(ISNUMBER($V1349),M1349-INDEX('2019 On Peak'!$L$3:$S$2373,$V1349,2),"-")</f>
        <v>0</v>
      </c>
      <c r="AA1349" cm="1">
        <f t="array" ref="AA1349">IF(ISNUMBER($V1349),N1349-INDEX('2019 On Peak'!$L$3:$S$2373,$V1349,3),"-")</f>
        <v>0</v>
      </c>
      <c r="AB1349" cm="1">
        <f t="array" ref="AB1349">IF(ISNUMBER($V1349),Q1349-INDEX('2019 On Peak'!$L$3:$S$2373,$V1349,6),"-")</f>
        <v>0</v>
      </c>
      <c r="AC1349" cm="1">
        <f t="array" ref="AC1349">IF(ISNUMBER($V1349),S1349-INDEX('2019 On Peak'!$L$3:$S$2373,$V1349,8),"-")</f>
        <v>0</v>
      </c>
      <c r="AD1349" t="b">
        <f t="shared" si="43"/>
        <v>0</v>
      </c>
    </row>
    <row r="1350" spans="1:30" x14ac:dyDescent="0.25">
      <c r="A1350" t="str">
        <f>B1350&amp;"_"&amp;G1350&amp;"_"&amp;J1350</f>
        <v>42_46_1</v>
      </c>
      <c r="B1350">
        <v>42</v>
      </c>
      <c r="C1350" s="1" t="s">
        <v>80</v>
      </c>
      <c r="D1350" s="1" t="s">
        <v>42</v>
      </c>
      <c r="E1350" s="1" t="s">
        <v>42</v>
      </c>
      <c r="F1350">
        <v>115</v>
      </c>
      <c r="G1350">
        <v>46</v>
      </c>
      <c r="H1350" s="1" t="s">
        <v>665</v>
      </c>
      <c r="I1350">
        <v>115</v>
      </c>
      <c r="J1350" s="1" t="s">
        <v>191</v>
      </c>
      <c r="K1350" s="1" t="s">
        <v>25</v>
      </c>
      <c r="L1350">
        <v>7.2000000000000005E-4</v>
      </c>
      <c r="M1350">
        <v>2.96E-3</v>
      </c>
      <c r="N1350">
        <v>4.8999999999999998E-4</v>
      </c>
      <c r="O1350">
        <v>1</v>
      </c>
      <c r="P1350">
        <v>0</v>
      </c>
      <c r="Q1350">
        <v>167</v>
      </c>
      <c r="R1350">
        <v>556</v>
      </c>
      <c r="S1350">
        <v>210</v>
      </c>
      <c r="T1350">
        <v>0.5</v>
      </c>
      <c r="U1350">
        <v>0.6</v>
      </c>
      <c r="V1350">
        <f>MATCH(A1350,'2019 On Peak'!$A$3:$A$2373,0)</f>
        <v>1312</v>
      </c>
      <c r="W1350" t="str">
        <f t="shared" si="42"/>
        <v>Old</v>
      </c>
      <c r="X1350" t="str" cm="1">
        <f t="array" ref="X1350">IF(ISNUMBER(V1350),INDEX('2019 On Peak'!$K$3:$K$2373,V1350),"Not 2019")</f>
        <v>Closed</v>
      </c>
      <c r="Y1350" cm="1">
        <f t="array" ref="Y1350">IF(ISNUMBER($V1350),L1350-INDEX('2019 On Peak'!$L$3:$S$2373,$V1350,1),"-")</f>
        <v>0</v>
      </c>
      <c r="Z1350" cm="1">
        <f t="array" ref="Z1350">IF(ISNUMBER($V1350),M1350-INDEX('2019 On Peak'!$L$3:$S$2373,$V1350,2),"-")</f>
        <v>0</v>
      </c>
      <c r="AA1350" cm="1">
        <f t="array" ref="AA1350">IF(ISNUMBER($V1350),N1350-INDEX('2019 On Peak'!$L$3:$S$2373,$V1350,3),"-")</f>
        <v>0</v>
      </c>
      <c r="AB1350" cm="1">
        <f t="array" ref="AB1350">IF(ISNUMBER($V1350),Q1350-INDEX('2019 On Peak'!$L$3:$S$2373,$V1350,6),"-")</f>
        <v>0</v>
      </c>
      <c r="AC1350" cm="1">
        <f t="array" ref="AC1350">IF(ISNUMBER($V1350),S1350-INDEX('2019 On Peak'!$L$3:$S$2373,$V1350,8),"-")</f>
        <v>0</v>
      </c>
      <c r="AD1350" t="b">
        <f t="shared" si="43"/>
        <v>0</v>
      </c>
    </row>
    <row r="1351" spans="1:30" x14ac:dyDescent="0.25">
      <c r="A1351" t="str">
        <f>B1351&amp;"_"&amp;G1351&amp;"_"&amp;J1351</f>
        <v>421_422_1</v>
      </c>
      <c r="B1351">
        <v>421</v>
      </c>
      <c r="C1351" s="1" t="s">
        <v>923</v>
      </c>
      <c r="D1351" s="1" t="s">
        <v>22</v>
      </c>
      <c r="E1351" s="1" t="s">
        <v>22</v>
      </c>
      <c r="F1351">
        <v>115</v>
      </c>
      <c r="G1351">
        <v>422</v>
      </c>
      <c r="H1351" s="1" t="s">
        <v>376</v>
      </c>
      <c r="I1351">
        <v>115</v>
      </c>
      <c r="J1351" s="1" t="s">
        <v>191</v>
      </c>
      <c r="K1351" s="1" t="s">
        <v>25</v>
      </c>
      <c r="L1351">
        <v>2.4299999999999999E-3</v>
      </c>
      <c r="M1351">
        <v>1.0059999999999999E-2</v>
      </c>
      <c r="N1351">
        <v>1.67E-3</v>
      </c>
      <c r="O1351">
        <v>1</v>
      </c>
      <c r="P1351">
        <v>0</v>
      </c>
      <c r="Q1351">
        <v>167</v>
      </c>
      <c r="R1351">
        <v>556</v>
      </c>
      <c r="S1351">
        <v>210</v>
      </c>
      <c r="T1351">
        <v>1.5</v>
      </c>
      <c r="U1351">
        <v>2</v>
      </c>
      <c r="V1351">
        <f>MATCH(A1351,'2019 On Peak'!$A$3:$A$2373,0)</f>
        <v>1313</v>
      </c>
      <c r="W1351" t="str">
        <f t="shared" si="42"/>
        <v>Old</v>
      </c>
      <c r="X1351" t="str" cm="1">
        <f t="array" ref="X1351">IF(ISNUMBER(V1351),INDEX('2019 On Peak'!$K$3:$K$2373,V1351),"Not 2019")</f>
        <v>Closed</v>
      </c>
      <c r="Y1351" cm="1">
        <f t="array" ref="Y1351">IF(ISNUMBER($V1351),L1351-INDEX('2019 On Peak'!$L$3:$S$2373,$V1351,1),"-")</f>
        <v>0</v>
      </c>
      <c r="Z1351" cm="1">
        <f t="array" ref="Z1351">IF(ISNUMBER($V1351),M1351-INDEX('2019 On Peak'!$L$3:$S$2373,$V1351,2),"-")</f>
        <v>0</v>
      </c>
      <c r="AA1351" cm="1">
        <f t="array" ref="AA1351">IF(ISNUMBER($V1351),N1351-INDEX('2019 On Peak'!$L$3:$S$2373,$V1351,3),"-")</f>
        <v>0</v>
      </c>
      <c r="AB1351" cm="1">
        <f t="array" ref="AB1351">IF(ISNUMBER($V1351),Q1351-INDEX('2019 On Peak'!$L$3:$S$2373,$V1351,6),"-")</f>
        <v>0</v>
      </c>
      <c r="AC1351" cm="1">
        <f t="array" ref="AC1351">IF(ISNUMBER($V1351),S1351-INDEX('2019 On Peak'!$L$3:$S$2373,$V1351,8),"-")</f>
        <v>0</v>
      </c>
      <c r="AD1351" t="b">
        <f t="shared" si="43"/>
        <v>0</v>
      </c>
    </row>
    <row r="1352" spans="1:30" x14ac:dyDescent="0.25">
      <c r="A1352" t="str">
        <f>B1352&amp;"_"&amp;G1352&amp;"_"&amp;J1352</f>
        <v>423_1464_1</v>
      </c>
      <c r="B1352">
        <v>423</v>
      </c>
      <c r="C1352" s="1" t="s">
        <v>926</v>
      </c>
      <c r="D1352" s="1" t="s">
        <v>22</v>
      </c>
      <c r="E1352" s="1" t="s">
        <v>22</v>
      </c>
      <c r="F1352">
        <v>115</v>
      </c>
      <c r="G1352">
        <v>1464</v>
      </c>
      <c r="H1352" s="1" t="s">
        <v>928</v>
      </c>
      <c r="I1352">
        <v>115</v>
      </c>
      <c r="J1352" s="1" t="s">
        <v>191</v>
      </c>
      <c r="K1352" s="1" t="s">
        <v>25</v>
      </c>
      <c r="L1352">
        <v>1.6000000000000001E-4</v>
      </c>
      <c r="M1352">
        <v>6.6E-4</v>
      </c>
      <c r="N1352">
        <v>1.1E-4</v>
      </c>
      <c r="O1352">
        <v>1</v>
      </c>
      <c r="P1352">
        <v>0</v>
      </c>
      <c r="Q1352">
        <v>167</v>
      </c>
      <c r="R1352">
        <v>556</v>
      </c>
      <c r="S1352">
        <v>210</v>
      </c>
      <c r="T1352">
        <v>0.1</v>
      </c>
      <c r="U1352">
        <v>0.1</v>
      </c>
      <c r="V1352">
        <f>MATCH(A1352,'2019 On Peak'!$A$3:$A$2373,0)</f>
        <v>1314</v>
      </c>
      <c r="W1352" t="str">
        <f t="shared" si="42"/>
        <v>Old</v>
      </c>
      <c r="X1352" t="str" cm="1">
        <f t="array" ref="X1352">IF(ISNUMBER(V1352),INDEX('2019 On Peak'!$K$3:$K$2373,V1352),"Not 2019")</f>
        <v>Closed</v>
      </c>
      <c r="Y1352" cm="1">
        <f t="array" ref="Y1352">IF(ISNUMBER($V1352),L1352-INDEX('2019 On Peak'!$L$3:$S$2373,$V1352,1),"-")</f>
        <v>0</v>
      </c>
      <c r="Z1352" cm="1">
        <f t="array" ref="Z1352">IF(ISNUMBER($V1352),M1352-INDEX('2019 On Peak'!$L$3:$S$2373,$V1352,2),"-")</f>
        <v>0</v>
      </c>
      <c r="AA1352" cm="1">
        <f t="array" ref="AA1352">IF(ISNUMBER($V1352),N1352-INDEX('2019 On Peak'!$L$3:$S$2373,$V1352,3),"-")</f>
        <v>0</v>
      </c>
      <c r="AB1352" cm="1">
        <f t="array" ref="AB1352">IF(ISNUMBER($V1352),Q1352-INDEX('2019 On Peak'!$L$3:$S$2373,$V1352,6),"-")</f>
        <v>0</v>
      </c>
      <c r="AC1352" cm="1">
        <f t="array" ref="AC1352">IF(ISNUMBER($V1352),S1352-INDEX('2019 On Peak'!$L$3:$S$2373,$V1352,8),"-")</f>
        <v>0</v>
      </c>
      <c r="AD1352" t="b">
        <f t="shared" si="43"/>
        <v>0</v>
      </c>
    </row>
    <row r="1353" spans="1:30" x14ac:dyDescent="0.25">
      <c r="A1353" t="str">
        <f>B1353&amp;"_"&amp;G1353&amp;"_"&amp;J1353</f>
        <v>424_1285_1</v>
      </c>
      <c r="B1353">
        <v>424</v>
      </c>
      <c r="C1353" s="1" t="s">
        <v>929</v>
      </c>
      <c r="D1353" s="1" t="s">
        <v>22</v>
      </c>
      <c r="E1353" s="1" t="s">
        <v>22</v>
      </c>
      <c r="F1353">
        <v>115</v>
      </c>
      <c r="G1353">
        <v>1285</v>
      </c>
      <c r="H1353" s="1" t="s">
        <v>856</v>
      </c>
      <c r="I1353">
        <v>115</v>
      </c>
      <c r="J1353" s="1" t="s">
        <v>191</v>
      </c>
      <c r="K1353" s="1" t="s">
        <v>25</v>
      </c>
      <c r="L1353">
        <v>2.7980000000000001E-2</v>
      </c>
      <c r="M1353">
        <v>0.11569</v>
      </c>
      <c r="N1353">
        <v>1.916E-2</v>
      </c>
      <c r="O1353">
        <v>1</v>
      </c>
      <c r="P1353">
        <v>0</v>
      </c>
      <c r="Q1353">
        <v>167</v>
      </c>
      <c r="R1353">
        <v>556</v>
      </c>
      <c r="S1353">
        <v>210</v>
      </c>
      <c r="T1353">
        <v>20.3</v>
      </c>
      <c r="U1353">
        <v>23.3</v>
      </c>
      <c r="V1353">
        <f>MATCH(A1353,'2019 On Peak'!$A$3:$A$2373,0)</f>
        <v>1315</v>
      </c>
      <c r="W1353" t="str">
        <f t="shared" si="42"/>
        <v>Old</v>
      </c>
      <c r="X1353" t="str" cm="1">
        <f t="array" ref="X1353">IF(ISNUMBER(V1353),INDEX('2019 On Peak'!$K$3:$K$2373,V1353),"Not 2019")</f>
        <v>Closed</v>
      </c>
      <c r="Y1353" cm="1">
        <f t="array" ref="Y1353">IF(ISNUMBER($V1353),L1353-INDEX('2019 On Peak'!$L$3:$S$2373,$V1353,1),"-")</f>
        <v>0</v>
      </c>
      <c r="Z1353" cm="1">
        <f t="array" ref="Z1353">IF(ISNUMBER($V1353),M1353-INDEX('2019 On Peak'!$L$3:$S$2373,$V1353,2),"-")</f>
        <v>0</v>
      </c>
      <c r="AA1353" cm="1">
        <f t="array" ref="AA1353">IF(ISNUMBER($V1353),N1353-INDEX('2019 On Peak'!$L$3:$S$2373,$V1353,3),"-")</f>
        <v>0</v>
      </c>
      <c r="AB1353" cm="1">
        <f t="array" ref="AB1353">IF(ISNUMBER($V1353),Q1353-INDEX('2019 On Peak'!$L$3:$S$2373,$V1353,6),"-")</f>
        <v>0</v>
      </c>
      <c r="AC1353" cm="1">
        <f t="array" ref="AC1353">IF(ISNUMBER($V1353),S1353-INDEX('2019 On Peak'!$L$3:$S$2373,$V1353,8),"-")</f>
        <v>0</v>
      </c>
      <c r="AD1353" t="b">
        <f t="shared" si="43"/>
        <v>0</v>
      </c>
    </row>
    <row r="1354" spans="1:30" x14ac:dyDescent="0.25">
      <c r="A1354" t="str">
        <f>B1354&amp;"_"&amp;G1354&amp;"_"&amp;J1354</f>
        <v>424_1453_1</v>
      </c>
      <c r="B1354">
        <v>424</v>
      </c>
      <c r="C1354" s="1" t="s">
        <v>929</v>
      </c>
      <c r="D1354" s="1" t="s">
        <v>22</v>
      </c>
      <c r="E1354" s="1" t="s">
        <v>22</v>
      </c>
      <c r="F1354">
        <v>115</v>
      </c>
      <c r="G1354">
        <v>1453</v>
      </c>
      <c r="H1354" s="1" t="s">
        <v>388</v>
      </c>
      <c r="I1354">
        <v>115</v>
      </c>
      <c r="J1354" s="1" t="s">
        <v>191</v>
      </c>
      <c r="K1354" s="1" t="s">
        <v>25</v>
      </c>
      <c r="L1354">
        <v>4.4999999999999999E-4</v>
      </c>
      <c r="M1354">
        <v>1.8500000000000001E-3</v>
      </c>
      <c r="N1354">
        <v>3.1E-4</v>
      </c>
      <c r="O1354">
        <v>1</v>
      </c>
      <c r="P1354">
        <v>0</v>
      </c>
      <c r="Q1354">
        <v>167</v>
      </c>
      <c r="R1354">
        <v>556</v>
      </c>
      <c r="S1354">
        <v>210</v>
      </c>
      <c r="T1354">
        <v>0.4</v>
      </c>
      <c r="U1354">
        <v>0.4</v>
      </c>
      <c r="V1354">
        <f>MATCH(A1354,'2019 On Peak'!$A$3:$A$2373,0)</f>
        <v>1316</v>
      </c>
      <c r="W1354" t="str">
        <f t="shared" si="42"/>
        <v>Old</v>
      </c>
      <c r="X1354" t="str" cm="1">
        <f t="array" ref="X1354">IF(ISNUMBER(V1354),INDEX('2019 On Peak'!$K$3:$K$2373,V1354),"Not 2019")</f>
        <v>Closed</v>
      </c>
      <c r="Y1354" cm="1">
        <f t="array" ref="Y1354">IF(ISNUMBER($V1354),L1354-INDEX('2019 On Peak'!$L$3:$S$2373,$V1354,1),"-")</f>
        <v>0</v>
      </c>
      <c r="Z1354" cm="1">
        <f t="array" ref="Z1354">IF(ISNUMBER($V1354),M1354-INDEX('2019 On Peak'!$L$3:$S$2373,$V1354,2),"-")</f>
        <v>0</v>
      </c>
      <c r="AA1354" cm="1">
        <f t="array" ref="AA1354">IF(ISNUMBER($V1354),N1354-INDEX('2019 On Peak'!$L$3:$S$2373,$V1354,3),"-")</f>
        <v>0</v>
      </c>
      <c r="AB1354" cm="1">
        <f t="array" ref="AB1354">IF(ISNUMBER($V1354),Q1354-INDEX('2019 On Peak'!$L$3:$S$2373,$V1354,6),"-")</f>
        <v>0</v>
      </c>
      <c r="AC1354" cm="1">
        <f t="array" ref="AC1354">IF(ISNUMBER($V1354),S1354-INDEX('2019 On Peak'!$L$3:$S$2373,$V1354,8),"-")</f>
        <v>0</v>
      </c>
      <c r="AD1354" t="b">
        <f t="shared" si="43"/>
        <v>0</v>
      </c>
    </row>
    <row r="1355" spans="1:30" x14ac:dyDescent="0.25">
      <c r="A1355" t="str">
        <f>B1355&amp;"_"&amp;G1355&amp;"_"&amp;J1355</f>
        <v>429_1546_1</v>
      </c>
      <c r="B1355">
        <v>429</v>
      </c>
      <c r="C1355" s="1" t="s">
        <v>940</v>
      </c>
      <c r="D1355" s="1" t="s">
        <v>22</v>
      </c>
      <c r="E1355" s="1" t="s">
        <v>22</v>
      </c>
      <c r="F1355">
        <v>115</v>
      </c>
      <c r="G1355">
        <v>1546</v>
      </c>
      <c r="H1355" s="1" t="s">
        <v>91</v>
      </c>
      <c r="I1355">
        <v>115</v>
      </c>
      <c r="J1355" s="1" t="s">
        <v>191</v>
      </c>
      <c r="K1355" s="1" t="s">
        <v>25</v>
      </c>
      <c r="L1355">
        <v>6.1999999999999998E-3</v>
      </c>
      <c r="M1355">
        <v>2.563E-2</v>
      </c>
      <c r="N1355">
        <v>4.2399999999999998E-3</v>
      </c>
      <c r="O1355">
        <v>1</v>
      </c>
      <c r="P1355">
        <v>0</v>
      </c>
      <c r="Q1355">
        <v>167</v>
      </c>
      <c r="R1355">
        <v>556</v>
      </c>
      <c r="S1355">
        <v>210</v>
      </c>
      <c r="T1355">
        <v>3.1</v>
      </c>
      <c r="U1355">
        <v>5.2</v>
      </c>
      <c r="V1355">
        <f>MATCH(A1355,'2019 On Peak'!$A$3:$A$2373,0)</f>
        <v>1317</v>
      </c>
      <c r="W1355" t="str">
        <f t="shared" si="42"/>
        <v>Old</v>
      </c>
      <c r="X1355" t="str" cm="1">
        <f t="array" ref="X1355">IF(ISNUMBER(V1355),INDEX('2019 On Peak'!$K$3:$K$2373,V1355),"Not 2019")</f>
        <v>Closed</v>
      </c>
      <c r="Y1355" cm="1">
        <f t="array" ref="Y1355">IF(ISNUMBER($V1355),L1355-INDEX('2019 On Peak'!$L$3:$S$2373,$V1355,1),"-")</f>
        <v>0</v>
      </c>
      <c r="Z1355" cm="1">
        <f t="array" ref="Z1355">IF(ISNUMBER($V1355),M1355-INDEX('2019 On Peak'!$L$3:$S$2373,$V1355,2),"-")</f>
        <v>0</v>
      </c>
      <c r="AA1355" cm="1">
        <f t="array" ref="AA1355">IF(ISNUMBER($V1355),N1355-INDEX('2019 On Peak'!$L$3:$S$2373,$V1355,3),"-")</f>
        <v>0</v>
      </c>
      <c r="AB1355" cm="1">
        <f t="array" ref="AB1355">IF(ISNUMBER($V1355),Q1355-INDEX('2019 On Peak'!$L$3:$S$2373,$V1355,6),"-")</f>
        <v>0</v>
      </c>
      <c r="AC1355" cm="1">
        <f t="array" ref="AC1355">IF(ISNUMBER($V1355),S1355-INDEX('2019 On Peak'!$L$3:$S$2373,$V1355,8),"-")</f>
        <v>0</v>
      </c>
      <c r="AD1355" t="b">
        <f t="shared" si="43"/>
        <v>0</v>
      </c>
    </row>
    <row r="1356" spans="1:30" x14ac:dyDescent="0.25">
      <c r="A1356" t="str">
        <f>B1356&amp;"_"&amp;G1356&amp;"_"&amp;J1356</f>
        <v>430_431_1</v>
      </c>
      <c r="B1356">
        <v>430</v>
      </c>
      <c r="C1356" s="1" t="s">
        <v>941</v>
      </c>
      <c r="D1356" s="1" t="s">
        <v>22</v>
      </c>
      <c r="E1356" s="1" t="s">
        <v>22</v>
      </c>
      <c r="F1356">
        <v>115</v>
      </c>
      <c r="G1356">
        <v>431</v>
      </c>
      <c r="H1356" s="1" t="s">
        <v>863</v>
      </c>
      <c r="I1356">
        <v>115</v>
      </c>
      <c r="J1356" s="1" t="s">
        <v>191</v>
      </c>
      <c r="K1356" s="1" t="s">
        <v>25</v>
      </c>
      <c r="L1356">
        <v>1.3990000000000001E-2</v>
      </c>
      <c r="M1356">
        <v>5.7849999999999999E-2</v>
      </c>
      <c r="N1356">
        <v>9.58E-3</v>
      </c>
      <c r="O1356">
        <v>1</v>
      </c>
      <c r="P1356">
        <v>0</v>
      </c>
      <c r="Q1356">
        <v>167</v>
      </c>
      <c r="R1356">
        <v>556</v>
      </c>
      <c r="S1356">
        <v>210</v>
      </c>
      <c r="T1356">
        <v>10.199999999999999</v>
      </c>
      <c r="U1356">
        <v>11.6</v>
      </c>
      <c r="V1356">
        <f>MATCH(A1356,'2019 On Peak'!$A$3:$A$2373,0)</f>
        <v>1318</v>
      </c>
      <c r="W1356" t="str">
        <f t="shared" si="42"/>
        <v>Old</v>
      </c>
      <c r="X1356" t="str" cm="1">
        <f t="array" ref="X1356">IF(ISNUMBER(V1356),INDEX('2019 On Peak'!$K$3:$K$2373,V1356),"Not 2019")</f>
        <v>Closed</v>
      </c>
      <c r="Y1356" cm="1">
        <f t="array" ref="Y1356">IF(ISNUMBER($V1356),L1356-INDEX('2019 On Peak'!$L$3:$S$2373,$V1356,1),"-")</f>
        <v>0</v>
      </c>
      <c r="Z1356" cm="1">
        <f t="array" ref="Z1356">IF(ISNUMBER($V1356),M1356-INDEX('2019 On Peak'!$L$3:$S$2373,$V1356,2),"-")</f>
        <v>0</v>
      </c>
      <c r="AA1356" cm="1">
        <f t="array" ref="AA1356">IF(ISNUMBER($V1356),N1356-INDEX('2019 On Peak'!$L$3:$S$2373,$V1356,3),"-")</f>
        <v>0</v>
      </c>
      <c r="AB1356" cm="1">
        <f t="array" ref="AB1356">IF(ISNUMBER($V1356),Q1356-INDEX('2019 On Peak'!$L$3:$S$2373,$V1356,6),"-")</f>
        <v>0</v>
      </c>
      <c r="AC1356" cm="1">
        <f t="array" ref="AC1356">IF(ISNUMBER($V1356),S1356-INDEX('2019 On Peak'!$L$3:$S$2373,$V1356,8),"-")</f>
        <v>0</v>
      </c>
      <c r="AD1356" t="b">
        <f t="shared" si="43"/>
        <v>0</v>
      </c>
    </row>
    <row r="1357" spans="1:30" x14ac:dyDescent="0.25">
      <c r="A1357" t="str">
        <f>B1357&amp;"_"&amp;G1357&amp;"_"&amp;J1357</f>
        <v>434_1395_1</v>
      </c>
      <c r="B1357">
        <v>434</v>
      </c>
      <c r="C1357" s="1" t="s">
        <v>945</v>
      </c>
      <c r="D1357" s="1" t="s">
        <v>22</v>
      </c>
      <c r="E1357" s="1" t="s">
        <v>22</v>
      </c>
      <c r="F1357">
        <v>115</v>
      </c>
      <c r="G1357">
        <v>1395</v>
      </c>
      <c r="H1357" s="1" t="s">
        <v>213</v>
      </c>
      <c r="I1357">
        <v>115</v>
      </c>
      <c r="J1357" s="1" t="s">
        <v>191</v>
      </c>
      <c r="K1357" s="1" t="s">
        <v>25</v>
      </c>
      <c r="L1357">
        <v>4.6600000000000001E-3</v>
      </c>
      <c r="M1357">
        <v>1.9279999999999999E-2</v>
      </c>
      <c r="N1357">
        <v>3.1900000000000001E-3</v>
      </c>
      <c r="O1357">
        <v>1</v>
      </c>
      <c r="P1357">
        <v>0</v>
      </c>
      <c r="Q1357">
        <v>167</v>
      </c>
      <c r="R1357">
        <v>556</v>
      </c>
      <c r="S1357">
        <v>210</v>
      </c>
      <c r="T1357">
        <v>2.5</v>
      </c>
      <c r="U1357">
        <v>3.9</v>
      </c>
      <c r="V1357">
        <f>MATCH(A1357,'2019 On Peak'!$A$3:$A$2373,0)</f>
        <v>1319</v>
      </c>
      <c r="W1357" t="str">
        <f t="shared" si="42"/>
        <v>Old</v>
      </c>
      <c r="X1357" t="str" cm="1">
        <f t="array" ref="X1357">IF(ISNUMBER(V1357),INDEX('2019 On Peak'!$K$3:$K$2373,V1357),"Not 2019")</f>
        <v>Closed</v>
      </c>
      <c r="Y1357" cm="1">
        <f t="array" ref="Y1357">IF(ISNUMBER($V1357),L1357-INDEX('2019 On Peak'!$L$3:$S$2373,$V1357,1),"-")</f>
        <v>0</v>
      </c>
      <c r="Z1357" cm="1">
        <f t="array" ref="Z1357">IF(ISNUMBER($V1357),M1357-INDEX('2019 On Peak'!$L$3:$S$2373,$V1357,2),"-")</f>
        <v>0</v>
      </c>
      <c r="AA1357" cm="1">
        <f t="array" ref="AA1357">IF(ISNUMBER($V1357),N1357-INDEX('2019 On Peak'!$L$3:$S$2373,$V1357,3),"-")</f>
        <v>0</v>
      </c>
      <c r="AB1357" cm="1">
        <f t="array" ref="AB1357">IF(ISNUMBER($V1357),Q1357-INDEX('2019 On Peak'!$L$3:$S$2373,$V1357,6),"-")</f>
        <v>0</v>
      </c>
      <c r="AC1357" cm="1">
        <f t="array" ref="AC1357">IF(ISNUMBER($V1357),S1357-INDEX('2019 On Peak'!$L$3:$S$2373,$V1357,8),"-")</f>
        <v>0</v>
      </c>
      <c r="AD1357" t="b">
        <f t="shared" si="43"/>
        <v>0</v>
      </c>
    </row>
    <row r="1358" spans="1:30" x14ac:dyDescent="0.25">
      <c r="A1358" t="str">
        <f>B1358&amp;"_"&amp;G1358&amp;"_"&amp;J1358</f>
        <v>434_1396_1</v>
      </c>
      <c r="B1358">
        <v>434</v>
      </c>
      <c r="C1358" s="1" t="s">
        <v>945</v>
      </c>
      <c r="D1358" s="1" t="s">
        <v>22</v>
      </c>
      <c r="E1358" s="1" t="s">
        <v>22</v>
      </c>
      <c r="F1358">
        <v>115</v>
      </c>
      <c r="G1358">
        <v>1396</v>
      </c>
      <c r="H1358" s="1" t="s">
        <v>646</v>
      </c>
      <c r="I1358">
        <v>115</v>
      </c>
      <c r="J1358" s="1" t="s">
        <v>191</v>
      </c>
      <c r="K1358" s="1" t="s">
        <v>25</v>
      </c>
      <c r="L1358">
        <v>3.7000000000000002E-3</v>
      </c>
      <c r="M1358">
        <v>1.5299999999999999E-2</v>
      </c>
      <c r="N1358">
        <v>2.5300000000000001E-3</v>
      </c>
      <c r="O1358">
        <v>1</v>
      </c>
      <c r="P1358">
        <v>0</v>
      </c>
      <c r="Q1358">
        <v>167</v>
      </c>
      <c r="R1358">
        <v>556</v>
      </c>
      <c r="S1358">
        <v>210</v>
      </c>
      <c r="T1358">
        <v>1.5</v>
      </c>
      <c r="U1358">
        <v>3.1</v>
      </c>
      <c r="V1358">
        <f>MATCH(A1358,'2019 On Peak'!$A$3:$A$2373,0)</f>
        <v>1320</v>
      </c>
      <c r="W1358" t="str">
        <f t="shared" si="42"/>
        <v>Old</v>
      </c>
      <c r="X1358" t="str" cm="1">
        <f t="array" ref="X1358">IF(ISNUMBER(V1358),INDEX('2019 On Peak'!$K$3:$K$2373,V1358),"Not 2019")</f>
        <v>Closed</v>
      </c>
      <c r="Y1358" cm="1">
        <f t="array" ref="Y1358">IF(ISNUMBER($V1358),L1358-INDEX('2019 On Peak'!$L$3:$S$2373,$V1358,1),"-")</f>
        <v>0</v>
      </c>
      <c r="Z1358" cm="1">
        <f t="array" ref="Z1358">IF(ISNUMBER($V1358),M1358-INDEX('2019 On Peak'!$L$3:$S$2373,$V1358,2),"-")</f>
        <v>0</v>
      </c>
      <c r="AA1358" cm="1">
        <f t="array" ref="AA1358">IF(ISNUMBER($V1358),N1358-INDEX('2019 On Peak'!$L$3:$S$2373,$V1358,3),"-")</f>
        <v>0</v>
      </c>
      <c r="AB1358" cm="1">
        <f t="array" ref="AB1358">IF(ISNUMBER($V1358),Q1358-INDEX('2019 On Peak'!$L$3:$S$2373,$V1358,6),"-")</f>
        <v>0</v>
      </c>
      <c r="AC1358" cm="1">
        <f t="array" ref="AC1358">IF(ISNUMBER($V1358),S1358-INDEX('2019 On Peak'!$L$3:$S$2373,$V1358,8),"-")</f>
        <v>0</v>
      </c>
      <c r="AD1358" t="b">
        <f t="shared" si="43"/>
        <v>0</v>
      </c>
    </row>
    <row r="1359" spans="1:30" x14ac:dyDescent="0.25">
      <c r="A1359" t="str">
        <f>B1359&amp;"_"&amp;G1359&amp;"_"&amp;J1359</f>
        <v>440_1394_1</v>
      </c>
      <c r="B1359">
        <v>440</v>
      </c>
      <c r="C1359" s="1" t="s">
        <v>953</v>
      </c>
      <c r="D1359" s="1" t="s">
        <v>22</v>
      </c>
      <c r="E1359" s="1" t="s">
        <v>22</v>
      </c>
      <c r="F1359">
        <v>115</v>
      </c>
      <c r="G1359">
        <v>1394</v>
      </c>
      <c r="H1359" s="1" t="s">
        <v>314</v>
      </c>
      <c r="I1359">
        <v>115</v>
      </c>
      <c r="J1359" s="1" t="s">
        <v>191</v>
      </c>
      <c r="K1359" s="1" t="s">
        <v>25</v>
      </c>
      <c r="L1359">
        <v>4.1399999999999996E-3</v>
      </c>
      <c r="M1359">
        <v>1.711E-2</v>
      </c>
      <c r="N1359">
        <v>2.8300000000000001E-3</v>
      </c>
      <c r="O1359">
        <v>1</v>
      </c>
      <c r="P1359">
        <v>0</v>
      </c>
      <c r="Q1359">
        <v>167</v>
      </c>
      <c r="R1359">
        <v>556</v>
      </c>
      <c r="S1359">
        <v>210</v>
      </c>
      <c r="T1359">
        <v>2.1</v>
      </c>
      <c r="U1359">
        <v>3.4</v>
      </c>
      <c r="V1359">
        <f>MATCH(A1359,'2019 On Peak'!$A$3:$A$2373,0)</f>
        <v>1321</v>
      </c>
      <c r="W1359" t="str">
        <f t="shared" si="42"/>
        <v>Old</v>
      </c>
      <c r="X1359" t="str" cm="1">
        <f t="array" ref="X1359">IF(ISNUMBER(V1359),INDEX('2019 On Peak'!$K$3:$K$2373,V1359),"Not 2019")</f>
        <v>Closed</v>
      </c>
      <c r="Y1359" cm="1">
        <f t="array" ref="Y1359">IF(ISNUMBER($V1359),L1359-INDEX('2019 On Peak'!$L$3:$S$2373,$V1359,1),"-")</f>
        <v>0</v>
      </c>
      <c r="Z1359" cm="1">
        <f t="array" ref="Z1359">IF(ISNUMBER($V1359),M1359-INDEX('2019 On Peak'!$L$3:$S$2373,$V1359,2),"-")</f>
        <v>0</v>
      </c>
      <c r="AA1359" cm="1">
        <f t="array" ref="AA1359">IF(ISNUMBER($V1359),N1359-INDEX('2019 On Peak'!$L$3:$S$2373,$V1359,3),"-")</f>
        <v>0</v>
      </c>
      <c r="AB1359" cm="1">
        <f t="array" ref="AB1359">IF(ISNUMBER($V1359),Q1359-INDEX('2019 On Peak'!$L$3:$S$2373,$V1359,6),"-")</f>
        <v>0</v>
      </c>
      <c r="AC1359" cm="1">
        <f t="array" ref="AC1359">IF(ISNUMBER($V1359),S1359-INDEX('2019 On Peak'!$L$3:$S$2373,$V1359,8),"-")</f>
        <v>0</v>
      </c>
      <c r="AD1359" t="b">
        <f t="shared" si="43"/>
        <v>0</v>
      </c>
    </row>
    <row r="1360" spans="1:30" x14ac:dyDescent="0.25">
      <c r="A1360" t="str">
        <f>B1360&amp;"_"&amp;G1360&amp;"_"&amp;J1360</f>
        <v>447_1515_1</v>
      </c>
      <c r="B1360">
        <v>447</v>
      </c>
      <c r="C1360" s="1" t="s">
        <v>962</v>
      </c>
      <c r="D1360" s="1" t="s">
        <v>22</v>
      </c>
      <c r="E1360" s="1" t="s">
        <v>22</v>
      </c>
      <c r="F1360">
        <v>115</v>
      </c>
      <c r="G1360">
        <v>1515</v>
      </c>
      <c r="H1360" s="1" t="s">
        <v>105</v>
      </c>
      <c r="I1360">
        <v>115</v>
      </c>
      <c r="J1360" s="1" t="s">
        <v>191</v>
      </c>
      <c r="K1360" s="1" t="s">
        <v>25</v>
      </c>
      <c r="L1360">
        <v>1.6879999999999999E-2</v>
      </c>
      <c r="M1360">
        <v>6.9790000000000005E-2</v>
      </c>
      <c r="N1360">
        <v>1.1560000000000001E-2</v>
      </c>
      <c r="O1360">
        <v>1</v>
      </c>
      <c r="P1360">
        <v>0</v>
      </c>
      <c r="Q1360">
        <v>167</v>
      </c>
      <c r="R1360">
        <v>556</v>
      </c>
      <c r="S1360">
        <v>210</v>
      </c>
      <c r="T1360">
        <v>9.5</v>
      </c>
      <c r="U1360">
        <v>14</v>
      </c>
      <c r="V1360">
        <f>MATCH(A1360,'2019 On Peak'!$A$3:$A$2373,0)</f>
        <v>1322</v>
      </c>
      <c r="W1360" t="str">
        <f t="shared" si="42"/>
        <v>Old</v>
      </c>
      <c r="X1360" t="str" cm="1">
        <f t="array" ref="X1360">IF(ISNUMBER(V1360),INDEX('2019 On Peak'!$K$3:$K$2373,V1360),"Not 2019")</f>
        <v>Closed</v>
      </c>
      <c r="Y1360" cm="1">
        <f t="array" ref="Y1360">IF(ISNUMBER($V1360),L1360-INDEX('2019 On Peak'!$L$3:$S$2373,$V1360,1),"-")</f>
        <v>0</v>
      </c>
      <c r="Z1360" cm="1">
        <f t="array" ref="Z1360">IF(ISNUMBER($V1360),M1360-INDEX('2019 On Peak'!$L$3:$S$2373,$V1360,2),"-")</f>
        <v>0</v>
      </c>
      <c r="AA1360" cm="1">
        <f t="array" ref="AA1360">IF(ISNUMBER($V1360),N1360-INDEX('2019 On Peak'!$L$3:$S$2373,$V1360,3),"-")</f>
        <v>0</v>
      </c>
      <c r="AB1360" cm="1">
        <f t="array" ref="AB1360">IF(ISNUMBER($V1360),Q1360-INDEX('2019 On Peak'!$L$3:$S$2373,$V1360,6),"-")</f>
        <v>0</v>
      </c>
      <c r="AC1360" cm="1">
        <f t="array" ref="AC1360">IF(ISNUMBER($V1360),S1360-INDEX('2019 On Peak'!$L$3:$S$2373,$V1360,8),"-")</f>
        <v>0</v>
      </c>
      <c r="AD1360" t="b">
        <f t="shared" si="43"/>
        <v>0</v>
      </c>
    </row>
    <row r="1361" spans="1:30" x14ac:dyDescent="0.25">
      <c r="A1361" t="str">
        <f>B1361&amp;"_"&amp;G1361&amp;"_"&amp;J1361</f>
        <v>448_447_1</v>
      </c>
      <c r="B1361">
        <v>448</v>
      </c>
      <c r="C1361" s="1" t="s">
        <v>964</v>
      </c>
      <c r="D1361" s="1" t="s">
        <v>36</v>
      </c>
      <c r="E1361" s="1" t="s">
        <v>22</v>
      </c>
      <c r="F1361">
        <v>115</v>
      </c>
      <c r="G1361">
        <v>447</v>
      </c>
      <c r="H1361" s="1" t="s">
        <v>962</v>
      </c>
      <c r="I1361">
        <v>115</v>
      </c>
      <c r="J1361" s="1" t="s">
        <v>191</v>
      </c>
      <c r="K1361" s="1" t="s">
        <v>25</v>
      </c>
      <c r="L1361">
        <v>5.919E-2</v>
      </c>
      <c r="M1361">
        <v>0.24474000000000001</v>
      </c>
      <c r="N1361">
        <v>4.0529999999999997E-2</v>
      </c>
      <c r="O1361">
        <v>1</v>
      </c>
      <c r="P1361">
        <v>0</v>
      </c>
      <c r="Q1361">
        <v>167</v>
      </c>
      <c r="R1361">
        <v>556</v>
      </c>
      <c r="S1361">
        <v>210</v>
      </c>
      <c r="T1361">
        <v>33.9</v>
      </c>
      <c r="U1361">
        <v>49.2</v>
      </c>
      <c r="V1361">
        <f>MATCH(A1361,'2019 On Peak'!$A$3:$A$2373,0)</f>
        <v>1323</v>
      </c>
      <c r="W1361" t="str">
        <f t="shared" si="42"/>
        <v>Old</v>
      </c>
      <c r="X1361" t="str" cm="1">
        <f t="array" ref="X1361">IF(ISNUMBER(V1361),INDEX('2019 On Peak'!$K$3:$K$2373,V1361),"Not 2019")</f>
        <v>Closed</v>
      </c>
      <c r="Y1361" cm="1">
        <f t="array" ref="Y1361">IF(ISNUMBER($V1361),L1361-INDEX('2019 On Peak'!$L$3:$S$2373,$V1361,1),"-")</f>
        <v>0</v>
      </c>
      <c r="Z1361" cm="1">
        <f t="array" ref="Z1361">IF(ISNUMBER($V1361),M1361-INDEX('2019 On Peak'!$L$3:$S$2373,$V1361,2),"-")</f>
        <v>0</v>
      </c>
      <c r="AA1361" cm="1">
        <f t="array" ref="AA1361">IF(ISNUMBER($V1361),N1361-INDEX('2019 On Peak'!$L$3:$S$2373,$V1361,3),"-")</f>
        <v>0</v>
      </c>
      <c r="AB1361" cm="1">
        <f t="array" ref="AB1361">IF(ISNUMBER($V1361),Q1361-INDEX('2019 On Peak'!$L$3:$S$2373,$V1361,6),"-")</f>
        <v>0</v>
      </c>
      <c r="AC1361" cm="1">
        <f t="array" ref="AC1361">IF(ISNUMBER($V1361),S1361-INDEX('2019 On Peak'!$L$3:$S$2373,$V1361,8),"-")</f>
        <v>0</v>
      </c>
      <c r="AD1361" t="b">
        <f t="shared" si="43"/>
        <v>0</v>
      </c>
    </row>
    <row r="1362" spans="1:30" x14ac:dyDescent="0.25">
      <c r="A1362" t="str">
        <f>B1362&amp;"_"&amp;G1362&amp;"_"&amp;J1362</f>
        <v>449_1527_1</v>
      </c>
      <c r="B1362">
        <v>449</v>
      </c>
      <c r="C1362" s="1" t="s">
        <v>272</v>
      </c>
      <c r="D1362" s="1" t="s">
        <v>59</v>
      </c>
      <c r="E1362" s="1" t="s">
        <v>59</v>
      </c>
      <c r="F1362">
        <v>115</v>
      </c>
      <c r="G1362">
        <v>1527</v>
      </c>
      <c r="H1362" s="1" t="s">
        <v>167</v>
      </c>
      <c r="I1362">
        <v>115</v>
      </c>
      <c r="J1362" s="1" t="s">
        <v>191</v>
      </c>
      <c r="K1362" s="1" t="s">
        <v>25</v>
      </c>
      <c r="L1362">
        <v>5.7299999999999999E-3</v>
      </c>
      <c r="M1362">
        <v>2.368E-2</v>
      </c>
      <c r="N1362">
        <v>3.9199999999999999E-3</v>
      </c>
      <c r="O1362">
        <v>1</v>
      </c>
      <c r="P1362">
        <v>0</v>
      </c>
      <c r="Q1362">
        <v>211</v>
      </c>
      <c r="R1362">
        <v>556</v>
      </c>
      <c r="S1362">
        <v>233</v>
      </c>
      <c r="T1362">
        <v>2.1</v>
      </c>
      <c r="U1362">
        <v>4.8</v>
      </c>
      <c r="V1362">
        <f>MATCH(A1362,'2019 On Peak'!$A$3:$A$2373,0)</f>
        <v>1324</v>
      </c>
      <c r="W1362" t="str">
        <f t="shared" si="42"/>
        <v>Old</v>
      </c>
      <c r="X1362" t="str" cm="1">
        <f t="array" ref="X1362">IF(ISNUMBER(V1362),INDEX('2019 On Peak'!$K$3:$K$2373,V1362),"Not 2019")</f>
        <v>Closed</v>
      </c>
      <c r="Y1362" cm="1">
        <f t="array" ref="Y1362">IF(ISNUMBER($V1362),L1362-INDEX('2019 On Peak'!$L$3:$S$2373,$V1362,1),"-")</f>
        <v>0</v>
      </c>
      <c r="Z1362" cm="1">
        <f t="array" ref="Z1362">IF(ISNUMBER($V1362),M1362-INDEX('2019 On Peak'!$L$3:$S$2373,$V1362,2),"-")</f>
        <v>0</v>
      </c>
      <c r="AA1362" cm="1">
        <f t="array" ref="AA1362">IF(ISNUMBER($V1362),N1362-INDEX('2019 On Peak'!$L$3:$S$2373,$V1362,3),"-")</f>
        <v>0</v>
      </c>
      <c r="AB1362" cm="1">
        <f t="array" ref="AB1362">IF(ISNUMBER($V1362),Q1362-INDEX('2019 On Peak'!$L$3:$S$2373,$V1362,6),"-")</f>
        <v>0</v>
      </c>
      <c r="AC1362" cm="1">
        <f t="array" ref="AC1362">IF(ISNUMBER($V1362),S1362-INDEX('2019 On Peak'!$L$3:$S$2373,$V1362,8),"-")</f>
        <v>0</v>
      </c>
      <c r="AD1362" t="b">
        <f t="shared" si="43"/>
        <v>0</v>
      </c>
    </row>
    <row r="1363" spans="1:30" x14ac:dyDescent="0.25">
      <c r="A1363" t="str">
        <f>B1363&amp;"_"&amp;G1363&amp;"_"&amp;J1363</f>
        <v>449_450_1</v>
      </c>
      <c r="B1363">
        <v>449</v>
      </c>
      <c r="C1363" s="1" t="s">
        <v>272</v>
      </c>
      <c r="D1363" s="1" t="s">
        <v>59</v>
      </c>
      <c r="E1363" s="1" t="s">
        <v>59</v>
      </c>
      <c r="F1363">
        <v>115</v>
      </c>
      <c r="G1363">
        <v>450</v>
      </c>
      <c r="H1363" s="1" t="s">
        <v>541</v>
      </c>
      <c r="I1363">
        <v>115</v>
      </c>
      <c r="J1363" s="1" t="s">
        <v>191</v>
      </c>
      <c r="K1363" s="1" t="s">
        <v>25</v>
      </c>
      <c r="L1363">
        <v>2.2929999999999999E-2</v>
      </c>
      <c r="M1363">
        <v>9.4829999999999998E-2</v>
      </c>
      <c r="N1363">
        <v>1.5699999999999999E-2</v>
      </c>
      <c r="O1363">
        <v>1</v>
      </c>
      <c r="P1363">
        <v>0</v>
      </c>
      <c r="Q1363">
        <v>167</v>
      </c>
      <c r="R1363">
        <v>556</v>
      </c>
      <c r="S1363">
        <v>210</v>
      </c>
      <c r="T1363">
        <v>13.7</v>
      </c>
      <c r="U1363">
        <v>19.100000000000001</v>
      </c>
      <c r="V1363">
        <f>MATCH(A1363,'2019 On Peak'!$A$3:$A$2373,0)</f>
        <v>1325</v>
      </c>
      <c r="W1363" t="str">
        <f t="shared" si="42"/>
        <v>Old</v>
      </c>
      <c r="X1363" t="str" cm="1">
        <f t="array" ref="X1363">IF(ISNUMBER(V1363),INDEX('2019 On Peak'!$K$3:$K$2373,V1363),"Not 2019")</f>
        <v>Closed</v>
      </c>
      <c r="Y1363" cm="1">
        <f t="array" ref="Y1363">IF(ISNUMBER($V1363),L1363-INDEX('2019 On Peak'!$L$3:$S$2373,$V1363,1),"-")</f>
        <v>0</v>
      </c>
      <c r="Z1363" cm="1">
        <f t="array" ref="Z1363">IF(ISNUMBER($V1363),M1363-INDEX('2019 On Peak'!$L$3:$S$2373,$V1363,2),"-")</f>
        <v>0</v>
      </c>
      <c r="AA1363" cm="1">
        <f t="array" ref="AA1363">IF(ISNUMBER($V1363),N1363-INDEX('2019 On Peak'!$L$3:$S$2373,$V1363,3),"-")</f>
        <v>0</v>
      </c>
      <c r="AB1363" cm="1">
        <f t="array" ref="AB1363">IF(ISNUMBER($V1363),Q1363-INDEX('2019 On Peak'!$L$3:$S$2373,$V1363,6),"-")</f>
        <v>0</v>
      </c>
      <c r="AC1363" cm="1">
        <f t="array" ref="AC1363">IF(ISNUMBER($V1363),S1363-INDEX('2019 On Peak'!$L$3:$S$2373,$V1363,8),"-")</f>
        <v>0</v>
      </c>
      <c r="AD1363" t="b">
        <f t="shared" si="43"/>
        <v>0</v>
      </c>
    </row>
    <row r="1364" spans="1:30" x14ac:dyDescent="0.25">
      <c r="A1364" t="str">
        <f>B1364&amp;"_"&amp;G1364&amp;"_"&amp;J1364</f>
        <v>45_1330_1</v>
      </c>
      <c r="B1364">
        <v>45</v>
      </c>
      <c r="C1364" s="1" t="s">
        <v>1061</v>
      </c>
      <c r="D1364" s="1" t="s">
        <v>42</v>
      </c>
      <c r="E1364" s="1" t="s">
        <v>42</v>
      </c>
      <c r="F1364">
        <v>115</v>
      </c>
      <c r="G1364">
        <v>1330</v>
      </c>
      <c r="H1364" s="1" t="s">
        <v>245</v>
      </c>
      <c r="I1364">
        <v>115</v>
      </c>
      <c r="J1364" s="1" t="s">
        <v>191</v>
      </c>
      <c r="K1364" s="1" t="s">
        <v>25</v>
      </c>
      <c r="L1364">
        <v>8.8000000000000005E-3</v>
      </c>
      <c r="M1364">
        <v>3.6380000000000003E-2</v>
      </c>
      <c r="N1364">
        <v>6.0200000000000002E-3</v>
      </c>
      <c r="O1364">
        <v>1</v>
      </c>
      <c r="P1364">
        <v>0</v>
      </c>
      <c r="Q1364">
        <v>167</v>
      </c>
      <c r="R1364">
        <v>556</v>
      </c>
      <c r="S1364">
        <v>210</v>
      </c>
      <c r="T1364">
        <v>3.7</v>
      </c>
      <c r="U1364">
        <v>7.3</v>
      </c>
      <c r="V1364">
        <f>MATCH(A1364,'2019 On Peak'!$A$3:$A$2373,0)</f>
        <v>1326</v>
      </c>
      <c r="W1364" t="str">
        <f t="shared" si="42"/>
        <v>Old</v>
      </c>
      <c r="X1364" t="str" cm="1">
        <f t="array" ref="X1364">IF(ISNUMBER(V1364),INDEX('2019 On Peak'!$K$3:$K$2373,V1364),"Not 2019")</f>
        <v>Closed</v>
      </c>
      <c r="Y1364" cm="1">
        <f t="array" ref="Y1364">IF(ISNUMBER($V1364),L1364-INDEX('2019 On Peak'!$L$3:$S$2373,$V1364,1),"-")</f>
        <v>0</v>
      </c>
      <c r="Z1364" cm="1">
        <f t="array" ref="Z1364">IF(ISNUMBER($V1364),M1364-INDEX('2019 On Peak'!$L$3:$S$2373,$V1364,2),"-")</f>
        <v>0</v>
      </c>
      <c r="AA1364" cm="1">
        <f t="array" ref="AA1364">IF(ISNUMBER($V1364),N1364-INDEX('2019 On Peak'!$L$3:$S$2373,$V1364,3),"-")</f>
        <v>0</v>
      </c>
      <c r="AB1364" cm="1">
        <f t="array" ref="AB1364">IF(ISNUMBER($V1364),Q1364-INDEX('2019 On Peak'!$L$3:$S$2373,$V1364,6),"-")</f>
        <v>0</v>
      </c>
      <c r="AC1364" cm="1">
        <f t="array" ref="AC1364">IF(ISNUMBER($V1364),S1364-INDEX('2019 On Peak'!$L$3:$S$2373,$V1364,8),"-")</f>
        <v>0</v>
      </c>
      <c r="AD1364" t="b">
        <f t="shared" si="43"/>
        <v>0</v>
      </c>
    </row>
    <row r="1365" spans="1:30" x14ac:dyDescent="0.25">
      <c r="A1365" t="str">
        <f>B1365&amp;"_"&amp;G1365&amp;"_"&amp;J1365</f>
        <v>45_43_1</v>
      </c>
      <c r="B1365">
        <v>45</v>
      </c>
      <c r="C1365" s="1" t="s">
        <v>1061</v>
      </c>
      <c r="D1365" s="1" t="s">
        <v>42</v>
      </c>
      <c r="E1365" s="1" t="s">
        <v>42</v>
      </c>
      <c r="F1365">
        <v>115</v>
      </c>
      <c r="G1365">
        <v>43</v>
      </c>
      <c r="H1365" s="1" t="s">
        <v>1074</v>
      </c>
      <c r="I1365">
        <v>115</v>
      </c>
      <c r="J1365" s="1" t="s">
        <v>191</v>
      </c>
      <c r="K1365" s="1" t="s">
        <v>25</v>
      </c>
      <c r="L1365">
        <v>5.1999999999999995E-4</v>
      </c>
      <c r="M1365">
        <v>2.1700000000000001E-3</v>
      </c>
      <c r="N1365">
        <v>3.6000000000000002E-4</v>
      </c>
      <c r="O1365">
        <v>1</v>
      </c>
      <c r="P1365">
        <v>0</v>
      </c>
      <c r="Q1365">
        <v>167</v>
      </c>
      <c r="R1365">
        <v>556</v>
      </c>
      <c r="S1365">
        <v>210</v>
      </c>
      <c r="T1365">
        <v>0.3</v>
      </c>
      <c r="U1365">
        <v>0.4</v>
      </c>
      <c r="V1365">
        <f>MATCH(A1365,'2019 On Peak'!$A$3:$A$2373,0)</f>
        <v>1327</v>
      </c>
      <c r="W1365" t="str">
        <f t="shared" si="42"/>
        <v>Old</v>
      </c>
      <c r="X1365" t="str" cm="1">
        <f t="array" ref="X1365">IF(ISNUMBER(V1365),INDEX('2019 On Peak'!$K$3:$K$2373,V1365),"Not 2019")</f>
        <v>Closed</v>
      </c>
      <c r="Y1365" cm="1">
        <f t="array" ref="Y1365">IF(ISNUMBER($V1365),L1365-INDEX('2019 On Peak'!$L$3:$S$2373,$V1365,1),"-")</f>
        <v>0</v>
      </c>
      <c r="Z1365" cm="1">
        <f t="array" ref="Z1365">IF(ISNUMBER($V1365),M1365-INDEX('2019 On Peak'!$L$3:$S$2373,$V1365,2),"-")</f>
        <v>0</v>
      </c>
      <c r="AA1365" cm="1">
        <f t="array" ref="AA1365">IF(ISNUMBER($V1365),N1365-INDEX('2019 On Peak'!$L$3:$S$2373,$V1365,3),"-")</f>
        <v>0</v>
      </c>
      <c r="AB1365" cm="1">
        <f t="array" ref="AB1365">IF(ISNUMBER($V1365),Q1365-INDEX('2019 On Peak'!$L$3:$S$2373,$V1365,6),"-")</f>
        <v>0</v>
      </c>
      <c r="AC1365" cm="1">
        <f t="array" ref="AC1365">IF(ISNUMBER($V1365),S1365-INDEX('2019 On Peak'!$L$3:$S$2373,$V1365,8),"-")</f>
        <v>0</v>
      </c>
      <c r="AD1365" t="b">
        <f t="shared" si="43"/>
        <v>0</v>
      </c>
    </row>
    <row r="1366" spans="1:30" x14ac:dyDescent="0.25">
      <c r="A1366" t="str">
        <f>B1366&amp;"_"&amp;G1366&amp;"_"&amp;J1366</f>
        <v>45_44_1</v>
      </c>
      <c r="B1366">
        <v>45</v>
      </c>
      <c r="C1366" s="1" t="s">
        <v>1061</v>
      </c>
      <c r="D1366" s="1" t="s">
        <v>42</v>
      </c>
      <c r="E1366" s="1" t="s">
        <v>42</v>
      </c>
      <c r="F1366">
        <v>115</v>
      </c>
      <c r="G1366">
        <v>44</v>
      </c>
      <c r="H1366" s="1" t="s">
        <v>1067</v>
      </c>
      <c r="I1366">
        <v>115</v>
      </c>
      <c r="J1366" s="1" t="s">
        <v>191</v>
      </c>
      <c r="K1366" s="1" t="s">
        <v>25</v>
      </c>
      <c r="L1366">
        <v>3.4000000000000002E-4</v>
      </c>
      <c r="M1366">
        <v>1.42E-3</v>
      </c>
      <c r="N1366">
        <v>2.3000000000000001E-4</v>
      </c>
      <c r="O1366">
        <v>1</v>
      </c>
      <c r="P1366">
        <v>0</v>
      </c>
      <c r="Q1366">
        <v>167</v>
      </c>
      <c r="R1366">
        <v>556</v>
      </c>
      <c r="S1366">
        <v>210</v>
      </c>
      <c r="T1366">
        <v>0.2</v>
      </c>
      <c r="U1366">
        <v>0.3</v>
      </c>
      <c r="V1366">
        <f>MATCH(A1366,'2019 On Peak'!$A$3:$A$2373,0)</f>
        <v>1328</v>
      </c>
      <c r="W1366" t="str">
        <f t="shared" si="42"/>
        <v>Old</v>
      </c>
      <c r="X1366" t="str" cm="1">
        <f t="array" ref="X1366">IF(ISNUMBER(V1366),INDEX('2019 On Peak'!$K$3:$K$2373,V1366),"Not 2019")</f>
        <v>Closed</v>
      </c>
      <c r="Y1366" cm="1">
        <f t="array" ref="Y1366">IF(ISNUMBER($V1366),L1366-INDEX('2019 On Peak'!$L$3:$S$2373,$V1366,1),"-")</f>
        <v>0</v>
      </c>
      <c r="Z1366" cm="1">
        <f t="array" ref="Z1366">IF(ISNUMBER($V1366),M1366-INDEX('2019 On Peak'!$L$3:$S$2373,$V1366,2),"-")</f>
        <v>0</v>
      </c>
      <c r="AA1366" cm="1">
        <f t="array" ref="AA1366">IF(ISNUMBER($V1366),N1366-INDEX('2019 On Peak'!$L$3:$S$2373,$V1366,3),"-")</f>
        <v>0</v>
      </c>
      <c r="AB1366" cm="1">
        <f t="array" ref="AB1366">IF(ISNUMBER($V1366),Q1366-INDEX('2019 On Peak'!$L$3:$S$2373,$V1366,6),"-")</f>
        <v>0</v>
      </c>
      <c r="AC1366" cm="1">
        <f t="array" ref="AC1366">IF(ISNUMBER($V1366),S1366-INDEX('2019 On Peak'!$L$3:$S$2373,$V1366,8),"-")</f>
        <v>0</v>
      </c>
      <c r="AD1366" t="b">
        <f t="shared" si="43"/>
        <v>0</v>
      </c>
    </row>
    <row r="1367" spans="1:30" x14ac:dyDescent="0.25">
      <c r="A1367" t="str">
        <f>B1367&amp;"_"&amp;G1367&amp;"_"&amp;J1367</f>
        <v>451_452_1</v>
      </c>
      <c r="B1367">
        <v>451</v>
      </c>
      <c r="C1367" s="1" t="s">
        <v>966</v>
      </c>
      <c r="D1367" s="1" t="s">
        <v>36</v>
      </c>
      <c r="E1367" s="1" t="s">
        <v>36</v>
      </c>
      <c r="F1367">
        <v>115</v>
      </c>
      <c r="G1367">
        <v>452</v>
      </c>
      <c r="H1367" s="1" t="s">
        <v>967</v>
      </c>
      <c r="I1367">
        <v>115</v>
      </c>
      <c r="J1367" s="1" t="s">
        <v>191</v>
      </c>
      <c r="K1367" s="1" t="s">
        <v>25</v>
      </c>
      <c r="L1367">
        <v>1.1440000000000001E-2</v>
      </c>
      <c r="M1367">
        <v>4.7289999999999999E-2</v>
      </c>
      <c r="N1367">
        <v>7.8300000000000002E-3</v>
      </c>
      <c r="O1367">
        <v>1</v>
      </c>
      <c r="P1367">
        <v>0</v>
      </c>
      <c r="Q1367">
        <v>167</v>
      </c>
      <c r="R1367">
        <v>556</v>
      </c>
      <c r="S1367">
        <v>210</v>
      </c>
      <c r="T1367">
        <v>5</v>
      </c>
      <c r="U1367">
        <v>9.5</v>
      </c>
      <c r="V1367">
        <f>MATCH(A1367,'2019 On Peak'!$A$3:$A$2373,0)</f>
        <v>1329</v>
      </c>
      <c r="W1367" t="str">
        <f t="shared" si="42"/>
        <v>Old</v>
      </c>
      <c r="X1367" t="str" cm="1">
        <f t="array" ref="X1367">IF(ISNUMBER(V1367),INDEX('2019 On Peak'!$K$3:$K$2373,V1367),"Not 2019")</f>
        <v>Closed</v>
      </c>
      <c r="Y1367" cm="1">
        <f t="array" ref="Y1367">IF(ISNUMBER($V1367),L1367-INDEX('2019 On Peak'!$L$3:$S$2373,$V1367,1),"-")</f>
        <v>0</v>
      </c>
      <c r="Z1367" cm="1">
        <f t="array" ref="Z1367">IF(ISNUMBER($V1367),M1367-INDEX('2019 On Peak'!$L$3:$S$2373,$V1367,2),"-")</f>
        <v>0</v>
      </c>
      <c r="AA1367" cm="1">
        <f t="array" ref="AA1367">IF(ISNUMBER($V1367),N1367-INDEX('2019 On Peak'!$L$3:$S$2373,$V1367,3),"-")</f>
        <v>0</v>
      </c>
      <c r="AB1367" cm="1">
        <f t="array" ref="AB1367">IF(ISNUMBER($V1367),Q1367-INDEX('2019 On Peak'!$L$3:$S$2373,$V1367,6),"-")</f>
        <v>0</v>
      </c>
      <c r="AC1367" cm="1">
        <f t="array" ref="AC1367">IF(ISNUMBER($V1367),S1367-INDEX('2019 On Peak'!$L$3:$S$2373,$V1367,8),"-")</f>
        <v>0</v>
      </c>
      <c r="AD1367" t="b">
        <f t="shared" si="43"/>
        <v>0</v>
      </c>
    </row>
    <row r="1368" spans="1:30" x14ac:dyDescent="0.25">
      <c r="A1368" t="str">
        <f>B1368&amp;"_"&amp;G1368&amp;"_"&amp;J1368</f>
        <v>459_1229_1</v>
      </c>
      <c r="B1368">
        <v>459</v>
      </c>
      <c r="C1368" s="1" t="s">
        <v>979</v>
      </c>
      <c r="D1368" s="1" t="s">
        <v>22</v>
      </c>
      <c r="E1368" s="1" t="s">
        <v>22</v>
      </c>
      <c r="F1368">
        <v>115</v>
      </c>
      <c r="G1368">
        <v>1229</v>
      </c>
      <c r="H1368" s="1" t="s">
        <v>1442</v>
      </c>
      <c r="I1368">
        <v>115</v>
      </c>
      <c r="J1368" s="1" t="s">
        <v>191</v>
      </c>
      <c r="K1368" s="1" t="s">
        <v>25</v>
      </c>
      <c r="L1368">
        <v>8.94E-3</v>
      </c>
      <c r="M1368">
        <v>3.6970000000000003E-2</v>
      </c>
      <c r="N1368">
        <v>6.1199999999999996E-3</v>
      </c>
      <c r="O1368">
        <v>1</v>
      </c>
      <c r="P1368">
        <v>0</v>
      </c>
      <c r="Q1368">
        <v>167</v>
      </c>
      <c r="R1368">
        <v>556</v>
      </c>
      <c r="S1368">
        <v>210</v>
      </c>
      <c r="T1368">
        <v>6.4</v>
      </c>
      <c r="U1368">
        <v>7.4</v>
      </c>
      <c r="V1368">
        <f>MATCH(A1368,'2019 On Peak'!$A$3:$A$2373,0)</f>
        <v>1330</v>
      </c>
      <c r="W1368" t="str">
        <f t="shared" si="42"/>
        <v>Old</v>
      </c>
      <c r="X1368" t="str" cm="1">
        <f t="array" ref="X1368">IF(ISNUMBER(V1368),INDEX('2019 On Peak'!$K$3:$K$2373,V1368),"Not 2019")</f>
        <v>Closed</v>
      </c>
      <c r="Y1368" cm="1">
        <f t="array" ref="Y1368">IF(ISNUMBER($V1368),L1368-INDEX('2019 On Peak'!$L$3:$S$2373,$V1368,1),"-")</f>
        <v>0</v>
      </c>
      <c r="Z1368" cm="1">
        <f t="array" ref="Z1368">IF(ISNUMBER($V1368),M1368-INDEX('2019 On Peak'!$L$3:$S$2373,$V1368,2),"-")</f>
        <v>0</v>
      </c>
      <c r="AA1368" cm="1">
        <f t="array" ref="AA1368">IF(ISNUMBER($V1368),N1368-INDEX('2019 On Peak'!$L$3:$S$2373,$V1368,3),"-")</f>
        <v>0</v>
      </c>
      <c r="AB1368" cm="1">
        <f t="array" ref="AB1368">IF(ISNUMBER($V1368),Q1368-INDEX('2019 On Peak'!$L$3:$S$2373,$V1368,6),"-")</f>
        <v>0</v>
      </c>
      <c r="AC1368" cm="1">
        <f t="array" ref="AC1368">IF(ISNUMBER($V1368),S1368-INDEX('2019 On Peak'!$L$3:$S$2373,$V1368,8),"-")</f>
        <v>0</v>
      </c>
      <c r="AD1368" t="b">
        <f t="shared" si="43"/>
        <v>0</v>
      </c>
    </row>
    <row r="1369" spans="1:30" x14ac:dyDescent="0.25">
      <c r="A1369" t="str">
        <f>B1369&amp;"_"&amp;G1369&amp;"_"&amp;J1369</f>
        <v>46_1438_1</v>
      </c>
      <c r="B1369">
        <v>46</v>
      </c>
      <c r="C1369" s="1" t="s">
        <v>665</v>
      </c>
      <c r="D1369" s="1" t="s">
        <v>42</v>
      </c>
      <c r="E1369" s="1" t="s">
        <v>42</v>
      </c>
      <c r="F1369">
        <v>115</v>
      </c>
      <c r="G1369">
        <v>1438</v>
      </c>
      <c r="H1369" s="1" t="s">
        <v>666</v>
      </c>
      <c r="I1369">
        <v>115</v>
      </c>
      <c r="J1369" s="1" t="s">
        <v>191</v>
      </c>
      <c r="K1369" s="1" t="s">
        <v>25</v>
      </c>
      <c r="L1369">
        <v>1.23E-3</v>
      </c>
      <c r="M1369">
        <v>5.0800000000000003E-3</v>
      </c>
      <c r="N1369">
        <v>8.4000000000000003E-4</v>
      </c>
      <c r="O1369">
        <v>1</v>
      </c>
      <c r="P1369">
        <v>0</v>
      </c>
      <c r="Q1369">
        <v>167</v>
      </c>
      <c r="R1369">
        <v>556</v>
      </c>
      <c r="S1369">
        <v>210</v>
      </c>
      <c r="T1369">
        <v>0.7</v>
      </c>
      <c r="U1369">
        <v>1</v>
      </c>
      <c r="V1369">
        <f>MATCH(A1369,'2019 On Peak'!$A$3:$A$2373,0)</f>
        <v>1331</v>
      </c>
      <c r="W1369" t="str">
        <f t="shared" si="42"/>
        <v>Old</v>
      </c>
      <c r="X1369" t="str" cm="1">
        <f t="array" ref="X1369">IF(ISNUMBER(V1369),INDEX('2019 On Peak'!$K$3:$K$2373,V1369),"Not 2019")</f>
        <v>Closed</v>
      </c>
      <c r="Y1369" cm="1">
        <f t="array" ref="Y1369">IF(ISNUMBER($V1369),L1369-INDEX('2019 On Peak'!$L$3:$S$2373,$V1369,1),"-")</f>
        <v>0</v>
      </c>
      <c r="Z1369" cm="1">
        <f t="array" ref="Z1369">IF(ISNUMBER($V1369),M1369-INDEX('2019 On Peak'!$L$3:$S$2373,$V1369,2),"-")</f>
        <v>0</v>
      </c>
      <c r="AA1369" cm="1">
        <f t="array" ref="AA1369">IF(ISNUMBER($V1369),N1369-INDEX('2019 On Peak'!$L$3:$S$2373,$V1369,3),"-")</f>
        <v>0</v>
      </c>
      <c r="AB1369" cm="1">
        <f t="array" ref="AB1369">IF(ISNUMBER($V1369),Q1369-INDEX('2019 On Peak'!$L$3:$S$2373,$V1369,6),"-")</f>
        <v>0</v>
      </c>
      <c r="AC1369" cm="1">
        <f t="array" ref="AC1369">IF(ISNUMBER($V1369),S1369-INDEX('2019 On Peak'!$L$3:$S$2373,$V1369,8),"-")</f>
        <v>0</v>
      </c>
      <c r="AD1369" t="b">
        <f t="shared" si="43"/>
        <v>0</v>
      </c>
    </row>
    <row r="1370" spans="1:30" x14ac:dyDescent="0.25">
      <c r="A1370" t="str">
        <f>B1370&amp;"_"&amp;G1370&amp;"_"&amp;J1370</f>
        <v>462_796_1</v>
      </c>
      <c r="B1370">
        <v>462</v>
      </c>
      <c r="C1370" s="1" t="s">
        <v>581</v>
      </c>
      <c r="D1370" s="1" t="s">
        <v>36</v>
      </c>
      <c r="E1370" s="1" t="s">
        <v>36</v>
      </c>
      <c r="F1370">
        <v>115</v>
      </c>
      <c r="G1370">
        <v>796</v>
      </c>
      <c r="H1370" s="1" t="s">
        <v>582</v>
      </c>
      <c r="I1370">
        <v>115</v>
      </c>
      <c r="J1370" s="1" t="s">
        <v>191</v>
      </c>
      <c r="K1370" s="1" t="s">
        <v>25</v>
      </c>
      <c r="L1370">
        <v>5.5399999999999998E-3</v>
      </c>
      <c r="M1370">
        <v>2.2929999999999999E-2</v>
      </c>
      <c r="N1370">
        <v>3.8E-3</v>
      </c>
      <c r="O1370">
        <v>1</v>
      </c>
      <c r="P1370">
        <v>0</v>
      </c>
      <c r="Q1370">
        <v>167</v>
      </c>
      <c r="R1370">
        <v>556</v>
      </c>
      <c r="S1370">
        <v>210</v>
      </c>
      <c r="T1370">
        <v>3.2</v>
      </c>
      <c r="U1370">
        <v>4.5999999999999996</v>
      </c>
      <c r="V1370">
        <f>MATCH(A1370,'2019 On Peak'!$A$3:$A$2373,0)</f>
        <v>1332</v>
      </c>
      <c r="W1370" t="str">
        <f t="shared" si="42"/>
        <v>Old</v>
      </c>
      <c r="X1370" t="str" cm="1">
        <f t="array" ref="X1370">IF(ISNUMBER(V1370),INDEX('2019 On Peak'!$K$3:$K$2373,V1370),"Not 2019")</f>
        <v>Closed</v>
      </c>
      <c r="Y1370" cm="1">
        <f t="array" ref="Y1370">IF(ISNUMBER($V1370),L1370-INDEX('2019 On Peak'!$L$3:$S$2373,$V1370,1),"-")</f>
        <v>0</v>
      </c>
      <c r="Z1370" cm="1">
        <f t="array" ref="Z1370">IF(ISNUMBER($V1370),M1370-INDEX('2019 On Peak'!$L$3:$S$2373,$V1370,2),"-")</f>
        <v>0</v>
      </c>
      <c r="AA1370" cm="1">
        <f t="array" ref="AA1370">IF(ISNUMBER($V1370),N1370-INDEX('2019 On Peak'!$L$3:$S$2373,$V1370,3),"-")</f>
        <v>0</v>
      </c>
      <c r="AB1370" cm="1">
        <f t="array" ref="AB1370">IF(ISNUMBER($V1370),Q1370-INDEX('2019 On Peak'!$L$3:$S$2373,$V1370,6),"-")</f>
        <v>0</v>
      </c>
      <c r="AC1370" cm="1">
        <f t="array" ref="AC1370">IF(ISNUMBER($V1370),S1370-INDEX('2019 On Peak'!$L$3:$S$2373,$V1370,8),"-")</f>
        <v>0</v>
      </c>
      <c r="AD1370" t="b">
        <f t="shared" si="43"/>
        <v>0</v>
      </c>
    </row>
    <row r="1371" spans="1:30" x14ac:dyDescent="0.25">
      <c r="A1371" t="str">
        <f>B1371&amp;"_"&amp;G1371&amp;"_"&amp;J1371</f>
        <v>465_466_1</v>
      </c>
      <c r="B1371">
        <v>465</v>
      </c>
      <c r="C1371" s="1" t="s">
        <v>990</v>
      </c>
      <c r="D1371" s="1" t="s">
        <v>36</v>
      </c>
      <c r="E1371" s="1" t="s">
        <v>36</v>
      </c>
      <c r="F1371">
        <v>115</v>
      </c>
      <c r="G1371">
        <v>466</v>
      </c>
      <c r="H1371" s="1" t="s">
        <v>992</v>
      </c>
      <c r="I1371">
        <v>115</v>
      </c>
      <c r="J1371" s="1" t="s">
        <v>191</v>
      </c>
      <c r="K1371" s="1" t="s">
        <v>25</v>
      </c>
      <c r="L1371">
        <v>1.47E-2</v>
      </c>
      <c r="M1371">
        <v>4.4999999999999998E-2</v>
      </c>
      <c r="N1371">
        <v>1.95E-2</v>
      </c>
      <c r="O1371">
        <v>1</v>
      </c>
      <c r="P1371">
        <v>0</v>
      </c>
      <c r="Q1371">
        <v>167</v>
      </c>
      <c r="R1371">
        <v>556</v>
      </c>
      <c r="S1371">
        <v>210</v>
      </c>
      <c r="T1371">
        <v>14.7</v>
      </c>
      <c r="U1371">
        <v>14.6</v>
      </c>
      <c r="V1371">
        <f>MATCH(A1371,'2019 On Peak'!$A$3:$A$2373,0)</f>
        <v>1333</v>
      </c>
      <c r="W1371" t="str">
        <f t="shared" si="42"/>
        <v>Old</v>
      </c>
      <c r="X1371" t="str" cm="1">
        <f t="array" ref="X1371">IF(ISNUMBER(V1371),INDEX('2019 On Peak'!$K$3:$K$2373,V1371),"Not 2019")</f>
        <v>Closed</v>
      </c>
      <c r="Y1371" cm="1">
        <f t="array" ref="Y1371">IF(ISNUMBER($V1371),L1371-INDEX('2019 On Peak'!$L$3:$S$2373,$V1371,1),"-")</f>
        <v>0</v>
      </c>
      <c r="Z1371" cm="1">
        <f t="array" ref="Z1371">IF(ISNUMBER($V1371),M1371-INDEX('2019 On Peak'!$L$3:$S$2373,$V1371,2),"-")</f>
        <v>0</v>
      </c>
      <c r="AA1371" cm="1">
        <f t="array" ref="AA1371">IF(ISNUMBER($V1371),N1371-INDEX('2019 On Peak'!$L$3:$S$2373,$V1371,3),"-")</f>
        <v>0</v>
      </c>
      <c r="AB1371" cm="1">
        <f t="array" ref="AB1371">IF(ISNUMBER($V1371),Q1371-INDEX('2019 On Peak'!$L$3:$S$2373,$V1371,6),"-")</f>
        <v>0</v>
      </c>
      <c r="AC1371" cm="1">
        <f t="array" ref="AC1371">IF(ISNUMBER($V1371),S1371-INDEX('2019 On Peak'!$L$3:$S$2373,$V1371,8),"-")</f>
        <v>0</v>
      </c>
      <c r="AD1371" t="b">
        <f t="shared" si="43"/>
        <v>0</v>
      </c>
    </row>
    <row r="1372" spans="1:30" x14ac:dyDescent="0.25">
      <c r="A1372" t="str">
        <f>B1372&amp;"_"&amp;G1372&amp;"_"&amp;J1372</f>
        <v>465_797_1</v>
      </c>
      <c r="B1372">
        <v>465</v>
      </c>
      <c r="C1372" s="1" t="s">
        <v>990</v>
      </c>
      <c r="D1372" s="1" t="s">
        <v>36</v>
      </c>
      <c r="E1372" s="1" t="s">
        <v>36</v>
      </c>
      <c r="F1372">
        <v>115</v>
      </c>
      <c r="G1372">
        <v>797</v>
      </c>
      <c r="H1372" s="1" t="s">
        <v>991</v>
      </c>
      <c r="I1372">
        <v>115</v>
      </c>
      <c r="J1372" s="1" t="s">
        <v>191</v>
      </c>
      <c r="K1372" s="1" t="s">
        <v>25</v>
      </c>
      <c r="L1372">
        <v>1.47E-3</v>
      </c>
      <c r="M1372">
        <v>6.1000000000000004E-3</v>
      </c>
      <c r="N1372">
        <v>1.01E-3</v>
      </c>
      <c r="O1372">
        <v>1</v>
      </c>
      <c r="P1372">
        <v>0</v>
      </c>
      <c r="Q1372">
        <v>167</v>
      </c>
      <c r="R1372">
        <v>556</v>
      </c>
      <c r="S1372">
        <v>210</v>
      </c>
      <c r="T1372">
        <v>0.5</v>
      </c>
      <c r="U1372">
        <v>1.2</v>
      </c>
      <c r="V1372">
        <f>MATCH(A1372,'2019 On Peak'!$A$3:$A$2373,0)</f>
        <v>1334</v>
      </c>
      <c r="W1372" t="str">
        <f t="shared" si="42"/>
        <v>Old</v>
      </c>
      <c r="X1372" t="str" cm="1">
        <f t="array" ref="X1372">IF(ISNUMBER(V1372),INDEX('2019 On Peak'!$K$3:$K$2373,V1372),"Not 2019")</f>
        <v>Closed</v>
      </c>
      <c r="Y1372" cm="1">
        <f t="array" ref="Y1372">IF(ISNUMBER($V1372),L1372-INDEX('2019 On Peak'!$L$3:$S$2373,$V1372,1),"-")</f>
        <v>0</v>
      </c>
      <c r="Z1372" cm="1">
        <f t="array" ref="Z1372">IF(ISNUMBER($V1372),M1372-INDEX('2019 On Peak'!$L$3:$S$2373,$V1372,2),"-")</f>
        <v>0</v>
      </c>
      <c r="AA1372" cm="1">
        <f t="array" ref="AA1372">IF(ISNUMBER($V1372),N1372-INDEX('2019 On Peak'!$L$3:$S$2373,$V1372,3),"-")</f>
        <v>0</v>
      </c>
      <c r="AB1372" cm="1">
        <f t="array" ref="AB1372">IF(ISNUMBER($V1372),Q1372-INDEX('2019 On Peak'!$L$3:$S$2373,$V1372,6),"-")</f>
        <v>0</v>
      </c>
      <c r="AC1372" cm="1">
        <f t="array" ref="AC1372">IF(ISNUMBER($V1372),S1372-INDEX('2019 On Peak'!$L$3:$S$2373,$V1372,8),"-")</f>
        <v>0</v>
      </c>
      <c r="AD1372" t="b">
        <f t="shared" si="43"/>
        <v>0</v>
      </c>
    </row>
    <row r="1373" spans="1:30" x14ac:dyDescent="0.25">
      <c r="A1373" t="str">
        <f>B1373&amp;"_"&amp;G1373&amp;"_"&amp;J1373</f>
        <v>466_1444_1</v>
      </c>
      <c r="B1373">
        <v>466</v>
      </c>
      <c r="C1373" s="1" t="s">
        <v>992</v>
      </c>
      <c r="D1373" s="1" t="s">
        <v>36</v>
      </c>
      <c r="E1373" s="1" t="s">
        <v>36</v>
      </c>
      <c r="F1373">
        <v>115</v>
      </c>
      <c r="G1373">
        <v>1444</v>
      </c>
      <c r="H1373" s="1" t="s">
        <v>993</v>
      </c>
      <c r="I1373">
        <v>115</v>
      </c>
      <c r="J1373" s="1" t="s">
        <v>191</v>
      </c>
      <c r="K1373" s="1" t="s">
        <v>25</v>
      </c>
      <c r="L1373">
        <v>2.2000000000000001E-4</v>
      </c>
      <c r="M1373">
        <v>9.2000000000000003E-4</v>
      </c>
      <c r="N1373">
        <v>1.4999999999999999E-4</v>
      </c>
      <c r="O1373">
        <v>1</v>
      </c>
      <c r="P1373">
        <v>0</v>
      </c>
      <c r="Q1373">
        <v>167</v>
      </c>
      <c r="R1373">
        <v>556</v>
      </c>
      <c r="S1373">
        <v>210</v>
      </c>
      <c r="T1373">
        <v>0.1</v>
      </c>
      <c r="U1373">
        <v>0.2</v>
      </c>
      <c r="V1373">
        <f>MATCH(A1373,'2019 On Peak'!$A$3:$A$2373,0)</f>
        <v>1335</v>
      </c>
      <c r="W1373" t="str">
        <f t="shared" si="42"/>
        <v>Old</v>
      </c>
      <c r="X1373" t="str" cm="1">
        <f t="array" ref="X1373">IF(ISNUMBER(V1373),INDEX('2019 On Peak'!$K$3:$K$2373,V1373),"Not 2019")</f>
        <v>Closed</v>
      </c>
      <c r="Y1373" cm="1">
        <f t="array" ref="Y1373">IF(ISNUMBER($V1373),L1373-INDEX('2019 On Peak'!$L$3:$S$2373,$V1373,1),"-")</f>
        <v>0</v>
      </c>
      <c r="Z1373" cm="1">
        <f t="array" ref="Z1373">IF(ISNUMBER($V1373),M1373-INDEX('2019 On Peak'!$L$3:$S$2373,$V1373,2),"-")</f>
        <v>0</v>
      </c>
      <c r="AA1373" cm="1">
        <f t="array" ref="AA1373">IF(ISNUMBER($V1373),N1373-INDEX('2019 On Peak'!$L$3:$S$2373,$V1373,3),"-")</f>
        <v>0</v>
      </c>
      <c r="AB1373" cm="1">
        <f t="array" ref="AB1373">IF(ISNUMBER($V1373),Q1373-INDEX('2019 On Peak'!$L$3:$S$2373,$V1373,6),"-")</f>
        <v>0</v>
      </c>
      <c r="AC1373" cm="1">
        <f t="array" ref="AC1373">IF(ISNUMBER($V1373),S1373-INDEX('2019 On Peak'!$L$3:$S$2373,$V1373,8),"-")</f>
        <v>0</v>
      </c>
      <c r="AD1373" t="b">
        <f t="shared" si="43"/>
        <v>0</v>
      </c>
    </row>
    <row r="1374" spans="1:30" x14ac:dyDescent="0.25">
      <c r="A1374" t="str">
        <f>B1374&amp;"_"&amp;G1374&amp;"_"&amp;J1374</f>
        <v>471_693_1</v>
      </c>
      <c r="B1374">
        <v>471</v>
      </c>
      <c r="C1374" s="1" t="s">
        <v>1000</v>
      </c>
      <c r="D1374" s="1" t="s">
        <v>36</v>
      </c>
      <c r="E1374" s="1" t="s">
        <v>36</v>
      </c>
      <c r="F1374">
        <v>115</v>
      </c>
      <c r="G1374">
        <v>693</v>
      </c>
      <c r="H1374" s="1" t="s">
        <v>779</v>
      </c>
      <c r="I1374">
        <v>115</v>
      </c>
      <c r="J1374" s="1" t="s">
        <v>191</v>
      </c>
      <c r="K1374" s="1" t="s">
        <v>25</v>
      </c>
      <c r="L1374">
        <v>2.4199999999999999E-2</v>
      </c>
      <c r="M1374">
        <v>0.10006</v>
      </c>
      <c r="N1374">
        <v>1.6570000000000001E-2</v>
      </c>
      <c r="O1374">
        <v>1</v>
      </c>
      <c r="P1374">
        <v>0</v>
      </c>
      <c r="Q1374">
        <v>167</v>
      </c>
      <c r="R1374">
        <v>556</v>
      </c>
      <c r="S1374">
        <v>210</v>
      </c>
      <c r="T1374">
        <v>12.8</v>
      </c>
      <c r="U1374">
        <v>20.100000000000001</v>
      </c>
      <c r="V1374">
        <f>MATCH(A1374,'2019 On Peak'!$A$3:$A$2373,0)</f>
        <v>1336</v>
      </c>
      <c r="W1374" t="str">
        <f t="shared" si="42"/>
        <v>Old</v>
      </c>
      <c r="X1374" t="str" cm="1">
        <f t="array" ref="X1374">IF(ISNUMBER(V1374),INDEX('2019 On Peak'!$K$3:$K$2373,V1374),"Not 2019")</f>
        <v>Closed</v>
      </c>
      <c r="Y1374" cm="1">
        <f t="array" ref="Y1374">IF(ISNUMBER($V1374),L1374-INDEX('2019 On Peak'!$L$3:$S$2373,$V1374,1),"-")</f>
        <v>0</v>
      </c>
      <c r="Z1374" cm="1">
        <f t="array" ref="Z1374">IF(ISNUMBER($V1374),M1374-INDEX('2019 On Peak'!$L$3:$S$2373,$V1374,2),"-")</f>
        <v>0</v>
      </c>
      <c r="AA1374" cm="1">
        <f t="array" ref="AA1374">IF(ISNUMBER($V1374),N1374-INDEX('2019 On Peak'!$L$3:$S$2373,$V1374,3),"-")</f>
        <v>0</v>
      </c>
      <c r="AB1374" cm="1">
        <f t="array" ref="AB1374">IF(ISNUMBER($V1374),Q1374-INDEX('2019 On Peak'!$L$3:$S$2373,$V1374,6),"-")</f>
        <v>0</v>
      </c>
      <c r="AC1374" cm="1">
        <f t="array" ref="AC1374">IF(ISNUMBER($V1374),S1374-INDEX('2019 On Peak'!$L$3:$S$2373,$V1374,8),"-")</f>
        <v>0</v>
      </c>
      <c r="AD1374" t="b">
        <f t="shared" si="43"/>
        <v>0</v>
      </c>
    </row>
    <row r="1375" spans="1:30" x14ac:dyDescent="0.25">
      <c r="A1375" t="str">
        <f>B1375&amp;"_"&amp;G1375&amp;"_"&amp;J1375</f>
        <v>473_694_1</v>
      </c>
      <c r="B1375">
        <v>473</v>
      </c>
      <c r="C1375" s="1" t="s">
        <v>1004</v>
      </c>
      <c r="D1375" s="1" t="s">
        <v>36</v>
      </c>
      <c r="E1375" s="1" t="s">
        <v>36</v>
      </c>
      <c r="F1375">
        <v>115</v>
      </c>
      <c r="G1375">
        <v>694</v>
      </c>
      <c r="H1375" s="1" t="s">
        <v>1005</v>
      </c>
      <c r="I1375">
        <v>115</v>
      </c>
      <c r="J1375" s="1" t="s">
        <v>191</v>
      </c>
      <c r="K1375" s="1" t="s">
        <v>25</v>
      </c>
      <c r="L1375">
        <v>5.5000000000000003E-4</v>
      </c>
      <c r="M1375">
        <v>2.2899999999999999E-3</v>
      </c>
      <c r="N1375">
        <v>3.8000000000000002E-4</v>
      </c>
      <c r="O1375">
        <v>1</v>
      </c>
      <c r="P1375">
        <v>0</v>
      </c>
      <c r="Q1375">
        <v>167</v>
      </c>
      <c r="R1375">
        <v>556</v>
      </c>
      <c r="S1375">
        <v>210</v>
      </c>
      <c r="T1375">
        <v>0.2</v>
      </c>
      <c r="U1375">
        <v>0.5</v>
      </c>
      <c r="V1375">
        <f>MATCH(A1375,'2019 On Peak'!$A$3:$A$2373,0)</f>
        <v>1337</v>
      </c>
      <c r="W1375" t="str">
        <f t="shared" si="42"/>
        <v>Old</v>
      </c>
      <c r="X1375" t="str" cm="1">
        <f t="array" ref="X1375">IF(ISNUMBER(V1375),INDEX('2019 On Peak'!$K$3:$K$2373,V1375),"Not 2019")</f>
        <v>Closed</v>
      </c>
      <c r="Y1375" cm="1">
        <f t="array" ref="Y1375">IF(ISNUMBER($V1375),L1375-INDEX('2019 On Peak'!$L$3:$S$2373,$V1375,1),"-")</f>
        <v>0</v>
      </c>
      <c r="Z1375" cm="1">
        <f t="array" ref="Z1375">IF(ISNUMBER($V1375),M1375-INDEX('2019 On Peak'!$L$3:$S$2373,$V1375,2),"-")</f>
        <v>0</v>
      </c>
      <c r="AA1375" cm="1">
        <f t="array" ref="AA1375">IF(ISNUMBER($V1375),N1375-INDEX('2019 On Peak'!$L$3:$S$2373,$V1375,3),"-")</f>
        <v>0</v>
      </c>
      <c r="AB1375" cm="1">
        <f t="array" ref="AB1375">IF(ISNUMBER($V1375),Q1375-INDEX('2019 On Peak'!$L$3:$S$2373,$V1375,6),"-")</f>
        <v>0</v>
      </c>
      <c r="AC1375" cm="1">
        <f t="array" ref="AC1375">IF(ISNUMBER($V1375),S1375-INDEX('2019 On Peak'!$L$3:$S$2373,$V1375,8),"-")</f>
        <v>0</v>
      </c>
      <c r="AD1375" t="b">
        <f t="shared" si="43"/>
        <v>0</v>
      </c>
    </row>
    <row r="1376" spans="1:30" x14ac:dyDescent="0.25">
      <c r="A1376" t="str">
        <f>B1376&amp;"_"&amp;G1376&amp;"_"&amp;J1376</f>
        <v>474_683_1</v>
      </c>
      <c r="B1376">
        <v>474</v>
      </c>
      <c r="C1376" s="1" t="s">
        <v>152</v>
      </c>
      <c r="D1376" s="1" t="s">
        <v>36</v>
      </c>
      <c r="E1376" s="1" t="s">
        <v>36</v>
      </c>
      <c r="F1376">
        <v>115</v>
      </c>
      <c r="G1376">
        <v>683</v>
      </c>
      <c r="H1376" s="1" t="s">
        <v>1006</v>
      </c>
      <c r="I1376">
        <v>115</v>
      </c>
      <c r="J1376" s="1" t="s">
        <v>191</v>
      </c>
      <c r="K1376" s="1" t="s">
        <v>25</v>
      </c>
      <c r="L1376">
        <v>1.3950000000000001E-2</v>
      </c>
      <c r="M1376">
        <v>5.7680000000000002E-2</v>
      </c>
      <c r="N1376">
        <v>9.5499999999999995E-3</v>
      </c>
      <c r="O1376">
        <v>1</v>
      </c>
      <c r="P1376">
        <v>0</v>
      </c>
      <c r="Q1376">
        <v>167</v>
      </c>
      <c r="R1376">
        <v>556</v>
      </c>
      <c r="S1376">
        <v>210</v>
      </c>
      <c r="T1376">
        <v>8.3000000000000007</v>
      </c>
      <c r="U1376">
        <v>11.6</v>
      </c>
      <c r="V1376">
        <f>MATCH(A1376,'2019 On Peak'!$A$3:$A$2373,0)</f>
        <v>1338</v>
      </c>
      <c r="W1376" t="str">
        <f t="shared" si="42"/>
        <v>Old</v>
      </c>
      <c r="X1376" t="str" cm="1">
        <f t="array" ref="X1376">IF(ISNUMBER(V1376),INDEX('2019 On Peak'!$K$3:$K$2373,V1376),"Not 2019")</f>
        <v>Closed</v>
      </c>
      <c r="Y1376" cm="1">
        <f t="array" ref="Y1376">IF(ISNUMBER($V1376),L1376-INDEX('2019 On Peak'!$L$3:$S$2373,$V1376,1),"-")</f>
        <v>0</v>
      </c>
      <c r="Z1376" cm="1">
        <f t="array" ref="Z1376">IF(ISNUMBER($V1376),M1376-INDEX('2019 On Peak'!$L$3:$S$2373,$V1376,2),"-")</f>
        <v>0</v>
      </c>
      <c r="AA1376" cm="1">
        <f t="array" ref="AA1376">IF(ISNUMBER($V1376),N1376-INDEX('2019 On Peak'!$L$3:$S$2373,$V1376,3),"-")</f>
        <v>0</v>
      </c>
      <c r="AB1376" cm="1">
        <f t="array" ref="AB1376">IF(ISNUMBER($V1376),Q1376-INDEX('2019 On Peak'!$L$3:$S$2373,$V1376,6),"-")</f>
        <v>0</v>
      </c>
      <c r="AC1376" cm="1">
        <f t="array" ref="AC1376">IF(ISNUMBER($V1376),S1376-INDEX('2019 On Peak'!$L$3:$S$2373,$V1376,8),"-")</f>
        <v>0</v>
      </c>
      <c r="AD1376" t="b">
        <f t="shared" si="43"/>
        <v>0</v>
      </c>
    </row>
    <row r="1377" spans="1:30" x14ac:dyDescent="0.25">
      <c r="A1377" t="str">
        <f>B1377&amp;"_"&amp;G1377&amp;"_"&amp;J1377</f>
        <v>474_684_1</v>
      </c>
      <c r="B1377">
        <v>474</v>
      </c>
      <c r="C1377" s="1" t="s">
        <v>152</v>
      </c>
      <c r="D1377" s="1" t="s">
        <v>36</v>
      </c>
      <c r="E1377" s="1" t="s">
        <v>36</v>
      </c>
      <c r="F1377">
        <v>115</v>
      </c>
      <c r="G1377">
        <v>684</v>
      </c>
      <c r="H1377" s="1" t="s">
        <v>153</v>
      </c>
      <c r="I1377">
        <v>115</v>
      </c>
      <c r="J1377" s="1" t="s">
        <v>191</v>
      </c>
      <c r="K1377" s="1" t="s">
        <v>25</v>
      </c>
      <c r="L1377">
        <v>8.5400000000000007E-3</v>
      </c>
      <c r="M1377">
        <v>3.533E-2</v>
      </c>
      <c r="N1377">
        <v>5.8500000000000002E-3</v>
      </c>
      <c r="O1377">
        <v>1</v>
      </c>
      <c r="P1377">
        <v>0</v>
      </c>
      <c r="Q1377">
        <v>167</v>
      </c>
      <c r="R1377">
        <v>556</v>
      </c>
      <c r="S1377">
        <v>210</v>
      </c>
      <c r="T1377">
        <v>4.9000000000000004</v>
      </c>
      <c r="U1377">
        <v>7.1</v>
      </c>
      <c r="V1377">
        <f>MATCH(A1377,'2019 On Peak'!$A$3:$A$2373,0)</f>
        <v>1339</v>
      </c>
      <c r="W1377" t="str">
        <f t="shared" si="42"/>
        <v>Old</v>
      </c>
      <c r="X1377" t="str" cm="1">
        <f t="array" ref="X1377">IF(ISNUMBER(V1377),INDEX('2019 On Peak'!$K$3:$K$2373,V1377),"Not 2019")</f>
        <v>Closed</v>
      </c>
      <c r="Y1377" cm="1">
        <f t="array" ref="Y1377">IF(ISNUMBER($V1377),L1377-INDEX('2019 On Peak'!$L$3:$S$2373,$V1377,1),"-")</f>
        <v>0</v>
      </c>
      <c r="Z1377" cm="1">
        <f t="array" ref="Z1377">IF(ISNUMBER($V1377),M1377-INDEX('2019 On Peak'!$L$3:$S$2373,$V1377,2),"-")</f>
        <v>0</v>
      </c>
      <c r="AA1377" cm="1">
        <f t="array" ref="AA1377">IF(ISNUMBER($V1377),N1377-INDEX('2019 On Peak'!$L$3:$S$2373,$V1377,3),"-")</f>
        <v>0</v>
      </c>
      <c r="AB1377" cm="1">
        <f t="array" ref="AB1377">IF(ISNUMBER($V1377),Q1377-INDEX('2019 On Peak'!$L$3:$S$2373,$V1377,6),"-")</f>
        <v>0</v>
      </c>
      <c r="AC1377" cm="1">
        <f t="array" ref="AC1377">IF(ISNUMBER($V1377),S1377-INDEX('2019 On Peak'!$L$3:$S$2373,$V1377,8),"-")</f>
        <v>0</v>
      </c>
      <c r="AD1377" t="b">
        <f t="shared" si="43"/>
        <v>0</v>
      </c>
    </row>
    <row r="1378" spans="1:30" x14ac:dyDescent="0.25">
      <c r="A1378" t="str">
        <f>B1378&amp;"_"&amp;G1378&amp;"_"&amp;J1378</f>
        <v>474_684_2</v>
      </c>
      <c r="B1378">
        <v>474</v>
      </c>
      <c r="C1378" s="1" t="s">
        <v>152</v>
      </c>
      <c r="D1378" s="1" t="s">
        <v>36</v>
      </c>
      <c r="E1378" s="1" t="s">
        <v>36</v>
      </c>
      <c r="F1378">
        <v>115</v>
      </c>
      <c r="G1378">
        <v>684</v>
      </c>
      <c r="H1378" s="1" t="s">
        <v>153</v>
      </c>
      <c r="I1378">
        <v>115</v>
      </c>
      <c r="J1378" s="1" t="s">
        <v>74</v>
      </c>
      <c r="K1378" s="1" t="s">
        <v>25</v>
      </c>
      <c r="L1378">
        <v>8.0700000000000008E-3</v>
      </c>
      <c r="M1378">
        <v>3.3369999999999997E-2</v>
      </c>
      <c r="N1378">
        <v>5.5300000000000002E-3</v>
      </c>
      <c r="O1378">
        <v>1</v>
      </c>
      <c r="P1378">
        <v>0</v>
      </c>
      <c r="Q1378">
        <v>167</v>
      </c>
      <c r="R1378">
        <v>556</v>
      </c>
      <c r="S1378">
        <v>210</v>
      </c>
      <c r="T1378">
        <v>4.9000000000000004</v>
      </c>
      <c r="U1378">
        <v>6.7</v>
      </c>
      <c r="V1378">
        <f>MATCH(A1378,'2019 On Peak'!$A$3:$A$2373,0)</f>
        <v>1340</v>
      </c>
      <c r="W1378" t="str">
        <f t="shared" si="42"/>
        <v>Old</v>
      </c>
      <c r="X1378" t="str" cm="1">
        <f t="array" ref="X1378">IF(ISNUMBER(V1378),INDEX('2019 On Peak'!$K$3:$K$2373,V1378),"Not 2019")</f>
        <v>Closed</v>
      </c>
      <c r="Y1378" cm="1">
        <f t="array" ref="Y1378">IF(ISNUMBER($V1378),L1378-INDEX('2019 On Peak'!$L$3:$S$2373,$V1378,1),"-")</f>
        <v>0</v>
      </c>
      <c r="Z1378" cm="1">
        <f t="array" ref="Z1378">IF(ISNUMBER($V1378),M1378-INDEX('2019 On Peak'!$L$3:$S$2373,$V1378,2),"-")</f>
        <v>0</v>
      </c>
      <c r="AA1378" cm="1">
        <f t="array" ref="AA1378">IF(ISNUMBER($V1378),N1378-INDEX('2019 On Peak'!$L$3:$S$2373,$V1378,3),"-")</f>
        <v>0</v>
      </c>
      <c r="AB1378" cm="1">
        <f t="array" ref="AB1378">IF(ISNUMBER($V1378),Q1378-INDEX('2019 On Peak'!$L$3:$S$2373,$V1378,6),"-")</f>
        <v>0</v>
      </c>
      <c r="AC1378" cm="1">
        <f t="array" ref="AC1378">IF(ISNUMBER($V1378),S1378-INDEX('2019 On Peak'!$L$3:$S$2373,$V1378,8),"-")</f>
        <v>0</v>
      </c>
      <c r="AD1378" t="b">
        <f t="shared" si="43"/>
        <v>0</v>
      </c>
    </row>
    <row r="1379" spans="1:30" x14ac:dyDescent="0.25">
      <c r="A1379" t="str">
        <f>B1379&amp;"_"&amp;G1379&amp;"_"&amp;J1379</f>
        <v>48_1108_1</v>
      </c>
      <c r="B1379">
        <v>48</v>
      </c>
      <c r="C1379" s="1" t="s">
        <v>654</v>
      </c>
      <c r="D1379" s="1" t="s">
        <v>42</v>
      </c>
      <c r="E1379" s="1" t="s">
        <v>42</v>
      </c>
      <c r="F1379">
        <v>115</v>
      </c>
      <c r="G1379">
        <v>1108</v>
      </c>
      <c r="H1379" s="1" t="s">
        <v>682</v>
      </c>
      <c r="I1379">
        <v>115</v>
      </c>
      <c r="J1379" s="1" t="s">
        <v>191</v>
      </c>
      <c r="K1379" s="1" t="s">
        <v>25</v>
      </c>
      <c r="L1379">
        <v>1.146E-2</v>
      </c>
      <c r="M1379">
        <v>4.7399999999999998E-2</v>
      </c>
      <c r="N1379">
        <v>7.8499999999999993E-3</v>
      </c>
      <c r="O1379">
        <v>1</v>
      </c>
      <c r="P1379">
        <v>0</v>
      </c>
      <c r="Q1379">
        <v>167</v>
      </c>
      <c r="R1379">
        <v>556</v>
      </c>
      <c r="S1379">
        <v>210</v>
      </c>
      <c r="T1379">
        <v>9.6</v>
      </c>
      <c r="U1379">
        <v>9.5</v>
      </c>
      <c r="V1379">
        <f>MATCH(A1379,'2019 On Peak'!$A$3:$A$2373,0)</f>
        <v>1341</v>
      </c>
      <c r="W1379" t="str">
        <f t="shared" si="42"/>
        <v>Old</v>
      </c>
      <c r="X1379" t="str" cm="1">
        <f t="array" ref="X1379">IF(ISNUMBER(V1379),INDEX('2019 On Peak'!$K$3:$K$2373,V1379),"Not 2019")</f>
        <v>Closed</v>
      </c>
      <c r="Y1379" cm="1">
        <f t="array" ref="Y1379">IF(ISNUMBER($V1379),L1379-INDEX('2019 On Peak'!$L$3:$S$2373,$V1379,1),"-")</f>
        <v>0</v>
      </c>
      <c r="Z1379" cm="1">
        <f t="array" ref="Z1379">IF(ISNUMBER($V1379),M1379-INDEX('2019 On Peak'!$L$3:$S$2373,$V1379,2),"-")</f>
        <v>0</v>
      </c>
      <c r="AA1379" cm="1">
        <f t="array" ref="AA1379">IF(ISNUMBER($V1379),N1379-INDEX('2019 On Peak'!$L$3:$S$2373,$V1379,3),"-")</f>
        <v>0</v>
      </c>
      <c r="AB1379" cm="1">
        <f t="array" ref="AB1379">IF(ISNUMBER($V1379),Q1379-INDEX('2019 On Peak'!$L$3:$S$2373,$V1379,6),"-")</f>
        <v>0</v>
      </c>
      <c r="AC1379" cm="1">
        <f t="array" ref="AC1379">IF(ISNUMBER($V1379),S1379-INDEX('2019 On Peak'!$L$3:$S$2373,$V1379,8),"-")</f>
        <v>0</v>
      </c>
      <c r="AD1379" t="b">
        <f t="shared" si="43"/>
        <v>0</v>
      </c>
    </row>
    <row r="1380" spans="1:30" x14ac:dyDescent="0.25">
      <c r="A1380" t="str">
        <f>B1380&amp;"_"&amp;G1380&amp;"_"&amp;J1380</f>
        <v>48_1369_1</v>
      </c>
      <c r="B1380">
        <v>48</v>
      </c>
      <c r="C1380" s="1" t="s">
        <v>654</v>
      </c>
      <c r="D1380" s="1" t="s">
        <v>42</v>
      </c>
      <c r="E1380" s="1" t="s">
        <v>42</v>
      </c>
      <c r="F1380">
        <v>115</v>
      </c>
      <c r="G1380">
        <v>1369</v>
      </c>
      <c r="H1380" s="1" t="s">
        <v>434</v>
      </c>
      <c r="I1380">
        <v>115</v>
      </c>
      <c r="J1380" s="1" t="s">
        <v>191</v>
      </c>
      <c r="K1380" s="1" t="s">
        <v>25</v>
      </c>
      <c r="L1380">
        <v>2.3810000000000001E-2</v>
      </c>
      <c r="M1380">
        <v>9.844E-2</v>
      </c>
      <c r="N1380">
        <v>1.6299999999999999E-2</v>
      </c>
      <c r="O1380">
        <v>1</v>
      </c>
      <c r="P1380">
        <v>0</v>
      </c>
      <c r="Q1380">
        <v>167</v>
      </c>
      <c r="R1380">
        <v>556</v>
      </c>
      <c r="S1380">
        <v>210</v>
      </c>
      <c r="T1380">
        <v>10.9</v>
      </c>
      <c r="U1380">
        <v>19.8</v>
      </c>
      <c r="V1380">
        <f>MATCH(A1380,'2019 On Peak'!$A$3:$A$2373,0)</f>
        <v>1342</v>
      </c>
      <c r="W1380" t="str">
        <f t="shared" si="42"/>
        <v>Old</v>
      </c>
      <c r="X1380" t="str" cm="1">
        <f t="array" ref="X1380">IF(ISNUMBER(V1380),INDEX('2019 On Peak'!$K$3:$K$2373,V1380),"Not 2019")</f>
        <v>Closed</v>
      </c>
      <c r="Y1380" cm="1">
        <f t="array" ref="Y1380">IF(ISNUMBER($V1380),L1380-INDEX('2019 On Peak'!$L$3:$S$2373,$V1380,1),"-")</f>
        <v>0</v>
      </c>
      <c r="Z1380" cm="1">
        <f t="array" ref="Z1380">IF(ISNUMBER($V1380),M1380-INDEX('2019 On Peak'!$L$3:$S$2373,$V1380,2),"-")</f>
        <v>0</v>
      </c>
      <c r="AA1380" cm="1">
        <f t="array" ref="AA1380">IF(ISNUMBER($V1380),N1380-INDEX('2019 On Peak'!$L$3:$S$2373,$V1380,3),"-")</f>
        <v>0</v>
      </c>
      <c r="AB1380" cm="1">
        <f t="array" ref="AB1380">IF(ISNUMBER($V1380),Q1380-INDEX('2019 On Peak'!$L$3:$S$2373,$V1380,6),"-")</f>
        <v>0</v>
      </c>
      <c r="AC1380" cm="1">
        <f t="array" ref="AC1380">IF(ISNUMBER($V1380),S1380-INDEX('2019 On Peak'!$L$3:$S$2373,$V1380,8),"-")</f>
        <v>0</v>
      </c>
      <c r="AD1380" t="b">
        <f t="shared" si="43"/>
        <v>0</v>
      </c>
    </row>
    <row r="1381" spans="1:30" x14ac:dyDescent="0.25">
      <c r="A1381" t="str">
        <f>B1381&amp;"_"&amp;G1381&amp;"_"&amp;J1381</f>
        <v>48_86_1</v>
      </c>
      <c r="B1381">
        <v>48</v>
      </c>
      <c r="C1381" s="1" t="s">
        <v>654</v>
      </c>
      <c r="D1381" s="1" t="s">
        <v>42</v>
      </c>
      <c r="E1381" s="1" t="s">
        <v>42</v>
      </c>
      <c r="F1381">
        <v>115</v>
      </c>
      <c r="G1381">
        <v>86</v>
      </c>
      <c r="H1381" s="1" t="s">
        <v>226</v>
      </c>
      <c r="I1381">
        <v>115</v>
      </c>
      <c r="J1381" s="1" t="s">
        <v>191</v>
      </c>
      <c r="K1381" s="1" t="s">
        <v>25</v>
      </c>
      <c r="L1381">
        <v>1.0540000000000001E-2</v>
      </c>
      <c r="M1381">
        <v>4.3580000000000001E-2</v>
      </c>
      <c r="N1381">
        <v>7.2199999999999999E-3</v>
      </c>
      <c r="O1381">
        <v>1</v>
      </c>
      <c r="P1381">
        <v>0</v>
      </c>
      <c r="Q1381">
        <v>167</v>
      </c>
      <c r="R1381">
        <v>556</v>
      </c>
      <c r="S1381">
        <v>210</v>
      </c>
      <c r="T1381">
        <v>7.2</v>
      </c>
      <c r="U1381">
        <v>8.8000000000000007</v>
      </c>
      <c r="V1381">
        <f>MATCH(A1381,'2019 On Peak'!$A$3:$A$2373,0)</f>
        <v>1343</v>
      </c>
      <c r="W1381" t="str">
        <f t="shared" si="42"/>
        <v>Old</v>
      </c>
      <c r="X1381" t="str" cm="1">
        <f t="array" ref="X1381">IF(ISNUMBER(V1381),INDEX('2019 On Peak'!$K$3:$K$2373,V1381),"Not 2019")</f>
        <v>Closed</v>
      </c>
      <c r="Y1381" cm="1">
        <f t="array" ref="Y1381">IF(ISNUMBER($V1381),L1381-INDEX('2019 On Peak'!$L$3:$S$2373,$V1381,1),"-")</f>
        <v>0</v>
      </c>
      <c r="Z1381" cm="1">
        <f t="array" ref="Z1381">IF(ISNUMBER($V1381),M1381-INDEX('2019 On Peak'!$L$3:$S$2373,$V1381,2),"-")</f>
        <v>0</v>
      </c>
      <c r="AA1381" cm="1">
        <f t="array" ref="AA1381">IF(ISNUMBER($V1381),N1381-INDEX('2019 On Peak'!$L$3:$S$2373,$V1381,3),"-")</f>
        <v>0</v>
      </c>
      <c r="AB1381" cm="1">
        <f t="array" ref="AB1381">IF(ISNUMBER($V1381),Q1381-INDEX('2019 On Peak'!$L$3:$S$2373,$V1381,6),"-")</f>
        <v>0</v>
      </c>
      <c r="AC1381" cm="1">
        <f t="array" ref="AC1381">IF(ISNUMBER($V1381),S1381-INDEX('2019 On Peak'!$L$3:$S$2373,$V1381,8),"-")</f>
        <v>0</v>
      </c>
      <c r="AD1381" t="b">
        <f t="shared" si="43"/>
        <v>0</v>
      </c>
    </row>
    <row r="1382" spans="1:30" x14ac:dyDescent="0.25">
      <c r="A1382" t="str">
        <f>B1382&amp;"_"&amp;G1382&amp;"_"&amp;J1382</f>
        <v>480_481_1</v>
      </c>
      <c r="B1382">
        <v>480</v>
      </c>
      <c r="C1382" s="1" t="s">
        <v>1019</v>
      </c>
      <c r="D1382" s="1" t="s">
        <v>36</v>
      </c>
      <c r="E1382" s="1" t="s">
        <v>36</v>
      </c>
      <c r="F1382">
        <v>115</v>
      </c>
      <c r="G1382">
        <v>481</v>
      </c>
      <c r="H1382" s="1" t="s">
        <v>1020</v>
      </c>
      <c r="I1382">
        <v>115</v>
      </c>
      <c r="J1382" s="1" t="s">
        <v>191</v>
      </c>
      <c r="K1382" s="1" t="s">
        <v>25</v>
      </c>
      <c r="L1382">
        <v>1.3100000000000001E-2</v>
      </c>
      <c r="M1382">
        <v>5.416E-2</v>
      </c>
      <c r="N1382">
        <v>8.9700000000000005E-3</v>
      </c>
      <c r="O1382">
        <v>1</v>
      </c>
      <c r="P1382">
        <v>0</v>
      </c>
      <c r="Q1382">
        <v>167</v>
      </c>
      <c r="R1382">
        <v>556</v>
      </c>
      <c r="S1382">
        <v>210</v>
      </c>
      <c r="T1382">
        <v>9.1</v>
      </c>
      <c r="U1382">
        <v>10.9</v>
      </c>
      <c r="V1382">
        <f>MATCH(A1382,'2019 On Peak'!$A$3:$A$2373,0)</f>
        <v>1344</v>
      </c>
      <c r="W1382" t="str">
        <f t="shared" si="42"/>
        <v>Old</v>
      </c>
      <c r="X1382" t="str" cm="1">
        <f t="array" ref="X1382">IF(ISNUMBER(V1382),INDEX('2019 On Peak'!$K$3:$K$2373,V1382),"Not 2019")</f>
        <v>Closed</v>
      </c>
      <c r="Y1382" cm="1">
        <f t="array" ref="Y1382">IF(ISNUMBER($V1382),L1382-INDEX('2019 On Peak'!$L$3:$S$2373,$V1382,1),"-")</f>
        <v>0</v>
      </c>
      <c r="Z1382" cm="1">
        <f t="array" ref="Z1382">IF(ISNUMBER($V1382),M1382-INDEX('2019 On Peak'!$L$3:$S$2373,$V1382,2),"-")</f>
        <v>0</v>
      </c>
      <c r="AA1382" cm="1">
        <f t="array" ref="AA1382">IF(ISNUMBER($V1382),N1382-INDEX('2019 On Peak'!$L$3:$S$2373,$V1382,3),"-")</f>
        <v>0</v>
      </c>
      <c r="AB1382" cm="1">
        <f t="array" ref="AB1382">IF(ISNUMBER($V1382),Q1382-INDEX('2019 On Peak'!$L$3:$S$2373,$V1382,6),"-")</f>
        <v>0</v>
      </c>
      <c r="AC1382" cm="1">
        <f t="array" ref="AC1382">IF(ISNUMBER($V1382),S1382-INDEX('2019 On Peak'!$L$3:$S$2373,$V1382,8),"-")</f>
        <v>0</v>
      </c>
      <c r="AD1382" t="b">
        <f t="shared" si="43"/>
        <v>0</v>
      </c>
    </row>
    <row r="1383" spans="1:30" x14ac:dyDescent="0.25">
      <c r="A1383" t="str">
        <f>B1383&amp;"_"&amp;G1383&amp;"_"&amp;J1383</f>
        <v>481_482_1</v>
      </c>
      <c r="B1383">
        <v>481</v>
      </c>
      <c r="C1383" s="1" t="s">
        <v>1020</v>
      </c>
      <c r="D1383" s="1" t="s">
        <v>36</v>
      </c>
      <c r="E1383" s="1" t="s">
        <v>36</v>
      </c>
      <c r="F1383">
        <v>115</v>
      </c>
      <c r="G1383">
        <v>482</v>
      </c>
      <c r="H1383" s="1" t="s">
        <v>1021</v>
      </c>
      <c r="I1383">
        <v>115</v>
      </c>
      <c r="J1383" s="1" t="s">
        <v>191</v>
      </c>
      <c r="K1383" s="1" t="s">
        <v>25</v>
      </c>
      <c r="L1383">
        <v>2.1700000000000001E-3</v>
      </c>
      <c r="M1383">
        <v>8.9800000000000001E-3</v>
      </c>
      <c r="N1383">
        <v>1.49E-3</v>
      </c>
      <c r="O1383">
        <v>1</v>
      </c>
      <c r="P1383">
        <v>0</v>
      </c>
      <c r="Q1383">
        <v>167</v>
      </c>
      <c r="R1383">
        <v>556</v>
      </c>
      <c r="S1383">
        <v>210</v>
      </c>
      <c r="T1383">
        <v>1.4</v>
      </c>
      <c r="U1383">
        <v>1.8</v>
      </c>
      <c r="V1383">
        <f>MATCH(A1383,'2019 On Peak'!$A$3:$A$2373,0)</f>
        <v>1345</v>
      </c>
      <c r="W1383" t="str">
        <f t="shared" si="42"/>
        <v>Old</v>
      </c>
      <c r="X1383" t="str" cm="1">
        <f t="array" ref="X1383">IF(ISNUMBER(V1383),INDEX('2019 On Peak'!$K$3:$K$2373,V1383),"Not 2019")</f>
        <v>Closed</v>
      </c>
      <c r="Y1383" cm="1">
        <f t="array" ref="Y1383">IF(ISNUMBER($V1383),L1383-INDEX('2019 On Peak'!$L$3:$S$2373,$V1383,1),"-")</f>
        <v>0</v>
      </c>
      <c r="Z1383" cm="1">
        <f t="array" ref="Z1383">IF(ISNUMBER($V1383),M1383-INDEX('2019 On Peak'!$L$3:$S$2373,$V1383,2),"-")</f>
        <v>0</v>
      </c>
      <c r="AA1383" cm="1">
        <f t="array" ref="AA1383">IF(ISNUMBER($V1383),N1383-INDEX('2019 On Peak'!$L$3:$S$2373,$V1383,3),"-")</f>
        <v>0</v>
      </c>
      <c r="AB1383" cm="1">
        <f t="array" ref="AB1383">IF(ISNUMBER($V1383),Q1383-INDEX('2019 On Peak'!$L$3:$S$2373,$V1383,6),"-")</f>
        <v>0</v>
      </c>
      <c r="AC1383" cm="1">
        <f t="array" ref="AC1383">IF(ISNUMBER($V1383),S1383-INDEX('2019 On Peak'!$L$3:$S$2373,$V1383,8),"-")</f>
        <v>0</v>
      </c>
      <c r="AD1383" t="b">
        <f t="shared" si="43"/>
        <v>0</v>
      </c>
    </row>
    <row r="1384" spans="1:30" x14ac:dyDescent="0.25">
      <c r="A1384" t="str">
        <f>B1384&amp;"_"&amp;G1384&amp;"_"&amp;J1384</f>
        <v>483_1480_1</v>
      </c>
      <c r="B1384">
        <v>483</v>
      </c>
      <c r="C1384" s="1" t="s">
        <v>598</v>
      </c>
      <c r="D1384" s="1" t="s">
        <v>36</v>
      </c>
      <c r="E1384" s="1" t="s">
        <v>36</v>
      </c>
      <c r="F1384">
        <v>115</v>
      </c>
      <c r="G1384">
        <v>1480</v>
      </c>
      <c r="H1384" s="1" t="s">
        <v>598</v>
      </c>
      <c r="I1384">
        <v>69</v>
      </c>
      <c r="J1384" s="1" t="s">
        <v>191</v>
      </c>
      <c r="K1384" s="1" t="s">
        <v>25</v>
      </c>
      <c r="L1384">
        <v>3.2000000000000002E-3</v>
      </c>
      <c r="M1384">
        <v>0.16439999999999999</v>
      </c>
      <c r="N1384">
        <v>0</v>
      </c>
      <c r="O1384">
        <v>1</v>
      </c>
      <c r="P1384">
        <v>0</v>
      </c>
      <c r="Q1384">
        <v>125</v>
      </c>
      <c r="R1384">
        <v>145</v>
      </c>
      <c r="S1384">
        <v>170</v>
      </c>
      <c r="T1384">
        <v>0</v>
      </c>
      <c r="U1384">
        <v>0</v>
      </c>
      <c r="V1384">
        <f>MATCH(A1384,'2019 On Peak'!$A$3:$A$2373,0)</f>
        <v>1346</v>
      </c>
      <c r="W1384" t="str">
        <f t="shared" si="42"/>
        <v>Old</v>
      </c>
      <c r="X1384" t="str" cm="1">
        <f t="array" ref="X1384">IF(ISNUMBER(V1384),INDEX('2019 On Peak'!$K$3:$K$2373,V1384),"Not 2019")</f>
        <v>Closed</v>
      </c>
      <c r="Y1384" cm="1">
        <f t="array" ref="Y1384">IF(ISNUMBER($V1384),L1384-INDEX('2019 On Peak'!$L$3:$S$2373,$V1384,1),"-")</f>
        <v>0</v>
      </c>
      <c r="Z1384" cm="1">
        <f t="array" ref="Z1384">IF(ISNUMBER($V1384),M1384-INDEX('2019 On Peak'!$L$3:$S$2373,$V1384,2),"-")</f>
        <v>0</v>
      </c>
      <c r="AA1384" cm="1">
        <f t="array" ref="AA1384">IF(ISNUMBER($V1384),N1384-INDEX('2019 On Peak'!$L$3:$S$2373,$V1384,3),"-")</f>
        <v>0</v>
      </c>
      <c r="AB1384" cm="1">
        <f t="array" ref="AB1384">IF(ISNUMBER($V1384),Q1384-INDEX('2019 On Peak'!$L$3:$S$2373,$V1384,6),"-")</f>
        <v>0</v>
      </c>
      <c r="AC1384" cm="1">
        <f t="array" ref="AC1384">IF(ISNUMBER($V1384),S1384-INDEX('2019 On Peak'!$L$3:$S$2373,$V1384,8),"-")</f>
        <v>0</v>
      </c>
      <c r="AD1384" t="b">
        <f t="shared" si="43"/>
        <v>0</v>
      </c>
    </row>
    <row r="1385" spans="1:30" x14ac:dyDescent="0.25">
      <c r="A1385" t="str">
        <f>B1385&amp;"_"&amp;G1385&amp;"_"&amp;J1385</f>
        <v>483_1507_1</v>
      </c>
      <c r="B1385">
        <v>483</v>
      </c>
      <c r="C1385" s="1" t="s">
        <v>598</v>
      </c>
      <c r="D1385" s="1" t="s">
        <v>36</v>
      </c>
      <c r="E1385" s="1" t="s">
        <v>36</v>
      </c>
      <c r="F1385">
        <v>115</v>
      </c>
      <c r="G1385">
        <v>1507</v>
      </c>
      <c r="H1385" s="1" t="s">
        <v>103</v>
      </c>
      <c r="I1385">
        <v>115</v>
      </c>
      <c r="J1385" s="1" t="s">
        <v>191</v>
      </c>
      <c r="K1385" s="1" t="s">
        <v>25</v>
      </c>
      <c r="L1385">
        <v>1.457E-2</v>
      </c>
      <c r="M1385">
        <v>6.0260000000000001E-2</v>
      </c>
      <c r="N1385">
        <v>9.9799999999999993E-3</v>
      </c>
      <c r="O1385">
        <v>1</v>
      </c>
      <c r="P1385">
        <v>0</v>
      </c>
      <c r="Q1385">
        <v>167</v>
      </c>
      <c r="R1385">
        <v>556</v>
      </c>
      <c r="S1385">
        <v>210</v>
      </c>
      <c r="T1385">
        <v>9.6999999999999993</v>
      </c>
      <c r="U1385">
        <v>12.1</v>
      </c>
      <c r="V1385">
        <f>MATCH(A1385,'2019 On Peak'!$A$3:$A$2373,0)</f>
        <v>1347</v>
      </c>
      <c r="W1385" t="str">
        <f t="shared" si="42"/>
        <v>Old</v>
      </c>
      <c r="X1385" t="str" cm="1">
        <f t="array" ref="X1385">IF(ISNUMBER(V1385),INDEX('2019 On Peak'!$K$3:$K$2373,V1385),"Not 2019")</f>
        <v>Closed</v>
      </c>
      <c r="Y1385" cm="1">
        <f t="array" ref="Y1385">IF(ISNUMBER($V1385),L1385-INDEX('2019 On Peak'!$L$3:$S$2373,$V1385,1),"-")</f>
        <v>0</v>
      </c>
      <c r="Z1385" cm="1">
        <f t="array" ref="Z1385">IF(ISNUMBER($V1385),M1385-INDEX('2019 On Peak'!$L$3:$S$2373,$V1385,2),"-")</f>
        <v>0</v>
      </c>
      <c r="AA1385" cm="1">
        <f t="array" ref="AA1385">IF(ISNUMBER($V1385),N1385-INDEX('2019 On Peak'!$L$3:$S$2373,$V1385,3),"-")</f>
        <v>0</v>
      </c>
      <c r="AB1385" cm="1">
        <f t="array" ref="AB1385">IF(ISNUMBER($V1385),Q1385-INDEX('2019 On Peak'!$L$3:$S$2373,$V1385,6),"-")</f>
        <v>0</v>
      </c>
      <c r="AC1385" cm="1">
        <f t="array" ref="AC1385">IF(ISNUMBER($V1385),S1385-INDEX('2019 On Peak'!$L$3:$S$2373,$V1385,8),"-")</f>
        <v>0</v>
      </c>
      <c r="AD1385" t="b">
        <f t="shared" si="43"/>
        <v>0</v>
      </c>
    </row>
    <row r="1386" spans="1:30" x14ac:dyDescent="0.25">
      <c r="A1386" t="str">
        <f>B1386&amp;"_"&amp;G1386&amp;"_"&amp;J1386</f>
        <v>485_490_1</v>
      </c>
      <c r="B1386">
        <v>485</v>
      </c>
      <c r="C1386" s="1" t="s">
        <v>575</v>
      </c>
      <c r="D1386" s="1" t="s">
        <v>59</v>
      </c>
      <c r="E1386" s="1" t="s">
        <v>36</v>
      </c>
      <c r="F1386">
        <v>115</v>
      </c>
      <c r="G1386">
        <v>490</v>
      </c>
      <c r="H1386" s="1" t="s">
        <v>1028</v>
      </c>
      <c r="I1386">
        <v>115</v>
      </c>
      <c r="J1386" s="1" t="s">
        <v>191</v>
      </c>
      <c r="K1386" s="1" t="s">
        <v>25</v>
      </c>
      <c r="L1386">
        <v>4.0169999999999997E-2</v>
      </c>
      <c r="M1386">
        <v>0.16613</v>
      </c>
      <c r="N1386">
        <v>2.751E-2</v>
      </c>
      <c r="O1386">
        <v>1</v>
      </c>
      <c r="P1386">
        <v>0</v>
      </c>
      <c r="Q1386">
        <v>167</v>
      </c>
      <c r="R1386">
        <v>556</v>
      </c>
      <c r="S1386">
        <v>210</v>
      </c>
      <c r="T1386">
        <v>29.2</v>
      </c>
      <c r="U1386">
        <v>33.4</v>
      </c>
      <c r="V1386">
        <f>MATCH(A1386,'2019 On Peak'!$A$3:$A$2373,0)</f>
        <v>1348</v>
      </c>
      <c r="W1386" t="str">
        <f t="shared" si="42"/>
        <v>Old</v>
      </c>
      <c r="X1386" t="str" cm="1">
        <f t="array" ref="X1386">IF(ISNUMBER(V1386),INDEX('2019 On Peak'!$K$3:$K$2373,V1386),"Not 2019")</f>
        <v>Closed</v>
      </c>
      <c r="Y1386" cm="1">
        <f t="array" ref="Y1386">IF(ISNUMBER($V1386),L1386-INDEX('2019 On Peak'!$L$3:$S$2373,$V1386,1),"-")</f>
        <v>0</v>
      </c>
      <c r="Z1386" cm="1">
        <f t="array" ref="Z1386">IF(ISNUMBER($V1386),M1386-INDEX('2019 On Peak'!$L$3:$S$2373,$V1386,2),"-")</f>
        <v>0</v>
      </c>
      <c r="AA1386" cm="1">
        <f t="array" ref="AA1386">IF(ISNUMBER($V1386),N1386-INDEX('2019 On Peak'!$L$3:$S$2373,$V1386,3),"-")</f>
        <v>0</v>
      </c>
      <c r="AB1386" cm="1">
        <f t="array" ref="AB1386">IF(ISNUMBER($V1386),Q1386-INDEX('2019 On Peak'!$L$3:$S$2373,$V1386,6),"-")</f>
        <v>51</v>
      </c>
      <c r="AC1386" cm="1">
        <f t="array" ref="AC1386">IF(ISNUMBER($V1386),S1386-INDEX('2019 On Peak'!$L$3:$S$2373,$V1386,8),"-")</f>
        <v>65</v>
      </c>
      <c r="AD1386" t="b">
        <f t="shared" si="43"/>
        <v>1</v>
      </c>
    </row>
    <row r="1387" spans="1:30" x14ac:dyDescent="0.25">
      <c r="A1387" t="str">
        <f>B1387&amp;"_"&amp;G1387&amp;"_"&amp;J1387</f>
        <v>485_490_2</v>
      </c>
      <c r="B1387">
        <v>485</v>
      </c>
      <c r="C1387" s="1" t="s">
        <v>575</v>
      </c>
      <c r="D1387" s="1" t="s">
        <v>59</v>
      </c>
      <c r="E1387" s="1" t="s">
        <v>36</v>
      </c>
      <c r="F1387">
        <v>115</v>
      </c>
      <c r="G1387">
        <v>490</v>
      </c>
      <c r="H1387" s="1" t="s">
        <v>1028</v>
      </c>
      <c r="I1387">
        <v>115</v>
      </c>
      <c r="J1387" s="1" t="s">
        <v>74</v>
      </c>
      <c r="K1387" s="1" t="s">
        <v>25</v>
      </c>
      <c r="L1387">
        <v>4.0169999999999997E-2</v>
      </c>
      <c r="M1387">
        <v>0.16613</v>
      </c>
      <c r="N1387">
        <v>2.751E-2</v>
      </c>
      <c r="O1387">
        <v>1</v>
      </c>
      <c r="P1387">
        <v>0</v>
      </c>
      <c r="Q1387">
        <v>167</v>
      </c>
      <c r="R1387">
        <v>556</v>
      </c>
      <c r="S1387">
        <v>210</v>
      </c>
      <c r="T1387">
        <v>29.2</v>
      </c>
      <c r="U1387">
        <v>33.4</v>
      </c>
      <c r="V1387">
        <f>MATCH(A1387,'2019 On Peak'!$A$3:$A$2373,0)</f>
        <v>1349</v>
      </c>
      <c r="W1387" t="str">
        <f t="shared" si="42"/>
        <v>Old</v>
      </c>
      <c r="X1387" t="str" cm="1">
        <f t="array" ref="X1387">IF(ISNUMBER(V1387),INDEX('2019 On Peak'!$K$3:$K$2373,V1387),"Not 2019")</f>
        <v>Closed</v>
      </c>
      <c r="Y1387" cm="1">
        <f t="array" ref="Y1387">IF(ISNUMBER($V1387),L1387-INDEX('2019 On Peak'!$L$3:$S$2373,$V1387,1),"-")</f>
        <v>0</v>
      </c>
      <c r="Z1387" cm="1">
        <f t="array" ref="Z1387">IF(ISNUMBER($V1387),M1387-INDEX('2019 On Peak'!$L$3:$S$2373,$V1387,2),"-")</f>
        <v>0</v>
      </c>
      <c r="AA1387" cm="1">
        <f t="array" ref="AA1387">IF(ISNUMBER($V1387),N1387-INDEX('2019 On Peak'!$L$3:$S$2373,$V1387,3),"-")</f>
        <v>0</v>
      </c>
      <c r="AB1387" cm="1">
        <f t="array" ref="AB1387">IF(ISNUMBER($V1387),Q1387-INDEX('2019 On Peak'!$L$3:$S$2373,$V1387,6),"-")</f>
        <v>51</v>
      </c>
      <c r="AC1387" cm="1">
        <f t="array" ref="AC1387">IF(ISNUMBER($V1387),S1387-INDEX('2019 On Peak'!$L$3:$S$2373,$V1387,8),"-")</f>
        <v>65</v>
      </c>
      <c r="AD1387" t="b">
        <f t="shared" si="43"/>
        <v>1</v>
      </c>
    </row>
    <row r="1388" spans="1:30" x14ac:dyDescent="0.25">
      <c r="A1388" t="str">
        <f>B1388&amp;"_"&amp;G1388&amp;"_"&amp;J1388</f>
        <v>487_488_1</v>
      </c>
      <c r="B1388">
        <v>487</v>
      </c>
      <c r="C1388" s="1" t="s">
        <v>1031</v>
      </c>
      <c r="D1388" s="1" t="s">
        <v>36</v>
      </c>
      <c r="E1388" s="1" t="s">
        <v>36</v>
      </c>
      <c r="F1388">
        <v>115</v>
      </c>
      <c r="G1388">
        <v>488</v>
      </c>
      <c r="H1388" s="1" t="s">
        <v>1032</v>
      </c>
      <c r="I1388">
        <v>115</v>
      </c>
      <c r="J1388" s="1" t="s">
        <v>191</v>
      </c>
      <c r="K1388" s="1" t="s">
        <v>25</v>
      </c>
      <c r="L1388">
        <v>1.9E-3</v>
      </c>
      <c r="M1388">
        <v>7.8700000000000003E-3</v>
      </c>
      <c r="N1388">
        <v>1.2999999999999999E-3</v>
      </c>
      <c r="O1388">
        <v>1</v>
      </c>
      <c r="P1388">
        <v>0</v>
      </c>
      <c r="Q1388">
        <v>167</v>
      </c>
      <c r="R1388">
        <v>556</v>
      </c>
      <c r="S1388">
        <v>210</v>
      </c>
      <c r="T1388">
        <v>1.1000000000000001</v>
      </c>
      <c r="U1388">
        <v>1.6</v>
      </c>
      <c r="V1388">
        <f>MATCH(A1388,'2019 On Peak'!$A$3:$A$2373,0)</f>
        <v>1350</v>
      </c>
      <c r="W1388" t="str">
        <f t="shared" si="42"/>
        <v>Old</v>
      </c>
      <c r="X1388" t="str" cm="1">
        <f t="array" ref="X1388">IF(ISNUMBER(V1388),INDEX('2019 On Peak'!$K$3:$K$2373,V1388),"Not 2019")</f>
        <v>Closed</v>
      </c>
      <c r="Y1388" cm="1">
        <f t="array" ref="Y1388">IF(ISNUMBER($V1388),L1388-INDEX('2019 On Peak'!$L$3:$S$2373,$V1388,1),"-")</f>
        <v>0</v>
      </c>
      <c r="Z1388" cm="1">
        <f t="array" ref="Z1388">IF(ISNUMBER($V1388),M1388-INDEX('2019 On Peak'!$L$3:$S$2373,$V1388,2),"-")</f>
        <v>0</v>
      </c>
      <c r="AA1388" cm="1">
        <f t="array" ref="AA1388">IF(ISNUMBER($V1388),N1388-INDEX('2019 On Peak'!$L$3:$S$2373,$V1388,3),"-")</f>
        <v>0</v>
      </c>
      <c r="AB1388" cm="1">
        <f t="array" ref="AB1388">IF(ISNUMBER($V1388),Q1388-INDEX('2019 On Peak'!$L$3:$S$2373,$V1388,6),"-")</f>
        <v>0</v>
      </c>
      <c r="AC1388" cm="1">
        <f t="array" ref="AC1388">IF(ISNUMBER($V1388),S1388-INDEX('2019 On Peak'!$L$3:$S$2373,$V1388,8),"-")</f>
        <v>0</v>
      </c>
      <c r="AD1388" t="b">
        <f t="shared" si="43"/>
        <v>0</v>
      </c>
    </row>
    <row r="1389" spans="1:30" x14ac:dyDescent="0.25">
      <c r="A1389" t="str">
        <f>B1389&amp;"_"&amp;G1389&amp;"_"&amp;J1389</f>
        <v>489_783_1</v>
      </c>
      <c r="B1389">
        <v>489</v>
      </c>
      <c r="C1389" s="1" t="s">
        <v>712</v>
      </c>
      <c r="D1389" s="1" t="s">
        <v>36</v>
      </c>
      <c r="E1389" s="1" t="s">
        <v>36</v>
      </c>
      <c r="F1389">
        <v>115</v>
      </c>
      <c r="G1389">
        <v>783</v>
      </c>
      <c r="H1389" s="1" t="s">
        <v>1357</v>
      </c>
      <c r="I1389">
        <v>115</v>
      </c>
      <c r="J1389" s="1" t="s">
        <v>191</v>
      </c>
      <c r="K1389" s="1" t="s">
        <v>25</v>
      </c>
      <c r="L1389">
        <v>2.8979999999999999E-2</v>
      </c>
      <c r="M1389">
        <v>0.11982</v>
      </c>
      <c r="N1389">
        <v>1.984E-2</v>
      </c>
      <c r="O1389">
        <v>1</v>
      </c>
      <c r="P1389">
        <v>0</v>
      </c>
      <c r="Q1389">
        <v>222</v>
      </c>
      <c r="R1389">
        <v>556</v>
      </c>
      <c r="S1389">
        <v>278</v>
      </c>
      <c r="T1389">
        <v>19.5</v>
      </c>
      <c r="U1389">
        <v>24.1</v>
      </c>
      <c r="V1389">
        <f>MATCH(A1389,'2019 On Peak'!$A$3:$A$2373,0)</f>
        <v>1351</v>
      </c>
      <c r="W1389" t="str">
        <f t="shared" si="42"/>
        <v>Old</v>
      </c>
      <c r="X1389" t="str" cm="1">
        <f t="array" ref="X1389">IF(ISNUMBER(V1389),INDEX('2019 On Peak'!$K$3:$K$2373,V1389),"Not 2019")</f>
        <v>Closed</v>
      </c>
      <c r="Y1389" cm="1">
        <f t="array" ref="Y1389">IF(ISNUMBER($V1389),L1389-INDEX('2019 On Peak'!$L$3:$S$2373,$V1389,1),"-")</f>
        <v>0</v>
      </c>
      <c r="Z1389" cm="1">
        <f t="array" ref="Z1389">IF(ISNUMBER($V1389),M1389-INDEX('2019 On Peak'!$L$3:$S$2373,$V1389,2),"-")</f>
        <v>0</v>
      </c>
      <c r="AA1389" cm="1">
        <f t="array" ref="AA1389">IF(ISNUMBER($V1389),N1389-INDEX('2019 On Peak'!$L$3:$S$2373,$V1389,3),"-")</f>
        <v>0</v>
      </c>
      <c r="AB1389" cm="1">
        <f t="array" ref="AB1389">IF(ISNUMBER($V1389),Q1389-INDEX('2019 On Peak'!$L$3:$S$2373,$V1389,6),"-")</f>
        <v>55</v>
      </c>
      <c r="AC1389" cm="1">
        <f t="array" ref="AC1389">IF(ISNUMBER($V1389),S1389-INDEX('2019 On Peak'!$L$3:$S$2373,$V1389,8),"-")</f>
        <v>68</v>
      </c>
      <c r="AD1389" t="b">
        <f t="shared" si="43"/>
        <v>1</v>
      </c>
    </row>
    <row r="1390" spans="1:30" x14ac:dyDescent="0.25">
      <c r="A1390" t="str">
        <f>B1390&amp;"_"&amp;G1390&amp;"_"&amp;J1390</f>
        <v>490_36_N</v>
      </c>
      <c r="B1390">
        <v>490</v>
      </c>
      <c r="C1390" s="1" t="s">
        <v>1028</v>
      </c>
      <c r="D1390" s="1" t="s">
        <v>36</v>
      </c>
      <c r="E1390" s="1" t="s">
        <v>59</v>
      </c>
      <c r="F1390">
        <v>115</v>
      </c>
      <c r="G1390">
        <v>36</v>
      </c>
      <c r="H1390" s="1" t="s">
        <v>209</v>
      </c>
      <c r="I1390">
        <v>115</v>
      </c>
      <c r="J1390" s="1" t="s">
        <v>1499</v>
      </c>
      <c r="K1390" s="1" t="s">
        <v>25</v>
      </c>
      <c r="L1390">
        <v>3.7499999999999999E-2</v>
      </c>
      <c r="M1390">
        <v>0.24</v>
      </c>
      <c r="N1390">
        <v>3.3000000000000002E-2</v>
      </c>
      <c r="O1390">
        <v>1</v>
      </c>
      <c r="P1390">
        <v>0</v>
      </c>
      <c r="Q1390">
        <v>170</v>
      </c>
      <c r="R1390">
        <v>563</v>
      </c>
      <c r="S1390">
        <v>187</v>
      </c>
      <c r="T1390">
        <v>42.7</v>
      </c>
      <c r="U1390">
        <v>44</v>
      </c>
      <c r="V1390">
        <f>MATCH(A1390,'2019 On Peak'!$A$3:$A$2373,0)</f>
        <v>1352</v>
      </c>
      <c r="W1390" t="str">
        <f t="shared" si="42"/>
        <v>Old</v>
      </c>
      <c r="X1390" t="str" cm="1">
        <f t="array" ref="X1390">IF(ISNUMBER(V1390),INDEX('2019 On Peak'!$K$3:$K$2373,V1390),"Not 2019")</f>
        <v>Closed</v>
      </c>
      <c r="Y1390" cm="1">
        <f t="array" ref="Y1390">IF(ISNUMBER($V1390),L1390-INDEX('2019 On Peak'!$L$3:$S$2373,$V1390,1),"-")</f>
        <v>0</v>
      </c>
      <c r="Z1390" cm="1">
        <f t="array" ref="Z1390">IF(ISNUMBER($V1390),M1390-INDEX('2019 On Peak'!$L$3:$S$2373,$V1390,2),"-")</f>
        <v>0</v>
      </c>
      <c r="AA1390" cm="1">
        <f t="array" ref="AA1390">IF(ISNUMBER($V1390),N1390-INDEX('2019 On Peak'!$L$3:$S$2373,$V1390,3),"-")</f>
        <v>0</v>
      </c>
      <c r="AB1390" cm="1">
        <f t="array" ref="AB1390">IF(ISNUMBER($V1390),Q1390-INDEX('2019 On Peak'!$L$3:$S$2373,$V1390,6),"-")</f>
        <v>54</v>
      </c>
      <c r="AC1390" cm="1">
        <f t="array" ref="AC1390">IF(ISNUMBER($V1390),S1390-INDEX('2019 On Peak'!$L$3:$S$2373,$V1390,8),"-")</f>
        <v>42</v>
      </c>
      <c r="AD1390" t="b">
        <f t="shared" si="43"/>
        <v>1</v>
      </c>
    </row>
    <row r="1391" spans="1:30" x14ac:dyDescent="0.25">
      <c r="A1391" t="str">
        <f>B1391&amp;"_"&amp;G1391&amp;"_"&amp;J1391</f>
        <v>490_992_1</v>
      </c>
      <c r="B1391">
        <v>490</v>
      </c>
      <c r="C1391" s="1" t="s">
        <v>1028</v>
      </c>
      <c r="D1391" s="1" t="s">
        <v>36</v>
      </c>
      <c r="E1391" s="1" t="s">
        <v>36</v>
      </c>
      <c r="F1391">
        <v>115</v>
      </c>
      <c r="G1391">
        <v>992</v>
      </c>
      <c r="H1391" s="1" t="s">
        <v>1037</v>
      </c>
      <c r="I1391">
        <v>115</v>
      </c>
      <c r="J1391" s="1" t="s">
        <v>191</v>
      </c>
      <c r="K1391" s="1" t="s">
        <v>25</v>
      </c>
      <c r="L1391">
        <v>1.7270000000000001E-2</v>
      </c>
      <c r="M1391">
        <v>7.1389999999999995E-2</v>
      </c>
      <c r="N1391">
        <v>1.1820000000000001E-2</v>
      </c>
      <c r="O1391">
        <v>1</v>
      </c>
      <c r="P1391">
        <v>0</v>
      </c>
      <c r="Q1391">
        <v>167</v>
      </c>
      <c r="R1391">
        <v>556</v>
      </c>
      <c r="S1391">
        <v>210</v>
      </c>
      <c r="T1391">
        <v>14.2</v>
      </c>
      <c r="U1391">
        <v>14.4</v>
      </c>
      <c r="V1391" t="e">
        <f>MATCH(A1391,'2019 On Peak'!$A$3:$A$2373,0)</f>
        <v>#N/A</v>
      </c>
      <c r="W1391" t="str">
        <f t="shared" si="42"/>
        <v>New</v>
      </c>
      <c r="X1391" t="str" cm="1">
        <f t="array" ref="X1391">IF(ISNUMBER(V1391),INDEX('2019 On Peak'!$K$3:$K$2373,V1391),"Not 2019")</f>
        <v>Not 2019</v>
      </c>
      <c r="Y1391" t="str" cm="1">
        <f t="array" ref="Y1391">IF(ISNUMBER($V1391),L1391-INDEX('2019 On Peak'!$L$3:$S$2373,$V1391,1),"-")</f>
        <v>-</v>
      </c>
      <c r="Z1391" t="str" cm="1">
        <f t="array" ref="Z1391">IF(ISNUMBER($V1391),M1391-INDEX('2019 On Peak'!$L$3:$S$2373,$V1391,2),"-")</f>
        <v>-</v>
      </c>
      <c r="AA1391" t="str" cm="1">
        <f t="array" ref="AA1391">IF(ISNUMBER($V1391),N1391-INDEX('2019 On Peak'!$L$3:$S$2373,$V1391,3),"-")</f>
        <v>-</v>
      </c>
      <c r="AB1391" t="str" cm="1">
        <f t="array" ref="AB1391">IF(ISNUMBER($V1391),Q1391-INDEX('2019 On Peak'!$L$3:$S$2373,$V1391,6),"-")</f>
        <v>-</v>
      </c>
      <c r="AC1391" t="str" cm="1">
        <f t="array" ref="AC1391">IF(ISNUMBER($V1391),S1391-INDEX('2019 On Peak'!$L$3:$S$2373,$V1391,8),"-")</f>
        <v>-</v>
      </c>
      <c r="AD1391" t="e">
        <f t="shared" si="43"/>
        <v>#VALUE!</v>
      </c>
    </row>
    <row r="1392" spans="1:30" x14ac:dyDescent="0.25">
      <c r="A1392" t="str">
        <f>B1392&amp;"_"&amp;G1392&amp;"_"&amp;J1392</f>
        <v>496_497_1</v>
      </c>
      <c r="B1392">
        <v>496</v>
      </c>
      <c r="C1392" s="1" t="s">
        <v>885</v>
      </c>
      <c r="D1392" s="1" t="s">
        <v>22</v>
      </c>
      <c r="E1392" s="1" t="s">
        <v>22</v>
      </c>
      <c r="F1392">
        <v>115</v>
      </c>
      <c r="G1392">
        <v>497</v>
      </c>
      <c r="H1392" s="1" t="s">
        <v>1044</v>
      </c>
      <c r="I1392">
        <v>115</v>
      </c>
      <c r="J1392" s="1" t="s">
        <v>191</v>
      </c>
      <c r="K1392" s="1" t="s">
        <v>25</v>
      </c>
      <c r="L1392">
        <v>1.8149999999999999E-2</v>
      </c>
      <c r="M1392">
        <v>7.5039999999999996E-2</v>
      </c>
      <c r="N1392">
        <v>1.243E-2</v>
      </c>
      <c r="O1392">
        <v>1</v>
      </c>
      <c r="P1392">
        <v>0</v>
      </c>
      <c r="Q1392">
        <v>167</v>
      </c>
      <c r="R1392">
        <v>556</v>
      </c>
      <c r="S1392">
        <v>210</v>
      </c>
      <c r="T1392">
        <v>12.4</v>
      </c>
      <c r="U1392">
        <v>15.1</v>
      </c>
      <c r="V1392">
        <f>MATCH(A1392,'2019 On Peak'!$A$3:$A$2373,0)</f>
        <v>1353</v>
      </c>
      <c r="W1392" t="str">
        <f t="shared" si="42"/>
        <v>Old</v>
      </c>
      <c r="X1392" t="str" cm="1">
        <f t="array" ref="X1392">IF(ISNUMBER(V1392),INDEX('2019 On Peak'!$K$3:$K$2373,V1392),"Not 2019")</f>
        <v>Closed</v>
      </c>
      <c r="Y1392" cm="1">
        <f t="array" ref="Y1392">IF(ISNUMBER($V1392),L1392-INDEX('2019 On Peak'!$L$3:$S$2373,$V1392,1),"-")</f>
        <v>0</v>
      </c>
      <c r="Z1392" cm="1">
        <f t="array" ref="Z1392">IF(ISNUMBER($V1392),M1392-INDEX('2019 On Peak'!$L$3:$S$2373,$V1392,2),"-")</f>
        <v>0</v>
      </c>
      <c r="AA1392" cm="1">
        <f t="array" ref="AA1392">IF(ISNUMBER($V1392),N1392-INDEX('2019 On Peak'!$L$3:$S$2373,$V1392,3),"-")</f>
        <v>0</v>
      </c>
      <c r="AB1392" cm="1">
        <f t="array" ref="AB1392">IF(ISNUMBER($V1392),Q1392-INDEX('2019 On Peak'!$L$3:$S$2373,$V1392,6),"-")</f>
        <v>0</v>
      </c>
      <c r="AC1392" cm="1">
        <f t="array" ref="AC1392">IF(ISNUMBER($V1392),S1392-INDEX('2019 On Peak'!$L$3:$S$2373,$V1392,8),"-")</f>
        <v>0</v>
      </c>
      <c r="AD1392" t="b">
        <f t="shared" si="43"/>
        <v>0</v>
      </c>
    </row>
    <row r="1393" spans="1:30" x14ac:dyDescent="0.25">
      <c r="A1393" t="str">
        <f>B1393&amp;"_"&amp;G1393&amp;"_"&amp;J1393</f>
        <v>497_1223_1</v>
      </c>
      <c r="B1393">
        <v>497</v>
      </c>
      <c r="C1393" s="1" t="s">
        <v>1044</v>
      </c>
      <c r="D1393" s="1" t="s">
        <v>22</v>
      </c>
      <c r="E1393" s="1" t="s">
        <v>22</v>
      </c>
      <c r="F1393">
        <v>115</v>
      </c>
      <c r="G1393">
        <v>1223</v>
      </c>
      <c r="H1393" s="1" t="s">
        <v>1045</v>
      </c>
      <c r="I1393">
        <v>115</v>
      </c>
      <c r="J1393" s="1" t="s">
        <v>191</v>
      </c>
      <c r="K1393" s="1" t="s">
        <v>25</v>
      </c>
      <c r="L1393">
        <v>1.089E-2</v>
      </c>
      <c r="M1393">
        <v>4.5039999999999997E-2</v>
      </c>
      <c r="N1393">
        <v>7.4599999999999996E-3</v>
      </c>
      <c r="O1393">
        <v>1</v>
      </c>
      <c r="P1393">
        <v>0</v>
      </c>
      <c r="Q1393">
        <v>167</v>
      </c>
      <c r="R1393">
        <v>556</v>
      </c>
      <c r="S1393">
        <v>210</v>
      </c>
      <c r="T1393">
        <v>6.7</v>
      </c>
      <c r="U1393">
        <v>9.1</v>
      </c>
      <c r="V1393">
        <f>MATCH(A1393,'2019 On Peak'!$A$3:$A$2373,0)</f>
        <v>1354</v>
      </c>
      <c r="W1393" t="str">
        <f t="shared" si="42"/>
        <v>Old</v>
      </c>
      <c r="X1393" t="str" cm="1">
        <f t="array" ref="X1393">IF(ISNUMBER(V1393),INDEX('2019 On Peak'!$K$3:$K$2373,V1393),"Not 2019")</f>
        <v>Closed</v>
      </c>
      <c r="Y1393" cm="1">
        <f t="array" ref="Y1393">IF(ISNUMBER($V1393),L1393-INDEX('2019 On Peak'!$L$3:$S$2373,$V1393,1),"-")</f>
        <v>0</v>
      </c>
      <c r="Z1393" cm="1">
        <f t="array" ref="Z1393">IF(ISNUMBER($V1393),M1393-INDEX('2019 On Peak'!$L$3:$S$2373,$V1393,2),"-")</f>
        <v>0</v>
      </c>
      <c r="AA1393" cm="1">
        <f t="array" ref="AA1393">IF(ISNUMBER($V1393),N1393-INDEX('2019 On Peak'!$L$3:$S$2373,$V1393,3),"-")</f>
        <v>0</v>
      </c>
      <c r="AB1393" cm="1">
        <f t="array" ref="AB1393">IF(ISNUMBER($V1393),Q1393-INDEX('2019 On Peak'!$L$3:$S$2373,$V1393,6),"-")</f>
        <v>0</v>
      </c>
      <c r="AC1393" cm="1">
        <f t="array" ref="AC1393">IF(ISNUMBER($V1393),S1393-INDEX('2019 On Peak'!$L$3:$S$2373,$V1393,8),"-")</f>
        <v>0</v>
      </c>
      <c r="AD1393" t="b">
        <f t="shared" si="43"/>
        <v>0</v>
      </c>
    </row>
    <row r="1394" spans="1:30" x14ac:dyDescent="0.25">
      <c r="A1394" t="str">
        <f>B1394&amp;"_"&amp;G1394&amp;"_"&amp;J1394</f>
        <v>497_1543_1</v>
      </c>
      <c r="B1394">
        <v>497</v>
      </c>
      <c r="C1394" s="1" t="s">
        <v>1044</v>
      </c>
      <c r="D1394" s="1" t="s">
        <v>22</v>
      </c>
      <c r="E1394" s="1" t="s">
        <v>22</v>
      </c>
      <c r="F1394">
        <v>115</v>
      </c>
      <c r="G1394">
        <v>1543</v>
      </c>
      <c r="H1394" s="1" t="s">
        <v>177</v>
      </c>
      <c r="I1394">
        <v>115</v>
      </c>
      <c r="J1394" s="1" t="s">
        <v>191</v>
      </c>
      <c r="K1394" s="1" t="s">
        <v>25</v>
      </c>
      <c r="L1394">
        <v>1.3849999999999999E-2</v>
      </c>
      <c r="M1394">
        <v>5.7270000000000001E-2</v>
      </c>
      <c r="N1394">
        <v>9.4800000000000006E-3</v>
      </c>
      <c r="O1394">
        <v>1</v>
      </c>
      <c r="P1394">
        <v>0</v>
      </c>
      <c r="Q1394">
        <v>167</v>
      </c>
      <c r="R1394">
        <v>556</v>
      </c>
      <c r="S1394">
        <v>210</v>
      </c>
      <c r="T1394">
        <v>7.1</v>
      </c>
      <c r="U1394">
        <v>11.5</v>
      </c>
      <c r="V1394">
        <f>MATCH(A1394,'2019 On Peak'!$A$3:$A$2373,0)</f>
        <v>1355</v>
      </c>
      <c r="W1394" t="str">
        <f t="shared" si="42"/>
        <v>Old</v>
      </c>
      <c r="X1394" t="str" cm="1">
        <f t="array" ref="X1394">IF(ISNUMBER(V1394),INDEX('2019 On Peak'!$K$3:$K$2373,V1394),"Not 2019")</f>
        <v>Closed</v>
      </c>
      <c r="Y1394" cm="1">
        <f t="array" ref="Y1394">IF(ISNUMBER($V1394),L1394-INDEX('2019 On Peak'!$L$3:$S$2373,$V1394,1),"-")</f>
        <v>0</v>
      </c>
      <c r="Z1394" cm="1">
        <f t="array" ref="Z1394">IF(ISNUMBER($V1394),M1394-INDEX('2019 On Peak'!$L$3:$S$2373,$V1394,2),"-")</f>
        <v>0</v>
      </c>
      <c r="AA1394" cm="1">
        <f t="array" ref="AA1394">IF(ISNUMBER($V1394),N1394-INDEX('2019 On Peak'!$L$3:$S$2373,$V1394,3),"-")</f>
        <v>0</v>
      </c>
      <c r="AB1394" cm="1">
        <f t="array" ref="AB1394">IF(ISNUMBER($V1394),Q1394-INDEX('2019 On Peak'!$L$3:$S$2373,$V1394,6),"-")</f>
        <v>0</v>
      </c>
      <c r="AC1394" cm="1">
        <f t="array" ref="AC1394">IF(ISNUMBER($V1394),S1394-INDEX('2019 On Peak'!$L$3:$S$2373,$V1394,8),"-")</f>
        <v>0</v>
      </c>
      <c r="AD1394" t="b">
        <f t="shared" si="43"/>
        <v>0</v>
      </c>
    </row>
    <row r="1395" spans="1:30" x14ac:dyDescent="0.25">
      <c r="A1395" t="str">
        <f>B1395&amp;"_"&amp;G1395&amp;"_"&amp;J1395</f>
        <v>498_1223_1</v>
      </c>
      <c r="B1395">
        <v>498</v>
      </c>
      <c r="C1395" s="1" t="s">
        <v>608</v>
      </c>
      <c r="D1395" s="1" t="s">
        <v>22</v>
      </c>
      <c r="E1395" s="1" t="s">
        <v>22</v>
      </c>
      <c r="F1395">
        <v>115</v>
      </c>
      <c r="G1395">
        <v>1223</v>
      </c>
      <c r="H1395" s="1" t="s">
        <v>1045</v>
      </c>
      <c r="I1395">
        <v>115</v>
      </c>
      <c r="J1395" s="1" t="s">
        <v>191</v>
      </c>
      <c r="K1395" s="1" t="s">
        <v>25</v>
      </c>
      <c r="L1395">
        <v>8.3599999999999994E-3</v>
      </c>
      <c r="M1395">
        <v>3.4569999999999997E-2</v>
      </c>
      <c r="N1395">
        <v>5.7200000000000003E-3</v>
      </c>
      <c r="O1395">
        <v>1</v>
      </c>
      <c r="P1395">
        <v>0</v>
      </c>
      <c r="Q1395">
        <v>167</v>
      </c>
      <c r="R1395">
        <v>556</v>
      </c>
      <c r="S1395">
        <v>210</v>
      </c>
      <c r="T1395">
        <v>5.2</v>
      </c>
      <c r="U1395">
        <v>6.9</v>
      </c>
      <c r="V1395">
        <f>MATCH(A1395,'2019 On Peak'!$A$3:$A$2373,0)</f>
        <v>1356</v>
      </c>
      <c r="W1395" t="str">
        <f t="shared" si="42"/>
        <v>Old</v>
      </c>
      <c r="X1395" t="str" cm="1">
        <f t="array" ref="X1395">IF(ISNUMBER(V1395),INDEX('2019 On Peak'!$K$3:$K$2373,V1395),"Not 2019")</f>
        <v>Closed</v>
      </c>
      <c r="Y1395" cm="1">
        <f t="array" ref="Y1395">IF(ISNUMBER($V1395),L1395-INDEX('2019 On Peak'!$L$3:$S$2373,$V1395,1),"-")</f>
        <v>0</v>
      </c>
      <c r="Z1395" cm="1">
        <f t="array" ref="Z1395">IF(ISNUMBER($V1395),M1395-INDEX('2019 On Peak'!$L$3:$S$2373,$V1395,2),"-")</f>
        <v>0</v>
      </c>
      <c r="AA1395" cm="1">
        <f t="array" ref="AA1395">IF(ISNUMBER($V1395),N1395-INDEX('2019 On Peak'!$L$3:$S$2373,$V1395,3),"-")</f>
        <v>0</v>
      </c>
      <c r="AB1395" cm="1">
        <f t="array" ref="AB1395">IF(ISNUMBER($V1395),Q1395-INDEX('2019 On Peak'!$L$3:$S$2373,$V1395,6),"-")</f>
        <v>0</v>
      </c>
      <c r="AC1395" cm="1">
        <f t="array" ref="AC1395">IF(ISNUMBER($V1395),S1395-INDEX('2019 On Peak'!$L$3:$S$2373,$V1395,8),"-")</f>
        <v>0</v>
      </c>
      <c r="AD1395" t="b">
        <f t="shared" si="43"/>
        <v>0</v>
      </c>
    </row>
    <row r="1396" spans="1:30" x14ac:dyDescent="0.25">
      <c r="A1396" t="str">
        <f>B1396&amp;"_"&amp;G1396&amp;"_"&amp;J1396</f>
        <v>498_499_1</v>
      </c>
      <c r="B1396">
        <v>498</v>
      </c>
      <c r="C1396" s="1" t="s">
        <v>608</v>
      </c>
      <c r="D1396" s="1" t="s">
        <v>22</v>
      </c>
      <c r="E1396" s="1" t="s">
        <v>22</v>
      </c>
      <c r="F1396">
        <v>115</v>
      </c>
      <c r="G1396">
        <v>499</v>
      </c>
      <c r="H1396" s="1" t="s">
        <v>609</v>
      </c>
      <c r="I1396">
        <v>115</v>
      </c>
      <c r="J1396" s="1" t="s">
        <v>191</v>
      </c>
      <c r="K1396" s="1" t="s">
        <v>25</v>
      </c>
      <c r="L1396">
        <v>7.6899999999999998E-3</v>
      </c>
      <c r="M1396">
        <v>3.1800000000000002E-2</v>
      </c>
      <c r="N1396">
        <v>5.2700000000000004E-3</v>
      </c>
      <c r="O1396">
        <v>1</v>
      </c>
      <c r="P1396">
        <v>0</v>
      </c>
      <c r="Q1396">
        <v>167</v>
      </c>
      <c r="R1396">
        <v>556</v>
      </c>
      <c r="S1396">
        <v>210</v>
      </c>
      <c r="T1396">
        <v>5.7</v>
      </c>
      <c r="U1396">
        <v>6.4</v>
      </c>
      <c r="V1396">
        <f>MATCH(A1396,'2019 On Peak'!$A$3:$A$2373,0)</f>
        <v>1357</v>
      </c>
      <c r="W1396" t="str">
        <f t="shared" si="42"/>
        <v>Old</v>
      </c>
      <c r="X1396" t="str" cm="1">
        <f t="array" ref="X1396">IF(ISNUMBER(V1396),INDEX('2019 On Peak'!$K$3:$K$2373,V1396),"Not 2019")</f>
        <v>Closed</v>
      </c>
      <c r="Y1396" cm="1">
        <f t="array" ref="Y1396">IF(ISNUMBER($V1396),L1396-INDEX('2019 On Peak'!$L$3:$S$2373,$V1396,1),"-")</f>
        <v>0</v>
      </c>
      <c r="Z1396" cm="1">
        <f t="array" ref="Z1396">IF(ISNUMBER($V1396),M1396-INDEX('2019 On Peak'!$L$3:$S$2373,$V1396,2),"-")</f>
        <v>0</v>
      </c>
      <c r="AA1396" cm="1">
        <f t="array" ref="AA1396">IF(ISNUMBER($V1396),N1396-INDEX('2019 On Peak'!$L$3:$S$2373,$V1396,3),"-")</f>
        <v>0</v>
      </c>
      <c r="AB1396" cm="1">
        <f t="array" ref="AB1396">IF(ISNUMBER($V1396),Q1396-INDEX('2019 On Peak'!$L$3:$S$2373,$V1396,6),"-")</f>
        <v>0</v>
      </c>
      <c r="AC1396" cm="1">
        <f t="array" ref="AC1396">IF(ISNUMBER($V1396),S1396-INDEX('2019 On Peak'!$L$3:$S$2373,$V1396,8),"-")</f>
        <v>0</v>
      </c>
      <c r="AD1396" t="b">
        <f t="shared" si="43"/>
        <v>0</v>
      </c>
    </row>
    <row r="1397" spans="1:30" x14ac:dyDescent="0.25">
      <c r="A1397" t="str">
        <f>B1397&amp;"_"&amp;G1397&amp;"_"&amp;J1397</f>
        <v>499_1543_1</v>
      </c>
      <c r="B1397">
        <v>499</v>
      </c>
      <c r="C1397" s="1" t="s">
        <v>609</v>
      </c>
      <c r="D1397" s="1" t="s">
        <v>22</v>
      </c>
      <c r="E1397" s="1" t="s">
        <v>22</v>
      </c>
      <c r="F1397">
        <v>115</v>
      </c>
      <c r="G1397">
        <v>1543</v>
      </c>
      <c r="H1397" s="1" t="s">
        <v>177</v>
      </c>
      <c r="I1397">
        <v>115</v>
      </c>
      <c r="J1397" s="1" t="s">
        <v>191</v>
      </c>
      <c r="K1397" s="1" t="s">
        <v>25</v>
      </c>
      <c r="L1397">
        <v>1.5939999999999999E-2</v>
      </c>
      <c r="M1397">
        <v>6.5920000000000006E-2</v>
      </c>
      <c r="N1397">
        <v>1.0919999999999999E-2</v>
      </c>
      <c r="O1397">
        <v>1</v>
      </c>
      <c r="P1397">
        <v>0</v>
      </c>
      <c r="Q1397">
        <v>167</v>
      </c>
      <c r="R1397">
        <v>556</v>
      </c>
      <c r="S1397">
        <v>210</v>
      </c>
      <c r="T1397">
        <v>9</v>
      </c>
      <c r="U1397">
        <v>13.3</v>
      </c>
      <c r="V1397">
        <f>MATCH(A1397,'2019 On Peak'!$A$3:$A$2373,0)</f>
        <v>1358</v>
      </c>
      <c r="W1397" t="str">
        <f t="shared" si="42"/>
        <v>Old</v>
      </c>
      <c r="X1397" t="str" cm="1">
        <f t="array" ref="X1397">IF(ISNUMBER(V1397),INDEX('2019 On Peak'!$K$3:$K$2373,V1397),"Not 2019")</f>
        <v>Closed</v>
      </c>
      <c r="Y1397" cm="1">
        <f t="array" ref="Y1397">IF(ISNUMBER($V1397),L1397-INDEX('2019 On Peak'!$L$3:$S$2373,$V1397,1),"-")</f>
        <v>0</v>
      </c>
      <c r="Z1397" cm="1">
        <f t="array" ref="Z1397">IF(ISNUMBER($V1397),M1397-INDEX('2019 On Peak'!$L$3:$S$2373,$V1397,2),"-")</f>
        <v>0</v>
      </c>
      <c r="AA1397" cm="1">
        <f t="array" ref="AA1397">IF(ISNUMBER($V1397),N1397-INDEX('2019 On Peak'!$L$3:$S$2373,$V1397,3),"-")</f>
        <v>0</v>
      </c>
      <c r="AB1397" cm="1">
        <f t="array" ref="AB1397">IF(ISNUMBER($V1397),Q1397-INDEX('2019 On Peak'!$L$3:$S$2373,$V1397,6),"-")</f>
        <v>0</v>
      </c>
      <c r="AC1397" cm="1">
        <f t="array" ref="AC1397">IF(ISNUMBER($V1397),S1397-INDEX('2019 On Peak'!$L$3:$S$2373,$V1397,8),"-")</f>
        <v>0</v>
      </c>
      <c r="AD1397" t="b">
        <f t="shared" si="43"/>
        <v>0</v>
      </c>
    </row>
    <row r="1398" spans="1:30" x14ac:dyDescent="0.25">
      <c r="A1398" t="str">
        <f>B1398&amp;"_"&amp;G1398&amp;"_"&amp;J1398</f>
        <v>50_412_1</v>
      </c>
      <c r="B1398">
        <v>50</v>
      </c>
      <c r="C1398" s="1" t="s">
        <v>626</v>
      </c>
      <c r="D1398" s="1" t="s">
        <v>22</v>
      </c>
      <c r="E1398" s="1" t="s">
        <v>22</v>
      </c>
      <c r="F1398">
        <v>115</v>
      </c>
      <c r="G1398">
        <v>412</v>
      </c>
      <c r="H1398" s="1" t="s">
        <v>694</v>
      </c>
      <c r="I1398">
        <v>115</v>
      </c>
      <c r="J1398" s="1" t="s">
        <v>191</v>
      </c>
      <c r="K1398" s="1" t="s">
        <v>25</v>
      </c>
      <c r="L1398">
        <v>3.31E-3</v>
      </c>
      <c r="M1398">
        <v>1.367E-2</v>
      </c>
      <c r="N1398">
        <v>2.2599999999999999E-3</v>
      </c>
      <c r="O1398">
        <v>1</v>
      </c>
      <c r="P1398">
        <v>0</v>
      </c>
      <c r="Q1398">
        <v>167</v>
      </c>
      <c r="R1398">
        <v>556</v>
      </c>
      <c r="S1398">
        <v>210</v>
      </c>
      <c r="T1398">
        <v>2.2999999999999998</v>
      </c>
      <c r="U1398">
        <v>2.7</v>
      </c>
      <c r="V1398">
        <f>MATCH(A1398,'2019 On Peak'!$A$3:$A$2373,0)</f>
        <v>1359</v>
      </c>
      <c r="W1398" t="str">
        <f t="shared" si="42"/>
        <v>Old</v>
      </c>
      <c r="X1398" t="str" cm="1">
        <f t="array" ref="X1398">IF(ISNUMBER(V1398),INDEX('2019 On Peak'!$K$3:$K$2373,V1398),"Not 2019")</f>
        <v>Closed</v>
      </c>
      <c r="Y1398" cm="1">
        <f t="array" ref="Y1398">IF(ISNUMBER($V1398),L1398-INDEX('2019 On Peak'!$L$3:$S$2373,$V1398,1),"-")</f>
        <v>0</v>
      </c>
      <c r="Z1398" cm="1">
        <f t="array" ref="Z1398">IF(ISNUMBER($V1398),M1398-INDEX('2019 On Peak'!$L$3:$S$2373,$V1398,2),"-")</f>
        <v>0</v>
      </c>
      <c r="AA1398" cm="1">
        <f t="array" ref="AA1398">IF(ISNUMBER($V1398),N1398-INDEX('2019 On Peak'!$L$3:$S$2373,$V1398,3),"-")</f>
        <v>0</v>
      </c>
      <c r="AB1398" cm="1">
        <f t="array" ref="AB1398">IF(ISNUMBER($V1398),Q1398-INDEX('2019 On Peak'!$L$3:$S$2373,$V1398,6),"-")</f>
        <v>0</v>
      </c>
      <c r="AC1398" cm="1">
        <f t="array" ref="AC1398">IF(ISNUMBER($V1398),S1398-INDEX('2019 On Peak'!$L$3:$S$2373,$V1398,8),"-")</f>
        <v>0</v>
      </c>
      <c r="AD1398" t="b">
        <f t="shared" si="43"/>
        <v>0</v>
      </c>
    </row>
    <row r="1399" spans="1:30" x14ac:dyDescent="0.25">
      <c r="A1399" t="str">
        <f>B1399&amp;"_"&amp;G1399&amp;"_"&amp;J1399</f>
        <v>500_1481_1</v>
      </c>
      <c r="B1399">
        <v>500</v>
      </c>
      <c r="C1399" s="1" t="s">
        <v>396</v>
      </c>
      <c r="D1399" s="1" t="s">
        <v>22</v>
      </c>
      <c r="E1399" s="1" t="s">
        <v>22</v>
      </c>
      <c r="F1399">
        <v>69</v>
      </c>
      <c r="G1399">
        <v>1481</v>
      </c>
      <c r="H1399" s="1" t="s">
        <v>532</v>
      </c>
      <c r="I1399">
        <v>69</v>
      </c>
      <c r="J1399" s="1" t="s">
        <v>191</v>
      </c>
      <c r="K1399" s="1" t="s">
        <v>25</v>
      </c>
      <c r="L1399">
        <v>0.10557</v>
      </c>
      <c r="M1399">
        <v>0.24</v>
      </c>
      <c r="N1399">
        <v>4.6899999999999997E-3</v>
      </c>
      <c r="O1399">
        <v>1</v>
      </c>
      <c r="P1399">
        <v>0</v>
      </c>
      <c r="Q1399">
        <v>96</v>
      </c>
      <c r="R1399">
        <v>250</v>
      </c>
      <c r="S1399">
        <v>123</v>
      </c>
      <c r="T1399">
        <v>14.9</v>
      </c>
      <c r="U1399">
        <v>16.600000000000001</v>
      </c>
      <c r="V1399">
        <f>MATCH(A1399,'2019 On Peak'!$A$3:$A$2373,0)</f>
        <v>1360</v>
      </c>
      <c r="W1399" t="str">
        <f t="shared" si="42"/>
        <v>Old</v>
      </c>
      <c r="X1399" t="str" cm="1">
        <f t="array" ref="X1399">IF(ISNUMBER(V1399),INDEX('2019 On Peak'!$K$3:$K$2373,V1399),"Not 2019")</f>
        <v>Closed</v>
      </c>
      <c r="Y1399" cm="1">
        <f t="array" ref="Y1399">IF(ISNUMBER($V1399),L1399-INDEX('2019 On Peak'!$L$3:$S$2373,$V1399,1),"-")</f>
        <v>0</v>
      </c>
      <c r="Z1399" cm="1">
        <f t="array" ref="Z1399">IF(ISNUMBER($V1399),M1399-INDEX('2019 On Peak'!$L$3:$S$2373,$V1399,2),"-")</f>
        <v>0</v>
      </c>
      <c r="AA1399" cm="1">
        <f t="array" ref="AA1399">IF(ISNUMBER($V1399),N1399-INDEX('2019 On Peak'!$L$3:$S$2373,$V1399,3),"-")</f>
        <v>0</v>
      </c>
      <c r="AB1399" cm="1">
        <f t="array" ref="AB1399">IF(ISNUMBER($V1399),Q1399-INDEX('2019 On Peak'!$L$3:$S$2373,$V1399,6),"-")</f>
        <v>0</v>
      </c>
      <c r="AC1399" cm="1">
        <f t="array" ref="AC1399">IF(ISNUMBER($V1399),S1399-INDEX('2019 On Peak'!$L$3:$S$2373,$V1399,8),"-")</f>
        <v>0</v>
      </c>
      <c r="AD1399" t="b">
        <f t="shared" si="43"/>
        <v>0</v>
      </c>
    </row>
    <row r="1400" spans="1:30" x14ac:dyDescent="0.25">
      <c r="A1400" t="str">
        <f>B1400&amp;"_"&amp;G1400&amp;"_"&amp;J1400</f>
        <v>501_1481_1</v>
      </c>
      <c r="B1400">
        <v>501</v>
      </c>
      <c r="C1400" s="1" t="s">
        <v>532</v>
      </c>
      <c r="D1400" s="1" t="s">
        <v>22</v>
      </c>
      <c r="E1400" s="1" t="s">
        <v>22</v>
      </c>
      <c r="F1400">
        <v>115</v>
      </c>
      <c r="G1400">
        <v>1481</v>
      </c>
      <c r="H1400" s="1" t="s">
        <v>532</v>
      </c>
      <c r="I1400">
        <v>69</v>
      </c>
      <c r="J1400" s="1" t="s">
        <v>191</v>
      </c>
      <c r="K1400" s="1" t="s">
        <v>25</v>
      </c>
      <c r="L1400">
        <v>5.0000000000000001E-3</v>
      </c>
      <c r="M1400">
        <v>0.125</v>
      </c>
      <c r="N1400">
        <v>0</v>
      </c>
      <c r="O1400">
        <v>1</v>
      </c>
      <c r="P1400">
        <v>0</v>
      </c>
      <c r="Q1400">
        <v>125</v>
      </c>
      <c r="R1400">
        <v>145</v>
      </c>
      <c r="S1400">
        <v>170</v>
      </c>
      <c r="T1400">
        <v>0</v>
      </c>
      <c r="U1400">
        <v>0</v>
      </c>
      <c r="V1400">
        <f>MATCH(A1400,'2019 On Peak'!$A$3:$A$2373,0)</f>
        <v>1361</v>
      </c>
      <c r="W1400" t="str">
        <f t="shared" si="42"/>
        <v>Old</v>
      </c>
      <c r="X1400" t="str" cm="1">
        <f t="array" ref="X1400">IF(ISNUMBER(V1400),INDEX('2019 On Peak'!$K$3:$K$2373,V1400),"Not 2019")</f>
        <v>Closed</v>
      </c>
      <c r="Y1400" cm="1">
        <f t="array" ref="Y1400">IF(ISNUMBER($V1400),L1400-INDEX('2019 On Peak'!$L$3:$S$2373,$V1400,1),"-")</f>
        <v>0</v>
      </c>
      <c r="Z1400" cm="1">
        <f t="array" ref="Z1400">IF(ISNUMBER($V1400),M1400-INDEX('2019 On Peak'!$L$3:$S$2373,$V1400,2),"-")</f>
        <v>0</v>
      </c>
      <c r="AA1400" cm="1">
        <f t="array" ref="AA1400">IF(ISNUMBER($V1400),N1400-INDEX('2019 On Peak'!$L$3:$S$2373,$V1400,3),"-")</f>
        <v>0</v>
      </c>
      <c r="AB1400" cm="1">
        <f t="array" ref="AB1400">IF(ISNUMBER($V1400),Q1400-INDEX('2019 On Peak'!$L$3:$S$2373,$V1400,6),"-")</f>
        <v>0</v>
      </c>
      <c r="AC1400" cm="1">
        <f t="array" ref="AC1400">IF(ISNUMBER($V1400),S1400-INDEX('2019 On Peak'!$L$3:$S$2373,$V1400,8),"-")</f>
        <v>0</v>
      </c>
      <c r="AD1400" t="b">
        <f t="shared" si="43"/>
        <v>0</v>
      </c>
    </row>
    <row r="1401" spans="1:30" x14ac:dyDescent="0.25">
      <c r="A1401" t="str">
        <f>B1401&amp;"_"&amp;G1401&amp;"_"&amp;J1401</f>
        <v>501_1543_1</v>
      </c>
      <c r="B1401">
        <v>501</v>
      </c>
      <c r="C1401" s="1" t="s">
        <v>532</v>
      </c>
      <c r="D1401" s="1" t="s">
        <v>22</v>
      </c>
      <c r="E1401" s="1" t="s">
        <v>22</v>
      </c>
      <c r="F1401">
        <v>115</v>
      </c>
      <c r="G1401">
        <v>1543</v>
      </c>
      <c r="H1401" s="1" t="s">
        <v>177</v>
      </c>
      <c r="I1401">
        <v>115</v>
      </c>
      <c r="J1401" s="1" t="s">
        <v>191</v>
      </c>
      <c r="K1401" s="1" t="s">
        <v>25</v>
      </c>
      <c r="L1401">
        <v>2.043E-2</v>
      </c>
      <c r="M1401">
        <v>8.4470000000000003E-2</v>
      </c>
      <c r="N1401">
        <v>1.3990000000000001E-2</v>
      </c>
      <c r="O1401">
        <v>1</v>
      </c>
      <c r="P1401">
        <v>0</v>
      </c>
      <c r="Q1401">
        <v>167</v>
      </c>
      <c r="R1401">
        <v>556</v>
      </c>
      <c r="S1401">
        <v>210</v>
      </c>
      <c r="T1401">
        <v>11.2</v>
      </c>
      <c r="U1401">
        <v>17</v>
      </c>
      <c r="V1401">
        <f>MATCH(A1401,'2019 On Peak'!$A$3:$A$2373,0)</f>
        <v>1362</v>
      </c>
      <c r="W1401" t="str">
        <f t="shared" si="42"/>
        <v>Old</v>
      </c>
      <c r="X1401" t="str" cm="1">
        <f t="array" ref="X1401">IF(ISNUMBER(V1401),INDEX('2019 On Peak'!$K$3:$K$2373,V1401),"Not 2019")</f>
        <v>Closed</v>
      </c>
      <c r="Y1401" cm="1">
        <f t="array" ref="Y1401">IF(ISNUMBER($V1401),L1401-INDEX('2019 On Peak'!$L$3:$S$2373,$V1401,1),"-")</f>
        <v>0</v>
      </c>
      <c r="Z1401" cm="1">
        <f t="array" ref="Z1401">IF(ISNUMBER($V1401),M1401-INDEX('2019 On Peak'!$L$3:$S$2373,$V1401,2),"-")</f>
        <v>0</v>
      </c>
      <c r="AA1401" cm="1">
        <f t="array" ref="AA1401">IF(ISNUMBER($V1401),N1401-INDEX('2019 On Peak'!$L$3:$S$2373,$V1401,3),"-")</f>
        <v>0</v>
      </c>
      <c r="AB1401" cm="1">
        <f t="array" ref="AB1401">IF(ISNUMBER($V1401),Q1401-INDEX('2019 On Peak'!$L$3:$S$2373,$V1401,6),"-")</f>
        <v>0</v>
      </c>
      <c r="AC1401" cm="1">
        <f t="array" ref="AC1401">IF(ISNUMBER($V1401),S1401-INDEX('2019 On Peak'!$L$3:$S$2373,$V1401,8),"-")</f>
        <v>0</v>
      </c>
      <c r="AD1401" t="b">
        <f t="shared" si="43"/>
        <v>0</v>
      </c>
    </row>
    <row r="1402" spans="1:30" x14ac:dyDescent="0.25">
      <c r="A1402" t="str">
        <f>B1402&amp;"_"&amp;G1402&amp;"_"&amp;J1402</f>
        <v>503_511_1</v>
      </c>
      <c r="B1402">
        <v>503</v>
      </c>
      <c r="C1402" s="1" t="s">
        <v>109</v>
      </c>
      <c r="D1402" s="1" t="s">
        <v>36</v>
      </c>
      <c r="E1402" s="1" t="s">
        <v>36</v>
      </c>
      <c r="F1402">
        <v>115</v>
      </c>
      <c r="G1402">
        <v>511</v>
      </c>
      <c r="H1402" s="1" t="s">
        <v>110</v>
      </c>
      <c r="I1402">
        <v>115</v>
      </c>
      <c r="J1402" s="1" t="s">
        <v>191</v>
      </c>
      <c r="K1402" s="1" t="s">
        <v>25</v>
      </c>
      <c r="L1402">
        <v>3.1E-4</v>
      </c>
      <c r="M1402">
        <v>1.2700000000000001E-3</v>
      </c>
      <c r="N1402">
        <v>2.1000000000000001E-4</v>
      </c>
      <c r="O1402">
        <v>1</v>
      </c>
      <c r="P1402">
        <v>0</v>
      </c>
      <c r="Q1402">
        <v>167</v>
      </c>
      <c r="R1402">
        <v>556</v>
      </c>
      <c r="S1402">
        <v>210</v>
      </c>
      <c r="T1402">
        <v>0.2</v>
      </c>
      <c r="U1402">
        <v>0.3</v>
      </c>
      <c r="V1402">
        <f>MATCH(A1402,'2019 On Peak'!$A$3:$A$2373,0)</f>
        <v>1363</v>
      </c>
      <c r="W1402" t="str">
        <f t="shared" si="42"/>
        <v>Old</v>
      </c>
      <c r="X1402" t="str" cm="1">
        <f t="array" ref="X1402">IF(ISNUMBER(V1402),INDEX('2019 On Peak'!$K$3:$K$2373,V1402),"Not 2019")</f>
        <v>Closed</v>
      </c>
      <c r="Y1402" cm="1">
        <f t="array" ref="Y1402">IF(ISNUMBER($V1402),L1402-INDEX('2019 On Peak'!$L$3:$S$2373,$V1402,1),"-")</f>
        <v>0</v>
      </c>
      <c r="Z1402" cm="1">
        <f t="array" ref="Z1402">IF(ISNUMBER($V1402),M1402-INDEX('2019 On Peak'!$L$3:$S$2373,$V1402,2),"-")</f>
        <v>0</v>
      </c>
      <c r="AA1402" cm="1">
        <f t="array" ref="AA1402">IF(ISNUMBER($V1402),N1402-INDEX('2019 On Peak'!$L$3:$S$2373,$V1402,3),"-")</f>
        <v>0</v>
      </c>
      <c r="AB1402" cm="1">
        <f t="array" ref="AB1402">IF(ISNUMBER($V1402),Q1402-INDEX('2019 On Peak'!$L$3:$S$2373,$V1402,6),"-")</f>
        <v>0</v>
      </c>
      <c r="AC1402" cm="1">
        <f t="array" ref="AC1402">IF(ISNUMBER($V1402),S1402-INDEX('2019 On Peak'!$L$3:$S$2373,$V1402,8),"-")</f>
        <v>0</v>
      </c>
      <c r="AD1402" t="b">
        <f t="shared" si="43"/>
        <v>0</v>
      </c>
    </row>
    <row r="1403" spans="1:30" x14ac:dyDescent="0.25">
      <c r="A1403" t="str">
        <f>B1403&amp;"_"&amp;G1403&amp;"_"&amp;J1403</f>
        <v>503_511_2</v>
      </c>
      <c r="B1403">
        <v>503</v>
      </c>
      <c r="C1403" s="1" t="s">
        <v>109</v>
      </c>
      <c r="D1403" s="1" t="s">
        <v>36</v>
      </c>
      <c r="E1403" s="1" t="s">
        <v>36</v>
      </c>
      <c r="F1403">
        <v>115</v>
      </c>
      <c r="G1403">
        <v>511</v>
      </c>
      <c r="H1403" s="1" t="s">
        <v>110</v>
      </c>
      <c r="I1403">
        <v>115</v>
      </c>
      <c r="J1403" s="1" t="s">
        <v>74</v>
      </c>
      <c r="K1403" s="1" t="s">
        <v>25</v>
      </c>
      <c r="L1403">
        <v>3.1E-4</v>
      </c>
      <c r="M1403">
        <v>1.2800000000000001E-3</v>
      </c>
      <c r="N1403">
        <v>2.1000000000000001E-4</v>
      </c>
      <c r="O1403">
        <v>1</v>
      </c>
      <c r="P1403">
        <v>0</v>
      </c>
      <c r="Q1403">
        <v>167</v>
      </c>
      <c r="R1403">
        <v>556</v>
      </c>
      <c r="S1403">
        <v>210</v>
      </c>
      <c r="T1403">
        <v>0.2</v>
      </c>
      <c r="U1403">
        <v>0.3</v>
      </c>
      <c r="V1403">
        <f>MATCH(A1403,'2019 On Peak'!$A$3:$A$2373,0)</f>
        <v>1364</v>
      </c>
      <c r="W1403" t="str">
        <f t="shared" si="42"/>
        <v>Old</v>
      </c>
      <c r="X1403" t="str" cm="1">
        <f t="array" ref="X1403">IF(ISNUMBER(V1403),INDEX('2019 On Peak'!$K$3:$K$2373,V1403),"Not 2019")</f>
        <v>Closed</v>
      </c>
      <c r="Y1403" cm="1">
        <f t="array" ref="Y1403">IF(ISNUMBER($V1403),L1403-INDEX('2019 On Peak'!$L$3:$S$2373,$V1403,1),"-")</f>
        <v>0</v>
      </c>
      <c r="Z1403" cm="1">
        <f t="array" ref="Z1403">IF(ISNUMBER($V1403),M1403-INDEX('2019 On Peak'!$L$3:$S$2373,$V1403,2),"-")</f>
        <v>0</v>
      </c>
      <c r="AA1403" cm="1">
        <f t="array" ref="AA1403">IF(ISNUMBER($V1403),N1403-INDEX('2019 On Peak'!$L$3:$S$2373,$V1403,3),"-")</f>
        <v>0</v>
      </c>
      <c r="AB1403" cm="1">
        <f t="array" ref="AB1403">IF(ISNUMBER($V1403),Q1403-INDEX('2019 On Peak'!$L$3:$S$2373,$V1403,6),"-")</f>
        <v>0</v>
      </c>
      <c r="AC1403" cm="1">
        <f t="array" ref="AC1403">IF(ISNUMBER($V1403),S1403-INDEX('2019 On Peak'!$L$3:$S$2373,$V1403,8),"-")</f>
        <v>0</v>
      </c>
      <c r="AD1403" t="b">
        <f t="shared" si="43"/>
        <v>0</v>
      </c>
    </row>
    <row r="1404" spans="1:30" x14ac:dyDescent="0.25">
      <c r="A1404" t="str">
        <f>B1404&amp;"_"&amp;G1404&amp;"_"&amp;J1404</f>
        <v>503_728_1</v>
      </c>
      <c r="B1404">
        <v>503</v>
      </c>
      <c r="C1404" s="1" t="s">
        <v>109</v>
      </c>
      <c r="D1404" s="1" t="s">
        <v>36</v>
      </c>
      <c r="E1404" s="1" t="s">
        <v>36</v>
      </c>
      <c r="F1404">
        <v>115</v>
      </c>
      <c r="G1404">
        <v>728</v>
      </c>
      <c r="H1404" s="1" t="s">
        <v>1052</v>
      </c>
      <c r="I1404">
        <v>115</v>
      </c>
      <c r="J1404" s="1" t="s">
        <v>191</v>
      </c>
      <c r="K1404" s="1" t="s">
        <v>25</v>
      </c>
      <c r="L1404">
        <v>7.6999999999999996E-4</v>
      </c>
      <c r="M1404">
        <v>3.2000000000000002E-3</v>
      </c>
      <c r="N1404">
        <v>5.2999999999999998E-4</v>
      </c>
      <c r="O1404">
        <v>1</v>
      </c>
      <c r="P1404">
        <v>0</v>
      </c>
      <c r="Q1404">
        <v>167</v>
      </c>
      <c r="R1404">
        <v>556</v>
      </c>
      <c r="S1404">
        <v>210</v>
      </c>
      <c r="T1404">
        <v>0.4</v>
      </c>
      <c r="U1404">
        <v>0.6</v>
      </c>
      <c r="V1404">
        <f>MATCH(A1404,'2019 On Peak'!$A$3:$A$2373,0)</f>
        <v>1365</v>
      </c>
      <c r="W1404" t="str">
        <f t="shared" si="42"/>
        <v>Old</v>
      </c>
      <c r="X1404" t="str" cm="1">
        <f t="array" ref="X1404">IF(ISNUMBER(V1404),INDEX('2019 On Peak'!$K$3:$K$2373,V1404),"Not 2019")</f>
        <v>Closed</v>
      </c>
      <c r="Y1404" cm="1">
        <f t="array" ref="Y1404">IF(ISNUMBER($V1404),L1404-INDEX('2019 On Peak'!$L$3:$S$2373,$V1404,1),"-")</f>
        <v>0</v>
      </c>
      <c r="Z1404" cm="1">
        <f t="array" ref="Z1404">IF(ISNUMBER($V1404),M1404-INDEX('2019 On Peak'!$L$3:$S$2373,$V1404,2),"-")</f>
        <v>0</v>
      </c>
      <c r="AA1404" cm="1">
        <f t="array" ref="AA1404">IF(ISNUMBER($V1404),N1404-INDEX('2019 On Peak'!$L$3:$S$2373,$V1404,3),"-")</f>
        <v>0</v>
      </c>
      <c r="AB1404" cm="1">
        <f t="array" ref="AB1404">IF(ISNUMBER($V1404),Q1404-INDEX('2019 On Peak'!$L$3:$S$2373,$V1404,6),"-")</f>
        <v>0</v>
      </c>
      <c r="AC1404" cm="1">
        <f t="array" ref="AC1404">IF(ISNUMBER($V1404),S1404-INDEX('2019 On Peak'!$L$3:$S$2373,$V1404,8),"-")</f>
        <v>0</v>
      </c>
      <c r="AD1404" t="b">
        <f t="shared" si="43"/>
        <v>0</v>
      </c>
    </row>
    <row r="1405" spans="1:30" x14ac:dyDescent="0.25">
      <c r="A1405" t="str">
        <f>B1405&amp;"_"&amp;G1405&amp;"_"&amp;J1405</f>
        <v>505_1520_1</v>
      </c>
      <c r="B1405">
        <v>505</v>
      </c>
      <c r="C1405" s="1" t="s">
        <v>1055</v>
      </c>
      <c r="D1405" s="1" t="s">
        <v>36</v>
      </c>
      <c r="E1405" s="1" t="s">
        <v>36</v>
      </c>
      <c r="F1405">
        <v>115</v>
      </c>
      <c r="G1405">
        <v>1520</v>
      </c>
      <c r="H1405" s="1" t="s">
        <v>82</v>
      </c>
      <c r="I1405">
        <v>115</v>
      </c>
      <c r="J1405" s="1" t="s">
        <v>191</v>
      </c>
      <c r="K1405" s="1" t="s">
        <v>25</v>
      </c>
      <c r="L1405">
        <v>8.9200000000000008E-3</v>
      </c>
      <c r="M1405">
        <v>3.6900000000000002E-2</v>
      </c>
      <c r="N1405">
        <v>6.11E-3</v>
      </c>
      <c r="O1405">
        <v>1</v>
      </c>
      <c r="P1405">
        <v>0</v>
      </c>
      <c r="Q1405">
        <v>167</v>
      </c>
      <c r="R1405">
        <v>556</v>
      </c>
      <c r="S1405">
        <v>210</v>
      </c>
      <c r="T1405">
        <v>5.3</v>
      </c>
      <c r="U1405">
        <v>7.4</v>
      </c>
      <c r="V1405">
        <f>MATCH(A1405,'2019 On Peak'!$A$3:$A$2373,0)</f>
        <v>1366</v>
      </c>
      <c r="W1405" t="str">
        <f t="shared" si="42"/>
        <v>Old</v>
      </c>
      <c r="X1405" t="str" cm="1">
        <f t="array" ref="X1405">IF(ISNUMBER(V1405),INDEX('2019 On Peak'!$K$3:$K$2373,V1405),"Not 2019")</f>
        <v>Closed</v>
      </c>
      <c r="Y1405" cm="1">
        <f t="array" ref="Y1405">IF(ISNUMBER($V1405),L1405-INDEX('2019 On Peak'!$L$3:$S$2373,$V1405,1),"-")</f>
        <v>0</v>
      </c>
      <c r="Z1405" cm="1">
        <f t="array" ref="Z1405">IF(ISNUMBER($V1405),M1405-INDEX('2019 On Peak'!$L$3:$S$2373,$V1405,2),"-")</f>
        <v>0</v>
      </c>
      <c r="AA1405" cm="1">
        <f t="array" ref="AA1405">IF(ISNUMBER($V1405),N1405-INDEX('2019 On Peak'!$L$3:$S$2373,$V1405,3),"-")</f>
        <v>0</v>
      </c>
      <c r="AB1405" cm="1">
        <f t="array" ref="AB1405">IF(ISNUMBER($V1405),Q1405-INDEX('2019 On Peak'!$L$3:$S$2373,$V1405,6),"-")</f>
        <v>0</v>
      </c>
      <c r="AC1405" cm="1">
        <f t="array" ref="AC1405">IF(ISNUMBER($V1405),S1405-INDEX('2019 On Peak'!$L$3:$S$2373,$V1405,8),"-")</f>
        <v>0</v>
      </c>
      <c r="AD1405" t="b">
        <f t="shared" si="43"/>
        <v>0</v>
      </c>
    </row>
    <row r="1406" spans="1:30" x14ac:dyDescent="0.25">
      <c r="A1406" t="str">
        <f>B1406&amp;"_"&amp;G1406&amp;"_"&amp;J1406</f>
        <v>507_1520_1</v>
      </c>
      <c r="B1406">
        <v>507</v>
      </c>
      <c r="C1406" s="1" t="s">
        <v>172</v>
      </c>
      <c r="D1406" s="1" t="s">
        <v>36</v>
      </c>
      <c r="E1406" s="1" t="s">
        <v>36</v>
      </c>
      <c r="F1406">
        <v>115</v>
      </c>
      <c r="G1406">
        <v>1520</v>
      </c>
      <c r="H1406" s="1" t="s">
        <v>82</v>
      </c>
      <c r="I1406">
        <v>115</v>
      </c>
      <c r="J1406" s="1" t="s">
        <v>191</v>
      </c>
      <c r="K1406" s="1" t="s">
        <v>25</v>
      </c>
      <c r="L1406">
        <v>7.7799999999999996E-3</v>
      </c>
      <c r="M1406">
        <v>3.2160000000000001E-2</v>
      </c>
      <c r="N1406">
        <v>5.3299999999999997E-3</v>
      </c>
      <c r="O1406">
        <v>1</v>
      </c>
      <c r="P1406">
        <v>0</v>
      </c>
      <c r="Q1406">
        <v>167</v>
      </c>
      <c r="R1406">
        <v>556</v>
      </c>
      <c r="S1406">
        <v>210</v>
      </c>
      <c r="T1406">
        <v>3.2</v>
      </c>
      <c r="U1406">
        <v>6.5</v>
      </c>
      <c r="V1406">
        <f>MATCH(A1406,'2019 On Peak'!$A$3:$A$2373,0)</f>
        <v>1367</v>
      </c>
      <c r="W1406" t="str">
        <f t="shared" si="42"/>
        <v>Old</v>
      </c>
      <c r="X1406" t="str" cm="1">
        <f t="array" ref="X1406">IF(ISNUMBER(V1406),INDEX('2019 On Peak'!$K$3:$K$2373,V1406),"Not 2019")</f>
        <v>Closed</v>
      </c>
      <c r="Y1406" cm="1">
        <f t="array" ref="Y1406">IF(ISNUMBER($V1406),L1406-INDEX('2019 On Peak'!$L$3:$S$2373,$V1406,1),"-")</f>
        <v>0</v>
      </c>
      <c r="Z1406" cm="1">
        <f t="array" ref="Z1406">IF(ISNUMBER($V1406),M1406-INDEX('2019 On Peak'!$L$3:$S$2373,$V1406,2),"-")</f>
        <v>0</v>
      </c>
      <c r="AA1406" cm="1">
        <f t="array" ref="AA1406">IF(ISNUMBER($V1406),N1406-INDEX('2019 On Peak'!$L$3:$S$2373,$V1406,3),"-")</f>
        <v>0</v>
      </c>
      <c r="AB1406" cm="1">
        <f t="array" ref="AB1406">IF(ISNUMBER($V1406),Q1406-INDEX('2019 On Peak'!$L$3:$S$2373,$V1406,6),"-")</f>
        <v>0</v>
      </c>
      <c r="AC1406" cm="1">
        <f t="array" ref="AC1406">IF(ISNUMBER($V1406),S1406-INDEX('2019 On Peak'!$L$3:$S$2373,$V1406,8),"-")</f>
        <v>0</v>
      </c>
      <c r="AD1406" t="b">
        <f t="shared" si="43"/>
        <v>0</v>
      </c>
    </row>
    <row r="1407" spans="1:30" x14ac:dyDescent="0.25">
      <c r="A1407" t="str">
        <f>B1407&amp;"_"&amp;G1407&amp;"_"&amp;J1407</f>
        <v>507_813_1</v>
      </c>
      <c r="B1407">
        <v>507</v>
      </c>
      <c r="C1407" s="1" t="s">
        <v>172</v>
      </c>
      <c r="D1407" s="1" t="s">
        <v>36</v>
      </c>
      <c r="E1407" s="1" t="s">
        <v>36</v>
      </c>
      <c r="F1407">
        <v>115</v>
      </c>
      <c r="G1407">
        <v>813</v>
      </c>
      <c r="H1407" s="1" t="s">
        <v>108</v>
      </c>
      <c r="I1407">
        <v>115</v>
      </c>
      <c r="J1407" s="1" t="s">
        <v>191</v>
      </c>
      <c r="K1407" s="1" t="s">
        <v>25</v>
      </c>
      <c r="L1407">
        <v>1.771E-2</v>
      </c>
      <c r="M1407">
        <v>7.3219999999999993E-2</v>
      </c>
      <c r="N1407">
        <v>1.2120000000000001E-2</v>
      </c>
      <c r="O1407">
        <v>1</v>
      </c>
      <c r="P1407">
        <v>0</v>
      </c>
      <c r="Q1407">
        <v>167</v>
      </c>
      <c r="R1407">
        <v>556</v>
      </c>
      <c r="S1407">
        <v>210</v>
      </c>
      <c r="T1407">
        <v>7.8</v>
      </c>
      <c r="U1407">
        <v>14.7</v>
      </c>
      <c r="V1407">
        <f>MATCH(A1407,'2019 On Peak'!$A$3:$A$2373,0)</f>
        <v>1368</v>
      </c>
      <c r="W1407" t="str">
        <f t="shared" si="42"/>
        <v>Old</v>
      </c>
      <c r="X1407" t="str" cm="1">
        <f t="array" ref="X1407">IF(ISNUMBER(V1407),INDEX('2019 On Peak'!$K$3:$K$2373,V1407),"Not 2019")</f>
        <v>Closed</v>
      </c>
      <c r="Y1407" cm="1">
        <f t="array" ref="Y1407">IF(ISNUMBER($V1407),L1407-INDEX('2019 On Peak'!$L$3:$S$2373,$V1407,1),"-")</f>
        <v>0</v>
      </c>
      <c r="Z1407" cm="1">
        <f t="array" ref="Z1407">IF(ISNUMBER($V1407),M1407-INDEX('2019 On Peak'!$L$3:$S$2373,$V1407,2),"-")</f>
        <v>0</v>
      </c>
      <c r="AA1407" cm="1">
        <f t="array" ref="AA1407">IF(ISNUMBER($V1407),N1407-INDEX('2019 On Peak'!$L$3:$S$2373,$V1407,3),"-")</f>
        <v>0</v>
      </c>
      <c r="AB1407" cm="1">
        <f t="array" ref="AB1407">IF(ISNUMBER($V1407),Q1407-INDEX('2019 On Peak'!$L$3:$S$2373,$V1407,6),"-")</f>
        <v>0</v>
      </c>
      <c r="AC1407" cm="1">
        <f t="array" ref="AC1407">IF(ISNUMBER($V1407),S1407-INDEX('2019 On Peak'!$L$3:$S$2373,$V1407,8),"-")</f>
        <v>0</v>
      </c>
      <c r="AD1407" t="b">
        <f t="shared" si="43"/>
        <v>0</v>
      </c>
    </row>
    <row r="1408" spans="1:30" x14ac:dyDescent="0.25">
      <c r="A1408" t="str">
        <f>B1408&amp;"_"&amp;G1408&amp;"_"&amp;J1408</f>
        <v>508_509_1</v>
      </c>
      <c r="B1408">
        <v>508</v>
      </c>
      <c r="C1408" s="1" t="s">
        <v>1494</v>
      </c>
      <c r="D1408" s="1" t="s">
        <v>36</v>
      </c>
      <c r="E1408" s="1" t="s">
        <v>36</v>
      </c>
      <c r="F1408">
        <v>115</v>
      </c>
      <c r="G1408">
        <v>509</v>
      </c>
      <c r="H1408" s="1" t="s">
        <v>1475</v>
      </c>
      <c r="I1408">
        <v>115</v>
      </c>
      <c r="J1408" s="1" t="s">
        <v>191</v>
      </c>
      <c r="K1408" s="1" t="s">
        <v>25</v>
      </c>
      <c r="L1408">
        <v>1.6000000000000001E-4</v>
      </c>
      <c r="M1408">
        <v>6.4999999999999997E-4</v>
      </c>
      <c r="N1408">
        <v>1.1E-4</v>
      </c>
      <c r="O1408">
        <v>1</v>
      </c>
      <c r="P1408">
        <v>0</v>
      </c>
      <c r="Q1408">
        <v>556</v>
      </c>
      <c r="R1408">
        <v>556</v>
      </c>
      <c r="S1408">
        <v>556</v>
      </c>
      <c r="T1408">
        <v>0.1</v>
      </c>
      <c r="U1408">
        <v>0.1</v>
      </c>
      <c r="V1408">
        <f>MATCH(A1408,'2019 On Peak'!$A$3:$A$2373,0)</f>
        <v>1369</v>
      </c>
      <c r="W1408" t="str">
        <f t="shared" si="42"/>
        <v>Old</v>
      </c>
      <c r="X1408" t="str" cm="1">
        <f t="array" ref="X1408">IF(ISNUMBER(V1408),INDEX('2019 On Peak'!$K$3:$K$2373,V1408),"Not 2019")</f>
        <v>Closed</v>
      </c>
      <c r="Y1408" cm="1">
        <f t="array" ref="Y1408">IF(ISNUMBER($V1408),L1408-INDEX('2019 On Peak'!$L$3:$S$2373,$V1408,1),"-")</f>
        <v>0</v>
      </c>
      <c r="Z1408" cm="1">
        <f t="array" ref="Z1408">IF(ISNUMBER($V1408),M1408-INDEX('2019 On Peak'!$L$3:$S$2373,$V1408,2),"-")</f>
        <v>0</v>
      </c>
      <c r="AA1408" cm="1">
        <f t="array" ref="AA1408">IF(ISNUMBER($V1408),N1408-INDEX('2019 On Peak'!$L$3:$S$2373,$V1408,3),"-")</f>
        <v>0</v>
      </c>
      <c r="AB1408" cm="1">
        <f t="array" ref="AB1408">IF(ISNUMBER($V1408),Q1408-INDEX('2019 On Peak'!$L$3:$S$2373,$V1408,6),"-")</f>
        <v>0</v>
      </c>
      <c r="AC1408" cm="1">
        <f t="array" ref="AC1408">IF(ISNUMBER($V1408),S1408-INDEX('2019 On Peak'!$L$3:$S$2373,$V1408,8),"-")</f>
        <v>0</v>
      </c>
      <c r="AD1408" t="b">
        <f t="shared" si="43"/>
        <v>0</v>
      </c>
    </row>
    <row r="1409" spans="1:30" x14ac:dyDescent="0.25">
      <c r="A1409" t="str">
        <f>B1409&amp;"_"&amp;G1409&amp;"_"&amp;J1409</f>
        <v>508_509_2</v>
      </c>
      <c r="B1409">
        <v>508</v>
      </c>
      <c r="C1409" s="1" t="s">
        <v>1494</v>
      </c>
      <c r="D1409" s="1" t="s">
        <v>36</v>
      </c>
      <c r="E1409" s="1" t="s">
        <v>36</v>
      </c>
      <c r="F1409">
        <v>115</v>
      </c>
      <c r="G1409">
        <v>509</v>
      </c>
      <c r="H1409" s="1" t="s">
        <v>1475</v>
      </c>
      <c r="I1409">
        <v>115</v>
      </c>
      <c r="J1409" s="1" t="s">
        <v>74</v>
      </c>
      <c r="K1409" s="1" t="s">
        <v>25</v>
      </c>
      <c r="L1409">
        <v>1.6000000000000001E-4</v>
      </c>
      <c r="M1409">
        <v>6.4999999999999997E-4</v>
      </c>
      <c r="N1409">
        <v>1.1E-4</v>
      </c>
      <c r="O1409">
        <v>1</v>
      </c>
      <c r="P1409">
        <v>0</v>
      </c>
      <c r="Q1409">
        <v>556</v>
      </c>
      <c r="R1409">
        <v>556</v>
      </c>
      <c r="S1409">
        <v>556</v>
      </c>
      <c r="T1409">
        <v>0.1</v>
      </c>
      <c r="U1409">
        <v>0.1</v>
      </c>
      <c r="V1409">
        <f>MATCH(A1409,'2019 On Peak'!$A$3:$A$2373,0)</f>
        <v>1370</v>
      </c>
      <c r="W1409" t="str">
        <f t="shared" si="42"/>
        <v>Old</v>
      </c>
      <c r="X1409" t="str" cm="1">
        <f t="array" ref="X1409">IF(ISNUMBER(V1409),INDEX('2019 On Peak'!$K$3:$K$2373,V1409),"Not 2019")</f>
        <v>Closed</v>
      </c>
      <c r="Y1409" cm="1">
        <f t="array" ref="Y1409">IF(ISNUMBER($V1409),L1409-INDEX('2019 On Peak'!$L$3:$S$2373,$V1409,1),"-")</f>
        <v>0</v>
      </c>
      <c r="Z1409" cm="1">
        <f t="array" ref="Z1409">IF(ISNUMBER($V1409),M1409-INDEX('2019 On Peak'!$L$3:$S$2373,$V1409,2),"-")</f>
        <v>0</v>
      </c>
      <c r="AA1409" cm="1">
        <f t="array" ref="AA1409">IF(ISNUMBER($V1409),N1409-INDEX('2019 On Peak'!$L$3:$S$2373,$V1409,3),"-")</f>
        <v>0</v>
      </c>
      <c r="AB1409" cm="1">
        <f t="array" ref="AB1409">IF(ISNUMBER($V1409),Q1409-INDEX('2019 On Peak'!$L$3:$S$2373,$V1409,6),"-")</f>
        <v>0</v>
      </c>
      <c r="AC1409" cm="1">
        <f t="array" ref="AC1409">IF(ISNUMBER($V1409),S1409-INDEX('2019 On Peak'!$L$3:$S$2373,$V1409,8),"-")</f>
        <v>0</v>
      </c>
      <c r="AD1409" t="b">
        <f t="shared" si="43"/>
        <v>0</v>
      </c>
    </row>
    <row r="1410" spans="1:30" x14ac:dyDescent="0.25">
      <c r="A1410" t="str">
        <f>B1410&amp;"_"&amp;G1410&amp;"_"&amp;J1410</f>
        <v>51_131_1</v>
      </c>
      <c r="B1410">
        <v>51</v>
      </c>
      <c r="C1410" s="1" t="s">
        <v>622</v>
      </c>
      <c r="D1410" s="1" t="s">
        <v>67</v>
      </c>
      <c r="E1410" s="1" t="s">
        <v>67</v>
      </c>
      <c r="F1410">
        <v>115</v>
      </c>
      <c r="G1410">
        <v>131</v>
      </c>
      <c r="H1410" s="1" t="s">
        <v>301</v>
      </c>
      <c r="I1410">
        <v>115</v>
      </c>
      <c r="J1410" s="1" t="s">
        <v>191</v>
      </c>
      <c r="K1410" s="1" t="s">
        <v>25</v>
      </c>
      <c r="L1410">
        <v>2.7599999999999999E-3</v>
      </c>
      <c r="M1410">
        <v>1.1429999999999999E-2</v>
      </c>
      <c r="N1410">
        <v>1.89E-3</v>
      </c>
      <c r="O1410">
        <v>1</v>
      </c>
      <c r="P1410">
        <v>0</v>
      </c>
      <c r="Q1410">
        <v>167</v>
      </c>
      <c r="R1410">
        <v>556</v>
      </c>
      <c r="S1410">
        <v>210</v>
      </c>
      <c r="T1410">
        <v>1.4</v>
      </c>
      <c r="U1410">
        <v>2.2999999999999998</v>
      </c>
      <c r="V1410">
        <f>MATCH(A1410,'2019 On Peak'!$A$3:$A$2373,0)</f>
        <v>1371</v>
      </c>
      <c r="W1410" t="str">
        <f t="shared" si="42"/>
        <v>Old</v>
      </c>
      <c r="X1410" t="str" cm="1">
        <f t="array" ref="X1410">IF(ISNUMBER(V1410),INDEX('2019 On Peak'!$K$3:$K$2373,V1410),"Not 2019")</f>
        <v>Closed</v>
      </c>
      <c r="Y1410" cm="1">
        <f t="array" ref="Y1410">IF(ISNUMBER($V1410),L1410-INDEX('2019 On Peak'!$L$3:$S$2373,$V1410,1),"-")</f>
        <v>0</v>
      </c>
      <c r="Z1410" cm="1">
        <f t="array" ref="Z1410">IF(ISNUMBER($V1410),M1410-INDEX('2019 On Peak'!$L$3:$S$2373,$V1410,2),"-")</f>
        <v>0</v>
      </c>
      <c r="AA1410" cm="1">
        <f t="array" ref="AA1410">IF(ISNUMBER($V1410),N1410-INDEX('2019 On Peak'!$L$3:$S$2373,$V1410,3),"-")</f>
        <v>0</v>
      </c>
      <c r="AB1410" cm="1">
        <f t="array" ref="AB1410">IF(ISNUMBER($V1410),Q1410-INDEX('2019 On Peak'!$L$3:$S$2373,$V1410,6),"-")</f>
        <v>0</v>
      </c>
      <c r="AC1410" cm="1">
        <f t="array" ref="AC1410">IF(ISNUMBER($V1410),S1410-INDEX('2019 On Peak'!$L$3:$S$2373,$V1410,8),"-")</f>
        <v>0</v>
      </c>
      <c r="AD1410" t="b">
        <f t="shared" si="43"/>
        <v>0</v>
      </c>
    </row>
    <row r="1411" spans="1:30" x14ac:dyDescent="0.25">
      <c r="A1411" t="str">
        <f>B1411&amp;"_"&amp;G1411&amp;"_"&amp;J1411</f>
        <v>510_815_1</v>
      </c>
      <c r="B1411">
        <v>510</v>
      </c>
      <c r="C1411" s="1" t="s">
        <v>148</v>
      </c>
      <c r="D1411" s="1" t="s">
        <v>36</v>
      </c>
      <c r="E1411" s="1" t="s">
        <v>36</v>
      </c>
      <c r="F1411">
        <v>115</v>
      </c>
      <c r="G1411">
        <v>815</v>
      </c>
      <c r="H1411" s="1" t="s">
        <v>1368</v>
      </c>
      <c r="I1411">
        <v>115</v>
      </c>
      <c r="J1411" s="1" t="s">
        <v>191</v>
      </c>
      <c r="K1411" s="1" t="s">
        <v>25</v>
      </c>
      <c r="L1411">
        <v>1.4599999999999999E-3</v>
      </c>
      <c r="M1411">
        <v>6.0499999999999998E-3</v>
      </c>
      <c r="N1411">
        <v>1E-3</v>
      </c>
      <c r="O1411">
        <v>1</v>
      </c>
      <c r="P1411">
        <v>0</v>
      </c>
      <c r="Q1411">
        <v>250</v>
      </c>
      <c r="R1411">
        <v>250</v>
      </c>
      <c r="S1411">
        <v>250</v>
      </c>
      <c r="T1411">
        <v>1.2</v>
      </c>
      <c r="U1411">
        <v>1.2</v>
      </c>
      <c r="V1411">
        <f>MATCH(A1411,'2019 On Peak'!$A$3:$A$2373,0)</f>
        <v>1372</v>
      </c>
      <c r="W1411" t="str">
        <f t="shared" si="42"/>
        <v>Old</v>
      </c>
      <c r="X1411" t="str" cm="1">
        <f t="array" ref="X1411">IF(ISNUMBER(V1411),INDEX('2019 On Peak'!$K$3:$K$2373,V1411),"Not 2019")</f>
        <v>Closed</v>
      </c>
      <c r="Y1411" cm="1">
        <f t="array" ref="Y1411">IF(ISNUMBER($V1411),L1411-INDEX('2019 On Peak'!$L$3:$S$2373,$V1411,1),"-")</f>
        <v>0</v>
      </c>
      <c r="Z1411" cm="1">
        <f t="array" ref="Z1411">IF(ISNUMBER($V1411),M1411-INDEX('2019 On Peak'!$L$3:$S$2373,$V1411,2),"-")</f>
        <v>0</v>
      </c>
      <c r="AA1411" cm="1">
        <f t="array" ref="AA1411">IF(ISNUMBER($V1411),N1411-INDEX('2019 On Peak'!$L$3:$S$2373,$V1411,3),"-")</f>
        <v>0</v>
      </c>
      <c r="AB1411" cm="1">
        <f t="array" ref="AB1411">IF(ISNUMBER($V1411),Q1411-INDEX('2019 On Peak'!$L$3:$S$2373,$V1411,6),"-")</f>
        <v>0</v>
      </c>
      <c r="AC1411" cm="1">
        <f t="array" ref="AC1411">IF(ISNUMBER($V1411),S1411-INDEX('2019 On Peak'!$L$3:$S$2373,$V1411,8),"-")</f>
        <v>0</v>
      </c>
      <c r="AD1411" t="b">
        <f t="shared" si="43"/>
        <v>0</v>
      </c>
    </row>
    <row r="1412" spans="1:30" x14ac:dyDescent="0.25">
      <c r="A1412" t="str">
        <f>B1412&amp;"_"&amp;G1412&amp;"_"&amp;J1412</f>
        <v>510_815_2</v>
      </c>
      <c r="B1412">
        <v>510</v>
      </c>
      <c r="C1412" s="1" t="s">
        <v>148</v>
      </c>
      <c r="D1412" s="1" t="s">
        <v>36</v>
      </c>
      <c r="E1412" s="1" t="s">
        <v>36</v>
      </c>
      <c r="F1412">
        <v>115</v>
      </c>
      <c r="G1412">
        <v>815</v>
      </c>
      <c r="H1412" s="1" t="s">
        <v>1368</v>
      </c>
      <c r="I1412">
        <v>115</v>
      </c>
      <c r="J1412" s="1" t="s">
        <v>74</v>
      </c>
      <c r="K1412" s="1" t="s">
        <v>25</v>
      </c>
      <c r="L1412">
        <v>1.4599999999999999E-3</v>
      </c>
      <c r="M1412">
        <v>6.0499999999999998E-3</v>
      </c>
      <c r="N1412">
        <v>1E-3</v>
      </c>
      <c r="O1412">
        <v>1</v>
      </c>
      <c r="P1412">
        <v>0</v>
      </c>
      <c r="Q1412">
        <v>250</v>
      </c>
      <c r="R1412">
        <v>250</v>
      </c>
      <c r="S1412">
        <v>250</v>
      </c>
      <c r="T1412">
        <v>1.2</v>
      </c>
      <c r="U1412">
        <v>1.2</v>
      </c>
      <c r="V1412">
        <f>MATCH(A1412,'2019 On Peak'!$A$3:$A$2373,0)</f>
        <v>1373</v>
      </c>
      <c r="W1412" t="str">
        <f t="shared" ref="W1412:W1475" si="44">IF(ISNUMBER(V1412),"Old","New")</f>
        <v>Old</v>
      </c>
      <c r="X1412" t="str" cm="1">
        <f t="array" ref="X1412">IF(ISNUMBER(V1412),INDEX('2019 On Peak'!$K$3:$K$2373,V1412),"Not 2019")</f>
        <v>Closed</v>
      </c>
      <c r="Y1412" cm="1">
        <f t="array" ref="Y1412">IF(ISNUMBER($V1412),L1412-INDEX('2019 On Peak'!$L$3:$S$2373,$V1412,1),"-")</f>
        <v>0</v>
      </c>
      <c r="Z1412" cm="1">
        <f t="array" ref="Z1412">IF(ISNUMBER($V1412),M1412-INDEX('2019 On Peak'!$L$3:$S$2373,$V1412,2),"-")</f>
        <v>0</v>
      </c>
      <c r="AA1412" cm="1">
        <f t="array" ref="AA1412">IF(ISNUMBER($V1412),N1412-INDEX('2019 On Peak'!$L$3:$S$2373,$V1412,3),"-")</f>
        <v>0</v>
      </c>
      <c r="AB1412" cm="1">
        <f t="array" ref="AB1412">IF(ISNUMBER($V1412),Q1412-INDEX('2019 On Peak'!$L$3:$S$2373,$V1412,6),"-")</f>
        <v>0</v>
      </c>
      <c r="AC1412" cm="1">
        <f t="array" ref="AC1412">IF(ISNUMBER($V1412),S1412-INDEX('2019 On Peak'!$L$3:$S$2373,$V1412,8),"-")</f>
        <v>0</v>
      </c>
      <c r="AD1412" t="b">
        <f t="shared" ref="AD1412:AD1475" si="45">OR(Y1412,Z1412,AA1412,AB1412,AC1412)</f>
        <v>0</v>
      </c>
    </row>
    <row r="1413" spans="1:30" x14ac:dyDescent="0.25">
      <c r="A1413" t="str">
        <f>B1413&amp;"_"&amp;G1413&amp;"_"&amp;J1413</f>
        <v>511_720_1</v>
      </c>
      <c r="B1413">
        <v>511</v>
      </c>
      <c r="C1413" s="1" t="s">
        <v>110</v>
      </c>
      <c r="D1413" s="1" t="s">
        <v>36</v>
      </c>
      <c r="E1413" s="1" t="s">
        <v>36</v>
      </c>
      <c r="F1413">
        <v>115</v>
      </c>
      <c r="G1413">
        <v>720</v>
      </c>
      <c r="H1413" s="1" t="s">
        <v>1312</v>
      </c>
      <c r="I1413">
        <v>115</v>
      </c>
      <c r="J1413" s="1" t="s">
        <v>191</v>
      </c>
      <c r="K1413" s="1" t="s">
        <v>25</v>
      </c>
      <c r="L1413">
        <v>3.3500000000000001E-3</v>
      </c>
      <c r="M1413">
        <v>1.3849999999999999E-2</v>
      </c>
      <c r="N1413">
        <v>2.2899999999999999E-3</v>
      </c>
      <c r="O1413">
        <v>1</v>
      </c>
      <c r="P1413">
        <v>0</v>
      </c>
      <c r="Q1413">
        <v>167</v>
      </c>
      <c r="R1413">
        <v>556</v>
      </c>
      <c r="S1413">
        <v>210</v>
      </c>
      <c r="T1413">
        <v>1.8</v>
      </c>
      <c r="U1413">
        <v>2.8</v>
      </c>
      <c r="V1413">
        <f>MATCH(A1413,'2019 On Peak'!$A$3:$A$2373,0)</f>
        <v>1374</v>
      </c>
      <c r="W1413" t="str">
        <f t="shared" si="44"/>
        <v>Old</v>
      </c>
      <c r="X1413" t="str" cm="1">
        <f t="array" ref="X1413">IF(ISNUMBER(V1413),INDEX('2019 On Peak'!$K$3:$K$2373,V1413),"Not 2019")</f>
        <v>Closed</v>
      </c>
      <c r="Y1413" cm="1">
        <f t="array" ref="Y1413">IF(ISNUMBER($V1413),L1413-INDEX('2019 On Peak'!$L$3:$S$2373,$V1413,1),"-")</f>
        <v>0</v>
      </c>
      <c r="Z1413" cm="1">
        <f t="array" ref="Z1413">IF(ISNUMBER($V1413),M1413-INDEX('2019 On Peak'!$L$3:$S$2373,$V1413,2),"-")</f>
        <v>0</v>
      </c>
      <c r="AA1413" cm="1">
        <f t="array" ref="AA1413">IF(ISNUMBER($V1413),N1413-INDEX('2019 On Peak'!$L$3:$S$2373,$V1413,3),"-")</f>
        <v>0</v>
      </c>
      <c r="AB1413" cm="1">
        <f t="array" ref="AB1413">IF(ISNUMBER($V1413),Q1413-INDEX('2019 On Peak'!$L$3:$S$2373,$V1413,6),"-")</f>
        <v>0</v>
      </c>
      <c r="AC1413" cm="1">
        <f t="array" ref="AC1413">IF(ISNUMBER($V1413),S1413-INDEX('2019 On Peak'!$L$3:$S$2373,$V1413,8),"-")</f>
        <v>0</v>
      </c>
      <c r="AD1413" t="b">
        <f t="shared" si="45"/>
        <v>0</v>
      </c>
    </row>
    <row r="1414" spans="1:30" x14ac:dyDescent="0.25">
      <c r="A1414" t="str">
        <f>B1414&amp;"_"&amp;G1414&amp;"_"&amp;J1414</f>
        <v>512_1482_1</v>
      </c>
      <c r="B1414">
        <v>512</v>
      </c>
      <c r="C1414" s="1" t="s">
        <v>164</v>
      </c>
      <c r="D1414" s="1" t="s">
        <v>70</v>
      </c>
      <c r="E1414" s="1" t="s">
        <v>70</v>
      </c>
      <c r="F1414">
        <v>115</v>
      </c>
      <c r="G1414">
        <v>1482</v>
      </c>
      <c r="H1414" s="1" t="s">
        <v>164</v>
      </c>
      <c r="I1414">
        <v>69</v>
      </c>
      <c r="J1414" s="1" t="s">
        <v>191</v>
      </c>
      <c r="K1414" s="1" t="s">
        <v>25</v>
      </c>
      <c r="L1414">
        <v>3.2000000000000002E-3</v>
      </c>
      <c r="M1414">
        <v>0.16439999999999999</v>
      </c>
      <c r="N1414">
        <v>0</v>
      </c>
      <c r="O1414">
        <v>1</v>
      </c>
      <c r="P1414">
        <v>0</v>
      </c>
      <c r="Q1414">
        <v>125</v>
      </c>
      <c r="R1414">
        <v>145</v>
      </c>
      <c r="S1414">
        <v>170</v>
      </c>
      <c r="T1414">
        <v>0</v>
      </c>
      <c r="U1414">
        <v>0</v>
      </c>
      <c r="V1414">
        <f>MATCH(A1414,'2019 On Peak'!$A$3:$A$2373,0)</f>
        <v>1375</v>
      </c>
      <c r="W1414" t="str">
        <f t="shared" si="44"/>
        <v>Old</v>
      </c>
      <c r="X1414" t="str" cm="1">
        <f t="array" ref="X1414">IF(ISNUMBER(V1414),INDEX('2019 On Peak'!$K$3:$K$2373,V1414),"Not 2019")</f>
        <v>Closed</v>
      </c>
      <c r="Y1414" cm="1">
        <f t="array" ref="Y1414">IF(ISNUMBER($V1414),L1414-INDEX('2019 On Peak'!$L$3:$S$2373,$V1414,1),"-")</f>
        <v>0</v>
      </c>
      <c r="Z1414" cm="1">
        <f t="array" ref="Z1414">IF(ISNUMBER($V1414),M1414-INDEX('2019 On Peak'!$L$3:$S$2373,$V1414,2),"-")</f>
        <v>0</v>
      </c>
      <c r="AA1414" cm="1">
        <f t="array" ref="AA1414">IF(ISNUMBER($V1414),N1414-INDEX('2019 On Peak'!$L$3:$S$2373,$V1414,3),"-")</f>
        <v>0</v>
      </c>
      <c r="AB1414" cm="1">
        <f t="array" ref="AB1414">IF(ISNUMBER($V1414),Q1414-INDEX('2019 On Peak'!$L$3:$S$2373,$V1414,6),"-")</f>
        <v>0</v>
      </c>
      <c r="AC1414" cm="1">
        <f t="array" ref="AC1414">IF(ISNUMBER($V1414),S1414-INDEX('2019 On Peak'!$L$3:$S$2373,$V1414,8),"-")</f>
        <v>0</v>
      </c>
      <c r="AD1414" t="b">
        <f t="shared" si="45"/>
        <v>0</v>
      </c>
    </row>
    <row r="1415" spans="1:30" x14ac:dyDescent="0.25">
      <c r="A1415" t="str">
        <f>B1415&amp;"_"&amp;G1415&amp;"_"&amp;J1415</f>
        <v>513_705_1</v>
      </c>
      <c r="B1415">
        <v>513</v>
      </c>
      <c r="C1415" s="1" t="s">
        <v>1443</v>
      </c>
      <c r="D1415" s="1" t="s">
        <v>36</v>
      </c>
      <c r="E1415" s="1" t="s">
        <v>36</v>
      </c>
      <c r="F1415">
        <v>115</v>
      </c>
      <c r="G1415">
        <v>705</v>
      </c>
      <c r="H1415" s="1" t="s">
        <v>114</v>
      </c>
      <c r="I1415">
        <v>115</v>
      </c>
      <c r="J1415" s="1" t="s">
        <v>191</v>
      </c>
      <c r="K1415" s="1" t="s">
        <v>25</v>
      </c>
      <c r="L1415">
        <v>2.7200000000000002E-3</v>
      </c>
      <c r="M1415">
        <v>1.123E-2</v>
      </c>
      <c r="N1415">
        <v>1.8600000000000001E-3</v>
      </c>
      <c r="O1415">
        <v>1</v>
      </c>
      <c r="P1415">
        <v>0</v>
      </c>
      <c r="Q1415">
        <v>167</v>
      </c>
      <c r="R1415">
        <v>556</v>
      </c>
      <c r="S1415">
        <v>210</v>
      </c>
      <c r="T1415">
        <v>1.2</v>
      </c>
      <c r="U1415">
        <v>2.2999999999999998</v>
      </c>
      <c r="V1415">
        <f>MATCH(A1415,'2019 On Peak'!$A$3:$A$2373,0)</f>
        <v>1376</v>
      </c>
      <c r="W1415" t="str">
        <f t="shared" si="44"/>
        <v>Old</v>
      </c>
      <c r="X1415" t="str" cm="1">
        <f t="array" ref="X1415">IF(ISNUMBER(V1415),INDEX('2019 On Peak'!$K$3:$K$2373,V1415),"Not 2019")</f>
        <v>Closed</v>
      </c>
      <c r="Y1415" cm="1">
        <f t="array" ref="Y1415">IF(ISNUMBER($V1415),L1415-INDEX('2019 On Peak'!$L$3:$S$2373,$V1415,1),"-")</f>
        <v>0</v>
      </c>
      <c r="Z1415" cm="1">
        <f t="array" ref="Z1415">IF(ISNUMBER($V1415),M1415-INDEX('2019 On Peak'!$L$3:$S$2373,$V1415,2),"-")</f>
        <v>0</v>
      </c>
      <c r="AA1415" cm="1">
        <f t="array" ref="AA1415">IF(ISNUMBER($V1415),N1415-INDEX('2019 On Peak'!$L$3:$S$2373,$V1415,3),"-")</f>
        <v>0</v>
      </c>
      <c r="AB1415" cm="1">
        <f t="array" ref="AB1415">IF(ISNUMBER($V1415),Q1415-INDEX('2019 On Peak'!$L$3:$S$2373,$V1415,6),"-")</f>
        <v>0</v>
      </c>
      <c r="AC1415" cm="1">
        <f t="array" ref="AC1415">IF(ISNUMBER($V1415),S1415-INDEX('2019 On Peak'!$L$3:$S$2373,$V1415,8),"-")</f>
        <v>0</v>
      </c>
      <c r="AD1415" t="b">
        <f t="shared" si="45"/>
        <v>0</v>
      </c>
    </row>
    <row r="1416" spans="1:30" x14ac:dyDescent="0.25">
      <c r="A1416" t="str">
        <f>B1416&amp;"_"&amp;G1416&amp;"_"&amp;J1416</f>
        <v>514_1485_1</v>
      </c>
      <c r="B1416">
        <v>514</v>
      </c>
      <c r="C1416" s="1" t="s">
        <v>1415</v>
      </c>
      <c r="D1416" s="1" t="s">
        <v>70</v>
      </c>
      <c r="E1416" s="1" t="s">
        <v>36</v>
      </c>
      <c r="F1416">
        <v>69</v>
      </c>
      <c r="G1416">
        <v>1485</v>
      </c>
      <c r="H1416" s="1" t="s">
        <v>1313</v>
      </c>
      <c r="I1416">
        <v>69</v>
      </c>
      <c r="J1416" s="1" t="s">
        <v>191</v>
      </c>
      <c r="K1416" s="1" t="s">
        <v>25</v>
      </c>
      <c r="L1416">
        <v>3.7719999999999997E-2</v>
      </c>
      <c r="M1416">
        <v>8.5760000000000003E-2</v>
      </c>
      <c r="N1416">
        <v>1.6800000000000001E-3</v>
      </c>
      <c r="O1416">
        <v>1</v>
      </c>
      <c r="P1416">
        <v>0</v>
      </c>
      <c r="Q1416">
        <v>96</v>
      </c>
      <c r="R1416">
        <v>250</v>
      </c>
      <c r="S1416">
        <v>123</v>
      </c>
      <c r="T1416">
        <v>5.3</v>
      </c>
      <c r="U1416">
        <v>5.9</v>
      </c>
      <c r="V1416">
        <f>MATCH(A1416,'2019 On Peak'!$A$3:$A$2373,0)</f>
        <v>1377</v>
      </c>
      <c r="W1416" t="str">
        <f t="shared" si="44"/>
        <v>Old</v>
      </c>
      <c r="X1416" t="str" cm="1">
        <f t="array" ref="X1416">IF(ISNUMBER(V1416),INDEX('2019 On Peak'!$K$3:$K$2373,V1416),"Not 2019")</f>
        <v>Closed</v>
      </c>
      <c r="Y1416" cm="1">
        <f t="array" ref="Y1416">IF(ISNUMBER($V1416),L1416-INDEX('2019 On Peak'!$L$3:$S$2373,$V1416,1),"-")</f>
        <v>0</v>
      </c>
      <c r="Z1416" cm="1">
        <f t="array" ref="Z1416">IF(ISNUMBER($V1416),M1416-INDEX('2019 On Peak'!$L$3:$S$2373,$V1416,2),"-")</f>
        <v>0</v>
      </c>
      <c r="AA1416" cm="1">
        <f t="array" ref="AA1416">IF(ISNUMBER($V1416),N1416-INDEX('2019 On Peak'!$L$3:$S$2373,$V1416,3),"-")</f>
        <v>0</v>
      </c>
      <c r="AB1416" cm="1">
        <f t="array" ref="AB1416">IF(ISNUMBER($V1416),Q1416-INDEX('2019 On Peak'!$L$3:$S$2373,$V1416,6),"-")</f>
        <v>0</v>
      </c>
      <c r="AC1416" cm="1">
        <f t="array" ref="AC1416">IF(ISNUMBER($V1416),S1416-INDEX('2019 On Peak'!$L$3:$S$2373,$V1416,8),"-")</f>
        <v>0</v>
      </c>
      <c r="AD1416" t="b">
        <f t="shared" si="45"/>
        <v>0</v>
      </c>
    </row>
    <row r="1417" spans="1:30" x14ac:dyDescent="0.25">
      <c r="A1417" t="str">
        <f>B1417&amp;"_"&amp;G1417&amp;"_"&amp;J1417</f>
        <v>515_1483_1</v>
      </c>
      <c r="B1417">
        <v>515</v>
      </c>
      <c r="C1417" s="1" t="s">
        <v>1252</v>
      </c>
      <c r="D1417" s="1" t="s">
        <v>70</v>
      </c>
      <c r="E1417" s="1" t="s">
        <v>70</v>
      </c>
      <c r="F1417">
        <v>115</v>
      </c>
      <c r="G1417">
        <v>1483</v>
      </c>
      <c r="H1417" s="1" t="s">
        <v>1252</v>
      </c>
      <c r="I1417">
        <v>69</v>
      </c>
      <c r="J1417" s="1" t="s">
        <v>191</v>
      </c>
      <c r="K1417" s="1" t="s">
        <v>25</v>
      </c>
      <c r="L1417">
        <v>3.2000000000000002E-3</v>
      </c>
      <c r="M1417">
        <v>0.16439999999999999</v>
      </c>
      <c r="N1417">
        <v>0</v>
      </c>
      <c r="O1417">
        <v>1</v>
      </c>
      <c r="P1417">
        <v>0</v>
      </c>
      <c r="Q1417">
        <v>125</v>
      </c>
      <c r="R1417">
        <v>145</v>
      </c>
      <c r="S1417">
        <v>170</v>
      </c>
      <c r="T1417">
        <v>0</v>
      </c>
      <c r="U1417">
        <v>0</v>
      </c>
      <c r="V1417">
        <f>MATCH(A1417,'2019 On Peak'!$A$3:$A$2373,0)</f>
        <v>1378</v>
      </c>
      <c r="W1417" t="str">
        <f t="shared" si="44"/>
        <v>Old</v>
      </c>
      <c r="X1417" t="str" cm="1">
        <f t="array" ref="X1417">IF(ISNUMBER(V1417),INDEX('2019 On Peak'!$K$3:$K$2373,V1417),"Not 2019")</f>
        <v>Closed</v>
      </c>
      <c r="Y1417" cm="1">
        <f t="array" ref="Y1417">IF(ISNUMBER($V1417),L1417-INDEX('2019 On Peak'!$L$3:$S$2373,$V1417,1),"-")</f>
        <v>0</v>
      </c>
      <c r="Z1417" cm="1">
        <f t="array" ref="Z1417">IF(ISNUMBER($V1417),M1417-INDEX('2019 On Peak'!$L$3:$S$2373,$V1417,2),"-")</f>
        <v>0</v>
      </c>
      <c r="AA1417" cm="1">
        <f t="array" ref="AA1417">IF(ISNUMBER($V1417),N1417-INDEX('2019 On Peak'!$L$3:$S$2373,$V1417,3),"-")</f>
        <v>0</v>
      </c>
      <c r="AB1417" cm="1">
        <f t="array" ref="AB1417">IF(ISNUMBER($V1417),Q1417-INDEX('2019 On Peak'!$L$3:$S$2373,$V1417,6),"-")</f>
        <v>0</v>
      </c>
      <c r="AC1417" cm="1">
        <f t="array" ref="AC1417">IF(ISNUMBER($V1417),S1417-INDEX('2019 On Peak'!$L$3:$S$2373,$V1417,8),"-")</f>
        <v>0</v>
      </c>
      <c r="AD1417" t="b">
        <f t="shared" si="45"/>
        <v>0</v>
      </c>
    </row>
    <row r="1418" spans="1:30" x14ac:dyDescent="0.25">
      <c r="A1418" t="str">
        <f>B1418&amp;"_"&amp;G1418&amp;"_"&amp;J1418</f>
        <v>517_523_1</v>
      </c>
      <c r="B1418">
        <v>517</v>
      </c>
      <c r="C1418" s="1" t="s">
        <v>1405</v>
      </c>
      <c r="D1418" s="1" t="s">
        <v>36</v>
      </c>
      <c r="E1418" s="1" t="s">
        <v>36</v>
      </c>
      <c r="F1418">
        <v>115</v>
      </c>
      <c r="G1418">
        <v>523</v>
      </c>
      <c r="H1418" s="1" t="s">
        <v>1292</v>
      </c>
      <c r="I1418">
        <v>115</v>
      </c>
      <c r="J1418" s="1" t="s">
        <v>191</v>
      </c>
      <c r="K1418" s="1" t="s">
        <v>25</v>
      </c>
      <c r="L1418">
        <v>8.7600000000000004E-3</v>
      </c>
      <c r="M1418">
        <v>3.6240000000000001E-2</v>
      </c>
      <c r="N1418">
        <v>6.0000000000000001E-3</v>
      </c>
      <c r="O1418">
        <v>1</v>
      </c>
      <c r="P1418">
        <v>0</v>
      </c>
      <c r="Q1418">
        <v>167</v>
      </c>
      <c r="R1418">
        <v>556</v>
      </c>
      <c r="S1418">
        <v>210</v>
      </c>
      <c r="T1418">
        <v>6.4</v>
      </c>
      <c r="U1418">
        <v>7.3</v>
      </c>
      <c r="V1418">
        <f>MATCH(A1418,'2019 On Peak'!$A$3:$A$2373,0)</f>
        <v>1379</v>
      </c>
      <c r="W1418" t="str">
        <f t="shared" si="44"/>
        <v>Old</v>
      </c>
      <c r="X1418" t="str" cm="1">
        <f t="array" ref="X1418">IF(ISNUMBER(V1418),INDEX('2019 On Peak'!$K$3:$K$2373,V1418),"Not 2019")</f>
        <v>Closed</v>
      </c>
      <c r="Y1418" cm="1">
        <f t="array" ref="Y1418">IF(ISNUMBER($V1418),L1418-INDEX('2019 On Peak'!$L$3:$S$2373,$V1418,1),"-")</f>
        <v>0</v>
      </c>
      <c r="Z1418" cm="1">
        <f t="array" ref="Z1418">IF(ISNUMBER($V1418),M1418-INDEX('2019 On Peak'!$L$3:$S$2373,$V1418,2),"-")</f>
        <v>0</v>
      </c>
      <c r="AA1418" cm="1">
        <f t="array" ref="AA1418">IF(ISNUMBER($V1418),N1418-INDEX('2019 On Peak'!$L$3:$S$2373,$V1418,3),"-")</f>
        <v>0</v>
      </c>
      <c r="AB1418" cm="1">
        <f t="array" ref="AB1418">IF(ISNUMBER($V1418),Q1418-INDEX('2019 On Peak'!$L$3:$S$2373,$V1418,6),"-")</f>
        <v>0</v>
      </c>
      <c r="AC1418" cm="1">
        <f t="array" ref="AC1418">IF(ISNUMBER($V1418),S1418-INDEX('2019 On Peak'!$L$3:$S$2373,$V1418,8),"-")</f>
        <v>0</v>
      </c>
      <c r="AD1418" t="b">
        <f t="shared" si="45"/>
        <v>0</v>
      </c>
    </row>
    <row r="1419" spans="1:30" x14ac:dyDescent="0.25">
      <c r="A1419" t="str">
        <f>B1419&amp;"_"&amp;G1419&amp;"_"&amp;J1419</f>
        <v>517_664_1</v>
      </c>
      <c r="B1419">
        <v>517</v>
      </c>
      <c r="C1419" s="1" t="s">
        <v>1405</v>
      </c>
      <c r="D1419" s="1" t="s">
        <v>36</v>
      </c>
      <c r="E1419" s="1" t="s">
        <v>36</v>
      </c>
      <c r="F1419">
        <v>115</v>
      </c>
      <c r="G1419">
        <v>664</v>
      </c>
      <c r="H1419" s="1" t="s">
        <v>1276</v>
      </c>
      <c r="I1419">
        <v>115</v>
      </c>
      <c r="J1419" s="1" t="s">
        <v>191</v>
      </c>
      <c r="K1419" s="1" t="s">
        <v>25</v>
      </c>
      <c r="L1419">
        <v>1.7500000000000002E-2</v>
      </c>
      <c r="M1419">
        <v>7.2349999999999998E-2</v>
      </c>
      <c r="N1419">
        <v>1.1979999999999999E-2</v>
      </c>
      <c r="O1419">
        <v>1</v>
      </c>
      <c r="P1419">
        <v>0</v>
      </c>
      <c r="Q1419">
        <v>167</v>
      </c>
      <c r="R1419">
        <v>556</v>
      </c>
      <c r="S1419">
        <v>210</v>
      </c>
      <c r="T1419">
        <v>13.6</v>
      </c>
      <c r="U1419">
        <v>14.5</v>
      </c>
      <c r="V1419">
        <f>MATCH(A1419,'2019 On Peak'!$A$3:$A$2373,0)</f>
        <v>1380</v>
      </c>
      <c r="W1419" t="str">
        <f t="shared" si="44"/>
        <v>Old</v>
      </c>
      <c r="X1419" t="str" cm="1">
        <f t="array" ref="X1419">IF(ISNUMBER(V1419),INDEX('2019 On Peak'!$K$3:$K$2373,V1419),"Not 2019")</f>
        <v>Closed</v>
      </c>
      <c r="Y1419" cm="1">
        <f t="array" ref="Y1419">IF(ISNUMBER($V1419),L1419-INDEX('2019 On Peak'!$L$3:$S$2373,$V1419,1),"-")</f>
        <v>0</v>
      </c>
      <c r="Z1419" cm="1">
        <f t="array" ref="Z1419">IF(ISNUMBER($V1419),M1419-INDEX('2019 On Peak'!$L$3:$S$2373,$V1419,2),"-")</f>
        <v>0</v>
      </c>
      <c r="AA1419" cm="1">
        <f t="array" ref="AA1419">IF(ISNUMBER($V1419),N1419-INDEX('2019 On Peak'!$L$3:$S$2373,$V1419,3),"-")</f>
        <v>0</v>
      </c>
      <c r="AB1419" cm="1">
        <f t="array" ref="AB1419">IF(ISNUMBER($V1419),Q1419-INDEX('2019 On Peak'!$L$3:$S$2373,$V1419,6),"-")</f>
        <v>0</v>
      </c>
      <c r="AC1419" cm="1">
        <f t="array" ref="AC1419">IF(ISNUMBER($V1419),S1419-INDEX('2019 On Peak'!$L$3:$S$2373,$V1419,8),"-")</f>
        <v>0</v>
      </c>
      <c r="AD1419" t="b">
        <f t="shared" si="45"/>
        <v>0</v>
      </c>
    </row>
    <row r="1420" spans="1:30" x14ac:dyDescent="0.25">
      <c r="A1420" t="str">
        <f>B1420&amp;"_"&amp;G1420&amp;"_"&amp;J1420</f>
        <v>518_1484_1</v>
      </c>
      <c r="B1420">
        <v>518</v>
      </c>
      <c r="C1420" s="1" t="s">
        <v>1355</v>
      </c>
      <c r="D1420" s="1" t="s">
        <v>70</v>
      </c>
      <c r="E1420" s="1" t="s">
        <v>70</v>
      </c>
      <c r="F1420">
        <v>115</v>
      </c>
      <c r="G1420">
        <v>1484</v>
      </c>
      <c r="H1420" s="1" t="s">
        <v>1355</v>
      </c>
      <c r="I1420">
        <v>69</v>
      </c>
      <c r="J1420" s="1" t="s">
        <v>191</v>
      </c>
      <c r="K1420" s="1" t="s">
        <v>25</v>
      </c>
      <c r="L1420">
        <v>3.2000000000000002E-3</v>
      </c>
      <c r="M1420">
        <v>0.16439999999999999</v>
      </c>
      <c r="N1420">
        <v>0</v>
      </c>
      <c r="O1420">
        <v>1</v>
      </c>
      <c r="P1420">
        <v>0</v>
      </c>
      <c r="Q1420">
        <v>125</v>
      </c>
      <c r="R1420">
        <v>145</v>
      </c>
      <c r="S1420">
        <v>170</v>
      </c>
      <c r="T1420">
        <v>0</v>
      </c>
      <c r="U1420">
        <v>0</v>
      </c>
      <c r="V1420">
        <f>MATCH(A1420,'2019 On Peak'!$A$3:$A$2373,0)</f>
        <v>1381</v>
      </c>
      <c r="W1420" t="str">
        <f t="shared" si="44"/>
        <v>Old</v>
      </c>
      <c r="X1420" t="str" cm="1">
        <f t="array" ref="X1420">IF(ISNUMBER(V1420),INDEX('2019 On Peak'!$K$3:$K$2373,V1420),"Not 2019")</f>
        <v>Closed</v>
      </c>
      <c r="Y1420" cm="1">
        <f t="array" ref="Y1420">IF(ISNUMBER($V1420),L1420-INDEX('2019 On Peak'!$L$3:$S$2373,$V1420,1),"-")</f>
        <v>0</v>
      </c>
      <c r="Z1420" cm="1">
        <f t="array" ref="Z1420">IF(ISNUMBER($V1420),M1420-INDEX('2019 On Peak'!$L$3:$S$2373,$V1420,2),"-")</f>
        <v>0</v>
      </c>
      <c r="AA1420" cm="1">
        <f t="array" ref="AA1420">IF(ISNUMBER($V1420),N1420-INDEX('2019 On Peak'!$L$3:$S$2373,$V1420,3),"-")</f>
        <v>0</v>
      </c>
      <c r="AB1420" cm="1">
        <f t="array" ref="AB1420">IF(ISNUMBER($V1420),Q1420-INDEX('2019 On Peak'!$L$3:$S$2373,$V1420,6),"-")</f>
        <v>0</v>
      </c>
      <c r="AC1420" cm="1">
        <f t="array" ref="AC1420">IF(ISNUMBER($V1420),S1420-INDEX('2019 On Peak'!$L$3:$S$2373,$V1420,8),"-")</f>
        <v>0</v>
      </c>
      <c r="AD1420" t="b">
        <f t="shared" si="45"/>
        <v>0</v>
      </c>
    </row>
    <row r="1421" spans="1:30" x14ac:dyDescent="0.25">
      <c r="A1421" t="str">
        <f>B1421&amp;"_"&amp;G1421&amp;"_"&amp;J1421</f>
        <v>52_131_1</v>
      </c>
      <c r="B1421">
        <v>52</v>
      </c>
      <c r="C1421" s="1" t="s">
        <v>705</v>
      </c>
      <c r="D1421" s="1" t="s">
        <v>67</v>
      </c>
      <c r="E1421" s="1" t="s">
        <v>67</v>
      </c>
      <c r="F1421">
        <v>115</v>
      </c>
      <c r="G1421">
        <v>131</v>
      </c>
      <c r="H1421" s="1" t="s">
        <v>301</v>
      </c>
      <c r="I1421">
        <v>115</v>
      </c>
      <c r="J1421" s="1" t="s">
        <v>191</v>
      </c>
      <c r="K1421" s="1" t="s">
        <v>25</v>
      </c>
      <c r="L1421">
        <v>1.481E-2</v>
      </c>
      <c r="M1421">
        <v>6.1240000000000003E-2</v>
      </c>
      <c r="N1421">
        <v>1.014E-2</v>
      </c>
      <c r="O1421">
        <v>1</v>
      </c>
      <c r="P1421">
        <v>0</v>
      </c>
      <c r="Q1421">
        <v>167</v>
      </c>
      <c r="R1421">
        <v>556</v>
      </c>
      <c r="S1421">
        <v>210</v>
      </c>
      <c r="T1421">
        <v>10</v>
      </c>
      <c r="U1421">
        <v>12.3</v>
      </c>
      <c r="V1421">
        <f>MATCH(A1421,'2019 On Peak'!$A$3:$A$2373,0)</f>
        <v>1382</v>
      </c>
      <c r="W1421" t="str">
        <f t="shared" si="44"/>
        <v>Old</v>
      </c>
      <c r="X1421" t="str" cm="1">
        <f t="array" ref="X1421">IF(ISNUMBER(V1421),INDEX('2019 On Peak'!$K$3:$K$2373,V1421),"Not 2019")</f>
        <v>Closed</v>
      </c>
      <c r="Y1421" cm="1">
        <f t="array" ref="Y1421">IF(ISNUMBER($V1421),L1421-INDEX('2019 On Peak'!$L$3:$S$2373,$V1421,1),"-")</f>
        <v>0</v>
      </c>
      <c r="Z1421" cm="1">
        <f t="array" ref="Z1421">IF(ISNUMBER($V1421),M1421-INDEX('2019 On Peak'!$L$3:$S$2373,$V1421,2),"-")</f>
        <v>0</v>
      </c>
      <c r="AA1421" cm="1">
        <f t="array" ref="AA1421">IF(ISNUMBER($V1421),N1421-INDEX('2019 On Peak'!$L$3:$S$2373,$V1421,3),"-")</f>
        <v>0</v>
      </c>
      <c r="AB1421" cm="1">
        <f t="array" ref="AB1421">IF(ISNUMBER($V1421),Q1421-INDEX('2019 On Peak'!$L$3:$S$2373,$V1421,6),"-")</f>
        <v>0</v>
      </c>
      <c r="AC1421" cm="1">
        <f t="array" ref="AC1421">IF(ISNUMBER($V1421),S1421-INDEX('2019 On Peak'!$L$3:$S$2373,$V1421,8),"-")</f>
        <v>0</v>
      </c>
      <c r="AD1421" t="b">
        <f t="shared" si="45"/>
        <v>0</v>
      </c>
    </row>
    <row r="1422" spans="1:30" x14ac:dyDescent="0.25">
      <c r="A1422" t="str">
        <f>B1422&amp;"_"&amp;G1422&amp;"_"&amp;J1422</f>
        <v>520_1509_1</v>
      </c>
      <c r="B1422">
        <v>520</v>
      </c>
      <c r="C1422" s="1" t="s">
        <v>1352</v>
      </c>
      <c r="D1422" s="1" t="s">
        <v>70</v>
      </c>
      <c r="E1422" s="1" t="s">
        <v>70</v>
      </c>
      <c r="F1422">
        <v>69</v>
      </c>
      <c r="G1422">
        <v>1509</v>
      </c>
      <c r="H1422" s="1" t="s">
        <v>753</v>
      </c>
      <c r="I1422">
        <v>69</v>
      </c>
      <c r="J1422" s="1" t="s">
        <v>191</v>
      </c>
      <c r="K1422" s="1" t="s">
        <v>25</v>
      </c>
      <c r="L1422">
        <v>2.6200000000000001E-2</v>
      </c>
      <c r="M1422">
        <v>5.9560000000000002E-2</v>
      </c>
      <c r="N1422">
        <v>1.16E-3</v>
      </c>
      <c r="O1422">
        <v>1</v>
      </c>
      <c r="P1422">
        <v>0</v>
      </c>
      <c r="Q1422">
        <v>96</v>
      </c>
      <c r="R1422">
        <v>250</v>
      </c>
      <c r="S1422">
        <v>123</v>
      </c>
      <c r="T1422">
        <v>2.2000000000000002</v>
      </c>
      <c r="U1422">
        <v>4.0999999999999996</v>
      </c>
      <c r="V1422">
        <f>MATCH(A1422,'2019 On Peak'!$A$3:$A$2373,0)</f>
        <v>1383</v>
      </c>
      <c r="W1422" t="str">
        <f t="shared" si="44"/>
        <v>Old</v>
      </c>
      <c r="X1422" t="str" cm="1">
        <f t="array" ref="X1422">IF(ISNUMBER(V1422),INDEX('2019 On Peak'!$K$3:$K$2373,V1422),"Not 2019")</f>
        <v>Closed</v>
      </c>
      <c r="Y1422" cm="1">
        <f t="array" ref="Y1422">IF(ISNUMBER($V1422),L1422-INDEX('2019 On Peak'!$L$3:$S$2373,$V1422,1),"-")</f>
        <v>0</v>
      </c>
      <c r="Z1422" cm="1">
        <f t="array" ref="Z1422">IF(ISNUMBER($V1422),M1422-INDEX('2019 On Peak'!$L$3:$S$2373,$V1422,2),"-")</f>
        <v>0</v>
      </c>
      <c r="AA1422" cm="1">
        <f t="array" ref="AA1422">IF(ISNUMBER($V1422),N1422-INDEX('2019 On Peak'!$L$3:$S$2373,$V1422,3),"-")</f>
        <v>0</v>
      </c>
      <c r="AB1422" cm="1">
        <f t="array" ref="AB1422">IF(ISNUMBER($V1422),Q1422-INDEX('2019 On Peak'!$L$3:$S$2373,$V1422,6),"-")</f>
        <v>0</v>
      </c>
      <c r="AC1422" cm="1">
        <f t="array" ref="AC1422">IF(ISNUMBER($V1422),S1422-INDEX('2019 On Peak'!$L$3:$S$2373,$V1422,8),"-")</f>
        <v>0</v>
      </c>
      <c r="AD1422" t="b">
        <f t="shared" si="45"/>
        <v>0</v>
      </c>
    </row>
    <row r="1423" spans="1:30" x14ac:dyDescent="0.25">
      <c r="A1423" t="str">
        <f>B1423&amp;"_"&amp;G1423&amp;"_"&amp;J1423</f>
        <v>520_638_1</v>
      </c>
      <c r="B1423">
        <v>520</v>
      </c>
      <c r="C1423" s="1" t="s">
        <v>1352</v>
      </c>
      <c r="D1423" s="1" t="s">
        <v>70</v>
      </c>
      <c r="E1423" s="1" t="s">
        <v>70</v>
      </c>
      <c r="F1423">
        <v>69</v>
      </c>
      <c r="G1423">
        <v>638</v>
      </c>
      <c r="H1423" s="1" t="s">
        <v>1245</v>
      </c>
      <c r="I1423">
        <v>69</v>
      </c>
      <c r="J1423" s="1" t="s">
        <v>191</v>
      </c>
      <c r="K1423" s="1" t="s">
        <v>25</v>
      </c>
      <c r="L1423">
        <v>3.4389999999999997E-2</v>
      </c>
      <c r="M1423">
        <v>7.8189999999999996E-2</v>
      </c>
      <c r="N1423">
        <v>1.5299999999999999E-3</v>
      </c>
      <c r="O1423">
        <v>1</v>
      </c>
      <c r="P1423">
        <v>0</v>
      </c>
      <c r="Q1423">
        <v>96</v>
      </c>
      <c r="R1423">
        <v>250</v>
      </c>
      <c r="S1423">
        <v>123</v>
      </c>
      <c r="T1423">
        <v>4.5999999999999996</v>
      </c>
      <c r="U1423">
        <v>5.4</v>
      </c>
      <c r="V1423">
        <f>MATCH(A1423,'2019 On Peak'!$A$3:$A$2373,0)</f>
        <v>1384</v>
      </c>
      <c r="W1423" t="str">
        <f t="shared" si="44"/>
        <v>Old</v>
      </c>
      <c r="X1423" t="str" cm="1">
        <f t="array" ref="X1423">IF(ISNUMBER(V1423),INDEX('2019 On Peak'!$K$3:$K$2373,V1423),"Not 2019")</f>
        <v>Closed</v>
      </c>
      <c r="Y1423" cm="1">
        <f t="array" ref="Y1423">IF(ISNUMBER($V1423),L1423-INDEX('2019 On Peak'!$L$3:$S$2373,$V1423,1),"-")</f>
        <v>0</v>
      </c>
      <c r="Z1423" cm="1">
        <f t="array" ref="Z1423">IF(ISNUMBER($V1423),M1423-INDEX('2019 On Peak'!$L$3:$S$2373,$V1423,2),"-")</f>
        <v>0</v>
      </c>
      <c r="AA1423" cm="1">
        <f t="array" ref="AA1423">IF(ISNUMBER($V1423),N1423-INDEX('2019 On Peak'!$L$3:$S$2373,$V1423,3),"-")</f>
        <v>0</v>
      </c>
      <c r="AB1423" cm="1">
        <f t="array" ref="AB1423">IF(ISNUMBER($V1423),Q1423-INDEX('2019 On Peak'!$L$3:$S$2373,$V1423,6),"-")</f>
        <v>0</v>
      </c>
      <c r="AC1423" cm="1">
        <f t="array" ref="AC1423">IF(ISNUMBER($V1423),S1423-INDEX('2019 On Peak'!$L$3:$S$2373,$V1423,8),"-")</f>
        <v>0</v>
      </c>
      <c r="AD1423" t="b">
        <f t="shared" si="45"/>
        <v>0</v>
      </c>
    </row>
    <row r="1424" spans="1:30" x14ac:dyDescent="0.25">
      <c r="A1424" t="str">
        <f>B1424&amp;"_"&amp;G1424&amp;"_"&amp;J1424</f>
        <v>522_1485_1</v>
      </c>
      <c r="B1424">
        <v>522</v>
      </c>
      <c r="C1424" s="1" t="s">
        <v>1313</v>
      </c>
      <c r="D1424" s="1" t="s">
        <v>36</v>
      </c>
      <c r="E1424" s="1" t="s">
        <v>36</v>
      </c>
      <c r="F1424">
        <v>115</v>
      </c>
      <c r="G1424">
        <v>1485</v>
      </c>
      <c r="H1424" s="1" t="s">
        <v>1313</v>
      </c>
      <c r="I1424">
        <v>69</v>
      </c>
      <c r="J1424" s="1" t="s">
        <v>191</v>
      </c>
      <c r="K1424" s="1" t="s">
        <v>25</v>
      </c>
      <c r="L1424">
        <v>3.2000000000000002E-3</v>
      </c>
      <c r="M1424">
        <v>0.16439999999999999</v>
      </c>
      <c r="N1424">
        <v>0</v>
      </c>
      <c r="O1424">
        <v>1</v>
      </c>
      <c r="P1424">
        <v>0</v>
      </c>
      <c r="Q1424">
        <v>125</v>
      </c>
      <c r="R1424">
        <v>145</v>
      </c>
      <c r="S1424">
        <v>170</v>
      </c>
      <c r="T1424">
        <v>0</v>
      </c>
      <c r="U1424">
        <v>0</v>
      </c>
      <c r="V1424">
        <f>MATCH(A1424,'2019 On Peak'!$A$3:$A$2373,0)</f>
        <v>1385</v>
      </c>
      <c r="W1424" t="str">
        <f t="shared" si="44"/>
        <v>Old</v>
      </c>
      <c r="X1424" t="str" cm="1">
        <f t="array" ref="X1424">IF(ISNUMBER(V1424),INDEX('2019 On Peak'!$K$3:$K$2373,V1424),"Not 2019")</f>
        <v>Closed</v>
      </c>
      <c r="Y1424" cm="1">
        <f t="array" ref="Y1424">IF(ISNUMBER($V1424),L1424-INDEX('2019 On Peak'!$L$3:$S$2373,$V1424,1),"-")</f>
        <v>0</v>
      </c>
      <c r="Z1424" cm="1">
        <f t="array" ref="Z1424">IF(ISNUMBER($V1424),M1424-INDEX('2019 On Peak'!$L$3:$S$2373,$V1424,2),"-")</f>
        <v>0</v>
      </c>
      <c r="AA1424" cm="1">
        <f t="array" ref="AA1424">IF(ISNUMBER($V1424),N1424-INDEX('2019 On Peak'!$L$3:$S$2373,$V1424,3),"-")</f>
        <v>0</v>
      </c>
      <c r="AB1424" cm="1">
        <f t="array" ref="AB1424">IF(ISNUMBER($V1424),Q1424-INDEX('2019 On Peak'!$L$3:$S$2373,$V1424,6),"-")</f>
        <v>0</v>
      </c>
      <c r="AC1424" cm="1">
        <f t="array" ref="AC1424">IF(ISNUMBER($V1424),S1424-INDEX('2019 On Peak'!$L$3:$S$2373,$V1424,8),"-")</f>
        <v>0</v>
      </c>
      <c r="AD1424" t="b">
        <f t="shared" si="45"/>
        <v>0</v>
      </c>
    </row>
    <row r="1425" spans="1:30" x14ac:dyDescent="0.25">
      <c r="A1425" t="str">
        <f>B1425&amp;"_"&amp;G1425&amp;"_"&amp;J1425</f>
        <v>524_525_1</v>
      </c>
      <c r="B1425">
        <v>524</v>
      </c>
      <c r="C1425" s="1" t="s">
        <v>1235</v>
      </c>
      <c r="D1425" s="1" t="s">
        <v>70</v>
      </c>
      <c r="E1425" s="1" t="s">
        <v>70</v>
      </c>
      <c r="F1425">
        <v>115</v>
      </c>
      <c r="G1425">
        <v>525</v>
      </c>
      <c r="H1425" s="1" t="s">
        <v>1250</v>
      </c>
      <c r="I1425">
        <v>115</v>
      </c>
      <c r="J1425" s="1" t="s">
        <v>191</v>
      </c>
      <c r="K1425" s="1" t="s">
        <v>25</v>
      </c>
      <c r="L1425">
        <v>5.4400000000000004E-3</v>
      </c>
      <c r="M1425">
        <v>2.249E-2</v>
      </c>
      <c r="N1425">
        <v>3.7200000000000002E-3</v>
      </c>
      <c r="O1425">
        <v>1</v>
      </c>
      <c r="P1425">
        <v>0</v>
      </c>
      <c r="Q1425">
        <v>250</v>
      </c>
      <c r="R1425">
        <v>250</v>
      </c>
      <c r="S1425">
        <v>250</v>
      </c>
      <c r="T1425">
        <v>3.7</v>
      </c>
      <c r="U1425">
        <v>4.5</v>
      </c>
      <c r="V1425">
        <f>MATCH(A1425,'2019 On Peak'!$A$3:$A$2373,0)</f>
        <v>1386</v>
      </c>
      <c r="W1425" t="str">
        <f t="shared" si="44"/>
        <v>Old</v>
      </c>
      <c r="X1425" t="str" cm="1">
        <f t="array" ref="X1425">IF(ISNUMBER(V1425),INDEX('2019 On Peak'!$K$3:$K$2373,V1425),"Not 2019")</f>
        <v>Closed</v>
      </c>
      <c r="Y1425" cm="1">
        <f t="array" ref="Y1425">IF(ISNUMBER($V1425),L1425-INDEX('2019 On Peak'!$L$3:$S$2373,$V1425,1),"-")</f>
        <v>0</v>
      </c>
      <c r="Z1425" cm="1">
        <f t="array" ref="Z1425">IF(ISNUMBER($V1425),M1425-INDEX('2019 On Peak'!$L$3:$S$2373,$V1425,2),"-")</f>
        <v>0</v>
      </c>
      <c r="AA1425" cm="1">
        <f t="array" ref="AA1425">IF(ISNUMBER($V1425),N1425-INDEX('2019 On Peak'!$L$3:$S$2373,$V1425,3),"-")</f>
        <v>0</v>
      </c>
      <c r="AB1425" cm="1">
        <f t="array" ref="AB1425">IF(ISNUMBER($V1425),Q1425-INDEX('2019 On Peak'!$L$3:$S$2373,$V1425,6),"-")</f>
        <v>0</v>
      </c>
      <c r="AC1425" cm="1">
        <f t="array" ref="AC1425">IF(ISNUMBER($V1425),S1425-INDEX('2019 On Peak'!$L$3:$S$2373,$V1425,8),"-")</f>
        <v>0</v>
      </c>
      <c r="AD1425" t="b">
        <f t="shared" si="45"/>
        <v>0</v>
      </c>
    </row>
    <row r="1426" spans="1:30" x14ac:dyDescent="0.25">
      <c r="A1426" t="str">
        <f>B1426&amp;"_"&amp;G1426&amp;"_"&amp;J1426</f>
        <v>524_537_1</v>
      </c>
      <c r="B1426">
        <v>524</v>
      </c>
      <c r="C1426" s="1" t="s">
        <v>1235</v>
      </c>
      <c r="D1426" s="1" t="s">
        <v>70</v>
      </c>
      <c r="E1426" s="1" t="s">
        <v>70</v>
      </c>
      <c r="F1426">
        <v>115</v>
      </c>
      <c r="G1426">
        <v>537</v>
      </c>
      <c r="H1426" s="1" t="s">
        <v>1099</v>
      </c>
      <c r="I1426">
        <v>115</v>
      </c>
      <c r="J1426" s="1" t="s">
        <v>191</v>
      </c>
      <c r="K1426" s="1" t="s">
        <v>25</v>
      </c>
      <c r="L1426">
        <v>6.4700000000000001E-3</v>
      </c>
      <c r="M1426">
        <v>2.6769999999999999E-2</v>
      </c>
      <c r="N1426">
        <v>4.4299999999999999E-3</v>
      </c>
      <c r="O1426">
        <v>1</v>
      </c>
      <c r="P1426">
        <v>0</v>
      </c>
      <c r="Q1426">
        <v>556</v>
      </c>
      <c r="R1426">
        <v>556</v>
      </c>
      <c r="S1426">
        <v>556</v>
      </c>
      <c r="T1426">
        <v>4</v>
      </c>
      <c r="U1426">
        <v>5.4</v>
      </c>
      <c r="V1426">
        <f>MATCH(A1426,'2019 On Peak'!$A$3:$A$2373,0)</f>
        <v>1387</v>
      </c>
      <c r="W1426" t="str">
        <f t="shared" si="44"/>
        <v>Old</v>
      </c>
      <c r="X1426" t="str" cm="1">
        <f t="array" ref="X1426">IF(ISNUMBER(V1426),INDEX('2019 On Peak'!$K$3:$K$2373,V1426),"Not 2019")</f>
        <v>Closed</v>
      </c>
      <c r="Y1426" cm="1">
        <f t="array" ref="Y1426">IF(ISNUMBER($V1426),L1426-INDEX('2019 On Peak'!$L$3:$S$2373,$V1426,1),"-")</f>
        <v>0</v>
      </c>
      <c r="Z1426" cm="1">
        <f t="array" ref="Z1426">IF(ISNUMBER($V1426),M1426-INDEX('2019 On Peak'!$L$3:$S$2373,$V1426,2),"-")</f>
        <v>0</v>
      </c>
      <c r="AA1426" cm="1">
        <f t="array" ref="AA1426">IF(ISNUMBER($V1426),N1426-INDEX('2019 On Peak'!$L$3:$S$2373,$V1426,3),"-")</f>
        <v>0</v>
      </c>
      <c r="AB1426" cm="1">
        <f t="array" ref="AB1426">IF(ISNUMBER($V1426),Q1426-INDEX('2019 On Peak'!$L$3:$S$2373,$V1426,6),"-")</f>
        <v>0</v>
      </c>
      <c r="AC1426" cm="1">
        <f t="array" ref="AC1426">IF(ISNUMBER($V1426),S1426-INDEX('2019 On Peak'!$L$3:$S$2373,$V1426,8),"-")</f>
        <v>0</v>
      </c>
      <c r="AD1426" t="b">
        <f t="shared" si="45"/>
        <v>0</v>
      </c>
    </row>
    <row r="1427" spans="1:30" x14ac:dyDescent="0.25">
      <c r="A1427" t="str">
        <f>B1427&amp;"_"&amp;G1427&amp;"_"&amp;J1427</f>
        <v>525_851_1</v>
      </c>
      <c r="B1427">
        <v>525</v>
      </c>
      <c r="C1427" s="1" t="s">
        <v>1250</v>
      </c>
      <c r="D1427" s="1" t="s">
        <v>70</v>
      </c>
      <c r="E1427" s="1" t="s">
        <v>70</v>
      </c>
      <c r="F1427">
        <v>115</v>
      </c>
      <c r="G1427">
        <v>851</v>
      </c>
      <c r="H1427" s="1" t="s">
        <v>643</v>
      </c>
      <c r="I1427">
        <v>115</v>
      </c>
      <c r="J1427" s="1" t="s">
        <v>191</v>
      </c>
      <c r="K1427" s="1" t="s">
        <v>25</v>
      </c>
      <c r="L1427">
        <v>6.0600000000000003E-3</v>
      </c>
      <c r="M1427">
        <v>2.5059999999999999E-2</v>
      </c>
      <c r="N1427">
        <v>4.15E-3</v>
      </c>
      <c r="O1427">
        <v>1</v>
      </c>
      <c r="P1427">
        <v>0</v>
      </c>
      <c r="Q1427">
        <v>250</v>
      </c>
      <c r="R1427">
        <v>250</v>
      </c>
      <c r="S1427">
        <v>250</v>
      </c>
      <c r="T1427">
        <v>4.2</v>
      </c>
      <c r="U1427">
        <v>5</v>
      </c>
      <c r="V1427">
        <f>MATCH(A1427,'2019 On Peak'!$A$3:$A$2373,0)</f>
        <v>1388</v>
      </c>
      <c r="W1427" t="str">
        <f t="shared" si="44"/>
        <v>Old</v>
      </c>
      <c r="X1427" t="str" cm="1">
        <f t="array" ref="X1427">IF(ISNUMBER(V1427),INDEX('2019 On Peak'!$K$3:$K$2373,V1427),"Not 2019")</f>
        <v>Closed</v>
      </c>
      <c r="Y1427" cm="1">
        <f t="array" ref="Y1427">IF(ISNUMBER($V1427),L1427-INDEX('2019 On Peak'!$L$3:$S$2373,$V1427,1),"-")</f>
        <v>0</v>
      </c>
      <c r="Z1427" cm="1">
        <f t="array" ref="Z1427">IF(ISNUMBER($V1427),M1427-INDEX('2019 On Peak'!$L$3:$S$2373,$V1427,2),"-")</f>
        <v>0</v>
      </c>
      <c r="AA1427" cm="1">
        <f t="array" ref="AA1427">IF(ISNUMBER($V1427),N1427-INDEX('2019 On Peak'!$L$3:$S$2373,$V1427,3),"-")</f>
        <v>0</v>
      </c>
      <c r="AB1427" cm="1">
        <f t="array" ref="AB1427">IF(ISNUMBER($V1427),Q1427-INDEX('2019 On Peak'!$L$3:$S$2373,$V1427,6),"-")</f>
        <v>0</v>
      </c>
      <c r="AC1427" cm="1">
        <f t="array" ref="AC1427">IF(ISNUMBER($V1427),S1427-INDEX('2019 On Peak'!$L$3:$S$2373,$V1427,8),"-")</f>
        <v>0</v>
      </c>
      <c r="AD1427" t="b">
        <f t="shared" si="45"/>
        <v>0</v>
      </c>
    </row>
    <row r="1428" spans="1:30" x14ac:dyDescent="0.25">
      <c r="A1428" t="str">
        <f>B1428&amp;"_"&amp;G1428&amp;"_"&amp;J1428</f>
        <v>527_1516_1</v>
      </c>
      <c r="B1428">
        <v>527</v>
      </c>
      <c r="C1428" s="1" t="s">
        <v>1229</v>
      </c>
      <c r="D1428" s="1" t="s">
        <v>70</v>
      </c>
      <c r="E1428" s="1" t="s">
        <v>70</v>
      </c>
      <c r="F1428">
        <v>69</v>
      </c>
      <c r="G1428">
        <v>1516</v>
      </c>
      <c r="H1428" s="1" t="s">
        <v>1101</v>
      </c>
      <c r="I1428">
        <v>69</v>
      </c>
      <c r="J1428" s="1" t="s">
        <v>191</v>
      </c>
      <c r="K1428" s="1" t="s">
        <v>25</v>
      </c>
      <c r="L1428">
        <v>5.5999999999999995E-4</v>
      </c>
      <c r="M1428">
        <v>1.2600000000000001E-3</v>
      </c>
      <c r="N1428">
        <v>2.0000000000000002E-5</v>
      </c>
      <c r="O1428">
        <v>1</v>
      </c>
      <c r="P1428">
        <v>0</v>
      </c>
      <c r="Q1428">
        <v>96</v>
      </c>
      <c r="R1428">
        <v>250</v>
      </c>
      <c r="S1428">
        <v>123</v>
      </c>
      <c r="T1428">
        <v>0.1</v>
      </c>
      <c r="U1428">
        <v>0.1</v>
      </c>
      <c r="V1428">
        <f>MATCH(A1428,'2019 On Peak'!$A$3:$A$2373,0)</f>
        <v>1389</v>
      </c>
      <c r="W1428" t="str">
        <f t="shared" si="44"/>
        <v>Old</v>
      </c>
      <c r="X1428" t="str" cm="1">
        <f t="array" ref="X1428">IF(ISNUMBER(V1428),INDEX('2019 On Peak'!$K$3:$K$2373,V1428),"Not 2019")</f>
        <v>Closed</v>
      </c>
      <c r="Y1428" cm="1">
        <f t="array" ref="Y1428">IF(ISNUMBER($V1428),L1428-INDEX('2019 On Peak'!$L$3:$S$2373,$V1428,1),"-")</f>
        <v>0</v>
      </c>
      <c r="Z1428" cm="1">
        <f t="array" ref="Z1428">IF(ISNUMBER($V1428),M1428-INDEX('2019 On Peak'!$L$3:$S$2373,$V1428,2),"-")</f>
        <v>0</v>
      </c>
      <c r="AA1428" cm="1">
        <f t="array" ref="AA1428">IF(ISNUMBER($V1428),N1428-INDEX('2019 On Peak'!$L$3:$S$2373,$V1428,3),"-")</f>
        <v>0</v>
      </c>
      <c r="AB1428" cm="1">
        <f t="array" ref="AB1428">IF(ISNUMBER($V1428),Q1428-INDEX('2019 On Peak'!$L$3:$S$2373,$V1428,6),"-")</f>
        <v>0</v>
      </c>
      <c r="AC1428" cm="1">
        <f t="array" ref="AC1428">IF(ISNUMBER($V1428),S1428-INDEX('2019 On Peak'!$L$3:$S$2373,$V1428,8),"-")</f>
        <v>0</v>
      </c>
      <c r="AD1428" t="b">
        <f t="shared" si="45"/>
        <v>0</v>
      </c>
    </row>
    <row r="1429" spans="1:30" x14ac:dyDescent="0.25">
      <c r="A1429" t="str">
        <f>B1429&amp;"_"&amp;G1429&amp;"_"&amp;J1429</f>
        <v>527_770_1</v>
      </c>
      <c r="B1429">
        <v>527</v>
      </c>
      <c r="C1429" s="1" t="s">
        <v>1229</v>
      </c>
      <c r="D1429" s="1" t="s">
        <v>70</v>
      </c>
      <c r="E1429" s="1" t="s">
        <v>70</v>
      </c>
      <c r="F1429">
        <v>69</v>
      </c>
      <c r="G1429">
        <v>770</v>
      </c>
      <c r="H1429" s="1" t="s">
        <v>1230</v>
      </c>
      <c r="I1429">
        <v>69</v>
      </c>
      <c r="J1429" s="1" t="s">
        <v>191</v>
      </c>
      <c r="K1429" s="1" t="s">
        <v>25</v>
      </c>
      <c r="L1429">
        <v>3.4790000000000001E-2</v>
      </c>
      <c r="M1429">
        <v>7.9089999999999994E-2</v>
      </c>
      <c r="N1429">
        <v>1.5499999999999999E-3</v>
      </c>
      <c r="O1429">
        <v>1</v>
      </c>
      <c r="P1429">
        <v>0</v>
      </c>
      <c r="Q1429">
        <v>96</v>
      </c>
      <c r="R1429">
        <v>250</v>
      </c>
      <c r="S1429">
        <v>123</v>
      </c>
      <c r="T1429">
        <v>4.2</v>
      </c>
      <c r="U1429">
        <v>5.5</v>
      </c>
      <c r="V1429">
        <f>MATCH(A1429,'2019 On Peak'!$A$3:$A$2373,0)</f>
        <v>1390</v>
      </c>
      <c r="W1429" t="str">
        <f t="shared" si="44"/>
        <v>Old</v>
      </c>
      <c r="X1429" t="str" cm="1">
        <f t="array" ref="X1429">IF(ISNUMBER(V1429),INDEX('2019 On Peak'!$K$3:$K$2373,V1429),"Not 2019")</f>
        <v>Closed</v>
      </c>
      <c r="Y1429" cm="1">
        <f t="array" ref="Y1429">IF(ISNUMBER($V1429),L1429-INDEX('2019 On Peak'!$L$3:$S$2373,$V1429,1),"-")</f>
        <v>0</v>
      </c>
      <c r="Z1429" cm="1">
        <f t="array" ref="Z1429">IF(ISNUMBER($V1429),M1429-INDEX('2019 On Peak'!$L$3:$S$2373,$V1429,2),"-")</f>
        <v>0</v>
      </c>
      <c r="AA1429" cm="1">
        <f t="array" ref="AA1429">IF(ISNUMBER($V1429),N1429-INDEX('2019 On Peak'!$L$3:$S$2373,$V1429,3),"-")</f>
        <v>0</v>
      </c>
      <c r="AB1429" cm="1">
        <f t="array" ref="AB1429">IF(ISNUMBER($V1429),Q1429-INDEX('2019 On Peak'!$L$3:$S$2373,$V1429,6),"-")</f>
        <v>0</v>
      </c>
      <c r="AC1429" cm="1">
        <f t="array" ref="AC1429">IF(ISNUMBER($V1429),S1429-INDEX('2019 On Peak'!$L$3:$S$2373,$V1429,8),"-")</f>
        <v>0</v>
      </c>
      <c r="AD1429" t="b">
        <f t="shared" si="45"/>
        <v>0</v>
      </c>
    </row>
    <row r="1430" spans="1:30" x14ac:dyDescent="0.25">
      <c r="A1430" t="str">
        <f>B1430&amp;"_"&amp;G1430&amp;"_"&amp;J1430</f>
        <v>528_1487_1</v>
      </c>
      <c r="B1430">
        <v>528</v>
      </c>
      <c r="C1430" s="1" t="s">
        <v>1226</v>
      </c>
      <c r="D1430" s="1" t="s">
        <v>70</v>
      </c>
      <c r="E1430" s="1" t="s">
        <v>70</v>
      </c>
      <c r="F1430">
        <v>115</v>
      </c>
      <c r="G1430">
        <v>1487</v>
      </c>
      <c r="H1430" s="1" t="s">
        <v>139</v>
      </c>
      <c r="I1430">
        <v>115</v>
      </c>
      <c r="J1430" s="1" t="s">
        <v>191</v>
      </c>
      <c r="K1430" s="1" t="s">
        <v>25</v>
      </c>
      <c r="L1430">
        <v>9.1900000000000003E-3</v>
      </c>
      <c r="M1430">
        <v>3.7990000000000003E-2</v>
      </c>
      <c r="N1430">
        <v>6.2899999999999996E-3</v>
      </c>
      <c r="O1430">
        <v>1</v>
      </c>
      <c r="P1430">
        <v>0</v>
      </c>
      <c r="Q1430">
        <v>198</v>
      </c>
      <c r="R1430">
        <v>556</v>
      </c>
      <c r="S1430">
        <v>260</v>
      </c>
      <c r="T1430">
        <v>6.1</v>
      </c>
      <c r="U1430">
        <v>7.6</v>
      </c>
      <c r="V1430">
        <f>MATCH(A1430,'2019 On Peak'!$A$3:$A$2373,0)</f>
        <v>1391</v>
      </c>
      <c r="W1430" t="str">
        <f t="shared" si="44"/>
        <v>Old</v>
      </c>
      <c r="X1430" t="str" cm="1">
        <f t="array" ref="X1430">IF(ISNUMBER(V1430),INDEX('2019 On Peak'!$K$3:$K$2373,V1430),"Not 2019")</f>
        <v>Closed</v>
      </c>
      <c r="Y1430" cm="1">
        <f t="array" ref="Y1430">IF(ISNUMBER($V1430),L1430-INDEX('2019 On Peak'!$L$3:$S$2373,$V1430,1),"-")</f>
        <v>0</v>
      </c>
      <c r="Z1430" cm="1">
        <f t="array" ref="Z1430">IF(ISNUMBER($V1430),M1430-INDEX('2019 On Peak'!$L$3:$S$2373,$V1430,2),"-")</f>
        <v>0</v>
      </c>
      <c r="AA1430" cm="1">
        <f t="array" ref="AA1430">IF(ISNUMBER($V1430),N1430-INDEX('2019 On Peak'!$L$3:$S$2373,$V1430,3),"-")</f>
        <v>0</v>
      </c>
      <c r="AB1430" cm="1">
        <f t="array" ref="AB1430">IF(ISNUMBER($V1430),Q1430-INDEX('2019 On Peak'!$L$3:$S$2373,$V1430,6),"-")</f>
        <v>0</v>
      </c>
      <c r="AC1430" cm="1">
        <f t="array" ref="AC1430">IF(ISNUMBER($V1430),S1430-INDEX('2019 On Peak'!$L$3:$S$2373,$V1430,8),"-")</f>
        <v>0</v>
      </c>
      <c r="AD1430" t="b">
        <f t="shared" si="45"/>
        <v>0</v>
      </c>
    </row>
    <row r="1431" spans="1:30" x14ac:dyDescent="0.25">
      <c r="A1431" t="str">
        <f>B1431&amp;"_"&amp;G1431&amp;"_"&amp;J1431</f>
        <v>528_666_1</v>
      </c>
      <c r="B1431">
        <v>528</v>
      </c>
      <c r="C1431" s="1" t="s">
        <v>1226</v>
      </c>
      <c r="D1431" s="1" t="s">
        <v>70</v>
      </c>
      <c r="E1431" s="1" t="s">
        <v>70</v>
      </c>
      <c r="F1431">
        <v>115</v>
      </c>
      <c r="G1431">
        <v>666</v>
      </c>
      <c r="H1431" s="1" t="s">
        <v>895</v>
      </c>
      <c r="I1431">
        <v>115</v>
      </c>
      <c r="J1431" s="1" t="s">
        <v>191</v>
      </c>
      <c r="K1431" s="1" t="s">
        <v>25</v>
      </c>
      <c r="L1431">
        <v>1.685E-2</v>
      </c>
      <c r="M1431">
        <v>6.9680000000000006E-2</v>
      </c>
      <c r="N1431">
        <v>1.154E-2</v>
      </c>
      <c r="O1431">
        <v>1</v>
      </c>
      <c r="P1431">
        <v>0</v>
      </c>
      <c r="Q1431">
        <v>167</v>
      </c>
      <c r="R1431">
        <v>556</v>
      </c>
      <c r="S1431">
        <v>210</v>
      </c>
      <c r="T1431">
        <v>11</v>
      </c>
      <c r="U1431">
        <v>14</v>
      </c>
      <c r="V1431">
        <f>MATCH(A1431,'2019 On Peak'!$A$3:$A$2373,0)</f>
        <v>1392</v>
      </c>
      <c r="W1431" t="str">
        <f t="shared" si="44"/>
        <v>Old</v>
      </c>
      <c r="X1431" t="str" cm="1">
        <f t="array" ref="X1431">IF(ISNUMBER(V1431),INDEX('2019 On Peak'!$K$3:$K$2373,V1431),"Not 2019")</f>
        <v>Closed</v>
      </c>
      <c r="Y1431" cm="1">
        <f t="array" ref="Y1431">IF(ISNUMBER($V1431),L1431-INDEX('2019 On Peak'!$L$3:$S$2373,$V1431,1),"-")</f>
        <v>0</v>
      </c>
      <c r="Z1431" cm="1">
        <f t="array" ref="Z1431">IF(ISNUMBER($V1431),M1431-INDEX('2019 On Peak'!$L$3:$S$2373,$V1431,2),"-")</f>
        <v>0</v>
      </c>
      <c r="AA1431" cm="1">
        <f t="array" ref="AA1431">IF(ISNUMBER($V1431),N1431-INDEX('2019 On Peak'!$L$3:$S$2373,$V1431,3),"-")</f>
        <v>0</v>
      </c>
      <c r="AB1431" cm="1">
        <f t="array" ref="AB1431">IF(ISNUMBER($V1431),Q1431-INDEX('2019 On Peak'!$L$3:$S$2373,$V1431,6),"-")</f>
        <v>0</v>
      </c>
      <c r="AC1431" cm="1">
        <f t="array" ref="AC1431">IF(ISNUMBER($V1431),S1431-INDEX('2019 On Peak'!$L$3:$S$2373,$V1431,8),"-")</f>
        <v>0</v>
      </c>
      <c r="AD1431" t="b">
        <f t="shared" si="45"/>
        <v>0</v>
      </c>
    </row>
    <row r="1432" spans="1:30" x14ac:dyDescent="0.25">
      <c r="A1432" t="str">
        <f>B1432&amp;"_"&amp;G1432&amp;"_"&amp;J1432</f>
        <v>529_1486_1</v>
      </c>
      <c r="B1432">
        <v>529</v>
      </c>
      <c r="C1432" s="1" t="s">
        <v>139</v>
      </c>
      <c r="D1432" s="1" t="s">
        <v>70</v>
      </c>
      <c r="E1432" s="1" t="s">
        <v>70</v>
      </c>
      <c r="F1432">
        <v>345</v>
      </c>
      <c r="G1432">
        <v>1486</v>
      </c>
      <c r="H1432" s="1" t="s">
        <v>139</v>
      </c>
      <c r="I1432">
        <v>69</v>
      </c>
      <c r="J1432" s="1" t="s">
        <v>191</v>
      </c>
      <c r="K1432" s="1" t="s">
        <v>25</v>
      </c>
      <c r="L1432">
        <v>1.06E-3</v>
      </c>
      <c r="M1432">
        <v>5.74E-2</v>
      </c>
      <c r="N1432">
        <v>0</v>
      </c>
      <c r="O1432">
        <v>1</v>
      </c>
      <c r="P1432">
        <v>0</v>
      </c>
      <c r="Q1432">
        <v>260</v>
      </c>
      <c r="R1432">
        <v>290</v>
      </c>
      <c r="S1432">
        <v>345</v>
      </c>
      <c r="T1432">
        <v>0</v>
      </c>
      <c r="U1432">
        <v>0</v>
      </c>
      <c r="V1432">
        <f>MATCH(A1432,'2019 On Peak'!$A$3:$A$2373,0)</f>
        <v>1393</v>
      </c>
      <c r="W1432" t="str">
        <f t="shared" si="44"/>
        <v>Old</v>
      </c>
      <c r="X1432" t="str" cm="1">
        <f t="array" ref="X1432">IF(ISNUMBER(V1432),INDEX('2019 On Peak'!$K$3:$K$2373,V1432),"Not 2019")</f>
        <v>Closed</v>
      </c>
      <c r="Y1432" cm="1">
        <f t="array" ref="Y1432">IF(ISNUMBER($V1432),L1432-INDEX('2019 On Peak'!$L$3:$S$2373,$V1432,1),"-")</f>
        <v>0</v>
      </c>
      <c r="Z1432" cm="1">
        <f t="array" ref="Z1432">IF(ISNUMBER($V1432),M1432-INDEX('2019 On Peak'!$L$3:$S$2373,$V1432,2),"-")</f>
        <v>0</v>
      </c>
      <c r="AA1432" cm="1">
        <f t="array" ref="AA1432">IF(ISNUMBER($V1432),N1432-INDEX('2019 On Peak'!$L$3:$S$2373,$V1432,3),"-")</f>
        <v>0</v>
      </c>
      <c r="AB1432" cm="1">
        <f t="array" ref="AB1432">IF(ISNUMBER($V1432),Q1432-INDEX('2019 On Peak'!$L$3:$S$2373,$V1432,6),"-")</f>
        <v>0</v>
      </c>
      <c r="AC1432" cm="1">
        <f t="array" ref="AC1432">IF(ISNUMBER($V1432),S1432-INDEX('2019 On Peak'!$L$3:$S$2373,$V1432,8),"-")</f>
        <v>0</v>
      </c>
      <c r="AD1432" t="b">
        <f t="shared" si="45"/>
        <v>0</v>
      </c>
    </row>
    <row r="1433" spans="1:30" x14ac:dyDescent="0.25">
      <c r="A1433" t="str">
        <f>B1433&amp;"_"&amp;G1433&amp;"_"&amp;J1433</f>
        <v>529_1487_1</v>
      </c>
      <c r="B1433">
        <v>529</v>
      </c>
      <c r="C1433" s="1" t="s">
        <v>139</v>
      </c>
      <c r="D1433" s="1" t="s">
        <v>70</v>
      </c>
      <c r="E1433" s="1" t="s">
        <v>70</v>
      </c>
      <c r="F1433">
        <v>345</v>
      </c>
      <c r="G1433">
        <v>1487</v>
      </c>
      <c r="H1433" s="1" t="s">
        <v>139</v>
      </c>
      <c r="I1433">
        <v>115</v>
      </c>
      <c r="J1433" s="1" t="s">
        <v>191</v>
      </c>
      <c r="K1433" s="1" t="s">
        <v>25</v>
      </c>
      <c r="L1433">
        <v>5.9999999999999995E-4</v>
      </c>
      <c r="M1433">
        <v>5.2400000000000002E-2</v>
      </c>
      <c r="N1433">
        <v>0</v>
      </c>
      <c r="O1433">
        <v>1</v>
      </c>
      <c r="P1433">
        <v>0</v>
      </c>
      <c r="Q1433">
        <v>417</v>
      </c>
      <c r="R1433">
        <v>518</v>
      </c>
      <c r="S1433">
        <v>599</v>
      </c>
      <c r="T1433">
        <v>0</v>
      </c>
      <c r="U1433">
        <v>0</v>
      </c>
      <c r="V1433">
        <f>MATCH(A1433,'2019 On Peak'!$A$3:$A$2373,0)</f>
        <v>1394</v>
      </c>
      <c r="W1433" t="str">
        <f t="shared" si="44"/>
        <v>Old</v>
      </c>
      <c r="X1433" t="str" cm="1">
        <f t="array" ref="X1433">IF(ISNUMBER(V1433),INDEX('2019 On Peak'!$K$3:$K$2373,V1433),"Not 2019")</f>
        <v>Closed</v>
      </c>
      <c r="Y1433" cm="1">
        <f t="array" ref="Y1433">IF(ISNUMBER($V1433),L1433-INDEX('2019 On Peak'!$L$3:$S$2373,$V1433,1),"-")</f>
        <v>0</v>
      </c>
      <c r="Z1433" cm="1">
        <f t="array" ref="Z1433">IF(ISNUMBER($V1433),M1433-INDEX('2019 On Peak'!$L$3:$S$2373,$V1433,2),"-")</f>
        <v>0</v>
      </c>
      <c r="AA1433" cm="1">
        <f t="array" ref="AA1433">IF(ISNUMBER($V1433),N1433-INDEX('2019 On Peak'!$L$3:$S$2373,$V1433,3),"-")</f>
        <v>0</v>
      </c>
      <c r="AB1433" cm="1">
        <f t="array" ref="AB1433">IF(ISNUMBER($V1433),Q1433-INDEX('2019 On Peak'!$L$3:$S$2373,$V1433,6),"-")</f>
        <v>0</v>
      </c>
      <c r="AC1433" cm="1">
        <f t="array" ref="AC1433">IF(ISNUMBER($V1433),S1433-INDEX('2019 On Peak'!$L$3:$S$2373,$V1433,8),"-")</f>
        <v>0</v>
      </c>
      <c r="AD1433" t="b">
        <f t="shared" si="45"/>
        <v>0</v>
      </c>
    </row>
    <row r="1434" spans="1:30" x14ac:dyDescent="0.25">
      <c r="A1434" t="str">
        <f>B1434&amp;"_"&amp;G1434&amp;"_"&amp;J1434</f>
        <v>529_651_1</v>
      </c>
      <c r="B1434">
        <v>529</v>
      </c>
      <c r="C1434" s="1" t="s">
        <v>139</v>
      </c>
      <c r="D1434" s="1" t="s">
        <v>70</v>
      </c>
      <c r="E1434" s="1" t="s">
        <v>70</v>
      </c>
      <c r="F1434">
        <v>345</v>
      </c>
      <c r="G1434">
        <v>651</v>
      </c>
      <c r="H1434" s="1" t="s">
        <v>92</v>
      </c>
      <c r="I1434">
        <v>345</v>
      </c>
      <c r="J1434" s="1" t="s">
        <v>191</v>
      </c>
      <c r="K1434" s="1" t="s">
        <v>25</v>
      </c>
      <c r="L1434">
        <v>1.0000000000000001E-5</v>
      </c>
      <c r="M1434">
        <v>1.1E-4</v>
      </c>
      <c r="N1434">
        <v>2.7299999999999998E-3</v>
      </c>
      <c r="O1434">
        <v>1</v>
      </c>
      <c r="P1434">
        <v>0</v>
      </c>
      <c r="Q1434">
        <v>1216</v>
      </c>
      <c r="R1434">
        <v>2454</v>
      </c>
      <c r="S1434">
        <v>1804</v>
      </c>
      <c r="T1434">
        <v>0.2</v>
      </c>
      <c r="U1434">
        <v>0.3</v>
      </c>
      <c r="V1434">
        <f>MATCH(A1434,'2019 On Peak'!$A$3:$A$2373,0)</f>
        <v>1395</v>
      </c>
      <c r="W1434" t="str">
        <f t="shared" si="44"/>
        <v>Old</v>
      </c>
      <c r="X1434" t="str" cm="1">
        <f t="array" ref="X1434">IF(ISNUMBER(V1434),INDEX('2019 On Peak'!$K$3:$K$2373,V1434),"Not 2019")</f>
        <v>Closed</v>
      </c>
      <c r="Y1434" cm="1">
        <f t="array" ref="Y1434">IF(ISNUMBER($V1434),L1434-INDEX('2019 On Peak'!$L$3:$S$2373,$V1434,1),"-")</f>
        <v>0</v>
      </c>
      <c r="Z1434" cm="1">
        <f t="array" ref="Z1434">IF(ISNUMBER($V1434),M1434-INDEX('2019 On Peak'!$L$3:$S$2373,$V1434,2),"-")</f>
        <v>0</v>
      </c>
      <c r="AA1434" cm="1">
        <f t="array" ref="AA1434">IF(ISNUMBER($V1434),N1434-INDEX('2019 On Peak'!$L$3:$S$2373,$V1434,3),"-")</f>
        <v>0</v>
      </c>
      <c r="AB1434" cm="1">
        <f t="array" ref="AB1434">IF(ISNUMBER($V1434),Q1434-INDEX('2019 On Peak'!$L$3:$S$2373,$V1434,6),"-")</f>
        <v>0</v>
      </c>
      <c r="AC1434" cm="1">
        <f t="array" ref="AC1434">IF(ISNUMBER($V1434),S1434-INDEX('2019 On Peak'!$L$3:$S$2373,$V1434,8),"-")</f>
        <v>0</v>
      </c>
      <c r="AD1434" t="b">
        <f t="shared" si="45"/>
        <v>0</v>
      </c>
    </row>
    <row r="1435" spans="1:30" x14ac:dyDescent="0.25">
      <c r="A1435" t="str">
        <f>B1435&amp;"_"&amp;G1435&amp;"_"&amp;J1435</f>
        <v>529_651_2</v>
      </c>
      <c r="B1435">
        <v>529</v>
      </c>
      <c r="C1435" s="1" t="s">
        <v>139</v>
      </c>
      <c r="D1435" s="1" t="s">
        <v>70</v>
      </c>
      <c r="E1435" s="1" t="s">
        <v>70</v>
      </c>
      <c r="F1435">
        <v>345</v>
      </c>
      <c r="G1435">
        <v>651</v>
      </c>
      <c r="H1435" s="1" t="s">
        <v>92</v>
      </c>
      <c r="I1435">
        <v>345</v>
      </c>
      <c r="J1435" s="1" t="s">
        <v>74</v>
      </c>
      <c r="K1435" s="1" t="s">
        <v>25</v>
      </c>
      <c r="L1435">
        <v>1.0000000000000001E-5</v>
      </c>
      <c r="M1435">
        <v>1.3999999999999999E-4</v>
      </c>
      <c r="N1435">
        <v>3.5000000000000001E-3</v>
      </c>
      <c r="O1435">
        <v>1</v>
      </c>
      <c r="P1435">
        <v>0</v>
      </c>
      <c r="Q1435">
        <v>1216</v>
      </c>
      <c r="R1435">
        <v>2454</v>
      </c>
      <c r="S1435">
        <v>1804</v>
      </c>
      <c r="T1435">
        <v>0.2</v>
      </c>
      <c r="U1435">
        <v>0.3</v>
      </c>
      <c r="V1435">
        <f>MATCH(A1435,'2019 On Peak'!$A$3:$A$2373,0)</f>
        <v>1396</v>
      </c>
      <c r="W1435" t="str">
        <f t="shared" si="44"/>
        <v>Old</v>
      </c>
      <c r="X1435" t="str" cm="1">
        <f t="array" ref="X1435">IF(ISNUMBER(V1435),INDEX('2019 On Peak'!$K$3:$K$2373,V1435),"Not 2019")</f>
        <v>Closed</v>
      </c>
      <c r="Y1435" cm="1">
        <f t="array" ref="Y1435">IF(ISNUMBER($V1435),L1435-INDEX('2019 On Peak'!$L$3:$S$2373,$V1435,1),"-")</f>
        <v>0</v>
      </c>
      <c r="Z1435" cm="1">
        <f t="array" ref="Z1435">IF(ISNUMBER($V1435),M1435-INDEX('2019 On Peak'!$L$3:$S$2373,$V1435,2),"-")</f>
        <v>0</v>
      </c>
      <c r="AA1435" cm="1">
        <f t="array" ref="AA1435">IF(ISNUMBER($V1435),N1435-INDEX('2019 On Peak'!$L$3:$S$2373,$V1435,3),"-")</f>
        <v>0</v>
      </c>
      <c r="AB1435" cm="1">
        <f t="array" ref="AB1435">IF(ISNUMBER($V1435),Q1435-INDEX('2019 On Peak'!$L$3:$S$2373,$V1435,6),"-")</f>
        <v>0</v>
      </c>
      <c r="AC1435" cm="1">
        <f t="array" ref="AC1435">IF(ISNUMBER($V1435),S1435-INDEX('2019 On Peak'!$L$3:$S$2373,$V1435,8),"-")</f>
        <v>0</v>
      </c>
      <c r="AD1435" t="b">
        <f t="shared" si="45"/>
        <v>0</v>
      </c>
    </row>
    <row r="1436" spans="1:30" x14ac:dyDescent="0.25">
      <c r="A1436" t="str">
        <f>B1436&amp;"_"&amp;G1436&amp;"_"&amp;J1436</f>
        <v>53_152_1</v>
      </c>
      <c r="B1436">
        <v>53</v>
      </c>
      <c r="C1436" s="1" t="s">
        <v>708</v>
      </c>
      <c r="D1436" s="1" t="s">
        <v>67</v>
      </c>
      <c r="E1436" s="1" t="s">
        <v>67</v>
      </c>
      <c r="F1436">
        <v>115</v>
      </c>
      <c r="G1436">
        <v>152</v>
      </c>
      <c r="H1436" s="1" t="s">
        <v>267</v>
      </c>
      <c r="I1436">
        <v>115</v>
      </c>
      <c r="J1436" s="1" t="s">
        <v>191</v>
      </c>
      <c r="K1436" s="1" t="s">
        <v>25</v>
      </c>
      <c r="L1436">
        <v>3.542E-2</v>
      </c>
      <c r="M1436">
        <v>0.14646000000000001</v>
      </c>
      <c r="N1436">
        <v>2.4250000000000001E-2</v>
      </c>
      <c r="O1436">
        <v>1</v>
      </c>
      <c r="P1436">
        <v>0</v>
      </c>
      <c r="Q1436">
        <v>167</v>
      </c>
      <c r="R1436">
        <v>556</v>
      </c>
      <c r="S1436">
        <v>210</v>
      </c>
      <c r="T1436">
        <v>21.9</v>
      </c>
      <c r="U1436">
        <v>29.4</v>
      </c>
      <c r="V1436">
        <f>MATCH(A1436,'2019 On Peak'!$A$3:$A$2373,0)</f>
        <v>1397</v>
      </c>
      <c r="W1436" t="str">
        <f t="shared" si="44"/>
        <v>Old</v>
      </c>
      <c r="X1436" t="str" cm="1">
        <f t="array" ref="X1436">IF(ISNUMBER(V1436),INDEX('2019 On Peak'!$K$3:$K$2373,V1436),"Not 2019")</f>
        <v>Closed</v>
      </c>
      <c r="Y1436" cm="1">
        <f t="array" ref="Y1436">IF(ISNUMBER($V1436),L1436-INDEX('2019 On Peak'!$L$3:$S$2373,$V1436,1),"-")</f>
        <v>0</v>
      </c>
      <c r="Z1436" cm="1">
        <f t="array" ref="Z1436">IF(ISNUMBER($V1436),M1436-INDEX('2019 On Peak'!$L$3:$S$2373,$V1436,2),"-")</f>
        <v>0</v>
      </c>
      <c r="AA1436" cm="1">
        <f t="array" ref="AA1436">IF(ISNUMBER($V1436),N1436-INDEX('2019 On Peak'!$L$3:$S$2373,$V1436,3),"-")</f>
        <v>0</v>
      </c>
      <c r="AB1436" cm="1">
        <f t="array" ref="AB1436">IF(ISNUMBER($V1436),Q1436-INDEX('2019 On Peak'!$L$3:$S$2373,$V1436,6),"-")</f>
        <v>0</v>
      </c>
      <c r="AC1436" cm="1">
        <f t="array" ref="AC1436">IF(ISNUMBER($V1436),S1436-INDEX('2019 On Peak'!$L$3:$S$2373,$V1436,8),"-")</f>
        <v>0</v>
      </c>
      <c r="AD1436" t="b">
        <f t="shared" si="45"/>
        <v>0</v>
      </c>
    </row>
    <row r="1437" spans="1:30" x14ac:dyDescent="0.25">
      <c r="A1437" t="str">
        <f>B1437&amp;"_"&amp;G1437&amp;"_"&amp;J1437</f>
        <v>530_858_1</v>
      </c>
      <c r="B1437">
        <v>530</v>
      </c>
      <c r="C1437" s="1" t="s">
        <v>1497</v>
      </c>
      <c r="D1437" s="1" t="s">
        <v>70</v>
      </c>
      <c r="E1437" s="1" t="s">
        <v>70</v>
      </c>
      <c r="F1437">
        <v>345</v>
      </c>
      <c r="G1437">
        <v>858</v>
      </c>
      <c r="H1437" s="1" t="s">
        <v>132</v>
      </c>
      <c r="I1437">
        <v>345</v>
      </c>
      <c r="J1437" s="1" t="s">
        <v>191</v>
      </c>
      <c r="K1437" s="1" t="s">
        <v>25</v>
      </c>
      <c r="L1437">
        <v>2.4000000000000001E-4</v>
      </c>
      <c r="M1437">
        <v>3.7299999999999998E-3</v>
      </c>
      <c r="N1437">
        <v>9.6329999999999999E-2</v>
      </c>
      <c r="O1437">
        <v>1</v>
      </c>
      <c r="P1437">
        <v>0</v>
      </c>
      <c r="Q1437">
        <v>1216</v>
      </c>
      <c r="R1437">
        <v>2454</v>
      </c>
      <c r="S1437">
        <v>1804</v>
      </c>
      <c r="T1437">
        <v>6.2</v>
      </c>
      <c r="U1437">
        <v>9.4</v>
      </c>
      <c r="V1437">
        <f>MATCH(A1437,'2019 On Peak'!$A$3:$A$2373,0)</f>
        <v>1398</v>
      </c>
      <c r="W1437" t="str">
        <f t="shared" si="44"/>
        <v>Old</v>
      </c>
      <c r="X1437" t="str" cm="1">
        <f t="array" ref="X1437">IF(ISNUMBER(V1437),INDEX('2019 On Peak'!$K$3:$K$2373,V1437),"Not 2019")</f>
        <v>Closed</v>
      </c>
      <c r="Y1437" cm="1">
        <f t="array" ref="Y1437">IF(ISNUMBER($V1437),L1437-INDEX('2019 On Peak'!$L$3:$S$2373,$V1437,1),"-")</f>
        <v>0</v>
      </c>
      <c r="Z1437" cm="1">
        <f t="array" ref="Z1437">IF(ISNUMBER($V1437),M1437-INDEX('2019 On Peak'!$L$3:$S$2373,$V1437,2),"-")</f>
        <v>0</v>
      </c>
      <c r="AA1437" cm="1">
        <f t="array" ref="AA1437">IF(ISNUMBER($V1437),N1437-INDEX('2019 On Peak'!$L$3:$S$2373,$V1437,3),"-")</f>
        <v>0</v>
      </c>
      <c r="AB1437" cm="1">
        <f t="array" ref="AB1437">IF(ISNUMBER($V1437),Q1437-INDEX('2019 On Peak'!$L$3:$S$2373,$V1437,6),"-")</f>
        <v>0</v>
      </c>
      <c r="AC1437" cm="1">
        <f t="array" ref="AC1437">IF(ISNUMBER($V1437),S1437-INDEX('2019 On Peak'!$L$3:$S$2373,$V1437,8),"-")</f>
        <v>0</v>
      </c>
      <c r="AD1437" t="b">
        <f t="shared" si="45"/>
        <v>0</v>
      </c>
    </row>
    <row r="1438" spans="1:30" x14ac:dyDescent="0.25">
      <c r="A1438" t="str">
        <f>B1438&amp;"_"&amp;G1438&amp;"_"&amp;J1438</f>
        <v>530_860_1</v>
      </c>
      <c r="B1438">
        <v>530</v>
      </c>
      <c r="C1438" s="1" t="s">
        <v>1497</v>
      </c>
      <c r="D1438" s="1" t="s">
        <v>70</v>
      </c>
      <c r="E1438" s="1" t="s">
        <v>70</v>
      </c>
      <c r="F1438">
        <v>345</v>
      </c>
      <c r="G1438">
        <v>860</v>
      </c>
      <c r="H1438" s="1" t="s">
        <v>1389</v>
      </c>
      <c r="I1438">
        <v>115</v>
      </c>
      <c r="J1438" s="1" t="s">
        <v>191</v>
      </c>
      <c r="K1438" s="1" t="s">
        <v>25</v>
      </c>
      <c r="L1438">
        <v>5.0000000000000001E-4</v>
      </c>
      <c r="M1438">
        <v>0.06</v>
      </c>
      <c r="N1438">
        <v>0</v>
      </c>
      <c r="O1438">
        <v>1</v>
      </c>
      <c r="P1438">
        <v>0</v>
      </c>
      <c r="Q1438">
        <v>444</v>
      </c>
      <c r="R1438">
        <v>444</v>
      </c>
      <c r="S1438">
        <v>444</v>
      </c>
      <c r="T1438">
        <v>0.9</v>
      </c>
      <c r="U1438">
        <v>0</v>
      </c>
      <c r="V1438">
        <f>MATCH(A1438,'2019 On Peak'!$A$3:$A$2373,0)</f>
        <v>1399</v>
      </c>
      <c r="W1438" t="str">
        <f t="shared" si="44"/>
        <v>Old</v>
      </c>
      <c r="X1438" t="str" cm="1">
        <f t="array" ref="X1438">IF(ISNUMBER(V1438),INDEX('2019 On Peak'!$K$3:$K$2373,V1438),"Not 2019")</f>
        <v>Closed</v>
      </c>
      <c r="Y1438" cm="1">
        <f t="array" ref="Y1438">IF(ISNUMBER($V1438),L1438-INDEX('2019 On Peak'!$L$3:$S$2373,$V1438,1),"-")</f>
        <v>0</v>
      </c>
      <c r="Z1438" cm="1">
        <f t="array" ref="Z1438">IF(ISNUMBER($V1438),M1438-INDEX('2019 On Peak'!$L$3:$S$2373,$V1438,2),"-")</f>
        <v>0</v>
      </c>
      <c r="AA1438" cm="1">
        <f t="array" ref="AA1438">IF(ISNUMBER($V1438),N1438-INDEX('2019 On Peak'!$L$3:$S$2373,$V1438,3),"-")</f>
        <v>0</v>
      </c>
      <c r="AB1438" cm="1">
        <f t="array" ref="AB1438">IF(ISNUMBER($V1438),Q1438-INDEX('2019 On Peak'!$L$3:$S$2373,$V1438,6),"-")</f>
        <v>0</v>
      </c>
      <c r="AC1438" cm="1">
        <f t="array" ref="AC1438">IF(ISNUMBER($V1438),S1438-INDEX('2019 On Peak'!$L$3:$S$2373,$V1438,8),"-")</f>
        <v>0</v>
      </c>
      <c r="AD1438" t="b">
        <f t="shared" si="45"/>
        <v>0</v>
      </c>
    </row>
    <row r="1439" spans="1:30" x14ac:dyDescent="0.25">
      <c r="A1439" t="str">
        <f>B1439&amp;"_"&amp;G1439&amp;"_"&amp;J1439</f>
        <v>531_1401_1</v>
      </c>
      <c r="B1439">
        <v>531</v>
      </c>
      <c r="C1439" s="1" t="s">
        <v>1189</v>
      </c>
      <c r="D1439" s="1" t="s">
        <v>70</v>
      </c>
      <c r="E1439" s="1" t="s">
        <v>70</v>
      </c>
      <c r="F1439">
        <v>115</v>
      </c>
      <c r="G1439">
        <v>1401</v>
      </c>
      <c r="H1439" s="1" t="s">
        <v>918</v>
      </c>
      <c r="I1439">
        <v>115</v>
      </c>
      <c r="J1439" s="1" t="s">
        <v>191</v>
      </c>
      <c r="K1439" s="1" t="s">
        <v>25</v>
      </c>
      <c r="L1439">
        <v>2.3000000000000001E-4</v>
      </c>
      <c r="M1439">
        <v>9.7000000000000005E-4</v>
      </c>
      <c r="N1439">
        <v>1.6000000000000001E-4</v>
      </c>
      <c r="O1439">
        <v>1</v>
      </c>
      <c r="P1439">
        <v>0</v>
      </c>
      <c r="Q1439">
        <v>556</v>
      </c>
      <c r="R1439">
        <v>556</v>
      </c>
      <c r="S1439">
        <v>556</v>
      </c>
      <c r="T1439">
        <v>0.1</v>
      </c>
      <c r="U1439">
        <v>0.2</v>
      </c>
      <c r="V1439">
        <f>MATCH(A1439,'2019 On Peak'!$A$3:$A$2373,0)</f>
        <v>1400</v>
      </c>
      <c r="W1439" t="str">
        <f t="shared" si="44"/>
        <v>Old</v>
      </c>
      <c r="X1439" t="str" cm="1">
        <f t="array" ref="X1439">IF(ISNUMBER(V1439),INDEX('2019 On Peak'!$K$3:$K$2373,V1439),"Not 2019")</f>
        <v>Closed</v>
      </c>
      <c r="Y1439" cm="1">
        <f t="array" ref="Y1439">IF(ISNUMBER($V1439),L1439-INDEX('2019 On Peak'!$L$3:$S$2373,$V1439,1),"-")</f>
        <v>0</v>
      </c>
      <c r="Z1439" cm="1">
        <f t="array" ref="Z1439">IF(ISNUMBER($V1439),M1439-INDEX('2019 On Peak'!$L$3:$S$2373,$V1439,2),"-")</f>
        <v>0</v>
      </c>
      <c r="AA1439" cm="1">
        <f t="array" ref="AA1439">IF(ISNUMBER($V1439),N1439-INDEX('2019 On Peak'!$L$3:$S$2373,$V1439,3),"-")</f>
        <v>0</v>
      </c>
      <c r="AB1439" cm="1">
        <f t="array" ref="AB1439">IF(ISNUMBER($V1439),Q1439-INDEX('2019 On Peak'!$L$3:$S$2373,$V1439,6),"-")</f>
        <v>0</v>
      </c>
      <c r="AC1439" cm="1">
        <f t="array" ref="AC1439">IF(ISNUMBER($V1439),S1439-INDEX('2019 On Peak'!$L$3:$S$2373,$V1439,8),"-")</f>
        <v>0</v>
      </c>
      <c r="AD1439" t="b">
        <f t="shared" si="45"/>
        <v>0</v>
      </c>
    </row>
    <row r="1440" spans="1:30" x14ac:dyDescent="0.25">
      <c r="A1440" t="str">
        <f>B1440&amp;"_"&amp;G1440&amp;"_"&amp;J1440</f>
        <v>531_532_1</v>
      </c>
      <c r="B1440">
        <v>531</v>
      </c>
      <c r="C1440" s="1" t="s">
        <v>1189</v>
      </c>
      <c r="D1440" s="1" t="s">
        <v>70</v>
      </c>
      <c r="E1440" s="1" t="s">
        <v>70</v>
      </c>
      <c r="F1440">
        <v>115</v>
      </c>
      <c r="G1440">
        <v>532</v>
      </c>
      <c r="H1440" s="1" t="s">
        <v>1185</v>
      </c>
      <c r="I1440">
        <v>115</v>
      </c>
      <c r="J1440" s="1" t="s">
        <v>191</v>
      </c>
      <c r="K1440" s="1" t="s">
        <v>25</v>
      </c>
      <c r="L1440">
        <v>4.8799999999999998E-3</v>
      </c>
      <c r="M1440">
        <v>2.0160000000000001E-2</v>
      </c>
      <c r="N1440">
        <v>3.3400000000000001E-3</v>
      </c>
      <c r="O1440">
        <v>1</v>
      </c>
      <c r="P1440">
        <v>0</v>
      </c>
      <c r="Q1440">
        <v>556</v>
      </c>
      <c r="R1440">
        <v>556</v>
      </c>
      <c r="S1440">
        <v>556</v>
      </c>
      <c r="T1440">
        <v>2.8</v>
      </c>
      <c r="U1440">
        <v>4.0999999999999996</v>
      </c>
      <c r="V1440">
        <f>MATCH(A1440,'2019 On Peak'!$A$3:$A$2373,0)</f>
        <v>1401</v>
      </c>
      <c r="W1440" t="str">
        <f t="shared" si="44"/>
        <v>Old</v>
      </c>
      <c r="X1440" t="str" cm="1">
        <f t="array" ref="X1440">IF(ISNUMBER(V1440),INDEX('2019 On Peak'!$K$3:$K$2373,V1440),"Not 2019")</f>
        <v>Closed</v>
      </c>
      <c r="Y1440" cm="1">
        <f t="array" ref="Y1440">IF(ISNUMBER($V1440),L1440-INDEX('2019 On Peak'!$L$3:$S$2373,$V1440,1),"-")</f>
        <v>0</v>
      </c>
      <c r="Z1440" cm="1">
        <f t="array" ref="Z1440">IF(ISNUMBER($V1440),M1440-INDEX('2019 On Peak'!$L$3:$S$2373,$V1440,2),"-")</f>
        <v>0</v>
      </c>
      <c r="AA1440" cm="1">
        <f t="array" ref="AA1440">IF(ISNUMBER($V1440),N1440-INDEX('2019 On Peak'!$L$3:$S$2373,$V1440,3),"-")</f>
        <v>0</v>
      </c>
      <c r="AB1440" cm="1">
        <f t="array" ref="AB1440">IF(ISNUMBER($V1440),Q1440-INDEX('2019 On Peak'!$L$3:$S$2373,$V1440,6),"-")</f>
        <v>0</v>
      </c>
      <c r="AC1440" cm="1">
        <f t="array" ref="AC1440">IF(ISNUMBER($V1440),S1440-INDEX('2019 On Peak'!$L$3:$S$2373,$V1440,8),"-")</f>
        <v>0</v>
      </c>
      <c r="AD1440" t="b">
        <f t="shared" si="45"/>
        <v>0</v>
      </c>
    </row>
    <row r="1441" spans="1:30" x14ac:dyDescent="0.25">
      <c r="A1441" t="str">
        <f>B1441&amp;"_"&amp;G1441&amp;"_"&amp;J1441</f>
        <v>532_901_1</v>
      </c>
      <c r="B1441">
        <v>532</v>
      </c>
      <c r="C1441" s="1" t="s">
        <v>1185</v>
      </c>
      <c r="D1441" s="1" t="s">
        <v>70</v>
      </c>
      <c r="E1441" s="1" t="s">
        <v>70</v>
      </c>
      <c r="F1441">
        <v>115</v>
      </c>
      <c r="G1441">
        <v>901</v>
      </c>
      <c r="H1441" s="1" t="s">
        <v>1186</v>
      </c>
      <c r="I1441">
        <v>115</v>
      </c>
      <c r="J1441" s="1" t="s">
        <v>191</v>
      </c>
      <c r="K1441" s="1" t="s">
        <v>25</v>
      </c>
      <c r="L1441">
        <v>6.8599999999999998E-3</v>
      </c>
      <c r="M1441">
        <v>2.8369999999999999E-2</v>
      </c>
      <c r="N1441">
        <v>4.7000000000000002E-3</v>
      </c>
      <c r="O1441">
        <v>1</v>
      </c>
      <c r="P1441">
        <v>0</v>
      </c>
      <c r="Q1441">
        <v>556</v>
      </c>
      <c r="R1441">
        <v>556</v>
      </c>
      <c r="S1441">
        <v>556</v>
      </c>
      <c r="T1441">
        <v>4</v>
      </c>
      <c r="U1441">
        <v>5.7</v>
      </c>
      <c r="V1441">
        <f>MATCH(A1441,'2019 On Peak'!$A$3:$A$2373,0)</f>
        <v>1402</v>
      </c>
      <c r="W1441" t="str">
        <f t="shared" si="44"/>
        <v>Old</v>
      </c>
      <c r="X1441" t="str" cm="1">
        <f t="array" ref="X1441">IF(ISNUMBER(V1441),INDEX('2019 On Peak'!$K$3:$K$2373,V1441),"Not 2019")</f>
        <v>Closed</v>
      </c>
      <c r="Y1441" cm="1">
        <f t="array" ref="Y1441">IF(ISNUMBER($V1441),L1441-INDEX('2019 On Peak'!$L$3:$S$2373,$V1441,1),"-")</f>
        <v>0</v>
      </c>
      <c r="Z1441" cm="1">
        <f t="array" ref="Z1441">IF(ISNUMBER($V1441),M1441-INDEX('2019 On Peak'!$L$3:$S$2373,$V1441,2),"-")</f>
        <v>0</v>
      </c>
      <c r="AA1441" cm="1">
        <f t="array" ref="AA1441">IF(ISNUMBER($V1441),N1441-INDEX('2019 On Peak'!$L$3:$S$2373,$V1441,3),"-")</f>
        <v>0</v>
      </c>
      <c r="AB1441" cm="1">
        <f t="array" ref="AB1441">IF(ISNUMBER($V1441),Q1441-INDEX('2019 On Peak'!$L$3:$S$2373,$V1441,6),"-")</f>
        <v>0</v>
      </c>
      <c r="AC1441" cm="1">
        <f t="array" ref="AC1441">IF(ISNUMBER($V1441),S1441-INDEX('2019 On Peak'!$L$3:$S$2373,$V1441,8),"-")</f>
        <v>0</v>
      </c>
      <c r="AD1441" t="b">
        <f t="shared" si="45"/>
        <v>0</v>
      </c>
    </row>
    <row r="1442" spans="1:30" x14ac:dyDescent="0.25">
      <c r="A1442" t="str">
        <f>B1442&amp;"_"&amp;G1442&amp;"_"&amp;J1442</f>
        <v>533_1419_1</v>
      </c>
      <c r="B1442">
        <v>533</v>
      </c>
      <c r="C1442" s="1" t="s">
        <v>454</v>
      </c>
      <c r="D1442" s="1" t="s">
        <v>70</v>
      </c>
      <c r="E1442" s="1" t="s">
        <v>70</v>
      </c>
      <c r="F1442">
        <v>69</v>
      </c>
      <c r="G1442">
        <v>1419</v>
      </c>
      <c r="H1442" s="1" t="s">
        <v>1151</v>
      </c>
      <c r="I1442">
        <v>69</v>
      </c>
      <c r="J1442" s="1" t="s">
        <v>191</v>
      </c>
      <c r="K1442" s="1" t="s">
        <v>25</v>
      </c>
      <c r="L1442">
        <v>2.2120000000000001E-2</v>
      </c>
      <c r="M1442">
        <v>5.0290000000000001E-2</v>
      </c>
      <c r="N1442">
        <v>9.7999999999999997E-4</v>
      </c>
      <c r="O1442">
        <v>1</v>
      </c>
      <c r="P1442">
        <v>0</v>
      </c>
      <c r="Q1442">
        <v>96</v>
      </c>
      <c r="R1442">
        <v>250</v>
      </c>
      <c r="S1442">
        <v>123</v>
      </c>
      <c r="T1442">
        <v>1.6</v>
      </c>
      <c r="U1442">
        <v>3.5</v>
      </c>
      <c r="V1442">
        <f>MATCH(A1442,'2019 On Peak'!$A$3:$A$2373,0)</f>
        <v>1403</v>
      </c>
      <c r="W1442" t="str">
        <f t="shared" si="44"/>
        <v>Old</v>
      </c>
      <c r="X1442" t="str" cm="1">
        <f t="array" ref="X1442">IF(ISNUMBER(V1442),INDEX('2019 On Peak'!$K$3:$K$2373,V1442),"Not 2019")</f>
        <v>Closed</v>
      </c>
      <c r="Y1442" cm="1">
        <f t="array" ref="Y1442">IF(ISNUMBER($V1442),L1442-INDEX('2019 On Peak'!$L$3:$S$2373,$V1442,1),"-")</f>
        <v>0</v>
      </c>
      <c r="Z1442" cm="1">
        <f t="array" ref="Z1442">IF(ISNUMBER($V1442),M1442-INDEX('2019 On Peak'!$L$3:$S$2373,$V1442,2),"-")</f>
        <v>0</v>
      </c>
      <c r="AA1442" cm="1">
        <f t="array" ref="AA1442">IF(ISNUMBER($V1442),N1442-INDEX('2019 On Peak'!$L$3:$S$2373,$V1442,3),"-")</f>
        <v>0</v>
      </c>
      <c r="AB1442" cm="1">
        <f t="array" ref="AB1442">IF(ISNUMBER($V1442),Q1442-INDEX('2019 On Peak'!$L$3:$S$2373,$V1442,6),"-")</f>
        <v>0</v>
      </c>
      <c r="AC1442" cm="1">
        <f t="array" ref="AC1442">IF(ISNUMBER($V1442),S1442-INDEX('2019 On Peak'!$L$3:$S$2373,$V1442,8),"-")</f>
        <v>0</v>
      </c>
      <c r="AD1442" t="b">
        <f t="shared" si="45"/>
        <v>0</v>
      </c>
    </row>
    <row r="1443" spans="1:30" x14ac:dyDescent="0.25">
      <c r="A1443" t="str">
        <f>B1443&amp;"_"&amp;G1443&amp;"_"&amp;J1443</f>
        <v>533_60_1</v>
      </c>
      <c r="B1443">
        <v>533</v>
      </c>
      <c r="C1443" s="1" t="s">
        <v>454</v>
      </c>
      <c r="D1443" s="1" t="s">
        <v>70</v>
      </c>
      <c r="E1443" s="1" t="s">
        <v>22</v>
      </c>
      <c r="F1443">
        <v>69</v>
      </c>
      <c r="G1443">
        <v>60</v>
      </c>
      <c r="H1443" s="1" t="s">
        <v>395</v>
      </c>
      <c r="I1443">
        <v>69</v>
      </c>
      <c r="J1443" s="1" t="s">
        <v>191</v>
      </c>
      <c r="K1443" s="1" t="s">
        <v>25</v>
      </c>
      <c r="L1443">
        <v>4.7550000000000002E-2</v>
      </c>
      <c r="M1443">
        <v>0.10809000000000001</v>
      </c>
      <c r="N1443">
        <v>2.1099999999999999E-3</v>
      </c>
      <c r="O1443">
        <v>1</v>
      </c>
      <c r="P1443">
        <v>0</v>
      </c>
      <c r="Q1443">
        <v>96</v>
      </c>
      <c r="R1443">
        <v>250</v>
      </c>
      <c r="S1443">
        <v>123</v>
      </c>
      <c r="T1443">
        <v>6.6</v>
      </c>
      <c r="U1443">
        <v>7.5</v>
      </c>
      <c r="V1443">
        <f>MATCH(A1443,'2019 On Peak'!$A$3:$A$2373,0)</f>
        <v>1404</v>
      </c>
      <c r="W1443" t="str">
        <f t="shared" si="44"/>
        <v>Old</v>
      </c>
      <c r="X1443" t="str" cm="1">
        <f t="array" ref="X1443">IF(ISNUMBER(V1443),INDEX('2019 On Peak'!$K$3:$K$2373,V1443),"Not 2019")</f>
        <v>Closed</v>
      </c>
      <c r="Y1443" cm="1">
        <f t="array" ref="Y1443">IF(ISNUMBER($V1443),L1443-INDEX('2019 On Peak'!$L$3:$S$2373,$V1443,1),"-")</f>
        <v>0</v>
      </c>
      <c r="Z1443" cm="1">
        <f t="array" ref="Z1443">IF(ISNUMBER($V1443),M1443-INDEX('2019 On Peak'!$L$3:$S$2373,$V1443,2),"-")</f>
        <v>0</v>
      </c>
      <c r="AA1443" cm="1">
        <f t="array" ref="AA1443">IF(ISNUMBER($V1443),N1443-INDEX('2019 On Peak'!$L$3:$S$2373,$V1443,3),"-")</f>
        <v>0</v>
      </c>
      <c r="AB1443" cm="1">
        <f t="array" ref="AB1443">IF(ISNUMBER($V1443),Q1443-INDEX('2019 On Peak'!$L$3:$S$2373,$V1443,6),"-")</f>
        <v>0</v>
      </c>
      <c r="AC1443" cm="1">
        <f t="array" ref="AC1443">IF(ISNUMBER($V1443),S1443-INDEX('2019 On Peak'!$L$3:$S$2373,$V1443,8),"-")</f>
        <v>0</v>
      </c>
      <c r="AD1443" t="b">
        <f t="shared" si="45"/>
        <v>0</v>
      </c>
    </row>
    <row r="1444" spans="1:30" x14ac:dyDescent="0.25">
      <c r="A1444" t="str">
        <f>B1444&amp;"_"&amp;G1444&amp;"_"&amp;J1444</f>
        <v>534_1419_1</v>
      </c>
      <c r="B1444">
        <v>534</v>
      </c>
      <c r="C1444" s="1" t="s">
        <v>1178</v>
      </c>
      <c r="D1444" s="1" t="s">
        <v>70</v>
      </c>
      <c r="E1444" s="1" t="s">
        <v>70</v>
      </c>
      <c r="F1444">
        <v>69</v>
      </c>
      <c r="G1444">
        <v>1419</v>
      </c>
      <c r="H1444" s="1" t="s">
        <v>1151</v>
      </c>
      <c r="I1444">
        <v>69</v>
      </c>
      <c r="J1444" s="1" t="s">
        <v>191</v>
      </c>
      <c r="K1444" s="1" t="s">
        <v>25</v>
      </c>
      <c r="L1444">
        <v>6.3930000000000001E-2</v>
      </c>
      <c r="M1444">
        <v>0.14534</v>
      </c>
      <c r="N1444">
        <v>2.8400000000000001E-3</v>
      </c>
      <c r="O1444">
        <v>1</v>
      </c>
      <c r="P1444">
        <v>0</v>
      </c>
      <c r="Q1444">
        <v>96</v>
      </c>
      <c r="R1444">
        <v>250</v>
      </c>
      <c r="S1444">
        <v>123</v>
      </c>
      <c r="T1444">
        <v>7.3</v>
      </c>
      <c r="U1444">
        <v>10</v>
      </c>
      <c r="V1444">
        <f>MATCH(A1444,'2019 On Peak'!$A$3:$A$2373,0)</f>
        <v>1405</v>
      </c>
      <c r="W1444" t="str">
        <f t="shared" si="44"/>
        <v>Old</v>
      </c>
      <c r="X1444" t="str" cm="1">
        <f t="array" ref="X1444">IF(ISNUMBER(V1444),INDEX('2019 On Peak'!$K$3:$K$2373,V1444),"Not 2019")</f>
        <v>Closed</v>
      </c>
      <c r="Y1444" cm="1">
        <f t="array" ref="Y1444">IF(ISNUMBER($V1444),L1444-INDEX('2019 On Peak'!$L$3:$S$2373,$V1444,1),"-")</f>
        <v>0</v>
      </c>
      <c r="Z1444" cm="1">
        <f t="array" ref="Z1444">IF(ISNUMBER($V1444),M1444-INDEX('2019 On Peak'!$L$3:$S$2373,$V1444,2),"-")</f>
        <v>0</v>
      </c>
      <c r="AA1444" cm="1">
        <f t="array" ref="AA1444">IF(ISNUMBER($V1444),N1444-INDEX('2019 On Peak'!$L$3:$S$2373,$V1444,3),"-")</f>
        <v>0</v>
      </c>
      <c r="AB1444" cm="1">
        <f t="array" ref="AB1444">IF(ISNUMBER($V1444),Q1444-INDEX('2019 On Peak'!$L$3:$S$2373,$V1444,6),"-")</f>
        <v>0</v>
      </c>
      <c r="AC1444" cm="1">
        <f t="array" ref="AC1444">IF(ISNUMBER($V1444),S1444-INDEX('2019 On Peak'!$L$3:$S$2373,$V1444,8),"-")</f>
        <v>0</v>
      </c>
      <c r="AD1444" t="b">
        <f t="shared" si="45"/>
        <v>0</v>
      </c>
    </row>
    <row r="1445" spans="1:30" x14ac:dyDescent="0.25">
      <c r="A1445" t="str">
        <f>B1445&amp;"_"&amp;G1445&amp;"_"&amp;J1445</f>
        <v>534_1488_1</v>
      </c>
      <c r="B1445">
        <v>534</v>
      </c>
      <c r="C1445" s="1" t="s">
        <v>1178</v>
      </c>
      <c r="D1445" s="1" t="s">
        <v>70</v>
      </c>
      <c r="E1445" s="1" t="s">
        <v>70</v>
      </c>
      <c r="F1445">
        <v>69</v>
      </c>
      <c r="G1445">
        <v>1488</v>
      </c>
      <c r="H1445" s="1" t="s">
        <v>101</v>
      </c>
      <c r="I1445">
        <v>69</v>
      </c>
      <c r="J1445" s="1" t="s">
        <v>191</v>
      </c>
      <c r="K1445" s="1" t="s">
        <v>25</v>
      </c>
      <c r="L1445">
        <v>6.7760000000000001E-2</v>
      </c>
      <c r="M1445">
        <v>0.15404999999999999</v>
      </c>
      <c r="N1445">
        <v>3.0100000000000001E-3</v>
      </c>
      <c r="O1445">
        <v>1</v>
      </c>
      <c r="P1445">
        <v>0</v>
      </c>
      <c r="Q1445">
        <v>96</v>
      </c>
      <c r="R1445">
        <v>250</v>
      </c>
      <c r="S1445">
        <v>123</v>
      </c>
      <c r="T1445">
        <v>8.8000000000000007</v>
      </c>
      <c r="U1445">
        <v>10.6</v>
      </c>
      <c r="V1445">
        <f>MATCH(A1445,'2019 On Peak'!$A$3:$A$2373,0)</f>
        <v>1406</v>
      </c>
      <c r="W1445" t="str">
        <f t="shared" si="44"/>
        <v>Old</v>
      </c>
      <c r="X1445" t="str" cm="1">
        <f t="array" ref="X1445">IF(ISNUMBER(V1445),INDEX('2019 On Peak'!$K$3:$K$2373,V1445),"Not 2019")</f>
        <v>Closed</v>
      </c>
      <c r="Y1445" cm="1">
        <f t="array" ref="Y1445">IF(ISNUMBER($V1445),L1445-INDEX('2019 On Peak'!$L$3:$S$2373,$V1445,1),"-")</f>
        <v>0</v>
      </c>
      <c r="Z1445" cm="1">
        <f t="array" ref="Z1445">IF(ISNUMBER($V1445),M1445-INDEX('2019 On Peak'!$L$3:$S$2373,$V1445,2),"-")</f>
        <v>0</v>
      </c>
      <c r="AA1445" cm="1">
        <f t="array" ref="AA1445">IF(ISNUMBER($V1445),N1445-INDEX('2019 On Peak'!$L$3:$S$2373,$V1445,3),"-")</f>
        <v>0</v>
      </c>
      <c r="AB1445" cm="1">
        <f t="array" ref="AB1445">IF(ISNUMBER($V1445),Q1445-INDEX('2019 On Peak'!$L$3:$S$2373,$V1445,6),"-")</f>
        <v>0</v>
      </c>
      <c r="AC1445" cm="1">
        <f t="array" ref="AC1445">IF(ISNUMBER($V1445),S1445-INDEX('2019 On Peak'!$L$3:$S$2373,$V1445,8),"-")</f>
        <v>0</v>
      </c>
      <c r="AD1445" t="b">
        <f t="shared" si="45"/>
        <v>0</v>
      </c>
    </row>
    <row r="1446" spans="1:30" x14ac:dyDescent="0.25">
      <c r="A1446" t="str">
        <f>B1446&amp;"_"&amp;G1446&amp;"_"&amp;J1446</f>
        <v>535_1488_1</v>
      </c>
      <c r="B1446">
        <v>535</v>
      </c>
      <c r="C1446" s="1" t="s">
        <v>101</v>
      </c>
      <c r="D1446" s="1" t="s">
        <v>70</v>
      </c>
      <c r="E1446" s="1" t="s">
        <v>70</v>
      </c>
      <c r="F1446">
        <v>138</v>
      </c>
      <c r="G1446">
        <v>1488</v>
      </c>
      <c r="H1446" s="1" t="s">
        <v>101</v>
      </c>
      <c r="I1446">
        <v>69</v>
      </c>
      <c r="J1446" s="1" t="s">
        <v>191</v>
      </c>
      <c r="K1446" s="1" t="s">
        <v>25</v>
      </c>
      <c r="L1446">
        <v>3.0200000000000001E-3</v>
      </c>
      <c r="M1446">
        <v>0.10864</v>
      </c>
      <c r="N1446">
        <v>0</v>
      </c>
      <c r="O1446">
        <v>1</v>
      </c>
      <c r="P1446">
        <v>0</v>
      </c>
      <c r="Q1446">
        <v>125</v>
      </c>
      <c r="R1446">
        <v>145</v>
      </c>
      <c r="S1446">
        <v>170</v>
      </c>
      <c r="T1446">
        <v>0</v>
      </c>
      <c r="U1446">
        <v>0</v>
      </c>
      <c r="V1446">
        <f>MATCH(A1446,'2019 On Peak'!$A$3:$A$2373,0)</f>
        <v>1407</v>
      </c>
      <c r="W1446" t="str">
        <f t="shared" si="44"/>
        <v>Old</v>
      </c>
      <c r="X1446" t="str" cm="1">
        <f t="array" ref="X1446">IF(ISNUMBER(V1446),INDEX('2019 On Peak'!$K$3:$K$2373,V1446),"Not 2019")</f>
        <v>Closed</v>
      </c>
      <c r="Y1446" cm="1">
        <f t="array" ref="Y1446">IF(ISNUMBER($V1446),L1446-INDEX('2019 On Peak'!$L$3:$S$2373,$V1446,1),"-")</f>
        <v>0</v>
      </c>
      <c r="Z1446" cm="1">
        <f t="array" ref="Z1446">IF(ISNUMBER($V1446),M1446-INDEX('2019 On Peak'!$L$3:$S$2373,$V1446,2),"-")</f>
        <v>0</v>
      </c>
      <c r="AA1446" cm="1">
        <f t="array" ref="AA1446">IF(ISNUMBER($V1446),N1446-INDEX('2019 On Peak'!$L$3:$S$2373,$V1446,3),"-")</f>
        <v>0</v>
      </c>
      <c r="AB1446" cm="1">
        <f t="array" ref="AB1446">IF(ISNUMBER($V1446),Q1446-INDEX('2019 On Peak'!$L$3:$S$2373,$V1446,6),"-")</f>
        <v>0</v>
      </c>
      <c r="AC1446" cm="1">
        <f t="array" ref="AC1446">IF(ISNUMBER($V1446),S1446-INDEX('2019 On Peak'!$L$3:$S$2373,$V1446,8),"-")</f>
        <v>0</v>
      </c>
      <c r="AD1446" t="b">
        <f t="shared" si="45"/>
        <v>0</v>
      </c>
    </row>
    <row r="1447" spans="1:30" x14ac:dyDescent="0.25">
      <c r="A1447" t="str">
        <f>B1447&amp;"_"&amp;G1447&amp;"_"&amp;J1447</f>
        <v>535_541_1</v>
      </c>
      <c r="B1447">
        <v>535</v>
      </c>
      <c r="C1447" s="1" t="s">
        <v>101</v>
      </c>
      <c r="D1447" s="1" t="s">
        <v>70</v>
      </c>
      <c r="E1447" s="1" t="s">
        <v>70</v>
      </c>
      <c r="F1447">
        <v>138</v>
      </c>
      <c r="G1447">
        <v>541</v>
      </c>
      <c r="H1447" s="1" t="s">
        <v>1131</v>
      </c>
      <c r="I1447">
        <v>138</v>
      </c>
      <c r="J1447" s="1" t="s">
        <v>191</v>
      </c>
      <c r="K1447" s="1" t="s">
        <v>25</v>
      </c>
      <c r="L1447">
        <v>2.2000000000000001E-4</v>
      </c>
      <c r="M1447">
        <v>1.1000000000000001E-3</v>
      </c>
      <c r="N1447">
        <v>8.3000000000000001E-3</v>
      </c>
      <c r="O1447">
        <v>1</v>
      </c>
      <c r="P1447">
        <v>0</v>
      </c>
      <c r="Q1447">
        <v>261</v>
      </c>
      <c r="R1447">
        <v>562</v>
      </c>
      <c r="S1447">
        <v>432</v>
      </c>
      <c r="T1447">
        <v>0.8</v>
      </c>
      <c r="U1447">
        <v>1.5</v>
      </c>
      <c r="V1447">
        <f>MATCH(A1447,'2019 On Peak'!$A$3:$A$2373,0)</f>
        <v>1408</v>
      </c>
      <c r="W1447" t="str">
        <f t="shared" si="44"/>
        <v>Old</v>
      </c>
      <c r="X1447" t="str" cm="1">
        <f t="array" ref="X1447">IF(ISNUMBER(V1447),INDEX('2019 On Peak'!$K$3:$K$2373,V1447),"Not 2019")</f>
        <v>Closed</v>
      </c>
      <c r="Y1447" cm="1">
        <f t="array" ref="Y1447">IF(ISNUMBER($V1447),L1447-INDEX('2019 On Peak'!$L$3:$S$2373,$V1447,1),"-")</f>
        <v>0</v>
      </c>
      <c r="Z1447" cm="1">
        <f t="array" ref="Z1447">IF(ISNUMBER($V1447),M1447-INDEX('2019 On Peak'!$L$3:$S$2373,$V1447,2),"-")</f>
        <v>0</v>
      </c>
      <c r="AA1447" cm="1">
        <f t="array" ref="AA1447">IF(ISNUMBER($V1447),N1447-INDEX('2019 On Peak'!$L$3:$S$2373,$V1447,3),"-")</f>
        <v>0</v>
      </c>
      <c r="AB1447" cm="1">
        <f t="array" ref="AB1447">IF(ISNUMBER($V1447),Q1447-INDEX('2019 On Peak'!$L$3:$S$2373,$V1447,6),"-")</f>
        <v>0</v>
      </c>
      <c r="AC1447" cm="1">
        <f t="array" ref="AC1447">IF(ISNUMBER($V1447),S1447-INDEX('2019 On Peak'!$L$3:$S$2373,$V1447,8),"-")</f>
        <v>0</v>
      </c>
      <c r="AD1447" t="b">
        <f t="shared" si="45"/>
        <v>0</v>
      </c>
    </row>
    <row r="1448" spans="1:30" x14ac:dyDescent="0.25">
      <c r="A1448" t="str">
        <f>B1448&amp;"_"&amp;G1448&amp;"_"&amp;J1448</f>
        <v>535_544_1</v>
      </c>
      <c r="B1448">
        <v>535</v>
      </c>
      <c r="C1448" s="1" t="s">
        <v>101</v>
      </c>
      <c r="D1448" s="1" t="s">
        <v>70</v>
      </c>
      <c r="E1448" s="1" t="s">
        <v>70</v>
      </c>
      <c r="F1448">
        <v>138</v>
      </c>
      <c r="G1448">
        <v>544</v>
      </c>
      <c r="H1448" s="1" t="s">
        <v>79</v>
      </c>
      <c r="I1448">
        <v>138</v>
      </c>
      <c r="J1448" s="1" t="s">
        <v>191</v>
      </c>
      <c r="K1448" s="1" t="s">
        <v>25</v>
      </c>
      <c r="L1448">
        <v>1.1999999999999999E-3</v>
      </c>
      <c r="M1448">
        <v>6.0200000000000002E-3</v>
      </c>
      <c r="N1448">
        <v>4.564E-2</v>
      </c>
      <c r="O1448">
        <v>1</v>
      </c>
      <c r="P1448">
        <v>0</v>
      </c>
      <c r="Q1448">
        <v>261</v>
      </c>
      <c r="R1448">
        <v>562</v>
      </c>
      <c r="S1448">
        <v>432</v>
      </c>
      <c r="T1448">
        <v>4.9000000000000004</v>
      </c>
      <c r="U1448">
        <v>8.1999999999999993</v>
      </c>
      <c r="V1448">
        <f>MATCH(A1448,'2019 On Peak'!$A$3:$A$2373,0)</f>
        <v>1409</v>
      </c>
      <c r="W1448" t="str">
        <f t="shared" si="44"/>
        <v>Old</v>
      </c>
      <c r="X1448" t="str" cm="1">
        <f t="array" ref="X1448">IF(ISNUMBER(V1448),INDEX('2019 On Peak'!$K$3:$K$2373,V1448),"Not 2019")</f>
        <v>Closed</v>
      </c>
      <c r="Y1448" cm="1">
        <f t="array" ref="Y1448">IF(ISNUMBER($V1448),L1448-INDEX('2019 On Peak'!$L$3:$S$2373,$V1448,1),"-")</f>
        <v>0</v>
      </c>
      <c r="Z1448" cm="1">
        <f t="array" ref="Z1448">IF(ISNUMBER($V1448),M1448-INDEX('2019 On Peak'!$L$3:$S$2373,$V1448,2),"-")</f>
        <v>0</v>
      </c>
      <c r="AA1448" cm="1">
        <f t="array" ref="AA1448">IF(ISNUMBER($V1448),N1448-INDEX('2019 On Peak'!$L$3:$S$2373,$V1448,3),"-")</f>
        <v>0</v>
      </c>
      <c r="AB1448" cm="1">
        <f t="array" ref="AB1448">IF(ISNUMBER($V1448),Q1448-INDEX('2019 On Peak'!$L$3:$S$2373,$V1448,6),"-")</f>
        <v>0</v>
      </c>
      <c r="AC1448" cm="1">
        <f t="array" ref="AC1448">IF(ISNUMBER($V1448),S1448-INDEX('2019 On Peak'!$L$3:$S$2373,$V1448,8),"-")</f>
        <v>0</v>
      </c>
      <c r="AD1448" t="b">
        <f t="shared" si="45"/>
        <v>0</v>
      </c>
    </row>
    <row r="1449" spans="1:30" x14ac:dyDescent="0.25">
      <c r="A1449" t="str">
        <f>B1449&amp;"_"&amp;G1449&amp;"_"&amp;J1449</f>
        <v>535_544_2</v>
      </c>
      <c r="B1449">
        <v>535</v>
      </c>
      <c r="C1449" s="1" t="s">
        <v>101</v>
      </c>
      <c r="D1449" s="1" t="s">
        <v>70</v>
      </c>
      <c r="E1449" s="1" t="s">
        <v>70</v>
      </c>
      <c r="F1449">
        <v>138</v>
      </c>
      <c r="G1449">
        <v>544</v>
      </c>
      <c r="H1449" s="1" t="s">
        <v>79</v>
      </c>
      <c r="I1449">
        <v>138</v>
      </c>
      <c r="J1449" s="1" t="s">
        <v>74</v>
      </c>
      <c r="K1449" s="1" t="s">
        <v>25</v>
      </c>
      <c r="L1449">
        <v>1.1999999999999999E-3</v>
      </c>
      <c r="M1449">
        <v>6.0200000000000002E-3</v>
      </c>
      <c r="N1449">
        <v>4.564E-2</v>
      </c>
      <c r="O1449">
        <v>1</v>
      </c>
      <c r="P1449">
        <v>0</v>
      </c>
      <c r="Q1449">
        <v>261</v>
      </c>
      <c r="R1449">
        <v>562</v>
      </c>
      <c r="S1449">
        <v>432</v>
      </c>
      <c r="T1449">
        <v>4.9000000000000004</v>
      </c>
      <c r="U1449">
        <v>8.1999999999999993</v>
      </c>
      <c r="V1449">
        <f>MATCH(A1449,'2019 On Peak'!$A$3:$A$2373,0)</f>
        <v>1410</v>
      </c>
      <c r="W1449" t="str">
        <f t="shared" si="44"/>
        <v>Old</v>
      </c>
      <c r="X1449" t="str" cm="1">
        <f t="array" ref="X1449">IF(ISNUMBER(V1449),INDEX('2019 On Peak'!$K$3:$K$2373,V1449),"Not 2019")</f>
        <v>Closed</v>
      </c>
      <c r="Y1449" cm="1">
        <f t="array" ref="Y1449">IF(ISNUMBER($V1449),L1449-INDEX('2019 On Peak'!$L$3:$S$2373,$V1449,1),"-")</f>
        <v>0</v>
      </c>
      <c r="Z1449" cm="1">
        <f t="array" ref="Z1449">IF(ISNUMBER($V1449),M1449-INDEX('2019 On Peak'!$L$3:$S$2373,$V1449,2),"-")</f>
        <v>0</v>
      </c>
      <c r="AA1449" cm="1">
        <f t="array" ref="AA1449">IF(ISNUMBER($V1449),N1449-INDEX('2019 On Peak'!$L$3:$S$2373,$V1449,3),"-")</f>
        <v>0</v>
      </c>
      <c r="AB1449" cm="1">
        <f t="array" ref="AB1449">IF(ISNUMBER($V1449),Q1449-INDEX('2019 On Peak'!$L$3:$S$2373,$V1449,6),"-")</f>
        <v>0</v>
      </c>
      <c r="AC1449" cm="1">
        <f t="array" ref="AC1449">IF(ISNUMBER($V1449),S1449-INDEX('2019 On Peak'!$L$3:$S$2373,$V1449,8),"-")</f>
        <v>0</v>
      </c>
      <c r="AD1449" t="b">
        <f t="shared" si="45"/>
        <v>0</v>
      </c>
    </row>
    <row r="1450" spans="1:30" x14ac:dyDescent="0.25">
      <c r="A1450" t="str">
        <f>B1450&amp;"_"&amp;G1450&amp;"_"&amp;J1450</f>
        <v>535_757_1</v>
      </c>
      <c r="B1450">
        <v>535</v>
      </c>
      <c r="C1450" s="1" t="s">
        <v>101</v>
      </c>
      <c r="D1450" s="1" t="s">
        <v>70</v>
      </c>
      <c r="E1450" s="1" t="s">
        <v>70</v>
      </c>
      <c r="F1450">
        <v>138</v>
      </c>
      <c r="G1450">
        <v>757</v>
      </c>
      <c r="H1450" s="1" t="s">
        <v>71</v>
      </c>
      <c r="I1450">
        <v>138</v>
      </c>
      <c r="J1450" s="1" t="s">
        <v>191</v>
      </c>
      <c r="K1450" s="1" t="s">
        <v>25</v>
      </c>
      <c r="L1450">
        <v>2.7299999999999998E-3</v>
      </c>
      <c r="M1450">
        <v>1.363E-2</v>
      </c>
      <c r="N1450">
        <v>0.10324</v>
      </c>
      <c r="O1450">
        <v>1</v>
      </c>
      <c r="P1450">
        <v>0</v>
      </c>
      <c r="Q1450">
        <v>261</v>
      </c>
      <c r="R1450">
        <v>562</v>
      </c>
      <c r="S1450">
        <v>432</v>
      </c>
      <c r="T1450">
        <v>11.5</v>
      </c>
      <c r="U1450">
        <v>18.5</v>
      </c>
      <c r="V1450">
        <f>MATCH(A1450,'2019 On Peak'!$A$3:$A$2373,0)</f>
        <v>1411</v>
      </c>
      <c r="W1450" t="str">
        <f t="shared" si="44"/>
        <v>Old</v>
      </c>
      <c r="X1450" t="str" cm="1">
        <f t="array" ref="X1450">IF(ISNUMBER(V1450),INDEX('2019 On Peak'!$K$3:$K$2373,V1450),"Not 2019")</f>
        <v>Closed</v>
      </c>
      <c r="Y1450" cm="1">
        <f t="array" ref="Y1450">IF(ISNUMBER($V1450),L1450-INDEX('2019 On Peak'!$L$3:$S$2373,$V1450,1),"-")</f>
        <v>0</v>
      </c>
      <c r="Z1450" cm="1">
        <f t="array" ref="Z1450">IF(ISNUMBER($V1450),M1450-INDEX('2019 On Peak'!$L$3:$S$2373,$V1450,2),"-")</f>
        <v>0</v>
      </c>
      <c r="AA1450" cm="1">
        <f t="array" ref="AA1450">IF(ISNUMBER($V1450),N1450-INDEX('2019 On Peak'!$L$3:$S$2373,$V1450,3),"-")</f>
        <v>0</v>
      </c>
      <c r="AB1450" cm="1">
        <f t="array" ref="AB1450">IF(ISNUMBER($V1450),Q1450-INDEX('2019 On Peak'!$L$3:$S$2373,$V1450,6),"-")</f>
        <v>0</v>
      </c>
      <c r="AC1450" cm="1">
        <f t="array" ref="AC1450">IF(ISNUMBER($V1450),S1450-INDEX('2019 On Peak'!$L$3:$S$2373,$V1450,8),"-")</f>
        <v>0</v>
      </c>
      <c r="AD1450" t="b">
        <f t="shared" si="45"/>
        <v>0</v>
      </c>
    </row>
    <row r="1451" spans="1:30" x14ac:dyDescent="0.25">
      <c r="A1451" t="str">
        <f>B1451&amp;"_"&amp;G1451&amp;"_"&amp;J1451</f>
        <v>535_757_2</v>
      </c>
      <c r="B1451">
        <v>535</v>
      </c>
      <c r="C1451" s="1" t="s">
        <v>101</v>
      </c>
      <c r="D1451" s="1" t="s">
        <v>70</v>
      </c>
      <c r="E1451" s="1" t="s">
        <v>70</v>
      </c>
      <c r="F1451">
        <v>138</v>
      </c>
      <c r="G1451">
        <v>757</v>
      </c>
      <c r="H1451" s="1" t="s">
        <v>71</v>
      </c>
      <c r="I1451">
        <v>138</v>
      </c>
      <c r="J1451" s="1" t="s">
        <v>74</v>
      </c>
      <c r="K1451" s="1" t="s">
        <v>25</v>
      </c>
      <c r="L1451">
        <v>2.7299999999999998E-3</v>
      </c>
      <c r="M1451">
        <v>1.3639999999999999E-2</v>
      </c>
      <c r="N1451">
        <v>0.10335999999999999</v>
      </c>
      <c r="O1451">
        <v>1</v>
      </c>
      <c r="P1451">
        <v>0</v>
      </c>
      <c r="Q1451">
        <v>261</v>
      </c>
      <c r="R1451">
        <v>562</v>
      </c>
      <c r="S1451">
        <v>432</v>
      </c>
      <c r="T1451">
        <v>11.5</v>
      </c>
      <c r="U1451">
        <v>18.600000000000001</v>
      </c>
      <c r="V1451">
        <f>MATCH(A1451,'2019 On Peak'!$A$3:$A$2373,0)</f>
        <v>1412</v>
      </c>
      <c r="W1451" t="str">
        <f t="shared" si="44"/>
        <v>Old</v>
      </c>
      <c r="X1451" t="str" cm="1">
        <f t="array" ref="X1451">IF(ISNUMBER(V1451),INDEX('2019 On Peak'!$K$3:$K$2373,V1451),"Not 2019")</f>
        <v>Closed</v>
      </c>
      <c r="Y1451" cm="1">
        <f t="array" ref="Y1451">IF(ISNUMBER($V1451),L1451-INDEX('2019 On Peak'!$L$3:$S$2373,$V1451,1),"-")</f>
        <v>0</v>
      </c>
      <c r="Z1451" cm="1">
        <f t="array" ref="Z1451">IF(ISNUMBER($V1451),M1451-INDEX('2019 On Peak'!$L$3:$S$2373,$V1451,2),"-")</f>
        <v>0</v>
      </c>
      <c r="AA1451" cm="1">
        <f t="array" ref="AA1451">IF(ISNUMBER($V1451),N1451-INDEX('2019 On Peak'!$L$3:$S$2373,$V1451,3),"-")</f>
        <v>0</v>
      </c>
      <c r="AB1451" cm="1">
        <f t="array" ref="AB1451">IF(ISNUMBER($V1451),Q1451-INDEX('2019 On Peak'!$L$3:$S$2373,$V1451,6),"-")</f>
        <v>0</v>
      </c>
      <c r="AC1451" cm="1">
        <f t="array" ref="AC1451">IF(ISNUMBER($V1451),S1451-INDEX('2019 On Peak'!$L$3:$S$2373,$V1451,8),"-")</f>
        <v>0</v>
      </c>
      <c r="AD1451" t="b">
        <f t="shared" si="45"/>
        <v>0</v>
      </c>
    </row>
    <row r="1452" spans="1:30" x14ac:dyDescent="0.25">
      <c r="A1452" t="str">
        <f>B1452&amp;"_"&amp;G1452&amp;"_"&amp;J1452</f>
        <v>536_1574_1</v>
      </c>
      <c r="B1452">
        <v>536</v>
      </c>
      <c r="C1452" s="1" t="s">
        <v>69</v>
      </c>
      <c r="D1452" s="1" t="s">
        <v>70</v>
      </c>
      <c r="E1452" s="1" t="s">
        <v>70</v>
      </c>
      <c r="F1452">
        <v>138</v>
      </c>
      <c r="G1452">
        <v>1574</v>
      </c>
      <c r="H1452" s="1" t="s">
        <v>181</v>
      </c>
      <c r="I1452">
        <v>138</v>
      </c>
      <c r="J1452" s="1" t="s">
        <v>191</v>
      </c>
      <c r="K1452" s="1" t="s">
        <v>25</v>
      </c>
      <c r="L1452">
        <v>2.0000000000000002E-5</v>
      </c>
      <c r="M1452">
        <v>1.2999999999999999E-4</v>
      </c>
      <c r="N1452">
        <v>9.6000000000000002E-4</v>
      </c>
      <c r="O1452">
        <v>1</v>
      </c>
      <c r="P1452">
        <v>0</v>
      </c>
      <c r="Q1452">
        <v>261</v>
      </c>
      <c r="R1452">
        <v>562</v>
      </c>
      <c r="S1452">
        <v>440</v>
      </c>
      <c r="T1452">
        <v>0.1</v>
      </c>
      <c r="U1452">
        <v>0.2</v>
      </c>
      <c r="V1452">
        <f>MATCH(A1452,'2019 On Peak'!$A$3:$A$2373,0)</f>
        <v>1413</v>
      </c>
      <c r="W1452" t="str">
        <f t="shared" si="44"/>
        <v>Old</v>
      </c>
      <c r="X1452" t="str" cm="1">
        <f t="array" ref="X1452">IF(ISNUMBER(V1452),INDEX('2019 On Peak'!$K$3:$K$2373,V1452),"Not 2019")</f>
        <v>Closed</v>
      </c>
      <c r="Y1452" cm="1">
        <f t="array" ref="Y1452">IF(ISNUMBER($V1452),L1452-INDEX('2019 On Peak'!$L$3:$S$2373,$V1452,1),"-")</f>
        <v>0</v>
      </c>
      <c r="Z1452" cm="1">
        <f t="array" ref="Z1452">IF(ISNUMBER($V1452),M1452-INDEX('2019 On Peak'!$L$3:$S$2373,$V1452,2),"-")</f>
        <v>0</v>
      </c>
      <c r="AA1452" cm="1">
        <f t="array" ref="AA1452">IF(ISNUMBER($V1452),N1452-INDEX('2019 On Peak'!$L$3:$S$2373,$V1452,3),"-")</f>
        <v>0</v>
      </c>
      <c r="AB1452" cm="1">
        <f t="array" ref="AB1452">IF(ISNUMBER($V1452),Q1452-INDEX('2019 On Peak'!$L$3:$S$2373,$V1452,6),"-")</f>
        <v>0</v>
      </c>
      <c r="AC1452" cm="1">
        <f t="array" ref="AC1452">IF(ISNUMBER($V1452),S1452-INDEX('2019 On Peak'!$L$3:$S$2373,$V1452,8),"-")</f>
        <v>0</v>
      </c>
      <c r="AD1452" t="b">
        <f t="shared" si="45"/>
        <v>0</v>
      </c>
    </row>
    <row r="1453" spans="1:30" x14ac:dyDescent="0.25">
      <c r="A1453" t="str">
        <f>B1453&amp;"_"&amp;G1453&amp;"_"&amp;J1453</f>
        <v>536_1574_2</v>
      </c>
      <c r="B1453">
        <v>536</v>
      </c>
      <c r="C1453" s="1" t="s">
        <v>69</v>
      </c>
      <c r="D1453" s="1" t="s">
        <v>70</v>
      </c>
      <c r="E1453" s="1" t="s">
        <v>70</v>
      </c>
      <c r="F1453">
        <v>138</v>
      </c>
      <c r="G1453">
        <v>1574</v>
      </c>
      <c r="H1453" s="1" t="s">
        <v>181</v>
      </c>
      <c r="I1453">
        <v>138</v>
      </c>
      <c r="J1453" s="1" t="s">
        <v>74</v>
      </c>
      <c r="K1453" s="1" t="s">
        <v>25</v>
      </c>
      <c r="L1453">
        <v>2.0000000000000002E-5</v>
      </c>
      <c r="M1453">
        <v>1.2999999999999999E-4</v>
      </c>
      <c r="N1453">
        <v>9.6000000000000002E-4</v>
      </c>
      <c r="O1453">
        <v>1</v>
      </c>
      <c r="P1453">
        <v>0</v>
      </c>
      <c r="Q1453">
        <v>261</v>
      </c>
      <c r="R1453">
        <v>562</v>
      </c>
      <c r="S1453">
        <v>440</v>
      </c>
      <c r="T1453">
        <v>0.1</v>
      </c>
      <c r="U1453">
        <v>0.2</v>
      </c>
      <c r="V1453">
        <f>MATCH(A1453,'2019 On Peak'!$A$3:$A$2373,0)</f>
        <v>1414</v>
      </c>
      <c r="W1453" t="str">
        <f t="shared" si="44"/>
        <v>Old</v>
      </c>
      <c r="X1453" t="str" cm="1">
        <f t="array" ref="X1453">IF(ISNUMBER(V1453),INDEX('2019 On Peak'!$K$3:$K$2373,V1453),"Not 2019")</f>
        <v>Closed</v>
      </c>
      <c r="Y1453" cm="1">
        <f t="array" ref="Y1453">IF(ISNUMBER($V1453),L1453-INDEX('2019 On Peak'!$L$3:$S$2373,$V1453,1),"-")</f>
        <v>0</v>
      </c>
      <c r="Z1453" cm="1">
        <f t="array" ref="Z1453">IF(ISNUMBER($V1453),M1453-INDEX('2019 On Peak'!$L$3:$S$2373,$V1453,2),"-")</f>
        <v>0</v>
      </c>
      <c r="AA1453" cm="1">
        <f t="array" ref="AA1453">IF(ISNUMBER($V1453),N1453-INDEX('2019 On Peak'!$L$3:$S$2373,$V1453,3),"-")</f>
        <v>0</v>
      </c>
      <c r="AB1453" cm="1">
        <f t="array" ref="AB1453">IF(ISNUMBER($V1453),Q1453-INDEX('2019 On Peak'!$L$3:$S$2373,$V1453,6),"-")</f>
        <v>0</v>
      </c>
      <c r="AC1453" cm="1">
        <f t="array" ref="AC1453">IF(ISNUMBER($V1453),S1453-INDEX('2019 On Peak'!$L$3:$S$2373,$V1453,8),"-")</f>
        <v>0</v>
      </c>
      <c r="AD1453" t="b">
        <f t="shared" si="45"/>
        <v>0</v>
      </c>
    </row>
    <row r="1454" spans="1:30" x14ac:dyDescent="0.25">
      <c r="A1454" t="str">
        <f>B1454&amp;"_"&amp;G1454&amp;"_"&amp;J1454</f>
        <v>536_546_1</v>
      </c>
      <c r="B1454">
        <v>536</v>
      </c>
      <c r="C1454" s="1" t="s">
        <v>69</v>
      </c>
      <c r="D1454" s="1" t="s">
        <v>70</v>
      </c>
      <c r="E1454" s="1" t="s">
        <v>70</v>
      </c>
      <c r="F1454">
        <v>138</v>
      </c>
      <c r="G1454">
        <v>546</v>
      </c>
      <c r="H1454" s="1" t="s">
        <v>89</v>
      </c>
      <c r="I1454">
        <v>138</v>
      </c>
      <c r="J1454" s="1" t="s">
        <v>191</v>
      </c>
      <c r="K1454" s="1" t="s">
        <v>25</v>
      </c>
      <c r="L1454">
        <v>3.0300000000000001E-3</v>
      </c>
      <c r="M1454">
        <v>1.5169999999999999E-2</v>
      </c>
      <c r="N1454">
        <v>0.11497</v>
      </c>
      <c r="O1454">
        <v>1</v>
      </c>
      <c r="P1454">
        <v>0</v>
      </c>
      <c r="Q1454">
        <v>261</v>
      </c>
      <c r="R1454">
        <v>562</v>
      </c>
      <c r="S1454">
        <v>432</v>
      </c>
      <c r="T1454">
        <v>13.5</v>
      </c>
      <c r="U1454">
        <v>20.6</v>
      </c>
      <c r="V1454">
        <f>MATCH(A1454,'2019 On Peak'!$A$3:$A$2373,0)</f>
        <v>1415</v>
      </c>
      <c r="W1454" t="str">
        <f t="shared" si="44"/>
        <v>Old</v>
      </c>
      <c r="X1454" t="str" cm="1">
        <f t="array" ref="X1454">IF(ISNUMBER(V1454),INDEX('2019 On Peak'!$K$3:$K$2373,V1454),"Not 2019")</f>
        <v>Closed</v>
      </c>
      <c r="Y1454" cm="1">
        <f t="array" ref="Y1454">IF(ISNUMBER($V1454),L1454-INDEX('2019 On Peak'!$L$3:$S$2373,$V1454,1),"-")</f>
        <v>0</v>
      </c>
      <c r="Z1454" cm="1">
        <f t="array" ref="Z1454">IF(ISNUMBER($V1454),M1454-INDEX('2019 On Peak'!$L$3:$S$2373,$V1454,2),"-")</f>
        <v>0</v>
      </c>
      <c r="AA1454" cm="1">
        <f t="array" ref="AA1454">IF(ISNUMBER($V1454),N1454-INDEX('2019 On Peak'!$L$3:$S$2373,$V1454,3),"-")</f>
        <v>0</v>
      </c>
      <c r="AB1454" cm="1">
        <f t="array" ref="AB1454">IF(ISNUMBER($V1454),Q1454-INDEX('2019 On Peak'!$L$3:$S$2373,$V1454,6),"-")</f>
        <v>0</v>
      </c>
      <c r="AC1454" cm="1">
        <f t="array" ref="AC1454">IF(ISNUMBER($V1454),S1454-INDEX('2019 On Peak'!$L$3:$S$2373,$V1454,8),"-")</f>
        <v>0</v>
      </c>
      <c r="AD1454" t="b">
        <f t="shared" si="45"/>
        <v>0</v>
      </c>
    </row>
    <row r="1455" spans="1:30" x14ac:dyDescent="0.25">
      <c r="A1455" t="str">
        <f>B1455&amp;"_"&amp;G1455&amp;"_"&amp;J1455</f>
        <v>536_546_2</v>
      </c>
      <c r="B1455">
        <v>536</v>
      </c>
      <c r="C1455" s="1" t="s">
        <v>69</v>
      </c>
      <c r="D1455" s="1" t="s">
        <v>70</v>
      </c>
      <c r="E1455" s="1" t="s">
        <v>70</v>
      </c>
      <c r="F1455">
        <v>138</v>
      </c>
      <c r="G1455">
        <v>546</v>
      </c>
      <c r="H1455" s="1" t="s">
        <v>89</v>
      </c>
      <c r="I1455">
        <v>138</v>
      </c>
      <c r="J1455" s="1" t="s">
        <v>74</v>
      </c>
      <c r="K1455" s="1" t="s">
        <v>25</v>
      </c>
      <c r="L1455">
        <v>3.0300000000000001E-3</v>
      </c>
      <c r="M1455">
        <v>1.5169999999999999E-2</v>
      </c>
      <c r="N1455">
        <v>0.11496000000000001</v>
      </c>
      <c r="O1455">
        <v>1</v>
      </c>
      <c r="P1455">
        <v>0</v>
      </c>
      <c r="Q1455">
        <v>261</v>
      </c>
      <c r="R1455">
        <v>562</v>
      </c>
      <c r="S1455">
        <v>432</v>
      </c>
      <c r="T1455">
        <v>13.5</v>
      </c>
      <c r="U1455">
        <v>20.6</v>
      </c>
      <c r="V1455">
        <f>MATCH(A1455,'2019 On Peak'!$A$3:$A$2373,0)</f>
        <v>1416</v>
      </c>
      <c r="W1455" t="str">
        <f t="shared" si="44"/>
        <v>Old</v>
      </c>
      <c r="X1455" t="str" cm="1">
        <f t="array" ref="X1455">IF(ISNUMBER(V1455),INDEX('2019 On Peak'!$K$3:$K$2373,V1455),"Not 2019")</f>
        <v>Closed</v>
      </c>
      <c r="Y1455" cm="1">
        <f t="array" ref="Y1455">IF(ISNUMBER($V1455),L1455-INDEX('2019 On Peak'!$L$3:$S$2373,$V1455,1),"-")</f>
        <v>0</v>
      </c>
      <c r="Z1455" cm="1">
        <f t="array" ref="Z1455">IF(ISNUMBER($V1455),M1455-INDEX('2019 On Peak'!$L$3:$S$2373,$V1455,2),"-")</f>
        <v>0</v>
      </c>
      <c r="AA1455" cm="1">
        <f t="array" ref="AA1455">IF(ISNUMBER($V1455),N1455-INDEX('2019 On Peak'!$L$3:$S$2373,$V1455,3),"-")</f>
        <v>0</v>
      </c>
      <c r="AB1455" cm="1">
        <f t="array" ref="AB1455">IF(ISNUMBER($V1455),Q1455-INDEX('2019 On Peak'!$L$3:$S$2373,$V1455,6),"-")</f>
        <v>0</v>
      </c>
      <c r="AC1455" cm="1">
        <f t="array" ref="AC1455">IF(ISNUMBER($V1455),S1455-INDEX('2019 On Peak'!$L$3:$S$2373,$V1455,8),"-")</f>
        <v>0</v>
      </c>
      <c r="AD1455" t="b">
        <f t="shared" si="45"/>
        <v>0</v>
      </c>
    </row>
    <row r="1456" spans="1:30" x14ac:dyDescent="0.25">
      <c r="A1456" t="str">
        <f>B1456&amp;"_"&amp;G1456&amp;"_"&amp;J1456</f>
        <v>536_757_1</v>
      </c>
      <c r="B1456">
        <v>536</v>
      </c>
      <c r="C1456" s="1" t="s">
        <v>69</v>
      </c>
      <c r="D1456" s="1" t="s">
        <v>70</v>
      </c>
      <c r="E1456" s="1" t="s">
        <v>70</v>
      </c>
      <c r="F1456">
        <v>138</v>
      </c>
      <c r="G1456">
        <v>757</v>
      </c>
      <c r="H1456" s="1" t="s">
        <v>71</v>
      </c>
      <c r="I1456">
        <v>138</v>
      </c>
      <c r="J1456" s="1" t="s">
        <v>191</v>
      </c>
      <c r="K1456" s="1" t="s">
        <v>25</v>
      </c>
      <c r="L1456">
        <v>2.0000000000000002E-5</v>
      </c>
      <c r="M1456">
        <v>1.1E-4</v>
      </c>
      <c r="N1456">
        <v>8.4000000000000003E-4</v>
      </c>
      <c r="O1456">
        <v>1</v>
      </c>
      <c r="P1456">
        <v>0</v>
      </c>
      <c r="Q1456">
        <v>261</v>
      </c>
      <c r="R1456">
        <v>562</v>
      </c>
      <c r="S1456">
        <v>432</v>
      </c>
      <c r="T1456">
        <v>0.1</v>
      </c>
      <c r="U1456">
        <v>0.2</v>
      </c>
      <c r="V1456">
        <f>MATCH(A1456,'2019 On Peak'!$A$3:$A$2373,0)</f>
        <v>1417</v>
      </c>
      <c r="W1456" t="str">
        <f t="shared" si="44"/>
        <v>Old</v>
      </c>
      <c r="X1456" t="str" cm="1">
        <f t="array" ref="X1456">IF(ISNUMBER(V1456),INDEX('2019 On Peak'!$K$3:$K$2373,V1456),"Not 2019")</f>
        <v>Closed</v>
      </c>
      <c r="Y1456" cm="1">
        <f t="array" ref="Y1456">IF(ISNUMBER($V1456),L1456-INDEX('2019 On Peak'!$L$3:$S$2373,$V1456,1),"-")</f>
        <v>0</v>
      </c>
      <c r="Z1456" cm="1">
        <f t="array" ref="Z1456">IF(ISNUMBER($V1456),M1456-INDEX('2019 On Peak'!$L$3:$S$2373,$V1456,2),"-")</f>
        <v>0</v>
      </c>
      <c r="AA1456" cm="1">
        <f t="array" ref="AA1456">IF(ISNUMBER($V1456),N1456-INDEX('2019 On Peak'!$L$3:$S$2373,$V1456,3),"-")</f>
        <v>0</v>
      </c>
      <c r="AB1456" cm="1">
        <f t="array" ref="AB1456">IF(ISNUMBER($V1456),Q1456-INDEX('2019 On Peak'!$L$3:$S$2373,$V1456,6),"-")</f>
        <v>0</v>
      </c>
      <c r="AC1456" cm="1">
        <f t="array" ref="AC1456">IF(ISNUMBER($V1456),S1456-INDEX('2019 On Peak'!$L$3:$S$2373,$V1456,8),"-")</f>
        <v>0</v>
      </c>
      <c r="AD1456" t="b">
        <f t="shared" si="45"/>
        <v>0</v>
      </c>
    </row>
    <row r="1457" spans="1:30" x14ac:dyDescent="0.25">
      <c r="A1457" t="str">
        <f>B1457&amp;"_"&amp;G1457&amp;"_"&amp;J1457</f>
        <v>536_757_2</v>
      </c>
      <c r="B1457">
        <v>536</v>
      </c>
      <c r="C1457" s="1" t="s">
        <v>69</v>
      </c>
      <c r="D1457" s="1" t="s">
        <v>70</v>
      </c>
      <c r="E1457" s="1" t="s">
        <v>70</v>
      </c>
      <c r="F1457">
        <v>138</v>
      </c>
      <c r="G1457">
        <v>757</v>
      </c>
      <c r="H1457" s="1" t="s">
        <v>71</v>
      </c>
      <c r="I1457">
        <v>138</v>
      </c>
      <c r="J1457" s="1" t="s">
        <v>74</v>
      </c>
      <c r="K1457" s="1" t="s">
        <v>25</v>
      </c>
      <c r="L1457">
        <v>2.0000000000000002E-5</v>
      </c>
      <c r="M1457">
        <v>1E-4</v>
      </c>
      <c r="N1457">
        <v>7.7999999999999999E-4</v>
      </c>
      <c r="O1457">
        <v>1</v>
      </c>
      <c r="P1457">
        <v>0</v>
      </c>
      <c r="Q1457">
        <v>261</v>
      </c>
      <c r="R1457">
        <v>562</v>
      </c>
      <c r="S1457">
        <v>432</v>
      </c>
      <c r="T1457">
        <v>0.1</v>
      </c>
      <c r="U1457">
        <v>0.1</v>
      </c>
      <c r="V1457">
        <f>MATCH(A1457,'2019 On Peak'!$A$3:$A$2373,0)</f>
        <v>1418</v>
      </c>
      <c r="W1457" t="str">
        <f t="shared" si="44"/>
        <v>Old</v>
      </c>
      <c r="X1457" t="str" cm="1">
        <f t="array" ref="X1457">IF(ISNUMBER(V1457),INDEX('2019 On Peak'!$K$3:$K$2373,V1457),"Not 2019")</f>
        <v>Closed</v>
      </c>
      <c r="Y1457" cm="1">
        <f t="array" ref="Y1457">IF(ISNUMBER($V1457),L1457-INDEX('2019 On Peak'!$L$3:$S$2373,$V1457,1),"-")</f>
        <v>0</v>
      </c>
      <c r="Z1457" cm="1">
        <f t="array" ref="Z1457">IF(ISNUMBER($V1457),M1457-INDEX('2019 On Peak'!$L$3:$S$2373,$V1457,2),"-")</f>
        <v>0</v>
      </c>
      <c r="AA1457" cm="1">
        <f t="array" ref="AA1457">IF(ISNUMBER($V1457),N1457-INDEX('2019 On Peak'!$L$3:$S$2373,$V1457,3),"-")</f>
        <v>0</v>
      </c>
      <c r="AB1457" cm="1">
        <f t="array" ref="AB1457">IF(ISNUMBER($V1457),Q1457-INDEX('2019 On Peak'!$L$3:$S$2373,$V1457,6),"-")</f>
        <v>0</v>
      </c>
      <c r="AC1457" cm="1">
        <f t="array" ref="AC1457">IF(ISNUMBER($V1457),S1457-INDEX('2019 On Peak'!$L$3:$S$2373,$V1457,8),"-")</f>
        <v>0</v>
      </c>
      <c r="AD1457" t="b">
        <f t="shared" si="45"/>
        <v>0</v>
      </c>
    </row>
    <row r="1458" spans="1:30" x14ac:dyDescent="0.25">
      <c r="A1458" t="str">
        <f>B1458&amp;"_"&amp;G1458&amp;"_"&amp;J1458</f>
        <v>536_757_3</v>
      </c>
      <c r="B1458">
        <v>536</v>
      </c>
      <c r="C1458" s="1" t="s">
        <v>69</v>
      </c>
      <c r="D1458" s="1" t="s">
        <v>70</v>
      </c>
      <c r="E1458" s="1" t="s">
        <v>70</v>
      </c>
      <c r="F1458">
        <v>138</v>
      </c>
      <c r="G1458">
        <v>757</v>
      </c>
      <c r="H1458" s="1" t="s">
        <v>71</v>
      </c>
      <c r="I1458">
        <v>138</v>
      </c>
      <c r="J1458" s="1" t="s">
        <v>55</v>
      </c>
      <c r="K1458" s="1" t="s">
        <v>25</v>
      </c>
      <c r="L1458">
        <v>2.0000000000000002E-5</v>
      </c>
      <c r="M1458">
        <v>1E-4</v>
      </c>
      <c r="N1458">
        <v>7.9000000000000001E-4</v>
      </c>
      <c r="O1458">
        <v>1</v>
      </c>
      <c r="P1458">
        <v>0</v>
      </c>
      <c r="Q1458">
        <v>261</v>
      </c>
      <c r="R1458">
        <v>562</v>
      </c>
      <c r="S1458">
        <v>432</v>
      </c>
      <c r="T1458">
        <v>0.1</v>
      </c>
      <c r="U1458">
        <v>0.1</v>
      </c>
      <c r="V1458">
        <f>MATCH(A1458,'2019 On Peak'!$A$3:$A$2373,0)</f>
        <v>1419</v>
      </c>
      <c r="W1458" t="str">
        <f t="shared" si="44"/>
        <v>Old</v>
      </c>
      <c r="X1458" t="str" cm="1">
        <f t="array" ref="X1458">IF(ISNUMBER(V1458),INDEX('2019 On Peak'!$K$3:$K$2373,V1458),"Not 2019")</f>
        <v>Closed</v>
      </c>
      <c r="Y1458" cm="1">
        <f t="array" ref="Y1458">IF(ISNUMBER($V1458),L1458-INDEX('2019 On Peak'!$L$3:$S$2373,$V1458,1),"-")</f>
        <v>0</v>
      </c>
      <c r="Z1458" cm="1">
        <f t="array" ref="Z1458">IF(ISNUMBER($V1458),M1458-INDEX('2019 On Peak'!$L$3:$S$2373,$V1458,2),"-")</f>
        <v>0</v>
      </c>
      <c r="AA1458" cm="1">
        <f t="array" ref="AA1458">IF(ISNUMBER($V1458),N1458-INDEX('2019 On Peak'!$L$3:$S$2373,$V1458,3),"-")</f>
        <v>0</v>
      </c>
      <c r="AB1458" cm="1">
        <f t="array" ref="AB1458">IF(ISNUMBER($V1458),Q1458-INDEX('2019 On Peak'!$L$3:$S$2373,$V1458,6),"-")</f>
        <v>0</v>
      </c>
      <c r="AC1458" cm="1">
        <f t="array" ref="AC1458">IF(ISNUMBER($V1458),S1458-INDEX('2019 On Peak'!$L$3:$S$2373,$V1458,8),"-")</f>
        <v>0</v>
      </c>
      <c r="AD1458" t="b">
        <f t="shared" si="45"/>
        <v>0</v>
      </c>
    </row>
    <row r="1459" spans="1:30" x14ac:dyDescent="0.25">
      <c r="A1459" t="str">
        <f>B1459&amp;"_"&amp;G1459&amp;"_"&amp;J1459</f>
        <v>537_538_1</v>
      </c>
      <c r="B1459">
        <v>537</v>
      </c>
      <c r="C1459" s="1" t="s">
        <v>1099</v>
      </c>
      <c r="D1459" s="1" t="s">
        <v>70</v>
      </c>
      <c r="E1459" s="1" t="s">
        <v>70</v>
      </c>
      <c r="F1459">
        <v>115</v>
      </c>
      <c r="G1459">
        <v>538</v>
      </c>
      <c r="H1459" s="1" t="s">
        <v>1100</v>
      </c>
      <c r="I1459">
        <v>115</v>
      </c>
      <c r="J1459" s="1" t="s">
        <v>191</v>
      </c>
      <c r="K1459" s="1" t="s">
        <v>25</v>
      </c>
      <c r="L1459">
        <v>6.77E-3</v>
      </c>
      <c r="M1459">
        <v>2.7980000000000001E-2</v>
      </c>
      <c r="N1459">
        <v>4.6299999999999996E-3</v>
      </c>
      <c r="O1459">
        <v>1</v>
      </c>
      <c r="P1459">
        <v>0</v>
      </c>
      <c r="Q1459">
        <v>167</v>
      </c>
      <c r="R1459">
        <v>556</v>
      </c>
      <c r="S1459">
        <v>210</v>
      </c>
      <c r="T1459">
        <v>3</v>
      </c>
      <c r="U1459">
        <v>5.6</v>
      </c>
      <c r="V1459">
        <f>MATCH(A1459,'2019 On Peak'!$A$3:$A$2373,0)</f>
        <v>1420</v>
      </c>
      <c r="W1459" t="str">
        <f t="shared" si="44"/>
        <v>Old</v>
      </c>
      <c r="X1459" t="str" cm="1">
        <f t="array" ref="X1459">IF(ISNUMBER(V1459),INDEX('2019 On Peak'!$K$3:$K$2373,V1459),"Not 2019")</f>
        <v>Closed</v>
      </c>
      <c r="Y1459" cm="1">
        <f t="array" ref="Y1459">IF(ISNUMBER($V1459),L1459-INDEX('2019 On Peak'!$L$3:$S$2373,$V1459,1),"-")</f>
        <v>0</v>
      </c>
      <c r="Z1459" cm="1">
        <f t="array" ref="Z1459">IF(ISNUMBER($V1459),M1459-INDEX('2019 On Peak'!$L$3:$S$2373,$V1459,2),"-")</f>
        <v>0</v>
      </c>
      <c r="AA1459" cm="1">
        <f t="array" ref="AA1459">IF(ISNUMBER($V1459),N1459-INDEX('2019 On Peak'!$L$3:$S$2373,$V1459,3),"-")</f>
        <v>0</v>
      </c>
      <c r="AB1459" cm="1">
        <f t="array" ref="AB1459">IF(ISNUMBER($V1459),Q1459-INDEX('2019 On Peak'!$L$3:$S$2373,$V1459,6),"-")</f>
        <v>0</v>
      </c>
      <c r="AC1459" cm="1">
        <f t="array" ref="AC1459">IF(ISNUMBER($V1459),S1459-INDEX('2019 On Peak'!$L$3:$S$2373,$V1459,8),"-")</f>
        <v>0</v>
      </c>
      <c r="AD1459" t="b">
        <f t="shared" si="45"/>
        <v>0</v>
      </c>
    </row>
    <row r="1460" spans="1:30" x14ac:dyDescent="0.25">
      <c r="A1460" t="str">
        <f>B1460&amp;"_"&amp;G1460&amp;"_"&amp;J1460</f>
        <v>537_771_1</v>
      </c>
      <c r="B1460">
        <v>537</v>
      </c>
      <c r="C1460" s="1" t="s">
        <v>1099</v>
      </c>
      <c r="D1460" s="1" t="s">
        <v>70</v>
      </c>
      <c r="E1460" s="1" t="s">
        <v>70</v>
      </c>
      <c r="F1460">
        <v>115</v>
      </c>
      <c r="G1460">
        <v>771</v>
      </c>
      <c r="H1460" s="1" t="s">
        <v>1101</v>
      </c>
      <c r="I1460">
        <v>115</v>
      </c>
      <c r="J1460" s="1" t="s">
        <v>191</v>
      </c>
      <c r="K1460" s="1" t="s">
        <v>25</v>
      </c>
      <c r="L1460">
        <v>6.9499999999999996E-3</v>
      </c>
      <c r="M1460">
        <v>2.8740000000000002E-2</v>
      </c>
      <c r="N1460">
        <v>4.7600000000000003E-3</v>
      </c>
      <c r="O1460">
        <v>1</v>
      </c>
      <c r="P1460">
        <v>0</v>
      </c>
      <c r="Q1460">
        <v>200</v>
      </c>
      <c r="R1460">
        <v>556</v>
      </c>
      <c r="S1460">
        <v>210</v>
      </c>
      <c r="T1460">
        <v>5.6</v>
      </c>
      <c r="U1460">
        <v>5.8</v>
      </c>
      <c r="V1460">
        <f>MATCH(A1460,'2019 On Peak'!$A$3:$A$2373,0)</f>
        <v>1421</v>
      </c>
      <c r="W1460" t="str">
        <f t="shared" si="44"/>
        <v>Old</v>
      </c>
      <c r="X1460" t="str" cm="1">
        <f t="array" ref="X1460">IF(ISNUMBER(V1460),INDEX('2019 On Peak'!$K$3:$K$2373,V1460),"Not 2019")</f>
        <v>Closed</v>
      </c>
      <c r="Y1460" cm="1">
        <f t="array" ref="Y1460">IF(ISNUMBER($V1460),L1460-INDEX('2019 On Peak'!$L$3:$S$2373,$V1460,1),"-")</f>
        <v>0</v>
      </c>
      <c r="Z1460" cm="1">
        <f t="array" ref="Z1460">IF(ISNUMBER($V1460),M1460-INDEX('2019 On Peak'!$L$3:$S$2373,$V1460,2),"-")</f>
        <v>0</v>
      </c>
      <c r="AA1460" cm="1">
        <f t="array" ref="AA1460">IF(ISNUMBER($V1460),N1460-INDEX('2019 On Peak'!$L$3:$S$2373,$V1460,3),"-")</f>
        <v>0</v>
      </c>
      <c r="AB1460" cm="1">
        <f t="array" ref="AB1460">IF(ISNUMBER($V1460),Q1460-INDEX('2019 On Peak'!$L$3:$S$2373,$V1460,6),"-")</f>
        <v>0</v>
      </c>
      <c r="AC1460" cm="1">
        <f t="array" ref="AC1460">IF(ISNUMBER($V1460),S1460-INDEX('2019 On Peak'!$L$3:$S$2373,$V1460,8),"-")</f>
        <v>0</v>
      </c>
      <c r="AD1460" t="b">
        <f t="shared" si="45"/>
        <v>0</v>
      </c>
    </row>
    <row r="1461" spans="1:30" x14ac:dyDescent="0.25">
      <c r="A1461" t="str">
        <f>B1461&amp;"_"&amp;G1461&amp;"_"&amp;J1461</f>
        <v>537_781_1</v>
      </c>
      <c r="B1461">
        <v>537</v>
      </c>
      <c r="C1461" s="1" t="s">
        <v>1099</v>
      </c>
      <c r="D1461" s="1" t="s">
        <v>70</v>
      </c>
      <c r="E1461" s="1" t="s">
        <v>70</v>
      </c>
      <c r="F1461">
        <v>115</v>
      </c>
      <c r="G1461">
        <v>781</v>
      </c>
      <c r="H1461" s="1" t="s">
        <v>170</v>
      </c>
      <c r="I1461">
        <v>115</v>
      </c>
      <c r="J1461" s="1" t="s">
        <v>191</v>
      </c>
      <c r="K1461" s="1" t="s">
        <v>25</v>
      </c>
      <c r="L1461">
        <v>9.2700000000000005E-3</v>
      </c>
      <c r="M1461">
        <v>3.8339999999999999E-2</v>
      </c>
      <c r="N1461">
        <v>6.3499999999999997E-3</v>
      </c>
      <c r="O1461">
        <v>1</v>
      </c>
      <c r="P1461">
        <v>0</v>
      </c>
      <c r="Q1461">
        <v>167</v>
      </c>
      <c r="R1461">
        <v>556</v>
      </c>
      <c r="S1461">
        <v>210</v>
      </c>
      <c r="T1461">
        <v>7.5</v>
      </c>
      <c r="U1461">
        <v>7.7</v>
      </c>
      <c r="V1461">
        <f>MATCH(A1461,'2019 On Peak'!$A$3:$A$2373,0)</f>
        <v>1422</v>
      </c>
      <c r="W1461" t="str">
        <f t="shared" si="44"/>
        <v>Old</v>
      </c>
      <c r="X1461" t="str" cm="1">
        <f t="array" ref="X1461">IF(ISNUMBER(V1461),INDEX('2019 On Peak'!$K$3:$K$2373,V1461),"Not 2019")</f>
        <v>Closed</v>
      </c>
      <c r="Y1461" cm="1">
        <f t="array" ref="Y1461">IF(ISNUMBER($V1461),L1461-INDEX('2019 On Peak'!$L$3:$S$2373,$V1461,1),"-")</f>
        <v>0</v>
      </c>
      <c r="Z1461" cm="1">
        <f t="array" ref="Z1461">IF(ISNUMBER($V1461),M1461-INDEX('2019 On Peak'!$L$3:$S$2373,$V1461,2),"-")</f>
        <v>0</v>
      </c>
      <c r="AA1461" cm="1">
        <f t="array" ref="AA1461">IF(ISNUMBER($V1461),N1461-INDEX('2019 On Peak'!$L$3:$S$2373,$V1461,3),"-")</f>
        <v>0</v>
      </c>
      <c r="AB1461" cm="1">
        <f t="array" ref="AB1461">IF(ISNUMBER($V1461),Q1461-INDEX('2019 On Peak'!$L$3:$S$2373,$V1461,6),"-")</f>
        <v>0</v>
      </c>
      <c r="AC1461" cm="1">
        <f t="array" ref="AC1461">IF(ISNUMBER($V1461),S1461-INDEX('2019 On Peak'!$L$3:$S$2373,$V1461,8),"-")</f>
        <v>0</v>
      </c>
      <c r="AD1461" t="b">
        <f t="shared" si="45"/>
        <v>0</v>
      </c>
    </row>
    <row r="1462" spans="1:30" x14ac:dyDescent="0.25">
      <c r="A1462" t="str">
        <f>B1462&amp;"_"&amp;G1462&amp;"_"&amp;J1462</f>
        <v>538_781_1</v>
      </c>
      <c r="B1462">
        <v>538</v>
      </c>
      <c r="C1462" s="1" t="s">
        <v>1100</v>
      </c>
      <c r="D1462" s="1" t="s">
        <v>70</v>
      </c>
      <c r="E1462" s="1" t="s">
        <v>70</v>
      </c>
      <c r="F1462">
        <v>115</v>
      </c>
      <c r="G1462">
        <v>781</v>
      </c>
      <c r="H1462" s="1" t="s">
        <v>170</v>
      </c>
      <c r="I1462">
        <v>115</v>
      </c>
      <c r="J1462" s="1" t="s">
        <v>191</v>
      </c>
      <c r="K1462" s="1" t="s">
        <v>25</v>
      </c>
      <c r="L1462">
        <v>9.0200000000000002E-3</v>
      </c>
      <c r="M1462">
        <v>3.7310000000000003E-2</v>
      </c>
      <c r="N1462">
        <v>6.1799999999999997E-3</v>
      </c>
      <c r="O1462">
        <v>1</v>
      </c>
      <c r="P1462">
        <v>0</v>
      </c>
      <c r="Q1462">
        <v>167</v>
      </c>
      <c r="R1462">
        <v>556</v>
      </c>
      <c r="S1462">
        <v>210</v>
      </c>
      <c r="T1462">
        <v>5.2</v>
      </c>
      <c r="U1462">
        <v>7.5</v>
      </c>
      <c r="V1462">
        <f>MATCH(A1462,'2019 On Peak'!$A$3:$A$2373,0)</f>
        <v>1423</v>
      </c>
      <c r="W1462" t="str">
        <f t="shared" si="44"/>
        <v>Old</v>
      </c>
      <c r="X1462" t="str" cm="1">
        <f t="array" ref="X1462">IF(ISNUMBER(V1462),INDEX('2019 On Peak'!$K$3:$K$2373,V1462),"Not 2019")</f>
        <v>Closed</v>
      </c>
      <c r="Y1462" cm="1">
        <f t="array" ref="Y1462">IF(ISNUMBER($V1462),L1462-INDEX('2019 On Peak'!$L$3:$S$2373,$V1462,1),"-")</f>
        <v>0</v>
      </c>
      <c r="Z1462" cm="1">
        <f t="array" ref="Z1462">IF(ISNUMBER($V1462),M1462-INDEX('2019 On Peak'!$L$3:$S$2373,$V1462,2),"-")</f>
        <v>0</v>
      </c>
      <c r="AA1462" cm="1">
        <f t="array" ref="AA1462">IF(ISNUMBER($V1462),N1462-INDEX('2019 On Peak'!$L$3:$S$2373,$V1462,3),"-")</f>
        <v>0</v>
      </c>
      <c r="AB1462" cm="1">
        <f t="array" ref="AB1462">IF(ISNUMBER($V1462),Q1462-INDEX('2019 On Peak'!$L$3:$S$2373,$V1462,6),"-")</f>
        <v>0</v>
      </c>
      <c r="AC1462" cm="1">
        <f t="array" ref="AC1462">IF(ISNUMBER($V1462),S1462-INDEX('2019 On Peak'!$L$3:$S$2373,$V1462,8),"-")</f>
        <v>0</v>
      </c>
      <c r="AD1462" t="b">
        <f t="shared" si="45"/>
        <v>0</v>
      </c>
    </row>
    <row r="1463" spans="1:30" x14ac:dyDescent="0.25">
      <c r="A1463" t="str">
        <f>B1463&amp;"_"&amp;G1463&amp;"_"&amp;J1463</f>
        <v>539_540_1</v>
      </c>
      <c r="B1463">
        <v>539</v>
      </c>
      <c r="C1463" s="1" t="s">
        <v>207</v>
      </c>
      <c r="D1463" s="1" t="s">
        <v>70</v>
      </c>
      <c r="E1463" s="1" t="s">
        <v>70</v>
      </c>
      <c r="F1463">
        <v>69</v>
      </c>
      <c r="G1463">
        <v>540</v>
      </c>
      <c r="H1463" s="1" t="s">
        <v>1102</v>
      </c>
      <c r="I1463">
        <v>69</v>
      </c>
      <c r="J1463" s="1" t="s">
        <v>191</v>
      </c>
      <c r="K1463" s="1" t="s">
        <v>25</v>
      </c>
      <c r="L1463">
        <v>8.0000000000000002E-3</v>
      </c>
      <c r="M1463">
        <v>2.12E-2</v>
      </c>
      <c r="N1463">
        <v>2.4000000000000001E-4</v>
      </c>
      <c r="O1463">
        <v>1</v>
      </c>
      <c r="P1463">
        <v>0</v>
      </c>
      <c r="Q1463">
        <v>77</v>
      </c>
      <c r="R1463">
        <v>99</v>
      </c>
      <c r="S1463">
        <v>107</v>
      </c>
      <c r="T1463">
        <v>1</v>
      </c>
      <c r="U1463">
        <v>1.1000000000000001</v>
      </c>
      <c r="V1463">
        <f>MATCH(A1463,'2019 On Peak'!$A$3:$A$2373,0)</f>
        <v>1424</v>
      </c>
      <c r="W1463" t="str">
        <f t="shared" si="44"/>
        <v>Old</v>
      </c>
      <c r="X1463" t="str" cm="1">
        <f t="array" ref="X1463">IF(ISNUMBER(V1463),INDEX('2019 On Peak'!$K$3:$K$2373,V1463),"Not 2019")</f>
        <v>Closed</v>
      </c>
      <c r="Y1463" cm="1">
        <f t="array" ref="Y1463">IF(ISNUMBER($V1463),L1463-INDEX('2019 On Peak'!$L$3:$S$2373,$V1463,1),"-")</f>
        <v>0</v>
      </c>
      <c r="Z1463" cm="1">
        <f t="array" ref="Z1463">IF(ISNUMBER($V1463),M1463-INDEX('2019 On Peak'!$L$3:$S$2373,$V1463,2),"-")</f>
        <v>0</v>
      </c>
      <c r="AA1463" cm="1">
        <f t="array" ref="AA1463">IF(ISNUMBER($V1463),N1463-INDEX('2019 On Peak'!$L$3:$S$2373,$V1463,3),"-")</f>
        <v>0</v>
      </c>
      <c r="AB1463" cm="1">
        <f t="array" ref="AB1463">IF(ISNUMBER($V1463),Q1463-INDEX('2019 On Peak'!$L$3:$S$2373,$V1463,6),"-")</f>
        <v>0</v>
      </c>
      <c r="AC1463" cm="1">
        <f t="array" ref="AC1463">IF(ISNUMBER($V1463),S1463-INDEX('2019 On Peak'!$L$3:$S$2373,$V1463,8),"-")</f>
        <v>0</v>
      </c>
      <c r="AD1463" t="b">
        <f t="shared" si="45"/>
        <v>0</v>
      </c>
    </row>
    <row r="1464" spans="1:30" x14ac:dyDescent="0.25">
      <c r="A1464" t="str">
        <f>B1464&amp;"_"&amp;G1464&amp;"_"&amp;J1464</f>
        <v>539_758_1</v>
      </c>
      <c r="B1464">
        <v>539</v>
      </c>
      <c r="C1464" s="1" t="s">
        <v>207</v>
      </c>
      <c r="D1464" s="1" t="s">
        <v>70</v>
      </c>
      <c r="E1464" s="1" t="s">
        <v>70</v>
      </c>
      <c r="F1464">
        <v>69</v>
      </c>
      <c r="G1464">
        <v>758</v>
      </c>
      <c r="H1464" s="1" t="s">
        <v>1103</v>
      </c>
      <c r="I1464">
        <v>69</v>
      </c>
      <c r="J1464" s="1" t="s">
        <v>191</v>
      </c>
      <c r="K1464" s="1" t="s">
        <v>25</v>
      </c>
      <c r="L1464">
        <v>1.7610000000000001E-2</v>
      </c>
      <c r="M1464">
        <v>4.0030000000000003E-2</v>
      </c>
      <c r="N1464">
        <v>7.7999999999999999E-4</v>
      </c>
      <c r="O1464">
        <v>1</v>
      </c>
      <c r="P1464">
        <v>0</v>
      </c>
      <c r="Q1464">
        <v>96</v>
      </c>
      <c r="R1464">
        <v>250</v>
      </c>
      <c r="S1464">
        <v>123</v>
      </c>
      <c r="T1464">
        <v>1.3</v>
      </c>
      <c r="U1464">
        <v>2.8</v>
      </c>
      <c r="V1464">
        <f>MATCH(A1464,'2019 On Peak'!$A$3:$A$2373,0)</f>
        <v>1425</v>
      </c>
      <c r="W1464" t="str">
        <f t="shared" si="44"/>
        <v>Old</v>
      </c>
      <c r="X1464" t="str" cm="1">
        <f t="array" ref="X1464">IF(ISNUMBER(V1464),INDEX('2019 On Peak'!$K$3:$K$2373,V1464),"Not 2019")</f>
        <v>Closed</v>
      </c>
      <c r="Y1464" cm="1">
        <f t="array" ref="Y1464">IF(ISNUMBER($V1464),L1464-INDEX('2019 On Peak'!$L$3:$S$2373,$V1464,1),"-")</f>
        <v>0</v>
      </c>
      <c r="Z1464" cm="1">
        <f t="array" ref="Z1464">IF(ISNUMBER($V1464),M1464-INDEX('2019 On Peak'!$L$3:$S$2373,$V1464,2),"-")</f>
        <v>0</v>
      </c>
      <c r="AA1464" cm="1">
        <f t="array" ref="AA1464">IF(ISNUMBER($V1464),N1464-INDEX('2019 On Peak'!$L$3:$S$2373,$V1464,3),"-")</f>
        <v>0</v>
      </c>
      <c r="AB1464" cm="1">
        <f t="array" ref="AB1464">IF(ISNUMBER($V1464),Q1464-INDEX('2019 On Peak'!$L$3:$S$2373,$V1464,6),"-")</f>
        <v>0</v>
      </c>
      <c r="AC1464" cm="1">
        <f t="array" ref="AC1464">IF(ISNUMBER($V1464),S1464-INDEX('2019 On Peak'!$L$3:$S$2373,$V1464,8),"-")</f>
        <v>0</v>
      </c>
      <c r="AD1464" t="b">
        <f t="shared" si="45"/>
        <v>0</v>
      </c>
    </row>
    <row r="1465" spans="1:30" x14ac:dyDescent="0.25">
      <c r="A1465" t="str">
        <f>B1465&amp;"_"&amp;G1465&amp;"_"&amp;J1465</f>
        <v>54_132_1</v>
      </c>
      <c r="B1465">
        <v>54</v>
      </c>
      <c r="C1465" s="1" t="s">
        <v>425</v>
      </c>
      <c r="D1465" s="1" t="s">
        <v>67</v>
      </c>
      <c r="E1465" s="1" t="s">
        <v>67</v>
      </c>
      <c r="F1465">
        <v>230</v>
      </c>
      <c r="G1465">
        <v>132</v>
      </c>
      <c r="H1465" s="1" t="s">
        <v>421</v>
      </c>
      <c r="I1465">
        <v>230</v>
      </c>
      <c r="J1465" s="1" t="s">
        <v>191</v>
      </c>
      <c r="K1465" s="1" t="s">
        <v>25</v>
      </c>
      <c r="L1465">
        <v>3.5899999999999999E-3</v>
      </c>
      <c r="M1465">
        <v>2.8879999999999999E-2</v>
      </c>
      <c r="N1465">
        <v>0.11019</v>
      </c>
      <c r="O1465">
        <v>1</v>
      </c>
      <c r="P1465">
        <v>0</v>
      </c>
      <c r="Q1465">
        <v>453</v>
      </c>
      <c r="R1465">
        <v>936</v>
      </c>
      <c r="S1465">
        <v>579</v>
      </c>
      <c r="T1465">
        <v>19.3</v>
      </c>
      <c r="U1465">
        <v>27.9</v>
      </c>
      <c r="V1465">
        <f>MATCH(A1465,'2019 On Peak'!$A$3:$A$2373,0)</f>
        <v>1426</v>
      </c>
      <c r="W1465" t="str">
        <f t="shared" si="44"/>
        <v>Old</v>
      </c>
      <c r="X1465" t="str" cm="1">
        <f t="array" ref="X1465">IF(ISNUMBER(V1465),INDEX('2019 On Peak'!$K$3:$K$2373,V1465),"Not 2019")</f>
        <v>Closed</v>
      </c>
      <c r="Y1465" cm="1">
        <f t="array" ref="Y1465">IF(ISNUMBER($V1465),L1465-INDEX('2019 On Peak'!$L$3:$S$2373,$V1465,1),"-")</f>
        <v>0</v>
      </c>
      <c r="Z1465" cm="1">
        <f t="array" ref="Z1465">IF(ISNUMBER($V1465),M1465-INDEX('2019 On Peak'!$L$3:$S$2373,$V1465,2),"-")</f>
        <v>0</v>
      </c>
      <c r="AA1465" cm="1">
        <f t="array" ref="AA1465">IF(ISNUMBER($V1465),N1465-INDEX('2019 On Peak'!$L$3:$S$2373,$V1465,3),"-")</f>
        <v>0</v>
      </c>
      <c r="AB1465" cm="1">
        <f t="array" ref="AB1465">IF(ISNUMBER($V1465),Q1465-INDEX('2019 On Peak'!$L$3:$S$2373,$V1465,6),"-")</f>
        <v>0</v>
      </c>
      <c r="AC1465" cm="1">
        <f t="array" ref="AC1465">IF(ISNUMBER($V1465),S1465-INDEX('2019 On Peak'!$L$3:$S$2373,$V1465,8),"-")</f>
        <v>0</v>
      </c>
      <c r="AD1465" t="b">
        <f t="shared" si="45"/>
        <v>0</v>
      </c>
    </row>
    <row r="1466" spans="1:30" x14ac:dyDescent="0.25">
      <c r="A1466" t="str">
        <f>B1466&amp;"_"&amp;G1466&amp;"_"&amp;J1466</f>
        <v>540_541_1</v>
      </c>
      <c r="B1466">
        <v>540</v>
      </c>
      <c r="C1466" s="1" t="s">
        <v>1102</v>
      </c>
      <c r="D1466" s="1" t="s">
        <v>70</v>
      </c>
      <c r="E1466" s="1" t="s">
        <v>70</v>
      </c>
      <c r="F1466">
        <v>69</v>
      </c>
      <c r="G1466">
        <v>541</v>
      </c>
      <c r="H1466" s="1" t="s">
        <v>1131</v>
      </c>
      <c r="I1466">
        <v>138</v>
      </c>
      <c r="J1466" s="1" t="s">
        <v>191</v>
      </c>
      <c r="K1466" s="1" t="s">
        <v>25</v>
      </c>
      <c r="L1466">
        <v>1E-3</v>
      </c>
      <c r="M1466">
        <v>6.8000000000000005E-2</v>
      </c>
      <c r="N1466">
        <v>0</v>
      </c>
      <c r="O1466">
        <v>1</v>
      </c>
      <c r="P1466">
        <v>0</v>
      </c>
      <c r="Q1466">
        <v>233</v>
      </c>
      <c r="R1466">
        <v>233</v>
      </c>
      <c r="S1466">
        <v>344</v>
      </c>
      <c r="T1466">
        <v>3</v>
      </c>
      <c r="U1466">
        <v>0</v>
      </c>
      <c r="V1466">
        <f>MATCH(A1466,'2019 On Peak'!$A$3:$A$2373,0)</f>
        <v>1427</v>
      </c>
      <c r="W1466" t="str">
        <f t="shared" si="44"/>
        <v>Old</v>
      </c>
      <c r="X1466" t="str" cm="1">
        <f t="array" ref="X1466">IF(ISNUMBER(V1466),INDEX('2019 On Peak'!$K$3:$K$2373,V1466),"Not 2019")</f>
        <v>Closed</v>
      </c>
      <c r="Y1466" cm="1">
        <f t="array" ref="Y1466">IF(ISNUMBER($V1466),L1466-INDEX('2019 On Peak'!$L$3:$S$2373,$V1466,1),"-")</f>
        <v>0</v>
      </c>
      <c r="Z1466" cm="1">
        <f t="array" ref="Z1466">IF(ISNUMBER($V1466),M1466-INDEX('2019 On Peak'!$L$3:$S$2373,$V1466,2),"-")</f>
        <v>0</v>
      </c>
      <c r="AA1466" cm="1">
        <f t="array" ref="AA1466">IF(ISNUMBER($V1466),N1466-INDEX('2019 On Peak'!$L$3:$S$2373,$V1466,3),"-")</f>
        <v>0</v>
      </c>
      <c r="AB1466" cm="1">
        <f t="array" ref="AB1466">IF(ISNUMBER($V1466),Q1466-INDEX('2019 On Peak'!$L$3:$S$2373,$V1466,6),"-")</f>
        <v>0</v>
      </c>
      <c r="AC1466" cm="1">
        <f t="array" ref="AC1466">IF(ISNUMBER($V1466),S1466-INDEX('2019 On Peak'!$L$3:$S$2373,$V1466,8),"-")</f>
        <v>0</v>
      </c>
      <c r="AD1466" t="b">
        <f t="shared" si="45"/>
        <v>0</v>
      </c>
    </row>
    <row r="1467" spans="1:30" x14ac:dyDescent="0.25">
      <c r="A1467" t="str">
        <f>B1467&amp;"_"&amp;G1467&amp;"_"&amp;J1467</f>
        <v>542_781_1</v>
      </c>
      <c r="B1467">
        <v>542</v>
      </c>
      <c r="C1467" s="1" t="s">
        <v>1107</v>
      </c>
      <c r="D1467" s="1" t="s">
        <v>70</v>
      </c>
      <c r="E1467" s="1" t="s">
        <v>70</v>
      </c>
      <c r="F1467">
        <v>115</v>
      </c>
      <c r="G1467">
        <v>781</v>
      </c>
      <c r="H1467" s="1" t="s">
        <v>170</v>
      </c>
      <c r="I1467">
        <v>115</v>
      </c>
      <c r="J1467" s="1" t="s">
        <v>191</v>
      </c>
      <c r="K1467" s="1" t="s">
        <v>25</v>
      </c>
      <c r="L1467">
        <v>8.3999999999999995E-3</v>
      </c>
      <c r="M1467">
        <v>3.4729999999999997E-2</v>
      </c>
      <c r="N1467">
        <v>5.7499999999999999E-3</v>
      </c>
      <c r="O1467">
        <v>1</v>
      </c>
      <c r="P1467">
        <v>0</v>
      </c>
      <c r="Q1467">
        <v>167</v>
      </c>
      <c r="R1467">
        <v>556</v>
      </c>
      <c r="S1467">
        <v>210</v>
      </c>
      <c r="T1467">
        <v>5.2</v>
      </c>
      <c r="U1467">
        <v>7</v>
      </c>
      <c r="V1467">
        <f>MATCH(A1467,'2019 On Peak'!$A$3:$A$2373,0)</f>
        <v>1428</v>
      </c>
      <c r="W1467" t="str">
        <f t="shared" si="44"/>
        <v>Old</v>
      </c>
      <c r="X1467" t="str" cm="1">
        <f t="array" ref="X1467">IF(ISNUMBER(V1467),INDEX('2019 On Peak'!$K$3:$K$2373,V1467),"Not 2019")</f>
        <v>Closed</v>
      </c>
      <c r="Y1467" cm="1">
        <f t="array" ref="Y1467">IF(ISNUMBER($V1467),L1467-INDEX('2019 On Peak'!$L$3:$S$2373,$V1467,1),"-")</f>
        <v>0</v>
      </c>
      <c r="Z1467" cm="1">
        <f t="array" ref="Z1467">IF(ISNUMBER($V1467),M1467-INDEX('2019 On Peak'!$L$3:$S$2373,$V1467,2),"-")</f>
        <v>0</v>
      </c>
      <c r="AA1467" cm="1">
        <f t="array" ref="AA1467">IF(ISNUMBER($V1467),N1467-INDEX('2019 On Peak'!$L$3:$S$2373,$V1467,3),"-")</f>
        <v>0</v>
      </c>
      <c r="AB1467" cm="1">
        <f t="array" ref="AB1467">IF(ISNUMBER($V1467),Q1467-INDEX('2019 On Peak'!$L$3:$S$2373,$V1467,6),"-")</f>
        <v>0</v>
      </c>
      <c r="AC1467" cm="1">
        <f t="array" ref="AC1467">IF(ISNUMBER($V1467),S1467-INDEX('2019 On Peak'!$L$3:$S$2373,$V1467,8),"-")</f>
        <v>0</v>
      </c>
      <c r="AD1467" t="b">
        <f t="shared" si="45"/>
        <v>0</v>
      </c>
    </row>
    <row r="1468" spans="1:30" x14ac:dyDescent="0.25">
      <c r="A1468" t="str">
        <f>B1468&amp;"_"&amp;G1468&amp;"_"&amp;J1468</f>
        <v>543_781_1</v>
      </c>
      <c r="B1468">
        <v>543</v>
      </c>
      <c r="C1468" s="1" t="s">
        <v>1108</v>
      </c>
      <c r="D1468" s="1" t="s">
        <v>70</v>
      </c>
      <c r="E1468" s="1" t="s">
        <v>70</v>
      </c>
      <c r="F1468">
        <v>115</v>
      </c>
      <c r="G1468">
        <v>781</v>
      </c>
      <c r="H1468" s="1" t="s">
        <v>170</v>
      </c>
      <c r="I1468">
        <v>115</v>
      </c>
      <c r="J1468" s="1" t="s">
        <v>191</v>
      </c>
      <c r="K1468" s="1" t="s">
        <v>25</v>
      </c>
      <c r="L1468">
        <v>1.3650000000000001E-2</v>
      </c>
      <c r="M1468">
        <v>5.6430000000000001E-2</v>
      </c>
      <c r="N1468">
        <v>9.3399999999999993E-3</v>
      </c>
      <c r="O1468">
        <v>1</v>
      </c>
      <c r="P1468">
        <v>0</v>
      </c>
      <c r="Q1468">
        <v>167</v>
      </c>
      <c r="R1468">
        <v>556</v>
      </c>
      <c r="S1468">
        <v>210</v>
      </c>
      <c r="T1468">
        <v>7.9</v>
      </c>
      <c r="U1468">
        <v>11.3</v>
      </c>
      <c r="V1468">
        <f>MATCH(A1468,'2019 On Peak'!$A$3:$A$2373,0)</f>
        <v>1429</v>
      </c>
      <c r="W1468" t="str">
        <f t="shared" si="44"/>
        <v>Old</v>
      </c>
      <c r="X1468" t="str" cm="1">
        <f t="array" ref="X1468">IF(ISNUMBER(V1468),INDEX('2019 On Peak'!$K$3:$K$2373,V1468),"Not 2019")</f>
        <v>Closed</v>
      </c>
      <c r="Y1468" cm="1">
        <f t="array" ref="Y1468">IF(ISNUMBER($V1468),L1468-INDEX('2019 On Peak'!$L$3:$S$2373,$V1468,1),"-")</f>
        <v>0</v>
      </c>
      <c r="Z1468" cm="1">
        <f t="array" ref="Z1468">IF(ISNUMBER($V1468),M1468-INDEX('2019 On Peak'!$L$3:$S$2373,$V1468,2),"-")</f>
        <v>0</v>
      </c>
      <c r="AA1468" cm="1">
        <f t="array" ref="AA1468">IF(ISNUMBER($V1468),N1468-INDEX('2019 On Peak'!$L$3:$S$2373,$V1468,3),"-")</f>
        <v>0</v>
      </c>
      <c r="AB1468" cm="1">
        <f t="array" ref="AB1468">IF(ISNUMBER($V1468),Q1468-INDEX('2019 On Peak'!$L$3:$S$2373,$V1468,6),"-")</f>
        <v>0</v>
      </c>
      <c r="AC1468" cm="1">
        <f t="array" ref="AC1468">IF(ISNUMBER($V1468),S1468-INDEX('2019 On Peak'!$L$3:$S$2373,$V1468,8),"-")</f>
        <v>0</v>
      </c>
      <c r="AD1468" t="b">
        <f t="shared" si="45"/>
        <v>0</v>
      </c>
    </row>
    <row r="1469" spans="1:30" x14ac:dyDescent="0.25">
      <c r="A1469" t="str">
        <f>B1469&amp;"_"&amp;G1469&amp;"_"&amp;J1469</f>
        <v>546_1518_1</v>
      </c>
      <c r="B1469">
        <v>546</v>
      </c>
      <c r="C1469" s="1" t="s">
        <v>89</v>
      </c>
      <c r="D1469" s="1" t="s">
        <v>70</v>
      </c>
      <c r="E1469" s="1" t="s">
        <v>70</v>
      </c>
      <c r="F1469">
        <v>138</v>
      </c>
      <c r="G1469">
        <v>1518</v>
      </c>
      <c r="H1469" s="1" t="s">
        <v>641</v>
      </c>
      <c r="I1469">
        <v>138</v>
      </c>
      <c r="J1469" s="1" t="s">
        <v>191</v>
      </c>
      <c r="K1469" s="1" t="s">
        <v>25</v>
      </c>
      <c r="L1469">
        <v>4.6000000000000001E-4</v>
      </c>
      <c r="M1469">
        <v>2.2899999999999999E-3</v>
      </c>
      <c r="N1469">
        <v>1.736E-2</v>
      </c>
      <c r="O1469">
        <v>1</v>
      </c>
      <c r="P1469">
        <v>0</v>
      </c>
      <c r="Q1469">
        <v>361</v>
      </c>
      <c r="R1469">
        <v>361</v>
      </c>
      <c r="S1469">
        <v>381</v>
      </c>
      <c r="T1469">
        <v>1.7</v>
      </c>
      <c r="U1469">
        <v>3.1</v>
      </c>
      <c r="V1469">
        <f>MATCH(A1469,'2019 On Peak'!$A$3:$A$2373,0)</f>
        <v>1430</v>
      </c>
      <c r="W1469" t="str">
        <f t="shared" si="44"/>
        <v>Old</v>
      </c>
      <c r="X1469" t="str" cm="1">
        <f t="array" ref="X1469">IF(ISNUMBER(V1469),INDEX('2019 On Peak'!$K$3:$K$2373,V1469),"Not 2019")</f>
        <v>Closed</v>
      </c>
      <c r="Y1469" cm="1">
        <f t="array" ref="Y1469">IF(ISNUMBER($V1469),L1469-INDEX('2019 On Peak'!$L$3:$S$2373,$V1469,1),"-")</f>
        <v>0</v>
      </c>
      <c r="Z1469" cm="1">
        <f t="array" ref="Z1469">IF(ISNUMBER($V1469),M1469-INDEX('2019 On Peak'!$L$3:$S$2373,$V1469,2),"-")</f>
        <v>0</v>
      </c>
      <c r="AA1469" cm="1">
        <f t="array" ref="AA1469">IF(ISNUMBER($V1469),N1469-INDEX('2019 On Peak'!$L$3:$S$2373,$V1469,3),"-")</f>
        <v>0</v>
      </c>
      <c r="AB1469" cm="1">
        <f t="array" ref="AB1469">IF(ISNUMBER($V1469),Q1469-INDEX('2019 On Peak'!$L$3:$S$2373,$V1469,6),"-")</f>
        <v>0</v>
      </c>
      <c r="AC1469" cm="1">
        <f t="array" ref="AC1469">IF(ISNUMBER($V1469),S1469-INDEX('2019 On Peak'!$L$3:$S$2373,$V1469,8),"-")</f>
        <v>0</v>
      </c>
      <c r="AD1469" t="b">
        <f t="shared" si="45"/>
        <v>0</v>
      </c>
    </row>
    <row r="1470" spans="1:30" x14ac:dyDescent="0.25">
      <c r="A1470" t="str">
        <f>B1470&amp;"_"&amp;G1470&amp;"_"&amp;J1470</f>
        <v>547_594_1</v>
      </c>
      <c r="B1470">
        <v>547</v>
      </c>
      <c r="C1470" s="1" t="s">
        <v>49</v>
      </c>
      <c r="D1470" s="1" t="s">
        <v>50</v>
      </c>
      <c r="E1470" s="1" t="s">
        <v>50</v>
      </c>
      <c r="F1470">
        <v>345</v>
      </c>
      <c r="G1470">
        <v>594</v>
      </c>
      <c r="H1470" s="1" t="s">
        <v>51</v>
      </c>
      <c r="I1470">
        <v>345</v>
      </c>
      <c r="J1470" s="1" t="s">
        <v>191</v>
      </c>
      <c r="K1470" s="1" t="s">
        <v>25</v>
      </c>
      <c r="L1470">
        <v>2.7999999999999998E-4</v>
      </c>
      <c r="M1470">
        <v>4.2500000000000003E-3</v>
      </c>
      <c r="N1470">
        <v>0.10981</v>
      </c>
      <c r="O1470">
        <v>1</v>
      </c>
      <c r="P1470">
        <v>0</v>
      </c>
      <c r="Q1470">
        <v>1216</v>
      </c>
      <c r="R1470">
        <v>2454</v>
      </c>
      <c r="S1470">
        <v>1804</v>
      </c>
      <c r="T1470">
        <v>8.4</v>
      </c>
      <c r="U1470">
        <v>10.7</v>
      </c>
      <c r="V1470">
        <f>MATCH(A1470,'2019 On Peak'!$A$3:$A$2373,0)</f>
        <v>1431</v>
      </c>
      <c r="W1470" t="str">
        <f t="shared" si="44"/>
        <v>Old</v>
      </c>
      <c r="X1470" t="str" cm="1">
        <f t="array" ref="X1470">IF(ISNUMBER(V1470),INDEX('2019 On Peak'!$K$3:$K$2373,V1470),"Not 2019")</f>
        <v>Closed</v>
      </c>
      <c r="Y1470" cm="1">
        <f t="array" ref="Y1470">IF(ISNUMBER($V1470),L1470-INDEX('2019 On Peak'!$L$3:$S$2373,$V1470,1),"-")</f>
        <v>0</v>
      </c>
      <c r="Z1470" cm="1">
        <f t="array" ref="Z1470">IF(ISNUMBER($V1470),M1470-INDEX('2019 On Peak'!$L$3:$S$2373,$V1470,2),"-")</f>
        <v>0</v>
      </c>
      <c r="AA1470" cm="1">
        <f t="array" ref="AA1470">IF(ISNUMBER($V1470),N1470-INDEX('2019 On Peak'!$L$3:$S$2373,$V1470,3),"-")</f>
        <v>0</v>
      </c>
      <c r="AB1470" cm="1">
        <f t="array" ref="AB1470">IF(ISNUMBER($V1470),Q1470-INDEX('2019 On Peak'!$L$3:$S$2373,$V1470,6),"-")</f>
        <v>0</v>
      </c>
      <c r="AC1470" cm="1">
        <f t="array" ref="AC1470">IF(ISNUMBER($V1470),S1470-INDEX('2019 On Peak'!$L$3:$S$2373,$V1470,8),"-")</f>
        <v>0</v>
      </c>
      <c r="AD1470" t="b">
        <f t="shared" si="45"/>
        <v>0</v>
      </c>
    </row>
    <row r="1471" spans="1:30" x14ac:dyDescent="0.25">
      <c r="A1471" t="str">
        <f>B1471&amp;"_"&amp;G1471&amp;"_"&amp;J1471</f>
        <v>547_594_2</v>
      </c>
      <c r="B1471">
        <v>547</v>
      </c>
      <c r="C1471" s="1" t="s">
        <v>49</v>
      </c>
      <c r="D1471" s="1" t="s">
        <v>50</v>
      </c>
      <c r="E1471" s="1" t="s">
        <v>50</v>
      </c>
      <c r="F1471">
        <v>345</v>
      </c>
      <c r="G1471">
        <v>594</v>
      </c>
      <c r="H1471" s="1" t="s">
        <v>51</v>
      </c>
      <c r="I1471">
        <v>345</v>
      </c>
      <c r="J1471" s="1" t="s">
        <v>74</v>
      </c>
      <c r="K1471" s="1" t="s">
        <v>25</v>
      </c>
      <c r="L1471">
        <v>2.7999999999999998E-4</v>
      </c>
      <c r="M1471">
        <v>4.2500000000000003E-3</v>
      </c>
      <c r="N1471">
        <v>0.10981</v>
      </c>
      <c r="O1471">
        <v>1</v>
      </c>
      <c r="P1471">
        <v>0</v>
      </c>
      <c r="Q1471">
        <v>1216</v>
      </c>
      <c r="R1471">
        <v>2454</v>
      </c>
      <c r="S1471">
        <v>1804</v>
      </c>
      <c r="T1471">
        <v>8.4</v>
      </c>
      <c r="U1471">
        <v>10.7</v>
      </c>
      <c r="V1471">
        <f>MATCH(A1471,'2019 On Peak'!$A$3:$A$2373,0)</f>
        <v>1432</v>
      </c>
      <c r="W1471" t="str">
        <f t="shared" si="44"/>
        <v>Old</v>
      </c>
      <c r="X1471" t="str" cm="1">
        <f t="array" ref="X1471">IF(ISNUMBER(V1471),INDEX('2019 On Peak'!$K$3:$K$2373,V1471),"Not 2019")</f>
        <v>Closed</v>
      </c>
      <c r="Y1471" cm="1">
        <f t="array" ref="Y1471">IF(ISNUMBER($V1471),L1471-INDEX('2019 On Peak'!$L$3:$S$2373,$V1471,1),"-")</f>
        <v>0</v>
      </c>
      <c r="Z1471" cm="1">
        <f t="array" ref="Z1471">IF(ISNUMBER($V1471),M1471-INDEX('2019 On Peak'!$L$3:$S$2373,$V1471,2),"-")</f>
        <v>0</v>
      </c>
      <c r="AA1471" cm="1">
        <f t="array" ref="AA1471">IF(ISNUMBER($V1471),N1471-INDEX('2019 On Peak'!$L$3:$S$2373,$V1471,3),"-")</f>
        <v>0</v>
      </c>
      <c r="AB1471" cm="1">
        <f t="array" ref="AB1471">IF(ISNUMBER($V1471),Q1471-INDEX('2019 On Peak'!$L$3:$S$2373,$V1471,6),"-")</f>
        <v>0</v>
      </c>
      <c r="AC1471" cm="1">
        <f t="array" ref="AC1471">IF(ISNUMBER($V1471),S1471-INDEX('2019 On Peak'!$L$3:$S$2373,$V1471,8),"-")</f>
        <v>0</v>
      </c>
      <c r="AD1471" t="b">
        <f t="shared" si="45"/>
        <v>0</v>
      </c>
    </row>
    <row r="1472" spans="1:30" x14ac:dyDescent="0.25">
      <c r="A1472" t="str">
        <f>B1472&amp;"_"&amp;G1472&amp;"_"&amp;J1472</f>
        <v>547_594_3</v>
      </c>
      <c r="B1472">
        <v>547</v>
      </c>
      <c r="C1472" s="1" t="s">
        <v>49</v>
      </c>
      <c r="D1472" s="1" t="s">
        <v>50</v>
      </c>
      <c r="E1472" s="1" t="s">
        <v>50</v>
      </c>
      <c r="F1472">
        <v>345</v>
      </c>
      <c r="G1472">
        <v>594</v>
      </c>
      <c r="H1472" s="1" t="s">
        <v>51</v>
      </c>
      <c r="I1472">
        <v>345</v>
      </c>
      <c r="J1472" s="1" t="s">
        <v>55</v>
      </c>
      <c r="K1472" s="1" t="s">
        <v>25</v>
      </c>
      <c r="L1472">
        <v>2.7999999999999998E-4</v>
      </c>
      <c r="M1472">
        <v>4.2900000000000004E-3</v>
      </c>
      <c r="N1472">
        <v>0.1109</v>
      </c>
      <c r="O1472">
        <v>1</v>
      </c>
      <c r="P1472">
        <v>0</v>
      </c>
      <c r="Q1472">
        <v>1216</v>
      </c>
      <c r="R1472">
        <v>2454</v>
      </c>
      <c r="S1472">
        <v>1804</v>
      </c>
      <c r="T1472">
        <v>8.4</v>
      </c>
      <c r="U1472">
        <v>10.8</v>
      </c>
      <c r="V1472">
        <f>MATCH(A1472,'2019 On Peak'!$A$3:$A$2373,0)</f>
        <v>1433</v>
      </c>
      <c r="W1472" t="str">
        <f t="shared" si="44"/>
        <v>Old</v>
      </c>
      <c r="X1472" t="str" cm="1">
        <f t="array" ref="X1472">IF(ISNUMBER(V1472),INDEX('2019 On Peak'!$K$3:$K$2373,V1472),"Not 2019")</f>
        <v>Closed</v>
      </c>
      <c r="Y1472" cm="1">
        <f t="array" ref="Y1472">IF(ISNUMBER($V1472),L1472-INDEX('2019 On Peak'!$L$3:$S$2373,$V1472,1),"-")</f>
        <v>0</v>
      </c>
      <c r="Z1472" cm="1">
        <f t="array" ref="Z1472">IF(ISNUMBER($V1472),M1472-INDEX('2019 On Peak'!$L$3:$S$2373,$V1472,2),"-")</f>
        <v>0</v>
      </c>
      <c r="AA1472" cm="1">
        <f t="array" ref="AA1472">IF(ISNUMBER($V1472),N1472-INDEX('2019 On Peak'!$L$3:$S$2373,$V1472,3),"-")</f>
        <v>0</v>
      </c>
      <c r="AB1472" cm="1">
        <f t="array" ref="AB1472">IF(ISNUMBER($V1472),Q1472-INDEX('2019 On Peak'!$L$3:$S$2373,$V1472,6),"-")</f>
        <v>0</v>
      </c>
      <c r="AC1472" cm="1">
        <f t="array" ref="AC1472">IF(ISNUMBER($V1472),S1472-INDEX('2019 On Peak'!$L$3:$S$2373,$V1472,8),"-")</f>
        <v>0</v>
      </c>
      <c r="AD1472" t="b">
        <f t="shared" si="45"/>
        <v>0</v>
      </c>
    </row>
    <row r="1473" spans="1:30" x14ac:dyDescent="0.25">
      <c r="A1473" t="str">
        <f>B1473&amp;"_"&amp;G1473&amp;"_"&amp;J1473</f>
        <v>547_594_4</v>
      </c>
      <c r="B1473">
        <v>547</v>
      </c>
      <c r="C1473" s="1" t="s">
        <v>49</v>
      </c>
      <c r="D1473" s="1" t="s">
        <v>50</v>
      </c>
      <c r="E1473" s="1" t="s">
        <v>50</v>
      </c>
      <c r="F1473">
        <v>345</v>
      </c>
      <c r="G1473">
        <v>594</v>
      </c>
      <c r="H1473" s="1" t="s">
        <v>51</v>
      </c>
      <c r="I1473">
        <v>345</v>
      </c>
      <c r="J1473" s="1" t="s">
        <v>48</v>
      </c>
      <c r="K1473" s="1" t="s">
        <v>25</v>
      </c>
      <c r="L1473">
        <v>2.7999999999999998E-4</v>
      </c>
      <c r="M1473">
        <v>4.3E-3</v>
      </c>
      <c r="N1473">
        <v>0.11125</v>
      </c>
      <c r="O1473">
        <v>1</v>
      </c>
      <c r="P1473">
        <v>0</v>
      </c>
      <c r="Q1473">
        <v>1216</v>
      </c>
      <c r="R1473">
        <v>2454</v>
      </c>
      <c r="S1473">
        <v>1804</v>
      </c>
      <c r="T1473">
        <v>8.4</v>
      </c>
      <c r="U1473">
        <v>10.8</v>
      </c>
      <c r="V1473">
        <f>MATCH(A1473,'2019 On Peak'!$A$3:$A$2373,0)</f>
        <v>1434</v>
      </c>
      <c r="W1473" t="str">
        <f t="shared" si="44"/>
        <v>Old</v>
      </c>
      <c r="X1473" t="str" cm="1">
        <f t="array" ref="X1473">IF(ISNUMBER(V1473),INDEX('2019 On Peak'!$K$3:$K$2373,V1473),"Not 2019")</f>
        <v>Closed</v>
      </c>
      <c r="Y1473" cm="1">
        <f t="array" ref="Y1473">IF(ISNUMBER($V1473),L1473-INDEX('2019 On Peak'!$L$3:$S$2373,$V1473,1),"-")</f>
        <v>0</v>
      </c>
      <c r="Z1473" cm="1">
        <f t="array" ref="Z1473">IF(ISNUMBER($V1473),M1473-INDEX('2019 On Peak'!$L$3:$S$2373,$V1473,2),"-")</f>
        <v>0</v>
      </c>
      <c r="AA1473" cm="1">
        <f t="array" ref="AA1473">IF(ISNUMBER($V1473),N1473-INDEX('2019 On Peak'!$L$3:$S$2373,$V1473,3),"-")</f>
        <v>0</v>
      </c>
      <c r="AB1473" cm="1">
        <f t="array" ref="AB1473">IF(ISNUMBER($V1473),Q1473-INDEX('2019 On Peak'!$L$3:$S$2373,$V1473,6),"-")</f>
        <v>0</v>
      </c>
      <c r="AC1473" cm="1">
        <f t="array" ref="AC1473">IF(ISNUMBER($V1473),S1473-INDEX('2019 On Peak'!$L$3:$S$2373,$V1473,8),"-")</f>
        <v>0</v>
      </c>
      <c r="AD1473" t="b">
        <f t="shared" si="45"/>
        <v>0</v>
      </c>
    </row>
    <row r="1474" spans="1:30" x14ac:dyDescent="0.25">
      <c r="A1474" t="str">
        <f>B1474&amp;"_"&amp;G1474&amp;"_"&amp;J1474</f>
        <v>547_594_5W</v>
      </c>
      <c r="B1474">
        <v>547</v>
      </c>
      <c r="C1474" s="1" t="s">
        <v>49</v>
      </c>
      <c r="D1474" s="1" t="s">
        <v>50</v>
      </c>
      <c r="E1474" s="1" t="s">
        <v>50</v>
      </c>
      <c r="F1474">
        <v>345</v>
      </c>
      <c r="G1474">
        <v>594</v>
      </c>
      <c r="H1474" s="1" t="s">
        <v>51</v>
      </c>
      <c r="I1474">
        <v>345</v>
      </c>
      <c r="J1474" s="1" t="s">
        <v>1505</v>
      </c>
      <c r="K1474" s="1" t="s">
        <v>25</v>
      </c>
      <c r="L1474">
        <v>2.7999999999999998E-4</v>
      </c>
      <c r="M1474">
        <v>4.3E-3</v>
      </c>
      <c r="N1474">
        <v>0.11125</v>
      </c>
      <c r="O1474">
        <v>1</v>
      </c>
      <c r="P1474">
        <v>0</v>
      </c>
      <c r="Q1474">
        <v>1216</v>
      </c>
      <c r="R1474">
        <v>2454</v>
      </c>
      <c r="S1474">
        <v>1804</v>
      </c>
      <c r="T1474">
        <v>8.4</v>
      </c>
      <c r="U1474">
        <v>10.8</v>
      </c>
      <c r="V1474" t="e">
        <f>MATCH(A1474,'2019 On Peak'!$A$3:$A$2373,0)</f>
        <v>#N/A</v>
      </c>
      <c r="W1474" t="str">
        <f t="shared" si="44"/>
        <v>New</v>
      </c>
      <c r="X1474" t="str" cm="1">
        <f t="array" ref="X1474">IF(ISNUMBER(V1474),INDEX('2019 On Peak'!$K$3:$K$2373,V1474),"Not 2019")</f>
        <v>Not 2019</v>
      </c>
      <c r="Y1474" t="str" cm="1">
        <f t="array" ref="Y1474">IF(ISNUMBER($V1474),L1474-INDEX('2019 On Peak'!$L$3:$S$2373,$V1474,1),"-")</f>
        <v>-</v>
      </c>
      <c r="Z1474" t="str" cm="1">
        <f t="array" ref="Z1474">IF(ISNUMBER($V1474),M1474-INDEX('2019 On Peak'!$L$3:$S$2373,$V1474,2),"-")</f>
        <v>-</v>
      </c>
      <c r="AA1474" t="str" cm="1">
        <f t="array" ref="AA1474">IF(ISNUMBER($V1474),N1474-INDEX('2019 On Peak'!$L$3:$S$2373,$V1474,3),"-")</f>
        <v>-</v>
      </c>
      <c r="AB1474" t="str" cm="1">
        <f t="array" ref="AB1474">IF(ISNUMBER($V1474),Q1474-INDEX('2019 On Peak'!$L$3:$S$2373,$V1474,6),"-")</f>
        <v>-</v>
      </c>
      <c r="AC1474" t="str" cm="1">
        <f t="array" ref="AC1474">IF(ISNUMBER($V1474),S1474-INDEX('2019 On Peak'!$L$3:$S$2373,$V1474,8),"-")</f>
        <v>-</v>
      </c>
      <c r="AD1474" t="e">
        <f t="shared" si="45"/>
        <v>#VALUE!</v>
      </c>
    </row>
    <row r="1475" spans="1:30" x14ac:dyDescent="0.25">
      <c r="A1475" t="str">
        <f>B1475&amp;"_"&amp;G1475&amp;"_"&amp;J1475</f>
        <v>547_897_1</v>
      </c>
      <c r="B1475">
        <v>547</v>
      </c>
      <c r="C1475" s="1" t="s">
        <v>49</v>
      </c>
      <c r="D1475" s="1" t="s">
        <v>50</v>
      </c>
      <c r="E1475" s="1" t="s">
        <v>56</v>
      </c>
      <c r="F1475">
        <v>345</v>
      </c>
      <c r="G1475">
        <v>897</v>
      </c>
      <c r="H1475" s="1" t="s">
        <v>57</v>
      </c>
      <c r="I1475">
        <v>345</v>
      </c>
      <c r="J1475" s="1" t="s">
        <v>191</v>
      </c>
      <c r="K1475" s="1" t="s">
        <v>25</v>
      </c>
      <c r="L1475">
        <v>2.7999999999999998E-4</v>
      </c>
      <c r="M1475">
        <v>4.2399999999999998E-3</v>
      </c>
      <c r="N1475">
        <v>0.10951</v>
      </c>
      <c r="O1475">
        <v>1</v>
      </c>
      <c r="P1475">
        <v>0</v>
      </c>
      <c r="Q1475">
        <v>1216</v>
      </c>
      <c r="R1475">
        <v>2454</v>
      </c>
      <c r="S1475">
        <v>1804</v>
      </c>
      <c r="T1475">
        <v>8.1999999999999993</v>
      </c>
      <c r="U1475">
        <v>10.6</v>
      </c>
      <c r="V1475">
        <f>MATCH(A1475,'2019 On Peak'!$A$3:$A$2373,0)</f>
        <v>1435</v>
      </c>
      <c r="W1475" t="str">
        <f t="shared" si="44"/>
        <v>Old</v>
      </c>
      <c r="X1475" t="str" cm="1">
        <f t="array" ref="X1475">IF(ISNUMBER(V1475),INDEX('2019 On Peak'!$K$3:$K$2373,V1475),"Not 2019")</f>
        <v>Closed</v>
      </c>
      <c r="Y1475" cm="1">
        <f t="array" ref="Y1475">IF(ISNUMBER($V1475),L1475-INDEX('2019 On Peak'!$L$3:$S$2373,$V1475,1),"-")</f>
        <v>0</v>
      </c>
      <c r="Z1475" cm="1">
        <f t="array" ref="Z1475">IF(ISNUMBER($V1475),M1475-INDEX('2019 On Peak'!$L$3:$S$2373,$V1475,2),"-")</f>
        <v>0</v>
      </c>
      <c r="AA1475" cm="1">
        <f t="array" ref="AA1475">IF(ISNUMBER($V1475),N1475-INDEX('2019 On Peak'!$L$3:$S$2373,$V1475,3),"-")</f>
        <v>0</v>
      </c>
      <c r="AB1475" cm="1">
        <f t="array" ref="AB1475">IF(ISNUMBER($V1475),Q1475-INDEX('2019 On Peak'!$L$3:$S$2373,$V1475,6),"-")</f>
        <v>0</v>
      </c>
      <c r="AC1475" cm="1">
        <f t="array" ref="AC1475">IF(ISNUMBER($V1475),S1475-INDEX('2019 On Peak'!$L$3:$S$2373,$V1475,8),"-")</f>
        <v>0</v>
      </c>
      <c r="AD1475" t="b">
        <f t="shared" si="45"/>
        <v>0</v>
      </c>
    </row>
    <row r="1476" spans="1:30" x14ac:dyDescent="0.25">
      <c r="A1476" t="str">
        <f>B1476&amp;"_"&amp;G1476&amp;"_"&amp;J1476</f>
        <v>547_897_2</v>
      </c>
      <c r="B1476">
        <v>547</v>
      </c>
      <c r="C1476" s="1" t="s">
        <v>49</v>
      </c>
      <c r="D1476" s="1" t="s">
        <v>50</v>
      </c>
      <c r="E1476" s="1" t="s">
        <v>56</v>
      </c>
      <c r="F1476">
        <v>345</v>
      </c>
      <c r="G1476">
        <v>897</v>
      </c>
      <c r="H1476" s="1" t="s">
        <v>57</v>
      </c>
      <c r="I1476">
        <v>345</v>
      </c>
      <c r="J1476" s="1" t="s">
        <v>74</v>
      </c>
      <c r="K1476" s="1" t="s">
        <v>25</v>
      </c>
      <c r="L1476">
        <v>2.7999999999999998E-4</v>
      </c>
      <c r="M1476">
        <v>4.3200000000000001E-3</v>
      </c>
      <c r="N1476">
        <v>0.11162</v>
      </c>
      <c r="O1476">
        <v>1</v>
      </c>
      <c r="P1476">
        <v>0</v>
      </c>
      <c r="Q1476">
        <v>1216</v>
      </c>
      <c r="R1476">
        <v>2454</v>
      </c>
      <c r="S1476">
        <v>1804</v>
      </c>
      <c r="T1476">
        <v>8.1999999999999993</v>
      </c>
      <c r="U1476">
        <v>10.9</v>
      </c>
      <c r="V1476">
        <f>MATCH(A1476,'2019 On Peak'!$A$3:$A$2373,0)</f>
        <v>1436</v>
      </c>
      <c r="W1476" t="str">
        <f t="shared" ref="W1476:W1539" si="46">IF(ISNUMBER(V1476),"Old","New")</f>
        <v>Old</v>
      </c>
      <c r="X1476" t="str" cm="1">
        <f t="array" ref="X1476">IF(ISNUMBER(V1476),INDEX('2019 On Peak'!$K$3:$K$2373,V1476),"Not 2019")</f>
        <v>Closed</v>
      </c>
      <c r="Y1476" cm="1">
        <f t="array" ref="Y1476">IF(ISNUMBER($V1476),L1476-INDEX('2019 On Peak'!$L$3:$S$2373,$V1476,1),"-")</f>
        <v>0</v>
      </c>
      <c r="Z1476" cm="1">
        <f t="array" ref="Z1476">IF(ISNUMBER($V1476),M1476-INDEX('2019 On Peak'!$L$3:$S$2373,$V1476,2),"-")</f>
        <v>0</v>
      </c>
      <c r="AA1476" cm="1">
        <f t="array" ref="AA1476">IF(ISNUMBER($V1476),N1476-INDEX('2019 On Peak'!$L$3:$S$2373,$V1476,3),"-")</f>
        <v>0</v>
      </c>
      <c r="AB1476" cm="1">
        <f t="array" ref="AB1476">IF(ISNUMBER($V1476),Q1476-INDEX('2019 On Peak'!$L$3:$S$2373,$V1476,6),"-")</f>
        <v>0</v>
      </c>
      <c r="AC1476" cm="1">
        <f t="array" ref="AC1476">IF(ISNUMBER($V1476),S1476-INDEX('2019 On Peak'!$L$3:$S$2373,$V1476,8),"-")</f>
        <v>0</v>
      </c>
      <c r="AD1476" t="b">
        <f t="shared" ref="AD1476:AD1539" si="47">OR(Y1476,Z1476,AA1476,AB1476,AC1476)</f>
        <v>0</v>
      </c>
    </row>
    <row r="1477" spans="1:30" x14ac:dyDescent="0.25">
      <c r="A1477" t="str">
        <f>B1477&amp;"_"&amp;G1477&amp;"_"&amp;J1477</f>
        <v>547_897_3</v>
      </c>
      <c r="B1477">
        <v>547</v>
      </c>
      <c r="C1477" s="1" t="s">
        <v>49</v>
      </c>
      <c r="D1477" s="1" t="s">
        <v>50</v>
      </c>
      <c r="E1477" s="1" t="s">
        <v>56</v>
      </c>
      <c r="F1477">
        <v>345</v>
      </c>
      <c r="G1477">
        <v>897</v>
      </c>
      <c r="H1477" s="1" t="s">
        <v>57</v>
      </c>
      <c r="I1477">
        <v>345</v>
      </c>
      <c r="J1477" s="1" t="s">
        <v>55</v>
      </c>
      <c r="K1477" s="1" t="s">
        <v>25</v>
      </c>
      <c r="L1477">
        <v>2.7999999999999998E-4</v>
      </c>
      <c r="M1477">
        <v>4.3E-3</v>
      </c>
      <c r="N1477">
        <v>0.11121</v>
      </c>
      <c r="O1477">
        <v>1</v>
      </c>
      <c r="P1477">
        <v>0</v>
      </c>
      <c r="Q1477">
        <v>1216</v>
      </c>
      <c r="R1477">
        <v>2454</v>
      </c>
      <c r="S1477">
        <v>1804</v>
      </c>
      <c r="T1477">
        <v>8.1999999999999993</v>
      </c>
      <c r="U1477">
        <v>10.8</v>
      </c>
      <c r="V1477">
        <f>MATCH(A1477,'2019 On Peak'!$A$3:$A$2373,0)</f>
        <v>1437</v>
      </c>
      <c r="W1477" t="str">
        <f t="shared" si="46"/>
        <v>Old</v>
      </c>
      <c r="X1477" t="str" cm="1">
        <f t="array" ref="X1477">IF(ISNUMBER(V1477),INDEX('2019 On Peak'!$K$3:$K$2373,V1477),"Not 2019")</f>
        <v>Closed</v>
      </c>
      <c r="Y1477" cm="1">
        <f t="array" ref="Y1477">IF(ISNUMBER($V1477),L1477-INDEX('2019 On Peak'!$L$3:$S$2373,$V1477,1),"-")</f>
        <v>0</v>
      </c>
      <c r="Z1477" cm="1">
        <f t="array" ref="Z1477">IF(ISNUMBER($V1477),M1477-INDEX('2019 On Peak'!$L$3:$S$2373,$V1477,2),"-")</f>
        <v>0</v>
      </c>
      <c r="AA1477" cm="1">
        <f t="array" ref="AA1477">IF(ISNUMBER($V1477),N1477-INDEX('2019 On Peak'!$L$3:$S$2373,$V1477,3),"-")</f>
        <v>0</v>
      </c>
      <c r="AB1477" cm="1">
        <f t="array" ref="AB1477">IF(ISNUMBER($V1477),Q1477-INDEX('2019 On Peak'!$L$3:$S$2373,$V1477,6),"-")</f>
        <v>0</v>
      </c>
      <c r="AC1477" cm="1">
        <f t="array" ref="AC1477">IF(ISNUMBER($V1477),S1477-INDEX('2019 On Peak'!$L$3:$S$2373,$V1477,8),"-")</f>
        <v>0</v>
      </c>
      <c r="AD1477" t="b">
        <f t="shared" si="47"/>
        <v>0</v>
      </c>
    </row>
    <row r="1478" spans="1:30" x14ac:dyDescent="0.25">
      <c r="A1478" t="str">
        <f>B1478&amp;"_"&amp;G1478&amp;"_"&amp;J1478</f>
        <v>547_897_4W</v>
      </c>
      <c r="B1478">
        <v>547</v>
      </c>
      <c r="C1478" s="1" t="s">
        <v>49</v>
      </c>
      <c r="D1478" s="1" t="s">
        <v>50</v>
      </c>
      <c r="E1478" s="1" t="s">
        <v>56</v>
      </c>
      <c r="F1478">
        <v>345</v>
      </c>
      <c r="G1478">
        <v>897</v>
      </c>
      <c r="H1478" s="1" t="s">
        <v>57</v>
      </c>
      <c r="I1478">
        <v>345</v>
      </c>
      <c r="J1478" s="1" t="s">
        <v>1506</v>
      </c>
      <c r="K1478" s="1" t="s">
        <v>25</v>
      </c>
      <c r="L1478">
        <v>2.7999999999999998E-4</v>
      </c>
      <c r="M1478">
        <v>4.3E-3</v>
      </c>
      <c r="N1478">
        <v>0.11121</v>
      </c>
      <c r="O1478">
        <v>1</v>
      </c>
      <c r="P1478">
        <v>0</v>
      </c>
      <c r="Q1478">
        <v>1216</v>
      </c>
      <c r="R1478">
        <v>2454</v>
      </c>
      <c r="S1478">
        <v>1804</v>
      </c>
      <c r="T1478">
        <v>8.1999999999999993</v>
      </c>
      <c r="U1478">
        <v>10.8</v>
      </c>
      <c r="V1478" t="e">
        <f>MATCH(A1478,'2019 On Peak'!$A$3:$A$2373,0)</f>
        <v>#N/A</v>
      </c>
      <c r="W1478" t="str">
        <f t="shared" si="46"/>
        <v>New</v>
      </c>
      <c r="X1478" t="str" cm="1">
        <f t="array" ref="X1478">IF(ISNUMBER(V1478),INDEX('2019 On Peak'!$K$3:$K$2373,V1478),"Not 2019")</f>
        <v>Not 2019</v>
      </c>
      <c r="Y1478" t="str" cm="1">
        <f t="array" ref="Y1478">IF(ISNUMBER($V1478),L1478-INDEX('2019 On Peak'!$L$3:$S$2373,$V1478,1),"-")</f>
        <v>-</v>
      </c>
      <c r="Z1478" t="str" cm="1">
        <f t="array" ref="Z1478">IF(ISNUMBER($V1478),M1478-INDEX('2019 On Peak'!$L$3:$S$2373,$V1478,2),"-")</f>
        <v>-</v>
      </c>
      <c r="AA1478" t="str" cm="1">
        <f t="array" ref="AA1478">IF(ISNUMBER($V1478),N1478-INDEX('2019 On Peak'!$L$3:$S$2373,$V1478,3),"-")</f>
        <v>-</v>
      </c>
      <c r="AB1478" t="str" cm="1">
        <f t="array" ref="AB1478">IF(ISNUMBER($V1478),Q1478-INDEX('2019 On Peak'!$L$3:$S$2373,$V1478,6),"-")</f>
        <v>-</v>
      </c>
      <c r="AC1478" t="str" cm="1">
        <f t="array" ref="AC1478">IF(ISNUMBER($V1478),S1478-INDEX('2019 On Peak'!$L$3:$S$2373,$V1478,8),"-")</f>
        <v>-</v>
      </c>
      <c r="AD1478" t="e">
        <f t="shared" si="47"/>
        <v>#VALUE!</v>
      </c>
    </row>
    <row r="1479" spans="1:30" x14ac:dyDescent="0.25">
      <c r="A1479" t="str">
        <f>B1479&amp;"_"&amp;G1479&amp;"_"&amp;J1479</f>
        <v>547_897_5W</v>
      </c>
      <c r="B1479">
        <v>547</v>
      </c>
      <c r="C1479" s="1" t="s">
        <v>49</v>
      </c>
      <c r="D1479" s="1" t="s">
        <v>50</v>
      </c>
      <c r="E1479" s="1" t="s">
        <v>56</v>
      </c>
      <c r="F1479">
        <v>345</v>
      </c>
      <c r="G1479">
        <v>897</v>
      </c>
      <c r="H1479" s="1" t="s">
        <v>57</v>
      </c>
      <c r="I1479">
        <v>345</v>
      </c>
      <c r="J1479" s="1" t="s">
        <v>1505</v>
      </c>
      <c r="K1479" s="1" t="s">
        <v>25</v>
      </c>
      <c r="L1479">
        <v>2.7999999999999998E-4</v>
      </c>
      <c r="M1479">
        <v>4.3E-3</v>
      </c>
      <c r="N1479">
        <v>0.11121</v>
      </c>
      <c r="O1479">
        <v>1</v>
      </c>
      <c r="P1479">
        <v>0</v>
      </c>
      <c r="Q1479">
        <v>1216</v>
      </c>
      <c r="R1479">
        <v>2454</v>
      </c>
      <c r="S1479">
        <v>1804</v>
      </c>
      <c r="T1479">
        <v>8.1999999999999993</v>
      </c>
      <c r="U1479">
        <v>10.8</v>
      </c>
      <c r="V1479" t="e">
        <f>MATCH(A1479,'2019 On Peak'!$A$3:$A$2373,0)</f>
        <v>#N/A</v>
      </c>
      <c r="W1479" t="str">
        <f t="shared" si="46"/>
        <v>New</v>
      </c>
      <c r="X1479" t="str" cm="1">
        <f t="array" ref="X1479">IF(ISNUMBER(V1479),INDEX('2019 On Peak'!$K$3:$K$2373,V1479),"Not 2019")</f>
        <v>Not 2019</v>
      </c>
      <c r="Y1479" t="str" cm="1">
        <f t="array" ref="Y1479">IF(ISNUMBER($V1479),L1479-INDEX('2019 On Peak'!$L$3:$S$2373,$V1479,1),"-")</f>
        <v>-</v>
      </c>
      <c r="Z1479" t="str" cm="1">
        <f t="array" ref="Z1479">IF(ISNUMBER($V1479),M1479-INDEX('2019 On Peak'!$L$3:$S$2373,$V1479,2),"-")</f>
        <v>-</v>
      </c>
      <c r="AA1479" t="str" cm="1">
        <f t="array" ref="AA1479">IF(ISNUMBER($V1479),N1479-INDEX('2019 On Peak'!$L$3:$S$2373,$V1479,3),"-")</f>
        <v>-</v>
      </c>
      <c r="AB1479" t="str" cm="1">
        <f t="array" ref="AB1479">IF(ISNUMBER($V1479),Q1479-INDEX('2019 On Peak'!$L$3:$S$2373,$V1479,6),"-")</f>
        <v>-</v>
      </c>
      <c r="AC1479" t="str" cm="1">
        <f t="array" ref="AC1479">IF(ISNUMBER($V1479),S1479-INDEX('2019 On Peak'!$L$3:$S$2373,$V1479,8),"-")</f>
        <v>-</v>
      </c>
      <c r="AD1479" t="e">
        <f t="shared" si="47"/>
        <v>#VALUE!</v>
      </c>
    </row>
    <row r="1480" spans="1:30" x14ac:dyDescent="0.25">
      <c r="A1480" t="str">
        <f>B1480&amp;"_"&amp;G1480&amp;"_"&amp;J1480</f>
        <v>547_900_1</v>
      </c>
      <c r="B1480">
        <v>547</v>
      </c>
      <c r="C1480" s="1" t="s">
        <v>49</v>
      </c>
      <c r="D1480" s="1" t="s">
        <v>50</v>
      </c>
      <c r="E1480" s="1" t="s">
        <v>56</v>
      </c>
      <c r="F1480">
        <v>345</v>
      </c>
      <c r="G1480">
        <v>900</v>
      </c>
      <c r="H1480" s="1" t="s">
        <v>63</v>
      </c>
      <c r="I1480">
        <v>345</v>
      </c>
      <c r="J1480" s="1" t="s">
        <v>191</v>
      </c>
      <c r="K1480" s="1" t="s">
        <v>25</v>
      </c>
      <c r="L1480">
        <v>5.9999999999999995E-4</v>
      </c>
      <c r="M1480">
        <v>9.1900000000000003E-3</v>
      </c>
      <c r="N1480">
        <v>0.23757</v>
      </c>
      <c r="O1480">
        <v>1</v>
      </c>
      <c r="P1480">
        <v>0</v>
      </c>
      <c r="Q1480">
        <v>1216</v>
      </c>
      <c r="R1480">
        <v>2454</v>
      </c>
      <c r="S1480">
        <v>1804</v>
      </c>
      <c r="T1480">
        <v>14.3</v>
      </c>
      <c r="U1480">
        <v>23.1</v>
      </c>
      <c r="V1480">
        <f>MATCH(A1480,'2019 On Peak'!$A$3:$A$2373,0)</f>
        <v>1438</v>
      </c>
      <c r="W1480" t="str">
        <f t="shared" si="46"/>
        <v>Old</v>
      </c>
      <c r="X1480" t="str" cm="1">
        <f t="array" ref="X1480">IF(ISNUMBER(V1480),INDEX('2019 On Peak'!$K$3:$K$2373,V1480),"Not 2019")</f>
        <v>Closed</v>
      </c>
      <c r="Y1480" cm="1">
        <f t="array" ref="Y1480">IF(ISNUMBER($V1480),L1480-INDEX('2019 On Peak'!$L$3:$S$2373,$V1480,1),"-")</f>
        <v>0</v>
      </c>
      <c r="Z1480" cm="1">
        <f t="array" ref="Z1480">IF(ISNUMBER($V1480),M1480-INDEX('2019 On Peak'!$L$3:$S$2373,$V1480,2),"-")</f>
        <v>0</v>
      </c>
      <c r="AA1480" cm="1">
        <f t="array" ref="AA1480">IF(ISNUMBER($V1480),N1480-INDEX('2019 On Peak'!$L$3:$S$2373,$V1480,3),"-")</f>
        <v>0</v>
      </c>
      <c r="AB1480" cm="1">
        <f t="array" ref="AB1480">IF(ISNUMBER($V1480),Q1480-INDEX('2019 On Peak'!$L$3:$S$2373,$V1480,6),"-")</f>
        <v>0</v>
      </c>
      <c r="AC1480" cm="1">
        <f t="array" ref="AC1480">IF(ISNUMBER($V1480),S1480-INDEX('2019 On Peak'!$L$3:$S$2373,$V1480,8),"-")</f>
        <v>0</v>
      </c>
      <c r="AD1480" t="b">
        <f t="shared" si="47"/>
        <v>0</v>
      </c>
    </row>
    <row r="1481" spans="1:30" x14ac:dyDescent="0.25">
      <c r="A1481" t="str">
        <f>B1481&amp;"_"&amp;G1481&amp;"_"&amp;J1481</f>
        <v>547_900_2W</v>
      </c>
      <c r="B1481">
        <v>547</v>
      </c>
      <c r="C1481" s="1" t="s">
        <v>49</v>
      </c>
      <c r="D1481" s="1" t="s">
        <v>50</v>
      </c>
      <c r="E1481" s="1" t="s">
        <v>56</v>
      </c>
      <c r="F1481">
        <v>345</v>
      </c>
      <c r="G1481">
        <v>900</v>
      </c>
      <c r="H1481" s="1" t="s">
        <v>63</v>
      </c>
      <c r="I1481">
        <v>345</v>
      </c>
      <c r="J1481" s="1" t="s">
        <v>1504</v>
      </c>
      <c r="K1481" s="1" t="s">
        <v>25</v>
      </c>
      <c r="L1481">
        <v>5.9999999999999995E-4</v>
      </c>
      <c r="M1481">
        <v>9.1900000000000003E-3</v>
      </c>
      <c r="N1481">
        <v>0.23757</v>
      </c>
      <c r="O1481">
        <v>1</v>
      </c>
      <c r="P1481">
        <v>0</v>
      </c>
      <c r="Q1481">
        <v>1216</v>
      </c>
      <c r="R1481">
        <v>2454</v>
      </c>
      <c r="S1481">
        <v>1804</v>
      </c>
      <c r="T1481">
        <v>14.3</v>
      </c>
      <c r="U1481">
        <v>23.1</v>
      </c>
      <c r="V1481" t="e">
        <f>MATCH(A1481,'2019 On Peak'!$A$3:$A$2373,0)</f>
        <v>#N/A</v>
      </c>
      <c r="W1481" t="str">
        <f t="shared" si="46"/>
        <v>New</v>
      </c>
      <c r="X1481" t="str" cm="1">
        <f t="array" ref="X1481">IF(ISNUMBER(V1481),INDEX('2019 On Peak'!$K$3:$K$2373,V1481),"Not 2019")</f>
        <v>Not 2019</v>
      </c>
      <c r="Y1481" t="str" cm="1">
        <f t="array" ref="Y1481">IF(ISNUMBER($V1481),L1481-INDEX('2019 On Peak'!$L$3:$S$2373,$V1481,1),"-")</f>
        <v>-</v>
      </c>
      <c r="Z1481" t="str" cm="1">
        <f t="array" ref="Z1481">IF(ISNUMBER($V1481),M1481-INDEX('2019 On Peak'!$L$3:$S$2373,$V1481,2),"-")</f>
        <v>-</v>
      </c>
      <c r="AA1481" t="str" cm="1">
        <f t="array" ref="AA1481">IF(ISNUMBER($V1481),N1481-INDEX('2019 On Peak'!$L$3:$S$2373,$V1481,3),"-")</f>
        <v>-</v>
      </c>
      <c r="AB1481" t="str" cm="1">
        <f t="array" ref="AB1481">IF(ISNUMBER($V1481),Q1481-INDEX('2019 On Peak'!$L$3:$S$2373,$V1481,6),"-")</f>
        <v>-</v>
      </c>
      <c r="AC1481" t="str" cm="1">
        <f t="array" ref="AC1481">IF(ISNUMBER($V1481),S1481-INDEX('2019 On Peak'!$L$3:$S$2373,$V1481,8),"-")</f>
        <v>-</v>
      </c>
      <c r="AD1481" t="e">
        <f t="shared" si="47"/>
        <v>#VALUE!</v>
      </c>
    </row>
    <row r="1482" spans="1:30" x14ac:dyDescent="0.25">
      <c r="A1482" t="str">
        <f>B1482&amp;"_"&amp;G1482&amp;"_"&amp;J1482</f>
        <v>549_737_1</v>
      </c>
      <c r="B1482">
        <v>549</v>
      </c>
      <c r="C1482" s="1" t="s">
        <v>1117</v>
      </c>
      <c r="D1482" s="1" t="s">
        <v>27</v>
      </c>
      <c r="E1482" s="1" t="s">
        <v>27</v>
      </c>
      <c r="F1482">
        <v>69</v>
      </c>
      <c r="G1482">
        <v>737</v>
      </c>
      <c r="H1482" s="1" t="s">
        <v>1118</v>
      </c>
      <c r="I1482">
        <v>69</v>
      </c>
      <c r="J1482" s="1" t="s">
        <v>191</v>
      </c>
      <c r="K1482" s="1" t="s">
        <v>25</v>
      </c>
      <c r="L1482">
        <v>3.551E-2</v>
      </c>
      <c r="M1482">
        <v>8.8999999999999996E-2</v>
      </c>
      <c r="N1482">
        <v>1.58E-3</v>
      </c>
      <c r="O1482">
        <v>1</v>
      </c>
      <c r="P1482">
        <v>0</v>
      </c>
      <c r="Q1482">
        <v>200</v>
      </c>
      <c r="R1482">
        <v>250</v>
      </c>
      <c r="S1482">
        <v>200</v>
      </c>
      <c r="T1482">
        <v>4.5</v>
      </c>
      <c r="U1482">
        <v>5.9</v>
      </c>
      <c r="V1482">
        <f>MATCH(A1482,'2019 On Peak'!$A$3:$A$2373,0)</f>
        <v>1439</v>
      </c>
      <c r="W1482" t="str">
        <f t="shared" si="46"/>
        <v>Old</v>
      </c>
      <c r="X1482" t="str" cm="1">
        <f t="array" ref="X1482">IF(ISNUMBER(V1482),INDEX('2019 On Peak'!$K$3:$K$2373,V1482),"Not 2019")</f>
        <v>Closed</v>
      </c>
      <c r="Y1482" cm="1">
        <f t="array" ref="Y1482">IF(ISNUMBER($V1482),L1482-INDEX('2019 On Peak'!$L$3:$S$2373,$V1482,1),"-")</f>
        <v>0</v>
      </c>
      <c r="Z1482" cm="1">
        <f t="array" ref="Z1482">IF(ISNUMBER($V1482),M1482-INDEX('2019 On Peak'!$L$3:$S$2373,$V1482,2),"-")</f>
        <v>0</v>
      </c>
      <c r="AA1482" cm="1">
        <f t="array" ref="AA1482">IF(ISNUMBER($V1482),N1482-INDEX('2019 On Peak'!$L$3:$S$2373,$V1482,3),"-")</f>
        <v>0</v>
      </c>
      <c r="AB1482" cm="1">
        <f t="array" ref="AB1482">IF(ISNUMBER($V1482),Q1482-INDEX('2019 On Peak'!$L$3:$S$2373,$V1482,6),"-")</f>
        <v>0</v>
      </c>
      <c r="AC1482" cm="1">
        <f t="array" ref="AC1482">IF(ISNUMBER($V1482),S1482-INDEX('2019 On Peak'!$L$3:$S$2373,$V1482,8),"-")</f>
        <v>0</v>
      </c>
      <c r="AD1482" t="b">
        <f t="shared" si="47"/>
        <v>0</v>
      </c>
    </row>
    <row r="1483" spans="1:30" x14ac:dyDescent="0.25">
      <c r="A1483" t="str">
        <f>B1483&amp;"_"&amp;G1483&amp;"_"&amp;J1483</f>
        <v>549_737_2</v>
      </c>
      <c r="B1483">
        <v>549</v>
      </c>
      <c r="C1483" s="1" t="s">
        <v>1117</v>
      </c>
      <c r="D1483" s="1" t="s">
        <v>27</v>
      </c>
      <c r="E1483" s="1" t="s">
        <v>27</v>
      </c>
      <c r="F1483">
        <v>69</v>
      </c>
      <c r="G1483">
        <v>737</v>
      </c>
      <c r="H1483" s="1" t="s">
        <v>1118</v>
      </c>
      <c r="I1483">
        <v>69</v>
      </c>
      <c r="J1483" s="1" t="s">
        <v>74</v>
      </c>
      <c r="K1483" s="1" t="s">
        <v>25</v>
      </c>
      <c r="L1483">
        <v>3.551E-2</v>
      </c>
      <c r="M1483">
        <v>8.8999999999999996E-2</v>
      </c>
      <c r="N1483">
        <v>1.58E-3</v>
      </c>
      <c r="O1483">
        <v>1</v>
      </c>
      <c r="P1483">
        <v>0</v>
      </c>
      <c r="Q1483">
        <v>200</v>
      </c>
      <c r="R1483">
        <v>250</v>
      </c>
      <c r="S1483">
        <v>200</v>
      </c>
      <c r="T1483">
        <v>4.5</v>
      </c>
      <c r="U1483">
        <v>5.9</v>
      </c>
      <c r="V1483">
        <f>MATCH(A1483,'2019 On Peak'!$A$3:$A$2373,0)</f>
        <v>1440</v>
      </c>
      <c r="W1483" t="str">
        <f t="shared" si="46"/>
        <v>Old</v>
      </c>
      <c r="X1483" t="str" cm="1">
        <f t="array" ref="X1483">IF(ISNUMBER(V1483),INDEX('2019 On Peak'!$K$3:$K$2373,V1483),"Not 2019")</f>
        <v>Closed</v>
      </c>
      <c r="Y1483" cm="1">
        <f t="array" ref="Y1483">IF(ISNUMBER($V1483),L1483-INDEX('2019 On Peak'!$L$3:$S$2373,$V1483,1),"-")</f>
        <v>0</v>
      </c>
      <c r="Z1483" cm="1">
        <f t="array" ref="Z1483">IF(ISNUMBER($V1483),M1483-INDEX('2019 On Peak'!$L$3:$S$2373,$V1483,2),"-")</f>
        <v>0</v>
      </c>
      <c r="AA1483" cm="1">
        <f t="array" ref="AA1483">IF(ISNUMBER($V1483),N1483-INDEX('2019 On Peak'!$L$3:$S$2373,$V1483,3),"-")</f>
        <v>0</v>
      </c>
      <c r="AB1483" cm="1">
        <f t="array" ref="AB1483">IF(ISNUMBER($V1483),Q1483-INDEX('2019 On Peak'!$L$3:$S$2373,$V1483,6),"-")</f>
        <v>0</v>
      </c>
      <c r="AC1483" cm="1">
        <f t="array" ref="AC1483">IF(ISNUMBER($V1483),S1483-INDEX('2019 On Peak'!$L$3:$S$2373,$V1483,8),"-")</f>
        <v>0</v>
      </c>
      <c r="AD1483" t="b">
        <f t="shared" si="47"/>
        <v>0</v>
      </c>
    </row>
    <row r="1484" spans="1:30" x14ac:dyDescent="0.25">
      <c r="A1484" t="str">
        <f>B1484&amp;"_"&amp;G1484&amp;"_"&amp;J1484</f>
        <v>549_739_1</v>
      </c>
      <c r="B1484">
        <v>549</v>
      </c>
      <c r="C1484" s="1" t="s">
        <v>1117</v>
      </c>
      <c r="D1484" s="1" t="s">
        <v>27</v>
      </c>
      <c r="E1484" s="1" t="s">
        <v>27</v>
      </c>
      <c r="F1484">
        <v>69</v>
      </c>
      <c r="G1484">
        <v>739</v>
      </c>
      <c r="H1484" s="1" t="s">
        <v>815</v>
      </c>
      <c r="I1484">
        <v>69</v>
      </c>
      <c r="J1484" s="1" t="s">
        <v>191</v>
      </c>
      <c r="K1484" s="1" t="s">
        <v>25</v>
      </c>
      <c r="L1484">
        <v>6.2539999999999998E-2</v>
      </c>
      <c r="M1484">
        <v>0.14216999999999999</v>
      </c>
      <c r="N1484">
        <v>2.7799999999999999E-3</v>
      </c>
      <c r="O1484">
        <v>1</v>
      </c>
      <c r="P1484">
        <v>0</v>
      </c>
      <c r="Q1484">
        <v>250</v>
      </c>
      <c r="R1484">
        <v>250</v>
      </c>
      <c r="S1484">
        <v>250</v>
      </c>
      <c r="T1484">
        <v>7</v>
      </c>
      <c r="U1484">
        <v>9.8000000000000007</v>
      </c>
      <c r="V1484">
        <f>MATCH(A1484,'2019 On Peak'!$A$3:$A$2373,0)</f>
        <v>1441</v>
      </c>
      <c r="W1484" t="str">
        <f t="shared" si="46"/>
        <v>Old</v>
      </c>
      <c r="X1484" t="str" cm="1">
        <f t="array" ref="X1484">IF(ISNUMBER(V1484),INDEX('2019 On Peak'!$K$3:$K$2373,V1484),"Not 2019")</f>
        <v>Closed</v>
      </c>
      <c r="Y1484" cm="1">
        <f t="array" ref="Y1484">IF(ISNUMBER($V1484),L1484-INDEX('2019 On Peak'!$L$3:$S$2373,$V1484,1),"-")</f>
        <v>0</v>
      </c>
      <c r="Z1484" cm="1">
        <f t="array" ref="Z1484">IF(ISNUMBER($V1484),M1484-INDEX('2019 On Peak'!$L$3:$S$2373,$V1484,2),"-")</f>
        <v>0</v>
      </c>
      <c r="AA1484" cm="1">
        <f t="array" ref="AA1484">IF(ISNUMBER($V1484),N1484-INDEX('2019 On Peak'!$L$3:$S$2373,$V1484,3),"-")</f>
        <v>0</v>
      </c>
      <c r="AB1484" cm="1">
        <f t="array" ref="AB1484">IF(ISNUMBER($V1484),Q1484-INDEX('2019 On Peak'!$L$3:$S$2373,$V1484,6),"-")</f>
        <v>0</v>
      </c>
      <c r="AC1484" cm="1">
        <f t="array" ref="AC1484">IF(ISNUMBER($V1484),S1484-INDEX('2019 On Peak'!$L$3:$S$2373,$V1484,8),"-")</f>
        <v>0</v>
      </c>
      <c r="AD1484" t="b">
        <f t="shared" si="47"/>
        <v>0</v>
      </c>
    </row>
    <row r="1485" spans="1:30" x14ac:dyDescent="0.25">
      <c r="A1485" t="str">
        <f>B1485&amp;"_"&amp;G1485&amp;"_"&amp;J1485</f>
        <v>549_739_2</v>
      </c>
      <c r="B1485">
        <v>549</v>
      </c>
      <c r="C1485" s="1" t="s">
        <v>1117</v>
      </c>
      <c r="D1485" s="1" t="s">
        <v>27</v>
      </c>
      <c r="E1485" s="1" t="s">
        <v>27</v>
      </c>
      <c r="F1485">
        <v>69</v>
      </c>
      <c r="G1485">
        <v>739</v>
      </c>
      <c r="H1485" s="1" t="s">
        <v>815</v>
      </c>
      <c r="I1485">
        <v>69</v>
      </c>
      <c r="J1485" s="1" t="s">
        <v>74</v>
      </c>
      <c r="K1485" s="1" t="s">
        <v>25</v>
      </c>
      <c r="L1485">
        <v>6.2539999999999998E-2</v>
      </c>
      <c r="M1485">
        <v>0.14216999999999999</v>
      </c>
      <c r="N1485">
        <v>2.7799999999999999E-3</v>
      </c>
      <c r="O1485">
        <v>1</v>
      </c>
      <c r="P1485">
        <v>0</v>
      </c>
      <c r="Q1485">
        <v>250</v>
      </c>
      <c r="R1485">
        <v>250</v>
      </c>
      <c r="S1485">
        <v>250</v>
      </c>
      <c r="T1485">
        <v>7</v>
      </c>
      <c r="U1485">
        <v>9.8000000000000007</v>
      </c>
      <c r="V1485">
        <f>MATCH(A1485,'2019 On Peak'!$A$3:$A$2373,0)</f>
        <v>1442</v>
      </c>
      <c r="W1485" t="str">
        <f t="shared" si="46"/>
        <v>Old</v>
      </c>
      <c r="X1485" t="str" cm="1">
        <f t="array" ref="X1485">IF(ISNUMBER(V1485),INDEX('2019 On Peak'!$K$3:$K$2373,V1485),"Not 2019")</f>
        <v>Closed</v>
      </c>
      <c r="Y1485" cm="1">
        <f t="array" ref="Y1485">IF(ISNUMBER($V1485),L1485-INDEX('2019 On Peak'!$L$3:$S$2373,$V1485,1),"-")</f>
        <v>0</v>
      </c>
      <c r="Z1485" cm="1">
        <f t="array" ref="Z1485">IF(ISNUMBER($V1485),M1485-INDEX('2019 On Peak'!$L$3:$S$2373,$V1485,2),"-")</f>
        <v>0</v>
      </c>
      <c r="AA1485" cm="1">
        <f t="array" ref="AA1485">IF(ISNUMBER($V1485),N1485-INDEX('2019 On Peak'!$L$3:$S$2373,$V1485,3),"-")</f>
        <v>0</v>
      </c>
      <c r="AB1485" cm="1">
        <f t="array" ref="AB1485">IF(ISNUMBER($V1485),Q1485-INDEX('2019 On Peak'!$L$3:$S$2373,$V1485,6),"-")</f>
        <v>0</v>
      </c>
      <c r="AC1485" cm="1">
        <f t="array" ref="AC1485">IF(ISNUMBER($V1485),S1485-INDEX('2019 On Peak'!$L$3:$S$2373,$V1485,8),"-")</f>
        <v>0</v>
      </c>
      <c r="AD1485" t="b">
        <f t="shared" si="47"/>
        <v>0</v>
      </c>
    </row>
    <row r="1486" spans="1:30" x14ac:dyDescent="0.25">
      <c r="A1486" t="str">
        <f>B1486&amp;"_"&amp;G1486&amp;"_"&amp;J1486</f>
        <v>55_56_1</v>
      </c>
      <c r="B1486">
        <v>55</v>
      </c>
      <c r="C1486" s="1" t="s">
        <v>259</v>
      </c>
      <c r="D1486" s="1" t="s">
        <v>67</v>
      </c>
      <c r="E1486" s="1" t="s">
        <v>67</v>
      </c>
      <c r="F1486">
        <v>115</v>
      </c>
      <c r="G1486">
        <v>56</v>
      </c>
      <c r="H1486" s="1" t="s">
        <v>719</v>
      </c>
      <c r="I1486">
        <v>115</v>
      </c>
      <c r="J1486" s="1" t="s">
        <v>191</v>
      </c>
      <c r="K1486" s="1" t="s">
        <v>25</v>
      </c>
      <c r="L1486">
        <v>8.8100000000000001E-3</v>
      </c>
      <c r="M1486">
        <v>3.6420000000000001E-2</v>
      </c>
      <c r="N1486">
        <v>6.0299999999999998E-3</v>
      </c>
      <c r="O1486">
        <v>1</v>
      </c>
      <c r="P1486">
        <v>0</v>
      </c>
      <c r="Q1486">
        <v>167</v>
      </c>
      <c r="R1486">
        <v>556</v>
      </c>
      <c r="S1486">
        <v>210</v>
      </c>
      <c r="T1486">
        <v>6.7</v>
      </c>
      <c r="U1486">
        <v>7.3</v>
      </c>
      <c r="V1486">
        <f>MATCH(A1486,'2019 On Peak'!$A$3:$A$2373,0)</f>
        <v>1443</v>
      </c>
      <c r="W1486" t="str">
        <f t="shared" si="46"/>
        <v>Old</v>
      </c>
      <c r="X1486" t="str" cm="1">
        <f t="array" ref="X1486">IF(ISNUMBER(V1486),INDEX('2019 On Peak'!$K$3:$K$2373,V1486),"Not 2019")</f>
        <v>Closed</v>
      </c>
      <c r="Y1486" cm="1">
        <f t="array" ref="Y1486">IF(ISNUMBER($V1486),L1486-INDEX('2019 On Peak'!$L$3:$S$2373,$V1486,1),"-")</f>
        <v>0</v>
      </c>
      <c r="Z1486" cm="1">
        <f t="array" ref="Z1486">IF(ISNUMBER($V1486),M1486-INDEX('2019 On Peak'!$L$3:$S$2373,$V1486,2),"-")</f>
        <v>0</v>
      </c>
      <c r="AA1486" cm="1">
        <f t="array" ref="AA1486">IF(ISNUMBER($V1486),N1486-INDEX('2019 On Peak'!$L$3:$S$2373,$V1486,3),"-")</f>
        <v>0</v>
      </c>
      <c r="AB1486" cm="1">
        <f t="array" ref="AB1486">IF(ISNUMBER($V1486),Q1486-INDEX('2019 On Peak'!$L$3:$S$2373,$V1486,6),"-")</f>
        <v>0</v>
      </c>
      <c r="AC1486" cm="1">
        <f t="array" ref="AC1486">IF(ISNUMBER($V1486),S1486-INDEX('2019 On Peak'!$L$3:$S$2373,$V1486,8),"-")</f>
        <v>0</v>
      </c>
      <c r="AD1486" t="b">
        <f t="shared" si="47"/>
        <v>0</v>
      </c>
    </row>
    <row r="1487" spans="1:30" x14ac:dyDescent="0.25">
      <c r="A1487" t="str">
        <f>B1487&amp;"_"&amp;G1487&amp;"_"&amp;J1487</f>
        <v>550_1164_1</v>
      </c>
      <c r="B1487">
        <v>550</v>
      </c>
      <c r="C1487" s="1" t="s">
        <v>97</v>
      </c>
      <c r="D1487" s="1" t="s">
        <v>27</v>
      </c>
      <c r="E1487" s="1" t="s">
        <v>27</v>
      </c>
      <c r="F1487">
        <v>138</v>
      </c>
      <c r="G1487">
        <v>1164</v>
      </c>
      <c r="H1487" s="1" t="s">
        <v>131</v>
      </c>
      <c r="I1487">
        <v>138</v>
      </c>
      <c r="J1487" s="1" t="s">
        <v>191</v>
      </c>
      <c r="K1487" s="1" t="s">
        <v>25</v>
      </c>
      <c r="L1487">
        <v>2.32E-3</v>
      </c>
      <c r="M1487">
        <v>1.159E-2</v>
      </c>
      <c r="N1487">
        <v>8.7779999999999997E-2</v>
      </c>
      <c r="O1487">
        <v>1</v>
      </c>
      <c r="P1487">
        <v>0</v>
      </c>
      <c r="Q1487">
        <v>261</v>
      </c>
      <c r="R1487">
        <v>562</v>
      </c>
      <c r="S1487">
        <v>432</v>
      </c>
      <c r="T1487">
        <v>9.3000000000000007</v>
      </c>
      <c r="U1487">
        <v>15.8</v>
      </c>
      <c r="V1487">
        <f>MATCH(A1487,'2019 On Peak'!$A$3:$A$2373,0)</f>
        <v>1444</v>
      </c>
      <c r="W1487" t="str">
        <f t="shared" si="46"/>
        <v>Old</v>
      </c>
      <c r="X1487" t="str" cm="1">
        <f t="array" ref="X1487">IF(ISNUMBER(V1487),INDEX('2019 On Peak'!$K$3:$K$2373,V1487),"Not 2019")</f>
        <v>Closed</v>
      </c>
      <c r="Y1487" cm="1">
        <f t="array" ref="Y1487">IF(ISNUMBER($V1487),L1487-INDEX('2019 On Peak'!$L$3:$S$2373,$V1487,1),"-")</f>
        <v>0</v>
      </c>
      <c r="Z1487" cm="1">
        <f t="array" ref="Z1487">IF(ISNUMBER($V1487),M1487-INDEX('2019 On Peak'!$L$3:$S$2373,$V1487,2),"-")</f>
        <v>0</v>
      </c>
      <c r="AA1487" cm="1">
        <f t="array" ref="AA1487">IF(ISNUMBER($V1487),N1487-INDEX('2019 On Peak'!$L$3:$S$2373,$V1487,3),"-")</f>
        <v>0</v>
      </c>
      <c r="AB1487" cm="1">
        <f t="array" ref="AB1487">IF(ISNUMBER($V1487),Q1487-INDEX('2019 On Peak'!$L$3:$S$2373,$V1487,6),"-")</f>
        <v>0</v>
      </c>
      <c r="AC1487" cm="1">
        <f t="array" ref="AC1487">IF(ISNUMBER($V1487),S1487-INDEX('2019 On Peak'!$L$3:$S$2373,$V1487,8),"-")</f>
        <v>0</v>
      </c>
      <c r="AD1487" t="b">
        <f t="shared" si="47"/>
        <v>0</v>
      </c>
    </row>
    <row r="1488" spans="1:30" x14ac:dyDescent="0.25">
      <c r="A1488" t="str">
        <f>B1488&amp;"_"&amp;G1488&amp;"_"&amp;J1488</f>
        <v>550_1164_2</v>
      </c>
      <c r="B1488">
        <v>550</v>
      </c>
      <c r="C1488" s="1" t="s">
        <v>97</v>
      </c>
      <c r="D1488" s="1" t="s">
        <v>27</v>
      </c>
      <c r="E1488" s="1" t="s">
        <v>27</v>
      </c>
      <c r="F1488">
        <v>138</v>
      </c>
      <c r="G1488">
        <v>1164</v>
      </c>
      <c r="H1488" s="1" t="s">
        <v>131</v>
      </c>
      <c r="I1488">
        <v>138</v>
      </c>
      <c r="J1488" s="1" t="s">
        <v>74</v>
      </c>
      <c r="K1488" s="1" t="s">
        <v>25</v>
      </c>
      <c r="L1488">
        <v>2.32E-3</v>
      </c>
      <c r="M1488">
        <v>1.1599999999999999E-2</v>
      </c>
      <c r="N1488">
        <v>8.7859999999999994E-2</v>
      </c>
      <c r="O1488">
        <v>1</v>
      </c>
      <c r="P1488">
        <v>0</v>
      </c>
      <c r="Q1488">
        <v>261</v>
      </c>
      <c r="R1488">
        <v>562</v>
      </c>
      <c r="S1488">
        <v>432</v>
      </c>
      <c r="T1488">
        <v>9.3000000000000007</v>
      </c>
      <c r="U1488">
        <v>15.8</v>
      </c>
      <c r="V1488">
        <f>MATCH(A1488,'2019 On Peak'!$A$3:$A$2373,0)</f>
        <v>1445</v>
      </c>
      <c r="W1488" t="str">
        <f t="shared" si="46"/>
        <v>Old</v>
      </c>
      <c r="X1488" t="str" cm="1">
        <f t="array" ref="X1488">IF(ISNUMBER(V1488),INDEX('2019 On Peak'!$K$3:$K$2373,V1488),"Not 2019")</f>
        <v>Closed</v>
      </c>
      <c r="Y1488" cm="1">
        <f t="array" ref="Y1488">IF(ISNUMBER($V1488),L1488-INDEX('2019 On Peak'!$L$3:$S$2373,$V1488,1),"-")</f>
        <v>0</v>
      </c>
      <c r="Z1488" cm="1">
        <f t="array" ref="Z1488">IF(ISNUMBER($V1488),M1488-INDEX('2019 On Peak'!$L$3:$S$2373,$V1488,2),"-")</f>
        <v>0</v>
      </c>
      <c r="AA1488" cm="1">
        <f t="array" ref="AA1488">IF(ISNUMBER($V1488),N1488-INDEX('2019 On Peak'!$L$3:$S$2373,$V1488,3),"-")</f>
        <v>0</v>
      </c>
      <c r="AB1488" cm="1">
        <f t="array" ref="AB1488">IF(ISNUMBER($V1488),Q1488-INDEX('2019 On Peak'!$L$3:$S$2373,$V1488,6),"-")</f>
        <v>0</v>
      </c>
      <c r="AC1488" cm="1">
        <f t="array" ref="AC1488">IF(ISNUMBER($V1488),S1488-INDEX('2019 On Peak'!$L$3:$S$2373,$V1488,8),"-")</f>
        <v>0</v>
      </c>
      <c r="AD1488" t="b">
        <f t="shared" si="47"/>
        <v>0</v>
      </c>
    </row>
    <row r="1489" spans="1:30" x14ac:dyDescent="0.25">
      <c r="A1489" t="str">
        <f>B1489&amp;"_"&amp;G1489&amp;"_"&amp;J1489</f>
        <v>550_1165_1</v>
      </c>
      <c r="B1489">
        <v>550</v>
      </c>
      <c r="C1489" s="1" t="s">
        <v>97</v>
      </c>
      <c r="D1489" s="1" t="s">
        <v>27</v>
      </c>
      <c r="E1489" s="1" t="s">
        <v>27</v>
      </c>
      <c r="F1489">
        <v>138</v>
      </c>
      <c r="G1489">
        <v>1165</v>
      </c>
      <c r="H1489" s="1" t="s">
        <v>98</v>
      </c>
      <c r="I1489">
        <v>138</v>
      </c>
      <c r="J1489" s="1" t="s">
        <v>191</v>
      </c>
      <c r="K1489" s="1" t="s">
        <v>25</v>
      </c>
      <c r="L1489">
        <v>2.6099999999999999E-3</v>
      </c>
      <c r="M1489">
        <v>1.304E-2</v>
      </c>
      <c r="N1489">
        <v>9.8790000000000003E-2</v>
      </c>
      <c r="O1489">
        <v>1</v>
      </c>
      <c r="P1489">
        <v>0</v>
      </c>
      <c r="Q1489">
        <v>261</v>
      </c>
      <c r="R1489">
        <v>562</v>
      </c>
      <c r="S1489">
        <v>432</v>
      </c>
      <c r="T1489">
        <v>9.5</v>
      </c>
      <c r="U1489">
        <v>17.7</v>
      </c>
      <c r="V1489">
        <f>MATCH(A1489,'2019 On Peak'!$A$3:$A$2373,0)</f>
        <v>1446</v>
      </c>
      <c r="W1489" t="str">
        <f t="shared" si="46"/>
        <v>Old</v>
      </c>
      <c r="X1489" t="str" cm="1">
        <f t="array" ref="X1489">IF(ISNUMBER(V1489),INDEX('2019 On Peak'!$K$3:$K$2373,V1489),"Not 2019")</f>
        <v>Closed</v>
      </c>
      <c r="Y1489" cm="1">
        <f t="array" ref="Y1489">IF(ISNUMBER($V1489),L1489-INDEX('2019 On Peak'!$L$3:$S$2373,$V1489,1),"-")</f>
        <v>0</v>
      </c>
      <c r="Z1489" cm="1">
        <f t="array" ref="Z1489">IF(ISNUMBER($V1489),M1489-INDEX('2019 On Peak'!$L$3:$S$2373,$V1489,2),"-")</f>
        <v>0</v>
      </c>
      <c r="AA1489" cm="1">
        <f t="array" ref="AA1489">IF(ISNUMBER($V1489),N1489-INDEX('2019 On Peak'!$L$3:$S$2373,$V1489,3),"-")</f>
        <v>0</v>
      </c>
      <c r="AB1489" cm="1">
        <f t="array" ref="AB1489">IF(ISNUMBER($V1489),Q1489-INDEX('2019 On Peak'!$L$3:$S$2373,$V1489,6),"-")</f>
        <v>0</v>
      </c>
      <c r="AC1489" cm="1">
        <f t="array" ref="AC1489">IF(ISNUMBER($V1489),S1489-INDEX('2019 On Peak'!$L$3:$S$2373,$V1489,8),"-")</f>
        <v>0</v>
      </c>
      <c r="AD1489" t="b">
        <f t="shared" si="47"/>
        <v>0</v>
      </c>
    </row>
    <row r="1490" spans="1:30" x14ac:dyDescent="0.25">
      <c r="A1490" t="str">
        <f>B1490&amp;"_"&amp;G1490&amp;"_"&amp;J1490</f>
        <v>550_1165_2</v>
      </c>
      <c r="B1490">
        <v>550</v>
      </c>
      <c r="C1490" s="1" t="s">
        <v>97</v>
      </c>
      <c r="D1490" s="1" t="s">
        <v>27</v>
      </c>
      <c r="E1490" s="1" t="s">
        <v>27</v>
      </c>
      <c r="F1490">
        <v>138</v>
      </c>
      <c r="G1490">
        <v>1165</v>
      </c>
      <c r="H1490" s="1" t="s">
        <v>98</v>
      </c>
      <c r="I1490">
        <v>138</v>
      </c>
      <c r="J1490" s="1" t="s">
        <v>74</v>
      </c>
      <c r="K1490" s="1" t="s">
        <v>25</v>
      </c>
      <c r="L1490">
        <v>2.6099999999999999E-3</v>
      </c>
      <c r="M1490">
        <v>1.304E-2</v>
      </c>
      <c r="N1490">
        <v>9.8790000000000003E-2</v>
      </c>
      <c r="O1490">
        <v>1</v>
      </c>
      <c r="P1490">
        <v>0</v>
      </c>
      <c r="Q1490">
        <v>261</v>
      </c>
      <c r="R1490">
        <v>562</v>
      </c>
      <c r="S1490">
        <v>432</v>
      </c>
      <c r="T1490">
        <v>9.5</v>
      </c>
      <c r="U1490">
        <v>17.7</v>
      </c>
      <c r="V1490">
        <f>MATCH(A1490,'2019 On Peak'!$A$3:$A$2373,0)</f>
        <v>1447</v>
      </c>
      <c r="W1490" t="str">
        <f t="shared" si="46"/>
        <v>Old</v>
      </c>
      <c r="X1490" t="str" cm="1">
        <f t="array" ref="X1490">IF(ISNUMBER(V1490),INDEX('2019 On Peak'!$K$3:$K$2373,V1490),"Not 2019")</f>
        <v>Closed</v>
      </c>
      <c r="Y1490" cm="1">
        <f t="array" ref="Y1490">IF(ISNUMBER($V1490),L1490-INDEX('2019 On Peak'!$L$3:$S$2373,$V1490,1),"-")</f>
        <v>0</v>
      </c>
      <c r="Z1490" cm="1">
        <f t="array" ref="Z1490">IF(ISNUMBER($V1490),M1490-INDEX('2019 On Peak'!$L$3:$S$2373,$V1490,2),"-")</f>
        <v>0</v>
      </c>
      <c r="AA1490" cm="1">
        <f t="array" ref="AA1490">IF(ISNUMBER($V1490),N1490-INDEX('2019 On Peak'!$L$3:$S$2373,$V1490,3),"-")</f>
        <v>0</v>
      </c>
      <c r="AB1490" cm="1">
        <f t="array" ref="AB1490">IF(ISNUMBER($V1490),Q1490-INDEX('2019 On Peak'!$L$3:$S$2373,$V1490,6),"-")</f>
        <v>0</v>
      </c>
      <c r="AC1490" cm="1">
        <f t="array" ref="AC1490">IF(ISNUMBER($V1490),S1490-INDEX('2019 On Peak'!$L$3:$S$2373,$V1490,8),"-")</f>
        <v>0</v>
      </c>
      <c r="AD1490" t="b">
        <f t="shared" si="47"/>
        <v>0</v>
      </c>
    </row>
    <row r="1491" spans="1:30" x14ac:dyDescent="0.25">
      <c r="A1491" t="str">
        <f>B1491&amp;"_"&amp;G1491&amp;"_"&amp;J1491</f>
        <v>550_1170_1</v>
      </c>
      <c r="B1491">
        <v>550</v>
      </c>
      <c r="C1491" s="1" t="s">
        <v>97</v>
      </c>
      <c r="D1491" s="1" t="s">
        <v>27</v>
      </c>
      <c r="E1491" s="1" t="s">
        <v>27</v>
      </c>
      <c r="F1491">
        <v>138</v>
      </c>
      <c r="G1491">
        <v>1170</v>
      </c>
      <c r="H1491" s="1" t="s">
        <v>1122</v>
      </c>
      <c r="I1491">
        <v>138</v>
      </c>
      <c r="J1491" s="1" t="s">
        <v>191</v>
      </c>
      <c r="K1491" s="1" t="s">
        <v>25</v>
      </c>
      <c r="L1491">
        <v>1.0399999999999999E-3</v>
      </c>
      <c r="M1491">
        <v>5.1999999999999998E-3</v>
      </c>
      <c r="N1491">
        <v>3.9370000000000002E-2</v>
      </c>
      <c r="O1491">
        <v>1</v>
      </c>
      <c r="P1491">
        <v>0</v>
      </c>
      <c r="Q1491">
        <v>261</v>
      </c>
      <c r="R1491">
        <v>562</v>
      </c>
      <c r="S1491">
        <v>432</v>
      </c>
      <c r="T1491">
        <v>4.5999999999999996</v>
      </c>
      <c r="U1491">
        <v>7.1</v>
      </c>
      <c r="V1491">
        <f>MATCH(A1491,'2019 On Peak'!$A$3:$A$2373,0)</f>
        <v>1448</v>
      </c>
      <c r="W1491" t="str">
        <f t="shared" si="46"/>
        <v>Old</v>
      </c>
      <c r="X1491" t="str" cm="1">
        <f t="array" ref="X1491">IF(ISNUMBER(V1491),INDEX('2019 On Peak'!$K$3:$K$2373,V1491),"Not 2019")</f>
        <v>Closed</v>
      </c>
      <c r="Y1491" cm="1">
        <f t="array" ref="Y1491">IF(ISNUMBER($V1491),L1491-INDEX('2019 On Peak'!$L$3:$S$2373,$V1491,1),"-")</f>
        <v>0</v>
      </c>
      <c r="Z1491" cm="1">
        <f t="array" ref="Z1491">IF(ISNUMBER($V1491),M1491-INDEX('2019 On Peak'!$L$3:$S$2373,$V1491,2),"-")</f>
        <v>0</v>
      </c>
      <c r="AA1491" cm="1">
        <f t="array" ref="AA1491">IF(ISNUMBER($V1491),N1491-INDEX('2019 On Peak'!$L$3:$S$2373,$V1491,3),"-")</f>
        <v>0</v>
      </c>
      <c r="AB1491" cm="1">
        <f t="array" ref="AB1491">IF(ISNUMBER($V1491),Q1491-INDEX('2019 On Peak'!$L$3:$S$2373,$V1491,6),"-")</f>
        <v>0</v>
      </c>
      <c r="AC1491" cm="1">
        <f t="array" ref="AC1491">IF(ISNUMBER($V1491),S1491-INDEX('2019 On Peak'!$L$3:$S$2373,$V1491,8),"-")</f>
        <v>0</v>
      </c>
      <c r="AD1491" t="b">
        <f t="shared" si="47"/>
        <v>0</v>
      </c>
    </row>
    <row r="1492" spans="1:30" x14ac:dyDescent="0.25">
      <c r="A1492" t="str">
        <f>B1492&amp;"_"&amp;G1492&amp;"_"&amp;J1492</f>
        <v>550_1489_1</v>
      </c>
      <c r="B1492">
        <v>550</v>
      </c>
      <c r="C1492" s="1" t="s">
        <v>97</v>
      </c>
      <c r="D1492" s="1" t="s">
        <v>27</v>
      </c>
      <c r="E1492" s="1" t="s">
        <v>27</v>
      </c>
      <c r="F1492">
        <v>138</v>
      </c>
      <c r="G1492">
        <v>1489</v>
      </c>
      <c r="H1492" s="1" t="s">
        <v>97</v>
      </c>
      <c r="I1492">
        <v>69</v>
      </c>
      <c r="J1492" s="1" t="s">
        <v>191</v>
      </c>
      <c r="K1492" s="1" t="s">
        <v>25</v>
      </c>
      <c r="L1492">
        <v>3.0200000000000001E-3</v>
      </c>
      <c r="M1492">
        <v>0.10864</v>
      </c>
      <c r="N1492">
        <v>0</v>
      </c>
      <c r="O1492">
        <v>1</v>
      </c>
      <c r="P1492">
        <v>0</v>
      </c>
      <c r="Q1492">
        <v>500</v>
      </c>
      <c r="R1492">
        <v>500</v>
      </c>
      <c r="S1492">
        <v>500</v>
      </c>
      <c r="T1492">
        <v>0</v>
      </c>
      <c r="U1492">
        <v>0</v>
      </c>
      <c r="V1492">
        <f>MATCH(A1492,'2019 On Peak'!$A$3:$A$2373,0)</f>
        <v>1449</v>
      </c>
      <c r="W1492" t="str">
        <f t="shared" si="46"/>
        <v>Old</v>
      </c>
      <c r="X1492" t="str" cm="1">
        <f t="array" ref="X1492">IF(ISNUMBER(V1492),INDEX('2019 On Peak'!$K$3:$K$2373,V1492),"Not 2019")</f>
        <v>Closed</v>
      </c>
      <c r="Y1492" cm="1">
        <f t="array" ref="Y1492">IF(ISNUMBER($V1492),L1492-INDEX('2019 On Peak'!$L$3:$S$2373,$V1492,1),"-")</f>
        <v>0</v>
      </c>
      <c r="Z1492" cm="1">
        <f t="array" ref="Z1492">IF(ISNUMBER($V1492),M1492-INDEX('2019 On Peak'!$L$3:$S$2373,$V1492,2),"-")</f>
        <v>0</v>
      </c>
      <c r="AA1492" cm="1">
        <f t="array" ref="AA1492">IF(ISNUMBER($V1492),N1492-INDEX('2019 On Peak'!$L$3:$S$2373,$V1492,3),"-")</f>
        <v>0</v>
      </c>
      <c r="AB1492" cm="1">
        <f t="array" ref="AB1492">IF(ISNUMBER($V1492),Q1492-INDEX('2019 On Peak'!$L$3:$S$2373,$V1492,6),"-")</f>
        <v>0</v>
      </c>
      <c r="AC1492" cm="1">
        <f t="array" ref="AC1492">IF(ISNUMBER($V1492),S1492-INDEX('2019 On Peak'!$L$3:$S$2373,$V1492,8),"-")</f>
        <v>0</v>
      </c>
      <c r="AD1492" t="b">
        <f t="shared" si="47"/>
        <v>0</v>
      </c>
    </row>
    <row r="1493" spans="1:30" x14ac:dyDescent="0.25">
      <c r="A1493" t="str">
        <f>B1493&amp;"_"&amp;G1493&amp;"_"&amp;J1493</f>
        <v>550_1489_2</v>
      </c>
      <c r="B1493">
        <v>550</v>
      </c>
      <c r="C1493" s="1" t="s">
        <v>97</v>
      </c>
      <c r="D1493" s="1" t="s">
        <v>27</v>
      </c>
      <c r="E1493" s="1" t="s">
        <v>27</v>
      </c>
      <c r="F1493">
        <v>138</v>
      </c>
      <c r="G1493">
        <v>1489</v>
      </c>
      <c r="H1493" s="1" t="s">
        <v>97</v>
      </c>
      <c r="I1493">
        <v>69</v>
      </c>
      <c r="J1493" s="1" t="s">
        <v>74</v>
      </c>
      <c r="K1493" s="1" t="s">
        <v>25</v>
      </c>
      <c r="L1493">
        <v>3.0200000000000001E-3</v>
      </c>
      <c r="M1493">
        <v>0.10864</v>
      </c>
      <c r="N1493">
        <v>0</v>
      </c>
      <c r="O1493">
        <v>1</v>
      </c>
      <c r="P1493">
        <v>0</v>
      </c>
      <c r="Q1493">
        <v>500</v>
      </c>
      <c r="R1493">
        <v>500</v>
      </c>
      <c r="S1493">
        <v>500</v>
      </c>
      <c r="T1493">
        <v>0</v>
      </c>
      <c r="U1493">
        <v>0</v>
      </c>
      <c r="V1493">
        <f>MATCH(A1493,'2019 On Peak'!$A$3:$A$2373,0)</f>
        <v>1450</v>
      </c>
      <c r="W1493" t="str">
        <f t="shared" si="46"/>
        <v>Old</v>
      </c>
      <c r="X1493" t="str" cm="1">
        <f t="array" ref="X1493">IF(ISNUMBER(V1493),INDEX('2019 On Peak'!$K$3:$K$2373,V1493),"Not 2019")</f>
        <v>Closed</v>
      </c>
      <c r="Y1493" cm="1">
        <f t="array" ref="Y1493">IF(ISNUMBER($V1493),L1493-INDEX('2019 On Peak'!$L$3:$S$2373,$V1493,1),"-")</f>
        <v>0</v>
      </c>
      <c r="Z1493" cm="1">
        <f t="array" ref="Z1493">IF(ISNUMBER($V1493),M1493-INDEX('2019 On Peak'!$L$3:$S$2373,$V1493,2),"-")</f>
        <v>0</v>
      </c>
      <c r="AA1493" cm="1">
        <f t="array" ref="AA1493">IF(ISNUMBER($V1493),N1493-INDEX('2019 On Peak'!$L$3:$S$2373,$V1493,3),"-")</f>
        <v>0</v>
      </c>
      <c r="AB1493" cm="1">
        <f t="array" ref="AB1493">IF(ISNUMBER($V1493),Q1493-INDEX('2019 On Peak'!$L$3:$S$2373,$V1493,6),"-")</f>
        <v>0</v>
      </c>
      <c r="AC1493" cm="1">
        <f t="array" ref="AC1493">IF(ISNUMBER($V1493),S1493-INDEX('2019 On Peak'!$L$3:$S$2373,$V1493,8),"-")</f>
        <v>0</v>
      </c>
      <c r="AD1493" t="b">
        <f t="shared" si="47"/>
        <v>0</v>
      </c>
    </row>
    <row r="1494" spans="1:30" x14ac:dyDescent="0.25">
      <c r="A1494" t="str">
        <f>B1494&amp;"_"&amp;G1494&amp;"_"&amp;J1494</f>
        <v>551_1539_1</v>
      </c>
      <c r="B1494">
        <v>551</v>
      </c>
      <c r="C1494" s="1" t="s">
        <v>130</v>
      </c>
      <c r="D1494" s="1" t="s">
        <v>27</v>
      </c>
      <c r="E1494" s="1" t="s">
        <v>27</v>
      </c>
      <c r="F1494">
        <v>69</v>
      </c>
      <c r="G1494">
        <v>1539</v>
      </c>
      <c r="H1494" s="1" t="s">
        <v>131</v>
      </c>
      <c r="I1494">
        <v>69</v>
      </c>
      <c r="J1494" s="1" t="s">
        <v>191</v>
      </c>
      <c r="K1494" s="1" t="s">
        <v>25</v>
      </c>
      <c r="L1494">
        <v>1.223E-2</v>
      </c>
      <c r="M1494">
        <v>2.7810000000000001E-2</v>
      </c>
      <c r="N1494">
        <v>5.4000000000000001E-4</v>
      </c>
      <c r="O1494">
        <v>1</v>
      </c>
      <c r="P1494">
        <v>0</v>
      </c>
      <c r="Q1494">
        <v>96</v>
      </c>
      <c r="R1494">
        <v>250</v>
      </c>
      <c r="S1494">
        <v>123</v>
      </c>
      <c r="T1494">
        <v>1.4</v>
      </c>
      <c r="U1494">
        <v>1.9</v>
      </c>
      <c r="V1494">
        <f>MATCH(A1494,'2019 On Peak'!$A$3:$A$2373,0)</f>
        <v>1451</v>
      </c>
      <c r="W1494" t="str">
        <f t="shared" si="46"/>
        <v>Old</v>
      </c>
      <c r="X1494" t="str" cm="1">
        <f t="array" ref="X1494">IF(ISNUMBER(V1494),INDEX('2019 On Peak'!$K$3:$K$2373,V1494),"Not 2019")</f>
        <v>Closed</v>
      </c>
      <c r="Y1494" cm="1">
        <f t="array" ref="Y1494">IF(ISNUMBER($V1494),L1494-INDEX('2019 On Peak'!$L$3:$S$2373,$V1494,1),"-")</f>
        <v>0</v>
      </c>
      <c r="Z1494" cm="1">
        <f t="array" ref="Z1494">IF(ISNUMBER($V1494),M1494-INDEX('2019 On Peak'!$L$3:$S$2373,$V1494,2),"-")</f>
        <v>0</v>
      </c>
      <c r="AA1494" cm="1">
        <f t="array" ref="AA1494">IF(ISNUMBER($V1494),N1494-INDEX('2019 On Peak'!$L$3:$S$2373,$V1494,3),"-")</f>
        <v>0</v>
      </c>
      <c r="AB1494" cm="1">
        <f t="array" ref="AB1494">IF(ISNUMBER($V1494),Q1494-INDEX('2019 On Peak'!$L$3:$S$2373,$V1494,6),"-")</f>
        <v>0</v>
      </c>
      <c r="AC1494" cm="1">
        <f t="array" ref="AC1494">IF(ISNUMBER($V1494),S1494-INDEX('2019 On Peak'!$L$3:$S$2373,$V1494,8),"-")</f>
        <v>0</v>
      </c>
      <c r="AD1494" t="b">
        <f t="shared" si="47"/>
        <v>0</v>
      </c>
    </row>
    <row r="1495" spans="1:30" x14ac:dyDescent="0.25">
      <c r="A1495" t="str">
        <f>B1495&amp;"_"&amp;G1495&amp;"_"&amp;J1495</f>
        <v>551_1539_2</v>
      </c>
      <c r="B1495">
        <v>551</v>
      </c>
      <c r="C1495" s="1" t="s">
        <v>130</v>
      </c>
      <c r="D1495" s="1" t="s">
        <v>27</v>
      </c>
      <c r="E1495" s="1" t="s">
        <v>27</v>
      </c>
      <c r="F1495">
        <v>69</v>
      </c>
      <c r="G1495">
        <v>1539</v>
      </c>
      <c r="H1495" s="1" t="s">
        <v>131</v>
      </c>
      <c r="I1495">
        <v>69</v>
      </c>
      <c r="J1495" s="1" t="s">
        <v>74</v>
      </c>
      <c r="K1495" s="1" t="s">
        <v>25</v>
      </c>
      <c r="L1495">
        <v>1.234E-2</v>
      </c>
      <c r="M1495">
        <v>2.8049999999999999E-2</v>
      </c>
      <c r="N1495">
        <v>5.5000000000000003E-4</v>
      </c>
      <c r="O1495">
        <v>1</v>
      </c>
      <c r="P1495">
        <v>0</v>
      </c>
      <c r="Q1495">
        <v>96</v>
      </c>
      <c r="R1495">
        <v>250</v>
      </c>
      <c r="S1495">
        <v>123</v>
      </c>
      <c r="T1495">
        <v>1.4</v>
      </c>
      <c r="U1495">
        <v>1.9</v>
      </c>
      <c r="V1495">
        <f>MATCH(A1495,'2019 On Peak'!$A$3:$A$2373,0)</f>
        <v>1452</v>
      </c>
      <c r="W1495" t="str">
        <f t="shared" si="46"/>
        <v>Old</v>
      </c>
      <c r="X1495" t="str" cm="1">
        <f t="array" ref="X1495">IF(ISNUMBER(V1495),INDEX('2019 On Peak'!$K$3:$K$2373,V1495),"Not 2019")</f>
        <v>Closed</v>
      </c>
      <c r="Y1495" cm="1">
        <f t="array" ref="Y1495">IF(ISNUMBER($V1495),L1495-INDEX('2019 On Peak'!$L$3:$S$2373,$V1495,1),"-")</f>
        <v>0</v>
      </c>
      <c r="Z1495" cm="1">
        <f t="array" ref="Z1495">IF(ISNUMBER($V1495),M1495-INDEX('2019 On Peak'!$L$3:$S$2373,$V1495,2),"-")</f>
        <v>0</v>
      </c>
      <c r="AA1495" cm="1">
        <f t="array" ref="AA1495">IF(ISNUMBER($V1495),N1495-INDEX('2019 On Peak'!$L$3:$S$2373,$V1495,3),"-")</f>
        <v>0</v>
      </c>
      <c r="AB1495" cm="1">
        <f t="array" ref="AB1495">IF(ISNUMBER($V1495),Q1495-INDEX('2019 On Peak'!$L$3:$S$2373,$V1495,6),"-")</f>
        <v>0</v>
      </c>
      <c r="AC1495" cm="1">
        <f t="array" ref="AC1495">IF(ISNUMBER($V1495),S1495-INDEX('2019 On Peak'!$L$3:$S$2373,$V1495,8),"-")</f>
        <v>0</v>
      </c>
      <c r="AD1495" t="b">
        <f t="shared" si="47"/>
        <v>0</v>
      </c>
    </row>
    <row r="1496" spans="1:30" x14ac:dyDescent="0.25">
      <c r="A1496" t="str">
        <f>B1496&amp;"_"&amp;G1496&amp;"_"&amp;J1496</f>
        <v>552_1490_1</v>
      </c>
      <c r="B1496">
        <v>552</v>
      </c>
      <c r="C1496" s="1" t="s">
        <v>99</v>
      </c>
      <c r="D1496" s="1" t="s">
        <v>27</v>
      </c>
      <c r="E1496" s="1" t="s">
        <v>27</v>
      </c>
      <c r="F1496">
        <v>138</v>
      </c>
      <c r="G1496">
        <v>1490</v>
      </c>
      <c r="H1496" s="1" t="s">
        <v>99</v>
      </c>
      <c r="I1496">
        <v>69</v>
      </c>
      <c r="J1496" s="1" t="s">
        <v>191</v>
      </c>
      <c r="K1496" s="1" t="s">
        <v>25</v>
      </c>
      <c r="L1496">
        <v>3.0200000000000001E-3</v>
      </c>
      <c r="M1496">
        <v>0.10864</v>
      </c>
      <c r="N1496">
        <v>0</v>
      </c>
      <c r="O1496">
        <v>1</v>
      </c>
      <c r="P1496">
        <v>0</v>
      </c>
      <c r="Q1496">
        <v>125</v>
      </c>
      <c r="R1496">
        <v>145</v>
      </c>
      <c r="S1496">
        <v>170</v>
      </c>
      <c r="T1496">
        <v>0</v>
      </c>
      <c r="U1496">
        <v>0</v>
      </c>
      <c r="V1496">
        <f>MATCH(A1496,'2019 On Peak'!$A$3:$A$2373,0)</f>
        <v>1453</v>
      </c>
      <c r="W1496" t="str">
        <f t="shared" si="46"/>
        <v>Old</v>
      </c>
      <c r="X1496" t="str" cm="1">
        <f t="array" ref="X1496">IF(ISNUMBER(V1496),INDEX('2019 On Peak'!$K$3:$K$2373,V1496),"Not 2019")</f>
        <v>Closed</v>
      </c>
      <c r="Y1496" cm="1">
        <f t="array" ref="Y1496">IF(ISNUMBER($V1496),L1496-INDEX('2019 On Peak'!$L$3:$S$2373,$V1496,1),"-")</f>
        <v>0</v>
      </c>
      <c r="Z1496" cm="1">
        <f t="array" ref="Z1496">IF(ISNUMBER($V1496),M1496-INDEX('2019 On Peak'!$L$3:$S$2373,$V1496,2),"-")</f>
        <v>0</v>
      </c>
      <c r="AA1496" cm="1">
        <f t="array" ref="AA1496">IF(ISNUMBER($V1496),N1496-INDEX('2019 On Peak'!$L$3:$S$2373,$V1496,3),"-")</f>
        <v>0</v>
      </c>
      <c r="AB1496" cm="1">
        <f t="array" ref="AB1496">IF(ISNUMBER($V1496),Q1496-INDEX('2019 On Peak'!$L$3:$S$2373,$V1496,6),"-")</f>
        <v>0</v>
      </c>
      <c r="AC1496" cm="1">
        <f t="array" ref="AC1496">IF(ISNUMBER($V1496),S1496-INDEX('2019 On Peak'!$L$3:$S$2373,$V1496,8),"-")</f>
        <v>0</v>
      </c>
      <c r="AD1496" t="b">
        <f t="shared" si="47"/>
        <v>0</v>
      </c>
    </row>
    <row r="1497" spans="1:30" x14ac:dyDescent="0.25">
      <c r="A1497" t="str">
        <f>B1497&amp;"_"&amp;G1497&amp;"_"&amp;J1497</f>
        <v>552_608_1</v>
      </c>
      <c r="B1497">
        <v>552</v>
      </c>
      <c r="C1497" s="1" t="s">
        <v>99</v>
      </c>
      <c r="D1497" s="1" t="s">
        <v>27</v>
      </c>
      <c r="E1497" s="1" t="s">
        <v>27</v>
      </c>
      <c r="F1497">
        <v>138</v>
      </c>
      <c r="G1497">
        <v>608</v>
      </c>
      <c r="H1497" s="1" t="s">
        <v>100</v>
      </c>
      <c r="I1497">
        <v>138</v>
      </c>
      <c r="J1497" s="1" t="s">
        <v>191</v>
      </c>
      <c r="K1497" s="1" t="s">
        <v>25</v>
      </c>
      <c r="L1497">
        <v>1.7799999999999999E-3</v>
      </c>
      <c r="M1497">
        <v>8.8900000000000003E-3</v>
      </c>
      <c r="N1497">
        <v>6.7320000000000005E-2</v>
      </c>
      <c r="O1497">
        <v>1</v>
      </c>
      <c r="P1497">
        <v>0</v>
      </c>
      <c r="Q1497">
        <v>261</v>
      </c>
      <c r="R1497">
        <v>562</v>
      </c>
      <c r="S1497">
        <v>432</v>
      </c>
      <c r="T1497">
        <v>8.8000000000000007</v>
      </c>
      <c r="U1497">
        <v>12.1</v>
      </c>
      <c r="V1497">
        <f>MATCH(A1497,'2019 On Peak'!$A$3:$A$2373,0)</f>
        <v>1454</v>
      </c>
      <c r="W1497" t="str">
        <f t="shared" si="46"/>
        <v>Old</v>
      </c>
      <c r="X1497" t="str" cm="1">
        <f t="array" ref="X1497">IF(ISNUMBER(V1497),INDEX('2019 On Peak'!$K$3:$K$2373,V1497),"Not 2019")</f>
        <v>Closed</v>
      </c>
      <c r="Y1497" cm="1">
        <f t="array" ref="Y1497">IF(ISNUMBER($V1497),L1497-INDEX('2019 On Peak'!$L$3:$S$2373,$V1497,1),"-")</f>
        <v>0</v>
      </c>
      <c r="Z1497" cm="1">
        <f t="array" ref="Z1497">IF(ISNUMBER($V1497),M1497-INDEX('2019 On Peak'!$L$3:$S$2373,$V1497,2),"-")</f>
        <v>0</v>
      </c>
      <c r="AA1497" cm="1">
        <f t="array" ref="AA1497">IF(ISNUMBER($V1497),N1497-INDEX('2019 On Peak'!$L$3:$S$2373,$V1497,3),"-")</f>
        <v>0</v>
      </c>
      <c r="AB1497" cm="1">
        <f t="array" ref="AB1497">IF(ISNUMBER($V1497),Q1497-INDEX('2019 On Peak'!$L$3:$S$2373,$V1497,6),"-")</f>
        <v>0</v>
      </c>
      <c r="AC1497" cm="1">
        <f t="array" ref="AC1497">IF(ISNUMBER($V1497),S1497-INDEX('2019 On Peak'!$L$3:$S$2373,$V1497,8),"-")</f>
        <v>0</v>
      </c>
      <c r="AD1497" t="b">
        <f t="shared" si="47"/>
        <v>0</v>
      </c>
    </row>
    <row r="1498" spans="1:30" x14ac:dyDescent="0.25">
      <c r="A1498" t="str">
        <f>B1498&amp;"_"&amp;G1498&amp;"_"&amp;J1498</f>
        <v>552_608_2</v>
      </c>
      <c r="B1498">
        <v>552</v>
      </c>
      <c r="C1498" s="1" t="s">
        <v>99</v>
      </c>
      <c r="D1498" s="1" t="s">
        <v>27</v>
      </c>
      <c r="E1498" s="1" t="s">
        <v>27</v>
      </c>
      <c r="F1498">
        <v>138</v>
      </c>
      <c r="G1498">
        <v>608</v>
      </c>
      <c r="H1498" s="1" t="s">
        <v>100</v>
      </c>
      <c r="I1498">
        <v>138</v>
      </c>
      <c r="J1498" s="1" t="s">
        <v>74</v>
      </c>
      <c r="K1498" s="1" t="s">
        <v>25</v>
      </c>
      <c r="L1498">
        <v>1.7700000000000001E-3</v>
      </c>
      <c r="M1498">
        <v>8.8500000000000002E-3</v>
      </c>
      <c r="N1498">
        <v>6.7019999999999996E-2</v>
      </c>
      <c r="O1498">
        <v>1</v>
      </c>
      <c r="P1498">
        <v>0</v>
      </c>
      <c r="Q1498">
        <v>261</v>
      </c>
      <c r="R1498">
        <v>562</v>
      </c>
      <c r="S1498">
        <v>432</v>
      </c>
      <c r="T1498">
        <v>8.8000000000000007</v>
      </c>
      <c r="U1498">
        <v>12</v>
      </c>
      <c r="V1498">
        <f>MATCH(A1498,'2019 On Peak'!$A$3:$A$2373,0)</f>
        <v>1455</v>
      </c>
      <c r="W1498" t="str">
        <f t="shared" si="46"/>
        <v>Old</v>
      </c>
      <c r="X1498" t="str" cm="1">
        <f t="array" ref="X1498">IF(ISNUMBER(V1498),INDEX('2019 On Peak'!$K$3:$K$2373,V1498),"Not 2019")</f>
        <v>Closed</v>
      </c>
      <c r="Y1498" cm="1">
        <f t="array" ref="Y1498">IF(ISNUMBER($V1498),L1498-INDEX('2019 On Peak'!$L$3:$S$2373,$V1498,1),"-")</f>
        <v>0</v>
      </c>
      <c r="Z1498" cm="1">
        <f t="array" ref="Z1498">IF(ISNUMBER($V1498),M1498-INDEX('2019 On Peak'!$L$3:$S$2373,$V1498,2),"-")</f>
        <v>0</v>
      </c>
      <c r="AA1498" cm="1">
        <f t="array" ref="AA1498">IF(ISNUMBER($V1498),N1498-INDEX('2019 On Peak'!$L$3:$S$2373,$V1498,3),"-")</f>
        <v>0</v>
      </c>
      <c r="AB1498" cm="1">
        <f t="array" ref="AB1498">IF(ISNUMBER($V1498),Q1498-INDEX('2019 On Peak'!$L$3:$S$2373,$V1498,6),"-")</f>
        <v>0</v>
      </c>
      <c r="AC1498" cm="1">
        <f t="array" ref="AC1498">IF(ISNUMBER($V1498),S1498-INDEX('2019 On Peak'!$L$3:$S$2373,$V1498,8),"-")</f>
        <v>0</v>
      </c>
      <c r="AD1498" t="b">
        <f t="shared" si="47"/>
        <v>0</v>
      </c>
    </row>
    <row r="1499" spans="1:30" x14ac:dyDescent="0.25">
      <c r="A1499" t="str">
        <f>B1499&amp;"_"&amp;G1499&amp;"_"&amp;J1499</f>
        <v>553_842_1</v>
      </c>
      <c r="B1499">
        <v>553</v>
      </c>
      <c r="C1499" s="1" t="s">
        <v>360</v>
      </c>
      <c r="D1499" s="1" t="s">
        <v>27</v>
      </c>
      <c r="E1499" s="1" t="s">
        <v>27</v>
      </c>
      <c r="F1499">
        <v>138</v>
      </c>
      <c r="G1499">
        <v>842</v>
      </c>
      <c r="H1499" s="1" t="s">
        <v>138</v>
      </c>
      <c r="I1499">
        <v>138</v>
      </c>
      <c r="J1499" s="1" t="s">
        <v>191</v>
      </c>
      <c r="K1499" s="1" t="s">
        <v>25</v>
      </c>
      <c r="L1499">
        <v>1E-4</v>
      </c>
      <c r="M1499">
        <v>1E-3</v>
      </c>
      <c r="N1499">
        <v>0.03</v>
      </c>
      <c r="O1499">
        <v>1</v>
      </c>
      <c r="P1499">
        <v>0</v>
      </c>
      <c r="Q1499">
        <v>400</v>
      </c>
      <c r="R1499">
        <v>562</v>
      </c>
      <c r="S1499">
        <v>480</v>
      </c>
      <c r="T1499">
        <v>2.7</v>
      </c>
      <c r="U1499">
        <v>2.7</v>
      </c>
      <c r="V1499">
        <f>MATCH(A1499,'2019 On Peak'!$A$3:$A$2373,0)</f>
        <v>1456</v>
      </c>
      <c r="W1499" t="str">
        <f t="shared" si="46"/>
        <v>Old</v>
      </c>
      <c r="X1499" t="str" cm="1">
        <f t="array" ref="X1499">IF(ISNUMBER(V1499),INDEX('2019 On Peak'!$K$3:$K$2373,V1499),"Not 2019")</f>
        <v>Closed</v>
      </c>
      <c r="Y1499" cm="1">
        <f t="array" ref="Y1499">IF(ISNUMBER($V1499),L1499-INDEX('2019 On Peak'!$L$3:$S$2373,$V1499,1),"-")</f>
        <v>0</v>
      </c>
      <c r="Z1499" cm="1">
        <f t="array" ref="Z1499">IF(ISNUMBER($V1499),M1499-INDEX('2019 On Peak'!$L$3:$S$2373,$V1499,2),"-")</f>
        <v>0</v>
      </c>
      <c r="AA1499" cm="1">
        <f t="array" ref="AA1499">IF(ISNUMBER($V1499),N1499-INDEX('2019 On Peak'!$L$3:$S$2373,$V1499,3),"-")</f>
        <v>0</v>
      </c>
      <c r="AB1499" cm="1">
        <f t="array" ref="AB1499">IF(ISNUMBER($V1499),Q1499-INDEX('2019 On Peak'!$L$3:$S$2373,$V1499,6),"-")</f>
        <v>0</v>
      </c>
      <c r="AC1499" cm="1">
        <f t="array" ref="AC1499">IF(ISNUMBER($V1499),S1499-INDEX('2019 On Peak'!$L$3:$S$2373,$V1499,8),"-")</f>
        <v>48</v>
      </c>
      <c r="AD1499" t="b">
        <f t="shared" si="47"/>
        <v>1</v>
      </c>
    </row>
    <row r="1500" spans="1:30" x14ac:dyDescent="0.25">
      <c r="A1500" t="str">
        <f>B1500&amp;"_"&amp;G1500&amp;"_"&amp;J1500</f>
        <v>553_842_2</v>
      </c>
      <c r="B1500">
        <v>553</v>
      </c>
      <c r="C1500" s="1" t="s">
        <v>360</v>
      </c>
      <c r="D1500" s="1" t="s">
        <v>27</v>
      </c>
      <c r="E1500" s="1" t="s">
        <v>27</v>
      </c>
      <c r="F1500">
        <v>138</v>
      </c>
      <c r="G1500">
        <v>842</v>
      </c>
      <c r="H1500" s="1" t="s">
        <v>138</v>
      </c>
      <c r="I1500">
        <v>138</v>
      </c>
      <c r="J1500" s="1" t="s">
        <v>74</v>
      </c>
      <c r="K1500" s="1" t="s">
        <v>25</v>
      </c>
      <c r="L1500">
        <v>1.8000000000000001E-4</v>
      </c>
      <c r="M1500">
        <v>1E-3</v>
      </c>
      <c r="N1500">
        <v>3.0499999999999999E-2</v>
      </c>
      <c r="O1500">
        <v>1</v>
      </c>
      <c r="P1500">
        <v>0</v>
      </c>
      <c r="Q1500">
        <v>400</v>
      </c>
      <c r="R1500">
        <v>562</v>
      </c>
      <c r="S1500">
        <v>480</v>
      </c>
      <c r="T1500">
        <v>2.7</v>
      </c>
      <c r="U1500">
        <v>2.7</v>
      </c>
      <c r="V1500">
        <f>MATCH(A1500,'2019 On Peak'!$A$3:$A$2373,0)</f>
        <v>1457</v>
      </c>
      <c r="W1500" t="str">
        <f t="shared" si="46"/>
        <v>Old</v>
      </c>
      <c r="X1500" t="str" cm="1">
        <f t="array" ref="X1500">IF(ISNUMBER(V1500),INDEX('2019 On Peak'!$K$3:$K$2373,V1500),"Not 2019")</f>
        <v>Closed</v>
      </c>
      <c r="Y1500" cm="1">
        <f t="array" ref="Y1500">IF(ISNUMBER($V1500),L1500-INDEX('2019 On Peak'!$L$3:$S$2373,$V1500,1),"-")</f>
        <v>0</v>
      </c>
      <c r="Z1500" cm="1">
        <f t="array" ref="Z1500">IF(ISNUMBER($V1500),M1500-INDEX('2019 On Peak'!$L$3:$S$2373,$V1500,2),"-")</f>
        <v>0</v>
      </c>
      <c r="AA1500" cm="1">
        <f t="array" ref="AA1500">IF(ISNUMBER($V1500),N1500-INDEX('2019 On Peak'!$L$3:$S$2373,$V1500,3),"-")</f>
        <v>0</v>
      </c>
      <c r="AB1500" cm="1">
        <f t="array" ref="AB1500">IF(ISNUMBER($V1500),Q1500-INDEX('2019 On Peak'!$L$3:$S$2373,$V1500,6),"-")</f>
        <v>0</v>
      </c>
      <c r="AC1500" cm="1">
        <f t="array" ref="AC1500">IF(ISNUMBER($V1500),S1500-INDEX('2019 On Peak'!$L$3:$S$2373,$V1500,8),"-")</f>
        <v>48</v>
      </c>
      <c r="AD1500" t="b">
        <f t="shared" si="47"/>
        <v>1</v>
      </c>
    </row>
    <row r="1501" spans="1:30" x14ac:dyDescent="0.25">
      <c r="A1501" t="str">
        <f>B1501&amp;"_"&amp;G1501&amp;"_"&amp;J1501</f>
        <v>554_1164_1</v>
      </c>
      <c r="B1501">
        <v>554</v>
      </c>
      <c r="C1501" s="1" t="s">
        <v>156</v>
      </c>
      <c r="D1501" s="1" t="s">
        <v>27</v>
      </c>
      <c r="E1501" s="1" t="s">
        <v>27</v>
      </c>
      <c r="F1501">
        <v>138</v>
      </c>
      <c r="G1501">
        <v>1164</v>
      </c>
      <c r="H1501" s="1" t="s">
        <v>131</v>
      </c>
      <c r="I1501">
        <v>138</v>
      </c>
      <c r="J1501" s="1" t="s">
        <v>191</v>
      </c>
      <c r="K1501" s="1" t="s">
        <v>25</v>
      </c>
      <c r="L1501">
        <v>1.4400000000000001E-3</v>
      </c>
      <c r="M1501">
        <v>7.1900000000000002E-3</v>
      </c>
      <c r="N1501">
        <v>5.4469999999999998E-2</v>
      </c>
      <c r="O1501">
        <v>1</v>
      </c>
      <c r="P1501">
        <v>0</v>
      </c>
      <c r="Q1501">
        <v>261</v>
      </c>
      <c r="R1501">
        <v>562</v>
      </c>
      <c r="S1501">
        <v>432</v>
      </c>
      <c r="T1501">
        <v>5.3</v>
      </c>
      <c r="U1501">
        <v>9.8000000000000007</v>
      </c>
      <c r="V1501">
        <f>MATCH(A1501,'2019 On Peak'!$A$3:$A$2373,0)</f>
        <v>1458</v>
      </c>
      <c r="W1501" t="str">
        <f t="shared" si="46"/>
        <v>Old</v>
      </c>
      <c r="X1501" t="str" cm="1">
        <f t="array" ref="X1501">IF(ISNUMBER(V1501),INDEX('2019 On Peak'!$K$3:$K$2373,V1501),"Not 2019")</f>
        <v>Closed</v>
      </c>
      <c r="Y1501" cm="1">
        <f t="array" ref="Y1501">IF(ISNUMBER($V1501),L1501-INDEX('2019 On Peak'!$L$3:$S$2373,$V1501,1),"-")</f>
        <v>0</v>
      </c>
      <c r="Z1501" cm="1">
        <f t="array" ref="Z1501">IF(ISNUMBER($V1501),M1501-INDEX('2019 On Peak'!$L$3:$S$2373,$V1501,2),"-")</f>
        <v>0</v>
      </c>
      <c r="AA1501" cm="1">
        <f t="array" ref="AA1501">IF(ISNUMBER($V1501),N1501-INDEX('2019 On Peak'!$L$3:$S$2373,$V1501,3),"-")</f>
        <v>0</v>
      </c>
      <c r="AB1501" cm="1">
        <f t="array" ref="AB1501">IF(ISNUMBER($V1501),Q1501-INDEX('2019 On Peak'!$L$3:$S$2373,$V1501,6),"-")</f>
        <v>0</v>
      </c>
      <c r="AC1501" cm="1">
        <f t="array" ref="AC1501">IF(ISNUMBER($V1501),S1501-INDEX('2019 On Peak'!$L$3:$S$2373,$V1501,8),"-")</f>
        <v>0</v>
      </c>
      <c r="AD1501" t="b">
        <f t="shared" si="47"/>
        <v>0</v>
      </c>
    </row>
    <row r="1502" spans="1:30" x14ac:dyDescent="0.25">
      <c r="A1502" t="str">
        <f>B1502&amp;"_"&amp;G1502&amp;"_"&amp;J1502</f>
        <v>554_1164_2</v>
      </c>
      <c r="B1502">
        <v>554</v>
      </c>
      <c r="C1502" s="1" t="s">
        <v>156</v>
      </c>
      <c r="D1502" s="1" t="s">
        <v>27</v>
      </c>
      <c r="E1502" s="1" t="s">
        <v>27</v>
      </c>
      <c r="F1502">
        <v>138</v>
      </c>
      <c r="G1502">
        <v>1164</v>
      </c>
      <c r="H1502" s="1" t="s">
        <v>131</v>
      </c>
      <c r="I1502">
        <v>138</v>
      </c>
      <c r="J1502" s="1" t="s">
        <v>74</v>
      </c>
      <c r="K1502" s="1" t="s">
        <v>25</v>
      </c>
      <c r="L1502">
        <v>1.4300000000000001E-3</v>
      </c>
      <c r="M1502">
        <v>7.1199999999999996E-3</v>
      </c>
      <c r="N1502">
        <v>5.398E-2</v>
      </c>
      <c r="O1502">
        <v>1</v>
      </c>
      <c r="P1502">
        <v>0</v>
      </c>
      <c r="Q1502">
        <v>261</v>
      </c>
      <c r="R1502">
        <v>562</v>
      </c>
      <c r="S1502">
        <v>432</v>
      </c>
      <c r="T1502">
        <v>5.3</v>
      </c>
      <c r="U1502">
        <v>9.6999999999999993</v>
      </c>
      <c r="V1502">
        <f>MATCH(A1502,'2019 On Peak'!$A$3:$A$2373,0)</f>
        <v>1459</v>
      </c>
      <c r="W1502" t="str">
        <f t="shared" si="46"/>
        <v>Old</v>
      </c>
      <c r="X1502" t="str" cm="1">
        <f t="array" ref="X1502">IF(ISNUMBER(V1502),INDEX('2019 On Peak'!$K$3:$K$2373,V1502),"Not 2019")</f>
        <v>Closed</v>
      </c>
      <c r="Y1502" cm="1">
        <f t="array" ref="Y1502">IF(ISNUMBER($V1502),L1502-INDEX('2019 On Peak'!$L$3:$S$2373,$V1502,1),"-")</f>
        <v>0</v>
      </c>
      <c r="Z1502" cm="1">
        <f t="array" ref="Z1502">IF(ISNUMBER($V1502),M1502-INDEX('2019 On Peak'!$L$3:$S$2373,$V1502,2),"-")</f>
        <v>0</v>
      </c>
      <c r="AA1502" cm="1">
        <f t="array" ref="AA1502">IF(ISNUMBER($V1502),N1502-INDEX('2019 On Peak'!$L$3:$S$2373,$V1502,3),"-")</f>
        <v>0</v>
      </c>
      <c r="AB1502" cm="1">
        <f t="array" ref="AB1502">IF(ISNUMBER($V1502),Q1502-INDEX('2019 On Peak'!$L$3:$S$2373,$V1502,6),"-")</f>
        <v>0</v>
      </c>
      <c r="AC1502" cm="1">
        <f t="array" ref="AC1502">IF(ISNUMBER($V1502),S1502-INDEX('2019 On Peak'!$L$3:$S$2373,$V1502,8),"-")</f>
        <v>0</v>
      </c>
      <c r="AD1502" t="b">
        <f t="shared" si="47"/>
        <v>0</v>
      </c>
    </row>
    <row r="1503" spans="1:30" x14ac:dyDescent="0.25">
      <c r="A1503" t="str">
        <f>B1503&amp;"_"&amp;G1503&amp;"_"&amp;J1503</f>
        <v>554_1164_3</v>
      </c>
      <c r="B1503">
        <v>554</v>
      </c>
      <c r="C1503" s="1" t="s">
        <v>156</v>
      </c>
      <c r="D1503" s="1" t="s">
        <v>27</v>
      </c>
      <c r="E1503" s="1" t="s">
        <v>27</v>
      </c>
      <c r="F1503">
        <v>138</v>
      </c>
      <c r="G1503">
        <v>1164</v>
      </c>
      <c r="H1503" s="1" t="s">
        <v>131</v>
      </c>
      <c r="I1503">
        <v>138</v>
      </c>
      <c r="J1503" s="1" t="s">
        <v>55</v>
      </c>
      <c r="K1503" s="1" t="s">
        <v>25</v>
      </c>
      <c r="L1503">
        <v>1.4300000000000001E-3</v>
      </c>
      <c r="M1503">
        <v>7.1199999999999996E-3</v>
      </c>
      <c r="N1503">
        <v>5.398E-2</v>
      </c>
      <c r="O1503">
        <v>1</v>
      </c>
      <c r="P1503">
        <v>0</v>
      </c>
      <c r="Q1503">
        <v>261</v>
      </c>
      <c r="R1503">
        <v>562</v>
      </c>
      <c r="S1503">
        <v>432</v>
      </c>
      <c r="T1503">
        <v>5.3</v>
      </c>
      <c r="U1503">
        <v>9.6999999999999993</v>
      </c>
      <c r="V1503">
        <f>MATCH(A1503,'2019 On Peak'!$A$3:$A$2373,0)</f>
        <v>1460</v>
      </c>
      <c r="W1503" t="str">
        <f t="shared" si="46"/>
        <v>Old</v>
      </c>
      <c r="X1503" t="str" cm="1">
        <f t="array" ref="X1503">IF(ISNUMBER(V1503),INDEX('2019 On Peak'!$K$3:$K$2373,V1503),"Not 2019")</f>
        <v>Closed</v>
      </c>
      <c r="Y1503" cm="1">
        <f t="array" ref="Y1503">IF(ISNUMBER($V1503),L1503-INDEX('2019 On Peak'!$L$3:$S$2373,$V1503,1),"-")</f>
        <v>0</v>
      </c>
      <c r="Z1503" cm="1">
        <f t="array" ref="Z1503">IF(ISNUMBER($V1503),M1503-INDEX('2019 On Peak'!$L$3:$S$2373,$V1503,2),"-")</f>
        <v>0</v>
      </c>
      <c r="AA1503" cm="1">
        <f t="array" ref="AA1503">IF(ISNUMBER($V1503),N1503-INDEX('2019 On Peak'!$L$3:$S$2373,$V1503,3),"-")</f>
        <v>0</v>
      </c>
      <c r="AB1503" cm="1">
        <f t="array" ref="AB1503">IF(ISNUMBER($V1503),Q1503-INDEX('2019 On Peak'!$L$3:$S$2373,$V1503,6),"-")</f>
        <v>0</v>
      </c>
      <c r="AC1503" cm="1">
        <f t="array" ref="AC1503">IF(ISNUMBER($V1503),S1503-INDEX('2019 On Peak'!$L$3:$S$2373,$V1503,8),"-")</f>
        <v>0</v>
      </c>
      <c r="AD1503" t="b">
        <f t="shared" si="47"/>
        <v>0</v>
      </c>
    </row>
    <row r="1504" spans="1:30" x14ac:dyDescent="0.25">
      <c r="A1504" t="str">
        <f>B1504&amp;"_"&amp;G1504&amp;"_"&amp;J1504</f>
        <v>554_1491_1</v>
      </c>
      <c r="B1504">
        <v>554</v>
      </c>
      <c r="C1504" s="1" t="s">
        <v>156</v>
      </c>
      <c r="D1504" s="1" t="s">
        <v>27</v>
      </c>
      <c r="E1504" s="1" t="s">
        <v>27</v>
      </c>
      <c r="F1504">
        <v>138</v>
      </c>
      <c r="G1504">
        <v>1491</v>
      </c>
      <c r="H1504" s="1" t="s">
        <v>156</v>
      </c>
      <c r="I1504">
        <v>69</v>
      </c>
      <c r="J1504" s="1" t="s">
        <v>191</v>
      </c>
      <c r="K1504" s="1" t="s">
        <v>25</v>
      </c>
      <c r="L1504">
        <v>3.0200000000000001E-3</v>
      </c>
      <c r="M1504">
        <v>0.10864</v>
      </c>
      <c r="N1504">
        <v>0</v>
      </c>
      <c r="O1504">
        <v>1</v>
      </c>
      <c r="P1504">
        <v>0</v>
      </c>
      <c r="Q1504">
        <v>125</v>
      </c>
      <c r="R1504">
        <v>145</v>
      </c>
      <c r="S1504">
        <v>170</v>
      </c>
      <c r="T1504">
        <v>0</v>
      </c>
      <c r="U1504">
        <v>0</v>
      </c>
      <c r="V1504">
        <f>MATCH(A1504,'2019 On Peak'!$A$3:$A$2373,0)</f>
        <v>1461</v>
      </c>
      <c r="W1504" t="str">
        <f t="shared" si="46"/>
        <v>Old</v>
      </c>
      <c r="X1504" t="str" cm="1">
        <f t="array" ref="X1504">IF(ISNUMBER(V1504),INDEX('2019 On Peak'!$K$3:$K$2373,V1504),"Not 2019")</f>
        <v>Closed</v>
      </c>
      <c r="Y1504" cm="1">
        <f t="array" ref="Y1504">IF(ISNUMBER($V1504),L1504-INDEX('2019 On Peak'!$L$3:$S$2373,$V1504,1),"-")</f>
        <v>0</v>
      </c>
      <c r="Z1504" cm="1">
        <f t="array" ref="Z1504">IF(ISNUMBER($V1504),M1504-INDEX('2019 On Peak'!$L$3:$S$2373,$V1504,2),"-")</f>
        <v>0</v>
      </c>
      <c r="AA1504" cm="1">
        <f t="array" ref="AA1504">IF(ISNUMBER($V1504),N1504-INDEX('2019 On Peak'!$L$3:$S$2373,$V1504,3),"-")</f>
        <v>0</v>
      </c>
      <c r="AB1504" cm="1">
        <f t="array" ref="AB1504">IF(ISNUMBER($V1504),Q1504-INDEX('2019 On Peak'!$L$3:$S$2373,$V1504,6),"-")</f>
        <v>0</v>
      </c>
      <c r="AC1504" cm="1">
        <f t="array" ref="AC1504">IF(ISNUMBER($V1504),S1504-INDEX('2019 On Peak'!$L$3:$S$2373,$V1504,8),"-")</f>
        <v>0</v>
      </c>
      <c r="AD1504" t="b">
        <f t="shared" si="47"/>
        <v>0</v>
      </c>
    </row>
    <row r="1505" spans="1:30" x14ac:dyDescent="0.25">
      <c r="A1505" t="str">
        <f>B1505&amp;"_"&amp;G1505&amp;"_"&amp;J1505</f>
        <v>554_555_1</v>
      </c>
      <c r="B1505">
        <v>554</v>
      </c>
      <c r="C1505" s="1" t="s">
        <v>156</v>
      </c>
      <c r="D1505" s="1" t="s">
        <v>27</v>
      </c>
      <c r="E1505" s="1" t="s">
        <v>27</v>
      </c>
      <c r="F1505">
        <v>138</v>
      </c>
      <c r="G1505">
        <v>555</v>
      </c>
      <c r="H1505" s="1" t="s">
        <v>52</v>
      </c>
      <c r="I1505">
        <v>138</v>
      </c>
      <c r="J1505" s="1" t="s">
        <v>191</v>
      </c>
      <c r="K1505" s="1" t="s">
        <v>25</v>
      </c>
      <c r="L1505">
        <v>2.0300000000000001E-3</v>
      </c>
      <c r="M1505">
        <v>1.013E-2</v>
      </c>
      <c r="N1505">
        <v>7.6719999999999997E-2</v>
      </c>
      <c r="O1505">
        <v>1</v>
      </c>
      <c r="P1505">
        <v>0</v>
      </c>
      <c r="Q1505">
        <v>261</v>
      </c>
      <c r="R1505">
        <v>562</v>
      </c>
      <c r="S1505">
        <v>432</v>
      </c>
      <c r="T1505">
        <v>6.9</v>
      </c>
      <c r="U1505">
        <v>13.8</v>
      </c>
      <c r="V1505">
        <f>MATCH(A1505,'2019 On Peak'!$A$3:$A$2373,0)</f>
        <v>1462</v>
      </c>
      <c r="W1505" t="str">
        <f t="shared" si="46"/>
        <v>Old</v>
      </c>
      <c r="X1505" t="str" cm="1">
        <f t="array" ref="X1505">IF(ISNUMBER(V1505),INDEX('2019 On Peak'!$K$3:$K$2373,V1505),"Not 2019")</f>
        <v>Closed</v>
      </c>
      <c r="Y1505" cm="1">
        <f t="array" ref="Y1505">IF(ISNUMBER($V1505),L1505-INDEX('2019 On Peak'!$L$3:$S$2373,$V1505,1),"-")</f>
        <v>0</v>
      </c>
      <c r="Z1505" cm="1">
        <f t="array" ref="Z1505">IF(ISNUMBER($V1505),M1505-INDEX('2019 On Peak'!$L$3:$S$2373,$V1505,2),"-")</f>
        <v>0</v>
      </c>
      <c r="AA1505" cm="1">
        <f t="array" ref="AA1505">IF(ISNUMBER($V1505),N1505-INDEX('2019 On Peak'!$L$3:$S$2373,$V1505,3),"-")</f>
        <v>0</v>
      </c>
      <c r="AB1505" cm="1">
        <f t="array" ref="AB1505">IF(ISNUMBER($V1505),Q1505-INDEX('2019 On Peak'!$L$3:$S$2373,$V1505,6),"-")</f>
        <v>0</v>
      </c>
      <c r="AC1505" cm="1">
        <f t="array" ref="AC1505">IF(ISNUMBER($V1505),S1505-INDEX('2019 On Peak'!$L$3:$S$2373,$V1505,8),"-")</f>
        <v>0</v>
      </c>
      <c r="AD1505" t="b">
        <f t="shared" si="47"/>
        <v>0</v>
      </c>
    </row>
    <row r="1506" spans="1:30" x14ac:dyDescent="0.25">
      <c r="A1506" t="str">
        <f>B1506&amp;"_"&amp;G1506&amp;"_"&amp;J1506</f>
        <v>554_608_1</v>
      </c>
      <c r="B1506">
        <v>554</v>
      </c>
      <c r="C1506" s="1" t="s">
        <v>156</v>
      </c>
      <c r="D1506" s="1" t="s">
        <v>27</v>
      </c>
      <c r="E1506" s="1" t="s">
        <v>27</v>
      </c>
      <c r="F1506">
        <v>138</v>
      </c>
      <c r="G1506">
        <v>608</v>
      </c>
      <c r="H1506" s="1" t="s">
        <v>100</v>
      </c>
      <c r="I1506">
        <v>138</v>
      </c>
      <c r="J1506" s="1" t="s">
        <v>191</v>
      </c>
      <c r="K1506" s="1" t="s">
        <v>25</v>
      </c>
      <c r="L1506">
        <v>1.99E-3</v>
      </c>
      <c r="M1506">
        <v>9.9399999999999992E-3</v>
      </c>
      <c r="N1506">
        <v>7.5340000000000004E-2</v>
      </c>
      <c r="O1506">
        <v>1</v>
      </c>
      <c r="P1506">
        <v>0</v>
      </c>
      <c r="Q1506">
        <v>261</v>
      </c>
      <c r="R1506">
        <v>562</v>
      </c>
      <c r="S1506">
        <v>432</v>
      </c>
      <c r="T1506">
        <v>7</v>
      </c>
      <c r="U1506">
        <v>13.5</v>
      </c>
      <c r="V1506">
        <f>MATCH(A1506,'2019 On Peak'!$A$3:$A$2373,0)</f>
        <v>1463</v>
      </c>
      <c r="W1506" t="str">
        <f t="shared" si="46"/>
        <v>Old</v>
      </c>
      <c r="X1506" t="str" cm="1">
        <f t="array" ref="X1506">IF(ISNUMBER(V1506),INDEX('2019 On Peak'!$K$3:$K$2373,V1506),"Not 2019")</f>
        <v>Closed</v>
      </c>
      <c r="Y1506" cm="1">
        <f t="array" ref="Y1506">IF(ISNUMBER($V1506),L1506-INDEX('2019 On Peak'!$L$3:$S$2373,$V1506,1),"-")</f>
        <v>0</v>
      </c>
      <c r="Z1506" cm="1">
        <f t="array" ref="Z1506">IF(ISNUMBER($V1506),M1506-INDEX('2019 On Peak'!$L$3:$S$2373,$V1506,2),"-")</f>
        <v>0</v>
      </c>
      <c r="AA1506" cm="1">
        <f t="array" ref="AA1506">IF(ISNUMBER($V1506),N1506-INDEX('2019 On Peak'!$L$3:$S$2373,$V1506,3),"-")</f>
        <v>0</v>
      </c>
      <c r="AB1506" cm="1">
        <f t="array" ref="AB1506">IF(ISNUMBER($V1506),Q1506-INDEX('2019 On Peak'!$L$3:$S$2373,$V1506,6),"-")</f>
        <v>0</v>
      </c>
      <c r="AC1506" cm="1">
        <f t="array" ref="AC1506">IF(ISNUMBER($V1506),S1506-INDEX('2019 On Peak'!$L$3:$S$2373,$V1506,8),"-")</f>
        <v>0</v>
      </c>
      <c r="AD1506" t="b">
        <f t="shared" si="47"/>
        <v>0</v>
      </c>
    </row>
    <row r="1507" spans="1:30" x14ac:dyDescent="0.25">
      <c r="A1507" t="str">
        <f>B1507&amp;"_"&amp;G1507&amp;"_"&amp;J1507</f>
        <v>555_1492_1</v>
      </c>
      <c r="B1507">
        <v>555</v>
      </c>
      <c r="C1507" s="1" t="s">
        <v>52</v>
      </c>
      <c r="D1507" s="1" t="s">
        <v>27</v>
      </c>
      <c r="E1507" s="1" t="s">
        <v>27</v>
      </c>
      <c r="F1507">
        <v>138</v>
      </c>
      <c r="G1507">
        <v>1492</v>
      </c>
      <c r="H1507" s="1" t="s">
        <v>52</v>
      </c>
      <c r="I1507">
        <v>69</v>
      </c>
      <c r="J1507" s="1" t="s">
        <v>191</v>
      </c>
      <c r="K1507" s="1" t="s">
        <v>25</v>
      </c>
      <c r="L1507">
        <v>3.0200000000000001E-3</v>
      </c>
      <c r="M1507">
        <v>0.10864</v>
      </c>
      <c r="N1507">
        <v>0</v>
      </c>
      <c r="O1507">
        <v>1</v>
      </c>
      <c r="P1507">
        <v>0</v>
      </c>
      <c r="Q1507">
        <v>250</v>
      </c>
      <c r="R1507">
        <v>250</v>
      </c>
      <c r="S1507">
        <v>250</v>
      </c>
      <c r="T1507">
        <v>0</v>
      </c>
      <c r="U1507">
        <v>0</v>
      </c>
      <c r="V1507">
        <f>MATCH(A1507,'2019 On Peak'!$A$3:$A$2373,0)</f>
        <v>1464</v>
      </c>
      <c r="W1507" t="str">
        <f t="shared" si="46"/>
        <v>Old</v>
      </c>
      <c r="X1507" t="str" cm="1">
        <f t="array" ref="X1507">IF(ISNUMBER(V1507),INDEX('2019 On Peak'!$K$3:$K$2373,V1507),"Not 2019")</f>
        <v>Closed</v>
      </c>
      <c r="Y1507" cm="1">
        <f t="array" ref="Y1507">IF(ISNUMBER($V1507),L1507-INDEX('2019 On Peak'!$L$3:$S$2373,$V1507,1),"-")</f>
        <v>0</v>
      </c>
      <c r="Z1507" cm="1">
        <f t="array" ref="Z1507">IF(ISNUMBER($V1507),M1507-INDEX('2019 On Peak'!$L$3:$S$2373,$V1507,2),"-")</f>
        <v>0</v>
      </c>
      <c r="AA1507" cm="1">
        <f t="array" ref="AA1507">IF(ISNUMBER($V1507),N1507-INDEX('2019 On Peak'!$L$3:$S$2373,$V1507,3),"-")</f>
        <v>0</v>
      </c>
      <c r="AB1507" cm="1">
        <f t="array" ref="AB1507">IF(ISNUMBER($V1507),Q1507-INDEX('2019 On Peak'!$L$3:$S$2373,$V1507,6),"-")</f>
        <v>0</v>
      </c>
      <c r="AC1507" cm="1">
        <f t="array" ref="AC1507">IF(ISNUMBER($V1507),S1507-INDEX('2019 On Peak'!$L$3:$S$2373,$V1507,8),"-")</f>
        <v>0</v>
      </c>
      <c r="AD1507" t="b">
        <f t="shared" si="47"/>
        <v>0</v>
      </c>
    </row>
    <row r="1508" spans="1:30" x14ac:dyDescent="0.25">
      <c r="A1508" t="str">
        <f>B1508&amp;"_"&amp;G1508&amp;"_"&amp;J1508</f>
        <v>555_608_1</v>
      </c>
      <c r="B1508">
        <v>555</v>
      </c>
      <c r="C1508" s="1" t="s">
        <v>52</v>
      </c>
      <c r="D1508" s="1" t="s">
        <v>27</v>
      </c>
      <c r="E1508" s="1" t="s">
        <v>27</v>
      </c>
      <c r="F1508">
        <v>138</v>
      </c>
      <c r="G1508">
        <v>608</v>
      </c>
      <c r="H1508" s="1" t="s">
        <v>100</v>
      </c>
      <c r="I1508">
        <v>138</v>
      </c>
      <c r="J1508" s="1" t="s">
        <v>191</v>
      </c>
      <c r="K1508" s="1" t="s">
        <v>25</v>
      </c>
      <c r="L1508">
        <v>6.9999999999999994E-5</v>
      </c>
      <c r="M1508">
        <v>3.6999999999999999E-4</v>
      </c>
      <c r="N1508">
        <v>2.8300000000000001E-3</v>
      </c>
      <c r="O1508">
        <v>1</v>
      </c>
      <c r="P1508">
        <v>0</v>
      </c>
      <c r="Q1508">
        <v>261</v>
      </c>
      <c r="R1508">
        <v>562</v>
      </c>
      <c r="S1508">
        <v>432</v>
      </c>
      <c r="T1508">
        <v>0.3</v>
      </c>
      <c r="U1508">
        <v>0.5</v>
      </c>
      <c r="V1508">
        <f>MATCH(A1508,'2019 On Peak'!$A$3:$A$2373,0)</f>
        <v>1465</v>
      </c>
      <c r="W1508" t="str">
        <f t="shared" si="46"/>
        <v>Old</v>
      </c>
      <c r="X1508" t="str" cm="1">
        <f t="array" ref="X1508">IF(ISNUMBER(V1508),INDEX('2019 On Peak'!$K$3:$K$2373,V1508),"Not 2019")</f>
        <v>Closed</v>
      </c>
      <c r="Y1508" cm="1">
        <f t="array" ref="Y1508">IF(ISNUMBER($V1508),L1508-INDEX('2019 On Peak'!$L$3:$S$2373,$V1508,1),"-")</f>
        <v>0</v>
      </c>
      <c r="Z1508" cm="1">
        <f t="array" ref="Z1508">IF(ISNUMBER($V1508),M1508-INDEX('2019 On Peak'!$L$3:$S$2373,$V1508,2),"-")</f>
        <v>0</v>
      </c>
      <c r="AA1508" cm="1">
        <f t="array" ref="AA1508">IF(ISNUMBER($V1508),N1508-INDEX('2019 On Peak'!$L$3:$S$2373,$V1508,3),"-")</f>
        <v>0</v>
      </c>
      <c r="AB1508" cm="1">
        <f t="array" ref="AB1508">IF(ISNUMBER($V1508),Q1508-INDEX('2019 On Peak'!$L$3:$S$2373,$V1508,6),"-")</f>
        <v>0</v>
      </c>
      <c r="AC1508" cm="1">
        <f t="array" ref="AC1508">IF(ISNUMBER($V1508),S1508-INDEX('2019 On Peak'!$L$3:$S$2373,$V1508,8),"-")</f>
        <v>0</v>
      </c>
      <c r="AD1508" t="b">
        <f t="shared" si="47"/>
        <v>0</v>
      </c>
    </row>
    <row r="1509" spans="1:30" x14ac:dyDescent="0.25">
      <c r="A1509" t="str">
        <f>B1509&amp;"_"&amp;G1509&amp;"_"&amp;J1509</f>
        <v>556_597_1</v>
      </c>
      <c r="B1509">
        <v>556</v>
      </c>
      <c r="C1509" s="1" t="s">
        <v>1127</v>
      </c>
      <c r="D1509" s="1" t="s">
        <v>28</v>
      </c>
      <c r="E1509" s="1" t="s">
        <v>28</v>
      </c>
      <c r="F1509">
        <v>138</v>
      </c>
      <c r="G1509">
        <v>597</v>
      </c>
      <c r="H1509" s="1" t="s">
        <v>1128</v>
      </c>
      <c r="I1509">
        <v>138</v>
      </c>
      <c r="J1509" s="1" t="s">
        <v>191</v>
      </c>
      <c r="K1509" s="1" t="s">
        <v>25</v>
      </c>
      <c r="L1509">
        <v>8.0000000000000007E-5</v>
      </c>
      <c r="M1509">
        <v>4.2000000000000002E-4</v>
      </c>
      <c r="N1509">
        <v>3.2200000000000002E-3</v>
      </c>
      <c r="O1509">
        <v>1</v>
      </c>
      <c r="P1509">
        <v>0</v>
      </c>
      <c r="Q1509">
        <v>562</v>
      </c>
      <c r="R1509">
        <v>562</v>
      </c>
      <c r="S1509">
        <v>562</v>
      </c>
      <c r="T1509">
        <v>0.4</v>
      </c>
      <c r="U1509">
        <v>0.6</v>
      </c>
      <c r="V1509">
        <f>MATCH(A1509,'2019 On Peak'!$A$3:$A$2373,0)</f>
        <v>1466</v>
      </c>
      <c r="W1509" t="str">
        <f t="shared" si="46"/>
        <v>Old</v>
      </c>
      <c r="X1509" t="str" cm="1">
        <f t="array" ref="X1509">IF(ISNUMBER(V1509),INDEX('2019 On Peak'!$K$3:$K$2373,V1509),"Not 2019")</f>
        <v>Closed</v>
      </c>
      <c r="Y1509" cm="1">
        <f t="array" ref="Y1509">IF(ISNUMBER($V1509),L1509-INDEX('2019 On Peak'!$L$3:$S$2373,$V1509,1),"-")</f>
        <v>0</v>
      </c>
      <c r="Z1509" cm="1">
        <f t="array" ref="Z1509">IF(ISNUMBER($V1509),M1509-INDEX('2019 On Peak'!$L$3:$S$2373,$V1509,2),"-")</f>
        <v>0</v>
      </c>
      <c r="AA1509" cm="1">
        <f t="array" ref="AA1509">IF(ISNUMBER($V1509),N1509-INDEX('2019 On Peak'!$L$3:$S$2373,$V1509,3),"-")</f>
        <v>0</v>
      </c>
      <c r="AB1509" cm="1">
        <f t="array" ref="AB1509">IF(ISNUMBER($V1509),Q1509-INDEX('2019 On Peak'!$L$3:$S$2373,$V1509,6),"-")</f>
        <v>0</v>
      </c>
      <c r="AC1509" cm="1">
        <f t="array" ref="AC1509">IF(ISNUMBER($V1509),S1509-INDEX('2019 On Peak'!$L$3:$S$2373,$V1509,8),"-")</f>
        <v>0</v>
      </c>
      <c r="AD1509" t="b">
        <f t="shared" si="47"/>
        <v>0</v>
      </c>
    </row>
    <row r="1510" spans="1:30" x14ac:dyDescent="0.25">
      <c r="A1510" t="str">
        <f>B1510&amp;"_"&amp;G1510&amp;"_"&amp;J1510</f>
        <v>556_629_1</v>
      </c>
      <c r="B1510">
        <v>556</v>
      </c>
      <c r="C1510" s="1" t="s">
        <v>1127</v>
      </c>
      <c r="D1510" s="1" t="s">
        <v>28</v>
      </c>
      <c r="E1510" s="1" t="s">
        <v>28</v>
      </c>
      <c r="F1510">
        <v>138</v>
      </c>
      <c r="G1510">
        <v>629</v>
      </c>
      <c r="H1510" s="1" t="s">
        <v>1129</v>
      </c>
      <c r="I1510">
        <v>138</v>
      </c>
      <c r="J1510" s="1" t="s">
        <v>191</v>
      </c>
      <c r="K1510" s="1" t="s">
        <v>25</v>
      </c>
      <c r="L1510">
        <v>5.6999999999999998E-4</v>
      </c>
      <c r="M1510">
        <v>2.8500000000000001E-3</v>
      </c>
      <c r="N1510">
        <v>2.1600000000000001E-2</v>
      </c>
      <c r="O1510">
        <v>1</v>
      </c>
      <c r="P1510">
        <v>0</v>
      </c>
      <c r="Q1510">
        <v>562</v>
      </c>
      <c r="R1510">
        <v>562</v>
      </c>
      <c r="S1510">
        <v>562</v>
      </c>
      <c r="T1510">
        <v>2.6</v>
      </c>
      <c r="U1510">
        <v>3.9</v>
      </c>
      <c r="V1510">
        <f>MATCH(A1510,'2019 On Peak'!$A$3:$A$2373,0)</f>
        <v>1467</v>
      </c>
      <c r="W1510" t="str">
        <f t="shared" si="46"/>
        <v>Old</v>
      </c>
      <c r="X1510" t="str" cm="1">
        <f t="array" ref="X1510">IF(ISNUMBER(V1510),INDEX('2019 On Peak'!$K$3:$K$2373,V1510),"Not 2019")</f>
        <v>Closed</v>
      </c>
      <c r="Y1510" cm="1">
        <f t="array" ref="Y1510">IF(ISNUMBER($V1510),L1510-INDEX('2019 On Peak'!$L$3:$S$2373,$V1510,1),"-")</f>
        <v>0</v>
      </c>
      <c r="Z1510" cm="1">
        <f t="array" ref="Z1510">IF(ISNUMBER($V1510),M1510-INDEX('2019 On Peak'!$L$3:$S$2373,$V1510,2),"-")</f>
        <v>0</v>
      </c>
      <c r="AA1510" cm="1">
        <f t="array" ref="AA1510">IF(ISNUMBER($V1510),N1510-INDEX('2019 On Peak'!$L$3:$S$2373,$V1510,3),"-")</f>
        <v>0</v>
      </c>
      <c r="AB1510" cm="1">
        <f t="array" ref="AB1510">IF(ISNUMBER($V1510),Q1510-INDEX('2019 On Peak'!$L$3:$S$2373,$V1510,6),"-")</f>
        <v>0</v>
      </c>
      <c r="AC1510" cm="1">
        <f t="array" ref="AC1510">IF(ISNUMBER($V1510),S1510-INDEX('2019 On Peak'!$L$3:$S$2373,$V1510,8),"-")</f>
        <v>0</v>
      </c>
      <c r="AD1510" t="b">
        <f t="shared" si="47"/>
        <v>0</v>
      </c>
    </row>
    <row r="1511" spans="1:30" x14ac:dyDescent="0.25">
      <c r="A1511" t="str">
        <f>B1511&amp;"_"&amp;G1511&amp;"_"&amp;J1511</f>
        <v>556_629_2</v>
      </c>
      <c r="B1511">
        <v>556</v>
      </c>
      <c r="C1511" s="1" t="s">
        <v>1127</v>
      </c>
      <c r="D1511" s="1" t="s">
        <v>28</v>
      </c>
      <c r="E1511" s="1" t="s">
        <v>28</v>
      </c>
      <c r="F1511">
        <v>138</v>
      </c>
      <c r="G1511">
        <v>629</v>
      </c>
      <c r="H1511" s="1" t="s">
        <v>1129</v>
      </c>
      <c r="I1511">
        <v>138</v>
      </c>
      <c r="J1511" s="1" t="s">
        <v>74</v>
      </c>
      <c r="K1511" s="1" t="s">
        <v>25</v>
      </c>
      <c r="L1511">
        <v>5.6999999999999998E-4</v>
      </c>
      <c r="M1511">
        <v>2.8500000000000001E-3</v>
      </c>
      <c r="N1511">
        <v>2.1600000000000001E-2</v>
      </c>
      <c r="O1511">
        <v>1</v>
      </c>
      <c r="P1511">
        <v>0</v>
      </c>
      <c r="Q1511">
        <v>562</v>
      </c>
      <c r="R1511">
        <v>562</v>
      </c>
      <c r="S1511">
        <v>562</v>
      </c>
      <c r="T1511">
        <v>2.6</v>
      </c>
      <c r="U1511">
        <v>3.9</v>
      </c>
      <c r="V1511">
        <f>MATCH(A1511,'2019 On Peak'!$A$3:$A$2373,0)</f>
        <v>1468</v>
      </c>
      <c r="W1511" t="str">
        <f t="shared" si="46"/>
        <v>Old</v>
      </c>
      <c r="X1511" t="str" cm="1">
        <f t="array" ref="X1511">IF(ISNUMBER(V1511),INDEX('2019 On Peak'!$K$3:$K$2373,V1511),"Not 2019")</f>
        <v>Closed</v>
      </c>
      <c r="Y1511" cm="1">
        <f t="array" ref="Y1511">IF(ISNUMBER($V1511),L1511-INDEX('2019 On Peak'!$L$3:$S$2373,$V1511,1),"-")</f>
        <v>0</v>
      </c>
      <c r="Z1511" cm="1">
        <f t="array" ref="Z1511">IF(ISNUMBER($V1511),M1511-INDEX('2019 On Peak'!$L$3:$S$2373,$V1511,2),"-")</f>
        <v>0</v>
      </c>
      <c r="AA1511" cm="1">
        <f t="array" ref="AA1511">IF(ISNUMBER($V1511),N1511-INDEX('2019 On Peak'!$L$3:$S$2373,$V1511,3),"-")</f>
        <v>0</v>
      </c>
      <c r="AB1511" cm="1">
        <f t="array" ref="AB1511">IF(ISNUMBER($V1511),Q1511-INDEX('2019 On Peak'!$L$3:$S$2373,$V1511,6),"-")</f>
        <v>0</v>
      </c>
      <c r="AC1511" cm="1">
        <f t="array" ref="AC1511">IF(ISNUMBER($V1511),S1511-INDEX('2019 On Peak'!$L$3:$S$2373,$V1511,8),"-")</f>
        <v>0</v>
      </c>
      <c r="AD1511" t="b">
        <f t="shared" si="47"/>
        <v>0</v>
      </c>
    </row>
    <row r="1512" spans="1:30" x14ac:dyDescent="0.25">
      <c r="A1512" t="str">
        <f>B1512&amp;"_"&amp;G1512&amp;"_"&amp;J1512</f>
        <v>557_1493_1</v>
      </c>
      <c r="B1512">
        <v>557</v>
      </c>
      <c r="C1512" s="1" t="s">
        <v>147</v>
      </c>
      <c r="D1512" s="1" t="s">
        <v>28</v>
      </c>
      <c r="E1512" s="1" t="s">
        <v>28</v>
      </c>
      <c r="F1512">
        <v>345</v>
      </c>
      <c r="G1512">
        <v>1493</v>
      </c>
      <c r="H1512" s="1" t="s">
        <v>147</v>
      </c>
      <c r="I1512">
        <v>138</v>
      </c>
      <c r="J1512" s="1" t="s">
        <v>191</v>
      </c>
      <c r="K1512" s="1" t="s">
        <v>25</v>
      </c>
      <c r="L1512">
        <v>1.1999999999999999E-3</v>
      </c>
      <c r="M1512">
        <v>5.5E-2</v>
      </c>
      <c r="N1512">
        <v>0</v>
      </c>
      <c r="O1512">
        <v>1</v>
      </c>
      <c r="P1512">
        <v>0</v>
      </c>
      <c r="Q1512">
        <v>1292</v>
      </c>
      <c r="R1512">
        <v>1347</v>
      </c>
      <c r="S1512">
        <v>1395</v>
      </c>
      <c r="T1512">
        <v>0</v>
      </c>
      <c r="U1512">
        <v>0</v>
      </c>
      <c r="V1512">
        <f>MATCH(A1512,'2019 On Peak'!$A$3:$A$2373,0)</f>
        <v>1469</v>
      </c>
      <c r="W1512" t="str">
        <f t="shared" si="46"/>
        <v>Old</v>
      </c>
      <c r="X1512" t="str" cm="1">
        <f t="array" ref="X1512">IF(ISNUMBER(V1512),INDEX('2019 On Peak'!$K$3:$K$2373,V1512),"Not 2019")</f>
        <v>Closed</v>
      </c>
      <c r="Y1512" cm="1">
        <f t="array" ref="Y1512">IF(ISNUMBER($V1512),L1512-INDEX('2019 On Peak'!$L$3:$S$2373,$V1512,1),"-")</f>
        <v>0</v>
      </c>
      <c r="Z1512" cm="1">
        <f t="array" ref="Z1512">IF(ISNUMBER($V1512),M1512-INDEX('2019 On Peak'!$L$3:$S$2373,$V1512,2),"-")</f>
        <v>0</v>
      </c>
      <c r="AA1512" cm="1">
        <f t="array" ref="AA1512">IF(ISNUMBER($V1512),N1512-INDEX('2019 On Peak'!$L$3:$S$2373,$V1512,3),"-")</f>
        <v>0</v>
      </c>
      <c r="AB1512" cm="1">
        <f t="array" ref="AB1512">IF(ISNUMBER($V1512),Q1512-INDEX('2019 On Peak'!$L$3:$S$2373,$V1512,6),"-")</f>
        <v>0</v>
      </c>
      <c r="AC1512" cm="1">
        <f t="array" ref="AC1512">IF(ISNUMBER($V1512),S1512-INDEX('2019 On Peak'!$L$3:$S$2373,$V1512,8),"-")</f>
        <v>0</v>
      </c>
      <c r="AD1512" t="b">
        <f t="shared" si="47"/>
        <v>0</v>
      </c>
    </row>
    <row r="1513" spans="1:30" x14ac:dyDescent="0.25">
      <c r="A1513" t="str">
        <f>B1513&amp;"_"&amp;G1513&amp;"_"&amp;J1513</f>
        <v>557_1493_2</v>
      </c>
      <c r="B1513">
        <v>557</v>
      </c>
      <c r="C1513" s="1" t="s">
        <v>147</v>
      </c>
      <c r="D1513" s="1" t="s">
        <v>28</v>
      </c>
      <c r="E1513" s="1" t="s">
        <v>28</v>
      </c>
      <c r="F1513">
        <v>345</v>
      </c>
      <c r="G1513">
        <v>1493</v>
      </c>
      <c r="H1513" s="1" t="s">
        <v>147</v>
      </c>
      <c r="I1513">
        <v>138</v>
      </c>
      <c r="J1513" s="1" t="s">
        <v>74</v>
      </c>
      <c r="K1513" s="1" t="s">
        <v>25</v>
      </c>
      <c r="L1513">
        <v>1.1999999999999999E-3</v>
      </c>
      <c r="M1513">
        <v>5.5E-2</v>
      </c>
      <c r="N1513">
        <v>0</v>
      </c>
      <c r="O1513">
        <v>1</v>
      </c>
      <c r="P1513">
        <v>0</v>
      </c>
      <c r="Q1513">
        <v>1292</v>
      </c>
      <c r="R1513">
        <v>1347</v>
      </c>
      <c r="S1513">
        <v>1395</v>
      </c>
      <c r="T1513">
        <v>0</v>
      </c>
      <c r="U1513">
        <v>0</v>
      </c>
      <c r="V1513">
        <f>MATCH(A1513,'2019 On Peak'!$A$3:$A$2373,0)</f>
        <v>1470</v>
      </c>
      <c r="W1513" t="str">
        <f t="shared" si="46"/>
        <v>Old</v>
      </c>
      <c r="X1513" t="str" cm="1">
        <f t="array" ref="X1513">IF(ISNUMBER(V1513),INDEX('2019 On Peak'!$K$3:$K$2373,V1513),"Not 2019")</f>
        <v>Closed</v>
      </c>
      <c r="Y1513" cm="1">
        <f t="array" ref="Y1513">IF(ISNUMBER($V1513),L1513-INDEX('2019 On Peak'!$L$3:$S$2373,$V1513,1),"-")</f>
        <v>0</v>
      </c>
      <c r="Z1513" cm="1">
        <f t="array" ref="Z1513">IF(ISNUMBER($V1513),M1513-INDEX('2019 On Peak'!$L$3:$S$2373,$V1513,2),"-")</f>
        <v>0</v>
      </c>
      <c r="AA1513" cm="1">
        <f t="array" ref="AA1513">IF(ISNUMBER($V1513),N1513-INDEX('2019 On Peak'!$L$3:$S$2373,$V1513,3),"-")</f>
        <v>0</v>
      </c>
      <c r="AB1513" cm="1">
        <f t="array" ref="AB1513">IF(ISNUMBER($V1513),Q1513-INDEX('2019 On Peak'!$L$3:$S$2373,$V1513,6),"-")</f>
        <v>0</v>
      </c>
      <c r="AC1513" cm="1">
        <f t="array" ref="AC1513">IF(ISNUMBER($V1513),S1513-INDEX('2019 On Peak'!$L$3:$S$2373,$V1513,8),"-")</f>
        <v>0</v>
      </c>
      <c r="AD1513" t="b">
        <f t="shared" si="47"/>
        <v>0</v>
      </c>
    </row>
    <row r="1514" spans="1:30" x14ac:dyDescent="0.25">
      <c r="A1514" t="str">
        <f>B1514&amp;"_"&amp;G1514&amp;"_"&amp;J1514</f>
        <v>557_1493_3</v>
      </c>
      <c r="B1514">
        <v>557</v>
      </c>
      <c r="C1514" s="1" t="s">
        <v>147</v>
      </c>
      <c r="D1514" s="1" t="s">
        <v>28</v>
      </c>
      <c r="E1514" s="1" t="s">
        <v>28</v>
      </c>
      <c r="F1514">
        <v>345</v>
      </c>
      <c r="G1514">
        <v>1493</v>
      </c>
      <c r="H1514" s="1" t="s">
        <v>147</v>
      </c>
      <c r="I1514">
        <v>138</v>
      </c>
      <c r="J1514" s="1" t="s">
        <v>55</v>
      </c>
      <c r="K1514" s="1" t="s">
        <v>25</v>
      </c>
      <c r="L1514">
        <v>1.1999999999999999E-3</v>
      </c>
      <c r="M1514">
        <v>5.5E-2</v>
      </c>
      <c r="N1514">
        <v>0</v>
      </c>
      <c r="O1514">
        <v>1</v>
      </c>
      <c r="P1514">
        <v>0</v>
      </c>
      <c r="Q1514">
        <v>1292</v>
      </c>
      <c r="R1514">
        <v>1347</v>
      </c>
      <c r="S1514">
        <v>1395</v>
      </c>
      <c r="T1514">
        <v>0</v>
      </c>
      <c r="U1514">
        <v>0</v>
      </c>
      <c r="V1514" t="e">
        <f>MATCH(A1514,'2019 On Peak'!$A$3:$A$2373,0)</f>
        <v>#N/A</v>
      </c>
      <c r="W1514" t="str">
        <f t="shared" si="46"/>
        <v>New</v>
      </c>
      <c r="X1514" t="str" cm="1">
        <f t="array" ref="X1514">IF(ISNUMBER(V1514),INDEX('2019 On Peak'!$K$3:$K$2373,V1514),"Not 2019")</f>
        <v>Not 2019</v>
      </c>
      <c r="Y1514" t="str" cm="1">
        <f t="array" ref="Y1514">IF(ISNUMBER($V1514),L1514-INDEX('2019 On Peak'!$L$3:$S$2373,$V1514,1),"-")</f>
        <v>-</v>
      </c>
      <c r="Z1514" t="str" cm="1">
        <f t="array" ref="Z1514">IF(ISNUMBER($V1514),M1514-INDEX('2019 On Peak'!$L$3:$S$2373,$V1514,2),"-")</f>
        <v>-</v>
      </c>
      <c r="AA1514" t="str" cm="1">
        <f t="array" ref="AA1514">IF(ISNUMBER($V1514),N1514-INDEX('2019 On Peak'!$L$3:$S$2373,$V1514,3),"-")</f>
        <v>-</v>
      </c>
      <c r="AB1514" t="str" cm="1">
        <f t="array" ref="AB1514">IF(ISNUMBER($V1514),Q1514-INDEX('2019 On Peak'!$L$3:$S$2373,$V1514,6),"-")</f>
        <v>-</v>
      </c>
      <c r="AC1514" t="str" cm="1">
        <f t="array" ref="AC1514">IF(ISNUMBER($V1514),S1514-INDEX('2019 On Peak'!$L$3:$S$2373,$V1514,8),"-")</f>
        <v>-</v>
      </c>
      <c r="AD1514" t="e">
        <f t="shared" si="47"/>
        <v>#VALUE!</v>
      </c>
    </row>
    <row r="1515" spans="1:30" x14ac:dyDescent="0.25">
      <c r="A1515" t="str">
        <f>B1515&amp;"_"&amp;G1515&amp;"_"&amp;J1515</f>
        <v>557_79_1</v>
      </c>
      <c r="B1515">
        <v>557</v>
      </c>
      <c r="C1515" s="1" t="s">
        <v>147</v>
      </c>
      <c r="D1515" s="1" t="s">
        <v>28</v>
      </c>
      <c r="E1515" s="1" t="s">
        <v>28</v>
      </c>
      <c r="F1515">
        <v>345</v>
      </c>
      <c r="G1515">
        <v>79</v>
      </c>
      <c r="H1515" s="1" t="s">
        <v>113</v>
      </c>
      <c r="I1515">
        <v>345</v>
      </c>
      <c r="J1515" s="1" t="s">
        <v>191</v>
      </c>
      <c r="K1515" s="1" t="s">
        <v>25</v>
      </c>
      <c r="L1515">
        <v>1.2E-4</v>
      </c>
      <c r="M1515">
        <v>2.3E-3</v>
      </c>
      <c r="N1515">
        <v>0.05</v>
      </c>
      <c r="O1515">
        <v>1</v>
      </c>
      <c r="P1515">
        <v>0</v>
      </c>
      <c r="Q1515">
        <v>1200</v>
      </c>
      <c r="R1515">
        <v>1200</v>
      </c>
      <c r="S1515">
        <v>1200</v>
      </c>
      <c r="T1515">
        <v>5.4</v>
      </c>
      <c r="U1515">
        <v>5.3</v>
      </c>
      <c r="V1515">
        <f>MATCH(A1515,'2019 On Peak'!$A$3:$A$2373,0)</f>
        <v>1471</v>
      </c>
      <c r="W1515" t="str">
        <f t="shared" si="46"/>
        <v>Old</v>
      </c>
      <c r="X1515" t="str" cm="1">
        <f t="array" ref="X1515">IF(ISNUMBER(V1515),INDEX('2019 On Peak'!$K$3:$K$2373,V1515),"Not 2019")</f>
        <v>Closed</v>
      </c>
      <c r="Y1515" cm="1">
        <f t="array" ref="Y1515">IF(ISNUMBER($V1515),L1515-INDEX('2019 On Peak'!$L$3:$S$2373,$V1515,1),"-")</f>
        <v>0</v>
      </c>
      <c r="Z1515" cm="1">
        <f t="array" ref="Z1515">IF(ISNUMBER($V1515),M1515-INDEX('2019 On Peak'!$L$3:$S$2373,$V1515,2),"-")</f>
        <v>0</v>
      </c>
      <c r="AA1515" cm="1">
        <f t="array" ref="AA1515">IF(ISNUMBER($V1515),N1515-INDEX('2019 On Peak'!$L$3:$S$2373,$V1515,3),"-")</f>
        <v>0</v>
      </c>
      <c r="AB1515" cm="1">
        <f t="array" ref="AB1515">IF(ISNUMBER($V1515),Q1515-INDEX('2019 On Peak'!$L$3:$S$2373,$V1515,6),"-")</f>
        <v>0</v>
      </c>
      <c r="AC1515" cm="1">
        <f t="array" ref="AC1515">IF(ISNUMBER($V1515),S1515-INDEX('2019 On Peak'!$L$3:$S$2373,$V1515,8),"-")</f>
        <v>0</v>
      </c>
      <c r="AD1515" t="b">
        <f t="shared" si="47"/>
        <v>0</v>
      </c>
    </row>
    <row r="1516" spans="1:30" x14ac:dyDescent="0.25">
      <c r="A1516" t="str">
        <f>B1516&amp;"_"&amp;G1516&amp;"_"&amp;J1516</f>
        <v>557_79_2</v>
      </c>
      <c r="B1516">
        <v>557</v>
      </c>
      <c r="C1516" s="1" t="s">
        <v>147</v>
      </c>
      <c r="D1516" s="1" t="s">
        <v>28</v>
      </c>
      <c r="E1516" s="1" t="s">
        <v>28</v>
      </c>
      <c r="F1516">
        <v>345</v>
      </c>
      <c r="G1516">
        <v>79</v>
      </c>
      <c r="H1516" s="1" t="s">
        <v>113</v>
      </c>
      <c r="I1516">
        <v>345</v>
      </c>
      <c r="J1516" s="1" t="s">
        <v>74</v>
      </c>
      <c r="K1516" s="1" t="s">
        <v>25</v>
      </c>
      <c r="L1516">
        <v>1.2E-4</v>
      </c>
      <c r="M1516">
        <v>2.3E-3</v>
      </c>
      <c r="N1516">
        <v>0.05</v>
      </c>
      <c r="O1516">
        <v>1</v>
      </c>
      <c r="P1516">
        <v>0</v>
      </c>
      <c r="Q1516">
        <v>1200</v>
      </c>
      <c r="R1516">
        <v>1200</v>
      </c>
      <c r="S1516">
        <v>1200</v>
      </c>
      <c r="T1516">
        <v>5.4</v>
      </c>
      <c r="U1516">
        <v>5.3</v>
      </c>
      <c r="V1516">
        <f>MATCH(A1516,'2019 On Peak'!$A$3:$A$2373,0)</f>
        <v>1472</v>
      </c>
      <c r="W1516" t="str">
        <f t="shared" si="46"/>
        <v>Old</v>
      </c>
      <c r="X1516" t="str" cm="1">
        <f t="array" ref="X1516">IF(ISNUMBER(V1516),INDEX('2019 On Peak'!$K$3:$K$2373,V1516),"Not 2019")</f>
        <v>Closed</v>
      </c>
      <c r="Y1516" cm="1">
        <f t="array" ref="Y1516">IF(ISNUMBER($V1516),L1516-INDEX('2019 On Peak'!$L$3:$S$2373,$V1516,1),"-")</f>
        <v>0</v>
      </c>
      <c r="Z1516" cm="1">
        <f t="array" ref="Z1516">IF(ISNUMBER($V1516),M1516-INDEX('2019 On Peak'!$L$3:$S$2373,$V1516,2),"-")</f>
        <v>0</v>
      </c>
      <c r="AA1516" cm="1">
        <f t="array" ref="AA1516">IF(ISNUMBER($V1516),N1516-INDEX('2019 On Peak'!$L$3:$S$2373,$V1516,3),"-")</f>
        <v>0</v>
      </c>
      <c r="AB1516" cm="1">
        <f t="array" ref="AB1516">IF(ISNUMBER($V1516),Q1516-INDEX('2019 On Peak'!$L$3:$S$2373,$V1516,6),"-")</f>
        <v>0</v>
      </c>
      <c r="AC1516" cm="1">
        <f t="array" ref="AC1516">IF(ISNUMBER($V1516),S1516-INDEX('2019 On Peak'!$L$3:$S$2373,$V1516,8),"-")</f>
        <v>0</v>
      </c>
      <c r="AD1516" t="b">
        <f t="shared" si="47"/>
        <v>0</v>
      </c>
    </row>
    <row r="1517" spans="1:30" x14ac:dyDescent="0.25">
      <c r="A1517" t="str">
        <f>B1517&amp;"_"&amp;G1517&amp;"_"&amp;J1517</f>
        <v>56_57_1</v>
      </c>
      <c r="B1517">
        <v>56</v>
      </c>
      <c r="C1517" s="1" t="s">
        <v>719</v>
      </c>
      <c r="D1517" s="1" t="s">
        <v>67</v>
      </c>
      <c r="E1517" s="1" t="s">
        <v>67</v>
      </c>
      <c r="F1517">
        <v>115</v>
      </c>
      <c r="G1517">
        <v>57</v>
      </c>
      <c r="H1517" s="1" t="s">
        <v>430</v>
      </c>
      <c r="I1517">
        <v>115</v>
      </c>
      <c r="J1517" s="1" t="s">
        <v>191</v>
      </c>
      <c r="K1517" s="1" t="s">
        <v>25</v>
      </c>
      <c r="L1517">
        <v>1.171E-2</v>
      </c>
      <c r="M1517">
        <v>4.8439999999999997E-2</v>
      </c>
      <c r="N1517">
        <v>8.0199999999999994E-3</v>
      </c>
      <c r="O1517">
        <v>1</v>
      </c>
      <c r="P1517">
        <v>0</v>
      </c>
      <c r="Q1517">
        <v>167</v>
      </c>
      <c r="R1517">
        <v>556</v>
      </c>
      <c r="S1517">
        <v>210</v>
      </c>
      <c r="T1517">
        <v>8.5</v>
      </c>
      <c r="U1517">
        <v>9.6999999999999993</v>
      </c>
      <c r="V1517">
        <f>MATCH(A1517,'2019 On Peak'!$A$3:$A$2373,0)</f>
        <v>1473</v>
      </c>
      <c r="W1517" t="str">
        <f t="shared" si="46"/>
        <v>Old</v>
      </c>
      <c r="X1517" t="str" cm="1">
        <f t="array" ref="X1517">IF(ISNUMBER(V1517),INDEX('2019 On Peak'!$K$3:$K$2373,V1517),"Not 2019")</f>
        <v>Closed</v>
      </c>
      <c r="Y1517" cm="1">
        <f t="array" ref="Y1517">IF(ISNUMBER($V1517),L1517-INDEX('2019 On Peak'!$L$3:$S$2373,$V1517,1),"-")</f>
        <v>0</v>
      </c>
      <c r="Z1517" cm="1">
        <f t="array" ref="Z1517">IF(ISNUMBER($V1517),M1517-INDEX('2019 On Peak'!$L$3:$S$2373,$V1517,2),"-")</f>
        <v>0</v>
      </c>
      <c r="AA1517" cm="1">
        <f t="array" ref="AA1517">IF(ISNUMBER($V1517),N1517-INDEX('2019 On Peak'!$L$3:$S$2373,$V1517,3),"-")</f>
        <v>0</v>
      </c>
      <c r="AB1517" cm="1">
        <f t="array" ref="AB1517">IF(ISNUMBER($V1517),Q1517-INDEX('2019 On Peak'!$L$3:$S$2373,$V1517,6),"-")</f>
        <v>0</v>
      </c>
      <c r="AC1517" cm="1">
        <f t="array" ref="AC1517">IF(ISNUMBER($V1517),S1517-INDEX('2019 On Peak'!$L$3:$S$2373,$V1517,8),"-")</f>
        <v>0</v>
      </c>
      <c r="AD1517" t="b">
        <f t="shared" si="47"/>
        <v>0</v>
      </c>
    </row>
    <row r="1518" spans="1:30" x14ac:dyDescent="0.25">
      <c r="A1518" t="str">
        <f>B1518&amp;"_"&amp;G1518&amp;"_"&amp;J1518</f>
        <v>560_1494_1</v>
      </c>
      <c r="B1518">
        <v>560</v>
      </c>
      <c r="C1518" s="1" t="s">
        <v>141</v>
      </c>
      <c r="D1518" s="1" t="s">
        <v>27</v>
      </c>
      <c r="E1518" s="1" t="s">
        <v>27</v>
      </c>
      <c r="F1518">
        <v>345</v>
      </c>
      <c r="G1518">
        <v>1494</v>
      </c>
      <c r="H1518" s="1" t="s">
        <v>141</v>
      </c>
      <c r="I1518">
        <v>69</v>
      </c>
      <c r="J1518" s="1" t="s">
        <v>191</v>
      </c>
      <c r="K1518" s="1" t="s">
        <v>25</v>
      </c>
      <c r="L1518">
        <v>1.06E-3</v>
      </c>
      <c r="M1518">
        <v>5.74E-2</v>
      </c>
      <c r="N1518">
        <v>0</v>
      </c>
      <c r="O1518">
        <v>1</v>
      </c>
      <c r="P1518">
        <v>0</v>
      </c>
      <c r="Q1518">
        <v>500</v>
      </c>
      <c r="R1518">
        <v>500</v>
      </c>
      <c r="S1518">
        <v>500</v>
      </c>
      <c r="T1518">
        <v>0</v>
      </c>
      <c r="U1518">
        <v>0</v>
      </c>
      <c r="V1518">
        <f>MATCH(A1518,'2019 On Peak'!$A$3:$A$2373,0)</f>
        <v>1474</v>
      </c>
      <c r="W1518" t="str">
        <f t="shared" si="46"/>
        <v>Old</v>
      </c>
      <c r="X1518" t="str" cm="1">
        <f t="array" ref="X1518">IF(ISNUMBER(V1518),INDEX('2019 On Peak'!$K$3:$K$2373,V1518),"Not 2019")</f>
        <v>Closed</v>
      </c>
      <c r="Y1518" cm="1">
        <f t="array" ref="Y1518">IF(ISNUMBER($V1518),L1518-INDEX('2019 On Peak'!$L$3:$S$2373,$V1518,1),"-")</f>
        <v>0</v>
      </c>
      <c r="Z1518" cm="1">
        <f t="array" ref="Z1518">IF(ISNUMBER($V1518),M1518-INDEX('2019 On Peak'!$L$3:$S$2373,$V1518,2),"-")</f>
        <v>0</v>
      </c>
      <c r="AA1518" cm="1">
        <f t="array" ref="AA1518">IF(ISNUMBER($V1518),N1518-INDEX('2019 On Peak'!$L$3:$S$2373,$V1518,3),"-")</f>
        <v>0</v>
      </c>
      <c r="AB1518" cm="1">
        <f t="array" ref="AB1518">IF(ISNUMBER($V1518),Q1518-INDEX('2019 On Peak'!$L$3:$S$2373,$V1518,6),"-")</f>
        <v>0</v>
      </c>
      <c r="AC1518" cm="1">
        <f t="array" ref="AC1518">IF(ISNUMBER($V1518),S1518-INDEX('2019 On Peak'!$L$3:$S$2373,$V1518,8),"-")</f>
        <v>0</v>
      </c>
      <c r="AD1518" t="b">
        <f t="shared" si="47"/>
        <v>0</v>
      </c>
    </row>
    <row r="1519" spans="1:30" x14ac:dyDescent="0.25">
      <c r="A1519" t="str">
        <f>B1519&amp;"_"&amp;G1519&amp;"_"&amp;J1519</f>
        <v>560_1494_2</v>
      </c>
      <c r="B1519">
        <v>560</v>
      </c>
      <c r="C1519" s="1" t="s">
        <v>141</v>
      </c>
      <c r="D1519" s="1" t="s">
        <v>27</v>
      </c>
      <c r="E1519" s="1" t="s">
        <v>27</v>
      </c>
      <c r="F1519">
        <v>345</v>
      </c>
      <c r="G1519">
        <v>1494</v>
      </c>
      <c r="H1519" s="1" t="s">
        <v>141</v>
      </c>
      <c r="I1519">
        <v>69</v>
      </c>
      <c r="J1519" s="1" t="s">
        <v>74</v>
      </c>
      <c r="K1519" s="1" t="s">
        <v>25</v>
      </c>
      <c r="L1519">
        <v>1.06E-3</v>
      </c>
      <c r="M1519">
        <v>5.74E-2</v>
      </c>
      <c r="N1519">
        <v>0</v>
      </c>
      <c r="O1519">
        <v>1</v>
      </c>
      <c r="P1519">
        <v>0</v>
      </c>
      <c r="Q1519">
        <v>500</v>
      </c>
      <c r="R1519">
        <v>500</v>
      </c>
      <c r="S1519">
        <v>500</v>
      </c>
      <c r="T1519">
        <v>0</v>
      </c>
      <c r="U1519">
        <v>0</v>
      </c>
      <c r="V1519">
        <f>MATCH(A1519,'2019 On Peak'!$A$3:$A$2373,0)</f>
        <v>1475</v>
      </c>
      <c r="W1519" t="str">
        <f t="shared" si="46"/>
        <v>Old</v>
      </c>
      <c r="X1519" t="str" cm="1">
        <f t="array" ref="X1519">IF(ISNUMBER(V1519),INDEX('2019 On Peak'!$K$3:$K$2373,V1519),"Not 2019")</f>
        <v>Closed</v>
      </c>
      <c r="Y1519" cm="1">
        <f t="array" ref="Y1519">IF(ISNUMBER($V1519),L1519-INDEX('2019 On Peak'!$L$3:$S$2373,$V1519,1),"-")</f>
        <v>0</v>
      </c>
      <c r="Z1519" cm="1">
        <f t="array" ref="Z1519">IF(ISNUMBER($V1519),M1519-INDEX('2019 On Peak'!$L$3:$S$2373,$V1519,2),"-")</f>
        <v>0</v>
      </c>
      <c r="AA1519" cm="1">
        <f t="array" ref="AA1519">IF(ISNUMBER($V1519),N1519-INDEX('2019 On Peak'!$L$3:$S$2373,$V1519,3),"-")</f>
        <v>0</v>
      </c>
      <c r="AB1519" cm="1">
        <f t="array" ref="AB1519">IF(ISNUMBER($V1519),Q1519-INDEX('2019 On Peak'!$L$3:$S$2373,$V1519,6),"-")</f>
        <v>0</v>
      </c>
      <c r="AC1519" cm="1">
        <f t="array" ref="AC1519">IF(ISNUMBER($V1519),S1519-INDEX('2019 On Peak'!$L$3:$S$2373,$V1519,8),"-")</f>
        <v>0</v>
      </c>
      <c r="AD1519" t="b">
        <f t="shared" si="47"/>
        <v>0</v>
      </c>
    </row>
    <row r="1520" spans="1:30" x14ac:dyDescent="0.25">
      <c r="A1520" t="str">
        <f>B1520&amp;"_"&amp;G1520&amp;"_"&amp;J1520</f>
        <v>560_1494_3</v>
      </c>
      <c r="B1520">
        <v>560</v>
      </c>
      <c r="C1520" s="1" t="s">
        <v>141</v>
      </c>
      <c r="D1520" s="1" t="s">
        <v>27</v>
      </c>
      <c r="E1520" s="1" t="s">
        <v>27</v>
      </c>
      <c r="F1520">
        <v>345</v>
      </c>
      <c r="G1520">
        <v>1494</v>
      </c>
      <c r="H1520" s="1" t="s">
        <v>141</v>
      </c>
      <c r="I1520">
        <v>69</v>
      </c>
      <c r="J1520" s="1" t="s">
        <v>55</v>
      </c>
      <c r="K1520" s="1" t="s">
        <v>25</v>
      </c>
      <c r="L1520">
        <v>1.06E-3</v>
      </c>
      <c r="M1520">
        <v>5.74E-2</v>
      </c>
      <c r="N1520">
        <v>0</v>
      </c>
      <c r="O1520">
        <v>1</v>
      </c>
      <c r="P1520">
        <v>0</v>
      </c>
      <c r="Q1520">
        <v>500</v>
      </c>
      <c r="R1520">
        <v>500</v>
      </c>
      <c r="S1520">
        <v>500</v>
      </c>
      <c r="T1520">
        <v>0</v>
      </c>
      <c r="U1520">
        <v>0</v>
      </c>
      <c r="V1520" t="e">
        <f>MATCH(A1520,'2019 On Peak'!$A$3:$A$2373,0)</f>
        <v>#N/A</v>
      </c>
      <c r="W1520" t="str">
        <f t="shared" si="46"/>
        <v>New</v>
      </c>
      <c r="X1520" t="str" cm="1">
        <f t="array" ref="X1520">IF(ISNUMBER(V1520),INDEX('2019 On Peak'!$K$3:$K$2373,V1520),"Not 2019")</f>
        <v>Not 2019</v>
      </c>
      <c r="Y1520" t="str" cm="1">
        <f t="array" ref="Y1520">IF(ISNUMBER($V1520),L1520-INDEX('2019 On Peak'!$L$3:$S$2373,$V1520,1),"-")</f>
        <v>-</v>
      </c>
      <c r="Z1520" t="str" cm="1">
        <f t="array" ref="Z1520">IF(ISNUMBER($V1520),M1520-INDEX('2019 On Peak'!$L$3:$S$2373,$V1520,2),"-")</f>
        <v>-</v>
      </c>
      <c r="AA1520" t="str" cm="1">
        <f t="array" ref="AA1520">IF(ISNUMBER($V1520),N1520-INDEX('2019 On Peak'!$L$3:$S$2373,$V1520,3),"-")</f>
        <v>-</v>
      </c>
      <c r="AB1520" t="str" cm="1">
        <f t="array" ref="AB1520">IF(ISNUMBER($V1520),Q1520-INDEX('2019 On Peak'!$L$3:$S$2373,$V1520,6),"-")</f>
        <v>-</v>
      </c>
      <c r="AC1520" t="str" cm="1">
        <f t="array" ref="AC1520">IF(ISNUMBER($V1520),S1520-INDEX('2019 On Peak'!$L$3:$S$2373,$V1520,8),"-")</f>
        <v>-</v>
      </c>
      <c r="AD1520" t="e">
        <f t="shared" si="47"/>
        <v>#VALUE!</v>
      </c>
    </row>
    <row r="1521" spans="1:30" x14ac:dyDescent="0.25">
      <c r="A1521" t="str">
        <f>B1521&amp;"_"&amp;G1521&amp;"_"&amp;J1521</f>
        <v>560_593_1</v>
      </c>
      <c r="B1521">
        <v>560</v>
      </c>
      <c r="C1521" s="1" t="s">
        <v>141</v>
      </c>
      <c r="D1521" s="1" t="s">
        <v>27</v>
      </c>
      <c r="E1521" s="1" t="s">
        <v>50</v>
      </c>
      <c r="F1521">
        <v>345</v>
      </c>
      <c r="G1521">
        <v>593</v>
      </c>
      <c r="H1521" s="1" t="s">
        <v>54</v>
      </c>
      <c r="I1521">
        <v>345</v>
      </c>
      <c r="J1521" s="1" t="s">
        <v>191</v>
      </c>
      <c r="K1521" s="1" t="s">
        <v>25</v>
      </c>
      <c r="L1521">
        <v>4.6000000000000001E-4</v>
      </c>
      <c r="M1521">
        <v>6.9699999999999996E-3</v>
      </c>
      <c r="N1521">
        <v>0.18021999999999999</v>
      </c>
      <c r="O1521">
        <v>1</v>
      </c>
      <c r="P1521">
        <v>0</v>
      </c>
      <c r="Q1521">
        <v>1200</v>
      </c>
      <c r="R1521">
        <v>2454</v>
      </c>
      <c r="S1521">
        <v>1804</v>
      </c>
      <c r="T1521">
        <v>13.3</v>
      </c>
      <c r="U1521">
        <v>17.5</v>
      </c>
      <c r="V1521">
        <f>MATCH(A1521,'2019 On Peak'!$A$3:$A$2373,0)</f>
        <v>1476</v>
      </c>
      <c r="W1521" t="str">
        <f t="shared" si="46"/>
        <v>Old</v>
      </c>
      <c r="X1521" t="str" cm="1">
        <f t="array" ref="X1521">IF(ISNUMBER(V1521),INDEX('2019 On Peak'!$K$3:$K$2373,V1521),"Not 2019")</f>
        <v>Closed</v>
      </c>
      <c r="Y1521" cm="1">
        <f t="array" ref="Y1521">IF(ISNUMBER($V1521),L1521-INDEX('2019 On Peak'!$L$3:$S$2373,$V1521,1),"-")</f>
        <v>0</v>
      </c>
      <c r="Z1521" cm="1">
        <f t="array" ref="Z1521">IF(ISNUMBER($V1521),M1521-INDEX('2019 On Peak'!$L$3:$S$2373,$V1521,2),"-")</f>
        <v>0</v>
      </c>
      <c r="AA1521" cm="1">
        <f t="array" ref="AA1521">IF(ISNUMBER($V1521),N1521-INDEX('2019 On Peak'!$L$3:$S$2373,$V1521,3),"-")</f>
        <v>0</v>
      </c>
      <c r="AB1521" cm="1">
        <f t="array" ref="AB1521">IF(ISNUMBER($V1521),Q1521-INDEX('2019 On Peak'!$L$3:$S$2373,$V1521,6),"-")</f>
        <v>600</v>
      </c>
      <c r="AC1521" cm="1">
        <f t="array" ref="AC1521">IF(ISNUMBER($V1521),S1521-INDEX('2019 On Peak'!$L$3:$S$2373,$V1521,8),"-")</f>
        <v>0</v>
      </c>
      <c r="AD1521" t="b">
        <f t="shared" si="47"/>
        <v>1</v>
      </c>
    </row>
    <row r="1522" spans="1:30" x14ac:dyDescent="0.25">
      <c r="A1522" t="str">
        <f>B1522&amp;"_"&amp;G1522&amp;"_"&amp;J1522</f>
        <v>561_567_1</v>
      </c>
      <c r="B1522">
        <v>561</v>
      </c>
      <c r="C1522" s="1" t="s">
        <v>334</v>
      </c>
      <c r="D1522" s="1" t="s">
        <v>27</v>
      </c>
      <c r="E1522" s="1" t="s">
        <v>27</v>
      </c>
      <c r="F1522">
        <v>69</v>
      </c>
      <c r="G1522">
        <v>567</v>
      </c>
      <c r="H1522" s="1" t="s">
        <v>1139</v>
      </c>
      <c r="I1522">
        <v>69</v>
      </c>
      <c r="J1522" s="1" t="s">
        <v>191</v>
      </c>
      <c r="K1522" s="1" t="s">
        <v>25</v>
      </c>
      <c r="L1522">
        <v>2.3380000000000001E-2</v>
      </c>
      <c r="M1522">
        <v>5.314E-2</v>
      </c>
      <c r="N1522">
        <v>1.0399999999999999E-3</v>
      </c>
      <c r="O1522">
        <v>1</v>
      </c>
      <c r="P1522">
        <v>0</v>
      </c>
      <c r="Q1522">
        <v>96</v>
      </c>
      <c r="R1522">
        <v>250</v>
      </c>
      <c r="S1522">
        <v>123</v>
      </c>
      <c r="T1522">
        <v>3.3</v>
      </c>
      <c r="U1522">
        <v>3.7</v>
      </c>
      <c r="V1522">
        <f>MATCH(A1522,'2019 On Peak'!$A$3:$A$2373,0)</f>
        <v>1477</v>
      </c>
      <c r="W1522" t="str">
        <f t="shared" si="46"/>
        <v>Old</v>
      </c>
      <c r="X1522" t="str" cm="1">
        <f t="array" ref="X1522">IF(ISNUMBER(V1522),INDEX('2019 On Peak'!$K$3:$K$2373,V1522),"Not 2019")</f>
        <v>Closed</v>
      </c>
      <c r="Y1522" cm="1">
        <f t="array" ref="Y1522">IF(ISNUMBER($V1522),L1522-INDEX('2019 On Peak'!$L$3:$S$2373,$V1522,1),"-")</f>
        <v>0</v>
      </c>
      <c r="Z1522" cm="1">
        <f t="array" ref="Z1522">IF(ISNUMBER($V1522),M1522-INDEX('2019 On Peak'!$L$3:$S$2373,$V1522,2),"-")</f>
        <v>0</v>
      </c>
      <c r="AA1522" cm="1">
        <f t="array" ref="AA1522">IF(ISNUMBER($V1522),N1522-INDEX('2019 On Peak'!$L$3:$S$2373,$V1522,3),"-")</f>
        <v>0</v>
      </c>
      <c r="AB1522" cm="1">
        <f t="array" ref="AB1522">IF(ISNUMBER($V1522),Q1522-INDEX('2019 On Peak'!$L$3:$S$2373,$V1522,6),"-")</f>
        <v>0</v>
      </c>
      <c r="AC1522" cm="1">
        <f t="array" ref="AC1522">IF(ISNUMBER($V1522),S1522-INDEX('2019 On Peak'!$L$3:$S$2373,$V1522,8),"-")</f>
        <v>0</v>
      </c>
      <c r="AD1522" t="b">
        <f t="shared" si="47"/>
        <v>0</v>
      </c>
    </row>
    <row r="1523" spans="1:30" x14ac:dyDescent="0.25">
      <c r="A1523" t="str">
        <f>B1523&amp;"_"&amp;G1523&amp;"_"&amp;J1523</f>
        <v>561_587_1</v>
      </c>
      <c r="B1523">
        <v>561</v>
      </c>
      <c r="C1523" s="1" t="s">
        <v>334</v>
      </c>
      <c r="D1523" s="1" t="s">
        <v>27</v>
      </c>
      <c r="E1523" s="1" t="s">
        <v>27</v>
      </c>
      <c r="F1523">
        <v>69</v>
      </c>
      <c r="G1523">
        <v>587</v>
      </c>
      <c r="H1523" s="1" t="s">
        <v>1140</v>
      </c>
      <c r="I1523">
        <v>69</v>
      </c>
      <c r="J1523" s="1" t="s">
        <v>191</v>
      </c>
      <c r="K1523" s="1" t="s">
        <v>25</v>
      </c>
      <c r="L1523">
        <v>2.7099999999999999E-2</v>
      </c>
      <c r="M1523">
        <v>6.1620000000000001E-2</v>
      </c>
      <c r="N1523">
        <v>1.1999999999999999E-3</v>
      </c>
      <c r="O1523">
        <v>1</v>
      </c>
      <c r="P1523">
        <v>0</v>
      </c>
      <c r="Q1523">
        <v>250</v>
      </c>
      <c r="R1523">
        <v>250</v>
      </c>
      <c r="S1523">
        <v>250</v>
      </c>
      <c r="T1523">
        <v>3.8</v>
      </c>
      <c r="U1523">
        <v>4.2</v>
      </c>
      <c r="V1523">
        <f>MATCH(A1523,'2019 On Peak'!$A$3:$A$2373,0)</f>
        <v>1478</v>
      </c>
      <c r="W1523" t="str">
        <f t="shared" si="46"/>
        <v>Old</v>
      </c>
      <c r="X1523" t="str" cm="1">
        <f t="array" ref="X1523">IF(ISNUMBER(V1523),INDEX('2019 On Peak'!$K$3:$K$2373,V1523),"Not 2019")</f>
        <v>Closed</v>
      </c>
      <c r="Y1523" cm="1">
        <f t="array" ref="Y1523">IF(ISNUMBER($V1523),L1523-INDEX('2019 On Peak'!$L$3:$S$2373,$V1523,1),"-")</f>
        <v>0</v>
      </c>
      <c r="Z1523" cm="1">
        <f t="array" ref="Z1523">IF(ISNUMBER($V1523),M1523-INDEX('2019 On Peak'!$L$3:$S$2373,$V1523,2),"-")</f>
        <v>0</v>
      </c>
      <c r="AA1523" cm="1">
        <f t="array" ref="AA1523">IF(ISNUMBER($V1523),N1523-INDEX('2019 On Peak'!$L$3:$S$2373,$V1523,3),"-")</f>
        <v>0</v>
      </c>
      <c r="AB1523" cm="1">
        <f t="array" ref="AB1523">IF(ISNUMBER($V1523),Q1523-INDEX('2019 On Peak'!$L$3:$S$2373,$V1523,6),"-")</f>
        <v>0</v>
      </c>
      <c r="AC1523" cm="1">
        <f t="array" ref="AC1523">IF(ISNUMBER($V1523),S1523-INDEX('2019 On Peak'!$L$3:$S$2373,$V1523,8),"-")</f>
        <v>0</v>
      </c>
      <c r="AD1523" t="b">
        <f t="shared" si="47"/>
        <v>0</v>
      </c>
    </row>
    <row r="1524" spans="1:30" x14ac:dyDescent="0.25">
      <c r="A1524" t="str">
        <f>B1524&amp;"_"&amp;G1524&amp;"_"&amp;J1524</f>
        <v>561_598_1</v>
      </c>
      <c r="B1524">
        <v>561</v>
      </c>
      <c r="C1524" s="1" t="s">
        <v>334</v>
      </c>
      <c r="D1524" s="1" t="s">
        <v>27</v>
      </c>
      <c r="E1524" s="1" t="s">
        <v>27</v>
      </c>
      <c r="F1524">
        <v>69</v>
      </c>
      <c r="G1524">
        <v>598</v>
      </c>
      <c r="H1524" s="1" t="s">
        <v>1071</v>
      </c>
      <c r="I1524">
        <v>69</v>
      </c>
      <c r="J1524" s="1" t="s">
        <v>191</v>
      </c>
      <c r="K1524" s="1" t="s">
        <v>25</v>
      </c>
      <c r="L1524">
        <v>2.266E-2</v>
      </c>
      <c r="M1524">
        <v>5.151E-2</v>
      </c>
      <c r="N1524">
        <v>1.01E-3</v>
      </c>
      <c r="O1524">
        <v>1</v>
      </c>
      <c r="P1524">
        <v>0</v>
      </c>
      <c r="Q1524">
        <v>200</v>
      </c>
      <c r="R1524">
        <v>250</v>
      </c>
      <c r="S1524">
        <v>200</v>
      </c>
      <c r="T1524">
        <v>3.2</v>
      </c>
      <c r="U1524">
        <v>3.6</v>
      </c>
      <c r="V1524">
        <f>MATCH(A1524,'2019 On Peak'!$A$3:$A$2373,0)</f>
        <v>1479</v>
      </c>
      <c r="W1524" t="str">
        <f t="shared" si="46"/>
        <v>Old</v>
      </c>
      <c r="X1524" t="str" cm="1">
        <f t="array" ref="X1524">IF(ISNUMBER(V1524),INDEX('2019 On Peak'!$K$3:$K$2373,V1524),"Not 2019")</f>
        <v>Closed</v>
      </c>
      <c r="Y1524" cm="1">
        <f t="array" ref="Y1524">IF(ISNUMBER($V1524),L1524-INDEX('2019 On Peak'!$L$3:$S$2373,$V1524,1),"-")</f>
        <v>0</v>
      </c>
      <c r="Z1524" cm="1">
        <f t="array" ref="Z1524">IF(ISNUMBER($V1524),M1524-INDEX('2019 On Peak'!$L$3:$S$2373,$V1524,2),"-")</f>
        <v>0</v>
      </c>
      <c r="AA1524" cm="1">
        <f t="array" ref="AA1524">IF(ISNUMBER($V1524),N1524-INDEX('2019 On Peak'!$L$3:$S$2373,$V1524,3),"-")</f>
        <v>0</v>
      </c>
      <c r="AB1524" cm="1">
        <f t="array" ref="AB1524">IF(ISNUMBER($V1524),Q1524-INDEX('2019 On Peak'!$L$3:$S$2373,$V1524,6),"-")</f>
        <v>0</v>
      </c>
      <c r="AC1524" cm="1">
        <f t="array" ref="AC1524">IF(ISNUMBER($V1524),S1524-INDEX('2019 On Peak'!$L$3:$S$2373,$V1524,8),"-")</f>
        <v>0</v>
      </c>
      <c r="AD1524" t="b">
        <f t="shared" si="47"/>
        <v>0</v>
      </c>
    </row>
    <row r="1525" spans="1:30" x14ac:dyDescent="0.25">
      <c r="A1525" t="str">
        <f>B1525&amp;"_"&amp;G1525&amp;"_"&amp;J1525</f>
        <v>564_1540_1</v>
      </c>
      <c r="B1525">
        <v>564</v>
      </c>
      <c r="C1525" s="1" t="s">
        <v>1146</v>
      </c>
      <c r="D1525" s="1" t="s">
        <v>27</v>
      </c>
      <c r="E1525" s="1" t="s">
        <v>27</v>
      </c>
      <c r="F1525">
        <v>69</v>
      </c>
      <c r="G1525">
        <v>1540</v>
      </c>
      <c r="H1525" s="1" t="s">
        <v>98</v>
      </c>
      <c r="I1525">
        <v>69</v>
      </c>
      <c r="J1525" s="1" t="s">
        <v>191</v>
      </c>
      <c r="K1525" s="1" t="s">
        <v>25</v>
      </c>
      <c r="L1525">
        <v>6.9100000000000003E-3</v>
      </c>
      <c r="M1525">
        <v>1.5709999999999998E-2</v>
      </c>
      <c r="N1525">
        <v>3.1E-4</v>
      </c>
      <c r="O1525">
        <v>1</v>
      </c>
      <c r="P1525">
        <v>0</v>
      </c>
      <c r="Q1525">
        <v>96</v>
      </c>
      <c r="R1525">
        <v>250</v>
      </c>
      <c r="S1525">
        <v>123</v>
      </c>
      <c r="T1525">
        <v>0.9</v>
      </c>
      <c r="U1525">
        <v>1.1000000000000001</v>
      </c>
      <c r="V1525">
        <f>MATCH(A1525,'2019 On Peak'!$A$3:$A$2373,0)</f>
        <v>1480</v>
      </c>
      <c r="W1525" t="str">
        <f t="shared" si="46"/>
        <v>Old</v>
      </c>
      <c r="X1525" t="str" cm="1">
        <f t="array" ref="X1525">IF(ISNUMBER(V1525),INDEX('2019 On Peak'!$K$3:$K$2373,V1525),"Not 2019")</f>
        <v>Closed</v>
      </c>
      <c r="Y1525" cm="1">
        <f t="array" ref="Y1525">IF(ISNUMBER($V1525),L1525-INDEX('2019 On Peak'!$L$3:$S$2373,$V1525,1),"-")</f>
        <v>0</v>
      </c>
      <c r="Z1525" cm="1">
        <f t="array" ref="Z1525">IF(ISNUMBER($V1525),M1525-INDEX('2019 On Peak'!$L$3:$S$2373,$V1525,2),"-")</f>
        <v>0</v>
      </c>
      <c r="AA1525" cm="1">
        <f t="array" ref="AA1525">IF(ISNUMBER($V1525),N1525-INDEX('2019 On Peak'!$L$3:$S$2373,$V1525,3),"-")</f>
        <v>0</v>
      </c>
      <c r="AB1525" cm="1">
        <f t="array" ref="AB1525">IF(ISNUMBER($V1525),Q1525-INDEX('2019 On Peak'!$L$3:$S$2373,$V1525,6),"-")</f>
        <v>0</v>
      </c>
      <c r="AC1525" cm="1">
        <f t="array" ref="AC1525">IF(ISNUMBER($V1525),S1525-INDEX('2019 On Peak'!$L$3:$S$2373,$V1525,8),"-")</f>
        <v>0</v>
      </c>
      <c r="AD1525" t="b">
        <f t="shared" si="47"/>
        <v>0</v>
      </c>
    </row>
    <row r="1526" spans="1:30" x14ac:dyDescent="0.25">
      <c r="A1526" t="str">
        <f>B1526&amp;"_"&amp;G1526&amp;"_"&amp;J1526</f>
        <v>565_1401_N</v>
      </c>
      <c r="B1526">
        <v>565</v>
      </c>
      <c r="C1526" s="1" t="s">
        <v>1147</v>
      </c>
      <c r="D1526" s="1" t="s">
        <v>56</v>
      </c>
      <c r="E1526" s="1" t="s">
        <v>70</v>
      </c>
      <c r="F1526">
        <v>115</v>
      </c>
      <c r="G1526">
        <v>1401</v>
      </c>
      <c r="H1526" s="1" t="s">
        <v>918</v>
      </c>
      <c r="I1526">
        <v>115</v>
      </c>
      <c r="J1526" s="1" t="s">
        <v>1499</v>
      </c>
      <c r="K1526" s="1" t="s">
        <v>25</v>
      </c>
      <c r="L1526">
        <v>2.2899999999999999E-3</v>
      </c>
      <c r="M1526">
        <v>1.1429999999999999E-2</v>
      </c>
      <c r="N1526">
        <v>8.6610000000000006E-2</v>
      </c>
      <c r="O1526">
        <v>1</v>
      </c>
      <c r="P1526">
        <v>0</v>
      </c>
      <c r="Q1526">
        <v>261</v>
      </c>
      <c r="R1526">
        <v>562</v>
      </c>
      <c r="S1526">
        <v>432</v>
      </c>
      <c r="T1526">
        <v>9.9</v>
      </c>
      <c r="U1526">
        <v>15.5</v>
      </c>
      <c r="V1526">
        <f>MATCH(A1526,'2019 On Peak'!$A$3:$A$2373,0)</f>
        <v>1481</v>
      </c>
      <c r="W1526" t="str">
        <f t="shared" si="46"/>
        <v>Old</v>
      </c>
      <c r="X1526" t="str" cm="1">
        <f t="array" ref="X1526">IF(ISNUMBER(V1526),INDEX('2019 On Peak'!$K$3:$K$2373,V1526),"Not 2019")</f>
        <v>Closed</v>
      </c>
      <c r="Y1526" cm="1">
        <f t="array" ref="Y1526">IF(ISNUMBER($V1526),L1526-INDEX('2019 On Peak'!$L$3:$S$2373,$V1526,1),"-")</f>
        <v>0</v>
      </c>
      <c r="Z1526" cm="1">
        <f t="array" ref="Z1526">IF(ISNUMBER($V1526),M1526-INDEX('2019 On Peak'!$L$3:$S$2373,$V1526,2),"-")</f>
        <v>0</v>
      </c>
      <c r="AA1526" cm="1">
        <f t="array" ref="AA1526">IF(ISNUMBER($V1526),N1526-INDEX('2019 On Peak'!$L$3:$S$2373,$V1526,3),"-")</f>
        <v>0</v>
      </c>
      <c r="AB1526" cm="1">
        <f t="array" ref="AB1526">IF(ISNUMBER($V1526),Q1526-INDEX('2019 On Peak'!$L$3:$S$2373,$V1526,6),"-")</f>
        <v>0</v>
      </c>
      <c r="AC1526" cm="1">
        <f t="array" ref="AC1526">IF(ISNUMBER($V1526),S1526-INDEX('2019 On Peak'!$L$3:$S$2373,$V1526,8),"-")</f>
        <v>0</v>
      </c>
      <c r="AD1526" t="b">
        <f t="shared" si="47"/>
        <v>0</v>
      </c>
    </row>
    <row r="1527" spans="1:30" x14ac:dyDescent="0.25">
      <c r="A1527" t="str">
        <f>B1527&amp;"_"&amp;G1527&amp;"_"&amp;J1527</f>
        <v>565_1525_1</v>
      </c>
      <c r="B1527">
        <v>565</v>
      </c>
      <c r="C1527" s="1" t="s">
        <v>1147</v>
      </c>
      <c r="D1527" s="1" t="s">
        <v>56</v>
      </c>
      <c r="E1527" s="1" t="s">
        <v>56</v>
      </c>
      <c r="F1527">
        <v>115</v>
      </c>
      <c r="G1527">
        <v>1525</v>
      </c>
      <c r="H1527" s="1" t="s">
        <v>63</v>
      </c>
      <c r="I1527">
        <v>115</v>
      </c>
      <c r="J1527" s="1" t="s">
        <v>191</v>
      </c>
      <c r="K1527" s="1" t="s">
        <v>25</v>
      </c>
      <c r="L1527">
        <v>2.3000000000000001E-4</v>
      </c>
      <c r="M1527">
        <v>1.14E-3</v>
      </c>
      <c r="N1527">
        <v>8.6599999999999993E-3</v>
      </c>
      <c r="O1527">
        <v>1</v>
      </c>
      <c r="P1527">
        <v>0</v>
      </c>
      <c r="Q1527">
        <v>261</v>
      </c>
      <c r="R1527">
        <v>562</v>
      </c>
      <c r="S1527">
        <v>432</v>
      </c>
      <c r="T1527">
        <v>0.9</v>
      </c>
      <c r="U1527">
        <v>1.6</v>
      </c>
      <c r="V1527">
        <f>MATCH(A1527,'2019 On Peak'!$A$3:$A$2373,0)</f>
        <v>1482</v>
      </c>
      <c r="W1527" t="str">
        <f t="shared" si="46"/>
        <v>Old</v>
      </c>
      <c r="X1527" t="str" cm="1">
        <f t="array" ref="X1527">IF(ISNUMBER(V1527),INDEX('2019 On Peak'!$K$3:$K$2373,V1527),"Not 2019")</f>
        <v>Closed</v>
      </c>
      <c r="Y1527" cm="1">
        <f t="array" ref="Y1527">IF(ISNUMBER($V1527),L1527-INDEX('2019 On Peak'!$L$3:$S$2373,$V1527,1),"-")</f>
        <v>0</v>
      </c>
      <c r="Z1527" cm="1">
        <f t="array" ref="Z1527">IF(ISNUMBER($V1527),M1527-INDEX('2019 On Peak'!$L$3:$S$2373,$V1527,2),"-")</f>
        <v>0</v>
      </c>
      <c r="AA1527" cm="1">
        <f t="array" ref="AA1527">IF(ISNUMBER($V1527),N1527-INDEX('2019 On Peak'!$L$3:$S$2373,$V1527,3),"-")</f>
        <v>0</v>
      </c>
      <c r="AB1527" cm="1">
        <f t="array" ref="AB1527">IF(ISNUMBER($V1527),Q1527-INDEX('2019 On Peak'!$L$3:$S$2373,$V1527,6),"-")</f>
        <v>0</v>
      </c>
      <c r="AC1527" cm="1">
        <f t="array" ref="AC1527">IF(ISNUMBER($V1527),S1527-INDEX('2019 On Peak'!$L$3:$S$2373,$V1527,8),"-")</f>
        <v>0</v>
      </c>
      <c r="AD1527" t="b">
        <f t="shared" si="47"/>
        <v>0</v>
      </c>
    </row>
    <row r="1528" spans="1:30" x14ac:dyDescent="0.25">
      <c r="A1528" t="str">
        <f>B1528&amp;"_"&amp;G1528&amp;"_"&amp;J1528</f>
        <v>567_1497_1</v>
      </c>
      <c r="B1528">
        <v>567</v>
      </c>
      <c r="C1528" s="1" t="s">
        <v>1139</v>
      </c>
      <c r="D1528" s="1" t="s">
        <v>27</v>
      </c>
      <c r="E1528" s="1" t="s">
        <v>27</v>
      </c>
      <c r="F1528">
        <v>69</v>
      </c>
      <c r="G1528">
        <v>1497</v>
      </c>
      <c r="H1528" s="1" t="s">
        <v>1150</v>
      </c>
      <c r="I1528">
        <v>69</v>
      </c>
      <c r="J1528" s="1" t="s">
        <v>191</v>
      </c>
      <c r="K1528" s="1" t="s">
        <v>25</v>
      </c>
      <c r="L1528">
        <v>9.1900000000000003E-3</v>
      </c>
      <c r="M1528">
        <v>2.0899999999999998E-2</v>
      </c>
      <c r="N1528">
        <v>4.0999999999999999E-4</v>
      </c>
      <c r="O1528">
        <v>1</v>
      </c>
      <c r="P1528">
        <v>0</v>
      </c>
      <c r="Q1528">
        <v>250</v>
      </c>
      <c r="R1528">
        <v>250</v>
      </c>
      <c r="S1528">
        <v>325</v>
      </c>
      <c r="T1528">
        <v>1.2</v>
      </c>
      <c r="U1528">
        <v>1.4</v>
      </c>
      <c r="V1528">
        <f>MATCH(A1528,'2019 On Peak'!$A$3:$A$2373,0)</f>
        <v>1483</v>
      </c>
      <c r="W1528" t="str">
        <f t="shared" si="46"/>
        <v>Old</v>
      </c>
      <c r="X1528" t="str" cm="1">
        <f t="array" ref="X1528">IF(ISNUMBER(V1528),INDEX('2019 On Peak'!$K$3:$K$2373,V1528),"Not 2019")</f>
        <v>Closed</v>
      </c>
      <c r="Y1528" cm="1">
        <f t="array" ref="Y1528">IF(ISNUMBER($V1528),L1528-INDEX('2019 On Peak'!$L$3:$S$2373,$V1528,1),"-")</f>
        <v>0</v>
      </c>
      <c r="Z1528" cm="1">
        <f t="array" ref="Z1528">IF(ISNUMBER($V1528),M1528-INDEX('2019 On Peak'!$L$3:$S$2373,$V1528,2),"-")</f>
        <v>0</v>
      </c>
      <c r="AA1528" cm="1">
        <f t="array" ref="AA1528">IF(ISNUMBER($V1528),N1528-INDEX('2019 On Peak'!$L$3:$S$2373,$V1528,3),"-")</f>
        <v>0</v>
      </c>
      <c r="AB1528" cm="1">
        <f t="array" ref="AB1528">IF(ISNUMBER($V1528),Q1528-INDEX('2019 On Peak'!$L$3:$S$2373,$V1528,6),"-")</f>
        <v>0</v>
      </c>
      <c r="AC1528" cm="1">
        <f t="array" ref="AC1528">IF(ISNUMBER($V1528),S1528-INDEX('2019 On Peak'!$L$3:$S$2373,$V1528,8),"-")</f>
        <v>0</v>
      </c>
      <c r="AD1528" t="b">
        <f t="shared" si="47"/>
        <v>0</v>
      </c>
    </row>
    <row r="1529" spans="1:30" x14ac:dyDescent="0.25">
      <c r="A1529" t="str">
        <f>B1529&amp;"_"&amp;G1529&amp;"_"&amp;J1529</f>
        <v>567_1497_2</v>
      </c>
      <c r="B1529">
        <v>567</v>
      </c>
      <c r="C1529" s="1" t="s">
        <v>1139</v>
      </c>
      <c r="D1529" s="1" t="s">
        <v>27</v>
      </c>
      <c r="E1529" s="1" t="s">
        <v>27</v>
      </c>
      <c r="F1529">
        <v>69</v>
      </c>
      <c r="G1529">
        <v>1497</v>
      </c>
      <c r="H1529" s="1" t="s">
        <v>1150</v>
      </c>
      <c r="I1529">
        <v>69</v>
      </c>
      <c r="J1529" s="1" t="s">
        <v>74</v>
      </c>
      <c r="K1529" s="1" t="s">
        <v>25</v>
      </c>
      <c r="L1529">
        <v>9.1900000000000003E-3</v>
      </c>
      <c r="M1529">
        <v>2.0899999999999998E-2</v>
      </c>
      <c r="N1529">
        <v>4.0999999999999999E-4</v>
      </c>
      <c r="O1529">
        <v>1</v>
      </c>
      <c r="P1529">
        <v>0</v>
      </c>
      <c r="Q1529">
        <v>250</v>
      </c>
      <c r="R1529">
        <v>250</v>
      </c>
      <c r="S1529">
        <v>325</v>
      </c>
      <c r="T1529">
        <v>1.2</v>
      </c>
      <c r="U1529">
        <v>1.4</v>
      </c>
      <c r="V1529">
        <f>MATCH(A1529,'2019 On Peak'!$A$3:$A$2373,0)</f>
        <v>1484</v>
      </c>
      <c r="W1529" t="str">
        <f t="shared" si="46"/>
        <v>Old</v>
      </c>
      <c r="X1529" t="str" cm="1">
        <f t="array" ref="X1529">IF(ISNUMBER(V1529),INDEX('2019 On Peak'!$K$3:$K$2373,V1529),"Not 2019")</f>
        <v>Closed</v>
      </c>
      <c r="Y1529" cm="1">
        <f t="array" ref="Y1529">IF(ISNUMBER($V1529),L1529-INDEX('2019 On Peak'!$L$3:$S$2373,$V1529,1),"-")</f>
        <v>0</v>
      </c>
      <c r="Z1529" cm="1">
        <f t="array" ref="Z1529">IF(ISNUMBER($V1529),M1529-INDEX('2019 On Peak'!$L$3:$S$2373,$V1529,2),"-")</f>
        <v>0</v>
      </c>
      <c r="AA1529" cm="1">
        <f t="array" ref="AA1529">IF(ISNUMBER($V1529),N1529-INDEX('2019 On Peak'!$L$3:$S$2373,$V1529,3),"-")</f>
        <v>0</v>
      </c>
      <c r="AB1529" cm="1">
        <f t="array" ref="AB1529">IF(ISNUMBER($V1529),Q1529-INDEX('2019 On Peak'!$L$3:$S$2373,$V1529,6),"-")</f>
        <v>0</v>
      </c>
      <c r="AC1529" cm="1">
        <f t="array" ref="AC1529">IF(ISNUMBER($V1529),S1529-INDEX('2019 On Peak'!$L$3:$S$2373,$V1529,8),"-")</f>
        <v>0</v>
      </c>
      <c r="AD1529" t="b">
        <f t="shared" si="47"/>
        <v>0</v>
      </c>
    </row>
    <row r="1530" spans="1:30" x14ac:dyDescent="0.25">
      <c r="A1530" t="str">
        <f>B1530&amp;"_"&amp;G1530&amp;"_"&amp;J1530</f>
        <v>567_588_1</v>
      </c>
      <c r="B1530">
        <v>567</v>
      </c>
      <c r="C1530" s="1" t="s">
        <v>1139</v>
      </c>
      <c r="D1530" s="1" t="s">
        <v>27</v>
      </c>
      <c r="E1530" s="1" t="s">
        <v>27</v>
      </c>
      <c r="F1530">
        <v>69</v>
      </c>
      <c r="G1530">
        <v>588</v>
      </c>
      <c r="H1530" s="1" t="s">
        <v>1148</v>
      </c>
      <c r="I1530">
        <v>69</v>
      </c>
      <c r="J1530" s="1" t="s">
        <v>191</v>
      </c>
      <c r="K1530" s="1" t="s">
        <v>25</v>
      </c>
      <c r="L1530">
        <v>1.166E-2</v>
      </c>
      <c r="M1530">
        <v>2.6509999999999999E-2</v>
      </c>
      <c r="N1530">
        <v>5.1999999999999995E-4</v>
      </c>
      <c r="O1530">
        <v>1</v>
      </c>
      <c r="P1530">
        <v>0</v>
      </c>
      <c r="Q1530">
        <v>250</v>
      </c>
      <c r="R1530">
        <v>250</v>
      </c>
      <c r="S1530">
        <v>275</v>
      </c>
      <c r="T1530">
        <v>1.7</v>
      </c>
      <c r="U1530">
        <v>1.8</v>
      </c>
      <c r="V1530">
        <f>MATCH(A1530,'2019 On Peak'!$A$3:$A$2373,0)</f>
        <v>1485</v>
      </c>
      <c r="W1530" t="str">
        <f t="shared" si="46"/>
        <v>Old</v>
      </c>
      <c r="X1530" t="str" cm="1">
        <f t="array" ref="X1530">IF(ISNUMBER(V1530),INDEX('2019 On Peak'!$K$3:$K$2373,V1530),"Not 2019")</f>
        <v>Closed</v>
      </c>
      <c r="Y1530" cm="1">
        <f t="array" ref="Y1530">IF(ISNUMBER($V1530),L1530-INDEX('2019 On Peak'!$L$3:$S$2373,$V1530,1),"-")</f>
        <v>0</v>
      </c>
      <c r="Z1530" cm="1">
        <f t="array" ref="Z1530">IF(ISNUMBER($V1530),M1530-INDEX('2019 On Peak'!$L$3:$S$2373,$V1530,2),"-")</f>
        <v>0</v>
      </c>
      <c r="AA1530" cm="1">
        <f t="array" ref="AA1530">IF(ISNUMBER($V1530),N1530-INDEX('2019 On Peak'!$L$3:$S$2373,$V1530,3),"-")</f>
        <v>0</v>
      </c>
      <c r="AB1530" cm="1">
        <f t="array" ref="AB1530">IF(ISNUMBER($V1530),Q1530-INDEX('2019 On Peak'!$L$3:$S$2373,$V1530,6),"-")</f>
        <v>0</v>
      </c>
      <c r="AC1530" cm="1">
        <f t="array" ref="AC1530">IF(ISNUMBER($V1530),S1530-INDEX('2019 On Peak'!$L$3:$S$2373,$V1530,8),"-")</f>
        <v>0</v>
      </c>
      <c r="AD1530" t="b">
        <f t="shared" si="47"/>
        <v>0</v>
      </c>
    </row>
    <row r="1531" spans="1:30" x14ac:dyDescent="0.25">
      <c r="A1531" t="str">
        <f>B1531&amp;"_"&amp;G1531&amp;"_"&amp;J1531</f>
        <v>567_588_2</v>
      </c>
      <c r="B1531">
        <v>567</v>
      </c>
      <c r="C1531" s="1" t="s">
        <v>1139</v>
      </c>
      <c r="D1531" s="1" t="s">
        <v>27</v>
      </c>
      <c r="E1531" s="1" t="s">
        <v>27</v>
      </c>
      <c r="F1531">
        <v>69</v>
      </c>
      <c r="G1531">
        <v>588</v>
      </c>
      <c r="H1531" s="1" t="s">
        <v>1148</v>
      </c>
      <c r="I1531">
        <v>69</v>
      </c>
      <c r="J1531" s="1" t="s">
        <v>74</v>
      </c>
      <c r="K1531" s="1" t="s">
        <v>25</v>
      </c>
      <c r="L1531">
        <v>1.166E-2</v>
      </c>
      <c r="M1531">
        <v>2.6509999999999999E-2</v>
      </c>
      <c r="N1531">
        <v>5.1999999999999995E-4</v>
      </c>
      <c r="O1531">
        <v>1</v>
      </c>
      <c r="P1531">
        <v>0</v>
      </c>
      <c r="Q1531">
        <v>250</v>
      </c>
      <c r="R1531">
        <v>250</v>
      </c>
      <c r="S1531">
        <v>275</v>
      </c>
      <c r="T1531">
        <v>1.7</v>
      </c>
      <c r="U1531">
        <v>1.8</v>
      </c>
      <c r="V1531">
        <f>MATCH(A1531,'2019 On Peak'!$A$3:$A$2373,0)</f>
        <v>1486</v>
      </c>
      <c r="W1531" t="str">
        <f t="shared" si="46"/>
        <v>Old</v>
      </c>
      <c r="X1531" t="str" cm="1">
        <f t="array" ref="X1531">IF(ISNUMBER(V1531),INDEX('2019 On Peak'!$K$3:$K$2373,V1531),"Not 2019")</f>
        <v>Closed</v>
      </c>
      <c r="Y1531" cm="1">
        <f t="array" ref="Y1531">IF(ISNUMBER($V1531),L1531-INDEX('2019 On Peak'!$L$3:$S$2373,$V1531,1),"-")</f>
        <v>0</v>
      </c>
      <c r="Z1531" cm="1">
        <f t="array" ref="Z1531">IF(ISNUMBER($V1531),M1531-INDEX('2019 On Peak'!$L$3:$S$2373,$V1531,2),"-")</f>
        <v>0</v>
      </c>
      <c r="AA1531" cm="1">
        <f t="array" ref="AA1531">IF(ISNUMBER($V1531),N1531-INDEX('2019 On Peak'!$L$3:$S$2373,$V1531,3),"-")</f>
        <v>0</v>
      </c>
      <c r="AB1531" cm="1">
        <f t="array" ref="AB1531">IF(ISNUMBER($V1531),Q1531-INDEX('2019 On Peak'!$L$3:$S$2373,$V1531,6),"-")</f>
        <v>0</v>
      </c>
      <c r="AC1531" cm="1">
        <f t="array" ref="AC1531">IF(ISNUMBER($V1531),S1531-INDEX('2019 On Peak'!$L$3:$S$2373,$V1531,8),"-")</f>
        <v>0</v>
      </c>
      <c r="AD1531" t="b">
        <f t="shared" si="47"/>
        <v>0</v>
      </c>
    </row>
    <row r="1532" spans="1:30" x14ac:dyDescent="0.25">
      <c r="A1532" t="str">
        <f>B1532&amp;"_"&amp;G1532&amp;"_"&amp;J1532</f>
        <v>568_591_1</v>
      </c>
      <c r="B1532">
        <v>568</v>
      </c>
      <c r="C1532" s="1" t="s">
        <v>680</v>
      </c>
      <c r="D1532" s="1" t="s">
        <v>27</v>
      </c>
      <c r="E1532" s="1" t="s">
        <v>27</v>
      </c>
      <c r="F1532">
        <v>69</v>
      </c>
      <c r="G1532">
        <v>591</v>
      </c>
      <c r="H1532" s="1" t="s">
        <v>681</v>
      </c>
      <c r="I1532">
        <v>69</v>
      </c>
      <c r="J1532" s="1" t="s">
        <v>191</v>
      </c>
      <c r="K1532" s="1" t="s">
        <v>25</v>
      </c>
      <c r="L1532">
        <v>1.312E-2</v>
      </c>
      <c r="M1532">
        <v>2.9819999999999999E-2</v>
      </c>
      <c r="N1532">
        <v>5.8E-4</v>
      </c>
      <c r="O1532">
        <v>1</v>
      </c>
      <c r="P1532">
        <v>0</v>
      </c>
      <c r="Q1532">
        <v>250</v>
      </c>
      <c r="R1532">
        <v>250</v>
      </c>
      <c r="S1532">
        <v>250</v>
      </c>
      <c r="T1532">
        <v>1.8</v>
      </c>
      <c r="U1532">
        <v>2.1</v>
      </c>
      <c r="V1532">
        <f>MATCH(A1532,'2019 On Peak'!$A$3:$A$2373,0)</f>
        <v>1487</v>
      </c>
      <c r="W1532" t="str">
        <f t="shared" si="46"/>
        <v>Old</v>
      </c>
      <c r="X1532" t="str" cm="1">
        <f t="array" ref="X1532">IF(ISNUMBER(V1532),INDEX('2019 On Peak'!$K$3:$K$2373,V1532),"Not 2019")</f>
        <v>Closed</v>
      </c>
      <c r="Y1532" cm="1">
        <f t="array" ref="Y1532">IF(ISNUMBER($V1532),L1532-INDEX('2019 On Peak'!$L$3:$S$2373,$V1532,1),"-")</f>
        <v>0</v>
      </c>
      <c r="Z1532" cm="1">
        <f t="array" ref="Z1532">IF(ISNUMBER($V1532),M1532-INDEX('2019 On Peak'!$L$3:$S$2373,$V1532,2),"-")</f>
        <v>0</v>
      </c>
      <c r="AA1532" cm="1">
        <f t="array" ref="AA1532">IF(ISNUMBER($V1532),N1532-INDEX('2019 On Peak'!$L$3:$S$2373,$V1532,3),"-")</f>
        <v>0</v>
      </c>
      <c r="AB1532" cm="1">
        <f t="array" ref="AB1532">IF(ISNUMBER($V1532),Q1532-INDEX('2019 On Peak'!$L$3:$S$2373,$V1532,6),"-")</f>
        <v>0</v>
      </c>
      <c r="AC1532" cm="1">
        <f t="array" ref="AC1532">IF(ISNUMBER($V1532),S1532-INDEX('2019 On Peak'!$L$3:$S$2373,$V1532,8),"-")</f>
        <v>0</v>
      </c>
      <c r="AD1532" t="b">
        <f t="shared" si="47"/>
        <v>0</v>
      </c>
    </row>
    <row r="1533" spans="1:30" x14ac:dyDescent="0.25">
      <c r="A1533" t="str">
        <f>B1533&amp;"_"&amp;G1533&amp;"_"&amp;J1533</f>
        <v>568_841_1</v>
      </c>
      <c r="B1533">
        <v>568</v>
      </c>
      <c r="C1533" s="1" t="s">
        <v>680</v>
      </c>
      <c r="D1533" s="1" t="s">
        <v>27</v>
      </c>
      <c r="E1533" s="1" t="s">
        <v>27</v>
      </c>
      <c r="F1533">
        <v>69</v>
      </c>
      <c r="G1533">
        <v>841</v>
      </c>
      <c r="H1533" s="1" t="s">
        <v>1153</v>
      </c>
      <c r="I1533">
        <v>69</v>
      </c>
      <c r="J1533" s="1" t="s">
        <v>191</v>
      </c>
      <c r="K1533" s="1" t="s">
        <v>25</v>
      </c>
      <c r="L1533">
        <v>1.472E-2</v>
      </c>
      <c r="M1533">
        <v>3.347E-2</v>
      </c>
      <c r="N1533">
        <v>6.4999999999999997E-4</v>
      </c>
      <c r="O1533">
        <v>1</v>
      </c>
      <c r="P1533">
        <v>0</v>
      </c>
      <c r="Q1533">
        <v>250</v>
      </c>
      <c r="R1533">
        <v>250</v>
      </c>
      <c r="S1533">
        <v>250</v>
      </c>
      <c r="T1533">
        <v>2</v>
      </c>
      <c r="U1533">
        <v>2.2999999999999998</v>
      </c>
      <c r="V1533">
        <f>MATCH(A1533,'2019 On Peak'!$A$3:$A$2373,0)</f>
        <v>1488</v>
      </c>
      <c r="W1533" t="str">
        <f t="shared" si="46"/>
        <v>Old</v>
      </c>
      <c r="X1533" t="str" cm="1">
        <f t="array" ref="X1533">IF(ISNUMBER(V1533),INDEX('2019 On Peak'!$K$3:$K$2373,V1533),"Not 2019")</f>
        <v>Closed</v>
      </c>
      <c r="Y1533" cm="1">
        <f t="array" ref="Y1533">IF(ISNUMBER($V1533),L1533-INDEX('2019 On Peak'!$L$3:$S$2373,$V1533,1),"-")</f>
        <v>0</v>
      </c>
      <c r="Z1533" cm="1">
        <f t="array" ref="Z1533">IF(ISNUMBER($V1533),M1533-INDEX('2019 On Peak'!$L$3:$S$2373,$V1533,2),"-")</f>
        <v>0</v>
      </c>
      <c r="AA1533" cm="1">
        <f t="array" ref="AA1533">IF(ISNUMBER($V1533),N1533-INDEX('2019 On Peak'!$L$3:$S$2373,$V1533,3),"-")</f>
        <v>0</v>
      </c>
      <c r="AB1533" cm="1">
        <f t="array" ref="AB1533">IF(ISNUMBER($V1533),Q1533-INDEX('2019 On Peak'!$L$3:$S$2373,$V1533,6),"-")</f>
        <v>0</v>
      </c>
      <c r="AC1533" cm="1">
        <f t="array" ref="AC1533">IF(ISNUMBER($V1533),S1533-INDEX('2019 On Peak'!$L$3:$S$2373,$V1533,8),"-")</f>
        <v>0</v>
      </c>
      <c r="AD1533" t="b">
        <f t="shared" si="47"/>
        <v>0</v>
      </c>
    </row>
    <row r="1534" spans="1:30" x14ac:dyDescent="0.25">
      <c r="A1534" t="str">
        <f>B1534&amp;"_"&amp;G1534&amp;"_"&amp;J1534</f>
        <v>569_591_1</v>
      </c>
      <c r="B1534">
        <v>569</v>
      </c>
      <c r="C1534" s="1" t="s">
        <v>1154</v>
      </c>
      <c r="D1534" s="1" t="s">
        <v>27</v>
      </c>
      <c r="E1534" s="1" t="s">
        <v>27</v>
      </c>
      <c r="F1534">
        <v>69</v>
      </c>
      <c r="G1534">
        <v>591</v>
      </c>
      <c r="H1534" s="1" t="s">
        <v>681</v>
      </c>
      <c r="I1534">
        <v>69</v>
      </c>
      <c r="J1534" s="1" t="s">
        <v>191</v>
      </c>
      <c r="K1534" s="1" t="s">
        <v>25</v>
      </c>
      <c r="L1534">
        <v>7.6E-3</v>
      </c>
      <c r="M1534">
        <v>1.7270000000000001E-2</v>
      </c>
      <c r="N1534">
        <v>3.4000000000000002E-4</v>
      </c>
      <c r="O1534">
        <v>1</v>
      </c>
      <c r="P1534">
        <v>0</v>
      </c>
      <c r="Q1534">
        <v>250</v>
      </c>
      <c r="R1534">
        <v>250</v>
      </c>
      <c r="S1534">
        <v>250</v>
      </c>
      <c r="T1534">
        <v>1.1000000000000001</v>
      </c>
      <c r="U1534">
        <v>1.2</v>
      </c>
      <c r="V1534">
        <f>MATCH(A1534,'2019 On Peak'!$A$3:$A$2373,0)</f>
        <v>1489</v>
      </c>
      <c r="W1534" t="str">
        <f t="shared" si="46"/>
        <v>Old</v>
      </c>
      <c r="X1534" t="str" cm="1">
        <f t="array" ref="X1534">IF(ISNUMBER(V1534),INDEX('2019 On Peak'!$K$3:$K$2373,V1534),"Not 2019")</f>
        <v>Closed</v>
      </c>
      <c r="Y1534" cm="1">
        <f t="array" ref="Y1534">IF(ISNUMBER($V1534),L1534-INDEX('2019 On Peak'!$L$3:$S$2373,$V1534,1),"-")</f>
        <v>0</v>
      </c>
      <c r="Z1534" cm="1">
        <f t="array" ref="Z1534">IF(ISNUMBER($V1534),M1534-INDEX('2019 On Peak'!$L$3:$S$2373,$V1534,2),"-")</f>
        <v>0</v>
      </c>
      <c r="AA1534" cm="1">
        <f t="array" ref="AA1534">IF(ISNUMBER($V1534),N1534-INDEX('2019 On Peak'!$L$3:$S$2373,$V1534,3),"-")</f>
        <v>0</v>
      </c>
      <c r="AB1534" cm="1">
        <f t="array" ref="AB1534">IF(ISNUMBER($V1534),Q1534-INDEX('2019 On Peak'!$L$3:$S$2373,$V1534,6),"-")</f>
        <v>0</v>
      </c>
      <c r="AC1534" cm="1">
        <f t="array" ref="AC1534">IF(ISNUMBER($V1534),S1534-INDEX('2019 On Peak'!$L$3:$S$2373,$V1534,8),"-")</f>
        <v>0</v>
      </c>
      <c r="AD1534" t="b">
        <f t="shared" si="47"/>
        <v>0</v>
      </c>
    </row>
    <row r="1535" spans="1:30" x14ac:dyDescent="0.25">
      <c r="A1535" t="str">
        <f>B1535&amp;"_"&amp;G1535&amp;"_"&amp;J1535</f>
        <v>569_591_2</v>
      </c>
      <c r="B1535">
        <v>569</v>
      </c>
      <c r="C1535" s="1" t="s">
        <v>1154</v>
      </c>
      <c r="D1535" s="1" t="s">
        <v>27</v>
      </c>
      <c r="E1535" s="1" t="s">
        <v>27</v>
      </c>
      <c r="F1535">
        <v>69</v>
      </c>
      <c r="G1535">
        <v>591</v>
      </c>
      <c r="H1535" s="1" t="s">
        <v>681</v>
      </c>
      <c r="I1535">
        <v>69</v>
      </c>
      <c r="J1535" s="1" t="s">
        <v>74</v>
      </c>
      <c r="K1535" s="1" t="s">
        <v>25</v>
      </c>
      <c r="L1535">
        <v>7.6E-3</v>
      </c>
      <c r="M1535">
        <v>1.7270000000000001E-2</v>
      </c>
      <c r="N1535">
        <v>3.4000000000000002E-4</v>
      </c>
      <c r="O1535">
        <v>1</v>
      </c>
      <c r="P1535">
        <v>0</v>
      </c>
      <c r="Q1535">
        <v>250</v>
      </c>
      <c r="R1535">
        <v>250</v>
      </c>
      <c r="S1535">
        <v>250</v>
      </c>
      <c r="T1535">
        <v>1.1000000000000001</v>
      </c>
      <c r="U1535">
        <v>1.2</v>
      </c>
      <c r="V1535">
        <f>MATCH(A1535,'2019 On Peak'!$A$3:$A$2373,0)</f>
        <v>1490</v>
      </c>
      <c r="W1535" t="str">
        <f t="shared" si="46"/>
        <v>Old</v>
      </c>
      <c r="X1535" t="str" cm="1">
        <f t="array" ref="X1535">IF(ISNUMBER(V1535),INDEX('2019 On Peak'!$K$3:$K$2373,V1535),"Not 2019")</f>
        <v>Closed</v>
      </c>
      <c r="Y1535" cm="1">
        <f t="array" ref="Y1535">IF(ISNUMBER($V1535),L1535-INDEX('2019 On Peak'!$L$3:$S$2373,$V1535,1),"-")</f>
        <v>0</v>
      </c>
      <c r="Z1535" cm="1">
        <f t="array" ref="Z1535">IF(ISNUMBER($V1535),M1535-INDEX('2019 On Peak'!$L$3:$S$2373,$V1535,2),"-")</f>
        <v>0</v>
      </c>
      <c r="AA1535" cm="1">
        <f t="array" ref="AA1535">IF(ISNUMBER($V1535),N1535-INDEX('2019 On Peak'!$L$3:$S$2373,$V1535,3),"-")</f>
        <v>0</v>
      </c>
      <c r="AB1535" cm="1">
        <f t="array" ref="AB1535">IF(ISNUMBER($V1535),Q1535-INDEX('2019 On Peak'!$L$3:$S$2373,$V1535,6),"-")</f>
        <v>0</v>
      </c>
      <c r="AC1535" cm="1">
        <f t="array" ref="AC1535">IF(ISNUMBER($V1535),S1535-INDEX('2019 On Peak'!$L$3:$S$2373,$V1535,8),"-")</f>
        <v>0</v>
      </c>
      <c r="AD1535" t="b">
        <f t="shared" si="47"/>
        <v>0</v>
      </c>
    </row>
    <row r="1536" spans="1:30" x14ac:dyDescent="0.25">
      <c r="A1536" t="str">
        <f>B1536&amp;"_"&amp;G1536&amp;"_"&amp;J1536</f>
        <v>569_592_1</v>
      </c>
      <c r="B1536">
        <v>569</v>
      </c>
      <c r="C1536" s="1" t="s">
        <v>1154</v>
      </c>
      <c r="D1536" s="1" t="s">
        <v>27</v>
      </c>
      <c r="E1536" s="1" t="s">
        <v>27</v>
      </c>
      <c r="F1536">
        <v>69</v>
      </c>
      <c r="G1536">
        <v>592</v>
      </c>
      <c r="H1536" s="1" t="s">
        <v>1156</v>
      </c>
      <c r="I1536">
        <v>69</v>
      </c>
      <c r="J1536" s="1" t="s">
        <v>191</v>
      </c>
      <c r="K1536" s="1" t="s">
        <v>25</v>
      </c>
      <c r="L1536">
        <v>1.108E-2</v>
      </c>
      <c r="M1536">
        <v>2.52E-2</v>
      </c>
      <c r="N1536">
        <v>4.8999999999999998E-4</v>
      </c>
      <c r="O1536">
        <v>1</v>
      </c>
      <c r="P1536">
        <v>0</v>
      </c>
      <c r="Q1536">
        <v>200</v>
      </c>
      <c r="R1536">
        <v>250</v>
      </c>
      <c r="S1536">
        <v>200</v>
      </c>
      <c r="T1536">
        <v>1.1000000000000001</v>
      </c>
      <c r="U1536">
        <v>1.7</v>
      </c>
      <c r="V1536">
        <f>MATCH(A1536,'2019 On Peak'!$A$3:$A$2373,0)</f>
        <v>1491</v>
      </c>
      <c r="W1536" t="str">
        <f t="shared" si="46"/>
        <v>Old</v>
      </c>
      <c r="X1536" t="str" cm="1">
        <f t="array" ref="X1536">IF(ISNUMBER(V1536),INDEX('2019 On Peak'!$K$3:$K$2373,V1536),"Not 2019")</f>
        <v>Closed</v>
      </c>
      <c r="Y1536" cm="1">
        <f t="array" ref="Y1536">IF(ISNUMBER($V1536),L1536-INDEX('2019 On Peak'!$L$3:$S$2373,$V1536,1),"-")</f>
        <v>0</v>
      </c>
      <c r="Z1536" cm="1">
        <f t="array" ref="Z1536">IF(ISNUMBER($V1536),M1536-INDEX('2019 On Peak'!$L$3:$S$2373,$V1536,2),"-")</f>
        <v>0</v>
      </c>
      <c r="AA1536" cm="1">
        <f t="array" ref="AA1536">IF(ISNUMBER($V1536),N1536-INDEX('2019 On Peak'!$L$3:$S$2373,$V1536,3),"-")</f>
        <v>0</v>
      </c>
      <c r="AB1536" cm="1">
        <f t="array" ref="AB1536">IF(ISNUMBER($V1536),Q1536-INDEX('2019 On Peak'!$L$3:$S$2373,$V1536,6),"-")</f>
        <v>0</v>
      </c>
      <c r="AC1536" cm="1">
        <f t="array" ref="AC1536">IF(ISNUMBER($V1536),S1536-INDEX('2019 On Peak'!$L$3:$S$2373,$V1536,8),"-")</f>
        <v>0</v>
      </c>
      <c r="AD1536" t="b">
        <f t="shared" si="47"/>
        <v>0</v>
      </c>
    </row>
    <row r="1537" spans="1:30" x14ac:dyDescent="0.25">
      <c r="A1537" t="str">
        <f>B1537&amp;"_"&amp;G1537&amp;"_"&amp;J1537</f>
        <v>57_133_1</v>
      </c>
      <c r="B1537">
        <v>57</v>
      </c>
      <c r="C1537" s="1" t="s">
        <v>430</v>
      </c>
      <c r="D1537" s="1" t="s">
        <v>67</v>
      </c>
      <c r="E1537" s="1" t="s">
        <v>67</v>
      </c>
      <c r="F1537">
        <v>115</v>
      </c>
      <c r="G1537">
        <v>133</v>
      </c>
      <c r="H1537" s="1" t="s">
        <v>431</v>
      </c>
      <c r="I1537">
        <v>115</v>
      </c>
      <c r="J1537" s="1" t="s">
        <v>191</v>
      </c>
      <c r="K1537" s="1" t="s">
        <v>25</v>
      </c>
      <c r="L1537">
        <v>1.248E-2</v>
      </c>
      <c r="M1537">
        <v>5.1589999999999997E-2</v>
      </c>
      <c r="N1537">
        <v>8.5400000000000007E-3</v>
      </c>
      <c r="O1537">
        <v>1</v>
      </c>
      <c r="P1537">
        <v>0</v>
      </c>
      <c r="Q1537">
        <v>167</v>
      </c>
      <c r="R1537">
        <v>556</v>
      </c>
      <c r="S1537">
        <v>210</v>
      </c>
      <c r="T1537">
        <v>5.6</v>
      </c>
      <c r="U1537">
        <v>10.4</v>
      </c>
      <c r="V1537">
        <f>MATCH(A1537,'2019 On Peak'!$A$3:$A$2373,0)</f>
        <v>1492</v>
      </c>
      <c r="W1537" t="str">
        <f t="shared" si="46"/>
        <v>Old</v>
      </c>
      <c r="X1537" t="str" cm="1">
        <f t="array" ref="X1537">IF(ISNUMBER(V1537),INDEX('2019 On Peak'!$K$3:$K$2373,V1537),"Not 2019")</f>
        <v>Closed</v>
      </c>
      <c r="Y1537" cm="1">
        <f t="array" ref="Y1537">IF(ISNUMBER($V1537),L1537-INDEX('2019 On Peak'!$L$3:$S$2373,$V1537,1),"-")</f>
        <v>0</v>
      </c>
      <c r="Z1537" cm="1">
        <f t="array" ref="Z1537">IF(ISNUMBER($V1537),M1537-INDEX('2019 On Peak'!$L$3:$S$2373,$V1537,2),"-")</f>
        <v>0</v>
      </c>
      <c r="AA1537" cm="1">
        <f t="array" ref="AA1537">IF(ISNUMBER($V1537),N1537-INDEX('2019 On Peak'!$L$3:$S$2373,$V1537,3),"-")</f>
        <v>0</v>
      </c>
      <c r="AB1537" cm="1">
        <f t="array" ref="AB1537">IF(ISNUMBER($V1537),Q1537-INDEX('2019 On Peak'!$L$3:$S$2373,$V1537,6),"-")</f>
        <v>0</v>
      </c>
      <c r="AC1537" cm="1">
        <f t="array" ref="AC1537">IF(ISNUMBER($V1537),S1537-INDEX('2019 On Peak'!$L$3:$S$2373,$V1537,8),"-")</f>
        <v>0</v>
      </c>
      <c r="AD1537" t="b">
        <f t="shared" si="47"/>
        <v>0</v>
      </c>
    </row>
    <row r="1538" spans="1:30" x14ac:dyDescent="0.25">
      <c r="A1538" t="str">
        <f>B1538&amp;"_"&amp;G1538&amp;"_"&amp;J1538</f>
        <v>570_1506_1</v>
      </c>
      <c r="B1538">
        <v>570</v>
      </c>
      <c r="C1538" s="1" t="s">
        <v>661</v>
      </c>
      <c r="D1538" s="1" t="s">
        <v>28</v>
      </c>
      <c r="E1538" s="1" t="s">
        <v>28</v>
      </c>
      <c r="F1538">
        <v>69</v>
      </c>
      <c r="G1538">
        <v>1506</v>
      </c>
      <c r="H1538" s="1" t="s">
        <v>29</v>
      </c>
      <c r="I1538">
        <v>69</v>
      </c>
      <c r="J1538" s="1" t="s">
        <v>191</v>
      </c>
      <c r="K1538" s="1" t="s">
        <v>25</v>
      </c>
      <c r="L1538">
        <v>2.818E-2</v>
      </c>
      <c r="M1538">
        <v>6.4070000000000002E-2</v>
      </c>
      <c r="N1538">
        <v>1.25E-3</v>
      </c>
      <c r="O1538">
        <v>1</v>
      </c>
      <c r="P1538">
        <v>0</v>
      </c>
      <c r="Q1538">
        <v>200</v>
      </c>
      <c r="R1538">
        <v>125</v>
      </c>
      <c r="S1538">
        <v>200</v>
      </c>
      <c r="T1538">
        <v>4</v>
      </c>
      <c r="U1538">
        <v>4.4000000000000004</v>
      </c>
      <c r="V1538">
        <f>MATCH(A1538,'2019 On Peak'!$A$3:$A$2373,0)</f>
        <v>1493</v>
      </c>
      <c r="W1538" t="str">
        <f t="shared" si="46"/>
        <v>Old</v>
      </c>
      <c r="X1538" t="str" cm="1">
        <f t="array" ref="X1538">IF(ISNUMBER(V1538),INDEX('2019 On Peak'!$K$3:$K$2373,V1538),"Not 2019")</f>
        <v>Closed</v>
      </c>
      <c r="Y1538" cm="1">
        <f t="array" ref="Y1538">IF(ISNUMBER($V1538),L1538-INDEX('2019 On Peak'!$L$3:$S$2373,$V1538,1),"-")</f>
        <v>0</v>
      </c>
      <c r="Z1538" cm="1">
        <f t="array" ref="Z1538">IF(ISNUMBER($V1538),M1538-INDEX('2019 On Peak'!$L$3:$S$2373,$V1538,2),"-")</f>
        <v>0</v>
      </c>
      <c r="AA1538" cm="1">
        <f t="array" ref="AA1538">IF(ISNUMBER($V1538),N1538-INDEX('2019 On Peak'!$L$3:$S$2373,$V1538,3),"-")</f>
        <v>0</v>
      </c>
      <c r="AB1538" cm="1">
        <f t="array" ref="AB1538">IF(ISNUMBER($V1538),Q1538-INDEX('2019 On Peak'!$L$3:$S$2373,$V1538,6),"-")</f>
        <v>0</v>
      </c>
      <c r="AC1538" cm="1">
        <f t="array" ref="AC1538">IF(ISNUMBER($V1538),S1538-INDEX('2019 On Peak'!$L$3:$S$2373,$V1538,8),"-")</f>
        <v>0</v>
      </c>
      <c r="AD1538" t="b">
        <f t="shared" si="47"/>
        <v>0</v>
      </c>
    </row>
    <row r="1539" spans="1:30" x14ac:dyDescent="0.25">
      <c r="A1539" t="str">
        <f>B1539&amp;"_"&amp;G1539&amp;"_"&amp;J1539</f>
        <v>570_1506_2</v>
      </c>
      <c r="B1539">
        <v>570</v>
      </c>
      <c r="C1539" s="1" t="s">
        <v>661</v>
      </c>
      <c r="D1539" s="1" t="s">
        <v>28</v>
      </c>
      <c r="E1539" s="1" t="s">
        <v>28</v>
      </c>
      <c r="F1539">
        <v>69</v>
      </c>
      <c r="G1539">
        <v>1506</v>
      </c>
      <c r="H1539" s="1" t="s">
        <v>29</v>
      </c>
      <c r="I1539">
        <v>69</v>
      </c>
      <c r="J1539" s="1" t="s">
        <v>74</v>
      </c>
      <c r="K1539" s="1" t="s">
        <v>25</v>
      </c>
      <c r="L1539">
        <v>2.818E-2</v>
      </c>
      <c r="M1539">
        <v>6.4070000000000002E-2</v>
      </c>
      <c r="N1539">
        <v>1.25E-3</v>
      </c>
      <c r="O1539">
        <v>1</v>
      </c>
      <c r="P1539">
        <v>0</v>
      </c>
      <c r="Q1539">
        <v>200</v>
      </c>
      <c r="R1539">
        <v>125</v>
      </c>
      <c r="S1539">
        <v>200</v>
      </c>
      <c r="T1539">
        <v>4</v>
      </c>
      <c r="U1539">
        <v>4.4000000000000004</v>
      </c>
      <c r="V1539">
        <f>MATCH(A1539,'2019 On Peak'!$A$3:$A$2373,0)</f>
        <v>1494</v>
      </c>
      <c r="W1539" t="str">
        <f t="shared" si="46"/>
        <v>Old</v>
      </c>
      <c r="X1539" t="str" cm="1">
        <f t="array" ref="X1539">IF(ISNUMBER(V1539),INDEX('2019 On Peak'!$K$3:$K$2373,V1539),"Not 2019")</f>
        <v>Closed</v>
      </c>
      <c r="Y1539" cm="1">
        <f t="array" ref="Y1539">IF(ISNUMBER($V1539),L1539-INDEX('2019 On Peak'!$L$3:$S$2373,$V1539,1),"-")</f>
        <v>0</v>
      </c>
      <c r="Z1539" cm="1">
        <f t="array" ref="Z1539">IF(ISNUMBER($V1539),M1539-INDEX('2019 On Peak'!$L$3:$S$2373,$V1539,2),"-")</f>
        <v>0</v>
      </c>
      <c r="AA1539" cm="1">
        <f t="array" ref="AA1539">IF(ISNUMBER($V1539),N1539-INDEX('2019 On Peak'!$L$3:$S$2373,$V1539,3),"-")</f>
        <v>0</v>
      </c>
      <c r="AB1539" cm="1">
        <f t="array" ref="AB1539">IF(ISNUMBER($V1539),Q1539-INDEX('2019 On Peak'!$L$3:$S$2373,$V1539,6),"-")</f>
        <v>0</v>
      </c>
      <c r="AC1539" cm="1">
        <f t="array" ref="AC1539">IF(ISNUMBER($V1539),S1539-INDEX('2019 On Peak'!$L$3:$S$2373,$V1539,8),"-")</f>
        <v>0</v>
      </c>
      <c r="AD1539" t="b">
        <f t="shared" si="47"/>
        <v>0</v>
      </c>
    </row>
    <row r="1540" spans="1:30" x14ac:dyDescent="0.25">
      <c r="A1540" t="str">
        <f>B1540&amp;"_"&amp;G1540&amp;"_"&amp;J1540</f>
        <v>571_1129_2W</v>
      </c>
      <c r="B1540">
        <v>571</v>
      </c>
      <c r="C1540" s="1" t="s">
        <v>1080</v>
      </c>
      <c r="D1540" s="1" t="s">
        <v>28</v>
      </c>
      <c r="E1540" s="1" t="s">
        <v>28</v>
      </c>
      <c r="F1540">
        <v>345</v>
      </c>
      <c r="G1540">
        <v>1129</v>
      </c>
      <c r="H1540" s="1" t="s">
        <v>1033</v>
      </c>
      <c r="I1540">
        <v>345</v>
      </c>
      <c r="J1540" s="1" t="s">
        <v>1504</v>
      </c>
      <c r="K1540" s="1" t="s">
        <v>25</v>
      </c>
      <c r="L1540">
        <v>1.81E-3</v>
      </c>
      <c r="M1540">
        <v>0.125</v>
      </c>
      <c r="N1540">
        <v>5.5590000000000001E-2</v>
      </c>
      <c r="O1540">
        <v>1</v>
      </c>
      <c r="P1540">
        <v>0</v>
      </c>
      <c r="Q1540">
        <v>936</v>
      </c>
      <c r="R1540">
        <v>936</v>
      </c>
      <c r="S1540">
        <v>936</v>
      </c>
      <c r="T1540">
        <v>10.6</v>
      </c>
      <c r="U1540">
        <v>41.2</v>
      </c>
      <c r="V1540" t="e">
        <f>MATCH(A1540,'2019 On Peak'!$A$3:$A$2373,0)</f>
        <v>#N/A</v>
      </c>
      <c r="W1540" t="str">
        <f t="shared" ref="W1540:W1603" si="48">IF(ISNUMBER(V1540),"Old","New")</f>
        <v>New</v>
      </c>
      <c r="X1540" t="str" cm="1">
        <f t="array" ref="X1540">IF(ISNUMBER(V1540),INDEX('2019 On Peak'!$K$3:$K$2373,V1540),"Not 2019")</f>
        <v>Not 2019</v>
      </c>
      <c r="Y1540" t="str" cm="1">
        <f t="array" ref="Y1540">IF(ISNUMBER($V1540),L1540-INDEX('2019 On Peak'!$L$3:$S$2373,$V1540,1),"-")</f>
        <v>-</v>
      </c>
      <c r="Z1540" t="str" cm="1">
        <f t="array" ref="Z1540">IF(ISNUMBER($V1540),M1540-INDEX('2019 On Peak'!$L$3:$S$2373,$V1540,2),"-")</f>
        <v>-</v>
      </c>
      <c r="AA1540" t="str" cm="1">
        <f t="array" ref="AA1540">IF(ISNUMBER($V1540),N1540-INDEX('2019 On Peak'!$L$3:$S$2373,$V1540,3),"-")</f>
        <v>-</v>
      </c>
      <c r="AB1540" t="str" cm="1">
        <f t="array" ref="AB1540">IF(ISNUMBER($V1540),Q1540-INDEX('2019 On Peak'!$L$3:$S$2373,$V1540,6),"-")</f>
        <v>-</v>
      </c>
      <c r="AC1540" t="str" cm="1">
        <f t="array" ref="AC1540">IF(ISNUMBER($V1540),S1540-INDEX('2019 On Peak'!$L$3:$S$2373,$V1540,8),"-")</f>
        <v>-</v>
      </c>
      <c r="AD1540" t="e">
        <f t="shared" ref="AD1540:AD1603" si="49">OR(Y1540,Z1540,AA1540,AB1540,AC1540)</f>
        <v>#VALUE!</v>
      </c>
    </row>
    <row r="1541" spans="1:30" x14ac:dyDescent="0.25">
      <c r="A1541" t="str">
        <f>B1541&amp;"_"&amp;G1541&amp;"_"&amp;J1541</f>
        <v>571_1528_1</v>
      </c>
      <c r="B1541">
        <v>571</v>
      </c>
      <c r="C1541" s="1" t="s">
        <v>1080</v>
      </c>
      <c r="D1541" s="1" t="s">
        <v>28</v>
      </c>
      <c r="E1541" s="1" t="s">
        <v>28</v>
      </c>
      <c r="F1541">
        <v>345</v>
      </c>
      <c r="G1541">
        <v>1528</v>
      </c>
      <c r="H1541" s="1" t="s">
        <v>1033</v>
      </c>
      <c r="I1541">
        <v>345</v>
      </c>
      <c r="J1541" s="1" t="s">
        <v>191</v>
      </c>
      <c r="K1541" s="1" t="s">
        <v>25</v>
      </c>
      <c r="L1541">
        <v>1.81E-3</v>
      </c>
      <c r="M1541">
        <v>1.457E-2</v>
      </c>
      <c r="N1541">
        <v>5.5590000000000001E-2</v>
      </c>
      <c r="O1541">
        <v>1</v>
      </c>
      <c r="P1541">
        <v>0</v>
      </c>
      <c r="Q1541">
        <v>936</v>
      </c>
      <c r="R1541">
        <v>936</v>
      </c>
      <c r="S1541">
        <v>936</v>
      </c>
      <c r="T1541">
        <v>10.6</v>
      </c>
      <c r="U1541">
        <v>14.1</v>
      </c>
      <c r="V1541">
        <f>MATCH(A1541,'2019 On Peak'!$A$3:$A$2373,0)</f>
        <v>1495</v>
      </c>
      <c r="W1541" t="str">
        <f t="shared" si="48"/>
        <v>Old</v>
      </c>
      <c r="X1541" t="str" cm="1">
        <f t="array" ref="X1541">IF(ISNUMBER(V1541),INDEX('2019 On Peak'!$K$3:$K$2373,V1541),"Not 2019")</f>
        <v>Closed</v>
      </c>
      <c r="Y1541" cm="1">
        <f t="array" ref="Y1541">IF(ISNUMBER($V1541),L1541-INDEX('2019 On Peak'!$L$3:$S$2373,$V1541,1),"-")</f>
        <v>0</v>
      </c>
      <c r="Z1541" cm="1">
        <f t="array" ref="Z1541">IF(ISNUMBER($V1541),M1541-INDEX('2019 On Peak'!$L$3:$S$2373,$V1541,2),"-")</f>
        <v>0</v>
      </c>
      <c r="AA1541" cm="1">
        <f t="array" ref="AA1541">IF(ISNUMBER($V1541),N1541-INDEX('2019 On Peak'!$L$3:$S$2373,$V1541,3),"-")</f>
        <v>0</v>
      </c>
      <c r="AB1541" cm="1">
        <f t="array" ref="AB1541">IF(ISNUMBER($V1541),Q1541-INDEX('2019 On Peak'!$L$3:$S$2373,$V1541,6),"-")</f>
        <v>0</v>
      </c>
      <c r="AC1541" cm="1">
        <f t="array" ref="AC1541">IF(ISNUMBER($V1541),S1541-INDEX('2019 On Peak'!$L$3:$S$2373,$V1541,8),"-")</f>
        <v>0</v>
      </c>
      <c r="AD1541" t="b">
        <f t="shared" si="49"/>
        <v>0</v>
      </c>
    </row>
    <row r="1542" spans="1:30" x14ac:dyDescent="0.25">
      <c r="A1542" t="str">
        <f>B1542&amp;"_"&amp;G1542&amp;"_"&amp;J1542</f>
        <v>571_1531_1</v>
      </c>
      <c r="B1542">
        <v>571</v>
      </c>
      <c r="C1542" s="1" t="s">
        <v>1080</v>
      </c>
      <c r="D1542" s="1" t="s">
        <v>28</v>
      </c>
      <c r="E1542" s="1" t="s">
        <v>28</v>
      </c>
      <c r="F1542">
        <v>345</v>
      </c>
      <c r="G1542">
        <v>1531</v>
      </c>
      <c r="H1542" s="1" t="s">
        <v>1040</v>
      </c>
      <c r="I1542">
        <v>345</v>
      </c>
      <c r="J1542" s="1" t="s">
        <v>191</v>
      </c>
      <c r="K1542" s="1" t="s">
        <v>25</v>
      </c>
      <c r="L1542">
        <v>2.0799999999999998E-3</v>
      </c>
      <c r="M1542">
        <v>1.6729999999999998E-2</v>
      </c>
      <c r="N1542">
        <v>6.3820000000000002E-2</v>
      </c>
      <c r="O1542">
        <v>1</v>
      </c>
      <c r="P1542">
        <v>0</v>
      </c>
      <c r="Q1542">
        <v>900</v>
      </c>
      <c r="R1542">
        <v>900</v>
      </c>
      <c r="S1542">
        <v>1000</v>
      </c>
      <c r="T1542">
        <v>12.2</v>
      </c>
      <c r="U1542">
        <v>16.100000000000001</v>
      </c>
      <c r="V1542">
        <f>MATCH(A1542,'2019 On Peak'!$A$3:$A$2373,0)</f>
        <v>1496</v>
      </c>
      <c r="W1542" t="str">
        <f t="shared" si="48"/>
        <v>Old</v>
      </c>
      <c r="X1542" t="str" cm="1">
        <f t="array" ref="X1542">IF(ISNUMBER(V1542),INDEX('2019 On Peak'!$K$3:$K$2373,V1542),"Not 2019")</f>
        <v>Closed</v>
      </c>
      <c r="Y1542" cm="1">
        <f t="array" ref="Y1542">IF(ISNUMBER($V1542),L1542-INDEX('2019 On Peak'!$L$3:$S$2373,$V1542,1),"-")</f>
        <v>0</v>
      </c>
      <c r="Z1542" cm="1">
        <f t="array" ref="Z1542">IF(ISNUMBER($V1542),M1542-INDEX('2019 On Peak'!$L$3:$S$2373,$V1542,2),"-")</f>
        <v>0</v>
      </c>
      <c r="AA1542" cm="1">
        <f t="array" ref="AA1542">IF(ISNUMBER($V1542),N1542-INDEX('2019 On Peak'!$L$3:$S$2373,$V1542,3),"-")</f>
        <v>0</v>
      </c>
      <c r="AB1542" cm="1">
        <f t="array" ref="AB1542">IF(ISNUMBER($V1542),Q1542-INDEX('2019 On Peak'!$L$3:$S$2373,$V1542,6),"-")</f>
        <v>0</v>
      </c>
      <c r="AC1542" cm="1">
        <f t="array" ref="AC1542">IF(ISNUMBER($V1542),S1542-INDEX('2019 On Peak'!$L$3:$S$2373,$V1542,8),"-")</f>
        <v>100</v>
      </c>
      <c r="AD1542" t="b">
        <f t="shared" si="49"/>
        <v>1</v>
      </c>
    </row>
    <row r="1543" spans="1:30" x14ac:dyDescent="0.25">
      <c r="A1543" t="str">
        <f>B1543&amp;"_"&amp;G1543&amp;"_"&amp;J1543</f>
        <v>571_1531_2</v>
      </c>
      <c r="B1543">
        <v>571</v>
      </c>
      <c r="C1543" s="1" t="s">
        <v>1080</v>
      </c>
      <c r="D1543" s="1" t="s">
        <v>28</v>
      </c>
      <c r="E1543" s="1" t="s">
        <v>28</v>
      </c>
      <c r="F1543">
        <v>345</v>
      </c>
      <c r="G1543">
        <v>1531</v>
      </c>
      <c r="H1543" s="1" t="s">
        <v>1040</v>
      </c>
      <c r="I1543">
        <v>345</v>
      </c>
      <c r="J1543" s="1" t="s">
        <v>74</v>
      </c>
      <c r="K1543" s="1" t="s">
        <v>25</v>
      </c>
      <c r="L1543">
        <v>2.0799999999999998E-3</v>
      </c>
      <c r="M1543">
        <v>1.6729999999999998E-2</v>
      </c>
      <c r="N1543">
        <v>6.3820000000000002E-2</v>
      </c>
      <c r="O1543">
        <v>1</v>
      </c>
      <c r="P1543">
        <v>0</v>
      </c>
      <c r="Q1543">
        <v>900</v>
      </c>
      <c r="R1543">
        <v>900</v>
      </c>
      <c r="S1543">
        <v>1000</v>
      </c>
      <c r="T1543">
        <v>12.2</v>
      </c>
      <c r="U1543">
        <v>16.100000000000001</v>
      </c>
      <c r="V1543">
        <f>MATCH(A1543,'2019 On Peak'!$A$3:$A$2373,0)</f>
        <v>1497</v>
      </c>
      <c r="W1543" t="str">
        <f t="shared" si="48"/>
        <v>Old</v>
      </c>
      <c r="X1543" t="str" cm="1">
        <f t="array" ref="X1543">IF(ISNUMBER(V1543),INDEX('2019 On Peak'!$K$3:$K$2373,V1543),"Not 2019")</f>
        <v>Closed</v>
      </c>
      <c r="Y1543" cm="1">
        <f t="array" ref="Y1543">IF(ISNUMBER($V1543),L1543-INDEX('2019 On Peak'!$L$3:$S$2373,$V1543,1),"-")</f>
        <v>0</v>
      </c>
      <c r="Z1543" cm="1">
        <f t="array" ref="Z1543">IF(ISNUMBER($V1543),M1543-INDEX('2019 On Peak'!$L$3:$S$2373,$V1543,2),"-")</f>
        <v>0</v>
      </c>
      <c r="AA1543" cm="1">
        <f t="array" ref="AA1543">IF(ISNUMBER($V1543),N1543-INDEX('2019 On Peak'!$L$3:$S$2373,$V1543,3),"-")</f>
        <v>0</v>
      </c>
      <c r="AB1543" cm="1">
        <f t="array" ref="AB1543">IF(ISNUMBER($V1543),Q1543-INDEX('2019 On Peak'!$L$3:$S$2373,$V1543,6),"-")</f>
        <v>0</v>
      </c>
      <c r="AC1543" cm="1">
        <f t="array" ref="AC1543">IF(ISNUMBER($V1543),S1543-INDEX('2019 On Peak'!$L$3:$S$2373,$V1543,8),"-")</f>
        <v>100</v>
      </c>
      <c r="AD1543" t="b">
        <f t="shared" si="49"/>
        <v>1</v>
      </c>
    </row>
    <row r="1544" spans="1:30" x14ac:dyDescent="0.25">
      <c r="A1544" t="str">
        <f>B1544&amp;"_"&amp;G1544&amp;"_"&amp;J1544</f>
        <v>572_1160_1</v>
      </c>
      <c r="B1544">
        <v>572</v>
      </c>
      <c r="C1544" s="1" t="s">
        <v>1159</v>
      </c>
      <c r="D1544" s="1" t="s">
        <v>27</v>
      </c>
      <c r="E1544" s="1" t="s">
        <v>27</v>
      </c>
      <c r="F1544">
        <v>138</v>
      </c>
      <c r="G1544">
        <v>1160</v>
      </c>
      <c r="H1544" s="1" t="s">
        <v>1160</v>
      </c>
      <c r="I1544">
        <v>138</v>
      </c>
      <c r="J1544" s="1" t="s">
        <v>191</v>
      </c>
      <c r="K1544" s="1" t="s">
        <v>25</v>
      </c>
      <c r="L1544">
        <v>4.8999999999999998E-4</v>
      </c>
      <c r="M1544">
        <v>2.4499999999999999E-3</v>
      </c>
      <c r="N1544">
        <v>1.8579999999999999E-2</v>
      </c>
      <c r="O1544">
        <v>1</v>
      </c>
      <c r="P1544">
        <v>0</v>
      </c>
      <c r="Q1544">
        <v>261</v>
      </c>
      <c r="R1544">
        <v>562</v>
      </c>
      <c r="S1544">
        <v>432</v>
      </c>
      <c r="T1544">
        <v>2</v>
      </c>
      <c r="U1544">
        <v>3.3</v>
      </c>
      <c r="V1544">
        <f>MATCH(A1544,'2019 On Peak'!$A$3:$A$2373,0)</f>
        <v>1498</v>
      </c>
      <c r="W1544" t="str">
        <f t="shared" si="48"/>
        <v>Old</v>
      </c>
      <c r="X1544" t="str" cm="1">
        <f t="array" ref="X1544">IF(ISNUMBER(V1544),INDEX('2019 On Peak'!$K$3:$K$2373,V1544),"Not 2019")</f>
        <v>Closed</v>
      </c>
      <c r="Y1544" cm="1">
        <f t="array" ref="Y1544">IF(ISNUMBER($V1544),L1544-INDEX('2019 On Peak'!$L$3:$S$2373,$V1544,1),"-")</f>
        <v>0</v>
      </c>
      <c r="Z1544" cm="1">
        <f t="array" ref="Z1544">IF(ISNUMBER($V1544),M1544-INDEX('2019 On Peak'!$L$3:$S$2373,$V1544,2),"-")</f>
        <v>0</v>
      </c>
      <c r="AA1544" cm="1">
        <f t="array" ref="AA1544">IF(ISNUMBER($V1544),N1544-INDEX('2019 On Peak'!$L$3:$S$2373,$V1544,3),"-")</f>
        <v>0</v>
      </c>
      <c r="AB1544" cm="1">
        <f t="array" ref="AB1544">IF(ISNUMBER($V1544),Q1544-INDEX('2019 On Peak'!$L$3:$S$2373,$V1544,6),"-")</f>
        <v>0</v>
      </c>
      <c r="AC1544" cm="1">
        <f t="array" ref="AC1544">IF(ISNUMBER($V1544),S1544-INDEX('2019 On Peak'!$L$3:$S$2373,$V1544,8),"-")</f>
        <v>0</v>
      </c>
      <c r="AD1544" t="b">
        <f t="shared" si="49"/>
        <v>0</v>
      </c>
    </row>
    <row r="1545" spans="1:30" x14ac:dyDescent="0.25">
      <c r="A1545" t="str">
        <f>B1545&amp;"_"&amp;G1545&amp;"_"&amp;J1545</f>
        <v>577_578_1</v>
      </c>
      <c r="B1545">
        <v>577</v>
      </c>
      <c r="C1545" s="1" t="s">
        <v>1165</v>
      </c>
      <c r="D1545" s="1" t="s">
        <v>27</v>
      </c>
      <c r="E1545" s="1" t="s">
        <v>27</v>
      </c>
      <c r="F1545">
        <v>69</v>
      </c>
      <c r="G1545">
        <v>578</v>
      </c>
      <c r="H1545" s="1" t="s">
        <v>1166</v>
      </c>
      <c r="I1545">
        <v>69</v>
      </c>
      <c r="J1545" s="1" t="s">
        <v>191</v>
      </c>
      <c r="K1545" s="1" t="s">
        <v>25</v>
      </c>
      <c r="L1545">
        <v>1.34E-3</v>
      </c>
      <c r="M1545">
        <v>3.0599999999999998E-3</v>
      </c>
      <c r="N1545">
        <v>6.0000000000000002E-5</v>
      </c>
      <c r="O1545">
        <v>1</v>
      </c>
      <c r="P1545">
        <v>0</v>
      </c>
      <c r="Q1545">
        <v>96</v>
      </c>
      <c r="R1545">
        <v>250</v>
      </c>
      <c r="S1545">
        <v>123</v>
      </c>
      <c r="T1545">
        <v>0.2</v>
      </c>
      <c r="U1545">
        <v>0.2</v>
      </c>
      <c r="V1545">
        <f>MATCH(A1545,'2019 On Peak'!$A$3:$A$2373,0)</f>
        <v>1499</v>
      </c>
      <c r="W1545" t="str">
        <f t="shared" si="48"/>
        <v>Old</v>
      </c>
      <c r="X1545" t="str" cm="1">
        <f t="array" ref="X1545">IF(ISNUMBER(V1545),INDEX('2019 On Peak'!$K$3:$K$2373,V1545),"Not 2019")</f>
        <v>Closed</v>
      </c>
      <c r="Y1545" cm="1">
        <f t="array" ref="Y1545">IF(ISNUMBER($V1545),L1545-INDEX('2019 On Peak'!$L$3:$S$2373,$V1545,1),"-")</f>
        <v>0</v>
      </c>
      <c r="Z1545" cm="1">
        <f t="array" ref="Z1545">IF(ISNUMBER($V1545),M1545-INDEX('2019 On Peak'!$L$3:$S$2373,$V1545,2),"-")</f>
        <v>0</v>
      </c>
      <c r="AA1545" cm="1">
        <f t="array" ref="AA1545">IF(ISNUMBER($V1545),N1545-INDEX('2019 On Peak'!$L$3:$S$2373,$V1545,3),"-")</f>
        <v>0</v>
      </c>
      <c r="AB1545" cm="1">
        <f t="array" ref="AB1545">IF(ISNUMBER($V1545),Q1545-INDEX('2019 On Peak'!$L$3:$S$2373,$V1545,6),"-")</f>
        <v>0</v>
      </c>
      <c r="AC1545" cm="1">
        <f t="array" ref="AC1545">IF(ISNUMBER($V1545),S1545-INDEX('2019 On Peak'!$L$3:$S$2373,$V1545,8),"-")</f>
        <v>0</v>
      </c>
      <c r="AD1545" t="b">
        <f t="shared" si="49"/>
        <v>0</v>
      </c>
    </row>
    <row r="1546" spans="1:30" x14ac:dyDescent="0.25">
      <c r="A1546" t="str">
        <f>B1546&amp;"_"&amp;G1546&amp;"_"&amp;J1546</f>
        <v>578_846_1</v>
      </c>
      <c r="B1546">
        <v>578</v>
      </c>
      <c r="C1546" s="1" t="s">
        <v>1166</v>
      </c>
      <c r="D1546" s="1" t="s">
        <v>27</v>
      </c>
      <c r="E1546" s="1" t="s">
        <v>27</v>
      </c>
      <c r="F1546">
        <v>69</v>
      </c>
      <c r="G1546">
        <v>846</v>
      </c>
      <c r="H1546" s="1" t="s">
        <v>1168</v>
      </c>
      <c r="I1546">
        <v>69</v>
      </c>
      <c r="J1546" s="1" t="s">
        <v>191</v>
      </c>
      <c r="K1546" s="1" t="s">
        <v>25</v>
      </c>
      <c r="L1546">
        <v>8.4899999999999993E-3</v>
      </c>
      <c r="M1546">
        <v>1.9300000000000001E-2</v>
      </c>
      <c r="N1546">
        <v>3.8000000000000002E-4</v>
      </c>
      <c r="O1546">
        <v>1</v>
      </c>
      <c r="P1546">
        <v>0</v>
      </c>
      <c r="Q1546">
        <v>96</v>
      </c>
      <c r="R1546">
        <v>250</v>
      </c>
      <c r="S1546">
        <v>123</v>
      </c>
      <c r="T1546">
        <v>0.9</v>
      </c>
      <c r="U1546">
        <v>1.3</v>
      </c>
      <c r="V1546">
        <f>MATCH(A1546,'2019 On Peak'!$A$3:$A$2373,0)</f>
        <v>1500</v>
      </c>
      <c r="W1546" t="str">
        <f t="shared" si="48"/>
        <v>Old</v>
      </c>
      <c r="X1546" t="str" cm="1">
        <f t="array" ref="X1546">IF(ISNUMBER(V1546),INDEX('2019 On Peak'!$K$3:$K$2373,V1546),"Not 2019")</f>
        <v>Closed</v>
      </c>
      <c r="Y1546" cm="1">
        <f t="array" ref="Y1546">IF(ISNUMBER($V1546),L1546-INDEX('2019 On Peak'!$L$3:$S$2373,$V1546,1),"-")</f>
        <v>0</v>
      </c>
      <c r="Z1546" cm="1">
        <f t="array" ref="Z1546">IF(ISNUMBER($V1546),M1546-INDEX('2019 On Peak'!$L$3:$S$2373,$V1546,2),"-")</f>
        <v>0</v>
      </c>
      <c r="AA1546" cm="1">
        <f t="array" ref="AA1546">IF(ISNUMBER($V1546),N1546-INDEX('2019 On Peak'!$L$3:$S$2373,$V1546,3),"-")</f>
        <v>0</v>
      </c>
      <c r="AB1546" cm="1">
        <f t="array" ref="AB1546">IF(ISNUMBER($V1546),Q1546-INDEX('2019 On Peak'!$L$3:$S$2373,$V1546,6),"-")</f>
        <v>0</v>
      </c>
      <c r="AC1546" cm="1">
        <f t="array" ref="AC1546">IF(ISNUMBER($V1546),S1546-INDEX('2019 On Peak'!$L$3:$S$2373,$V1546,8),"-")</f>
        <v>0</v>
      </c>
      <c r="AD1546" t="b">
        <f t="shared" si="49"/>
        <v>0</v>
      </c>
    </row>
    <row r="1547" spans="1:30" x14ac:dyDescent="0.25">
      <c r="A1547" t="str">
        <f>B1547&amp;"_"&amp;G1547&amp;"_"&amp;J1547</f>
        <v>58_1552_1</v>
      </c>
      <c r="B1547">
        <v>58</v>
      </c>
      <c r="C1547" s="1" t="s">
        <v>410</v>
      </c>
      <c r="D1547" s="1" t="s">
        <v>67</v>
      </c>
      <c r="E1547" s="1" t="s">
        <v>67</v>
      </c>
      <c r="F1547">
        <v>115</v>
      </c>
      <c r="G1547">
        <v>1552</v>
      </c>
      <c r="H1547" s="1" t="s">
        <v>127</v>
      </c>
      <c r="I1547">
        <v>115</v>
      </c>
      <c r="J1547" s="1" t="s">
        <v>191</v>
      </c>
      <c r="K1547" s="1" t="s">
        <v>25</v>
      </c>
      <c r="L1547">
        <v>1.6000000000000001E-4</v>
      </c>
      <c r="M1547">
        <v>6.8000000000000005E-4</v>
      </c>
      <c r="N1547">
        <v>1.1E-4</v>
      </c>
      <c r="O1547">
        <v>1</v>
      </c>
      <c r="P1547">
        <v>0</v>
      </c>
      <c r="Q1547">
        <v>417</v>
      </c>
      <c r="R1547">
        <v>417</v>
      </c>
      <c r="S1547">
        <v>417</v>
      </c>
      <c r="T1547">
        <v>0.1</v>
      </c>
      <c r="U1547">
        <v>0.1</v>
      </c>
      <c r="V1547">
        <f>MATCH(A1547,'2019 On Peak'!$A$3:$A$2373,0)</f>
        <v>1501</v>
      </c>
      <c r="W1547" t="str">
        <f t="shared" si="48"/>
        <v>Old</v>
      </c>
      <c r="X1547" t="str" cm="1">
        <f t="array" ref="X1547">IF(ISNUMBER(V1547),INDEX('2019 On Peak'!$K$3:$K$2373,V1547),"Not 2019")</f>
        <v>Closed</v>
      </c>
      <c r="Y1547" cm="1">
        <f t="array" ref="Y1547">IF(ISNUMBER($V1547),L1547-INDEX('2019 On Peak'!$L$3:$S$2373,$V1547,1),"-")</f>
        <v>0</v>
      </c>
      <c r="Z1547" cm="1">
        <f t="array" ref="Z1547">IF(ISNUMBER($V1547),M1547-INDEX('2019 On Peak'!$L$3:$S$2373,$V1547,2),"-")</f>
        <v>0</v>
      </c>
      <c r="AA1547" cm="1">
        <f t="array" ref="AA1547">IF(ISNUMBER($V1547),N1547-INDEX('2019 On Peak'!$L$3:$S$2373,$V1547,3),"-")</f>
        <v>0</v>
      </c>
      <c r="AB1547" cm="1">
        <f t="array" ref="AB1547">IF(ISNUMBER($V1547),Q1547-INDEX('2019 On Peak'!$L$3:$S$2373,$V1547,6),"-")</f>
        <v>0</v>
      </c>
      <c r="AC1547" cm="1">
        <f t="array" ref="AC1547">IF(ISNUMBER($V1547),S1547-INDEX('2019 On Peak'!$L$3:$S$2373,$V1547,8),"-")</f>
        <v>0</v>
      </c>
      <c r="AD1547" t="b">
        <f t="shared" si="49"/>
        <v>0</v>
      </c>
    </row>
    <row r="1548" spans="1:30" x14ac:dyDescent="0.25">
      <c r="A1548" t="str">
        <f>B1548&amp;"_"&amp;G1548&amp;"_"&amp;J1548</f>
        <v>58_353_1</v>
      </c>
      <c r="B1548">
        <v>58</v>
      </c>
      <c r="C1548" s="1" t="s">
        <v>410</v>
      </c>
      <c r="D1548" s="1" t="s">
        <v>67</v>
      </c>
      <c r="E1548" s="1" t="s">
        <v>67</v>
      </c>
      <c r="F1548">
        <v>115</v>
      </c>
      <c r="G1548">
        <v>353</v>
      </c>
      <c r="H1548" s="1" t="s">
        <v>432</v>
      </c>
      <c r="I1548">
        <v>115</v>
      </c>
      <c r="J1548" s="1" t="s">
        <v>191</v>
      </c>
      <c r="K1548" s="1" t="s">
        <v>25</v>
      </c>
      <c r="L1548">
        <v>1.9300000000000001E-3</v>
      </c>
      <c r="M1548">
        <v>7.9900000000000006E-3</v>
      </c>
      <c r="N1548">
        <v>1.32E-3</v>
      </c>
      <c r="O1548">
        <v>1</v>
      </c>
      <c r="P1548">
        <v>0</v>
      </c>
      <c r="Q1548">
        <v>417</v>
      </c>
      <c r="R1548">
        <v>417</v>
      </c>
      <c r="S1548">
        <v>417</v>
      </c>
      <c r="T1548">
        <v>1.4</v>
      </c>
      <c r="U1548">
        <v>1.6</v>
      </c>
      <c r="V1548">
        <f>MATCH(A1548,'2019 On Peak'!$A$3:$A$2373,0)</f>
        <v>1502</v>
      </c>
      <c r="W1548" t="str">
        <f t="shared" si="48"/>
        <v>Old</v>
      </c>
      <c r="X1548" t="str" cm="1">
        <f t="array" ref="X1548">IF(ISNUMBER(V1548),INDEX('2019 On Peak'!$K$3:$K$2373,V1548),"Not 2019")</f>
        <v>Closed</v>
      </c>
      <c r="Y1548" cm="1">
        <f t="array" ref="Y1548">IF(ISNUMBER($V1548),L1548-INDEX('2019 On Peak'!$L$3:$S$2373,$V1548,1),"-")</f>
        <v>0</v>
      </c>
      <c r="Z1548" cm="1">
        <f t="array" ref="Z1548">IF(ISNUMBER($V1548),M1548-INDEX('2019 On Peak'!$L$3:$S$2373,$V1548,2),"-")</f>
        <v>0</v>
      </c>
      <c r="AA1548" cm="1">
        <f t="array" ref="AA1548">IF(ISNUMBER($V1548),N1548-INDEX('2019 On Peak'!$L$3:$S$2373,$V1548,3),"-")</f>
        <v>0</v>
      </c>
      <c r="AB1548" cm="1">
        <f t="array" ref="AB1548">IF(ISNUMBER($V1548),Q1548-INDEX('2019 On Peak'!$L$3:$S$2373,$V1548,6),"-")</f>
        <v>0</v>
      </c>
      <c r="AC1548" cm="1">
        <f t="array" ref="AC1548">IF(ISNUMBER($V1548),S1548-INDEX('2019 On Peak'!$L$3:$S$2373,$V1548,8),"-")</f>
        <v>0</v>
      </c>
      <c r="AD1548" t="b">
        <f t="shared" si="49"/>
        <v>0</v>
      </c>
    </row>
    <row r="1549" spans="1:30" x14ac:dyDescent="0.25">
      <c r="A1549" t="str">
        <f>B1549&amp;"_"&amp;G1549&amp;"_"&amp;J1549</f>
        <v>580_1495_1</v>
      </c>
      <c r="B1549">
        <v>580</v>
      </c>
      <c r="C1549" s="1" t="s">
        <v>137</v>
      </c>
      <c r="D1549" s="1" t="s">
        <v>27</v>
      </c>
      <c r="E1549" s="1" t="s">
        <v>27</v>
      </c>
      <c r="F1549">
        <v>345</v>
      </c>
      <c r="G1549">
        <v>1495</v>
      </c>
      <c r="H1549" s="1" t="s">
        <v>137</v>
      </c>
      <c r="I1549">
        <v>69</v>
      </c>
      <c r="J1549" s="1" t="s">
        <v>191</v>
      </c>
      <c r="K1549" s="1" t="s">
        <v>25</v>
      </c>
      <c r="L1549">
        <v>1.06E-3</v>
      </c>
      <c r="M1549">
        <v>5.74E-2</v>
      </c>
      <c r="N1549">
        <v>0</v>
      </c>
      <c r="O1549">
        <v>1</v>
      </c>
      <c r="P1549">
        <v>0</v>
      </c>
      <c r="Q1549">
        <v>450</v>
      </c>
      <c r="R1549">
        <v>450</v>
      </c>
      <c r="S1549">
        <v>450</v>
      </c>
      <c r="T1549">
        <v>0</v>
      </c>
      <c r="U1549">
        <v>0</v>
      </c>
      <c r="V1549">
        <f>MATCH(A1549,'2019 On Peak'!$A$3:$A$2373,0)</f>
        <v>1503</v>
      </c>
      <c r="W1549" t="str">
        <f t="shared" si="48"/>
        <v>Old</v>
      </c>
      <c r="X1549" t="str" cm="1">
        <f t="array" ref="X1549">IF(ISNUMBER(V1549),INDEX('2019 On Peak'!$K$3:$K$2373,V1549),"Not 2019")</f>
        <v>Closed</v>
      </c>
      <c r="Y1549" cm="1">
        <f t="array" ref="Y1549">IF(ISNUMBER($V1549),L1549-INDEX('2019 On Peak'!$L$3:$S$2373,$V1549,1),"-")</f>
        <v>0</v>
      </c>
      <c r="Z1549" cm="1">
        <f t="array" ref="Z1549">IF(ISNUMBER($V1549),M1549-INDEX('2019 On Peak'!$L$3:$S$2373,$V1549,2),"-")</f>
        <v>0</v>
      </c>
      <c r="AA1549" cm="1">
        <f t="array" ref="AA1549">IF(ISNUMBER($V1549),N1549-INDEX('2019 On Peak'!$L$3:$S$2373,$V1549,3),"-")</f>
        <v>0</v>
      </c>
      <c r="AB1549" cm="1">
        <f t="array" ref="AB1549">IF(ISNUMBER($V1549),Q1549-INDEX('2019 On Peak'!$L$3:$S$2373,$V1549,6),"-")</f>
        <v>0</v>
      </c>
      <c r="AC1549" cm="1">
        <f t="array" ref="AC1549">IF(ISNUMBER($V1549),S1549-INDEX('2019 On Peak'!$L$3:$S$2373,$V1549,8),"-")</f>
        <v>0</v>
      </c>
      <c r="AD1549" t="b">
        <f t="shared" si="49"/>
        <v>0</v>
      </c>
    </row>
    <row r="1550" spans="1:30" x14ac:dyDescent="0.25">
      <c r="A1550" t="str">
        <f>B1550&amp;"_"&amp;G1550&amp;"_"&amp;J1550</f>
        <v>580_1495_2W</v>
      </c>
      <c r="B1550">
        <v>580</v>
      </c>
      <c r="C1550" s="1" t="s">
        <v>137</v>
      </c>
      <c r="D1550" s="1" t="s">
        <v>27</v>
      </c>
      <c r="E1550" s="1" t="s">
        <v>27</v>
      </c>
      <c r="F1550">
        <v>345</v>
      </c>
      <c r="G1550">
        <v>1495</v>
      </c>
      <c r="H1550" s="1" t="s">
        <v>137</v>
      </c>
      <c r="I1550">
        <v>69</v>
      </c>
      <c r="J1550" s="1" t="s">
        <v>1504</v>
      </c>
      <c r="K1550" s="1" t="s">
        <v>25</v>
      </c>
      <c r="L1550">
        <v>1.06E-3</v>
      </c>
      <c r="M1550">
        <v>5.74E-2</v>
      </c>
      <c r="N1550">
        <v>0</v>
      </c>
      <c r="O1550">
        <v>1.0249999999999999</v>
      </c>
      <c r="P1550">
        <v>0</v>
      </c>
      <c r="Q1550">
        <v>450</v>
      </c>
      <c r="R1550">
        <v>450</v>
      </c>
      <c r="S1550">
        <v>450</v>
      </c>
      <c r="T1550">
        <v>0</v>
      </c>
      <c r="U1550">
        <v>0</v>
      </c>
      <c r="V1550" t="e">
        <f>MATCH(A1550,'2019 On Peak'!$A$3:$A$2373,0)</f>
        <v>#N/A</v>
      </c>
      <c r="W1550" t="str">
        <f t="shared" si="48"/>
        <v>New</v>
      </c>
      <c r="X1550" t="str" cm="1">
        <f t="array" ref="X1550">IF(ISNUMBER(V1550),INDEX('2019 On Peak'!$K$3:$K$2373,V1550),"Not 2019")</f>
        <v>Not 2019</v>
      </c>
      <c r="Y1550" t="str" cm="1">
        <f t="array" ref="Y1550">IF(ISNUMBER($V1550),L1550-INDEX('2019 On Peak'!$L$3:$S$2373,$V1550,1),"-")</f>
        <v>-</v>
      </c>
      <c r="Z1550" t="str" cm="1">
        <f t="array" ref="Z1550">IF(ISNUMBER($V1550),M1550-INDEX('2019 On Peak'!$L$3:$S$2373,$V1550,2),"-")</f>
        <v>-</v>
      </c>
      <c r="AA1550" t="str" cm="1">
        <f t="array" ref="AA1550">IF(ISNUMBER($V1550),N1550-INDEX('2019 On Peak'!$L$3:$S$2373,$V1550,3),"-")</f>
        <v>-</v>
      </c>
      <c r="AB1550" t="str" cm="1">
        <f t="array" ref="AB1550">IF(ISNUMBER($V1550),Q1550-INDEX('2019 On Peak'!$L$3:$S$2373,$V1550,6),"-")</f>
        <v>-</v>
      </c>
      <c r="AC1550" t="str" cm="1">
        <f t="array" ref="AC1550">IF(ISNUMBER($V1550),S1550-INDEX('2019 On Peak'!$L$3:$S$2373,$V1550,8),"-")</f>
        <v>-</v>
      </c>
      <c r="AD1550" t="e">
        <f t="shared" si="49"/>
        <v>#VALUE!</v>
      </c>
    </row>
    <row r="1551" spans="1:30" x14ac:dyDescent="0.25">
      <c r="A1551" t="str">
        <f>B1551&amp;"_"&amp;G1551&amp;"_"&amp;J1551</f>
        <v>580_1496_1</v>
      </c>
      <c r="B1551">
        <v>580</v>
      </c>
      <c r="C1551" s="1" t="s">
        <v>137</v>
      </c>
      <c r="D1551" s="1" t="s">
        <v>27</v>
      </c>
      <c r="E1551" s="1" t="s">
        <v>27</v>
      </c>
      <c r="F1551">
        <v>345</v>
      </c>
      <c r="G1551">
        <v>1496</v>
      </c>
      <c r="H1551" s="1" t="s">
        <v>137</v>
      </c>
      <c r="I1551">
        <v>138</v>
      </c>
      <c r="J1551" s="1" t="s">
        <v>191</v>
      </c>
      <c r="K1551" s="1" t="s">
        <v>25</v>
      </c>
      <c r="L1551">
        <v>1.0000000000000001E-5</v>
      </c>
      <c r="M1551">
        <v>3.356E-2</v>
      </c>
      <c r="N1551">
        <v>0</v>
      </c>
      <c r="O1551">
        <v>1</v>
      </c>
      <c r="P1551">
        <v>0</v>
      </c>
      <c r="Q1551">
        <v>775</v>
      </c>
      <c r="R1551">
        <v>775</v>
      </c>
      <c r="S1551">
        <v>775</v>
      </c>
      <c r="T1551">
        <v>0</v>
      </c>
      <c r="U1551">
        <v>0</v>
      </c>
      <c r="V1551">
        <f>MATCH(A1551,'2019 On Peak'!$A$3:$A$2373,0)</f>
        <v>1504</v>
      </c>
      <c r="W1551" t="str">
        <f t="shared" si="48"/>
        <v>Old</v>
      </c>
      <c r="X1551" t="str" cm="1">
        <f t="array" ref="X1551">IF(ISNUMBER(V1551),INDEX('2019 On Peak'!$K$3:$K$2373,V1551),"Not 2019")</f>
        <v>Closed</v>
      </c>
      <c r="Y1551" cm="1">
        <f t="array" ref="Y1551">IF(ISNUMBER($V1551),L1551-INDEX('2019 On Peak'!$L$3:$S$2373,$V1551,1),"-")</f>
        <v>0</v>
      </c>
      <c r="Z1551" cm="1">
        <f t="array" ref="Z1551">IF(ISNUMBER($V1551),M1551-INDEX('2019 On Peak'!$L$3:$S$2373,$V1551,2),"-")</f>
        <v>0</v>
      </c>
      <c r="AA1551" cm="1">
        <f t="array" ref="AA1551">IF(ISNUMBER($V1551),N1551-INDEX('2019 On Peak'!$L$3:$S$2373,$V1551,3),"-")</f>
        <v>0</v>
      </c>
      <c r="AB1551" cm="1">
        <f t="array" ref="AB1551">IF(ISNUMBER($V1551),Q1551-INDEX('2019 On Peak'!$L$3:$S$2373,$V1551,6),"-")</f>
        <v>0</v>
      </c>
      <c r="AC1551" cm="1">
        <f t="array" ref="AC1551">IF(ISNUMBER($V1551),S1551-INDEX('2019 On Peak'!$L$3:$S$2373,$V1551,8),"-")</f>
        <v>0</v>
      </c>
      <c r="AD1551" t="b">
        <f t="shared" si="49"/>
        <v>0</v>
      </c>
    </row>
    <row r="1552" spans="1:30" x14ac:dyDescent="0.25">
      <c r="A1552" t="str">
        <f>B1552&amp;"_"&amp;G1552&amp;"_"&amp;J1552</f>
        <v>580_1496_2</v>
      </c>
      <c r="B1552">
        <v>580</v>
      </c>
      <c r="C1552" s="1" t="s">
        <v>137</v>
      </c>
      <c r="D1552" s="1" t="s">
        <v>27</v>
      </c>
      <c r="E1552" s="1" t="s">
        <v>27</v>
      </c>
      <c r="F1552">
        <v>345</v>
      </c>
      <c r="G1552">
        <v>1496</v>
      </c>
      <c r="H1552" s="1" t="s">
        <v>137</v>
      </c>
      <c r="I1552">
        <v>138</v>
      </c>
      <c r="J1552" s="1" t="s">
        <v>74</v>
      </c>
      <c r="K1552" s="1" t="s">
        <v>25</v>
      </c>
      <c r="L1552">
        <v>1.0000000000000001E-5</v>
      </c>
      <c r="M1552">
        <v>3.356E-2</v>
      </c>
      <c r="N1552">
        <v>0</v>
      </c>
      <c r="O1552">
        <v>1</v>
      </c>
      <c r="P1552">
        <v>0</v>
      </c>
      <c r="Q1552">
        <v>775</v>
      </c>
      <c r="R1552">
        <v>775</v>
      </c>
      <c r="S1552">
        <v>775</v>
      </c>
      <c r="T1552">
        <v>0</v>
      </c>
      <c r="U1552">
        <v>0</v>
      </c>
      <c r="V1552">
        <f>MATCH(A1552,'2019 On Peak'!$A$3:$A$2373,0)</f>
        <v>1505</v>
      </c>
      <c r="W1552" t="str">
        <f t="shared" si="48"/>
        <v>Old</v>
      </c>
      <c r="X1552" t="str" cm="1">
        <f t="array" ref="X1552">IF(ISNUMBER(V1552),INDEX('2019 On Peak'!$K$3:$K$2373,V1552),"Not 2019")</f>
        <v>Closed</v>
      </c>
      <c r="Y1552" cm="1">
        <f t="array" ref="Y1552">IF(ISNUMBER($V1552),L1552-INDEX('2019 On Peak'!$L$3:$S$2373,$V1552,1),"-")</f>
        <v>0</v>
      </c>
      <c r="Z1552" cm="1">
        <f t="array" ref="Z1552">IF(ISNUMBER($V1552),M1552-INDEX('2019 On Peak'!$L$3:$S$2373,$V1552,2),"-")</f>
        <v>0</v>
      </c>
      <c r="AA1552" cm="1">
        <f t="array" ref="AA1552">IF(ISNUMBER($V1552),N1552-INDEX('2019 On Peak'!$L$3:$S$2373,$V1552,3),"-")</f>
        <v>0</v>
      </c>
      <c r="AB1552" cm="1">
        <f t="array" ref="AB1552">IF(ISNUMBER($V1552),Q1552-INDEX('2019 On Peak'!$L$3:$S$2373,$V1552,6),"-")</f>
        <v>0</v>
      </c>
      <c r="AC1552" cm="1">
        <f t="array" ref="AC1552">IF(ISNUMBER($V1552),S1552-INDEX('2019 On Peak'!$L$3:$S$2373,$V1552,8),"-")</f>
        <v>0</v>
      </c>
      <c r="AD1552" t="b">
        <f t="shared" si="49"/>
        <v>0</v>
      </c>
    </row>
    <row r="1553" spans="1:30" x14ac:dyDescent="0.25">
      <c r="A1553" t="str">
        <f>B1553&amp;"_"&amp;G1553&amp;"_"&amp;J1553</f>
        <v>580_1496_3W</v>
      </c>
      <c r="B1553">
        <v>580</v>
      </c>
      <c r="C1553" s="1" t="s">
        <v>137</v>
      </c>
      <c r="D1553" s="1" t="s">
        <v>27</v>
      </c>
      <c r="E1553" s="1" t="s">
        <v>27</v>
      </c>
      <c r="F1553">
        <v>345</v>
      </c>
      <c r="G1553">
        <v>1496</v>
      </c>
      <c r="H1553" s="1" t="s">
        <v>137</v>
      </c>
      <c r="I1553">
        <v>138</v>
      </c>
      <c r="J1553" s="1" t="s">
        <v>1503</v>
      </c>
      <c r="K1553" s="1" t="s">
        <v>25</v>
      </c>
      <c r="L1553">
        <v>1.0000000000000001E-5</v>
      </c>
      <c r="M1553">
        <v>3.356E-2</v>
      </c>
      <c r="N1553">
        <v>0</v>
      </c>
      <c r="O1553">
        <v>1</v>
      </c>
      <c r="P1553">
        <v>0</v>
      </c>
      <c r="Q1553">
        <v>775</v>
      </c>
      <c r="R1553">
        <v>775</v>
      </c>
      <c r="S1553">
        <v>775</v>
      </c>
      <c r="T1553">
        <v>0</v>
      </c>
      <c r="U1553">
        <v>0</v>
      </c>
      <c r="V1553" t="e">
        <f>MATCH(A1553,'2019 On Peak'!$A$3:$A$2373,0)</f>
        <v>#N/A</v>
      </c>
      <c r="W1553" t="str">
        <f t="shared" si="48"/>
        <v>New</v>
      </c>
      <c r="X1553" t="str" cm="1">
        <f t="array" ref="X1553">IF(ISNUMBER(V1553),INDEX('2019 On Peak'!$K$3:$K$2373,V1553),"Not 2019")</f>
        <v>Not 2019</v>
      </c>
      <c r="Y1553" t="str" cm="1">
        <f t="array" ref="Y1553">IF(ISNUMBER($V1553),L1553-INDEX('2019 On Peak'!$L$3:$S$2373,$V1553,1),"-")</f>
        <v>-</v>
      </c>
      <c r="Z1553" t="str" cm="1">
        <f t="array" ref="Z1553">IF(ISNUMBER($V1553),M1553-INDEX('2019 On Peak'!$L$3:$S$2373,$V1553,2),"-")</f>
        <v>-</v>
      </c>
      <c r="AA1553" t="str" cm="1">
        <f t="array" ref="AA1553">IF(ISNUMBER($V1553),N1553-INDEX('2019 On Peak'!$L$3:$S$2373,$V1553,3),"-")</f>
        <v>-</v>
      </c>
      <c r="AB1553" t="str" cm="1">
        <f t="array" ref="AB1553">IF(ISNUMBER($V1553),Q1553-INDEX('2019 On Peak'!$L$3:$S$2373,$V1553,6),"-")</f>
        <v>-</v>
      </c>
      <c r="AC1553" t="str" cm="1">
        <f t="array" ref="AC1553">IF(ISNUMBER($V1553),S1553-INDEX('2019 On Peak'!$L$3:$S$2373,$V1553,8),"-")</f>
        <v>-</v>
      </c>
      <c r="AD1553" t="e">
        <f t="shared" si="49"/>
        <v>#VALUE!</v>
      </c>
    </row>
    <row r="1554" spans="1:30" x14ac:dyDescent="0.25">
      <c r="A1554" t="str">
        <f>B1554&amp;"_"&amp;G1554&amp;"_"&amp;J1554</f>
        <v>580_1496_4W</v>
      </c>
      <c r="B1554">
        <v>580</v>
      </c>
      <c r="C1554" s="1" t="s">
        <v>137</v>
      </c>
      <c r="D1554" s="1" t="s">
        <v>27</v>
      </c>
      <c r="E1554" s="1" t="s">
        <v>27</v>
      </c>
      <c r="F1554">
        <v>345</v>
      </c>
      <c r="G1554">
        <v>1496</v>
      </c>
      <c r="H1554" s="1" t="s">
        <v>137</v>
      </c>
      <c r="I1554">
        <v>138</v>
      </c>
      <c r="J1554" s="1" t="s">
        <v>1506</v>
      </c>
      <c r="K1554" s="1" t="s">
        <v>25</v>
      </c>
      <c r="L1554">
        <v>1.0000000000000001E-5</v>
      </c>
      <c r="M1554">
        <v>3.356E-2</v>
      </c>
      <c r="N1554">
        <v>0</v>
      </c>
      <c r="O1554">
        <v>1</v>
      </c>
      <c r="P1554">
        <v>0</v>
      </c>
      <c r="Q1554">
        <v>775</v>
      </c>
      <c r="R1554">
        <v>775</v>
      </c>
      <c r="S1554">
        <v>775</v>
      </c>
      <c r="T1554">
        <v>0</v>
      </c>
      <c r="U1554">
        <v>0</v>
      </c>
      <c r="V1554" t="e">
        <f>MATCH(A1554,'2019 On Peak'!$A$3:$A$2373,0)</f>
        <v>#N/A</v>
      </c>
      <c r="W1554" t="str">
        <f t="shared" si="48"/>
        <v>New</v>
      </c>
      <c r="X1554" t="str" cm="1">
        <f t="array" ref="X1554">IF(ISNUMBER(V1554),INDEX('2019 On Peak'!$K$3:$K$2373,V1554),"Not 2019")</f>
        <v>Not 2019</v>
      </c>
      <c r="Y1554" t="str" cm="1">
        <f t="array" ref="Y1554">IF(ISNUMBER($V1554),L1554-INDEX('2019 On Peak'!$L$3:$S$2373,$V1554,1),"-")</f>
        <v>-</v>
      </c>
      <c r="Z1554" t="str" cm="1">
        <f t="array" ref="Z1554">IF(ISNUMBER($V1554),M1554-INDEX('2019 On Peak'!$L$3:$S$2373,$V1554,2),"-")</f>
        <v>-</v>
      </c>
      <c r="AA1554" t="str" cm="1">
        <f t="array" ref="AA1554">IF(ISNUMBER($V1554),N1554-INDEX('2019 On Peak'!$L$3:$S$2373,$V1554,3),"-")</f>
        <v>-</v>
      </c>
      <c r="AB1554" t="str" cm="1">
        <f t="array" ref="AB1554">IF(ISNUMBER($V1554),Q1554-INDEX('2019 On Peak'!$L$3:$S$2373,$V1554,6),"-")</f>
        <v>-</v>
      </c>
      <c r="AC1554" t="str" cm="1">
        <f t="array" ref="AC1554">IF(ISNUMBER($V1554),S1554-INDEX('2019 On Peak'!$L$3:$S$2373,$V1554,8),"-")</f>
        <v>-</v>
      </c>
      <c r="AD1554" t="e">
        <f t="shared" si="49"/>
        <v>#VALUE!</v>
      </c>
    </row>
    <row r="1555" spans="1:30" x14ac:dyDescent="0.25">
      <c r="A1555" t="str">
        <f>B1555&amp;"_"&amp;G1555&amp;"_"&amp;J1555</f>
        <v>580_1499_1</v>
      </c>
      <c r="B1555">
        <v>580</v>
      </c>
      <c r="C1555" s="1" t="s">
        <v>137</v>
      </c>
      <c r="D1555" s="1" t="s">
        <v>27</v>
      </c>
      <c r="E1555" s="1" t="s">
        <v>27</v>
      </c>
      <c r="F1555">
        <v>345</v>
      </c>
      <c r="G1555">
        <v>1499</v>
      </c>
      <c r="H1555" s="1" t="s">
        <v>1169</v>
      </c>
      <c r="I1555">
        <v>345</v>
      </c>
      <c r="J1555" s="1" t="s">
        <v>191</v>
      </c>
      <c r="K1555" s="1" t="s">
        <v>25</v>
      </c>
      <c r="L1555">
        <v>6.0000000000000002E-5</v>
      </c>
      <c r="M1555">
        <v>8.8999999999999995E-4</v>
      </c>
      <c r="N1555">
        <v>2.291E-2</v>
      </c>
      <c r="O1555">
        <v>1</v>
      </c>
      <c r="P1555">
        <v>0</v>
      </c>
      <c r="Q1555">
        <v>1216</v>
      </c>
      <c r="R1555">
        <v>2454</v>
      </c>
      <c r="S1555">
        <v>1804</v>
      </c>
      <c r="T1555">
        <v>2</v>
      </c>
      <c r="U1555">
        <v>2.2000000000000002</v>
      </c>
      <c r="V1555">
        <f>MATCH(A1555,'2019 On Peak'!$A$3:$A$2373,0)</f>
        <v>1506</v>
      </c>
      <c r="W1555" t="str">
        <f t="shared" si="48"/>
        <v>Old</v>
      </c>
      <c r="X1555" t="str" cm="1">
        <f t="array" ref="X1555">IF(ISNUMBER(V1555),INDEX('2019 On Peak'!$K$3:$K$2373,V1555),"Not 2019")</f>
        <v>Closed</v>
      </c>
      <c r="Y1555" cm="1">
        <f t="array" ref="Y1555">IF(ISNUMBER($V1555),L1555-INDEX('2019 On Peak'!$L$3:$S$2373,$V1555,1),"-")</f>
        <v>0</v>
      </c>
      <c r="Z1555" cm="1">
        <f t="array" ref="Z1555">IF(ISNUMBER($V1555),M1555-INDEX('2019 On Peak'!$L$3:$S$2373,$V1555,2),"-")</f>
        <v>0</v>
      </c>
      <c r="AA1555" cm="1">
        <f t="array" ref="AA1555">IF(ISNUMBER($V1555),N1555-INDEX('2019 On Peak'!$L$3:$S$2373,$V1555,3),"-")</f>
        <v>0</v>
      </c>
      <c r="AB1555" cm="1">
        <f t="array" ref="AB1555">IF(ISNUMBER($V1555),Q1555-INDEX('2019 On Peak'!$L$3:$S$2373,$V1555,6),"-")</f>
        <v>0</v>
      </c>
      <c r="AC1555" cm="1">
        <f t="array" ref="AC1555">IF(ISNUMBER($V1555),S1555-INDEX('2019 On Peak'!$L$3:$S$2373,$V1555,8),"-")</f>
        <v>0</v>
      </c>
      <c r="AD1555" t="b">
        <f t="shared" si="49"/>
        <v>0</v>
      </c>
    </row>
    <row r="1556" spans="1:30" x14ac:dyDescent="0.25">
      <c r="A1556" t="str">
        <f>B1556&amp;"_"&amp;G1556&amp;"_"&amp;J1556</f>
        <v>580_589_1</v>
      </c>
      <c r="B1556">
        <v>580</v>
      </c>
      <c r="C1556" s="1" t="s">
        <v>137</v>
      </c>
      <c r="D1556" s="1" t="s">
        <v>27</v>
      </c>
      <c r="E1556" s="1" t="s">
        <v>27</v>
      </c>
      <c r="F1556">
        <v>345</v>
      </c>
      <c r="G1556">
        <v>589</v>
      </c>
      <c r="H1556" s="1" t="s">
        <v>1150</v>
      </c>
      <c r="I1556">
        <v>345</v>
      </c>
      <c r="J1556" s="1" t="s">
        <v>191</v>
      </c>
      <c r="K1556" s="1" t="s">
        <v>25</v>
      </c>
      <c r="L1556">
        <v>1.2E-4</v>
      </c>
      <c r="M1556">
        <v>1.82E-3</v>
      </c>
      <c r="N1556">
        <v>4.7059999999999998E-2</v>
      </c>
      <c r="O1556">
        <v>1</v>
      </c>
      <c r="P1556">
        <v>0</v>
      </c>
      <c r="Q1556">
        <v>1216</v>
      </c>
      <c r="R1556">
        <v>2454</v>
      </c>
      <c r="S1556">
        <v>1804</v>
      </c>
      <c r="T1556">
        <v>3.7</v>
      </c>
      <c r="U1556">
        <v>4.5999999999999996</v>
      </c>
      <c r="V1556">
        <f>MATCH(A1556,'2019 On Peak'!$A$3:$A$2373,0)</f>
        <v>1507</v>
      </c>
      <c r="W1556" t="str">
        <f t="shared" si="48"/>
        <v>Old</v>
      </c>
      <c r="X1556" t="str" cm="1">
        <f t="array" ref="X1556">IF(ISNUMBER(V1556),INDEX('2019 On Peak'!$K$3:$K$2373,V1556),"Not 2019")</f>
        <v>Closed</v>
      </c>
      <c r="Y1556" cm="1">
        <f t="array" ref="Y1556">IF(ISNUMBER($V1556),L1556-INDEX('2019 On Peak'!$L$3:$S$2373,$V1556,1),"-")</f>
        <v>0</v>
      </c>
      <c r="Z1556" cm="1">
        <f t="array" ref="Z1556">IF(ISNUMBER($V1556),M1556-INDEX('2019 On Peak'!$L$3:$S$2373,$V1556,2),"-")</f>
        <v>0</v>
      </c>
      <c r="AA1556" cm="1">
        <f t="array" ref="AA1556">IF(ISNUMBER($V1556),N1556-INDEX('2019 On Peak'!$L$3:$S$2373,$V1556,3),"-")</f>
        <v>0</v>
      </c>
      <c r="AB1556" cm="1">
        <f t="array" ref="AB1556">IF(ISNUMBER($V1556),Q1556-INDEX('2019 On Peak'!$L$3:$S$2373,$V1556,6),"-")</f>
        <v>0</v>
      </c>
      <c r="AC1556" cm="1">
        <f t="array" ref="AC1556">IF(ISNUMBER($V1556),S1556-INDEX('2019 On Peak'!$L$3:$S$2373,$V1556,8),"-")</f>
        <v>0</v>
      </c>
      <c r="AD1556" t="b">
        <f t="shared" si="49"/>
        <v>0</v>
      </c>
    </row>
    <row r="1557" spans="1:30" x14ac:dyDescent="0.25">
      <c r="A1557" t="str">
        <f>B1557&amp;"_"&amp;G1557&amp;"_"&amp;J1557</f>
        <v>580_589_2</v>
      </c>
      <c r="B1557">
        <v>580</v>
      </c>
      <c r="C1557" s="1" t="s">
        <v>137</v>
      </c>
      <c r="D1557" s="1" t="s">
        <v>27</v>
      </c>
      <c r="E1557" s="1" t="s">
        <v>27</v>
      </c>
      <c r="F1557">
        <v>345</v>
      </c>
      <c r="G1557">
        <v>589</v>
      </c>
      <c r="H1557" s="1" t="s">
        <v>1150</v>
      </c>
      <c r="I1557">
        <v>345</v>
      </c>
      <c r="J1557" s="1" t="s">
        <v>74</v>
      </c>
      <c r="K1557" s="1" t="s">
        <v>25</v>
      </c>
      <c r="L1557">
        <v>1.2E-4</v>
      </c>
      <c r="M1557">
        <v>1.82E-3</v>
      </c>
      <c r="N1557">
        <v>4.7070000000000001E-2</v>
      </c>
      <c r="O1557">
        <v>1</v>
      </c>
      <c r="P1557">
        <v>0</v>
      </c>
      <c r="Q1557">
        <v>1216</v>
      </c>
      <c r="R1557">
        <v>2454</v>
      </c>
      <c r="S1557">
        <v>1804</v>
      </c>
      <c r="T1557">
        <v>3.7</v>
      </c>
      <c r="U1557">
        <v>4.5999999999999996</v>
      </c>
      <c r="V1557">
        <f>MATCH(A1557,'2019 On Peak'!$A$3:$A$2373,0)</f>
        <v>1508</v>
      </c>
      <c r="W1557" t="str">
        <f t="shared" si="48"/>
        <v>Old</v>
      </c>
      <c r="X1557" t="str" cm="1">
        <f t="array" ref="X1557">IF(ISNUMBER(V1557),INDEX('2019 On Peak'!$K$3:$K$2373,V1557),"Not 2019")</f>
        <v>Closed</v>
      </c>
      <c r="Y1557" cm="1">
        <f t="array" ref="Y1557">IF(ISNUMBER($V1557),L1557-INDEX('2019 On Peak'!$L$3:$S$2373,$V1557,1),"-")</f>
        <v>0</v>
      </c>
      <c r="Z1557" cm="1">
        <f t="array" ref="Z1557">IF(ISNUMBER($V1557),M1557-INDEX('2019 On Peak'!$L$3:$S$2373,$V1557,2),"-")</f>
        <v>0</v>
      </c>
      <c r="AA1557" cm="1">
        <f t="array" ref="AA1557">IF(ISNUMBER($V1557),N1557-INDEX('2019 On Peak'!$L$3:$S$2373,$V1557,3),"-")</f>
        <v>0</v>
      </c>
      <c r="AB1557" cm="1">
        <f t="array" ref="AB1557">IF(ISNUMBER($V1557),Q1557-INDEX('2019 On Peak'!$L$3:$S$2373,$V1557,6),"-")</f>
        <v>0</v>
      </c>
      <c r="AC1557" cm="1">
        <f t="array" ref="AC1557">IF(ISNUMBER($V1557),S1557-INDEX('2019 On Peak'!$L$3:$S$2373,$V1557,8),"-")</f>
        <v>0</v>
      </c>
      <c r="AD1557" t="b">
        <f t="shared" si="49"/>
        <v>0</v>
      </c>
    </row>
    <row r="1558" spans="1:30" x14ac:dyDescent="0.25">
      <c r="A1558" t="str">
        <f>B1558&amp;"_"&amp;G1558&amp;"_"&amp;J1558</f>
        <v>580_589_3W</v>
      </c>
      <c r="B1558">
        <v>580</v>
      </c>
      <c r="C1558" s="1" t="s">
        <v>137</v>
      </c>
      <c r="D1558" s="1" t="s">
        <v>27</v>
      </c>
      <c r="E1558" s="1" t="s">
        <v>27</v>
      </c>
      <c r="F1558">
        <v>345</v>
      </c>
      <c r="G1558">
        <v>589</v>
      </c>
      <c r="H1558" s="1" t="s">
        <v>1150</v>
      </c>
      <c r="I1558">
        <v>345</v>
      </c>
      <c r="J1558" s="1" t="s">
        <v>1503</v>
      </c>
      <c r="K1558" s="1" t="s">
        <v>25</v>
      </c>
      <c r="L1558">
        <v>1.2E-4</v>
      </c>
      <c r="M1558">
        <v>1.82E-3</v>
      </c>
      <c r="N1558">
        <v>4.7070000000000001E-2</v>
      </c>
      <c r="O1558">
        <v>1</v>
      </c>
      <c r="P1558">
        <v>0</v>
      </c>
      <c r="Q1558">
        <v>1216</v>
      </c>
      <c r="R1558">
        <v>2454</v>
      </c>
      <c r="S1558">
        <v>1804</v>
      </c>
      <c r="T1558">
        <v>3.7</v>
      </c>
      <c r="U1558">
        <v>4.5999999999999996</v>
      </c>
      <c r="V1558" t="e">
        <f>MATCH(A1558,'2019 On Peak'!$A$3:$A$2373,0)</f>
        <v>#N/A</v>
      </c>
      <c r="W1558" t="str">
        <f t="shared" si="48"/>
        <v>New</v>
      </c>
      <c r="X1558" t="str" cm="1">
        <f t="array" ref="X1558">IF(ISNUMBER(V1558),INDEX('2019 On Peak'!$K$3:$K$2373,V1558),"Not 2019")</f>
        <v>Not 2019</v>
      </c>
      <c r="Y1558" t="str" cm="1">
        <f t="array" ref="Y1558">IF(ISNUMBER($V1558),L1558-INDEX('2019 On Peak'!$L$3:$S$2373,$V1558,1),"-")</f>
        <v>-</v>
      </c>
      <c r="Z1558" t="str" cm="1">
        <f t="array" ref="Z1558">IF(ISNUMBER($V1558),M1558-INDEX('2019 On Peak'!$L$3:$S$2373,$V1558,2),"-")</f>
        <v>-</v>
      </c>
      <c r="AA1558" t="str" cm="1">
        <f t="array" ref="AA1558">IF(ISNUMBER($V1558),N1558-INDEX('2019 On Peak'!$L$3:$S$2373,$V1558,3),"-")</f>
        <v>-</v>
      </c>
      <c r="AB1558" t="str" cm="1">
        <f t="array" ref="AB1558">IF(ISNUMBER($V1558),Q1558-INDEX('2019 On Peak'!$L$3:$S$2373,$V1558,6),"-")</f>
        <v>-</v>
      </c>
      <c r="AC1558" t="str" cm="1">
        <f t="array" ref="AC1558">IF(ISNUMBER($V1558),S1558-INDEX('2019 On Peak'!$L$3:$S$2373,$V1558,8),"-")</f>
        <v>-</v>
      </c>
      <c r="AD1558" t="e">
        <f t="shared" si="49"/>
        <v>#VALUE!</v>
      </c>
    </row>
    <row r="1559" spans="1:30" x14ac:dyDescent="0.25">
      <c r="A1559" t="str">
        <f>B1559&amp;"_"&amp;G1559&amp;"_"&amp;J1559</f>
        <v>580_589_4W</v>
      </c>
      <c r="B1559">
        <v>580</v>
      </c>
      <c r="C1559" s="1" t="s">
        <v>137</v>
      </c>
      <c r="D1559" s="1" t="s">
        <v>27</v>
      </c>
      <c r="E1559" s="1" t="s">
        <v>27</v>
      </c>
      <c r="F1559">
        <v>345</v>
      </c>
      <c r="G1559">
        <v>589</v>
      </c>
      <c r="H1559" s="1" t="s">
        <v>1150</v>
      </c>
      <c r="I1559">
        <v>345</v>
      </c>
      <c r="J1559" s="1" t="s">
        <v>1506</v>
      </c>
      <c r="K1559" s="1" t="s">
        <v>25</v>
      </c>
      <c r="L1559">
        <v>1.2E-4</v>
      </c>
      <c r="M1559">
        <v>1.82E-3</v>
      </c>
      <c r="N1559">
        <v>4.7070000000000001E-2</v>
      </c>
      <c r="O1559">
        <v>1</v>
      </c>
      <c r="P1559">
        <v>0</v>
      </c>
      <c r="Q1559">
        <v>1216</v>
      </c>
      <c r="R1559">
        <v>2454</v>
      </c>
      <c r="S1559">
        <v>1804</v>
      </c>
      <c r="T1559">
        <v>3.7</v>
      </c>
      <c r="U1559">
        <v>4.5999999999999996</v>
      </c>
      <c r="V1559" t="e">
        <f>MATCH(A1559,'2019 On Peak'!$A$3:$A$2373,0)</f>
        <v>#N/A</v>
      </c>
      <c r="W1559" t="str">
        <f t="shared" si="48"/>
        <v>New</v>
      </c>
      <c r="X1559" t="str" cm="1">
        <f t="array" ref="X1559">IF(ISNUMBER(V1559),INDEX('2019 On Peak'!$K$3:$K$2373,V1559),"Not 2019")</f>
        <v>Not 2019</v>
      </c>
      <c r="Y1559" t="str" cm="1">
        <f t="array" ref="Y1559">IF(ISNUMBER($V1559),L1559-INDEX('2019 On Peak'!$L$3:$S$2373,$V1559,1),"-")</f>
        <v>-</v>
      </c>
      <c r="Z1559" t="str" cm="1">
        <f t="array" ref="Z1559">IF(ISNUMBER($V1559),M1559-INDEX('2019 On Peak'!$L$3:$S$2373,$V1559,2),"-")</f>
        <v>-</v>
      </c>
      <c r="AA1559" t="str" cm="1">
        <f t="array" ref="AA1559">IF(ISNUMBER($V1559),N1559-INDEX('2019 On Peak'!$L$3:$S$2373,$V1559,3),"-")</f>
        <v>-</v>
      </c>
      <c r="AB1559" t="str" cm="1">
        <f t="array" ref="AB1559">IF(ISNUMBER($V1559),Q1559-INDEX('2019 On Peak'!$L$3:$S$2373,$V1559,6),"-")</f>
        <v>-</v>
      </c>
      <c r="AC1559" t="str" cm="1">
        <f t="array" ref="AC1559">IF(ISNUMBER($V1559),S1559-INDEX('2019 On Peak'!$L$3:$S$2373,$V1559,8),"-")</f>
        <v>-</v>
      </c>
      <c r="AD1559" t="e">
        <f t="shared" si="49"/>
        <v>#VALUE!</v>
      </c>
    </row>
    <row r="1560" spans="1:30" x14ac:dyDescent="0.25">
      <c r="A1560" t="str">
        <f>B1560&amp;"_"&amp;G1560&amp;"_"&amp;J1560</f>
        <v>581_582_1</v>
      </c>
      <c r="B1560">
        <v>581</v>
      </c>
      <c r="C1560" s="1" t="s">
        <v>1170</v>
      </c>
      <c r="D1560" s="1" t="s">
        <v>27</v>
      </c>
      <c r="E1560" s="1" t="s">
        <v>27</v>
      </c>
      <c r="F1560">
        <v>69</v>
      </c>
      <c r="G1560">
        <v>582</v>
      </c>
      <c r="H1560" s="1" t="s">
        <v>1171</v>
      </c>
      <c r="I1560">
        <v>69</v>
      </c>
      <c r="J1560" s="1" t="s">
        <v>191</v>
      </c>
      <c r="K1560" s="1" t="s">
        <v>25</v>
      </c>
      <c r="L1560">
        <v>4.0930000000000001E-2</v>
      </c>
      <c r="M1560">
        <v>9.3060000000000004E-2</v>
      </c>
      <c r="N1560">
        <v>1.82E-3</v>
      </c>
      <c r="O1560">
        <v>1</v>
      </c>
      <c r="P1560">
        <v>0</v>
      </c>
      <c r="Q1560">
        <v>300</v>
      </c>
      <c r="R1560">
        <v>300</v>
      </c>
      <c r="S1560">
        <v>300</v>
      </c>
      <c r="T1560">
        <v>4.5999999999999996</v>
      </c>
      <c r="U1560">
        <v>6.4</v>
      </c>
      <c r="V1560">
        <f>MATCH(A1560,'2019 On Peak'!$A$3:$A$2373,0)</f>
        <v>1509</v>
      </c>
      <c r="W1560" t="str">
        <f t="shared" si="48"/>
        <v>Old</v>
      </c>
      <c r="X1560" t="str" cm="1">
        <f t="array" ref="X1560">IF(ISNUMBER(V1560),INDEX('2019 On Peak'!$K$3:$K$2373,V1560),"Not 2019")</f>
        <v>Closed</v>
      </c>
      <c r="Y1560" cm="1">
        <f t="array" ref="Y1560">IF(ISNUMBER($V1560),L1560-INDEX('2019 On Peak'!$L$3:$S$2373,$V1560,1),"-")</f>
        <v>0</v>
      </c>
      <c r="Z1560" cm="1">
        <f t="array" ref="Z1560">IF(ISNUMBER($V1560),M1560-INDEX('2019 On Peak'!$L$3:$S$2373,$V1560,2),"-")</f>
        <v>0</v>
      </c>
      <c r="AA1560" cm="1">
        <f t="array" ref="AA1560">IF(ISNUMBER($V1560),N1560-INDEX('2019 On Peak'!$L$3:$S$2373,$V1560,3),"-")</f>
        <v>0</v>
      </c>
      <c r="AB1560" cm="1">
        <f t="array" ref="AB1560">IF(ISNUMBER($V1560),Q1560-INDEX('2019 On Peak'!$L$3:$S$2373,$V1560,6),"-")</f>
        <v>0</v>
      </c>
      <c r="AC1560" cm="1">
        <f t="array" ref="AC1560">IF(ISNUMBER($V1560),S1560-INDEX('2019 On Peak'!$L$3:$S$2373,$V1560,8),"-")</f>
        <v>0</v>
      </c>
      <c r="AD1560" t="b">
        <f t="shared" si="49"/>
        <v>0</v>
      </c>
    </row>
    <row r="1561" spans="1:30" x14ac:dyDescent="0.25">
      <c r="A1561" t="str">
        <f>B1561&amp;"_"&amp;G1561&amp;"_"&amp;J1561</f>
        <v>581_840_1</v>
      </c>
      <c r="B1561">
        <v>581</v>
      </c>
      <c r="C1561" s="1" t="s">
        <v>1170</v>
      </c>
      <c r="D1561" s="1" t="s">
        <v>27</v>
      </c>
      <c r="E1561" s="1" t="s">
        <v>27</v>
      </c>
      <c r="F1561">
        <v>69</v>
      </c>
      <c r="G1561">
        <v>840</v>
      </c>
      <c r="H1561" s="1" t="s">
        <v>1172</v>
      </c>
      <c r="I1561">
        <v>69</v>
      </c>
      <c r="J1561" s="1" t="s">
        <v>191</v>
      </c>
      <c r="K1561" s="1" t="s">
        <v>25</v>
      </c>
      <c r="L1561">
        <v>4.3740000000000001E-2</v>
      </c>
      <c r="M1561">
        <v>9.9440000000000001E-2</v>
      </c>
      <c r="N1561">
        <v>1.9400000000000001E-3</v>
      </c>
      <c r="O1561">
        <v>1</v>
      </c>
      <c r="P1561">
        <v>0</v>
      </c>
      <c r="Q1561">
        <v>300</v>
      </c>
      <c r="R1561">
        <v>300</v>
      </c>
      <c r="S1561">
        <v>300</v>
      </c>
      <c r="T1561">
        <v>4.5999999999999996</v>
      </c>
      <c r="U1561">
        <v>6.9</v>
      </c>
      <c r="V1561">
        <f>MATCH(A1561,'2019 On Peak'!$A$3:$A$2373,0)</f>
        <v>1510</v>
      </c>
      <c r="W1561" t="str">
        <f t="shared" si="48"/>
        <v>Old</v>
      </c>
      <c r="X1561" t="str" cm="1">
        <f t="array" ref="X1561">IF(ISNUMBER(V1561),INDEX('2019 On Peak'!$K$3:$K$2373,V1561),"Not 2019")</f>
        <v>Closed</v>
      </c>
      <c r="Y1561" cm="1">
        <f t="array" ref="Y1561">IF(ISNUMBER($V1561),L1561-INDEX('2019 On Peak'!$L$3:$S$2373,$V1561,1),"-")</f>
        <v>0</v>
      </c>
      <c r="Z1561" cm="1">
        <f t="array" ref="Z1561">IF(ISNUMBER($V1561),M1561-INDEX('2019 On Peak'!$L$3:$S$2373,$V1561,2),"-")</f>
        <v>0</v>
      </c>
      <c r="AA1561" cm="1">
        <f t="array" ref="AA1561">IF(ISNUMBER($V1561),N1561-INDEX('2019 On Peak'!$L$3:$S$2373,$V1561,3),"-")</f>
        <v>0</v>
      </c>
      <c r="AB1561" cm="1">
        <f t="array" ref="AB1561">IF(ISNUMBER($V1561),Q1561-INDEX('2019 On Peak'!$L$3:$S$2373,$V1561,6),"-")</f>
        <v>0</v>
      </c>
      <c r="AC1561" cm="1">
        <f t="array" ref="AC1561">IF(ISNUMBER($V1561),S1561-INDEX('2019 On Peak'!$L$3:$S$2373,$V1561,8),"-")</f>
        <v>0</v>
      </c>
      <c r="AD1561" t="b">
        <f t="shared" si="49"/>
        <v>0</v>
      </c>
    </row>
    <row r="1562" spans="1:30" x14ac:dyDescent="0.25">
      <c r="A1562" t="str">
        <f>B1562&amp;"_"&amp;G1562&amp;"_"&amp;J1562</f>
        <v>582_583_1</v>
      </c>
      <c r="B1562">
        <v>582</v>
      </c>
      <c r="C1562" s="1" t="s">
        <v>1171</v>
      </c>
      <c r="D1562" s="1" t="s">
        <v>27</v>
      </c>
      <c r="E1562" s="1" t="s">
        <v>27</v>
      </c>
      <c r="F1562">
        <v>69</v>
      </c>
      <c r="G1562">
        <v>583</v>
      </c>
      <c r="H1562" s="1" t="s">
        <v>339</v>
      </c>
      <c r="I1562">
        <v>69</v>
      </c>
      <c r="J1562" s="1" t="s">
        <v>191</v>
      </c>
      <c r="K1562" s="1" t="s">
        <v>25</v>
      </c>
      <c r="L1562">
        <v>1.0109999999999999E-2</v>
      </c>
      <c r="M1562">
        <v>2.299E-2</v>
      </c>
      <c r="N1562">
        <v>4.4999999999999999E-4</v>
      </c>
      <c r="O1562">
        <v>1</v>
      </c>
      <c r="P1562">
        <v>0</v>
      </c>
      <c r="Q1562">
        <v>200</v>
      </c>
      <c r="R1562">
        <v>250</v>
      </c>
      <c r="S1562">
        <v>200</v>
      </c>
      <c r="T1562">
        <v>1.5</v>
      </c>
      <c r="U1562">
        <v>1.6</v>
      </c>
      <c r="V1562">
        <f>MATCH(A1562,'2019 On Peak'!$A$3:$A$2373,0)</f>
        <v>1511</v>
      </c>
      <c r="W1562" t="str">
        <f t="shared" si="48"/>
        <v>Old</v>
      </c>
      <c r="X1562" t="str" cm="1">
        <f t="array" ref="X1562">IF(ISNUMBER(V1562),INDEX('2019 On Peak'!$K$3:$K$2373,V1562),"Not 2019")</f>
        <v>Closed</v>
      </c>
      <c r="Y1562" cm="1">
        <f t="array" ref="Y1562">IF(ISNUMBER($V1562),L1562-INDEX('2019 On Peak'!$L$3:$S$2373,$V1562,1),"-")</f>
        <v>0</v>
      </c>
      <c r="Z1562" cm="1">
        <f t="array" ref="Z1562">IF(ISNUMBER($V1562),M1562-INDEX('2019 On Peak'!$L$3:$S$2373,$V1562,2),"-")</f>
        <v>0</v>
      </c>
      <c r="AA1562" cm="1">
        <f t="array" ref="AA1562">IF(ISNUMBER($V1562),N1562-INDEX('2019 On Peak'!$L$3:$S$2373,$V1562,3),"-")</f>
        <v>0</v>
      </c>
      <c r="AB1562" cm="1">
        <f t="array" ref="AB1562">IF(ISNUMBER($V1562),Q1562-INDEX('2019 On Peak'!$L$3:$S$2373,$V1562,6),"-")</f>
        <v>0</v>
      </c>
      <c r="AC1562" cm="1">
        <f t="array" ref="AC1562">IF(ISNUMBER($V1562),S1562-INDEX('2019 On Peak'!$L$3:$S$2373,$V1562,8),"-")</f>
        <v>0</v>
      </c>
      <c r="AD1562" t="b">
        <f t="shared" si="49"/>
        <v>0</v>
      </c>
    </row>
    <row r="1563" spans="1:30" x14ac:dyDescent="0.25">
      <c r="A1563" t="str">
        <f>B1563&amp;"_"&amp;G1563&amp;"_"&amp;J1563</f>
        <v>584_1498_1</v>
      </c>
      <c r="B1563">
        <v>584</v>
      </c>
      <c r="C1563" s="1" t="s">
        <v>1173</v>
      </c>
      <c r="D1563" s="1" t="s">
        <v>27</v>
      </c>
      <c r="E1563" s="1" t="s">
        <v>27</v>
      </c>
      <c r="F1563">
        <v>69</v>
      </c>
      <c r="G1563">
        <v>1498</v>
      </c>
      <c r="H1563" s="1" t="s">
        <v>1169</v>
      </c>
      <c r="I1563">
        <v>69</v>
      </c>
      <c r="J1563" s="1" t="s">
        <v>191</v>
      </c>
      <c r="K1563" s="1" t="s">
        <v>25</v>
      </c>
      <c r="L1563">
        <v>3.2439999999999997E-2</v>
      </c>
      <c r="M1563">
        <v>7.3749999999999996E-2</v>
      </c>
      <c r="N1563">
        <v>1.4400000000000001E-3</v>
      </c>
      <c r="O1563">
        <v>1</v>
      </c>
      <c r="P1563">
        <v>0</v>
      </c>
      <c r="Q1563">
        <v>300</v>
      </c>
      <c r="R1563">
        <v>300</v>
      </c>
      <c r="S1563">
        <v>300</v>
      </c>
      <c r="T1563">
        <v>4.5999999999999996</v>
      </c>
      <c r="U1563">
        <v>5.0999999999999996</v>
      </c>
      <c r="V1563">
        <f>MATCH(A1563,'2019 On Peak'!$A$3:$A$2373,0)</f>
        <v>1512</v>
      </c>
      <c r="W1563" t="str">
        <f t="shared" si="48"/>
        <v>Old</v>
      </c>
      <c r="X1563" t="str" cm="1">
        <f t="array" ref="X1563">IF(ISNUMBER(V1563),INDEX('2019 On Peak'!$K$3:$K$2373,V1563),"Not 2019")</f>
        <v>Closed</v>
      </c>
      <c r="Y1563" cm="1">
        <f t="array" ref="Y1563">IF(ISNUMBER($V1563),L1563-INDEX('2019 On Peak'!$L$3:$S$2373,$V1563,1),"-")</f>
        <v>0</v>
      </c>
      <c r="Z1563" cm="1">
        <f t="array" ref="Z1563">IF(ISNUMBER($V1563),M1563-INDEX('2019 On Peak'!$L$3:$S$2373,$V1563,2),"-")</f>
        <v>0</v>
      </c>
      <c r="AA1563" cm="1">
        <f t="array" ref="AA1563">IF(ISNUMBER($V1563),N1563-INDEX('2019 On Peak'!$L$3:$S$2373,$V1563,3),"-")</f>
        <v>0</v>
      </c>
      <c r="AB1563" cm="1">
        <f t="array" ref="AB1563">IF(ISNUMBER($V1563),Q1563-INDEX('2019 On Peak'!$L$3:$S$2373,$V1563,6),"-")</f>
        <v>0</v>
      </c>
      <c r="AC1563" cm="1">
        <f t="array" ref="AC1563">IF(ISNUMBER($V1563),S1563-INDEX('2019 On Peak'!$L$3:$S$2373,$V1563,8),"-")</f>
        <v>0</v>
      </c>
      <c r="AD1563" t="b">
        <f t="shared" si="49"/>
        <v>0</v>
      </c>
    </row>
    <row r="1564" spans="1:30" x14ac:dyDescent="0.25">
      <c r="A1564" t="str">
        <f>B1564&amp;"_"&amp;G1564&amp;"_"&amp;J1564</f>
        <v>584_1523_1</v>
      </c>
      <c r="B1564">
        <v>584</v>
      </c>
      <c r="C1564" s="1" t="s">
        <v>1173</v>
      </c>
      <c r="D1564" s="1" t="s">
        <v>27</v>
      </c>
      <c r="E1564" s="1" t="s">
        <v>27</v>
      </c>
      <c r="F1564">
        <v>69</v>
      </c>
      <c r="G1564">
        <v>1523</v>
      </c>
      <c r="H1564" s="1" t="s">
        <v>1174</v>
      </c>
      <c r="I1564">
        <v>69</v>
      </c>
      <c r="J1564" s="1" t="s">
        <v>191</v>
      </c>
      <c r="K1564" s="1" t="s">
        <v>25</v>
      </c>
      <c r="L1564">
        <v>2.8639999999999999E-2</v>
      </c>
      <c r="M1564">
        <v>6.5110000000000001E-2</v>
      </c>
      <c r="N1564">
        <v>1.2700000000000001E-3</v>
      </c>
      <c r="O1564">
        <v>1</v>
      </c>
      <c r="P1564">
        <v>0</v>
      </c>
      <c r="Q1564">
        <v>96</v>
      </c>
      <c r="R1564">
        <v>250</v>
      </c>
      <c r="S1564">
        <v>123</v>
      </c>
      <c r="T1564">
        <v>4</v>
      </c>
      <c r="U1564">
        <v>4.5</v>
      </c>
      <c r="V1564">
        <f>MATCH(A1564,'2019 On Peak'!$A$3:$A$2373,0)</f>
        <v>1513</v>
      </c>
      <c r="W1564" t="str">
        <f t="shared" si="48"/>
        <v>Old</v>
      </c>
      <c r="X1564" t="str" cm="1">
        <f t="array" ref="X1564">IF(ISNUMBER(V1564),INDEX('2019 On Peak'!$K$3:$K$2373,V1564),"Not 2019")</f>
        <v>Closed</v>
      </c>
      <c r="Y1564" cm="1">
        <f t="array" ref="Y1564">IF(ISNUMBER($V1564),L1564-INDEX('2019 On Peak'!$L$3:$S$2373,$V1564,1),"-")</f>
        <v>0</v>
      </c>
      <c r="Z1564" cm="1">
        <f t="array" ref="Z1564">IF(ISNUMBER($V1564),M1564-INDEX('2019 On Peak'!$L$3:$S$2373,$V1564,2),"-")</f>
        <v>0</v>
      </c>
      <c r="AA1564" cm="1">
        <f t="array" ref="AA1564">IF(ISNUMBER($V1564),N1564-INDEX('2019 On Peak'!$L$3:$S$2373,$V1564,3),"-")</f>
        <v>0</v>
      </c>
      <c r="AB1564" cm="1">
        <f t="array" ref="AB1564">IF(ISNUMBER($V1564),Q1564-INDEX('2019 On Peak'!$L$3:$S$2373,$V1564,6),"-")</f>
        <v>0</v>
      </c>
      <c r="AC1564" cm="1">
        <f t="array" ref="AC1564">IF(ISNUMBER($V1564),S1564-INDEX('2019 On Peak'!$L$3:$S$2373,$V1564,8),"-")</f>
        <v>0</v>
      </c>
      <c r="AD1564" t="b">
        <f t="shared" si="49"/>
        <v>0</v>
      </c>
    </row>
    <row r="1565" spans="1:30" x14ac:dyDescent="0.25">
      <c r="A1565" t="str">
        <f>B1565&amp;"_"&amp;G1565&amp;"_"&amp;J1565</f>
        <v>584_840_1</v>
      </c>
      <c r="B1565">
        <v>584</v>
      </c>
      <c r="C1565" s="1" t="s">
        <v>1173</v>
      </c>
      <c r="D1565" s="1" t="s">
        <v>27</v>
      </c>
      <c r="E1565" s="1" t="s">
        <v>27</v>
      </c>
      <c r="F1565">
        <v>69</v>
      </c>
      <c r="G1565">
        <v>840</v>
      </c>
      <c r="H1565" s="1" t="s">
        <v>1172</v>
      </c>
      <c r="I1565">
        <v>69</v>
      </c>
      <c r="J1565" s="1" t="s">
        <v>191</v>
      </c>
      <c r="K1565" s="1" t="s">
        <v>25</v>
      </c>
      <c r="L1565">
        <v>1.201E-2</v>
      </c>
      <c r="M1565">
        <v>2.7300000000000001E-2</v>
      </c>
      <c r="N1565">
        <v>5.2999999999999998E-4</v>
      </c>
      <c r="O1565">
        <v>1</v>
      </c>
      <c r="P1565">
        <v>0</v>
      </c>
      <c r="Q1565">
        <v>96</v>
      </c>
      <c r="R1565">
        <v>250</v>
      </c>
      <c r="S1565">
        <v>123</v>
      </c>
      <c r="T1565">
        <v>1.7</v>
      </c>
      <c r="U1565">
        <v>1.9</v>
      </c>
      <c r="V1565">
        <f>MATCH(A1565,'2019 On Peak'!$A$3:$A$2373,0)</f>
        <v>1514</v>
      </c>
      <c r="W1565" t="str">
        <f t="shared" si="48"/>
        <v>Old</v>
      </c>
      <c r="X1565" t="str" cm="1">
        <f t="array" ref="X1565">IF(ISNUMBER(V1565),INDEX('2019 On Peak'!$K$3:$K$2373,V1565),"Not 2019")</f>
        <v>Closed</v>
      </c>
      <c r="Y1565" cm="1">
        <f t="array" ref="Y1565">IF(ISNUMBER($V1565),L1565-INDEX('2019 On Peak'!$L$3:$S$2373,$V1565,1),"-")</f>
        <v>0</v>
      </c>
      <c r="Z1565" cm="1">
        <f t="array" ref="Z1565">IF(ISNUMBER($V1565),M1565-INDEX('2019 On Peak'!$L$3:$S$2373,$V1565,2),"-")</f>
        <v>0</v>
      </c>
      <c r="AA1565" cm="1">
        <f t="array" ref="AA1565">IF(ISNUMBER($V1565),N1565-INDEX('2019 On Peak'!$L$3:$S$2373,$V1565,3),"-")</f>
        <v>0</v>
      </c>
      <c r="AB1565" cm="1">
        <f t="array" ref="AB1565">IF(ISNUMBER($V1565),Q1565-INDEX('2019 On Peak'!$L$3:$S$2373,$V1565,6),"-")</f>
        <v>0</v>
      </c>
      <c r="AC1565" cm="1">
        <f t="array" ref="AC1565">IF(ISNUMBER($V1565),S1565-INDEX('2019 On Peak'!$L$3:$S$2373,$V1565,8),"-")</f>
        <v>0</v>
      </c>
      <c r="AD1565" t="b">
        <f t="shared" si="49"/>
        <v>0</v>
      </c>
    </row>
    <row r="1566" spans="1:30" x14ac:dyDescent="0.25">
      <c r="A1566" t="str">
        <f>B1566&amp;"_"&amp;G1566&amp;"_"&amp;J1566</f>
        <v>585_586_1</v>
      </c>
      <c r="B1566">
        <v>585</v>
      </c>
      <c r="C1566" s="1" t="s">
        <v>347</v>
      </c>
      <c r="D1566" s="1" t="s">
        <v>27</v>
      </c>
      <c r="E1566" s="1" t="s">
        <v>27</v>
      </c>
      <c r="F1566">
        <v>69</v>
      </c>
      <c r="G1566">
        <v>586</v>
      </c>
      <c r="H1566" s="1" t="s">
        <v>1175</v>
      </c>
      <c r="I1566">
        <v>69</v>
      </c>
      <c r="J1566" s="1" t="s">
        <v>191</v>
      </c>
      <c r="K1566" s="1" t="s">
        <v>25</v>
      </c>
      <c r="L1566">
        <v>1.8780000000000002E-2</v>
      </c>
      <c r="M1566">
        <v>4.2680000000000003E-2</v>
      </c>
      <c r="N1566">
        <v>8.3000000000000001E-4</v>
      </c>
      <c r="O1566">
        <v>1</v>
      </c>
      <c r="P1566">
        <v>0</v>
      </c>
      <c r="Q1566">
        <v>250</v>
      </c>
      <c r="R1566">
        <v>250</v>
      </c>
      <c r="S1566">
        <v>250</v>
      </c>
      <c r="T1566">
        <v>1.7</v>
      </c>
      <c r="U1566">
        <v>2.9</v>
      </c>
      <c r="V1566">
        <f>MATCH(A1566,'2019 On Peak'!$A$3:$A$2373,0)</f>
        <v>1515</v>
      </c>
      <c r="W1566" t="str">
        <f t="shared" si="48"/>
        <v>Old</v>
      </c>
      <c r="X1566" t="str" cm="1">
        <f t="array" ref="X1566">IF(ISNUMBER(V1566),INDEX('2019 On Peak'!$K$3:$K$2373,V1566),"Not 2019")</f>
        <v>Closed</v>
      </c>
      <c r="Y1566" cm="1">
        <f t="array" ref="Y1566">IF(ISNUMBER($V1566),L1566-INDEX('2019 On Peak'!$L$3:$S$2373,$V1566,1),"-")</f>
        <v>0</v>
      </c>
      <c r="Z1566" cm="1">
        <f t="array" ref="Z1566">IF(ISNUMBER($V1566),M1566-INDEX('2019 On Peak'!$L$3:$S$2373,$V1566,2),"-")</f>
        <v>0</v>
      </c>
      <c r="AA1566" cm="1">
        <f t="array" ref="AA1566">IF(ISNUMBER($V1566),N1566-INDEX('2019 On Peak'!$L$3:$S$2373,$V1566,3),"-")</f>
        <v>0</v>
      </c>
      <c r="AB1566" cm="1">
        <f t="array" ref="AB1566">IF(ISNUMBER($V1566),Q1566-INDEX('2019 On Peak'!$L$3:$S$2373,$V1566,6),"-")</f>
        <v>0</v>
      </c>
      <c r="AC1566" cm="1">
        <f t="array" ref="AC1566">IF(ISNUMBER($V1566),S1566-INDEX('2019 On Peak'!$L$3:$S$2373,$V1566,8),"-")</f>
        <v>0</v>
      </c>
      <c r="AD1566" t="b">
        <f t="shared" si="49"/>
        <v>0</v>
      </c>
    </row>
    <row r="1567" spans="1:30" x14ac:dyDescent="0.25">
      <c r="A1567" t="str">
        <f>B1567&amp;"_"&amp;G1567&amp;"_"&amp;J1567</f>
        <v>586_598_1</v>
      </c>
      <c r="B1567">
        <v>586</v>
      </c>
      <c r="C1567" s="1" t="s">
        <v>1175</v>
      </c>
      <c r="D1567" s="1" t="s">
        <v>27</v>
      </c>
      <c r="E1567" s="1" t="s">
        <v>27</v>
      </c>
      <c r="F1567">
        <v>69</v>
      </c>
      <c r="G1567">
        <v>598</v>
      </c>
      <c r="H1567" s="1" t="s">
        <v>1071</v>
      </c>
      <c r="I1567">
        <v>69</v>
      </c>
      <c r="J1567" s="1" t="s">
        <v>191</v>
      </c>
      <c r="K1567" s="1" t="s">
        <v>25</v>
      </c>
      <c r="L1567">
        <v>2.555E-2</v>
      </c>
      <c r="M1567">
        <v>5.808E-2</v>
      </c>
      <c r="N1567">
        <v>1.14E-3</v>
      </c>
      <c r="O1567">
        <v>1</v>
      </c>
      <c r="P1567">
        <v>0</v>
      </c>
      <c r="Q1567">
        <v>250</v>
      </c>
      <c r="R1567">
        <v>250</v>
      </c>
      <c r="S1567">
        <v>250</v>
      </c>
      <c r="T1567">
        <v>3.2</v>
      </c>
      <c r="U1567">
        <v>4</v>
      </c>
      <c r="V1567">
        <f>MATCH(A1567,'2019 On Peak'!$A$3:$A$2373,0)</f>
        <v>1516</v>
      </c>
      <c r="W1567" t="str">
        <f t="shared" si="48"/>
        <v>Old</v>
      </c>
      <c r="X1567" t="str" cm="1">
        <f t="array" ref="X1567">IF(ISNUMBER(V1567),INDEX('2019 On Peak'!$K$3:$K$2373,V1567),"Not 2019")</f>
        <v>Closed</v>
      </c>
      <c r="Y1567" cm="1">
        <f t="array" ref="Y1567">IF(ISNUMBER($V1567),L1567-INDEX('2019 On Peak'!$L$3:$S$2373,$V1567,1),"-")</f>
        <v>0</v>
      </c>
      <c r="Z1567" cm="1">
        <f t="array" ref="Z1567">IF(ISNUMBER($V1567),M1567-INDEX('2019 On Peak'!$L$3:$S$2373,$V1567,2),"-")</f>
        <v>0</v>
      </c>
      <c r="AA1567" cm="1">
        <f t="array" ref="AA1567">IF(ISNUMBER($V1567),N1567-INDEX('2019 On Peak'!$L$3:$S$2373,$V1567,3),"-")</f>
        <v>0</v>
      </c>
      <c r="AB1567" cm="1">
        <f t="array" ref="AB1567">IF(ISNUMBER($V1567),Q1567-INDEX('2019 On Peak'!$L$3:$S$2373,$V1567,6),"-")</f>
        <v>0</v>
      </c>
      <c r="AC1567" cm="1">
        <f t="array" ref="AC1567">IF(ISNUMBER($V1567),S1567-INDEX('2019 On Peak'!$L$3:$S$2373,$V1567,8),"-")</f>
        <v>0</v>
      </c>
      <c r="AD1567" t="b">
        <f t="shared" si="49"/>
        <v>0</v>
      </c>
    </row>
    <row r="1568" spans="1:30" x14ac:dyDescent="0.25">
      <c r="A1568" t="str">
        <f>B1568&amp;"_"&amp;G1568&amp;"_"&amp;J1568</f>
        <v>587_625_1</v>
      </c>
      <c r="B1568">
        <v>587</v>
      </c>
      <c r="C1568" s="1" t="s">
        <v>1140</v>
      </c>
      <c r="D1568" s="1" t="s">
        <v>27</v>
      </c>
      <c r="E1568" s="1" t="s">
        <v>27</v>
      </c>
      <c r="F1568">
        <v>69</v>
      </c>
      <c r="G1568">
        <v>625</v>
      </c>
      <c r="H1568" s="1" t="s">
        <v>1176</v>
      </c>
      <c r="I1568">
        <v>69</v>
      </c>
      <c r="J1568" s="1" t="s">
        <v>191</v>
      </c>
      <c r="K1568" s="1" t="s">
        <v>25</v>
      </c>
      <c r="L1568">
        <v>1.7559999999999999E-2</v>
      </c>
      <c r="M1568">
        <v>3.993E-2</v>
      </c>
      <c r="N1568">
        <v>7.7999999999999999E-4</v>
      </c>
      <c r="O1568">
        <v>1</v>
      </c>
      <c r="P1568">
        <v>0</v>
      </c>
      <c r="Q1568">
        <v>250</v>
      </c>
      <c r="R1568">
        <v>250</v>
      </c>
      <c r="S1568">
        <v>250</v>
      </c>
      <c r="T1568">
        <v>1.9</v>
      </c>
      <c r="U1568">
        <v>2.8</v>
      </c>
      <c r="V1568">
        <f>MATCH(A1568,'2019 On Peak'!$A$3:$A$2373,0)</f>
        <v>1517</v>
      </c>
      <c r="W1568" t="str">
        <f t="shared" si="48"/>
        <v>Old</v>
      </c>
      <c r="X1568" t="str" cm="1">
        <f t="array" ref="X1568">IF(ISNUMBER(V1568),INDEX('2019 On Peak'!$K$3:$K$2373,V1568),"Not 2019")</f>
        <v>Closed</v>
      </c>
      <c r="Y1568" cm="1">
        <f t="array" ref="Y1568">IF(ISNUMBER($V1568),L1568-INDEX('2019 On Peak'!$L$3:$S$2373,$V1568,1),"-")</f>
        <v>0</v>
      </c>
      <c r="Z1568" cm="1">
        <f t="array" ref="Z1568">IF(ISNUMBER($V1568),M1568-INDEX('2019 On Peak'!$L$3:$S$2373,$V1568,2),"-")</f>
        <v>0</v>
      </c>
      <c r="AA1568" cm="1">
        <f t="array" ref="AA1568">IF(ISNUMBER($V1568),N1568-INDEX('2019 On Peak'!$L$3:$S$2373,$V1568,3),"-")</f>
        <v>0</v>
      </c>
      <c r="AB1568" cm="1">
        <f t="array" ref="AB1568">IF(ISNUMBER($V1568),Q1568-INDEX('2019 On Peak'!$L$3:$S$2373,$V1568,6),"-")</f>
        <v>0</v>
      </c>
      <c r="AC1568" cm="1">
        <f t="array" ref="AC1568">IF(ISNUMBER($V1568),S1568-INDEX('2019 On Peak'!$L$3:$S$2373,$V1568,8),"-")</f>
        <v>0</v>
      </c>
      <c r="AD1568" t="b">
        <f t="shared" si="49"/>
        <v>0</v>
      </c>
    </row>
    <row r="1569" spans="1:30" x14ac:dyDescent="0.25">
      <c r="A1569" t="str">
        <f>B1569&amp;"_"&amp;G1569&amp;"_"&amp;J1569</f>
        <v>589_1497_1</v>
      </c>
      <c r="B1569">
        <v>589</v>
      </c>
      <c r="C1569" s="1" t="s">
        <v>1150</v>
      </c>
      <c r="D1569" s="1" t="s">
        <v>27</v>
      </c>
      <c r="E1569" s="1" t="s">
        <v>27</v>
      </c>
      <c r="F1569">
        <v>345</v>
      </c>
      <c r="G1569">
        <v>1497</v>
      </c>
      <c r="H1569" s="1" t="s">
        <v>1150</v>
      </c>
      <c r="I1569">
        <v>69</v>
      </c>
      <c r="J1569" s="1" t="s">
        <v>191</v>
      </c>
      <c r="K1569" s="1" t="s">
        <v>25</v>
      </c>
      <c r="L1569">
        <v>1.06E-3</v>
      </c>
      <c r="M1569">
        <v>5.74E-2</v>
      </c>
      <c r="N1569">
        <v>0</v>
      </c>
      <c r="O1569">
        <v>1</v>
      </c>
      <c r="P1569">
        <v>0</v>
      </c>
      <c r="Q1569">
        <v>500</v>
      </c>
      <c r="R1569">
        <v>500</v>
      </c>
      <c r="S1569">
        <v>500</v>
      </c>
      <c r="T1569">
        <v>0</v>
      </c>
      <c r="U1569">
        <v>0</v>
      </c>
      <c r="V1569">
        <f>MATCH(A1569,'2019 On Peak'!$A$3:$A$2373,0)</f>
        <v>1518</v>
      </c>
      <c r="W1569" t="str">
        <f t="shared" si="48"/>
        <v>Old</v>
      </c>
      <c r="X1569" t="str" cm="1">
        <f t="array" ref="X1569">IF(ISNUMBER(V1569),INDEX('2019 On Peak'!$K$3:$K$2373,V1569),"Not 2019")</f>
        <v>Closed</v>
      </c>
      <c r="Y1569" cm="1">
        <f t="array" ref="Y1569">IF(ISNUMBER($V1569),L1569-INDEX('2019 On Peak'!$L$3:$S$2373,$V1569,1),"-")</f>
        <v>0</v>
      </c>
      <c r="Z1569" cm="1">
        <f t="array" ref="Z1569">IF(ISNUMBER($V1569),M1569-INDEX('2019 On Peak'!$L$3:$S$2373,$V1569,2),"-")</f>
        <v>0</v>
      </c>
      <c r="AA1569" cm="1">
        <f t="array" ref="AA1569">IF(ISNUMBER($V1569),N1569-INDEX('2019 On Peak'!$L$3:$S$2373,$V1569,3),"-")</f>
        <v>0</v>
      </c>
      <c r="AB1569" cm="1">
        <f t="array" ref="AB1569">IF(ISNUMBER($V1569),Q1569-INDEX('2019 On Peak'!$L$3:$S$2373,$V1569,6),"-")</f>
        <v>0</v>
      </c>
      <c r="AC1569" cm="1">
        <f t="array" ref="AC1569">IF(ISNUMBER($V1569),S1569-INDEX('2019 On Peak'!$L$3:$S$2373,$V1569,8),"-")</f>
        <v>0</v>
      </c>
      <c r="AD1569" t="b">
        <f t="shared" si="49"/>
        <v>0</v>
      </c>
    </row>
    <row r="1570" spans="1:30" x14ac:dyDescent="0.25">
      <c r="A1570" t="str">
        <f>B1570&amp;"_"&amp;G1570&amp;"_"&amp;J1570</f>
        <v>589_1497_2</v>
      </c>
      <c r="B1570">
        <v>589</v>
      </c>
      <c r="C1570" s="1" t="s">
        <v>1150</v>
      </c>
      <c r="D1570" s="1" t="s">
        <v>27</v>
      </c>
      <c r="E1570" s="1" t="s">
        <v>27</v>
      </c>
      <c r="F1570">
        <v>345</v>
      </c>
      <c r="G1570">
        <v>1497</v>
      </c>
      <c r="H1570" s="1" t="s">
        <v>1150</v>
      </c>
      <c r="I1570">
        <v>69</v>
      </c>
      <c r="J1570" s="1" t="s">
        <v>74</v>
      </c>
      <c r="K1570" s="1" t="s">
        <v>25</v>
      </c>
      <c r="L1570">
        <v>1.06E-3</v>
      </c>
      <c r="M1570">
        <v>5.74E-2</v>
      </c>
      <c r="N1570">
        <v>0</v>
      </c>
      <c r="O1570">
        <v>1</v>
      </c>
      <c r="P1570">
        <v>0</v>
      </c>
      <c r="Q1570">
        <v>500</v>
      </c>
      <c r="R1570">
        <v>500</v>
      </c>
      <c r="S1570">
        <v>500</v>
      </c>
      <c r="T1570">
        <v>0</v>
      </c>
      <c r="U1570">
        <v>0</v>
      </c>
      <c r="V1570">
        <f>MATCH(A1570,'2019 On Peak'!$A$3:$A$2373,0)</f>
        <v>1519</v>
      </c>
      <c r="W1570" t="str">
        <f t="shared" si="48"/>
        <v>Old</v>
      </c>
      <c r="X1570" t="str" cm="1">
        <f t="array" ref="X1570">IF(ISNUMBER(V1570),INDEX('2019 On Peak'!$K$3:$K$2373,V1570),"Not 2019")</f>
        <v>Closed</v>
      </c>
      <c r="Y1570" cm="1">
        <f t="array" ref="Y1570">IF(ISNUMBER($V1570),L1570-INDEX('2019 On Peak'!$L$3:$S$2373,$V1570,1),"-")</f>
        <v>0</v>
      </c>
      <c r="Z1570" cm="1">
        <f t="array" ref="Z1570">IF(ISNUMBER($V1570),M1570-INDEX('2019 On Peak'!$L$3:$S$2373,$V1570,2),"-")</f>
        <v>0</v>
      </c>
      <c r="AA1570" cm="1">
        <f t="array" ref="AA1570">IF(ISNUMBER($V1570),N1570-INDEX('2019 On Peak'!$L$3:$S$2373,$V1570,3),"-")</f>
        <v>0</v>
      </c>
      <c r="AB1570" cm="1">
        <f t="array" ref="AB1570">IF(ISNUMBER($V1570),Q1570-INDEX('2019 On Peak'!$L$3:$S$2373,$V1570,6),"-")</f>
        <v>0</v>
      </c>
      <c r="AC1570" cm="1">
        <f t="array" ref="AC1570">IF(ISNUMBER($V1570),S1570-INDEX('2019 On Peak'!$L$3:$S$2373,$V1570,8),"-")</f>
        <v>0</v>
      </c>
      <c r="AD1570" t="b">
        <f t="shared" si="49"/>
        <v>0</v>
      </c>
    </row>
    <row r="1571" spans="1:30" x14ac:dyDescent="0.25">
      <c r="A1571" t="str">
        <f>B1571&amp;"_"&amp;G1571&amp;"_"&amp;J1571</f>
        <v>589_594_1</v>
      </c>
      <c r="B1571">
        <v>589</v>
      </c>
      <c r="C1571" s="1" t="s">
        <v>1150</v>
      </c>
      <c r="D1571" s="1" t="s">
        <v>27</v>
      </c>
      <c r="E1571" s="1" t="s">
        <v>50</v>
      </c>
      <c r="F1571">
        <v>345</v>
      </c>
      <c r="G1571">
        <v>594</v>
      </c>
      <c r="H1571" s="1" t="s">
        <v>51</v>
      </c>
      <c r="I1571">
        <v>345</v>
      </c>
      <c r="J1571" s="1" t="s">
        <v>191</v>
      </c>
      <c r="K1571" s="1" t="s">
        <v>25</v>
      </c>
      <c r="L1571">
        <v>7.2999999999999996E-4</v>
      </c>
      <c r="M1571">
        <v>1.1089999999999999E-2</v>
      </c>
      <c r="N1571">
        <v>0.28673999999999999</v>
      </c>
      <c r="O1571">
        <v>1</v>
      </c>
      <c r="P1571">
        <v>0</v>
      </c>
      <c r="Q1571">
        <v>1500</v>
      </c>
      <c r="R1571">
        <v>2454</v>
      </c>
      <c r="S1571">
        <v>1804</v>
      </c>
      <c r="T1571">
        <v>20.3</v>
      </c>
      <c r="U1571">
        <v>27.9</v>
      </c>
      <c r="V1571">
        <f>MATCH(A1571,'2019 On Peak'!$A$3:$A$2373,0)</f>
        <v>1520</v>
      </c>
      <c r="W1571" t="str">
        <f t="shared" si="48"/>
        <v>Old</v>
      </c>
      <c r="X1571" t="str" cm="1">
        <f t="array" ref="X1571">IF(ISNUMBER(V1571),INDEX('2019 On Peak'!$K$3:$K$2373,V1571),"Not 2019")</f>
        <v>Closed</v>
      </c>
      <c r="Y1571" cm="1">
        <f t="array" ref="Y1571">IF(ISNUMBER($V1571),L1571-INDEX('2019 On Peak'!$L$3:$S$2373,$V1571,1),"-")</f>
        <v>0</v>
      </c>
      <c r="Z1571" cm="1">
        <f t="array" ref="Z1571">IF(ISNUMBER($V1571),M1571-INDEX('2019 On Peak'!$L$3:$S$2373,$V1571,2),"-")</f>
        <v>0</v>
      </c>
      <c r="AA1571" cm="1">
        <f t="array" ref="AA1571">IF(ISNUMBER($V1571),N1571-INDEX('2019 On Peak'!$L$3:$S$2373,$V1571,3),"-")</f>
        <v>0</v>
      </c>
      <c r="AB1571" cm="1">
        <f t="array" ref="AB1571">IF(ISNUMBER($V1571),Q1571-INDEX('2019 On Peak'!$L$3:$S$2373,$V1571,6),"-")</f>
        <v>0</v>
      </c>
      <c r="AC1571" cm="1">
        <f t="array" ref="AC1571">IF(ISNUMBER($V1571),S1571-INDEX('2019 On Peak'!$L$3:$S$2373,$V1571,8),"-")</f>
        <v>0</v>
      </c>
      <c r="AD1571" t="b">
        <f t="shared" si="49"/>
        <v>0</v>
      </c>
    </row>
    <row r="1572" spans="1:30" x14ac:dyDescent="0.25">
      <c r="A1572" t="str">
        <f>B1572&amp;"_"&amp;G1572&amp;"_"&amp;J1572</f>
        <v>589_594_2</v>
      </c>
      <c r="B1572">
        <v>589</v>
      </c>
      <c r="C1572" s="1" t="s">
        <v>1150</v>
      </c>
      <c r="D1572" s="1" t="s">
        <v>27</v>
      </c>
      <c r="E1572" s="1" t="s">
        <v>50</v>
      </c>
      <c r="F1572">
        <v>345</v>
      </c>
      <c r="G1572">
        <v>594</v>
      </c>
      <c r="H1572" s="1" t="s">
        <v>51</v>
      </c>
      <c r="I1572">
        <v>345</v>
      </c>
      <c r="J1572" s="1" t="s">
        <v>74</v>
      </c>
      <c r="K1572" s="1" t="s">
        <v>25</v>
      </c>
      <c r="L1572">
        <v>7.2999999999999996E-4</v>
      </c>
      <c r="M1572">
        <v>1.1089999999999999E-2</v>
      </c>
      <c r="N1572">
        <v>0.28673999999999999</v>
      </c>
      <c r="O1572">
        <v>1</v>
      </c>
      <c r="P1572">
        <v>0</v>
      </c>
      <c r="Q1572">
        <v>1500</v>
      </c>
      <c r="R1572">
        <v>2454</v>
      </c>
      <c r="S1572">
        <v>1804</v>
      </c>
      <c r="T1572">
        <v>20.3</v>
      </c>
      <c r="U1572">
        <v>27.9</v>
      </c>
      <c r="V1572">
        <f>MATCH(A1572,'2019 On Peak'!$A$3:$A$2373,0)</f>
        <v>1521</v>
      </c>
      <c r="W1572" t="str">
        <f t="shared" si="48"/>
        <v>Old</v>
      </c>
      <c r="X1572" t="str" cm="1">
        <f t="array" ref="X1572">IF(ISNUMBER(V1572),INDEX('2019 On Peak'!$K$3:$K$2373,V1572),"Not 2019")</f>
        <v>Closed</v>
      </c>
      <c r="Y1572" cm="1">
        <f t="array" ref="Y1572">IF(ISNUMBER($V1572),L1572-INDEX('2019 On Peak'!$L$3:$S$2373,$V1572,1),"-")</f>
        <v>0</v>
      </c>
      <c r="Z1572" cm="1">
        <f t="array" ref="Z1572">IF(ISNUMBER($V1572),M1572-INDEX('2019 On Peak'!$L$3:$S$2373,$V1572,2),"-")</f>
        <v>0</v>
      </c>
      <c r="AA1572" cm="1">
        <f t="array" ref="AA1572">IF(ISNUMBER($V1572),N1572-INDEX('2019 On Peak'!$L$3:$S$2373,$V1572,3),"-")</f>
        <v>0</v>
      </c>
      <c r="AB1572" cm="1">
        <f t="array" ref="AB1572">IF(ISNUMBER($V1572),Q1572-INDEX('2019 On Peak'!$L$3:$S$2373,$V1572,6),"-")</f>
        <v>0</v>
      </c>
      <c r="AC1572" cm="1">
        <f t="array" ref="AC1572">IF(ISNUMBER($V1572),S1572-INDEX('2019 On Peak'!$L$3:$S$2373,$V1572,8),"-")</f>
        <v>0</v>
      </c>
      <c r="AD1572" t="b">
        <f t="shared" si="49"/>
        <v>0</v>
      </c>
    </row>
    <row r="1573" spans="1:30" x14ac:dyDescent="0.25">
      <c r="A1573" t="str">
        <f>B1573&amp;"_"&amp;G1573&amp;"_"&amp;J1573</f>
        <v>59_1220_NX</v>
      </c>
      <c r="B1573">
        <v>59</v>
      </c>
      <c r="C1573" s="1" t="s">
        <v>21</v>
      </c>
      <c r="D1573" s="1" t="s">
        <v>22</v>
      </c>
      <c r="E1573" s="1" t="s">
        <v>22</v>
      </c>
      <c r="F1573">
        <v>115</v>
      </c>
      <c r="G1573">
        <v>1220</v>
      </c>
      <c r="H1573" s="1" t="s">
        <v>23</v>
      </c>
      <c r="I1573">
        <v>230</v>
      </c>
      <c r="J1573" s="1" t="s">
        <v>24</v>
      </c>
      <c r="K1573" s="1" t="s">
        <v>25</v>
      </c>
      <c r="L1573">
        <v>1.49E-3</v>
      </c>
      <c r="M1573">
        <v>6.2300000000000001E-2</v>
      </c>
      <c r="N1573">
        <v>0</v>
      </c>
      <c r="O1573">
        <v>1</v>
      </c>
      <c r="P1573">
        <v>0</v>
      </c>
      <c r="Q1573">
        <v>325</v>
      </c>
      <c r="R1573">
        <v>325</v>
      </c>
      <c r="S1573">
        <v>325</v>
      </c>
      <c r="T1573">
        <v>0.4</v>
      </c>
      <c r="U1573">
        <v>0</v>
      </c>
      <c r="V1573">
        <f>MATCH(A1573,'2019 On Peak'!$A$3:$A$2373,0)</f>
        <v>1522</v>
      </c>
      <c r="W1573" t="str">
        <f t="shared" si="48"/>
        <v>Old</v>
      </c>
      <c r="X1573" t="str" cm="1">
        <f t="array" ref="X1573">IF(ISNUMBER(V1573),INDEX('2019 On Peak'!$K$3:$K$2373,V1573),"Not 2019")</f>
        <v>Closed</v>
      </c>
      <c r="Y1573" cm="1">
        <f t="array" ref="Y1573">IF(ISNUMBER($V1573),L1573-INDEX('2019 On Peak'!$L$3:$S$2373,$V1573,1),"-")</f>
        <v>0</v>
      </c>
      <c r="Z1573" cm="1">
        <f t="array" ref="Z1573">IF(ISNUMBER($V1573),M1573-INDEX('2019 On Peak'!$L$3:$S$2373,$V1573,2),"-")</f>
        <v>0</v>
      </c>
      <c r="AA1573" cm="1">
        <f t="array" ref="AA1573">IF(ISNUMBER($V1573),N1573-INDEX('2019 On Peak'!$L$3:$S$2373,$V1573,3),"-")</f>
        <v>0</v>
      </c>
      <c r="AB1573" cm="1">
        <f t="array" ref="AB1573">IF(ISNUMBER($V1573),Q1573-INDEX('2019 On Peak'!$L$3:$S$2373,$V1573,6),"-")</f>
        <v>0</v>
      </c>
      <c r="AC1573" cm="1">
        <f t="array" ref="AC1573">IF(ISNUMBER($V1573),S1573-INDEX('2019 On Peak'!$L$3:$S$2373,$V1573,8),"-")</f>
        <v>0</v>
      </c>
      <c r="AD1573" t="b">
        <f t="shared" si="49"/>
        <v>0</v>
      </c>
    </row>
    <row r="1574" spans="1:30" x14ac:dyDescent="0.25">
      <c r="A1574" t="str">
        <f>B1574&amp;"_"&amp;G1574&amp;"_"&amp;J1574</f>
        <v>59_15_1</v>
      </c>
      <c r="B1574">
        <v>59</v>
      </c>
      <c r="C1574" s="1" t="s">
        <v>21</v>
      </c>
      <c r="D1574" s="1" t="s">
        <v>22</v>
      </c>
      <c r="E1574" s="1" t="s">
        <v>22</v>
      </c>
      <c r="F1574">
        <v>115</v>
      </c>
      <c r="G1574">
        <v>15</v>
      </c>
      <c r="H1574" s="1" t="s">
        <v>269</v>
      </c>
      <c r="I1574">
        <v>115</v>
      </c>
      <c r="J1574" s="1" t="s">
        <v>191</v>
      </c>
      <c r="K1574" s="1" t="s">
        <v>25</v>
      </c>
      <c r="L1574">
        <v>3.6479999999999999E-2</v>
      </c>
      <c r="M1574">
        <v>0.15084</v>
      </c>
      <c r="N1574">
        <v>2.4979999999999999E-2</v>
      </c>
      <c r="O1574">
        <v>1</v>
      </c>
      <c r="P1574">
        <v>0</v>
      </c>
      <c r="Q1574">
        <v>167</v>
      </c>
      <c r="R1574">
        <v>556</v>
      </c>
      <c r="S1574">
        <v>210</v>
      </c>
      <c r="T1574">
        <v>23.5</v>
      </c>
      <c r="U1574">
        <v>30.3</v>
      </c>
      <c r="V1574">
        <f>MATCH(A1574,'2019 On Peak'!$A$3:$A$2373,0)</f>
        <v>1523</v>
      </c>
      <c r="W1574" t="str">
        <f t="shared" si="48"/>
        <v>Old</v>
      </c>
      <c r="X1574" t="str" cm="1">
        <f t="array" ref="X1574">IF(ISNUMBER(V1574),INDEX('2019 On Peak'!$K$3:$K$2373,V1574),"Not 2019")</f>
        <v>Closed</v>
      </c>
      <c r="Y1574" cm="1">
        <f t="array" ref="Y1574">IF(ISNUMBER($V1574),L1574-INDEX('2019 On Peak'!$L$3:$S$2373,$V1574,1),"-")</f>
        <v>0</v>
      </c>
      <c r="Z1574" cm="1">
        <f t="array" ref="Z1574">IF(ISNUMBER($V1574),M1574-INDEX('2019 On Peak'!$L$3:$S$2373,$V1574,2),"-")</f>
        <v>0</v>
      </c>
      <c r="AA1574" cm="1">
        <f t="array" ref="AA1574">IF(ISNUMBER($V1574),N1574-INDEX('2019 On Peak'!$L$3:$S$2373,$V1574,3),"-")</f>
        <v>0</v>
      </c>
      <c r="AB1574" cm="1">
        <f t="array" ref="AB1574">IF(ISNUMBER($V1574),Q1574-INDEX('2019 On Peak'!$L$3:$S$2373,$V1574,6),"-")</f>
        <v>0</v>
      </c>
      <c r="AC1574" cm="1">
        <f t="array" ref="AC1574">IF(ISNUMBER($V1574),S1574-INDEX('2019 On Peak'!$L$3:$S$2373,$V1574,8),"-")</f>
        <v>0</v>
      </c>
      <c r="AD1574" t="b">
        <f t="shared" si="49"/>
        <v>0</v>
      </c>
    </row>
    <row r="1575" spans="1:30" x14ac:dyDescent="0.25">
      <c r="A1575" t="str">
        <f>B1575&amp;"_"&amp;G1575&amp;"_"&amp;J1575</f>
        <v>59_83_1</v>
      </c>
      <c r="B1575">
        <v>59</v>
      </c>
      <c r="C1575" s="1" t="s">
        <v>21</v>
      </c>
      <c r="D1575" s="1" t="s">
        <v>22</v>
      </c>
      <c r="E1575" s="1" t="s">
        <v>22</v>
      </c>
      <c r="F1575">
        <v>115</v>
      </c>
      <c r="G1575">
        <v>83</v>
      </c>
      <c r="H1575" s="1" t="s">
        <v>178</v>
      </c>
      <c r="I1575">
        <v>115</v>
      </c>
      <c r="J1575" s="1" t="s">
        <v>191</v>
      </c>
      <c r="K1575" s="1" t="s">
        <v>25</v>
      </c>
      <c r="L1575">
        <v>6.3800000000000003E-3</v>
      </c>
      <c r="M1575">
        <v>2.6370000000000001E-2</v>
      </c>
      <c r="N1575">
        <v>4.3699999999999998E-3</v>
      </c>
      <c r="O1575">
        <v>1</v>
      </c>
      <c r="P1575">
        <v>0</v>
      </c>
      <c r="Q1575">
        <v>167</v>
      </c>
      <c r="R1575">
        <v>556</v>
      </c>
      <c r="S1575">
        <v>210</v>
      </c>
      <c r="T1575">
        <v>3.7</v>
      </c>
      <c r="U1575">
        <v>5.3</v>
      </c>
      <c r="V1575">
        <f>MATCH(A1575,'2019 On Peak'!$A$3:$A$2373,0)</f>
        <v>1524</v>
      </c>
      <c r="W1575" t="str">
        <f t="shared" si="48"/>
        <v>Old</v>
      </c>
      <c r="X1575" t="str" cm="1">
        <f t="array" ref="X1575">IF(ISNUMBER(V1575),INDEX('2019 On Peak'!$K$3:$K$2373,V1575),"Not 2019")</f>
        <v>Closed</v>
      </c>
      <c r="Y1575" cm="1">
        <f t="array" ref="Y1575">IF(ISNUMBER($V1575),L1575-INDEX('2019 On Peak'!$L$3:$S$2373,$V1575,1),"-")</f>
        <v>0</v>
      </c>
      <c r="Z1575" cm="1">
        <f t="array" ref="Z1575">IF(ISNUMBER($V1575),M1575-INDEX('2019 On Peak'!$L$3:$S$2373,$V1575,2),"-")</f>
        <v>0</v>
      </c>
      <c r="AA1575" cm="1">
        <f t="array" ref="AA1575">IF(ISNUMBER($V1575),N1575-INDEX('2019 On Peak'!$L$3:$S$2373,$V1575,3),"-")</f>
        <v>0</v>
      </c>
      <c r="AB1575" cm="1">
        <f t="array" ref="AB1575">IF(ISNUMBER($V1575),Q1575-INDEX('2019 On Peak'!$L$3:$S$2373,$V1575,6),"-")</f>
        <v>0</v>
      </c>
      <c r="AC1575" cm="1">
        <f t="array" ref="AC1575">IF(ISNUMBER($V1575),S1575-INDEX('2019 On Peak'!$L$3:$S$2373,$V1575,8),"-")</f>
        <v>0</v>
      </c>
      <c r="AD1575" t="b">
        <f t="shared" si="49"/>
        <v>0</v>
      </c>
    </row>
    <row r="1576" spans="1:30" x14ac:dyDescent="0.25">
      <c r="A1576" t="str">
        <f>B1576&amp;"_"&amp;G1576&amp;"_"&amp;J1576</f>
        <v>59_83_2</v>
      </c>
      <c r="B1576">
        <v>59</v>
      </c>
      <c r="C1576" s="1" t="s">
        <v>21</v>
      </c>
      <c r="D1576" s="1" t="s">
        <v>22</v>
      </c>
      <c r="E1576" s="1" t="s">
        <v>22</v>
      </c>
      <c r="F1576">
        <v>115</v>
      </c>
      <c r="G1576">
        <v>83</v>
      </c>
      <c r="H1576" s="1" t="s">
        <v>178</v>
      </c>
      <c r="I1576">
        <v>115</v>
      </c>
      <c r="J1576" s="1" t="s">
        <v>74</v>
      </c>
      <c r="K1576" s="1" t="s">
        <v>25</v>
      </c>
      <c r="L1576">
        <v>6.3699999999999998E-3</v>
      </c>
      <c r="M1576">
        <v>2.632E-2</v>
      </c>
      <c r="N1576">
        <v>4.3600000000000002E-3</v>
      </c>
      <c r="O1576">
        <v>1</v>
      </c>
      <c r="P1576">
        <v>0</v>
      </c>
      <c r="Q1576">
        <v>167</v>
      </c>
      <c r="R1576">
        <v>556</v>
      </c>
      <c r="S1576">
        <v>210</v>
      </c>
      <c r="T1576">
        <v>3.7</v>
      </c>
      <c r="U1576">
        <v>5.3</v>
      </c>
      <c r="V1576">
        <f>MATCH(A1576,'2019 On Peak'!$A$3:$A$2373,0)</f>
        <v>1525</v>
      </c>
      <c r="W1576" t="str">
        <f t="shared" si="48"/>
        <v>Old</v>
      </c>
      <c r="X1576" t="str" cm="1">
        <f t="array" ref="X1576">IF(ISNUMBER(V1576),INDEX('2019 On Peak'!$K$3:$K$2373,V1576),"Not 2019")</f>
        <v>Closed</v>
      </c>
      <c r="Y1576" cm="1">
        <f t="array" ref="Y1576">IF(ISNUMBER($V1576),L1576-INDEX('2019 On Peak'!$L$3:$S$2373,$V1576,1),"-")</f>
        <v>0</v>
      </c>
      <c r="Z1576" cm="1">
        <f t="array" ref="Z1576">IF(ISNUMBER($V1576),M1576-INDEX('2019 On Peak'!$L$3:$S$2373,$V1576,2),"-")</f>
        <v>0</v>
      </c>
      <c r="AA1576" cm="1">
        <f t="array" ref="AA1576">IF(ISNUMBER($V1576),N1576-INDEX('2019 On Peak'!$L$3:$S$2373,$V1576,3),"-")</f>
        <v>0</v>
      </c>
      <c r="AB1576" cm="1">
        <f t="array" ref="AB1576">IF(ISNUMBER($V1576),Q1576-INDEX('2019 On Peak'!$L$3:$S$2373,$V1576,6),"-")</f>
        <v>0</v>
      </c>
      <c r="AC1576" cm="1">
        <f t="array" ref="AC1576">IF(ISNUMBER($V1576),S1576-INDEX('2019 On Peak'!$L$3:$S$2373,$V1576,8),"-")</f>
        <v>0</v>
      </c>
      <c r="AD1576" t="b">
        <f t="shared" si="49"/>
        <v>0</v>
      </c>
    </row>
    <row r="1577" spans="1:30" x14ac:dyDescent="0.25">
      <c r="A1577" t="str">
        <f>B1577&amp;"_"&amp;G1577&amp;"_"&amp;J1577</f>
        <v>590_1498_1</v>
      </c>
      <c r="B1577">
        <v>590</v>
      </c>
      <c r="C1577" s="1" t="s">
        <v>1169</v>
      </c>
      <c r="D1577" s="1" t="s">
        <v>27</v>
      </c>
      <c r="E1577" s="1" t="s">
        <v>27</v>
      </c>
      <c r="F1577">
        <v>345</v>
      </c>
      <c r="G1577">
        <v>1498</v>
      </c>
      <c r="H1577" s="1" t="s">
        <v>1169</v>
      </c>
      <c r="I1577">
        <v>69</v>
      </c>
      <c r="J1577" s="1" t="s">
        <v>191</v>
      </c>
      <c r="K1577" s="1" t="s">
        <v>25</v>
      </c>
      <c r="L1577">
        <v>1.06E-3</v>
      </c>
      <c r="M1577">
        <v>5.74E-2</v>
      </c>
      <c r="N1577">
        <v>0</v>
      </c>
      <c r="O1577">
        <v>1</v>
      </c>
      <c r="P1577">
        <v>0</v>
      </c>
      <c r="Q1577">
        <v>360</v>
      </c>
      <c r="R1577">
        <v>360</v>
      </c>
      <c r="S1577">
        <v>400</v>
      </c>
      <c r="T1577">
        <v>0</v>
      </c>
      <c r="U1577">
        <v>0</v>
      </c>
      <c r="V1577">
        <f>MATCH(A1577,'2019 On Peak'!$A$3:$A$2373,0)</f>
        <v>1526</v>
      </c>
      <c r="W1577" t="str">
        <f t="shared" si="48"/>
        <v>Old</v>
      </c>
      <c r="X1577" t="str" cm="1">
        <f t="array" ref="X1577">IF(ISNUMBER(V1577),INDEX('2019 On Peak'!$K$3:$K$2373,V1577),"Not 2019")</f>
        <v>Closed</v>
      </c>
      <c r="Y1577" cm="1">
        <f t="array" ref="Y1577">IF(ISNUMBER($V1577),L1577-INDEX('2019 On Peak'!$L$3:$S$2373,$V1577,1),"-")</f>
        <v>0</v>
      </c>
      <c r="Z1577" cm="1">
        <f t="array" ref="Z1577">IF(ISNUMBER($V1577),M1577-INDEX('2019 On Peak'!$L$3:$S$2373,$V1577,2),"-")</f>
        <v>0</v>
      </c>
      <c r="AA1577" cm="1">
        <f t="array" ref="AA1577">IF(ISNUMBER($V1577),N1577-INDEX('2019 On Peak'!$L$3:$S$2373,$V1577,3),"-")</f>
        <v>0</v>
      </c>
      <c r="AB1577" cm="1">
        <f t="array" ref="AB1577">IF(ISNUMBER($V1577),Q1577-INDEX('2019 On Peak'!$L$3:$S$2373,$V1577,6),"-")</f>
        <v>0</v>
      </c>
      <c r="AC1577" cm="1">
        <f t="array" ref="AC1577">IF(ISNUMBER($V1577),S1577-INDEX('2019 On Peak'!$L$3:$S$2373,$V1577,8),"-")</f>
        <v>0</v>
      </c>
      <c r="AD1577" t="b">
        <f t="shared" si="49"/>
        <v>0</v>
      </c>
    </row>
    <row r="1578" spans="1:30" x14ac:dyDescent="0.25">
      <c r="A1578" t="str">
        <f>B1578&amp;"_"&amp;G1578&amp;"_"&amp;J1578</f>
        <v>590_1499_1</v>
      </c>
      <c r="B1578">
        <v>590</v>
      </c>
      <c r="C1578" s="1" t="s">
        <v>1169</v>
      </c>
      <c r="D1578" s="1" t="s">
        <v>27</v>
      </c>
      <c r="E1578" s="1" t="s">
        <v>27</v>
      </c>
      <c r="F1578">
        <v>345</v>
      </c>
      <c r="G1578">
        <v>1499</v>
      </c>
      <c r="H1578" s="1" t="s">
        <v>1169</v>
      </c>
      <c r="I1578">
        <v>345</v>
      </c>
      <c r="J1578" s="1" t="s">
        <v>191</v>
      </c>
      <c r="K1578" s="1" t="s">
        <v>25</v>
      </c>
      <c r="L1578">
        <v>0</v>
      </c>
      <c r="M1578">
        <v>1.0000000000000001E-5</v>
      </c>
      <c r="N1578">
        <v>0</v>
      </c>
      <c r="O1578">
        <v>1</v>
      </c>
      <c r="P1578">
        <v>0</v>
      </c>
      <c r="Q1578">
        <v>1216</v>
      </c>
      <c r="R1578">
        <v>2454</v>
      </c>
      <c r="S1578">
        <v>1804</v>
      </c>
      <c r="T1578">
        <v>0</v>
      </c>
      <c r="U1578">
        <v>0</v>
      </c>
      <c r="V1578">
        <f>MATCH(A1578,'2019 On Peak'!$A$3:$A$2373,0)</f>
        <v>1527</v>
      </c>
      <c r="W1578" t="str">
        <f t="shared" si="48"/>
        <v>Old</v>
      </c>
      <c r="X1578" t="str" cm="1">
        <f t="array" ref="X1578">IF(ISNUMBER(V1578),INDEX('2019 On Peak'!$K$3:$K$2373,V1578),"Not 2019")</f>
        <v>Closed</v>
      </c>
      <c r="Y1578" cm="1">
        <f t="array" ref="Y1578">IF(ISNUMBER($V1578),L1578-INDEX('2019 On Peak'!$L$3:$S$2373,$V1578,1),"-")</f>
        <v>0</v>
      </c>
      <c r="Z1578" cm="1">
        <f t="array" ref="Z1578">IF(ISNUMBER($V1578),M1578-INDEX('2019 On Peak'!$L$3:$S$2373,$V1578,2),"-")</f>
        <v>0</v>
      </c>
      <c r="AA1578" cm="1">
        <f t="array" ref="AA1578">IF(ISNUMBER($V1578),N1578-INDEX('2019 On Peak'!$L$3:$S$2373,$V1578,3),"-")</f>
        <v>0</v>
      </c>
      <c r="AB1578" cm="1">
        <f t="array" ref="AB1578">IF(ISNUMBER($V1578),Q1578-INDEX('2019 On Peak'!$L$3:$S$2373,$V1578,6),"-")</f>
        <v>0</v>
      </c>
      <c r="AC1578" cm="1">
        <f t="array" ref="AC1578">IF(ISNUMBER($V1578),S1578-INDEX('2019 On Peak'!$L$3:$S$2373,$V1578,8),"-")</f>
        <v>0</v>
      </c>
      <c r="AD1578" t="b">
        <f t="shared" si="49"/>
        <v>0</v>
      </c>
    </row>
    <row r="1579" spans="1:30" x14ac:dyDescent="0.25">
      <c r="A1579" t="str">
        <f>B1579&amp;"_"&amp;G1579&amp;"_"&amp;J1579</f>
        <v>591_843_1</v>
      </c>
      <c r="B1579">
        <v>591</v>
      </c>
      <c r="C1579" s="1" t="s">
        <v>681</v>
      </c>
      <c r="D1579" s="1" t="s">
        <v>27</v>
      </c>
      <c r="E1579" s="1" t="s">
        <v>27</v>
      </c>
      <c r="F1579">
        <v>69</v>
      </c>
      <c r="G1579">
        <v>843</v>
      </c>
      <c r="H1579" s="1" t="s">
        <v>1180</v>
      </c>
      <c r="I1579">
        <v>69</v>
      </c>
      <c r="J1579" s="1" t="s">
        <v>191</v>
      </c>
      <c r="K1579" s="1" t="s">
        <v>25</v>
      </c>
      <c r="L1579">
        <v>1.393E-2</v>
      </c>
      <c r="M1579">
        <v>3.1660000000000001E-2</v>
      </c>
      <c r="N1579">
        <v>6.2E-4</v>
      </c>
      <c r="O1579">
        <v>1</v>
      </c>
      <c r="P1579">
        <v>0</v>
      </c>
      <c r="Q1579">
        <v>200</v>
      </c>
      <c r="R1579">
        <v>250</v>
      </c>
      <c r="S1579">
        <v>200</v>
      </c>
      <c r="T1579">
        <v>1.7</v>
      </c>
      <c r="U1579">
        <v>2.2000000000000002</v>
      </c>
      <c r="V1579">
        <f>MATCH(A1579,'2019 On Peak'!$A$3:$A$2373,0)</f>
        <v>1528</v>
      </c>
      <c r="W1579" t="str">
        <f t="shared" si="48"/>
        <v>Old</v>
      </c>
      <c r="X1579" t="str" cm="1">
        <f t="array" ref="X1579">IF(ISNUMBER(V1579),INDEX('2019 On Peak'!$K$3:$K$2373,V1579),"Not 2019")</f>
        <v>Closed</v>
      </c>
      <c r="Y1579" cm="1">
        <f t="array" ref="Y1579">IF(ISNUMBER($V1579),L1579-INDEX('2019 On Peak'!$L$3:$S$2373,$V1579,1),"-")</f>
        <v>0</v>
      </c>
      <c r="Z1579" cm="1">
        <f t="array" ref="Z1579">IF(ISNUMBER($V1579),M1579-INDEX('2019 On Peak'!$L$3:$S$2373,$V1579,2),"-")</f>
        <v>0</v>
      </c>
      <c r="AA1579" cm="1">
        <f t="array" ref="AA1579">IF(ISNUMBER($V1579),N1579-INDEX('2019 On Peak'!$L$3:$S$2373,$V1579,3),"-")</f>
        <v>0</v>
      </c>
      <c r="AB1579" cm="1">
        <f t="array" ref="AB1579">IF(ISNUMBER($V1579),Q1579-INDEX('2019 On Peak'!$L$3:$S$2373,$V1579,6),"-")</f>
        <v>0</v>
      </c>
      <c r="AC1579" cm="1">
        <f t="array" ref="AC1579">IF(ISNUMBER($V1579),S1579-INDEX('2019 On Peak'!$L$3:$S$2373,$V1579,8),"-")</f>
        <v>0</v>
      </c>
      <c r="AD1579" t="b">
        <f t="shared" si="49"/>
        <v>0</v>
      </c>
    </row>
    <row r="1580" spans="1:30" x14ac:dyDescent="0.25">
      <c r="A1580" t="str">
        <f>B1580&amp;"_"&amp;G1580&amp;"_"&amp;J1580</f>
        <v>591_843_2</v>
      </c>
      <c r="B1580">
        <v>591</v>
      </c>
      <c r="C1580" s="1" t="s">
        <v>681</v>
      </c>
      <c r="D1580" s="1" t="s">
        <v>27</v>
      </c>
      <c r="E1580" s="1" t="s">
        <v>27</v>
      </c>
      <c r="F1580">
        <v>69</v>
      </c>
      <c r="G1580">
        <v>843</v>
      </c>
      <c r="H1580" s="1" t="s">
        <v>1180</v>
      </c>
      <c r="I1580">
        <v>69</v>
      </c>
      <c r="J1580" s="1" t="s">
        <v>74</v>
      </c>
      <c r="K1580" s="1" t="s">
        <v>25</v>
      </c>
      <c r="L1580">
        <v>1.393E-2</v>
      </c>
      <c r="M1580">
        <v>3.1660000000000001E-2</v>
      </c>
      <c r="N1580">
        <v>6.2E-4</v>
      </c>
      <c r="O1580">
        <v>1</v>
      </c>
      <c r="P1580">
        <v>0</v>
      </c>
      <c r="Q1580">
        <v>200</v>
      </c>
      <c r="R1580">
        <v>250</v>
      </c>
      <c r="S1580">
        <v>200</v>
      </c>
      <c r="T1580">
        <v>1.7</v>
      </c>
      <c r="U1580">
        <v>2.2000000000000002</v>
      </c>
      <c r="V1580">
        <f>MATCH(A1580,'2019 On Peak'!$A$3:$A$2373,0)</f>
        <v>1529</v>
      </c>
      <c r="W1580" t="str">
        <f t="shared" si="48"/>
        <v>Old</v>
      </c>
      <c r="X1580" t="str" cm="1">
        <f t="array" ref="X1580">IF(ISNUMBER(V1580),INDEX('2019 On Peak'!$K$3:$K$2373,V1580),"Not 2019")</f>
        <v>Closed</v>
      </c>
      <c r="Y1580" cm="1">
        <f t="array" ref="Y1580">IF(ISNUMBER($V1580),L1580-INDEX('2019 On Peak'!$L$3:$S$2373,$V1580,1),"-")</f>
        <v>0</v>
      </c>
      <c r="Z1580" cm="1">
        <f t="array" ref="Z1580">IF(ISNUMBER($V1580),M1580-INDEX('2019 On Peak'!$L$3:$S$2373,$V1580,2),"-")</f>
        <v>0</v>
      </c>
      <c r="AA1580" cm="1">
        <f t="array" ref="AA1580">IF(ISNUMBER($V1580),N1580-INDEX('2019 On Peak'!$L$3:$S$2373,$V1580,3),"-")</f>
        <v>0</v>
      </c>
      <c r="AB1580" cm="1">
        <f t="array" ref="AB1580">IF(ISNUMBER($V1580),Q1580-INDEX('2019 On Peak'!$L$3:$S$2373,$V1580,6),"-")</f>
        <v>0</v>
      </c>
      <c r="AC1580" cm="1">
        <f t="array" ref="AC1580">IF(ISNUMBER($V1580),S1580-INDEX('2019 On Peak'!$L$3:$S$2373,$V1580,8),"-")</f>
        <v>0</v>
      </c>
      <c r="AD1580" t="b">
        <f t="shared" si="49"/>
        <v>0</v>
      </c>
    </row>
    <row r="1581" spans="1:30" x14ac:dyDescent="0.25">
      <c r="A1581" t="str">
        <f>B1581&amp;"_"&amp;G1581&amp;"_"&amp;J1581</f>
        <v>592_840_1</v>
      </c>
      <c r="B1581">
        <v>592</v>
      </c>
      <c r="C1581" s="1" t="s">
        <v>1156</v>
      </c>
      <c r="D1581" s="1" t="s">
        <v>27</v>
      </c>
      <c r="E1581" s="1" t="s">
        <v>27</v>
      </c>
      <c r="F1581">
        <v>69</v>
      </c>
      <c r="G1581">
        <v>840</v>
      </c>
      <c r="H1581" s="1" t="s">
        <v>1172</v>
      </c>
      <c r="I1581">
        <v>69</v>
      </c>
      <c r="J1581" s="1" t="s">
        <v>191</v>
      </c>
      <c r="K1581" s="1" t="s">
        <v>25</v>
      </c>
      <c r="L1581">
        <v>4.4159999999999998E-2</v>
      </c>
      <c r="M1581">
        <v>0.10038999999999999</v>
      </c>
      <c r="N1581">
        <v>1.9599999999999999E-3</v>
      </c>
      <c r="O1581">
        <v>1</v>
      </c>
      <c r="P1581">
        <v>0</v>
      </c>
      <c r="Q1581">
        <v>96</v>
      </c>
      <c r="R1581">
        <v>250</v>
      </c>
      <c r="S1581">
        <v>123</v>
      </c>
      <c r="T1581">
        <v>4.7</v>
      </c>
      <c r="U1581">
        <v>6.9</v>
      </c>
      <c r="V1581">
        <f>MATCH(A1581,'2019 On Peak'!$A$3:$A$2373,0)</f>
        <v>1530</v>
      </c>
      <c r="W1581" t="str">
        <f t="shared" si="48"/>
        <v>Old</v>
      </c>
      <c r="X1581" t="str" cm="1">
        <f t="array" ref="X1581">IF(ISNUMBER(V1581),INDEX('2019 On Peak'!$K$3:$K$2373,V1581),"Not 2019")</f>
        <v>Closed</v>
      </c>
      <c r="Y1581" cm="1">
        <f t="array" ref="Y1581">IF(ISNUMBER($V1581),L1581-INDEX('2019 On Peak'!$L$3:$S$2373,$V1581,1),"-")</f>
        <v>0</v>
      </c>
      <c r="Z1581" cm="1">
        <f t="array" ref="Z1581">IF(ISNUMBER($V1581),M1581-INDEX('2019 On Peak'!$L$3:$S$2373,$V1581,2),"-")</f>
        <v>0</v>
      </c>
      <c r="AA1581" cm="1">
        <f t="array" ref="AA1581">IF(ISNUMBER($V1581),N1581-INDEX('2019 On Peak'!$L$3:$S$2373,$V1581,3),"-")</f>
        <v>0</v>
      </c>
      <c r="AB1581" cm="1">
        <f t="array" ref="AB1581">IF(ISNUMBER($V1581),Q1581-INDEX('2019 On Peak'!$L$3:$S$2373,$V1581,6),"-")</f>
        <v>0</v>
      </c>
      <c r="AC1581" cm="1">
        <f t="array" ref="AC1581">IF(ISNUMBER($V1581),S1581-INDEX('2019 On Peak'!$L$3:$S$2373,$V1581,8),"-")</f>
        <v>0</v>
      </c>
      <c r="AD1581" t="b">
        <f t="shared" si="49"/>
        <v>0</v>
      </c>
    </row>
    <row r="1582" spans="1:30" x14ac:dyDescent="0.25">
      <c r="A1582" t="str">
        <f>B1582&amp;"_"&amp;G1582&amp;"_"&amp;J1582</f>
        <v>593_1500_1</v>
      </c>
      <c r="B1582">
        <v>593</v>
      </c>
      <c r="C1582" s="1" t="s">
        <v>54</v>
      </c>
      <c r="D1582" s="1" t="s">
        <v>50</v>
      </c>
      <c r="E1582" s="1" t="s">
        <v>50</v>
      </c>
      <c r="F1582">
        <v>345</v>
      </c>
      <c r="G1582">
        <v>1500</v>
      </c>
      <c r="H1582" s="1" t="s">
        <v>54</v>
      </c>
      <c r="I1582">
        <v>69</v>
      </c>
      <c r="J1582" s="1" t="s">
        <v>191</v>
      </c>
      <c r="K1582" s="1" t="s">
        <v>25</v>
      </c>
      <c r="L1582">
        <v>1.06E-3</v>
      </c>
      <c r="M1582">
        <v>5.74E-2</v>
      </c>
      <c r="N1582">
        <v>0</v>
      </c>
      <c r="O1582">
        <v>1</v>
      </c>
      <c r="P1582">
        <v>0</v>
      </c>
      <c r="Q1582">
        <v>260</v>
      </c>
      <c r="R1582">
        <v>290</v>
      </c>
      <c r="S1582">
        <v>345</v>
      </c>
      <c r="T1582">
        <v>0</v>
      </c>
      <c r="U1582">
        <v>0</v>
      </c>
      <c r="V1582">
        <f>MATCH(A1582,'2019 On Peak'!$A$3:$A$2373,0)</f>
        <v>1531</v>
      </c>
      <c r="W1582" t="str">
        <f t="shared" si="48"/>
        <v>Old</v>
      </c>
      <c r="X1582" t="str" cm="1">
        <f t="array" ref="X1582">IF(ISNUMBER(V1582),INDEX('2019 On Peak'!$K$3:$K$2373,V1582),"Not 2019")</f>
        <v>Closed</v>
      </c>
      <c r="Y1582" cm="1">
        <f t="array" ref="Y1582">IF(ISNUMBER($V1582),L1582-INDEX('2019 On Peak'!$L$3:$S$2373,$V1582,1),"-")</f>
        <v>0</v>
      </c>
      <c r="Z1582" cm="1">
        <f t="array" ref="Z1582">IF(ISNUMBER($V1582),M1582-INDEX('2019 On Peak'!$L$3:$S$2373,$V1582,2),"-")</f>
        <v>0</v>
      </c>
      <c r="AA1582" cm="1">
        <f t="array" ref="AA1582">IF(ISNUMBER($V1582),N1582-INDEX('2019 On Peak'!$L$3:$S$2373,$V1582,3),"-")</f>
        <v>0</v>
      </c>
      <c r="AB1582" cm="1">
        <f t="array" ref="AB1582">IF(ISNUMBER($V1582),Q1582-INDEX('2019 On Peak'!$L$3:$S$2373,$V1582,6),"-")</f>
        <v>0</v>
      </c>
      <c r="AC1582" cm="1">
        <f t="array" ref="AC1582">IF(ISNUMBER($V1582),S1582-INDEX('2019 On Peak'!$L$3:$S$2373,$V1582,8),"-")</f>
        <v>0</v>
      </c>
      <c r="AD1582" t="b">
        <f t="shared" si="49"/>
        <v>0</v>
      </c>
    </row>
    <row r="1583" spans="1:30" x14ac:dyDescent="0.25">
      <c r="A1583" t="str">
        <f>B1583&amp;"_"&amp;G1583&amp;"_"&amp;J1583</f>
        <v>593_1500_2</v>
      </c>
      <c r="B1583">
        <v>593</v>
      </c>
      <c r="C1583" s="1" t="s">
        <v>54</v>
      </c>
      <c r="D1583" s="1" t="s">
        <v>50</v>
      </c>
      <c r="E1583" s="1" t="s">
        <v>50</v>
      </c>
      <c r="F1583">
        <v>345</v>
      </c>
      <c r="G1583">
        <v>1500</v>
      </c>
      <c r="H1583" s="1" t="s">
        <v>54</v>
      </c>
      <c r="I1583">
        <v>69</v>
      </c>
      <c r="J1583" s="1" t="s">
        <v>74</v>
      </c>
      <c r="K1583" s="1" t="s">
        <v>25</v>
      </c>
      <c r="L1583">
        <v>1.06E-3</v>
      </c>
      <c r="M1583">
        <v>5.74E-2</v>
      </c>
      <c r="N1583">
        <v>0</v>
      </c>
      <c r="O1583">
        <v>1</v>
      </c>
      <c r="P1583">
        <v>0</v>
      </c>
      <c r="Q1583">
        <v>260</v>
      </c>
      <c r="R1583">
        <v>290</v>
      </c>
      <c r="S1583">
        <v>345</v>
      </c>
      <c r="T1583">
        <v>0</v>
      </c>
      <c r="U1583">
        <v>0</v>
      </c>
      <c r="V1583">
        <f>MATCH(A1583,'2019 On Peak'!$A$3:$A$2373,0)</f>
        <v>1532</v>
      </c>
      <c r="W1583" t="str">
        <f t="shared" si="48"/>
        <v>Old</v>
      </c>
      <c r="X1583" t="str" cm="1">
        <f t="array" ref="X1583">IF(ISNUMBER(V1583),INDEX('2019 On Peak'!$K$3:$K$2373,V1583),"Not 2019")</f>
        <v>Closed</v>
      </c>
      <c r="Y1583" cm="1">
        <f t="array" ref="Y1583">IF(ISNUMBER($V1583),L1583-INDEX('2019 On Peak'!$L$3:$S$2373,$V1583,1),"-")</f>
        <v>0</v>
      </c>
      <c r="Z1583" cm="1">
        <f t="array" ref="Z1583">IF(ISNUMBER($V1583),M1583-INDEX('2019 On Peak'!$L$3:$S$2373,$V1583,2),"-")</f>
        <v>0</v>
      </c>
      <c r="AA1583" cm="1">
        <f t="array" ref="AA1583">IF(ISNUMBER($V1583),N1583-INDEX('2019 On Peak'!$L$3:$S$2373,$V1583,3),"-")</f>
        <v>0</v>
      </c>
      <c r="AB1583" cm="1">
        <f t="array" ref="AB1583">IF(ISNUMBER($V1583),Q1583-INDEX('2019 On Peak'!$L$3:$S$2373,$V1583,6),"-")</f>
        <v>0</v>
      </c>
      <c r="AC1583" cm="1">
        <f t="array" ref="AC1583">IF(ISNUMBER($V1583),S1583-INDEX('2019 On Peak'!$L$3:$S$2373,$V1583,8),"-")</f>
        <v>0</v>
      </c>
      <c r="AD1583" t="b">
        <f t="shared" si="49"/>
        <v>0</v>
      </c>
    </row>
    <row r="1584" spans="1:30" x14ac:dyDescent="0.25">
      <c r="A1584" t="str">
        <f>B1584&amp;"_"&amp;G1584&amp;"_"&amp;J1584</f>
        <v>593_1501_1</v>
      </c>
      <c r="B1584">
        <v>593</v>
      </c>
      <c r="C1584" s="1" t="s">
        <v>54</v>
      </c>
      <c r="D1584" s="1" t="s">
        <v>50</v>
      </c>
      <c r="E1584" s="1" t="s">
        <v>50</v>
      </c>
      <c r="F1584">
        <v>345</v>
      </c>
      <c r="G1584">
        <v>1501</v>
      </c>
      <c r="H1584" s="1" t="s">
        <v>54</v>
      </c>
      <c r="I1584">
        <v>138</v>
      </c>
      <c r="J1584" s="1" t="s">
        <v>191</v>
      </c>
      <c r="K1584" s="1" t="s">
        <v>25</v>
      </c>
      <c r="L1584">
        <v>1.33E-3</v>
      </c>
      <c r="M1584">
        <v>5.7099999999999998E-2</v>
      </c>
      <c r="N1584">
        <v>0</v>
      </c>
      <c r="O1584">
        <v>1</v>
      </c>
      <c r="P1584">
        <v>0</v>
      </c>
      <c r="Q1584">
        <v>850</v>
      </c>
      <c r="R1584">
        <v>850</v>
      </c>
      <c r="S1584">
        <v>850</v>
      </c>
      <c r="T1584">
        <v>0</v>
      </c>
      <c r="U1584">
        <v>0</v>
      </c>
      <c r="V1584">
        <f>MATCH(A1584,'2019 On Peak'!$A$3:$A$2373,0)</f>
        <v>1533</v>
      </c>
      <c r="W1584" t="str">
        <f t="shared" si="48"/>
        <v>Old</v>
      </c>
      <c r="X1584" t="str" cm="1">
        <f t="array" ref="X1584">IF(ISNUMBER(V1584),INDEX('2019 On Peak'!$K$3:$K$2373,V1584),"Not 2019")</f>
        <v>Closed</v>
      </c>
      <c r="Y1584" cm="1">
        <f t="array" ref="Y1584">IF(ISNUMBER($V1584),L1584-INDEX('2019 On Peak'!$L$3:$S$2373,$V1584,1),"-")</f>
        <v>0</v>
      </c>
      <c r="Z1584" cm="1">
        <f t="array" ref="Z1584">IF(ISNUMBER($V1584),M1584-INDEX('2019 On Peak'!$L$3:$S$2373,$V1584,2),"-")</f>
        <v>0</v>
      </c>
      <c r="AA1584" cm="1">
        <f t="array" ref="AA1584">IF(ISNUMBER($V1584),N1584-INDEX('2019 On Peak'!$L$3:$S$2373,$V1584,3),"-")</f>
        <v>0</v>
      </c>
      <c r="AB1584" cm="1">
        <f t="array" ref="AB1584">IF(ISNUMBER($V1584),Q1584-INDEX('2019 On Peak'!$L$3:$S$2373,$V1584,6),"-")</f>
        <v>0</v>
      </c>
      <c r="AC1584" cm="1">
        <f t="array" ref="AC1584">IF(ISNUMBER($V1584),S1584-INDEX('2019 On Peak'!$L$3:$S$2373,$V1584,8),"-")</f>
        <v>0</v>
      </c>
      <c r="AD1584" t="b">
        <f t="shared" si="49"/>
        <v>0</v>
      </c>
    </row>
    <row r="1585" spans="1:30" x14ac:dyDescent="0.25">
      <c r="A1585" t="str">
        <f>B1585&amp;"_"&amp;G1585&amp;"_"&amp;J1585</f>
        <v>593_1501_1W</v>
      </c>
      <c r="B1585">
        <v>593</v>
      </c>
      <c r="C1585" s="1" t="s">
        <v>54</v>
      </c>
      <c r="D1585" s="1" t="s">
        <v>50</v>
      </c>
      <c r="E1585" s="1" t="s">
        <v>50</v>
      </c>
      <c r="F1585">
        <v>345</v>
      </c>
      <c r="G1585">
        <v>1501</v>
      </c>
      <c r="H1585" s="1" t="s">
        <v>54</v>
      </c>
      <c r="I1585">
        <v>138</v>
      </c>
      <c r="J1585" s="1" t="s">
        <v>1507</v>
      </c>
      <c r="K1585" s="1" t="s">
        <v>25</v>
      </c>
      <c r="L1585">
        <v>1.33E-3</v>
      </c>
      <c r="M1585">
        <v>5.7099999999999998E-2</v>
      </c>
      <c r="N1585">
        <v>0</v>
      </c>
      <c r="O1585">
        <v>1</v>
      </c>
      <c r="P1585">
        <v>0</v>
      </c>
      <c r="Q1585">
        <v>850</v>
      </c>
      <c r="R1585">
        <v>850</v>
      </c>
      <c r="S1585">
        <v>850</v>
      </c>
      <c r="T1585">
        <v>0</v>
      </c>
      <c r="U1585">
        <v>0</v>
      </c>
      <c r="V1585" t="e">
        <f>MATCH(A1585,'2019 On Peak'!$A$3:$A$2373,0)</f>
        <v>#N/A</v>
      </c>
      <c r="W1585" t="str">
        <f t="shared" si="48"/>
        <v>New</v>
      </c>
      <c r="X1585" t="str" cm="1">
        <f t="array" ref="X1585">IF(ISNUMBER(V1585),INDEX('2019 On Peak'!$K$3:$K$2373,V1585),"Not 2019")</f>
        <v>Not 2019</v>
      </c>
      <c r="Y1585" t="str" cm="1">
        <f t="array" ref="Y1585">IF(ISNUMBER($V1585),L1585-INDEX('2019 On Peak'!$L$3:$S$2373,$V1585,1),"-")</f>
        <v>-</v>
      </c>
      <c r="Z1585" t="str" cm="1">
        <f t="array" ref="Z1585">IF(ISNUMBER($V1585),M1585-INDEX('2019 On Peak'!$L$3:$S$2373,$V1585,2),"-")</f>
        <v>-</v>
      </c>
      <c r="AA1585" t="str" cm="1">
        <f t="array" ref="AA1585">IF(ISNUMBER($V1585),N1585-INDEX('2019 On Peak'!$L$3:$S$2373,$V1585,3),"-")</f>
        <v>-</v>
      </c>
      <c r="AB1585" t="str" cm="1">
        <f t="array" ref="AB1585">IF(ISNUMBER($V1585),Q1585-INDEX('2019 On Peak'!$L$3:$S$2373,$V1585,6),"-")</f>
        <v>-</v>
      </c>
      <c r="AC1585" t="str" cm="1">
        <f t="array" ref="AC1585">IF(ISNUMBER($V1585),S1585-INDEX('2019 On Peak'!$L$3:$S$2373,$V1585,8),"-")</f>
        <v>-</v>
      </c>
      <c r="AD1585" t="e">
        <f t="shared" si="49"/>
        <v>#VALUE!</v>
      </c>
    </row>
    <row r="1586" spans="1:30" x14ac:dyDescent="0.25">
      <c r="A1586" t="str">
        <f>B1586&amp;"_"&amp;G1586&amp;"_"&amp;J1586</f>
        <v>593_1501_2</v>
      </c>
      <c r="B1586">
        <v>593</v>
      </c>
      <c r="C1586" s="1" t="s">
        <v>54</v>
      </c>
      <c r="D1586" s="1" t="s">
        <v>50</v>
      </c>
      <c r="E1586" s="1" t="s">
        <v>50</v>
      </c>
      <c r="F1586">
        <v>345</v>
      </c>
      <c r="G1586">
        <v>1501</v>
      </c>
      <c r="H1586" s="1" t="s">
        <v>54</v>
      </c>
      <c r="I1586">
        <v>138</v>
      </c>
      <c r="J1586" s="1" t="s">
        <v>74</v>
      </c>
      <c r="K1586" s="1" t="s">
        <v>25</v>
      </c>
      <c r="L1586">
        <v>1.33E-3</v>
      </c>
      <c r="M1586">
        <v>5.7099999999999998E-2</v>
      </c>
      <c r="N1586">
        <v>0</v>
      </c>
      <c r="O1586">
        <v>1</v>
      </c>
      <c r="P1586">
        <v>0</v>
      </c>
      <c r="Q1586">
        <v>850</v>
      </c>
      <c r="R1586">
        <v>850</v>
      </c>
      <c r="S1586">
        <v>850</v>
      </c>
      <c r="T1586">
        <v>0</v>
      </c>
      <c r="U1586">
        <v>0</v>
      </c>
      <c r="V1586">
        <f>MATCH(A1586,'2019 On Peak'!$A$3:$A$2373,0)</f>
        <v>1534</v>
      </c>
      <c r="W1586" t="str">
        <f t="shared" si="48"/>
        <v>Old</v>
      </c>
      <c r="X1586" t="str" cm="1">
        <f t="array" ref="X1586">IF(ISNUMBER(V1586),INDEX('2019 On Peak'!$K$3:$K$2373,V1586),"Not 2019")</f>
        <v>Closed</v>
      </c>
      <c r="Y1586" cm="1">
        <f t="array" ref="Y1586">IF(ISNUMBER($V1586),L1586-INDEX('2019 On Peak'!$L$3:$S$2373,$V1586,1),"-")</f>
        <v>0</v>
      </c>
      <c r="Z1586" cm="1">
        <f t="array" ref="Z1586">IF(ISNUMBER($V1586),M1586-INDEX('2019 On Peak'!$L$3:$S$2373,$V1586,2),"-")</f>
        <v>0</v>
      </c>
      <c r="AA1586" cm="1">
        <f t="array" ref="AA1586">IF(ISNUMBER($V1586),N1586-INDEX('2019 On Peak'!$L$3:$S$2373,$V1586,3),"-")</f>
        <v>0</v>
      </c>
      <c r="AB1586" cm="1">
        <f t="array" ref="AB1586">IF(ISNUMBER($V1586),Q1586-INDEX('2019 On Peak'!$L$3:$S$2373,$V1586,6),"-")</f>
        <v>0</v>
      </c>
      <c r="AC1586" cm="1">
        <f t="array" ref="AC1586">IF(ISNUMBER($V1586),S1586-INDEX('2019 On Peak'!$L$3:$S$2373,$V1586,8),"-")</f>
        <v>0</v>
      </c>
      <c r="AD1586" t="b">
        <f t="shared" si="49"/>
        <v>0</v>
      </c>
    </row>
    <row r="1587" spans="1:30" x14ac:dyDescent="0.25">
      <c r="A1587" t="str">
        <f>B1587&amp;"_"&amp;G1587&amp;"_"&amp;J1587</f>
        <v>593_1501_2W</v>
      </c>
      <c r="B1587">
        <v>593</v>
      </c>
      <c r="C1587" s="1" t="s">
        <v>54</v>
      </c>
      <c r="D1587" s="1" t="s">
        <v>50</v>
      </c>
      <c r="E1587" s="1" t="s">
        <v>50</v>
      </c>
      <c r="F1587">
        <v>345</v>
      </c>
      <c r="G1587">
        <v>1501</v>
      </c>
      <c r="H1587" s="1" t="s">
        <v>54</v>
      </c>
      <c r="I1587">
        <v>138</v>
      </c>
      <c r="J1587" s="1" t="s">
        <v>1504</v>
      </c>
      <c r="K1587" s="1" t="s">
        <v>25</v>
      </c>
      <c r="L1587">
        <v>1.33E-3</v>
      </c>
      <c r="M1587">
        <v>5.7099999999999998E-2</v>
      </c>
      <c r="N1587">
        <v>0</v>
      </c>
      <c r="O1587">
        <v>1</v>
      </c>
      <c r="P1587">
        <v>0</v>
      </c>
      <c r="Q1587">
        <v>850</v>
      </c>
      <c r="R1587">
        <v>850</v>
      </c>
      <c r="S1587">
        <v>850</v>
      </c>
      <c r="T1587">
        <v>0</v>
      </c>
      <c r="U1587">
        <v>0</v>
      </c>
      <c r="V1587" t="e">
        <f>MATCH(A1587,'2019 On Peak'!$A$3:$A$2373,0)</f>
        <v>#N/A</v>
      </c>
      <c r="W1587" t="str">
        <f t="shared" si="48"/>
        <v>New</v>
      </c>
      <c r="X1587" t="str" cm="1">
        <f t="array" ref="X1587">IF(ISNUMBER(V1587),INDEX('2019 On Peak'!$K$3:$K$2373,V1587),"Not 2019")</f>
        <v>Not 2019</v>
      </c>
      <c r="Y1587" t="str" cm="1">
        <f t="array" ref="Y1587">IF(ISNUMBER($V1587),L1587-INDEX('2019 On Peak'!$L$3:$S$2373,$V1587,1),"-")</f>
        <v>-</v>
      </c>
      <c r="Z1587" t="str" cm="1">
        <f t="array" ref="Z1587">IF(ISNUMBER($V1587),M1587-INDEX('2019 On Peak'!$L$3:$S$2373,$V1587,2),"-")</f>
        <v>-</v>
      </c>
      <c r="AA1587" t="str" cm="1">
        <f t="array" ref="AA1587">IF(ISNUMBER($V1587),N1587-INDEX('2019 On Peak'!$L$3:$S$2373,$V1587,3),"-")</f>
        <v>-</v>
      </c>
      <c r="AB1587" t="str" cm="1">
        <f t="array" ref="AB1587">IF(ISNUMBER($V1587),Q1587-INDEX('2019 On Peak'!$L$3:$S$2373,$V1587,6),"-")</f>
        <v>-</v>
      </c>
      <c r="AC1587" t="str" cm="1">
        <f t="array" ref="AC1587">IF(ISNUMBER($V1587),S1587-INDEX('2019 On Peak'!$L$3:$S$2373,$V1587,8),"-")</f>
        <v>-</v>
      </c>
      <c r="AD1587" t="e">
        <f t="shared" si="49"/>
        <v>#VALUE!</v>
      </c>
    </row>
    <row r="1588" spans="1:30" x14ac:dyDescent="0.25">
      <c r="A1588" t="str">
        <f>B1588&amp;"_"&amp;G1588&amp;"_"&amp;J1588</f>
        <v>593_594_1</v>
      </c>
      <c r="B1588">
        <v>593</v>
      </c>
      <c r="C1588" s="1" t="s">
        <v>54</v>
      </c>
      <c r="D1588" s="1" t="s">
        <v>50</v>
      </c>
      <c r="E1588" s="1" t="s">
        <v>50</v>
      </c>
      <c r="F1588">
        <v>345</v>
      </c>
      <c r="G1588">
        <v>594</v>
      </c>
      <c r="H1588" s="1" t="s">
        <v>51</v>
      </c>
      <c r="I1588">
        <v>345</v>
      </c>
      <c r="J1588" s="1" t="s">
        <v>191</v>
      </c>
      <c r="K1588" s="1" t="s">
        <v>25</v>
      </c>
      <c r="L1588">
        <v>5.0000000000000002E-5</v>
      </c>
      <c r="M1588">
        <v>8.1999999999999998E-4</v>
      </c>
      <c r="N1588">
        <v>2.111E-2</v>
      </c>
      <c r="O1588">
        <v>1</v>
      </c>
      <c r="P1588">
        <v>0</v>
      </c>
      <c r="Q1588">
        <v>1216</v>
      </c>
      <c r="R1588">
        <v>2454</v>
      </c>
      <c r="S1588">
        <v>1804</v>
      </c>
      <c r="T1588">
        <v>1.2</v>
      </c>
      <c r="U1588">
        <v>2.1</v>
      </c>
      <c r="V1588">
        <f>MATCH(A1588,'2019 On Peak'!$A$3:$A$2373,0)</f>
        <v>1535</v>
      </c>
      <c r="W1588" t="str">
        <f t="shared" si="48"/>
        <v>Old</v>
      </c>
      <c r="X1588" t="str" cm="1">
        <f t="array" ref="X1588">IF(ISNUMBER(V1588),INDEX('2019 On Peak'!$K$3:$K$2373,V1588),"Not 2019")</f>
        <v>Closed</v>
      </c>
      <c r="Y1588" cm="1">
        <f t="array" ref="Y1588">IF(ISNUMBER($V1588),L1588-INDEX('2019 On Peak'!$L$3:$S$2373,$V1588,1),"-")</f>
        <v>0</v>
      </c>
      <c r="Z1588" cm="1">
        <f t="array" ref="Z1588">IF(ISNUMBER($V1588),M1588-INDEX('2019 On Peak'!$L$3:$S$2373,$V1588,2),"-")</f>
        <v>0</v>
      </c>
      <c r="AA1588" cm="1">
        <f t="array" ref="AA1588">IF(ISNUMBER($V1588),N1588-INDEX('2019 On Peak'!$L$3:$S$2373,$V1588,3),"-")</f>
        <v>0</v>
      </c>
      <c r="AB1588" cm="1">
        <f t="array" ref="AB1588">IF(ISNUMBER($V1588),Q1588-INDEX('2019 On Peak'!$L$3:$S$2373,$V1588,6),"-")</f>
        <v>0</v>
      </c>
      <c r="AC1588" cm="1">
        <f t="array" ref="AC1588">IF(ISNUMBER($V1588),S1588-INDEX('2019 On Peak'!$L$3:$S$2373,$V1588,8),"-")</f>
        <v>0</v>
      </c>
      <c r="AD1588" t="b">
        <f t="shared" si="49"/>
        <v>0</v>
      </c>
    </row>
    <row r="1589" spans="1:30" x14ac:dyDescent="0.25">
      <c r="A1589" t="str">
        <f>B1589&amp;"_"&amp;G1589&amp;"_"&amp;J1589</f>
        <v>593_594_2</v>
      </c>
      <c r="B1589">
        <v>593</v>
      </c>
      <c r="C1589" s="1" t="s">
        <v>54</v>
      </c>
      <c r="D1589" s="1" t="s">
        <v>50</v>
      </c>
      <c r="E1589" s="1" t="s">
        <v>50</v>
      </c>
      <c r="F1589">
        <v>345</v>
      </c>
      <c r="G1589">
        <v>594</v>
      </c>
      <c r="H1589" s="1" t="s">
        <v>51</v>
      </c>
      <c r="I1589">
        <v>345</v>
      </c>
      <c r="J1589" s="1" t="s">
        <v>74</v>
      </c>
      <c r="K1589" s="1" t="s">
        <v>25</v>
      </c>
      <c r="L1589">
        <v>4.0000000000000003E-5</v>
      </c>
      <c r="M1589">
        <v>5.5000000000000003E-4</v>
      </c>
      <c r="N1589">
        <v>1.4319999999999999E-2</v>
      </c>
      <c r="O1589">
        <v>1</v>
      </c>
      <c r="P1589">
        <v>0</v>
      </c>
      <c r="Q1589">
        <v>1216</v>
      </c>
      <c r="R1589">
        <v>2454</v>
      </c>
      <c r="S1589">
        <v>1804</v>
      </c>
      <c r="T1589">
        <v>1.2</v>
      </c>
      <c r="U1589">
        <v>1.4</v>
      </c>
      <c r="V1589">
        <f>MATCH(A1589,'2019 On Peak'!$A$3:$A$2373,0)</f>
        <v>1536</v>
      </c>
      <c r="W1589" t="str">
        <f t="shared" si="48"/>
        <v>Old</v>
      </c>
      <c r="X1589" t="str" cm="1">
        <f t="array" ref="X1589">IF(ISNUMBER(V1589),INDEX('2019 On Peak'!$K$3:$K$2373,V1589),"Not 2019")</f>
        <v>Closed</v>
      </c>
      <c r="Y1589" cm="1">
        <f t="array" ref="Y1589">IF(ISNUMBER($V1589),L1589-INDEX('2019 On Peak'!$L$3:$S$2373,$V1589,1),"-")</f>
        <v>0</v>
      </c>
      <c r="Z1589" cm="1">
        <f t="array" ref="Z1589">IF(ISNUMBER($V1589),M1589-INDEX('2019 On Peak'!$L$3:$S$2373,$V1589,2),"-")</f>
        <v>0</v>
      </c>
      <c r="AA1589" cm="1">
        <f t="array" ref="AA1589">IF(ISNUMBER($V1589),N1589-INDEX('2019 On Peak'!$L$3:$S$2373,$V1589,3),"-")</f>
        <v>0</v>
      </c>
      <c r="AB1589" cm="1">
        <f t="array" ref="AB1589">IF(ISNUMBER($V1589),Q1589-INDEX('2019 On Peak'!$L$3:$S$2373,$V1589,6),"-")</f>
        <v>0</v>
      </c>
      <c r="AC1589" cm="1">
        <f t="array" ref="AC1589">IF(ISNUMBER($V1589),S1589-INDEX('2019 On Peak'!$L$3:$S$2373,$V1589,8),"-")</f>
        <v>0</v>
      </c>
      <c r="AD1589" t="b">
        <f t="shared" si="49"/>
        <v>0</v>
      </c>
    </row>
    <row r="1590" spans="1:30" x14ac:dyDescent="0.25">
      <c r="A1590" t="str">
        <f>B1590&amp;"_"&amp;G1590&amp;"_"&amp;J1590</f>
        <v>593_594_3</v>
      </c>
      <c r="B1590">
        <v>593</v>
      </c>
      <c r="C1590" s="1" t="s">
        <v>54</v>
      </c>
      <c r="D1590" s="1" t="s">
        <v>50</v>
      </c>
      <c r="E1590" s="1" t="s">
        <v>50</v>
      </c>
      <c r="F1590">
        <v>345</v>
      </c>
      <c r="G1590">
        <v>594</v>
      </c>
      <c r="H1590" s="1" t="s">
        <v>51</v>
      </c>
      <c r="I1590">
        <v>345</v>
      </c>
      <c r="J1590" s="1" t="s">
        <v>55</v>
      </c>
      <c r="K1590" s="1" t="s">
        <v>25</v>
      </c>
      <c r="L1590">
        <v>5.0000000000000002E-5</v>
      </c>
      <c r="M1590">
        <v>6.9999999999999999E-4</v>
      </c>
      <c r="N1590">
        <v>1.8010000000000002E-2</v>
      </c>
      <c r="O1590">
        <v>1</v>
      </c>
      <c r="P1590">
        <v>0</v>
      </c>
      <c r="Q1590">
        <v>1216</v>
      </c>
      <c r="R1590">
        <v>2454</v>
      </c>
      <c r="S1590">
        <v>1804</v>
      </c>
      <c r="T1590">
        <v>1.2</v>
      </c>
      <c r="U1590">
        <v>1.8</v>
      </c>
      <c r="V1590">
        <f>MATCH(A1590,'2019 On Peak'!$A$3:$A$2373,0)</f>
        <v>1537</v>
      </c>
      <c r="W1590" t="str">
        <f t="shared" si="48"/>
        <v>Old</v>
      </c>
      <c r="X1590" t="str" cm="1">
        <f t="array" ref="X1590">IF(ISNUMBER(V1590),INDEX('2019 On Peak'!$K$3:$K$2373,V1590),"Not 2019")</f>
        <v>Closed</v>
      </c>
      <c r="Y1590" cm="1">
        <f t="array" ref="Y1590">IF(ISNUMBER($V1590),L1590-INDEX('2019 On Peak'!$L$3:$S$2373,$V1590,1),"-")</f>
        <v>0</v>
      </c>
      <c r="Z1590" cm="1">
        <f t="array" ref="Z1590">IF(ISNUMBER($V1590),M1590-INDEX('2019 On Peak'!$L$3:$S$2373,$V1590,2),"-")</f>
        <v>0</v>
      </c>
      <c r="AA1590" cm="1">
        <f t="array" ref="AA1590">IF(ISNUMBER($V1590),N1590-INDEX('2019 On Peak'!$L$3:$S$2373,$V1590,3),"-")</f>
        <v>0</v>
      </c>
      <c r="AB1590" cm="1">
        <f t="array" ref="AB1590">IF(ISNUMBER($V1590),Q1590-INDEX('2019 On Peak'!$L$3:$S$2373,$V1590,6),"-")</f>
        <v>0</v>
      </c>
      <c r="AC1590" cm="1">
        <f t="array" ref="AC1590">IF(ISNUMBER($V1590),S1590-INDEX('2019 On Peak'!$L$3:$S$2373,$V1590,8),"-")</f>
        <v>0</v>
      </c>
      <c r="AD1590" t="b">
        <f t="shared" si="49"/>
        <v>0</v>
      </c>
    </row>
    <row r="1591" spans="1:30" x14ac:dyDescent="0.25">
      <c r="A1591" t="str">
        <f>B1591&amp;"_"&amp;G1591&amp;"_"&amp;J1591</f>
        <v>593_594_4</v>
      </c>
      <c r="B1591">
        <v>593</v>
      </c>
      <c r="C1591" s="1" t="s">
        <v>54</v>
      </c>
      <c r="D1591" s="1" t="s">
        <v>50</v>
      </c>
      <c r="E1591" s="1" t="s">
        <v>50</v>
      </c>
      <c r="F1591">
        <v>345</v>
      </c>
      <c r="G1591">
        <v>594</v>
      </c>
      <c r="H1591" s="1" t="s">
        <v>51</v>
      </c>
      <c r="I1591">
        <v>345</v>
      </c>
      <c r="J1591" s="1" t="s">
        <v>48</v>
      </c>
      <c r="K1591" s="1" t="s">
        <v>25</v>
      </c>
      <c r="L1591">
        <v>4.0000000000000003E-5</v>
      </c>
      <c r="M1591">
        <v>5.5000000000000003E-4</v>
      </c>
      <c r="N1591">
        <v>1.426E-2</v>
      </c>
      <c r="O1591">
        <v>1</v>
      </c>
      <c r="P1591">
        <v>0</v>
      </c>
      <c r="Q1591">
        <v>1216</v>
      </c>
      <c r="R1591">
        <v>2454</v>
      </c>
      <c r="S1591">
        <v>1804</v>
      </c>
      <c r="T1591">
        <v>1.2</v>
      </c>
      <c r="U1591">
        <v>1.4</v>
      </c>
      <c r="V1591">
        <f>MATCH(A1591,'2019 On Peak'!$A$3:$A$2373,0)</f>
        <v>1538</v>
      </c>
      <c r="W1591" t="str">
        <f t="shared" si="48"/>
        <v>Old</v>
      </c>
      <c r="X1591" t="str" cm="1">
        <f t="array" ref="X1591">IF(ISNUMBER(V1591),INDEX('2019 On Peak'!$K$3:$K$2373,V1591),"Not 2019")</f>
        <v>Closed</v>
      </c>
      <c r="Y1591" cm="1">
        <f t="array" ref="Y1591">IF(ISNUMBER($V1591),L1591-INDEX('2019 On Peak'!$L$3:$S$2373,$V1591,1),"-")</f>
        <v>0</v>
      </c>
      <c r="Z1591" cm="1">
        <f t="array" ref="Z1591">IF(ISNUMBER($V1591),M1591-INDEX('2019 On Peak'!$L$3:$S$2373,$V1591,2),"-")</f>
        <v>0</v>
      </c>
      <c r="AA1591" cm="1">
        <f t="array" ref="AA1591">IF(ISNUMBER($V1591),N1591-INDEX('2019 On Peak'!$L$3:$S$2373,$V1591,3),"-")</f>
        <v>0</v>
      </c>
      <c r="AB1591" cm="1">
        <f t="array" ref="AB1591">IF(ISNUMBER($V1591),Q1591-INDEX('2019 On Peak'!$L$3:$S$2373,$V1591,6),"-")</f>
        <v>0</v>
      </c>
      <c r="AC1591" cm="1">
        <f t="array" ref="AC1591">IF(ISNUMBER($V1591),S1591-INDEX('2019 On Peak'!$L$3:$S$2373,$V1591,8),"-")</f>
        <v>0</v>
      </c>
      <c r="AD1591" t="b">
        <f t="shared" si="49"/>
        <v>0</v>
      </c>
    </row>
    <row r="1592" spans="1:30" x14ac:dyDescent="0.25">
      <c r="A1592" t="str">
        <f>B1592&amp;"_"&amp;G1592&amp;"_"&amp;J1592</f>
        <v>593_898_1</v>
      </c>
      <c r="B1592">
        <v>593</v>
      </c>
      <c r="C1592" s="1" t="s">
        <v>54</v>
      </c>
      <c r="D1592" s="1" t="s">
        <v>50</v>
      </c>
      <c r="E1592" s="1" t="s">
        <v>56</v>
      </c>
      <c r="F1592">
        <v>345</v>
      </c>
      <c r="G1592">
        <v>898</v>
      </c>
      <c r="H1592" s="1" t="s">
        <v>133</v>
      </c>
      <c r="I1592">
        <v>345</v>
      </c>
      <c r="J1592" s="1" t="s">
        <v>191</v>
      </c>
      <c r="K1592" s="1" t="s">
        <v>25</v>
      </c>
      <c r="L1592">
        <v>5.2999999999999998E-4</v>
      </c>
      <c r="M1592">
        <v>8.1200000000000005E-3</v>
      </c>
      <c r="N1592">
        <v>0.21</v>
      </c>
      <c r="O1592">
        <v>1</v>
      </c>
      <c r="P1592">
        <v>0</v>
      </c>
      <c r="Q1592">
        <v>1216</v>
      </c>
      <c r="R1592">
        <v>2454</v>
      </c>
      <c r="S1592">
        <v>1804</v>
      </c>
      <c r="T1592">
        <v>14.5</v>
      </c>
      <c r="U1592">
        <v>20.399999999999999</v>
      </c>
      <c r="V1592">
        <f>MATCH(A1592,'2019 On Peak'!$A$3:$A$2373,0)</f>
        <v>1539</v>
      </c>
      <c r="W1592" t="str">
        <f t="shared" si="48"/>
        <v>Old</v>
      </c>
      <c r="X1592" t="str" cm="1">
        <f t="array" ref="X1592">IF(ISNUMBER(V1592),INDEX('2019 On Peak'!$K$3:$K$2373,V1592),"Not 2019")</f>
        <v>Closed</v>
      </c>
      <c r="Y1592" cm="1">
        <f t="array" ref="Y1592">IF(ISNUMBER($V1592),L1592-INDEX('2019 On Peak'!$L$3:$S$2373,$V1592,1),"-")</f>
        <v>0</v>
      </c>
      <c r="Z1592" cm="1">
        <f t="array" ref="Z1592">IF(ISNUMBER($V1592),M1592-INDEX('2019 On Peak'!$L$3:$S$2373,$V1592,2),"-")</f>
        <v>0</v>
      </c>
      <c r="AA1592" cm="1">
        <f t="array" ref="AA1592">IF(ISNUMBER($V1592),N1592-INDEX('2019 On Peak'!$L$3:$S$2373,$V1592,3),"-")</f>
        <v>0</v>
      </c>
      <c r="AB1592" cm="1">
        <f t="array" ref="AB1592">IF(ISNUMBER($V1592),Q1592-INDEX('2019 On Peak'!$L$3:$S$2373,$V1592,6),"-")</f>
        <v>0</v>
      </c>
      <c r="AC1592" cm="1">
        <f t="array" ref="AC1592">IF(ISNUMBER($V1592),S1592-INDEX('2019 On Peak'!$L$3:$S$2373,$V1592,8),"-")</f>
        <v>0</v>
      </c>
      <c r="AD1592" t="b">
        <f t="shared" si="49"/>
        <v>0</v>
      </c>
    </row>
    <row r="1593" spans="1:30" x14ac:dyDescent="0.25">
      <c r="A1593" t="str">
        <f>B1593&amp;"_"&amp;G1593&amp;"_"&amp;J1593</f>
        <v>593_898_2</v>
      </c>
      <c r="B1593">
        <v>593</v>
      </c>
      <c r="C1593" s="1" t="s">
        <v>54</v>
      </c>
      <c r="D1593" s="1" t="s">
        <v>50</v>
      </c>
      <c r="E1593" s="1" t="s">
        <v>56</v>
      </c>
      <c r="F1593">
        <v>345</v>
      </c>
      <c r="G1593">
        <v>898</v>
      </c>
      <c r="H1593" s="1" t="s">
        <v>133</v>
      </c>
      <c r="I1593">
        <v>345</v>
      </c>
      <c r="J1593" s="1" t="s">
        <v>74</v>
      </c>
      <c r="K1593" s="1" t="s">
        <v>25</v>
      </c>
      <c r="L1593">
        <v>5.2999999999999998E-4</v>
      </c>
      <c r="M1593">
        <v>8.1399999999999997E-3</v>
      </c>
      <c r="N1593">
        <v>0.21032000000000001</v>
      </c>
      <c r="O1593">
        <v>1</v>
      </c>
      <c r="P1593">
        <v>0</v>
      </c>
      <c r="Q1593">
        <v>1216</v>
      </c>
      <c r="R1593">
        <v>2454</v>
      </c>
      <c r="S1593">
        <v>1804</v>
      </c>
      <c r="T1593">
        <v>14.5</v>
      </c>
      <c r="U1593">
        <v>20.399999999999999</v>
      </c>
      <c r="V1593">
        <f>MATCH(A1593,'2019 On Peak'!$A$3:$A$2373,0)</f>
        <v>1540</v>
      </c>
      <c r="W1593" t="str">
        <f t="shared" si="48"/>
        <v>Old</v>
      </c>
      <c r="X1593" t="str" cm="1">
        <f t="array" ref="X1593">IF(ISNUMBER(V1593),INDEX('2019 On Peak'!$K$3:$K$2373,V1593),"Not 2019")</f>
        <v>Closed</v>
      </c>
      <c r="Y1593" cm="1">
        <f t="array" ref="Y1593">IF(ISNUMBER($V1593),L1593-INDEX('2019 On Peak'!$L$3:$S$2373,$V1593,1),"-")</f>
        <v>0</v>
      </c>
      <c r="Z1593" cm="1">
        <f t="array" ref="Z1593">IF(ISNUMBER($V1593),M1593-INDEX('2019 On Peak'!$L$3:$S$2373,$V1593,2),"-")</f>
        <v>0</v>
      </c>
      <c r="AA1593" cm="1">
        <f t="array" ref="AA1593">IF(ISNUMBER($V1593),N1593-INDEX('2019 On Peak'!$L$3:$S$2373,$V1593,3),"-")</f>
        <v>0</v>
      </c>
      <c r="AB1593" cm="1">
        <f t="array" ref="AB1593">IF(ISNUMBER($V1593),Q1593-INDEX('2019 On Peak'!$L$3:$S$2373,$V1593,6),"-")</f>
        <v>0</v>
      </c>
      <c r="AC1593" cm="1">
        <f t="array" ref="AC1593">IF(ISNUMBER($V1593),S1593-INDEX('2019 On Peak'!$L$3:$S$2373,$V1593,8),"-")</f>
        <v>0</v>
      </c>
      <c r="AD1593" t="b">
        <f t="shared" si="49"/>
        <v>0</v>
      </c>
    </row>
    <row r="1594" spans="1:30" x14ac:dyDescent="0.25">
      <c r="A1594" t="str">
        <f>B1594&amp;"_"&amp;G1594&amp;"_"&amp;J1594</f>
        <v>594_1502_1</v>
      </c>
      <c r="B1594">
        <v>594</v>
      </c>
      <c r="C1594" s="1" t="s">
        <v>51</v>
      </c>
      <c r="D1594" s="1" t="s">
        <v>50</v>
      </c>
      <c r="E1594" s="1" t="s">
        <v>50</v>
      </c>
      <c r="F1594">
        <v>345</v>
      </c>
      <c r="G1594">
        <v>1502</v>
      </c>
      <c r="H1594" s="1" t="s">
        <v>51</v>
      </c>
      <c r="I1594">
        <v>138</v>
      </c>
      <c r="J1594" s="1" t="s">
        <v>191</v>
      </c>
      <c r="K1594" s="1" t="s">
        <v>25</v>
      </c>
      <c r="L1594">
        <v>1.24E-3</v>
      </c>
      <c r="M1594">
        <v>6.6900000000000001E-2</v>
      </c>
      <c r="N1594">
        <v>0</v>
      </c>
      <c r="O1594">
        <v>1</v>
      </c>
      <c r="P1594">
        <v>0</v>
      </c>
      <c r="Q1594">
        <v>700</v>
      </c>
      <c r="R1594">
        <v>700</v>
      </c>
      <c r="S1594">
        <v>700</v>
      </c>
      <c r="T1594">
        <v>0</v>
      </c>
      <c r="U1594">
        <v>0</v>
      </c>
      <c r="V1594">
        <f>MATCH(A1594,'2019 On Peak'!$A$3:$A$2373,0)</f>
        <v>1541</v>
      </c>
      <c r="W1594" t="str">
        <f t="shared" si="48"/>
        <v>Old</v>
      </c>
      <c r="X1594" t="str" cm="1">
        <f t="array" ref="X1594">IF(ISNUMBER(V1594),INDEX('2019 On Peak'!$K$3:$K$2373,V1594),"Not 2019")</f>
        <v>Closed</v>
      </c>
      <c r="Y1594" cm="1">
        <f t="array" ref="Y1594">IF(ISNUMBER($V1594),L1594-INDEX('2019 On Peak'!$L$3:$S$2373,$V1594,1),"-")</f>
        <v>0</v>
      </c>
      <c r="Z1594" cm="1">
        <f t="array" ref="Z1594">IF(ISNUMBER($V1594),M1594-INDEX('2019 On Peak'!$L$3:$S$2373,$V1594,2),"-")</f>
        <v>0</v>
      </c>
      <c r="AA1594" cm="1">
        <f t="array" ref="AA1594">IF(ISNUMBER($V1594),N1594-INDEX('2019 On Peak'!$L$3:$S$2373,$V1594,3),"-")</f>
        <v>0</v>
      </c>
      <c r="AB1594" cm="1">
        <f t="array" ref="AB1594">IF(ISNUMBER($V1594),Q1594-INDEX('2019 On Peak'!$L$3:$S$2373,$V1594,6),"-")</f>
        <v>0</v>
      </c>
      <c r="AC1594" cm="1">
        <f t="array" ref="AC1594">IF(ISNUMBER($V1594),S1594-INDEX('2019 On Peak'!$L$3:$S$2373,$V1594,8),"-")</f>
        <v>0</v>
      </c>
      <c r="AD1594" t="b">
        <f t="shared" si="49"/>
        <v>0</v>
      </c>
    </row>
    <row r="1595" spans="1:30" x14ac:dyDescent="0.25">
      <c r="A1595" t="str">
        <f>B1595&amp;"_"&amp;G1595&amp;"_"&amp;J1595</f>
        <v>594_1502_2</v>
      </c>
      <c r="B1595">
        <v>594</v>
      </c>
      <c r="C1595" s="1" t="s">
        <v>51</v>
      </c>
      <c r="D1595" s="1" t="s">
        <v>50</v>
      </c>
      <c r="E1595" s="1" t="s">
        <v>50</v>
      </c>
      <c r="F1595">
        <v>345</v>
      </c>
      <c r="G1595">
        <v>1502</v>
      </c>
      <c r="H1595" s="1" t="s">
        <v>51</v>
      </c>
      <c r="I1595">
        <v>138</v>
      </c>
      <c r="J1595" s="1" t="s">
        <v>74</v>
      </c>
      <c r="K1595" s="1" t="s">
        <v>25</v>
      </c>
      <c r="L1595">
        <v>1.24E-3</v>
      </c>
      <c r="M1595">
        <v>6.6900000000000001E-2</v>
      </c>
      <c r="N1595">
        <v>0</v>
      </c>
      <c r="O1595">
        <v>1</v>
      </c>
      <c r="P1595">
        <v>0</v>
      </c>
      <c r="Q1595">
        <v>700</v>
      </c>
      <c r="R1595">
        <v>700</v>
      </c>
      <c r="S1595">
        <v>700</v>
      </c>
      <c r="T1595">
        <v>0</v>
      </c>
      <c r="U1595">
        <v>0</v>
      </c>
      <c r="V1595">
        <f>MATCH(A1595,'2019 On Peak'!$A$3:$A$2373,0)</f>
        <v>1542</v>
      </c>
      <c r="W1595" t="str">
        <f t="shared" si="48"/>
        <v>Old</v>
      </c>
      <c r="X1595" t="str" cm="1">
        <f t="array" ref="X1595">IF(ISNUMBER(V1595),INDEX('2019 On Peak'!$K$3:$K$2373,V1595),"Not 2019")</f>
        <v>Closed</v>
      </c>
      <c r="Y1595" cm="1">
        <f t="array" ref="Y1595">IF(ISNUMBER($V1595),L1595-INDEX('2019 On Peak'!$L$3:$S$2373,$V1595,1),"-")</f>
        <v>0</v>
      </c>
      <c r="Z1595" cm="1">
        <f t="array" ref="Z1595">IF(ISNUMBER($V1595),M1595-INDEX('2019 On Peak'!$L$3:$S$2373,$V1595,2),"-")</f>
        <v>0</v>
      </c>
      <c r="AA1595" cm="1">
        <f t="array" ref="AA1595">IF(ISNUMBER($V1595),N1595-INDEX('2019 On Peak'!$L$3:$S$2373,$V1595,3),"-")</f>
        <v>0</v>
      </c>
      <c r="AB1595" cm="1">
        <f t="array" ref="AB1595">IF(ISNUMBER($V1595),Q1595-INDEX('2019 On Peak'!$L$3:$S$2373,$V1595,6),"-")</f>
        <v>0</v>
      </c>
      <c r="AC1595" cm="1">
        <f t="array" ref="AC1595">IF(ISNUMBER($V1595),S1595-INDEX('2019 On Peak'!$L$3:$S$2373,$V1595,8),"-")</f>
        <v>0</v>
      </c>
      <c r="AD1595" t="b">
        <f t="shared" si="49"/>
        <v>0</v>
      </c>
    </row>
    <row r="1596" spans="1:30" x14ac:dyDescent="0.25">
      <c r="A1596" t="str">
        <f>B1596&amp;"_"&amp;G1596&amp;"_"&amp;J1596</f>
        <v>594_1502_3</v>
      </c>
      <c r="B1596">
        <v>594</v>
      </c>
      <c r="C1596" s="1" t="s">
        <v>51</v>
      </c>
      <c r="D1596" s="1" t="s">
        <v>50</v>
      </c>
      <c r="E1596" s="1" t="s">
        <v>50</v>
      </c>
      <c r="F1596">
        <v>345</v>
      </c>
      <c r="G1596">
        <v>1502</v>
      </c>
      <c r="H1596" s="1" t="s">
        <v>51</v>
      </c>
      <c r="I1596">
        <v>138</v>
      </c>
      <c r="J1596" s="1" t="s">
        <v>55</v>
      </c>
      <c r="K1596" s="1" t="s">
        <v>25</v>
      </c>
      <c r="L1596">
        <v>1.24E-3</v>
      </c>
      <c r="M1596">
        <v>6.6900000000000001E-2</v>
      </c>
      <c r="N1596">
        <v>0</v>
      </c>
      <c r="O1596">
        <v>1</v>
      </c>
      <c r="P1596">
        <v>0</v>
      </c>
      <c r="Q1596">
        <v>700</v>
      </c>
      <c r="R1596">
        <v>700</v>
      </c>
      <c r="S1596">
        <v>700</v>
      </c>
      <c r="T1596">
        <v>0</v>
      </c>
      <c r="U1596">
        <v>0</v>
      </c>
      <c r="V1596">
        <f>MATCH(A1596,'2019 On Peak'!$A$3:$A$2373,0)</f>
        <v>1543</v>
      </c>
      <c r="W1596" t="str">
        <f t="shared" si="48"/>
        <v>Old</v>
      </c>
      <c r="X1596" t="str" cm="1">
        <f t="array" ref="X1596">IF(ISNUMBER(V1596),INDEX('2019 On Peak'!$K$3:$K$2373,V1596),"Not 2019")</f>
        <v>Closed</v>
      </c>
      <c r="Y1596" cm="1">
        <f t="array" ref="Y1596">IF(ISNUMBER($V1596),L1596-INDEX('2019 On Peak'!$L$3:$S$2373,$V1596,1),"-")</f>
        <v>0</v>
      </c>
      <c r="Z1596" cm="1">
        <f t="array" ref="Z1596">IF(ISNUMBER($V1596),M1596-INDEX('2019 On Peak'!$L$3:$S$2373,$V1596,2),"-")</f>
        <v>0</v>
      </c>
      <c r="AA1596" cm="1">
        <f t="array" ref="AA1596">IF(ISNUMBER($V1596),N1596-INDEX('2019 On Peak'!$L$3:$S$2373,$V1596,3),"-")</f>
        <v>0</v>
      </c>
      <c r="AB1596" cm="1">
        <f t="array" ref="AB1596">IF(ISNUMBER($V1596),Q1596-INDEX('2019 On Peak'!$L$3:$S$2373,$V1596,6),"-")</f>
        <v>0</v>
      </c>
      <c r="AC1596" cm="1">
        <f t="array" ref="AC1596">IF(ISNUMBER($V1596),S1596-INDEX('2019 On Peak'!$L$3:$S$2373,$V1596,8),"-")</f>
        <v>0</v>
      </c>
      <c r="AD1596" t="b">
        <f t="shared" si="49"/>
        <v>0</v>
      </c>
    </row>
    <row r="1597" spans="1:30" x14ac:dyDescent="0.25">
      <c r="A1597" t="str">
        <f>B1597&amp;"_"&amp;G1597&amp;"_"&amp;J1597</f>
        <v>594_1502_4W</v>
      </c>
      <c r="B1597">
        <v>594</v>
      </c>
      <c r="C1597" s="1" t="s">
        <v>51</v>
      </c>
      <c r="D1597" s="1" t="s">
        <v>50</v>
      </c>
      <c r="E1597" s="1" t="s">
        <v>50</v>
      </c>
      <c r="F1597">
        <v>345</v>
      </c>
      <c r="G1597">
        <v>1502</v>
      </c>
      <c r="H1597" s="1" t="s">
        <v>51</v>
      </c>
      <c r="I1597">
        <v>138</v>
      </c>
      <c r="J1597" s="1" t="s">
        <v>1506</v>
      </c>
      <c r="K1597" s="1" t="s">
        <v>25</v>
      </c>
      <c r="L1597">
        <v>1.24E-3</v>
      </c>
      <c r="M1597">
        <v>6.6900000000000001E-2</v>
      </c>
      <c r="N1597">
        <v>0</v>
      </c>
      <c r="O1597">
        <v>1</v>
      </c>
      <c r="P1597">
        <v>0</v>
      </c>
      <c r="Q1597">
        <v>700</v>
      </c>
      <c r="R1597">
        <v>700</v>
      </c>
      <c r="S1597">
        <v>700</v>
      </c>
      <c r="T1597">
        <v>0</v>
      </c>
      <c r="U1597">
        <v>0</v>
      </c>
      <c r="V1597" t="e">
        <f>MATCH(A1597,'2019 On Peak'!$A$3:$A$2373,0)</f>
        <v>#N/A</v>
      </c>
      <c r="W1597" t="str">
        <f t="shared" si="48"/>
        <v>New</v>
      </c>
      <c r="X1597" t="str" cm="1">
        <f t="array" ref="X1597">IF(ISNUMBER(V1597),INDEX('2019 On Peak'!$K$3:$K$2373,V1597),"Not 2019")</f>
        <v>Not 2019</v>
      </c>
      <c r="Y1597" t="str" cm="1">
        <f t="array" ref="Y1597">IF(ISNUMBER($V1597),L1597-INDEX('2019 On Peak'!$L$3:$S$2373,$V1597,1),"-")</f>
        <v>-</v>
      </c>
      <c r="Z1597" t="str" cm="1">
        <f t="array" ref="Z1597">IF(ISNUMBER($V1597),M1597-INDEX('2019 On Peak'!$L$3:$S$2373,$V1597,2),"-")</f>
        <v>-</v>
      </c>
      <c r="AA1597" t="str" cm="1">
        <f t="array" ref="AA1597">IF(ISNUMBER($V1597),N1597-INDEX('2019 On Peak'!$L$3:$S$2373,$V1597,3),"-")</f>
        <v>-</v>
      </c>
      <c r="AB1597" t="str" cm="1">
        <f t="array" ref="AB1597">IF(ISNUMBER($V1597),Q1597-INDEX('2019 On Peak'!$L$3:$S$2373,$V1597,6),"-")</f>
        <v>-</v>
      </c>
      <c r="AC1597" t="str" cm="1">
        <f t="array" ref="AC1597">IF(ISNUMBER($V1597),S1597-INDEX('2019 On Peak'!$L$3:$S$2373,$V1597,8),"-")</f>
        <v>-</v>
      </c>
      <c r="AD1597" t="e">
        <f t="shared" si="49"/>
        <v>#VALUE!</v>
      </c>
    </row>
    <row r="1598" spans="1:30" x14ac:dyDescent="0.25">
      <c r="A1598" t="str">
        <f>B1598&amp;"_"&amp;G1598&amp;"_"&amp;J1598</f>
        <v>595_1457_1</v>
      </c>
      <c r="B1598">
        <v>595</v>
      </c>
      <c r="C1598" s="1" t="s">
        <v>1126</v>
      </c>
      <c r="D1598" s="1" t="s">
        <v>28</v>
      </c>
      <c r="E1598" s="1" t="s">
        <v>28</v>
      </c>
      <c r="F1598">
        <v>138</v>
      </c>
      <c r="G1598">
        <v>1457</v>
      </c>
      <c r="H1598" s="1" t="s">
        <v>1191</v>
      </c>
      <c r="I1598">
        <v>138</v>
      </c>
      <c r="J1598" s="1" t="s">
        <v>191</v>
      </c>
      <c r="K1598" s="1" t="s">
        <v>25</v>
      </c>
      <c r="L1598">
        <v>2.0000000000000001E-4</v>
      </c>
      <c r="M1598">
        <v>1E-3</v>
      </c>
      <c r="N1598">
        <v>7.45E-3</v>
      </c>
      <c r="O1598">
        <v>1</v>
      </c>
      <c r="P1598">
        <v>0</v>
      </c>
      <c r="Q1598">
        <v>562</v>
      </c>
      <c r="R1598">
        <v>562</v>
      </c>
      <c r="S1598">
        <v>562</v>
      </c>
      <c r="T1598">
        <v>0.9</v>
      </c>
      <c r="U1598">
        <v>1.3</v>
      </c>
      <c r="V1598">
        <f>MATCH(A1598,'2019 On Peak'!$A$3:$A$2373,0)</f>
        <v>1544</v>
      </c>
      <c r="W1598" t="str">
        <f t="shared" si="48"/>
        <v>Old</v>
      </c>
      <c r="X1598" t="str" cm="1">
        <f t="array" ref="X1598">IF(ISNUMBER(V1598),INDEX('2019 On Peak'!$K$3:$K$2373,V1598),"Not 2019")</f>
        <v>Closed</v>
      </c>
      <c r="Y1598" cm="1">
        <f t="array" ref="Y1598">IF(ISNUMBER($V1598),L1598-INDEX('2019 On Peak'!$L$3:$S$2373,$V1598,1),"-")</f>
        <v>0</v>
      </c>
      <c r="Z1598" cm="1">
        <f t="array" ref="Z1598">IF(ISNUMBER($V1598),M1598-INDEX('2019 On Peak'!$L$3:$S$2373,$V1598,2),"-")</f>
        <v>0</v>
      </c>
      <c r="AA1598" cm="1">
        <f t="array" ref="AA1598">IF(ISNUMBER($V1598),N1598-INDEX('2019 On Peak'!$L$3:$S$2373,$V1598,3),"-")</f>
        <v>0</v>
      </c>
      <c r="AB1598" cm="1">
        <f t="array" ref="AB1598">IF(ISNUMBER($V1598),Q1598-INDEX('2019 On Peak'!$L$3:$S$2373,$V1598,6),"-")</f>
        <v>0</v>
      </c>
      <c r="AC1598" cm="1">
        <f t="array" ref="AC1598">IF(ISNUMBER($V1598),S1598-INDEX('2019 On Peak'!$L$3:$S$2373,$V1598,8),"-")</f>
        <v>0</v>
      </c>
      <c r="AD1598" t="b">
        <f t="shared" si="49"/>
        <v>0</v>
      </c>
    </row>
    <row r="1599" spans="1:30" x14ac:dyDescent="0.25">
      <c r="A1599" t="str">
        <f>B1599&amp;"_"&amp;G1599&amp;"_"&amp;J1599</f>
        <v>595_1493_1</v>
      </c>
      <c r="B1599">
        <v>595</v>
      </c>
      <c r="C1599" s="1" t="s">
        <v>1126</v>
      </c>
      <c r="D1599" s="1" t="s">
        <v>28</v>
      </c>
      <c r="E1599" s="1" t="s">
        <v>28</v>
      </c>
      <c r="F1599">
        <v>138</v>
      </c>
      <c r="G1599">
        <v>1493</v>
      </c>
      <c r="H1599" s="1" t="s">
        <v>147</v>
      </c>
      <c r="I1599">
        <v>138</v>
      </c>
      <c r="J1599" s="1" t="s">
        <v>191</v>
      </c>
      <c r="K1599" s="1" t="s">
        <v>25</v>
      </c>
      <c r="L1599">
        <v>2.3000000000000001E-4</v>
      </c>
      <c r="M1599">
        <v>1.14E-3</v>
      </c>
      <c r="N1599">
        <v>8.6400000000000001E-3</v>
      </c>
      <c r="O1599">
        <v>1</v>
      </c>
      <c r="P1599">
        <v>0</v>
      </c>
      <c r="Q1599">
        <v>366</v>
      </c>
      <c r="R1599">
        <v>400</v>
      </c>
      <c r="S1599">
        <v>432</v>
      </c>
      <c r="T1599">
        <v>1.1000000000000001</v>
      </c>
      <c r="U1599">
        <v>1.6</v>
      </c>
      <c r="V1599">
        <f>MATCH(A1599,'2019 On Peak'!$A$3:$A$2373,0)</f>
        <v>1545</v>
      </c>
      <c r="W1599" t="str">
        <f t="shared" si="48"/>
        <v>Old</v>
      </c>
      <c r="X1599" t="str" cm="1">
        <f t="array" ref="X1599">IF(ISNUMBER(V1599),INDEX('2019 On Peak'!$K$3:$K$2373,V1599),"Not 2019")</f>
        <v>Closed</v>
      </c>
      <c r="Y1599" cm="1">
        <f t="array" ref="Y1599">IF(ISNUMBER($V1599),L1599-INDEX('2019 On Peak'!$L$3:$S$2373,$V1599,1),"-")</f>
        <v>0</v>
      </c>
      <c r="Z1599" cm="1">
        <f t="array" ref="Z1599">IF(ISNUMBER($V1599),M1599-INDEX('2019 On Peak'!$L$3:$S$2373,$V1599,2),"-")</f>
        <v>0</v>
      </c>
      <c r="AA1599" cm="1">
        <f t="array" ref="AA1599">IF(ISNUMBER($V1599),N1599-INDEX('2019 On Peak'!$L$3:$S$2373,$V1599,3),"-")</f>
        <v>0</v>
      </c>
      <c r="AB1599" cm="1">
        <f t="array" ref="AB1599">IF(ISNUMBER($V1599),Q1599-INDEX('2019 On Peak'!$L$3:$S$2373,$V1599,6),"-")</f>
        <v>0</v>
      </c>
      <c r="AC1599" cm="1">
        <f t="array" ref="AC1599">IF(ISNUMBER($V1599),S1599-INDEX('2019 On Peak'!$L$3:$S$2373,$V1599,8),"-")</f>
        <v>0</v>
      </c>
      <c r="AD1599" t="b">
        <f t="shared" si="49"/>
        <v>0</v>
      </c>
    </row>
    <row r="1600" spans="1:30" x14ac:dyDescent="0.25">
      <c r="A1600" t="str">
        <f>B1600&amp;"_"&amp;G1600&amp;"_"&amp;J1600</f>
        <v>595_556_1</v>
      </c>
      <c r="B1600">
        <v>595</v>
      </c>
      <c r="C1600" s="1" t="s">
        <v>1126</v>
      </c>
      <c r="D1600" s="1" t="s">
        <v>28</v>
      </c>
      <c r="E1600" s="1" t="s">
        <v>28</v>
      </c>
      <c r="F1600">
        <v>138</v>
      </c>
      <c r="G1600">
        <v>556</v>
      </c>
      <c r="H1600" s="1" t="s">
        <v>1127</v>
      </c>
      <c r="I1600">
        <v>138</v>
      </c>
      <c r="J1600" s="1" t="s">
        <v>191</v>
      </c>
      <c r="K1600" s="1" t="s">
        <v>25</v>
      </c>
      <c r="L1600">
        <v>1.4999999999999999E-4</v>
      </c>
      <c r="M1600">
        <v>7.6999999999999996E-4</v>
      </c>
      <c r="N1600">
        <v>5.8300000000000001E-3</v>
      </c>
      <c r="O1600">
        <v>1</v>
      </c>
      <c r="P1600">
        <v>0</v>
      </c>
      <c r="Q1600">
        <v>562</v>
      </c>
      <c r="R1600">
        <v>562</v>
      </c>
      <c r="S1600">
        <v>562</v>
      </c>
      <c r="T1600">
        <v>0.8</v>
      </c>
      <c r="U1600">
        <v>1</v>
      </c>
      <c r="V1600">
        <f>MATCH(A1600,'2019 On Peak'!$A$3:$A$2373,0)</f>
        <v>1546</v>
      </c>
      <c r="W1600" t="str">
        <f t="shared" si="48"/>
        <v>Old</v>
      </c>
      <c r="X1600" t="str" cm="1">
        <f t="array" ref="X1600">IF(ISNUMBER(V1600),INDEX('2019 On Peak'!$K$3:$K$2373,V1600),"Not 2019")</f>
        <v>Closed</v>
      </c>
      <c r="Y1600" cm="1">
        <f t="array" ref="Y1600">IF(ISNUMBER($V1600),L1600-INDEX('2019 On Peak'!$L$3:$S$2373,$V1600,1),"-")</f>
        <v>0</v>
      </c>
      <c r="Z1600" cm="1">
        <f t="array" ref="Z1600">IF(ISNUMBER($V1600),M1600-INDEX('2019 On Peak'!$L$3:$S$2373,$V1600,2),"-")</f>
        <v>0</v>
      </c>
      <c r="AA1600" cm="1">
        <f t="array" ref="AA1600">IF(ISNUMBER($V1600),N1600-INDEX('2019 On Peak'!$L$3:$S$2373,$V1600,3),"-")</f>
        <v>0</v>
      </c>
      <c r="AB1600" cm="1">
        <f t="array" ref="AB1600">IF(ISNUMBER($V1600),Q1600-INDEX('2019 On Peak'!$L$3:$S$2373,$V1600,6),"-")</f>
        <v>0</v>
      </c>
      <c r="AC1600" cm="1">
        <f t="array" ref="AC1600">IF(ISNUMBER($V1600),S1600-INDEX('2019 On Peak'!$L$3:$S$2373,$V1600,8),"-")</f>
        <v>0</v>
      </c>
      <c r="AD1600" t="b">
        <f t="shared" si="49"/>
        <v>0</v>
      </c>
    </row>
    <row r="1601" spans="1:30" x14ac:dyDescent="0.25">
      <c r="A1601" t="str">
        <f>B1601&amp;"_"&amp;G1601&amp;"_"&amp;J1601</f>
        <v>595_556_2</v>
      </c>
      <c r="B1601">
        <v>595</v>
      </c>
      <c r="C1601" s="1" t="s">
        <v>1126</v>
      </c>
      <c r="D1601" s="1" t="s">
        <v>28</v>
      </c>
      <c r="E1601" s="1" t="s">
        <v>28</v>
      </c>
      <c r="F1601">
        <v>138</v>
      </c>
      <c r="G1601">
        <v>556</v>
      </c>
      <c r="H1601" s="1" t="s">
        <v>1127</v>
      </c>
      <c r="I1601">
        <v>138</v>
      </c>
      <c r="J1601" s="1" t="s">
        <v>74</v>
      </c>
      <c r="K1601" s="1" t="s">
        <v>25</v>
      </c>
      <c r="L1601">
        <v>1.4999999999999999E-4</v>
      </c>
      <c r="M1601">
        <v>7.6999999999999996E-4</v>
      </c>
      <c r="N1601">
        <v>5.8300000000000001E-3</v>
      </c>
      <c r="O1601">
        <v>1</v>
      </c>
      <c r="P1601">
        <v>0</v>
      </c>
      <c r="Q1601">
        <v>562</v>
      </c>
      <c r="R1601">
        <v>562</v>
      </c>
      <c r="S1601">
        <v>562</v>
      </c>
      <c r="T1601">
        <v>0.8</v>
      </c>
      <c r="U1601">
        <v>1</v>
      </c>
      <c r="V1601">
        <f>MATCH(A1601,'2019 On Peak'!$A$3:$A$2373,0)</f>
        <v>1547</v>
      </c>
      <c r="W1601" t="str">
        <f t="shared" si="48"/>
        <v>Old</v>
      </c>
      <c r="X1601" t="str" cm="1">
        <f t="array" ref="X1601">IF(ISNUMBER(V1601),INDEX('2019 On Peak'!$K$3:$K$2373,V1601),"Not 2019")</f>
        <v>Closed</v>
      </c>
      <c r="Y1601" cm="1">
        <f t="array" ref="Y1601">IF(ISNUMBER($V1601),L1601-INDEX('2019 On Peak'!$L$3:$S$2373,$V1601,1),"-")</f>
        <v>0</v>
      </c>
      <c r="Z1601" cm="1">
        <f t="array" ref="Z1601">IF(ISNUMBER($V1601),M1601-INDEX('2019 On Peak'!$L$3:$S$2373,$V1601,2),"-")</f>
        <v>0</v>
      </c>
      <c r="AA1601" cm="1">
        <f t="array" ref="AA1601">IF(ISNUMBER($V1601),N1601-INDEX('2019 On Peak'!$L$3:$S$2373,$V1601,3),"-")</f>
        <v>0</v>
      </c>
      <c r="AB1601" cm="1">
        <f t="array" ref="AB1601">IF(ISNUMBER($V1601),Q1601-INDEX('2019 On Peak'!$L$3:$S$2373,$V1601,6),"-")</f>
        <v>0</v>
      </c>
      <c r="AC1601" cm="1">
        <f t="array" ref="AC1601">IF(ISNUMBER($V1601),S1601-INDEX('2019 On Peak'!$L$3:$S$2373,$V1601,8),"-")</f>
        <v>0</v>
      </c>
      <c r="AD1601" t="b">
        <f t="shared" si="49"/>
        <v>0</v>
      </c>
    </row>
    <row r="1602" spans="1:30" x14ac:dyDescent="0.25">
      <c r="A1602" t="str">
        <f>B1602&amp;"_"&amp;G1602&amp;"_"&amp;J1602</f>
        <v>595_600_1</v>
      </c>
      <c r="B1602">
        <v>595</v>
      </c>
      <c r="C1602" s="1" t="s">
        <v>1126</v>
      </c>
      <c r="D1602" s="1" t="s">
        <v>28</v>
      </c>
      <c r="E1602" s="1" t="s">
        <v>28</v>
      </c>
      <c r="F1602">
        <v>138</v>
      </c>
      <c r="G1602">
        <v>600</v>
      </c>
      <c r="H1602" s="1" t="s">
        <v>714</v>
      </c>
      <c r="I1602">
        <v>138</v>
      </c>
      <c r="J1602" s="1" t="s">
        <v>191</v>
      </c>
      <c r="K1602" s="1" t="s">
        <v>25</v>
      </c>
      <c r="L1602">
        <v>7.1000000000000002E-4</v>
      </c>
      <c r="M1602">
        <v>3.5699999999999998E-3</v>
      </c>
      <c r="N1602">
        <v>2.7040000000000002E-2</v>
      </c>
      <c r="O1602">
        <v>1</v>
      </c>
      <c r="P1602">
        <v>0</v>
      </c>
      <c r="Q1602">
        <v>385</v>
      </c>
      <c r="R1602">
        <v>400</v>
      </c>
      <c r="S1602">
        <v>432</v>
      </c>
      <c r="T1602">
        <v>3.6</v>
      </c>
      <c r="U1602">
        <v>4.9000000000000004</v>
      </c>
      <c r="V1602">
        <f>MATCH(A1602,'2019 On Peak'!$A$3:$A$2373,0)</f>
        <v>1548</v>
      </c>
      <c r="W1602" t="str">
        <f t="shared" si="48"/>
        <v>Old</v>
      </c>
      <c r="X1602" t="str" cm="1">
        <f t="array" ref="X1602">IF(ISNUMBER(V1602),INDEX('2019 On Peak'!$K$3:$K$2373,V1602),"Not 2019")</f>
        <v>Closed</v>
      </c>
      <c r="Y1602" cm="1">
        <f t="array" ref="Y1602">IF(ISNUMBER($V1602),L1602-INDEX('2019 On Peak'!$L$3:$S$2373,$V1602,1),"-")</f>
        <v>0</v>
      </c>
      <c r="Z1602" cm="1">
        <f t="array" ref="Z1602">IF(ISNUMBER($V1602),M1602-INDEX('2019 On Peak'!$L$3:$S$2373,$V1602,2),"-")</f>
        <v>0</v>
      </c>
      <c r="AA1602" cm="1">
        <f t="array" ref="AA1602">IF(ISNUMBER($V1602),N1602-INDEX('2019 On Peak'!$L$3:$S$2373,$V1602,3),"-")</f>
        <v>0</v>
      </c>
      <c r="AB1602" cm="1">
        <f t="array" ref="AB1602">IF(ISNUMBER($V1602),Q1602-INDEX('2019 On Peak'!$L$3:$S$2373,$V1602,6),"-")</f>
        <v>0</v>
      </c>
      <c r="AC1602" cm="1">
        <f t="array" ref="AC1602">IF(ISNUMBER($V1602),S1602-INDEX('2019 On Peak'!$L$3:$S$2373,$V1602,8),"-")</f>
        <v>0</v>
      </c>
      <c r="AD1602" t="b">
        <f t="shared" si="49"/>
        <v>0</v>
      </c>
    </row>
    <row r="1603" spans="1:30" x14ac:dyDescent="0.25">
      <c r="A1603" t="str">
        <f>B1603&amp;"_"&amp;G1603&amp;"_"&amp;J1603</f>
        <v>595_600_2</v>
      </c>
      <c r="B1603">
        <v>595</v>
      </c>
      <c r="C1603" s="1" t="s">
        <v>1126</v>
      </c>
      <c r="D1603" s="1" t="s">
        <v>28</v>
      </c>
      <c r="E1603" s="1" t="s">
        <v>28</v>
      </c>
      <c r="F1603">
        <v>138</v>
      </c>
      <c r="G1603">
        <v>600</v>
      </c>
      <c r="H1603" s="1" t="s">
        <v>714</v>
      </c>
      <c r="I1603">
        <v>138</v>
      </c>
      <c r="J1603" s="1" t="s">
        <v>74</v>
      </c>
      <c r="K1603" s="1" t="s">
        <v>25</v>
      </c>
      <c r="L1603">
        <v>7.1000000000000002E-4</v>
      </c>
      <c r="M1603">
        <v>3.5699999999999998E-3</v>
      </c>
      <c r="N1603">
        <v>2.7040000000000002E-2</v>
      </c>
      <c r="O1603">
        <v>1</v>
      </c>
      <c r="P1603">
        <v>0</v>
      </c>
      <c r="Q1603">
        <v>385</v>
      </c>
      <c r="R1603">
        <v>400</v>
      </c>
      <c r="S1603">
        <v>432</v>
      </c>
      <c r="T1603">
        <v>3.6</v>
      </c>
      <c r="U1603">
        <v>4.9000000000000004</v>
      </c>
      <c r="V1603">
        <f>MATCH(A1603,'2019 On Peak'!$A$3:$A$2373,0)</f>
        <v>1549</v>
      </c>
      <c r="W1603" t="str">
        <f t="shared" si="48"/>
        <v>Old</v>
      </c>
      <c r="X1603" t="str" cm="1">
        <f t="array" ref="X1603">IF(ISNUMBER(V1603),INDEX('2019 On Peak'!$K$3:$K$2373,V1603),"Not 2019")</f>
        <v>Closed</v>
      </c>
      <c r="Y1603" cm="1">
        <f t="array" ref="Y1603">IF(ISNUMBER($V1603),L1603-INDEX('2019 On Peak'!$L$3:$S$2373,$V1603,1),"-")</f>
        <v>0</v>
      </c>
      <c r="Z1603" cm="1">
        <f t="array" ref="Z1603">IF(ISNUMBER($V1603),M1603-INDEX('2019 On Peak'!$L$3:$S$2373,$V1603,2),"-")</f>
        <v>0</v>
      </c>
      <c r="AA1603" cm="1">
        <f t="array" ref="AA1603">IF(ISNUMBER($V1603),N1603-INDEX('2019 On Peak'!$L$3:$S$2373,$V1603,3),"-")</f>
        <v>0</v>
      </c>
      <c r="AB1603" cm="1">
        <f t="array" ref="AB1603">IF(ISNUMBER($V1603),Q1603-INDEX('2019 On Peak'!$L$3:$S$2373,$V1603,6),"-")</f>
        <v>0</v>
      </c>
      <c r="AC1603" cm="1">
        <f t="array" ref="AC1603">IF(ISNUMBER($V1603),S1603-INDEX('2019 On Peak'!$L$3:$S$2373,$V1603,8),"-")</f>
        <v>0</v>
      </c>
      <c r="AD1603" t="b">
        <f t="shared" si="49"/>
        <v>0</v>
      </c>
    </row>
    <row r="1604" spans="1:30" x14ac:dyDescent="0.25">
      <c r="A1604" t="str">
        <f>B1604&amp;"_"&amp;G1604&amp;"_"&amp;J1604</f>
        <v>595_600_3</v>
      </c>
      <c r="B1604">
        <v>595</v>
      </c>
      <c r="C1604" s="1" t="s">
        <v>1126</v>
      </c>
      <c r="D1604" s="1" t="s">
        <v>28</v>
      </c>
      <c r="E1604" s="1" t="s">
        <v>28</v>
      </c>
      <c r="F1604">
        <v>138</v>
      </c>
      <c r="G1604">
        <v>600</v>
      </c>
      <c r="H1604" s="1" t="s">
        <v>714</v>
      </c>
      <c r="I1604">
        <v>138</v>
      </c>
      <c r="J1604" s="1" t="s">
        <v>55</v>
      </c>
      <c r="K1604" s="1" t="s">
        <v>25</v>
      </c>
      <c r="L1604">
        <v>7.1000000000000002E-4</v>
      </c>
      <c r="M1604">
        <v>3.5699999999999998E-3</v>
      </c>
      <c r="N1604">
        <v>2.7040000000000002E-2</v>
      </c>
      <c r="O1604">
        <v>1</v>
      </c>
      <c r="P1604">
        <v>0</v>
      </c>
      <c r="Q1604">
        <v>385</v>
      </c>
      <c r="R1604">
        <v>400</v>
      </c>
      <c r="S1604">
        <v>432</v>
      </c>
      <c r="T1604">
        <v>3.6</v>
      </c>
      <c r="U1604">
        <v>4.9000000000000004</v>
      </c>
      <c r="V1604">
        <f>MATCH(A1604,'2019 On Peak'!$A$3:$A$2373,0)</f>
        <v>1550</v>
      </c>
      <c r="W1604" t="str">
        <f t="shared" ref="W1604:W1667" si="50">IF(ISNUMBER(V1604),"Old","New")</f>
        <v>Old</v>
      </c>
      <c r="X1604" t="str" cm="1">
        <f t="array" ref="X1604">IF(ISNUMBER(V1604),INDEX('2019 On Peak'!$K$3:$K$2373,V1604),"Not 2019")</f>
        <v>Closed</v>
      </c>
      <c r="Y1604" cm="1">
        <f t="array" ref="Y1604">IF(ISNUMBER($V1604),L1604-INDEX('2019 On Peak'!$L$3:$S$2373,$V1604,1),"-")</f>
        <v>0</v>
      </c>
      <c r="Z1604" cm="1">
        <f t="array" ref="Z1604">IF(ISNUMBER($V1604),M1604-INDEX('2019 On Peak'!$L$3:$S$2373,$V1604,2),"-")</f>
        <v>0</v>
      </c>
      <c r="AA1604" cm="1">
        <f t="array" ref="AA1604">IF(ISNUMBER($V1604),N1604-INDEX('2019 On Peak'!$L$3:$S$2373,$V1604,3),"-")</f>
        <v>0</v>
      </c>
      <c r="AB1604" cm="1">
        <f t="array" ref="AB1604">IF(ISNUMBER($V1604),Q1604-INDEX('2019 On Peak'!$L$3:$S$2373,$V1604,6),"-")</f>
        <v>0</v>
      </c>
      <c r="AC1604" cm="1">
        <f t="array" ref="AC1604">IF(ISNUMBER($V1604),S1604-INDEX('2019 On Peak'!$L$3:$S$2373,$V1604,8),"-")</f>
        <v>0</v>
      </c>
      <c r="AD1604" t="b">
        <f t="shared" ref="AD1604:AD1667" si="51">OR(Y1604,Z1604,AA1604,AB1604,AC1604)</f>
        <v>0</v>
      </c>
    </row>
    <row r="1605" spans="1:30" x14ac:dyDescent="0.25">
      <c r="A1605" t="str">
        <f>B1605&amp;"_"&amp;G1605&amp;"_"&amp;J1605</f>
        <v>596_1502_1</v>
      </c>
      <c r="B1605">
        <v>596</v>
      </c>
      <c r="C1605" s="1" t="s">
        <v>618</v>
      </c>
      <c r="D1605" s="1" t="s">
        <v>28</v>
      </c>
      <c r="E1605" s="1" t="s">
        <v>50</v>
      </c>
      <c r="F1605">
        <v>138</v>
      </c>
      <c r="G1605">
        <v>1502</v>
      </c>
      <c r="H1605" s="1" t="s">
        <v>51</v>
      </c>
      <c r="I1605">
        <v>138</v>
      </c>
      <c r="J1605" s="1" t="s">
        <v>191</v>
      </c>
      <c r="K1605" s="1" t="s">
        <v>25</v>
      </c>
      <c r="L1605">
        <v>1.5299999999999999E-3</v>
      </c>
      <c r="M1605">
        <v>7.6699999999999997E-3</v>
      </c>
      <c r="N1605">
        <v>5.8119999999999998E-2</v>
      </c>
      <c r="O1605">
        <v>1</v>
      </c>
      <c r="P1605">
        <v>0</v>
      </c>
      <c r="Q1605">
        <v>562</v>
      </c>
      <c r="R1605">
        <v>562</v>
      </c>
      <c r="S1605">
        <v>562</v>
      </c>
      <c r="T1605">
        <v>7.9</v>
      </c>
      <c r="U1605">
        <v>10.4</v>
      </c>
      <c r="V1605">
        <f>MATCH(A1605,'2019 On Peak'!$A$3:$A$2373,0)</f>
        <v>1551</v>
      </c>
      <c r="W1605" t="str">
        <f t="shared" si="50"/>
        <v>Old</v>
      </c>
      <c r="X1605" t="str" cm="1">
        <f t="array" ref="X1605">IF(ISNUMBER(V1605),INDEX('2019 On Peak'!$K$3:$K$2373,V1605),"Not 2019")</f>
        <v>Closed</v>
      </c>
      <c r="Y1605" cm="1">
        <f t="array" ref="Y1605">IF(ISNUMBER($V1605),L1605-INDEX('2019 On Peak'!$L$3:$S$2373,$V1605,1),"-")</f>
        <v>0</v>
      </c>
      <c r="Z1605" cm="1">
        <f t="array" ref="Z1605">IF(ISNUMBER($V1605),M1605-INDEX('2019 On Peak'!$L$3:$S$2373,$V1605,2),"-")</f>
        <v>0</v>
      </c>
      <c r="AA1605" cm="1">
        <f t="array" ref="AA1605">IF(ISNUMBER($V1605),N1605-INDEX('2019 On Peak'!$L$3:$S$2373,$V1605,3),"-")</f>
        <v>0</v>
      </c>
      <c r="AB1605" cm="1">
        <f t="array" ref="AB1605">IF(ISNUMBER($V1605),Q1605-INDEX('2019 On Peak'!$L$3:$S$2373,$V1605,6),"-")</f>
        <v>0</v>
      </c>
      <c r="AC1605" cm="1">
        <f t="array" ref="AC1605">IF(ISNUMBER($V1605),S1605-INDEX('2019 On Peak'!$L$3:$S$2373,$V1605,8),"-")</f>
        <v>0</v>
      </c>
      <c r="AD1605" t="b">
        <f t="shared" si="51"/>
        <v>0</v>
      </c>
    </row>
    <row r="1606" spans="1:30" x14ac:dyDescent="0.25">
      <c r="A1606" t="str">
        <f>B1606&amp;"_"&amp;G1606&amp;"_"&amp;J1606</f>
        <v>596_1502_2</v>
      </c>
      <c r="B1606">
        <v>596</v>
      </c>
      <c r="C1606" s="1" t="s">
        <v>618</v>
      </c>
      <c r="D1606" s="1" t="s">
        <v>28</v>
      </c>
      <c r="E1606" s="1" t="s">
        <v>50</v>
      </c>
      <c r="F1606">
        <v>138</v>
      </c>
      <c r="G1606">
        <v>1502</v>
      </c>
      <c r="H1606" s="1" t="s">
        <v>51</v>
      </c>
      <c r="I1606">
        <v>138</v>
      </c>
      <c r="J1606" s="1" t="s">
        <v>74</v>
      </c>
      <c r="K1606" s="1" t="s">
        <v>25</v>
      </c>
      <c r="L1606">
        <v>1.5299999999999999E-3</v>
      </c>
      <c r="M1606">
        <v>7.6699999999999997E-3</v>
      </c>
      <c r="N1606">
        <v>5.8119999999999998E-2</v>
      </c>
      <c r="O1606">
        <v>1</v>
      </c>
      <c r="P1606">
        <v>0</v>
      </c>
      <c r="Q1606">
        <v>562</v>
      </c>
      <c r="R1606">
        <v>562</v>
      </c>
      <c r="S1606">
        <v>562</v>
      </c>
      <c r="T1606">
        <v>7.9</v>
      </c>
      <c r="U1606">
        <v>10.4</v>
      </c>
      <c r="V1606">
        <f>MATCH(A1606,'2019 On Peak'!$A$3:$A$2373,0)</f>
        <v>1552</v>
      </c>
      <c r="W1606" t="str">
        <f t="shared" si="50"/>
        <v>Old</v>
      </c>
      <c r="X1606" t="str" cm="1">
        <f t="array" ref="X1606">IF(ISNUMBER(V1606),INDEX('2019 On Peak'!$K$3:$K$2373,V1606),"Not 2019")</f>
        <v>Closed</v>
      </c>
      <c r="Y1606" cm="1">
        <f t="array" ref="Y1606">IF(ISNUMBER($V1606),L1606-INDEX('2019 On Peak'!$L$3:$S$2373,$V1606,1),"-")</f>
        <v>0</v>
      </c>
      <c r="Z1606" cm="1">
        <f t="array" ref="Z1606">IF(ISNUMBER($V1606),M1606-INDEX('2019 On Peak'!$L$3:$S$2373,$V1606,2),"-")</f>
        <v>0</v>
      </c>
      <c r="AA1606" cm="1">
        <f t="array" ref="AA1606">IF(ISNUMBER($V1606),N1606-INDEX('2019 On Peak'!$L$3:$S$2373,$V1606,3),"-")</f>
        <v>0</v>
      </c>
      <c r="AB1606" cm="1">
        <f t="array" ref="AB1606">IF(ISNUMBER($V1606),Q1606-INDEX('2019 On Peak'!$L$3:$S$2373,$V1606,6),"-")</f>
        <v>0</v>
      </c>
      <c r="AC1606" cm="1">
        <f t="array" ref="AC1606">IF(ISNUMBER($V1606),S1606-INDEX('2019 On Peak'!$L$3:$S$2373,$V1606,8),"-")</f>
        <v>0</v>
      </c>
      <c r="AD1606" t="b">
        <f t="shared" si="51"/>
        <v>0</v>
      </c>
    </row>
    <row r="1607" spans="1:30" x14ac:dyDescent="0.25">
      <c r="A1607" t="str">
        <f>B1607&amp;"_"&amp;G1607&amp;"_"&amp;J1607</f>
        <v>596_1502_3</v>
      </c>
      <c r="B1607">
        <v>596</v>
      </c>
      <c r="C1607" s="1" t="s">
        <v>618</v>
      </c>
      <c r="D1607" s="1" t="s">
        <v>28</v>
      </c>
      <c r="E1607" s="1" t="s">
        <v>50</v>
      </c>
      <c r="F1607">
        <v>138</v>
      </c>
      <c r="G1607">
        <v>1502</v>
      </c>
      <c r="H1607" s="1" t="s">
        <v>51</v>
      </c>
      <c r="I1607">
        <v>138</v>
      </c>
      <c r="J1607" s="1" t="s">
        <v>55</v>
      </c>
      <c r="K1607" s="1" t="s">
        <v>25</v>
      </c>
      <c r="L1607">
        <v>1.5299999999999999E-3</v>
      </c>
      <c r="M1607">
        <v>7.6699999999999997E-3</v>
      </c>
      <c r="N1607">
        <v>5.8119999999999998E-2</v>
      </c>
      <c r="O1607">
        <v>1</v>
      </c>
      <c r="P1607">
        <v>0</v>
      </c>
      <c r="Q1607">
        <v>562</v>
      </c>
      <c r="R1607">
        <v>562</v>
      </c>
      <c r="S1607">
        <v>562</v>
      </c>
      <c r="T1607">
        <v>7.9</v>
      </c>
      <c r="U1607">
        <v>10.4</v>
      </c>
      <c r="V1607">
        <f>MATCH(A1607,'2019 On Peak'!$A$3:$A$2373,0)</f>
        <v>1553</v>
      </c>
      <c r="W1607" t="str">
        <f t="shared" si="50"/>
        <v>Old</v>
      </c>
      <c r="X1607" t="str" cm="1">
        <f t="array" ref="X1607">IF(ISNUMBER(V1607),INDEX('2019 On Peak'!$K$3:$K$2373,V1607),"Not 2019")</f>
        <v>Closed</v>
      </c>
      <c r="Y1607" cm="1">
        <f t="array" ref="Y1607">IF(ISNUMBER($V1607),L1607-INDEX('2019 On Peak'!$L$3:$S$2373,$V1607,1),"-")</f>
        <v>0</v>
      </c>
      <c r="Z1607" cm="1">
        <f t="array" ref="Z1607">IF(ISNUMBER($V1607),M1607-INDEX('2019 On Peak'!$L$3:$S$2373,$V1607,2),"-")</f>
        <v>0</v>
      </c>
      <c r="AA1607" cm="1">
        <f t="array" ref="AA1607">IF(ISNUMBER($V1607),N1607-INDEX('2019 On Peak'!$L$3:$S$2373,$V1607,3),"-")</f>
        <v>0</v>
      </c>
      <c r="AB1607" cm="1">
        <f t="array" ref="AB1607">IF(ISNUMBER($V1607),Q1607-INDEX('2019 On Peak'!$L$3:$S$2373,$V1607,6),"-")</f>
        <v>0</v>
      </c>
      <c r="AC1607" cm="1">
        <f t="array" ref="AC1607">IF(ISNUMBER($V1607),S1607-INDEX('2019 On Peak'!$L$3:$S$2373,$V1607,8),"-")</f>
        <v>0</v>
      </c>
      <c r="AD1607" t="b">
        <f t="shared" si="51"/>
        <v>0</v>
      </c>
    </row>
    <row r="1608" spans="1:30" x14ac:dyDescent="0.25">
      <c r="A1608" t="str">
        <f>B1608&amp;"_"&amp;G1608&amp;"_"&amp;J1608</f>
        <v>596_1502_4W</v>
      </c>
      <c r="B1608">
        <v>596</v>
      </c>
      <c r="C1608" s="1" t="s">
        <v>618</v>
      </c>
      <c r="D1608" s="1" t="s">
        <v>28</v>
      </c>
      <c r="E1608" s="1" t="s">
        <v>50</v>
      </c>
      <c r="F1608">
        <v>138</v>
      </c>
      <c r="G1608">
        <v>1502</v>
      </c>
      <c r="H1608" s="1" t="s">
        <v>51</v>
      </c>
      <c r="I1608">
        <v>138</v>
      </c>
      <c r="J1608" s="1" t="s">
        <v>1506</v>
      </c>
      <c r="K1608" s="1" t="s">
        <v>25</v>
      </c>
      <c r="L1608">
        <v>1.5299999999999999E-3</v>
      </c>
      <c r="M1608">
        <v>7.6699999999999997E-3</v>
      </c>
      <c r="N1608">
        <v>5.8119999999999998E-2</v>
      </c>
      <c r="O1608">
        <v>1</v>
      </c>
      <c r="P1608">
        <v>0</v>
      </c>
      <c r="Q1608">
        <v>562</v>
      </c>
      <c r="R1608">
        <v>562</v>
      </c>
      <c r="S1608">
        <v>562</v>
      </c>
      <c r="T1608">
        <v>7.9</v>
      </c>
      <c r="U1608">
        <v>10.4</v>
      </c>
      <c r="V1608" t="e">
        <f>MATCH(A1608,'2019 On Peak'!$A$3:$A$2373,0)</f>
        <v>#N/A</v>
      </c>
      <c r="W1608" t="str">
        <f t="shared" si="50"/>
        <v>New</v>
      </c>
      <c r="X1608" t="str" cm="1">
        <f t="array" ref="X1608">IF(ISNUMBER(V1608),INDEX('2019 On Peak'!$K$3:$K$2373,V1608),"Not 2019")</f>
        <v>Not 2019</v>
      </c>
      <c r="Y1608" t="str" cm="1">
        <f t="array" ref="Y1608">IF(ISNUMBER($V1608),L1608-INDEX('2019 On Peak'!$L$3:$S$2373,$V1608,1),"-")</f>
        <v>-</v>
      </c>
      <c r="Z1608" t="str" cm="1">
        <f t="array" ref="Z1608">IF(ISNUMBER($V1608),M1608-INDEX('2019 On Peak'!$L$3:$S$2373,$V1608,2),"-")</f>
        <v>-</v>
      </c>
      <c r="AA1608" t="str" cm="1">
        <f t="array" ref="AA1608">IF(ISNUMBER($V1608),N1608-INDEX('2019 On Peak'!$L$3:$S$2373,$V1608,3),"-")</f>
        <v>-</v>
      </c>
      <c r="AB1608" t="str" cm="1">
        <f t="array" ref="AB1608">IF(ISNUMBER($V1608),Q1608-INDEX('2019 On Peak'!$L$3:$S$2373,$V1608,6),"-")</f>
        <v>-</v>
      </c>
      <c r="AC1608" t="str" cm="1">
        <f t="array" ref="AC1608">IF(ISNUMBER($V1608),S1608-INDEX('2019 On Peak'!$L$3:$S$2373,$V1608,8),"-")</f>
        <v>-</v>
      </c>
      <c r="AD1608" t="e">
        <f t="shared" si="51"/>
        <v>#VALUE!</v>
      </c>
    </row>
    <row r="1609" spans="1:30" x14ac:dyDescent="0.25">
      <c r="A1609" t="str">
        <f>B1609&amp;"_"&amp;G1609&amp;"_"&amp;J1609</f>
        <v>596_1503_1</v>
      </c>
      <c r="B1609">
        <v>596</v>
      </c>
      <c r="C1609" s="1" t="s">
        <v>618</v>
      </c>
      <c r="D1609" s="1" t="s">
        <v>28</v>
      </c>
      <c r="E1609" s="1" t="s">
        <v>28</v>
      </c>
      <c r="F1609">
        <v>138</v>
      </c>
      <c r="G1609">
        <v>1503</v>
      </c>
      <c r="H1609" s="1" t="s">
        <v>618</v>
      </c>
      <c r="I1609">
        <v>69</v>
      </c>
      <c r="J1609" s="1" t="s">
        <v>191</v>
      </c>
      <c r="K1609" s="1" t="s">
        <v>25</v>
      </c>
      <c r="L1609">
        <v>3.0200000000000001E-3</v>
      </c>
      <c r="M1609">
        <v>0.10864</v>
      </c>
      <c r="N1609">
        <v>0</v>
      </c>
      <c r="O1609">
        <v>1</v>
      </c>
      <c r="P1609">
        <v>0</v>
      </c>
      <c r="Q1609">
        <v>210</v>
      </c>
      <c r="R1609">
        <v>210</v>
      </c>
      <c r="S1609">
        <v>210</v>
      </c>
      <c r="T1609">
        <v>0</v>
      </c>
      <c r="U1609">
        <v>0</v>
      </c>
      <c r="V1609">
        <f>MATCH(A1609,'2019 On Peak'!$A$3:$A$2373,0)</f>
        <v>1554</v>
      </c>
      <c r="W1609" t="str">
        <f t="shared" si="50"/>
        <v>Old</v>
      </c>
      <c r="X1609" t="str" cm="1">
        <f t="array" ref="X1609">IF(ISNUMBER(V1609),INDEX('2019 On Peak'!$K$3:$K$2373,V1609),"Not 2019")</f>
        <v>Closed</v>
      </c>
      <c r="Y1609" cm="1">
        <f t="array" ref="Y1609">IF(ISNUMBER($V1609),L1609-INDEX('2019 On Peak'!$L$3:$S$2373,$V1609,1),"-")</f>
        <v>0</v>
      </c>
      <c r="Z1609" cm="1">
        <f t="array" ref="Z1609">IF(ISNUMBER($V1609),M1609-INDEX('2019 On Peak'!$L$3:$S$2373,$V1609,2),"-")</f>
        <v>0</v>
      </c>
      <c r="AA1609" cm="1">
        <f t="array" ref="AA1609">IF(ISNUMBER($V1609),N1609-INDEX('2019 On Peak'!$L$3:$S$2373,$V1609,3),"-")</f>
        <v>0</v>
      </c>
      <c r="AB1609" cm="1">
        <f t="array" ref="AB1609">IF(ISNUMBER($V1609),Q1609-INDEX('2019 On Peak'!$L$3:$S$2373,$V1609,6),"-")</f>
        <v>0</v>
      </c>
      <c r="AC1609" cm="1">
        <f t="array" ref="AC1609">IF(ISNUMBER($V1609),S1609-INDEX('2019 On Peak'!$L$3:$S$2373,$V1609,8),"-")</f>
        <v>0</v>
      </c>
      <c r="AD1609" t="b">
        <f t="shared" si="51"/>
        <v>0</v>
      </c>
    </row>
    <row r="1610" spans="1:30" x14ac:dyDescent="0.25">
      <c r="A1610" t="str">
        <f>B1610&amp;"_"&amp;G1610&amp;"_"&amp;J1610</f>
        <v>596_1503_2</v>
      </c>
      <c r="B1610">
        <v>596</v>
      </c>
      <c r="C1610" s="1" t="s">
        <v>618</v>
      </c>
      <c r="D1610" s="1" t="s">
        <v>28</v>
      </c>
      <c r="E1610" s="1" t="s">
        <v>28</v>
      </c>
      <c r="F1610">
        <v>138</v>
      </c>
      <c r="G1610">
        <v>1503</v>
      </c>
      <c r="H1610" s="1" t="s">
        <v>618</v>
      </c>
      <c r="I1610">
        <v>69</v>
      </c>
      <c r="J1610" s="1" t="s">
        <v>74</v>
      </c>
      <c r="K1610" s="1" t="s">
        <v>25</v>
      </c>
      <c r="L1610">
        <v>3.0200000000000001E-3</v>
      </c>
      <c r="M1610">
        <v>0.10864</v>
      </c>
      <c r="N1610">
        <v>0</v>
      </c>
      <c r="O1610">
        <v>1</v>
      </c>
      <c r="P1610">
        <v>0</v>
      </c>
      <c r="Q1610">
        <v>210</v>
      </c>
      <c r="R1610">
        <v>210</v>
      </c>
      <c r="S1610">
        <v>210</v>
      </c>
      <c r="T1610">
        <v>0</v>
      </c>
      <c r="U1610">
        <v>0</v>
      </c>
      <c r="V1610">
        <f>MATCH(A1610,'2019 On Peak'!$A$3:$A$2373,0)</f>
        <v>1555</v>
      </c>
      <c r="W1610" t="str">
        <f t="shared" si="50"/>
        <v>Old</v>
      </c>
      <c r="X1610" t="str" cm="1">
        <f t="array" ref="X1610">IF(ISNUMBER(V1610),INDEX('2019 On Peak'!$K$3:$K$2373,V1610),"Not 2019")</f>
        <v>Closed</v>
      </c>
      <c r="Y1610" cm="1">
        <f t="array" ref="Y1610">IF(ISNUMBER($V1610),L1610-INDEX('2019 On Peak'!$L$3:$S$2373,$V1610,1),"-")</f>
        <v>0</v>
      </c>
      <c r="Z1610" cm="1">
        <f t="array" ref="Z1610">IF(ISNUMBER($V1610),M1610-INDEX('2019 On Peak'!$L$3:$S$2373,$V1610,2),"-")</f>
        <v>0</v>
      </c>
      <c r="AA1610" cm="1">
        <f t="array" ref="AA1610">IF(ISNUMBER($V1610),N1610-INDEX('2019 On Peak'!$L$3:$S$2373,$V1610,3),"-")</f>
        <v>0</v>
      </c>
      <c r="AB1610" cm="1">
        <f t="array" ref="AB1610">IF(ISNUMBER($V1610),Q1610-INDEX('2019 On Peak'!$L$3:$S$2373,$V1610,6),"-")</f>
        <v>0</v>
      </c>
      <c r="AC1610" cm="1">
        <f t="array" ref="AC1610">IF(ISNUMBER($V1610),S1610-INDEX('2019 On Peak'!$L$3:$S$2373,$V1610,8),"-")</f>
        <v>0</v>
      </c>
      <c r="AD1610" t="b">
        <f t="shared" si="51"/>
        <v>0</v>
      </c>
    </row>
    <row r="1611" spans="1:30" x14ac:dyDescent="0.25">
      <c r="A1611" t="str">
        <f>B1611&amp;"_"&amp;G1611&amp;"_"&amp;J1611</f>
        <v>596_599_1</v>
      </c>
      <c r="B1611">
        <v>596</v>
      </c>
      <c r="C1611" s="1" t="s">
        <v>618</v>
      </c>
      <c r="D1611" s="1" t="s">
        <v>28</v>
      </c>
      <c r="E1611" s="1" t="s">
        <v>28</v>
      </c>
      <c r="F1611">
        <v>138</v>
      </c>
      <c r="G1611">
        <v>599</v>
      </c>
      <c r="H1611" s="1" t="s">
        <v>1192</v>
      </c>
      <c r="I1611">
        <v>138</v>
      </c>
      <c r="J1611" s="1" t="s">
        <v>191</v>
      </c>
      <c r="K1611" s="1" t="s">
        <v>25</v>
      </c>
      <c r="L1611">
        <v>1.0000000000000001E-5</v>
      </c>
      <c r="M1611">
        <v>4.0000000000000003E-5</v>
      </c>
      <c r="N1611">
        <v>3.2000000000000003E-4</v>
      </c>
      <c r="O1611">
        <v>1</v>
      </c>
      <c r="P1611">
        <v>0</v>
      </c>
      <c r="Q1611">
        <v>562</v>
      </c>
      <c r="R1611">
        <v>562</v>
      </c>
      <c r="S1611">
        <v>562</v>
      </c>
      <c r="T1611">
        <v>0</v>
      </c>
      <c r="U1611">
        <v>0.1</v>
      </c>
      <c r="V1611">
        <f>MATCH(A1611,'2019 On Peak'!$A$3:$A$2373,0)</f>
        <v>1556</v>
      </c>
      <c r="W1611" t="str">
        <f t="shared" si="50"/>
        <v>Old</v>
      </c>
      <c r="X1611" t="str" cm="1">
        <f t="array" ref="X1611">IF(ISNUMBER(V1611),INDEX('2019 On Peak'!$K$3:$K$2373,V1611),"Not 2019")</f>
        <v>Closed</v>
      </c>
      <c r="Y1611" cm="1">
        <f t="array" ref="Y1611">IF(ISNUMBER($V1611),L1611-INDEX('2019 On Peak'!$L$3:$S$2373,$V1611,1),"-")</f>
        <v>0</v>
      </c>
      <c r="Z1611" cm="1">
        <f t="array" ref="Z1611">IF(ISNUMBER($V1611),M1611-INDEX('2019 On Peak'!$L$3:$S$2373,$V1611,2),"-")</f>
        <v>0</v>
      </c>
      <c r="AA1611" cm="1">
        <f t="array" ref="AA1611">IF(ISNUMBER($V1611),N1611-INDEX('2019 On Peak'!$L$3:$S$2373,$V1611,3),"-")</f>
        <v>0</v>
      </c>
      <c r="AB1611" cm="1">
        <f t="array" ref="AB1611">IF(ISNUMBER($V1611),Q1611-INDEX('2019 On Peak'!$L$3:$S$2373,$V1611,6),"-")</f>
        <v>0</v>
      </c>
      <c r="AC1611" cm="1">
        <f t="array" ref="AC1611">IF(ISNUMBER($V1611),S1611-INDEX('2019 On Peak'!$L$3:$S$2373,$V1611,8),"-")</f>
        <v>0</v>
      </c>
      <c r="AD1611" t="b">
        <f t="shared" si="51"/>
        <v>0</v>
      </c>
    </row>
    <row r="1612" spans="1:30" x14ac:dyDescent="0.25">
      <c r="A1612" t="str">
        <f>B1612&amp;"_"&amp;G1612&amp;"_"&amp;J1612</f>
        <v>596_599_2</v>
      </c>
      <c r="B1612">
        <v>596</v>
      </c>
      <c r="C1612" s="1" t="s">
        <v>618</v>
      </c>
      <c r="D1612" s="1" t="s">
        <v>28</v>
      </c>
      <c r="E1612" s="1" t="s">
        <v>28</v>
      </c>
      <c r="F1612">
        <v>138</v>
      </c>
      <c r="G1612">
        <v>599</v>
      </c>
      <c r="H1612" s="1" t="s">
        <v>1192</v>
      </c>
      <c r="I1612">
        <v>138</v>
      </c>
      <c r="J1612" s="1" t="s">
        <v>74</v>
      </c>
      <c r="K1612" s="1" t="s">
        <v>25</v>
      </c>
      <c r="L1612">
        <v>1.0000000000000001E-5</v>
      </c>
      <c r="M1612">
        <v>4.0000000000000003E-5</v>
      </c>
      <c r="N1612">
        <v>3.2000000000000003E-4</v>
      </c>
      <c r="O1612">
        <v>1</v>
      </c>
      <c r="P1612">
        <v>0</v>
      </c>
      <c r="Q1612">
        <v>562</v>
      </c>
      <c r="R1612">
        <v>562</v>
      </c>
      <c r="S1612">
        <v>562</v>
      </c>
      <c r="T1612">
        <v>0</v>
      </c>
      <c r="U1612">
        <v>0.1</v>
      </c>
      <c r="V1612">
        <f>MATCH(A1612,'2019 On Peak'!$A$3:$A$2373,0)</f>
        <v>1557</v>
      </c>
      <c r="W1612" t="str">
        <f t="shared" si="50"/>
        <v>Old</v>
      </c>
      <c r="X1612" t="str" cm="1">
        <f t="array" ref="X1612">IF(ISNUMBER(V1612),INDEX('2019 On Peak'!$K$3:$K$2373,V1612),"Not 2019")</f>
        <v>Closed</v>
      </c>
      <c r="Y1612" cm="1">
        <f t="array" ref="Y1612">IF(ISNUMBER($V1612),L1612-INDEX('2019 On Peak'!$L$3:$S$2373,$V1612,1),"-")</f>
        <v>0</v>
      </c>
      <c r="Z1612" cm="1">
        <f t="array" ref="Z1612">IF(ISNUMBER($V1612),M1612-INDEX('2019 On Peak'!$L$3:$S$2373,$V1612,2),"-")</f>
        <v>0</v>
      </c>
      <c r="AA1612" cm="1">
        <f t="array" ref="AA1612">IF(ISNUMBER($V1612),N1612-INDEX('2019 On Peak'!$L$3:$S$2373,$V1612,3),"-")</f>
        <v>0</v>
      </c>
      <c r="AB1612" cm="1">
        <f t="array" ref="AB1612">IF(ISNUMBER($V1612),Q1612-INDEX('2019 On Peak'!$L$3:$S$2373,$V1612,6),"-")</f>
        <v>0</v>
      </c>
      <c r="AC1612" cm="1">
        <f t="array" ref="AC1612">IF(ISNUMBER($V1612),S1612-INDEX('2019 On Peak'!$L$3:$S$2373,$V1612,8),"-")</f>
        <v>0</v>
      </c>
      <c r="AD1612" t="b">
        <f t="shared" si="51"/>
        <v>0</v>
      </c>
    </row>
    <row r="1613" spans="1:30" x14ac:dyDescent="0.25">
      <c r="A1613" t="str">
        <f>B1613&amp;"_"&amp;G1613&amp;"_"&amp;J1613</f>
        <v>597_1456_1</v>
      </c>
      <c r="B1613">
        <v>597</v>
      </c>
      <c r="C1613" s="1" t="s">
        <v>1128</v>
      </c>
      <c r="D1613" s="1" t="s">
        <v>28</v>
      </c>
      <c r="E1613" s="1" t="s">
        <v>28</v>
      </c>
      <c r="F1613">
        <v>138</v>
      </c>
      <c r="G1613">
        <v>1456</v>
      </c>
      <c r="H1613" s="1" t="s">
        <v>653</v>
      </c>
      <c r="I1613">
        <v>138</v>
      </c>
      <c r="J1613" s="1" t="s">
        <v>191</v>
      </c>
      <c r="K1613" s="1" t="s">
        <v>25</v>
      </c>
      <c r="L1613">
        <v>1.2E-4</v>
      </c>
      <c r="M1613">
        <v>6.0999999999999997E-4</v>
      </c>
      <c r="N1613">
        <v>4.6499999999999996E-3</v>
      </c>
      <c r="O1613">
        <v>1</v>
      </c>
      <c r="P1613">
        <v>0</v>
      </c>
      <c r="Q1613">
        <v>562</v>
      </c>
      <c r="R1613">
        <v>562</v>
      </c>
      <c r="S1613">
        <v>562</v>
      </c>
      <c r="T1613">
        <v>0.5</v>
      </c>
      <c r="U1613">
        <v>0.8</v>
      </c>
      <c r="V1613">
        <f>MATCH(A1613,'2019 On Peak'!$A$3:$A$2373,0)</f>
        <v>1558</v>
      </c>
      <c r="W1613" t="str">
        <f t="shared" si="50"/>
        <v>Old</v>
      </c>
      <c r="X1613" t="str" cm="1">
        <f t="array" ref="X1613">IF(ISNUMBER(V1613),INDEX('2019 On Peak'!$K$3:$K$2373,V1613),"Not 2019")</f>
        <v>Closed</v>
      </c>
      <c r="Y1613" cm="1">
        <f t="array" ref="Y1613">IF(ISNUMBER($V1613),L1613-INDEX('2019 On Peak'!$L$3:$S$2373,$V1613,1),"-")</f>
        <v>0</v>
      </c>
      <c r="Z1613" cm="1">
        <f t="array" ref="Z1613">IF(ISNUMBER($V1613),M1613-INDEX('2019 On Peak'!$L$3:$S$2373,$V1613,2),"-")</f>
        <v>0</v>
      </c>
      <c r="AA1613" cm="1">
        <f t="array" ref="AA1613">IF(ISNUMBER($V1613),N1613-INDEX('2019 On Peak'!$L$3:$S$2373,$V1613,3),"-")</f>
        <v>0</v>
      </c>
      <c r="AB1613" cm="1">
        <f t="array" ref="AB1613">IF(ISNUMBER($V1613),Q1613-INDEX('2019 On Peak'!$L$3:$S$2373,$V1613,6),"-")</f>
        <v>0</v>
      </c>
      <c r="AC1613" cm="1">
        <f t="array" ref="AC1613">IF(ISNUMBER($V1613),S1613-INDEX('2019 On Peak'!$L$3:$S$2373,$V1613,8),"-")</f>
        <v>0</v>
      </c>
      <c r="AD1613" t="b">
        <f t="shared" si="51"/>
        <v>0</v>
      </c>
    </row>
    <row r="1614" spans="1:30" x14ac:dyDescent="0.25">
      <c r="A1614" t="str">
        <f>B1614&amp;"_"&amp;G1614&amp;"_"&amp;J1614</f>
        <v>597_1457_1</v>
      </c>
      <c r="B1614">
        <v>597</v>
      </c>
      <c r="C1614" s="1" t="s">
        <v>1128</v>
      </c>
      <c r="D1614" s="1" t="s">
        <v>28</v>
      </c>
      <c r="E1614" s="1" t="s">
        <v>28</v>
      </c>
      <c r="F1614">
        <v>138</v>
      </c>
      <c r="G1614">
        <v>1457</v>
      </c>
      <c r="H1614" s="1" t="s">
        <v>1191</v>
      </c>
      <c r="I1614">
        <v>138</v>
      </c>
      <c r="J1614" s="1" t="s">
        <v>191</v>
      </c>
      <c r="K1614" s="1" t="s">
        <v>25</v>
      </c>
      <c r="L1614">
        <v>1.1E-4</v>
      </c>
      <c r="M1614">
        <v>5.2999999999999998E-4</v>
      </c>
      <c r="N1614">
        <v>4.0400000000000002E-3</v>
      </c>
      <c r="O1614">
        <v>1</v>
      </c>
      <c r="P1614">
        <v>0</v>
      </c>
      <c r="Q1614">
        <v>562</v>
      </c>
      <c r="R1614">
        <v>562</v>
      </c>
      <c r="S1614">
        <v>562</v>
      </c>
      <c r="T1614">
        <v>0.5</v>
      </c>
      <c r="U1614">
        <v>0.7</v>
      </c>
      <c r="V1614">
        <f>MATCH(A1614,'2019 On Peak'!$A$3:$A$2373,0)</f>
        <v>1559</v>
      </c>
      <c r="W1614" t="str">
        <f t="shared" si="50"/>
        <v>Old</v>
      </c>
      <c r="X1614" t="str" cm="1">
        <f t="array" ref="X1614">IF(ISNUMBER(V1614),INDEX('2019 On Peak'!$K$3:$K$2373,V1614),"Not 2019")</f>
        <v>Closed</v>
      </c>
      <c r="Y1614" cm="1">
        <f t="array" ref="Y1614">IF(ISNUMBER($V1614),L1614-INDEX('2019 On Peak'!$L$3:$S$2373,$V1614,1),"-")</f>
        <v>0</v>
      </c>
      <c r="Z1614" cm="1">
        <f t="array" ref="Z1614">IF(ISNUMBER($V1614),M1614-INDEX('2019 On Peak'!$L$3:$S$2373,$V1614,2),"-")</f>
        <v>0</v>
      </c>
      <c r="AA1614" cm="1">
        <f t="array" ref="AA1614">IF(ISNUMBER($V1614),N1614-INDEX('2019 On Peak'!$L$3:$S$2373,$V1614,3),"-")</f>
        <v>0</v>
      </c>
      <c r="AB1614" cm="1">
        <f t="array" ref="AB1614">IF(ISNUMBER($V1614),Q1614-INDEX('2019 On Peak'!$L$3:$S$2373,$V1614,6),"-")</f>
        <v>0</v>
      </c>
      <c r="AC1614" cm="1">
        <f t="array" ref="AC1614">IF(ISNUMBER($V1614),S1614-INDEX('2019 On Peak'!$L$3:$S$2373,$V1614,8),"-")</f>
        <v>0</v>
      </c>
      <c r="AD1614" t="b">
        <f t="shared" si="51"/>
        <v>0</v>
      </c>
    </row>
    <row r="1615" spans="1:30" x14ac:dyDescent="0.25">
      <c r="A1615" t="str">
        <f>B1615&amp;"_"&amp;G1615&amp;"_"&amp;J1615</f>
        <v>597_1457_2</v>
      </c>
      <c r="B1615">
        <v>597</v>
      </c>
      <c r="C1615" s="1" t="s">
        <v>1128</v>
      </c>
      <c r="D1615" s="1" t="s">
        <v>28</v>
      </c>
      <c r="E1615" s="1" t="s">
        <v>28</v>
      </c>
      <c r="F1615">
        <v>138</v>
      </c>
      <c r="G1615">
        <v>1457</v>
      </c>
      <c r="H1615" s="1" t="s">
        <v>1191</v>
      </c>
      <c r="I1615">
        <v>138</v>
      </c>
      <c r="J1615" s="1" t="s">
        <v>74</v>
      </c>
      <c r="K1615" s="1" t="s">
        <v>25</v>
      </c>
      <c r="L1615">
        <v>1.1E-4</v>
      </c>
      <c r="M1615">
        <v>5.2999999999999998E-4</v>
      </c>
      <c r="N1615">
        <v>4.0400000000000002E-3</v>
      </c>
      <c r="O1615">
        <v>1</v>
      </c>
      <c r="P1615">
        <v>0</v>
      </c>
      <c r="Q1615">
        <v>562</v>
      </c>
      <c r="R1615">
        <v>562</v>
      </c>
      <c r="S1615">
        <v>562</v>
      </c>
      <c r="T1615">
        <v>0.5</v>
      </c>
      <c r="U1615">
        <v>0.7</v>
      </c>
      <c r="V1615">
        <f>MATCH(A1615,'2019 On Peak'!$A$3:$A$2373,0)</f>
        <v>1560</v>
      </c>
      <c r="W1615" t="str">
        <f t="shared" si="50"/>
        <v>Old</v>
      </c>
      <c r="X1615" t="str" cm="1">
        <f t="array" ref="X1615">IF(ISNUMBER(V1615),INDEX('2019 On Peak'!$K$3:$K$2373,V1615),"Not 2019")</f>
        <v>Closed</v>
      </c>
      <c r="Y1615" cm="1">
        <f t="array" ref="Y1615">IF(ISNUMBER($V1615),L1615-INDEX('2019 On Peak'!$L$3:$S$2373,$V1615,1),"-")</f>
        <v>0</v>
      </c>
      <c r="Z1615" cm="1">
        <f t="array" ref="Z1615">IF(ISNUMBER($V1615),M1615-INDEX('2019 On Peak'!$L$3:$S$2373,$V1615,2),"-")</f>
        <v>0</v>
      </c>
      <c r="AA1615" cm="1">
        <f t="array" ref="AA1615">IF(ISNUMBER($V1615),N1615-INDEX('2019 On Peak'!$L$3:$S$2373,$V1615,3),"-")</f>
        <v>0</v>
      </c>
      <c r="AB1615" cm="1">
        <f t="array" ref="AB1615">IF(ISNUMBER($V1615),Q1615-INDEX('2019 On Peak'!$L$3:$S$2373,$V1615,6),"-")</f>
        <v>0</v>
      </c>
      <c r="AC1615" cm="1">
        <f t="array" ref="AC1615">IF(ISNUMBER($V1615),S1615-INDEX('2019 On Peak'!$L$3:$S$2373,$V1615,8),"-")</f>
        <v>0</v>
      </c>
      <c r="AD1615" t="b">
        <f t="shared" si="51"/>
        <v>0</v>
      </c>
    </row>
    <row r="1616" spans="1:30" x14ac:dyDescent="0.25">
      <c r="A1616" t="str">
        <f>B1616&amp;"_"&amp;G1616&amp;"_"&amp;J1616</f>
        <v>597_1457_3</v>
      </c>
      <c r="B1616">
        <v>597</v>
      </c>
      <c r="C1616" s="1" t="s">
        <v>1128</v>
      </c>
      <c r="D1616" s="1" t="s">
        <v>28</v>
      </c>
      <c r="E1616" s="1" t="s">
        <v>28</v>
      </c>
      <c r="F1616">
        <v>138</v>
      </c>
      <c r="G1616">
        <v>1457</v>
      </c>
      <c r="H1616" s="1" t="s">
        <v>1191</v>
      </c>
      <c r="I1616">
        <v>138</v>
      </c>
      <c r="J1616" s="1" t="s">
        <v>55</v>
      </c>
      <c r="K1616" s="1" t="s">
        <v>25</v>
      </c>
      <c r="L1616">
        <v>1.1E-4</v>
      </c>
      <c r="M1616">
        <v>5.2999999999999998E-4</v>
      </c>
      <c r="N1616">
        <v>4.0400000000000002E-3</v>
      </c>
      <c r="O1616">
        <v>1</v>
      </c>
      <c r="P1616">
        <v>0</v>
      </c>
      <c r="Q1616">
        <v>562</v>
      </c>
      <c r="R1616">
        <v>562</v>
      </c>
      <c r="S1616">
        <v>562</v>
      </c>
      <c r="T1616">
        <v>0.5</v>
      </c>
      <c r="U1616">
        <v>0.7</v>
      </c>
      <c r="V1616">
        <f>MATCH(A1616,'2019 On Peak'!$A$3:$A$2373,0)</f>
        <v>1561</v>
      </c>
      <c r="W1616" t="str">
        <f t="shared" si="50"/>
        <v>Old</v>
      </c>
      <c r="X1616" t="str" cm="1">
        <f t="array" ref="X1616">IF(ISNUMBER(V1616),INDEX('2019 On Peak'!$K$3:$K$2373,V1616),"Not 2019")</f>
        <v>Closed</v>
      </c>
      <c r="Y1616" cm="1">
        <f t="array" ref="Y1616">IF(ISNUMBER($V1616),L1616-INDEX('2019 On Peak'!$L$3:$S$2373,$V1616,1),"-")</f>
        <v>0</v>
      </c>
      <c r="Z1616" cm="1">
        <f t="array" ref="Z1616">IF(ISNUMBER($V1616),M1616-INDEX('2019 On Peak'!$L$3:$S$2373,$V1616,2),"-")</f>
        <v>0</v>
      </c>
      <c r="AA1616" cm="1">
        <f t="array" ref="AA1616">IF(ISNUMBER($V1616),N1616-INDEX('2019 On Peak'!$L$3:$S$2373,$V1616,3),"-")</f>
        <v>0</v>
      </c>
      <c r="AB1616" cm="1">
        <f t="array" ref="AB1616">IF(ISNUMBER($V1616),Q1616-INDEX('2019 On Peak'!$L$3:$S$2373,$V1616,6),"-")</f>
        <v>0</v>
      </c>
      <c r="AC1616" cm="1">
        <f t="array" ref="AC1616">IF(ISNUMBER($V1616),S1616-INDEX('2019 On Peak'!$L$3:$S$2373,$V1616,8),"-")</f>
        <v>0</v>
      </c>
      <c r="AD1616" t="b">
        <f t="shared" si="51"/>
        <v>0</v>
      </c>
    </row>
    <row r="1617" spans="1:30" x14ac:dyDescent="0.25">
      <c r="A1617" t="str">
        <f>B1617&amp;"_"&amp;G1617&amp;"_"&amp;J1617</f>
        <v>599_600_1</v>
      </c>
      <c r="B1617">
        <v>599</v>
      </c>
      <c r="C1617" s="1" t="s">
        <v>1192</v>
      </c>
      <c r="D1617" s="1" t="s">
        <v>28</v>
      </c>
      <c r="E1617" s="1" t="s">
        <v>28</v>
      </c>
      <c r="F1617">
        <v>138</v>
      </c>
      <c r="G1617">
        <v>600</v>
      </c>
      <c r="H1617" s="1" t="s">
        <v>714</v>
      </c>
      <c r="I1617">
        <v>138</v>
      </c>
      <c r="J1617" s="1" t="s">
        <v>191</v>
      </c>
      <c r="K1617" s="1" t="s">
        <v>25</v>
      </c>
      <c r="L1617">
        <v>4.0999999999999999E-4</v>
      </c>
      <c r="M1617">
        <v>2.0600000000000002E-3</v>
      </c>
      <c r="N1617">
        <v>1.5610000000000001E-2</v>
      </c>
      <c r="O1617">
        <v>1</v>
      </c>
      <c r="P1617">
        <v>0</v>
      </c>
      <c r="Q1617">
        <v>565</v>
      </c>
      <c r="R1617">
        <v>565</v>
      </c>
      <c r="S1617">
        <v>565</v>
      </c>
      <c r="T1617">
        <v>1.6</v>
      </c>
      <c r="U1617">
        <v>2.8</v>
      </c>
      <c r="V1617">
        <f>MATCH(A1617,'2019 On Peak'!$A$3:$A$2373,0)</f>
        <v>1562</v>
      </c>
      <c r="W1617" t="str">
        <f t="shared" si="50"/>
        <v>Old</v>
      </c>
      <c r="X1617" t="str" cm="1">
        <f t="array" ref="X1617">IF(ISNUMBER(V1617),INDEX('2019 On Peak'!$K$3:$K$2373,V1617),"Not 2019")</f>
        <v>Closed</v>
      </c>
      <c r="Y1617" cm="1">
        <f t="array" ref="Y1617">IF(ISNUMBER($V1617),L1617-INDEX('2019 On Peak'!$L$3:$S$2373,$V1617,1),"-")</f>
        <v>0</v>
      </c>
      <c r="Z1617" cm="1">
        <f t="array" ref="Z1617">IF(ISNUMBER($V1617),M1617-INDEX('2019 On Peak'!$L$3:$S$2373,$V1617,2),"-")</f>
        <v>0</v>
      </c>
      <c r="AA1617" cm="1">
        <f t="array" ref="AA1617">IF(ISNUMBER($V1617),N1617-INDEX('2019 On Peak'!$L$3:$S$2373,$V1617,3),"-")</f>
        <v>0</v>
      </c>
      <c r="AB1617" cm="1">
        <f t="array" ref="AB1617">IF(ISNUMBER($V1617),Q1617-INDEX('2019 On Peak'!$L$3:$S$2373,$V1617,6),"-")</f>
        <v>0</v>
      </c>
      <c r="AC1617" cm="1">
        <f t="array" ref="AC1617">IF(ISNUMBER($V1617),S1617-INDEX('2019 On Peak'!$L$3:$S$2373,$V1617,8),"-")</f>
        <v>0</v>
      </c>
      <c r="AD1617" t="b">
        <f t="shared" si="51"/>
        <v>0</v>
      </c>
    </row>
    <row r="1618" spans="1:30" x14ac:dyDescent="0.25">
      <c r="A1618" t="str">
        <f>B1618&amp;"_"&amp;G1618&amp;"_"&amp;J1618</f>
        <v>60_500_1</v>
      </c>
      <c r="B1618">
        <v>60</v>
      </c>
      <c r="C1618" s="1" t="s">
        <v>395</v>
      </c>
      <c r="D1618" s="1" t="s">
        <v>22</v>
      </c>
      <c r="E1618" s="1" t="s">
        <v>22</v>
      </c>
      <c r="F1618">
        <v>69</v>
      </c>
      <c r="G1618">
        <v>500</v>
      </c>
      <c r="H1618" s="1" t="s">
        <v>396</v>
      </c>
      <c r="I1618">
        <v>69</v>
      </c>
      <c r="J1618" s="1" t="s">
        <v>191</v>
      </c>
      <c r="K1618" s="1" t="s">
        <v>25</v>
      </c>
      <c r="L1618">
        <v>3.202E-2</v>
      </c>
      <c r="M1618">
        <v>7.2800000000000004E-2</v>
      </c>
      <c r="N1618">
        <v>1.42E-3</v>
      </c>
      <c r="O1618">
        <v>1</v>
      </c>
      <c r="P1618">
        <v>0</v>
      </c>
      <c r="Q1618">
        <v>96</v>
      </c>
      <c r="R1618">
        <v>250</v>
      </c>
      <c r="S1618">
        <v>123</v>
      </c>
      <c r="T1618">
        <v>4.9000000000000004</v>
      </c>
      <c r="U1618">
        <v>5</v>
      </c>
      <c r="V1618">
        <f>MATCH(A1618,'2019 On Peak'!$A$3:$A$2373,0)</f>
        <v>1563</v>
      </c>
      <c r="W1618" t="str">
        <f t="shared" si="50"/>
        <v>Old</v>
      </c>
      <c r="X1618" t="str" cm="1">
        <f t="array" ref="X1618">IF(ISNUMBER(V1618),INDEX('2019 On Peak'!$K$3:$K$2373,V1618),"Not 2019")</f>
        <v>Closed</v>
      </c>
      <c r="Y1618" cm="1">
        <f t="array" ref="Y1618">IF(ISNUMBER($V1618),L1618-INDEX('2019 On Peak'!$L$3:$S$2373,$V1618,1),"-")</f>
        <v>0</v>
      </c>
      <c r="Z1618" cm="1">
        <f t="array" ref="Z1618">IF(ISNUMBER($V1618),M1618-INDEX('2019 On Peak'!$L$3:$S$2373,$V1618,2),"-")</f>
        <v>0</v>
      </c>
      <c r="AA1618" cm="1">
        <f t="array" ref="AA1618">IF(ISNUMBER($V1618),N1618-INDEX('2019 On Peak'!$L$3:$S$2373,$V1618,3),"-")</f>
        <v>0</v>
      </c>
      <c r="AB1618" cm="1">
        <f t="array" ref="AB1618">IF(ISNUMBER($V1618),Q1618-INDEX('2019 On Peak'!$L$3:$S$2373,$V1618,6),"-")</f>
        <v>0</v>
      </c>
      <c r="AC1618" cm="1">
        <f t="array" ref="AC1618">IF(ISNUMBER($V1618),S1618-INDEX('2019 On Peak'!$L$3:$S$2373,$V1618,8),"-")</f>
        <v>0</v>
      </c>
      <c r="AD1618" t="b">
        <f t="shared" si="51"/>
        <v>0</v>
      </c>
    </row>
    <row r="1619" spans="1:30" x14ac:dyDescent="0.25">
      <c r="A1619" t="str">
        <f>B1619&amp;"_"&amp;G1619&amp;"_"&amp;J1619</f>
        <v>601_628_1</v>
      </c>
      <c r="B1619">
        <v>601</v>
      </c>
      <c r="C1619" s="1" t="s">
        <v>1195</v>
      </c>
      <c r="D1619" s="1" t="s">
        <v>28</v>
      </c>
      <c r="E1619" s="1" t="s">
        <v>28</v>
      </c>
      <c r="F1619">
        <v>138</v>
      </c>
      <c r="G1619">
        <v>628</v>
      </c>
      <c r="H1619" s="1" t="s">
        <v>29</v>
      </c>
      <c r="I1619">
        <v>138</v>
      </c>
      <c r="J1619" s="1" t="s">
        <v>191</v>
      </c>
      <c r="K1619" s="1" t="s">
        <v>25</v>
      </c>
      <c r="L1619">
        <v>8.4999999999999995E-4</v>
      </c>
      <c r="M1619">
        <v>4.2300000000000003E-3</v>
      </c>
      <c r="N1619">
        <v>3.2070000000000001E-2</v>
      </c>
      <c r="O1619">
        <v>1</v>
      </c>
      <c r="P1619">
        <v>0</v>
      </c>
      <c r="Q1619">
        <v>311</v>
      </c>
      <c r="R1619">
        <v>311</v>
      </c>
      <c r="S1619">
        <v>311</v>
      </c>
      <c r="T1619">
        <v>3.8</v>
      </c>
      <c r="U1619">
        <v>5.8</v>
      </c>
      <c r="V1619">
        <f>MATCH(A1619,'2019 On Peak'!$A$3:$A$2373,0)</f>
        <v>1564</v>
      </c>
      <c r="W1619" t="str">
        <f t="shared" si="50"/>
        <v>Old</v>
      </c>
      <c r="X1619" t="str" cm="1">
        <f t="array" ref="X1619">IF(ISNUMBER(V1619),INDEX('2019 On Peak'!$K$3:$K$2373,V1619),"Not 2019")</f>
        <v>Closed</v>
      </c>
      <c r="Y1619" cm="1">
        <f t="array" ref="Y1619">IF(ISNUMBER($V1619),L1619-INDEX('2019 On Peak'!$L$3:$S$2373,$V1619,1),"-")</f>
        <v>0</v>
      </c>
      <c r="Z1619" cm="1">
        <f t="array" ref="Z1619">IF(ISNUMBER($V1619),M1619-INDEX('2019 On Peak'!$L$3:$S$2373,$V1619,2),"-")</f>
        <v>0</v>
      </c>
      <c r="AA1619" cm="1">
        <f t="array" ref="AA1619">IF(ISNUMBER($V1619),N1619-INDEX('2019 On Peak'!$L$3:$S$2373,$V1619,3),"-")</f>
        <v>0</v>
      </c>
      <c r="AB1619" cm="1">
        <f t="array" ref="AB1619">IF(ISNUMBER($V1619),Q1619-INDEX('2019 On Peak'!$L$3:$S$2373,$V1619,6),"-")</f>
        <v>0</v>
      </c>
      <c r="AC1619" cm="1">
        <f t="array" ref="AC1619">IF(ISNUMBER($V1619),S1619-INDEX('2019 On Peak'!$L$3:$S$2373,$V1619,8),"-")</f>
        <v>0</v>
      </c>
      <c r="AD1619" t="b">
        <f t="shared" si="51"/>
        <v>0</v>
      </c>
    </row>
    <row r="1620" spans="1:30" x14ac:dyDescent="0.25">
      <c r="A1620" t="str">
        <f>B1620&amp;"_"&amp;G1620&amp;"_"&amp;J1620</f>
        <v>601_628_2</v>
      </c>
      <c r="B1620">
        <v>601</v>
      </c>
      <c r="C1620" s="1" t="s">
        <v>1195</v>
      </c>
      <c r="D1620" s="1" t="s">
        <v>28</v>
      </c>
      <c r="E1620" s="1" t="s">
        <v>28</v>
      </c>
      <c r="F1620">
        <v>138</v>
      </c>
      <c r="G1620">
        <v>628</v>
      </c>
      <c r="H1620" s="1" t="s">
        <v>29</v>
      </c>
      <c r="I1620">
        <v>138</v>
      </c>
      <c r="J1620" s="1" t="s">
        <v>74</v>
      </c>
      <c r="K1620" s="1" t="s">
        <v>25</v>
      </c>
      <c r="L1620">
        <v>8.4999999999999995E-4</v>
      </c>
      <c r="M1620">
        <v>4.2300000000000003E-3</v>
      </c>
      <c r="N1620">
        <v>3.2070000000000001E-2</v>
      </c>
      <c r="O1620">
        <v>1</v>
      </c>
      <c r="P1620">
        <v>0</v>
      </c>
      <c r="Q1620">
        <v>311</v>
      </c>
      <c r="R1620">
        <v>311</v>
      </c>
      <c r="S1620">
        <v>311</v>
      </c>
      <c r="T1620">
        <v>3.8</v>
      </c>
      <c r="U1620">
        <v>5.8</v>
      </c>
      <c r="V1620">
        <f>MATCH(A1620,'2019 On Peak'!$A$3:$A$2373,0)</f>
        <v>1565</v>
      </c>
      <c r="W1620" t="str">
        <f t="shared" si="50"/>
        <v>Old</v>
      </c>
      <c r="X1620" t="str" cm="1">
        <f t="array" ref="X1620">IF(ISNUMBER(V1620),INDEX('2019 On Peak'!$K$3:$K$2373,V1620),"Not 2019")</f>
        <v>Closed</v>
      </c>
      <c r="Y1620" cm="1">
        <f t="array" ref="Y1620">IF(ISNUMBER($V1620),L1620-INDEX('2019 On Peak'!$L$3:$S$2373,$V1620,1),"-")</f>
        <v>0</v>
      </c>
      <c r="Z1620" cm="1">
        <f t="array" ref="Z1620">IF(ISNUMBER($V1620),M1620-INDEX('2019 On Peak'!$L$3:$S$2373,$V1620,2),"-")</f>
        <v>0</v>
      </c>
      <c r="AA1620" cm="1">
        <f t="array" ref="AA1620">IF(ISNUMBER($V1620),N1620-INDEX('2019 On Peak'!$L$3:$S$2373,$V1620,3),"-")</f>
        <v>0</v>
      </c>
      <c r="AB1620" cm="1">
        <f t="array" ref="AB1620">IF(ISNUMBER($V1620),Q1620-INDEX('2019 On Peak'!$L$3:$S$2373,$V1620,6),"-")</f>
        <v>0</v>
      </c>
      <c r="AC1620" cm="1">
        <f t="array" ref="AC1620">IF(ISNUMBER($V1620),S1620-INDEX('2019 On Peak'!$L$3:$S$2373,$V1620,8),"-")</f>
        <v>0</v>
      </c>
      <c r="AD1620" t="b">
        <f t="shared" si="51"/>
        <v>0</v>
      </c>
    </row>
    <row r="1621" spans="1:30" x14ac:dyDescent="0.25">
      <c r="A1621" t="str">
        <f>B1621&amp;"_"&amp;G1621&amp;"_"&amp;J1621</f>
        <v>601_628_3</v>
      </c>
      <c r="B1621">
        <v>601</v>
      </c>
      <c r="C1621" s="1" t="s">
        <v>1195</v>
      </c>
      <c r="D1621" s="1" t="s">
        <v>28</v>
      </c>
      <c r="E1621" s="1" t="s">
        <v>28</v>
      </c>
      <c r="F1621">
        <v>138</v>
      </c>
      <c r="G1621">
        <v>628</v>
      </c>
      <c r="H1621" s="1" t="s">
        <v>29</v>
      </c>
      <c r="I1621">
        <v>138</v>
      </c>
      <c r="J1621" s="1" t="s">
        <v>55</v>
      </c>
      <c r="K1621" s="1" t="s">
        <v>25</v>
      </c>
      <c r="L1621">
        <v>8.4999999999999995E-4</v>
      </c>
      <c r="M1621">
        <v>4.2300000000000003E-3</v>
      </c>
      <c r="N1621">
        <v>3.2070000000000001E-2</v>
      </c>
      <c r="O1621">
        <v>1</v>
      </c>
      <c r="P1621">
        <v>0</v>
      </c>
      <c r="Q1621">
        <v>311</v>
      </c>
      <c r="R1621">
        <v>311</v>
      </c>
      <c r="S1621">
        <v>311</v>
      </c>
      <c r="T1621">
        <v>3.8</v>
      </c>
      <c r="U1621">
        <v>5.8</v>
      </c>
      <c r="V1621">
        <f>MATCH(A1621,'2019 On Peak'!$A$3:$A$2373,0)</f>
        <v>1566</v>
      </c>
      <c r="W1621" t="str">
        <f t="shared" si="50"/>
        <v>Old</v>
      </c>
      <c r="X1621" t="str" cm="1">
        <f t="array" ref="X1621">IF(ISNUMBER(V1621),INDEX('2019 On Peak'!$K$3:$K$2373,V1621),"Not 2019")</f>
        <v>Closed</v>
      </c>
      <c r="Y1621" cm="1">
        <f t="array" ref="Y1621">IF(ISNUMBER($V1621),L1621-INDEX('2019 On Peak'!$L$3:$S$2373,$V1621,1),"-")</f>
        <v>0</v>
      </c>
      <c r="Z1621" cm="1">
        <f t="array" ref="Z1621">IF(ISNUMBER($V1621),M1621-INDEX('2019 On Peak'!$L$3:$S$2373,$V1621,2),"-")</f>
        <v>0</v>
      </c>
      <c r="AA1621" cm="1">
        <f t="array" ref="AA1621">IF(ISNUMBER($V1621),N1621-INDEX('2019 On Peak'!$L$3:$S$2373,$V1621,3),"-")</f>
        <v>0</v>
      </c>
      <c r="AB1621" cm="1">
        <f t="array" ref="AB1621">IF(ISNUMBER($V1621),Q1621-INDEX('2019 On Peak'!$L$3:$S$2373,$V1621,6),"-")</f>
        <v>0</v>
      </c>
      <c r="AC1621" cm="1">
        <f t="array" ref="AC1621">IF(ISNUMBER($V1621),S1621-INDEX('2019 On Peak'!$L$3:$S$2373,$V1621,8),"-")</f>
        <v>0</v>
      </c>
      <c r="AD1621" t="b">
        <f t="shared" si="51"/>
        <v>0</v>
      </c>
    </row>
    <row r="1622" spans="1:30" x14ac:dyDescent="0.25">
      <c r="A1622" t="str">
        <f>B1622&amp;"_"&amp;G1622&amp;"_"&amp;J1622</f>
        <v>601_628_W</v>
      </c>
      <c r="B1622">
        <v>601</v>
      </c>
      <c r="C1622" s="1" t="s">
        <v>1195</v>
      </c>
      <c r="D1622" s="1" t="s">
        <v>28</v>
      </c>
      <c r="E1622" s="1" t="s">
        <v>28</v>
      </c>
      <c r="F1622">
        <v>138</v>
      </c>
      <c r="G1622">
        <v>628</v>
      </c>
      <c r="H1622" s="1" t="s">
        <v>29</v>
      </c>
      <c r="I1622">
        <v>138</v>
      </c>
      <c r="J1622" s="1" t="s">
        <v>1508</v>
      </c>
      <c r="K1622" s="1" t="s">
        <v>25</v>
      </c>
      <c r="L1622">
        <v>8.4999999999999995E-4</v>
      </c>
      <c r="M1622">
        <v>4.2300000000000003E-3</v>
      </c>
      <c r="N1622">
        <v>3.2070000000000001E-2</v>
      </c>
      <c r="O1622">
        <v>1</v>
      </c>
      <c r="P1622">
        <v>0</v>
      </c>
      <c r="Q1622">
        <v>311</v>
      </c>
      <c r="R1622">
        <v>311</v>
      </c>
      <c r="S1622">
        <v>311</v>
      </c>
      <c r="T1622">
        <v>3.8</v>
      </c>
      <c r="U1622">
        <v>5.8</v>
      </c>
      <c r="V1622" t="e">
        <f>MATCH(A1622,'2019 On Peak'!$A$3:$A$2373,0)</f>
        <v>#N/A</v>
      </c>
      <c r="W1622" t="str">
        <f t="shared" si="50"/>
        <v>New</v>
      </c>
      <c r="X1622" t="str" cm="1">
        <f t="array" ref="X1622">IF(ISNUMBER(V1622),INDEX('2019 On Peak'!$K$3:$K$2373,V1622),"Not 2019")</f>
        <v>Not 2019</v>
      </c>
      <c r="Y1622" t="str" cm="1">
        <f t="array" ref="Y1622">IF(ISNUMBER($V1622),L1622-INDEX('2019 On Peak'!$L$3:$S$2373,$V1622,1),"-")</f>
        <v>-</v>
      </c>
      <c r="Z1622" t="str" cm="1">
        <f t="array" ref="Z1622">IF(ISNUMBER($V1622),M1622-INDEX('2019 On Peak'!$L$3:$S$2373,$V1622,2),"-")</f>
        <v>-</v>
      </c>
      <c r="AA1622" t="str" cm="1">
        <f t="array" ref="AA1622">IF(ISNUMBER($V1622),N1622-INDEX('2019 On Peak'!$L$3:$S$2373,$V1622,3),"-")</f>
        <v>-</v>
      </c>
      <c r="AB1622" t="str" cm="1">
        <f t="array" ref="AB1622">IF(ISNUMBER($V1622),Q1622-INDEX('2019 On Peak'!$L$3:$S$2373,$V1622,6),"-")</f>
        <v>-</v>
      </c>
      <c r="AC1622" t="str" cm="1">
        <f t="array" ref="AC1622">IF(ISNUMBER($V1622),S1622-INDEX('2019 On Peak'!$L$3:$S$2373,$V1622,8),"-")</f>
        <v>-</v>
      </c>
      <c r="AD1622" t="e">
        <f t="shared" si="51"/>
        <v>#VALUE!</v>
      </c>
    </row>
    <row r="1623" spans="1:30" x14ac:dyDescent="0.25">
      <c r="A1623" t="str">
        <f>B1623&amp;"_"&amp;G1623&amp;"_"&amp;J1623</f>
        <v>602_1491_1</v>
      </c>
      <c r="B1623">
        <v>602</v>
      </c>
      <c r="C1623" s="1" t="s">
        <v>142</v>
      </c>
      <c r="D1623" s="1" t="s">
        <v>27</v>
      </c>
      <c r="E1623" s="1" t="s">
        <v>27</v>
      </c>
      <c r="F1623">
        <v>69</v>
      </c>
      <c r="G1623">
        <v>1491</v>
      </c>
      <c r="H1623" s="1" t="s">
        <v>156</v>
      </c>
      <c r="I1623">
        <v>69</v>
      </c>
      <c r="J1623" s="1" t="s">
        <v>191</v>
      </c>
      <c r="K1623" s="1" t="s">
        <v>25</v>
      </c>
      <c r="L1623">
        <v>8.1200000000000005E-3</v>
      </c>
      <c r="M1623">
        <v>1.8460000000000001E-2</v>
      </c>
      <c r="N1623">
        <v>3.6000000000000002E-4</v>
      </c>
      <c r="O1623">
        <v>1</v>
      </c>
      <c r="P1623">
        <v>0</v>
      </c>
      <c r="Q1623">
        <v>96</v>
      </c>
      <c r="R1623">
        <v>250</v>
      </c>
      <c r="S1623">
        <v>123</v>
      </c>
      <c r="T1623">
        <v>1.1000000000000001</v>
      </c>
      <c r="U1623">
        <v>1.3</v>
      </c>
      <c r="V1623">
        <f>MATCH(A1623,'2019 On Peak'!$A$3:$A$2373,0)</f>
        <v>1567</v>
      </c>
      <c r="W1623" t="str">
        <f t="shared" si="50"/>
        <v>Old</v>
      </c>
      <c r="X1623" t="str" cm="1">
        <f t="array" ref="X1623">IF(ISNUMBER(V1623),INDEX('2019 On Peak'!$K$3:$K$2373,V1623),"Not 2019")</f>
        <v>Closed</v>
      </c>
      <c r="Y1623" cm="1">
        <f t="array" ref="Y1623">IF(ISNUMBER($V1623),L1623-INDEX('2019 On Peak'!$L$3:$S$2373,$V1623,1),"-")</f>
        <v>0</v>
      </c>
      <c r="Z1623" cm="1">
        <f t="array" ref="Z1623">IF(ISNUMBER($V1623),M1623-INDEX('2019 On Peak'!$L$3:$S$2373,$V1623,2),"-")</f>
        <v>0</v>
      </c>
      <c r="AA1623" cm="1">
        <f t="array" ref="AA1623">IF(ISNUMBER($V1623),N1623-INDEX('2019 On Peak'!$L$3:$S$2373,$V1623,3),"-")</f>
        <v>0</v>
      </c>
      <c r="AB1623" cm="1">
        <f t="array" ref="AB1623">IF(ISNUMBER($V1623),Q1623-INDEX('2019 On Peak'!$L$3:$S$2373,$V1623,6),"-")</f>
        <v>0</v>
      </c>
      <c r="AC1623" cm="1">
        <f t="array" ref="AC1623">IF(ISNUMBER($V1623),S1623-INDEX('2019 On Peak'!$L$3:$S$2373,$V1623,8),"-")</f>
        <v>0</v>
      </c>
      <c r="AD1623" t="b">
        <f t="shared" si="51"/>
        <v>0</v>
      </c>
    </row>
    <row r="1624" spans="1:30" x14ac:dyDescent="0.25">
      <c r="A1624" t="str">
        <f>B1624&amp;"_"&amp;G1624&amp;"_"&amp;J1624</f>
        <v>603_1150_1</v>
      </c>
      <c r="B1624">
        <v>603</v>
      </c>
      <c r="C1624" s="1" t="s">
        <v>720</v>
      </c>
      <c r="D1624" s="1" t="s">
        <v>27</v>
      </c>
      <c r="E1624" s="1" t="s">
        <v>27</v>
      </c>
      <c r="F1624">
        <v>69</v>
      </c>
      <c r="G1624">
        <v>1150</v>
      </c>
      <c r="H1624" s="1" t="s">
        <v>142</v>
      </c>
      <c r="I1624">
        <v>69</v>
      </c>
      <c r="J1624" s="1" t="s">
        <v>191</v>
      </c>
      <c r="K1624" s="1" t="s">
        <v>25</v>
      </c>
      <c r="L1624">
        <v>3.6139999999999999E-2</v>
      </c>
      <c r="M1624">
        <v>8.2150000000000001E-2</v>
      </c>
      <c r="N1624">
        <v>1.6100000000000001E-3</v>
      </c>
      <c r="O1624">
        <v>1</v>
      </c>
      <c r="P1624">
        <v>0</v>
      </c>
      <c r="Q1624">
        <v>123</v>
      </c>
      <c r="R1624">
        <v>123</v>
      </c>
      <c r="S1624">
        <v>123</v>
      </c>
      <c r="T1624">
        <v>4.2</v>
      </c>
      <c r="U1624">
        <v>5.7</v>
      </c>
      <c r="V1624">
        <f>MATCH(A1624,'2019 On Peak'!$A$3:$A$2373,0)</f>
        <v>1568</v>
      </c>
      <c r="W1624" t="str">
        <f t="shared" si="50"/>
        <v>Old</v>
      </c>
      <c r="X1624" t="str" cm="1">
        <f t="array" ref="X1624">IF(ISNUMBER(V1624),INDEX('2019 On Peak'!$K$3:$K$2373,V1624),"Not 2019")</f>
        <v>Closed</v>
      </c>
      <c r="Y1624" cm="1">
        <f t="array" ref="Y1624">IF(ISNUMBER($V1624),L1624-INDEX('2019 On Peak'!$L$3:$S$2373,$V1624,1),"-")</f>
        <v>0</v>
      </c>
      <c r="Z1624" cm="1">
        <f t="array" ref="Z1624">IF(ISNUMBER($V1624),M1624-INDEX('2019 On Peak'!$L$3:$S$2373,$V1624,2),"-")</f>
        <v>0</v>
      </c>
      <c r="AA1624" cm="1">
        <f t="array" ref="AA1624">IF(ISNUMBER($V1624),N1624-INDEX('2019 On Peak'!$L$3:$S$2373,$V1624,3),"-")</f>
        <v>0</v>
      </c>
      <c r="AB1624" cm="1">
        <f t="array" ref="AB1624">IF(ISNUMBER($V1624),Q1624-INDEX('2019 On Peak'!$L$3:$S$2373,$V1624,6),"-")</f>
        <v>0</v>
      </c>
      <c r="AC1624" cm="1">
        <f t="array" ref="AC1624">IF(ISNUMBER($V1624),S1624-INDEX('2019 On Peak'!$L$3:$S$2373,$V1624,8),"-")</f>
        <v>0</v>
      </c>
      <c r="AD1624" t="b">
        <f t="shared" si="51"/>
        <v>0</v>
      </c>
    </row>
    <row r="1625" spans="1:30" x14ac:dyDescent="0.25">
      <c r="A1625" t="str">
        <f>B1625&amp;"_"&amp;G1625&amp;"_"&amp;J1625</f>
        <v>603_604_1</v>
      </c>
      <c r="B1625">
        <v>603</v>
      </c>
      <c r="C1625" s="1" t="s">
        <v>720</v>
      </c>
      <c r="D1625" s="1" t="s">
        <v>27</v>
      </c>
      <c r="E1625" s="1" t="s">
        <v>27</v>
      </c>
      <c r="F1625">
        <v>69</v>
      </c>
      <c r="G1625">
        <v>604</v>
      </c>
      <c r="H1625" s="1" t="s">
        <v>1200</v>
      </c>
      <c r="I1625">
        <v>69</v>
      </c>
      <c r="J1625" s="1" t="s">
        <v>191</v>
      </c>
      <c r="K1625" s="1" t="s">
        <v>25</v>
      </c>
      <c r="L1625">
        <v>2.266E-2</v>
      </c>
      <c r="M1625">
        <v>5.1520000000000003E-2</v>
      </c>
      <c r="N1625">
        <v>1.01E-3</v>
      </c>
      <c r="O1625">
        <v>1</v>
      </c>
      <c r="P1625">
        <v>0</v>
      </c>
      <c r="Q1625">
        <v>190</v>
      </c>
      <c r="R1625">
        <v>190</v>
      </c>
      <c r="S1625">
        <v>190</v>
      </c>
      <c r="T1625">
        <v>2.8</v>
      </c>
      <c r="U1625">
        <v>3.6</v>
      </c>
      <c r="V1625">
        <f>MATCH(A1625,'2019 On Peak'!$A$3:$A$2373,0)</f>
        <v>1569</v>
      </c>
      <c r="W1625" t="str">
        <f t="shared" si="50"/>
        <v>Old</v>
      </c>
      <c r="X1625" t="str" cm="1">
        <f t="array" ref="X1625">IF(ISNUMBER(V1625),INDEX('2019 On Peak'!$K$3:$K$2373,V1625),"Not 2019")</f>
        <v>Closed</v>
      </c>
      <c r="Y1625" cm="1">
        <f t="array" ref="Y1625">IF(ISNUMBER($V1625),L1625-INDEX('2019 On Peak'!$L$3:$S$2373,$V1625,1),"-")</f>
        <v>0</v>
      </c>
      <c r="Z1625" cm="1">
        <f t="array" ref="Z1625">IF(ISNUMBER($V1625),M1625-INDEX('2019 On Peak'!$L$3:$S$2373,$V1625,2),"-")</f>
        <v>0</v>
      </c>
      <c r="AA1625" cm="1">
        <f t="array" ref="AA1625">IF(ISNUMBER($V1625),N1625-INDEX('2019 On Peak'!$L$3:$S$2373,$V1625,3),"-")</f>
        <v>0</v>
      </c>
      <c r="AB1625" cm="1">
        <f t="array" ref="AB1625">IF(ISNUMBER($V1625),Q1625-INDEX('2019 On Peak'!$L$3:$S$2373,$V1625,6),"-")</f>
        <v>0</v>
      </c>
      <c r="AC1625" cm="1">
        <f t="array" ref="AC1625">IF(ISNUMBER($V1625),S1625-INDEX('2019 On Peak'!$L$3:$S$2373,$V1625,8),"-")</f>
        <v>0</v>
      </c>
      <c r="AD1625" t="b">
        <f t="shared" si="51"/>
        <v>0</v>
      </c>
    </row>
    <row r="1626" spans="1:30" x14ac:dyDescent="0.25">
      <c r="A1626" t="str">
        <f>B1626&amp;"_"&amp;G1626&amp;"_"&amp;J1626</f>
        <v>603_604_2</v>
      </c>
      <c r="B1626">
        <v>603</v>
      </c>
      <c r="C1626" s="1" t="s">
        <v>720</v>
      </c>
      <c r="D1626" s="1" t="s">
        <v>27</v>
      </c>
      <c r="E1626" s="1" t="s">
        <v>27</v>
      </c>
      <c r="F1626">
        <v>69</v>
      </c>
      <c r="G1626">
        <v>604</v>
      </c>
      <c r="H1626" s="1" t="s">
        <v>1200</v>
      </c>
      <c r="I1626">
        <v>69</v>
      </c>
      <c r="J1626" s="1" t="s">
        <v>74</v>
      </c>
      <c r="K1626" s="1" t="s">
        <v>25</v>
      </c>
      <c r="L1626">
        <v>2.266E-2</v>
      </c>
      <c r="M1626">
        <v>5.1520000000000003E-2</v>
      </c>
      <c r="N1626">
        <v>1.01E-3</v>
      </c>
      <c r="O1626">
        <v>1</v>
      </c>
      <c r="P1626">
        <v>0</v>
      </c>
      <c r="Q1626">
        <v>190</v>
      </c>
      <c r="R1626">
        <v>190</v>
      </c>
      <c r="S1626">
        <v>190</v>
      </c>
      <c r="T1626">
        <v>2.8</v>
      </c>
      <c r="U1626">
        <v>3.6</v>
      </c>
      <c r="V1626">
        <f>MATCH(A1626,'2019 On Peak'!$A$3:$A$2373,0)</f>
        <v>1570</v>
      </c>
      <c r="W1626" t="str">
        <f t="shared" si="50"/>
        <v>Old</v>
      </c>
      <c r="X1626" t="str" cm="1">
        <f t="array" ref="X1626">IF(ISNUMBER(V1626),INDEX('2019 On Peak'!$K$3:$K$2373,V1626),"Not 2019")</f>
        <v>Closed</v>
      </c>
      <c r="Y1626" cm="1">
        <f t="array" ref="Y1626">IF(ISNUMBER($V1626),L1626-INDEX('2019 On Peak'!$L$3:$S$2373,$V1626,1),"-")</f>
        <v>0</v>
      </c>
      <c r="Z1626" cm="1">
        <f t="array" ref="Z1626">IF(ISNUMBER($V1626),M1626-INDEX('2019 On Peak'!$L$3:$S$2373,$V1626,2),"-")</f>
        <v>0</v>
      </c>
      <c r="AA1626" cm="1">
        <f t="array" ref="AA1626">IF(ISNUMBER($V1626),N1626-INDEX('2019 On Peak'!$L$3:$S$2373,$V1626,3),"-")</f>
        <v>0</v>
      </c>
      <c r="AB1626" cm="1">
        <f t="array" ref="AB1626">IF(ISNUMBER($V1626),Q1626-INDEX('2019 On Peak'!$L$3:$S$2373,$V1626,6),"-")</f>
        <v>0</v>
      </c>
      <c r="AC1626" cm="1">
        <f t="array" ref="AC1626">IF(ISNUMBER($V1626),S1626-INDEX('2019 On Peak'!$L$3:$S$2373,$V1626,8),"-")</f>
        <v>0</v>
      </c>
      <c r="AD1626" t="b">
        <f t="shared" si="51"/>
        <v>0</v>
      </c>
    </row>
    <row r="1627" spans="1:30" x14ac:dyDescent="0.25">
      <c r="A1627" t="str">
        <f>B1627&amp;"_"&amp;G1627&amp;"_"&amp;J1627</f>
        <v>603_604_3</v>
      </c>
      <c r="B1627">
        <v>603</v>
      </c>
      <c r="C1627" s="1" t="s">
        <v>720</v>
      </c>
      <c r="D1627" s="1" t="s">
        <v>27</v>
      </c>
      <c r="E1627" s="1" t="s">
        <v>27</v>
      </c>
      <c r="F1627">
        <v>69</v>
      </c>
      <c r="G1627">
        <v>604</v>
      </c>
      <c r="H1627" s="1" t="s">
        <v>1200</v>
      </c>
      <c r="I1627">
        <v>69</v>
      </c>
      <c r="J1627" s="1" t="s">
        <v>55</v>
      </c>
      <c r="K1627" s="1" t="s">
        <v>25</v>
      </c>
      <c r="L1627">
        <v>2.266E-2</v>
      </c>
      <c r="M1627">
        <v>5.1520000000000003E-2</v>
      </c>
      <c r="N1627">
        <v>1.01E-3</v>
      </c>
      <c r="O1627">
        <v>1</v>
      </c>
      <c r="P1627">
        <v>0</v>
      </c>
      <c r="Q1627">
        <v>190</v>
      </c>
      <c r="R1627">
        <v>190</v>
      </c>
      <c r="S1627">
        <v>190</v>
      </c>
      <c r="T1627">
        <v>2.8</v>
      </c>
      <c r="U1627">
        <v>3.6</v>
      </c>
      <c r="V1627">
        <f>MATCH(A1627,'2019 On Peak'!$A$3:$A$2373,0)</f>
        <v>1571</v>
      </c>
      <c r="W1627" t="str">
        <f t="shared" si="50"/>
        <v>Old</v>
      </c>
      <c r="X1627" t="str" cm="1">
        <f t="array" ref="X1627">IF(ISNUMBER(V1627),INDEX('2019 On Peak'!$K$3:$K$2373,V1627),"Not 2019")</f>
        <v>Closed</v>
      </c>
      <c r="Y1627" cm="1">
        <f t="array" ref="Y1627">IF(ISNUMBER($V1627),L1627-INDEX('2019 On Peak'!$L$3:$S$2373,$V1627,1),"-")</f>
        <v>0</v>
      </c>
      <c r="Z1627" cm="1">
        <f t="array" ref="Z1627">IF(ISNUMBER($V1627),M1627-INDEX('2019 On Peak'!$L$3:$S$2373,$V1627,2),"-")</f>
        <v>0</v>
      </c>
      <c r="AA1627" cm="1">
        <f t="array" ref="AA1627">IF(ISNUMBER($V1627),N1627-INDEX('2019 On Peak'!$L$3:$S$2373,$V1627,3),"-")</f>
        <v>0</v>
      </c>
      <c r="AB1627" cm="1">
        <f t="array" ref="AB1627">IF(ISNUMBER($V1627),Q1627-INDEX('2019 On Peak'!$L$3:$S$2373,$V1627,6),"-")</f>
        <v>0</v>
      </c>
      <c r="AC1627" cm="1">
        <f t="array" ref="AC1627">IF(ISNUMBER($V1627),S1627-INDEX('2019 On Peak'!$L$3:$S$2373,$V1627,8),"-")</f>
        <v>0</v>
      </c>
      <c r="AD1627" t="b">
        <f t="shared" si="51"/>
        <v>0</v>
      </c>
    </row>
    <row r="1628" spans="1:30" x14ac:dyDescent="0.25">
      <c r="A1628" t="str">
        <f>B1628&amp;"_"&amp;G1628&amp;"_"&amp;J1628</f>
        <v>603_605_1</v>
      </c>
      <c r="B1628">
        <v>603</v>
      </c>
      <c r="C1628" s="1" t="s">
        <v>720</v>
      </c>
      <c r="D1628" s="1" t="s">
        <v>27</v>
      </c>
      <c r="E1628" s="1" t="s">
        <v>27</v>
      </c>
      <c r="F1628">
        <v>69</v>
      </c>
      <c r="G1628">
        <v>605</v>
      </c>
      <c r="H1628" s="1" t="s">
        <v>1201</v>
      </c>
      <c r="I1628">
        <v>69</v>
      </c>
      <c r="J1628" s="1" t="s">
        <v>191</v>
      </c>
      <c r="K1628" s="1" t="s">
        <v>25</v>
      </c>
      <c r="L1628">
        <v>2.597E-2</v>
      </c>
      <c r="M1628">
        <v>5.9029999999999999E-2</v>
      </c>
      <c r="N1628">
        <v>1.15E-3</v>
      </c>
      <c r="O1628">
        <v>1</v>
      </c>
      <c r="P1628">
        <v>0</v>
      </c>
      <c r="Q1628">
        <v>96</v>
      </c>
      <c r="R1628">
        <v>250</v>
      </c>
      <c r="S1628">
        <v>123</v>
      </c>
      <c r="T1628">
        <v>3.5</v>
      </c>
      <c r="U1628">
        <v>4.0999999999999996</v>
      </c>
      <c r="V1628">
        <f>MATCH(A1628,'2019 On Peak'!$A$3:$A$2373,0)</f>
        <v>1572</v>
      </c>
      <c r="W1628" t="str">
        <f t="shared" si="50"/>
        <v>Old</v>
      </c>
      <c r="X1628" t="str" cm="1">
        <f t="array" ref="X1628">IF(ISNUMBER(V1628),INDEX('2019 On Peak'!$K$3:$K$2373,V1628),"Not 2019")</f>
        <v>Closed</v>
      </c>
      <c r="Y1628" cm="1">
        <f t="array" ref="Y1628">IF(ISNUMBER($V1628),L1628-INDEX('2019 On Peak'!$L$3:$S$2373,$V1628,1),"-")</f>
        <v>0</v>
      </c>
      <c r="Z1628" cm="1">
        <f t="array" ref="Z1628">IF(ISNUMBER($V1628),M1628-INDEX('2019 On Peak'!$L$3:$S$2373,$V1628,2),"-")</f>
        <v>0</v>
      </c>
      <c r="AA1628" cm="1">
        <f t="array" ref="AA1628">IF(ISNUMBER($V1628),N1628-INDEX('2019 On Peak'!$L$3:$S$2373,$V1628,3),"-")</f>
        <v>0</v>
      </c>
      <c r="AB1628" cm="1">
        <f t="array" ref="AB1628">IF(ISNUMBER($V1628),Q1628-INDEX('2019 On Peak'!$L$3:$S$2373,$V1628,6),"-")</f>
        <v>0</v>
      </c>
      <c r="AC1628" cm="1">
        <f t="array" ref="AC1628">IF(ISNUMBER($V1628),S1628-INDEX('2019 On Peak'!$L$3:$S$2373,$V1628,8),"-")</f>
        <v>0</v>
      </c>
      <c r="AD1628" t="b">
        <f t="shared" si="51"/>
        <v>0</v>
      </c>
    </row>
    <row r="1629" spans="1:30" x14ac:dyDescent="0.25">
      <c r="A1629" t="str">
        <f>B1629&amp;"_"&amp;G1629&amp;"_"&amp;J1629</f>
        <v>603_611_1</v>
      </c>
      <c r="B1629">
        <v>603</v>
      </c>
      <c r="C1629" s="1" t="s">
        <v>720</v>
      </c>
      <c r="D1629" s="1" t="s">
        <v>27</v>
      </c>
      <c r="E1629" s="1" t="s">
        <v>27</v>
      </c>
      <c r="F1629">
        <v>69</v>
      </c>
      <c r="G1629">
        <v>611</v>
      </c>
      <c r="H1629" s="1" t="s">
        <v>1202</v>
      </c>
      <c r="I1629">
        <v>69</v>
      </c>
      <c r="J1629" s="1" t="s">
        <v>191</v>
      </c>
      <c r="K1629" s="1" t="s">
        <v>25</v>
      </c>
      <c r="L1629">
        <v>1.42E-3</v>
      </c>
      <c r="M1629">
        <v>3.2299999999999998E-3</v>
      </c>
      <c r="N1629">
        <v>6.0000000000000002E-5</v>
      </c>
      <c r="O1629">
        <v>1</v>
      </c>
      <c r="P1629">
        <v>0</v>
      </c>
      <c r="Q1629">
        <v>250</v>
      </c>
      <c r="R1629">
        <v>250</v>
      </c>
      <c r="S1629">
        <v>250</v>
      </c>
      <c r="T1629">
        <v>0.1</v>
      </c>
      <c r="U1629">
        <v>0.2</v>
      </c>
      <c r="V1629">
        <f>MATCH(A1629,'2019 On Peak'!$A$3:$A$2373,0)</f>
        <v>1573</v>
      </c>
      <c r="W1629" t="str">
        <f t="shared" si="50"/>
        <v>Old</v>
      </c>
      <c r="X1629" t="str" cm="1">
        <f t="array" ref="X1629">IF(ISNUMBER(V1629),INDEX('2019 On Peak'!$K$3:$K$2373,V1629),"Not 2019")</f>
        <v>Closed</v>
      </c>
      <c r="Y1629" cm="1">
        <f t="array" ref="Y1629">IF(ISNUMBER($V1629),L1629-INDEX('2019 On Peak'!$L$3:$S$2373,$V1629,1),"-")</f>
        <v>0</v>
      </c>
      <c r="Z1629" cm="1">
        <f t="array" ref="Z1629">IF(ISNUMBER($V1629),M1629-INDEX('2019 On Peak'!$L$3:$S$2373,$V1629,2),"-")</f>
        <v>0</v>
      </c>
      <c r="AA1629" cm="1">
        <f t="array" ref="AA1629">IF(ISNUMBER($V1629),N1629-INDEX('2019 On Peak'!$L$3:$S$2373,$V1629,3),"-")</f>
        <v>0</v>
      </c>
      <c r="AB1629" cm="1">
        <f t="array" ref="AB1629">IF(ISNUMBER($V1629),Q1629-INDEX('2019 On Peak'!$L$3:$S$2373,$V1629,6),"-")</f>
        <v>0</v>
      </c>
      <c r="AC1629" cm="1">
        <f t="array" ref="AC1629">IF(ISNUMBER($V1629),S1629-INDEX('2019 On Peak'!$L$3:$S$2373,$V1629,8),"-")</f>
        <v>0</v>
      </c>
      <c r="AD1629" t="b">
        <f t="shared" si="51"/>
        <v>0</v>
      </c>
    </row>
    <row r="1630" spans="1:30" x14ac:dyDescent="0.25">
      <c r="A1630" t="str">
        <f>B1630&amp;"_"&amp;G1630&amp;"_"&amp;J1630</f>
        <v>603_611_2</v>
      </c>
      <c r="B1630">
        <v>603</v>
      </c>
      <c r="C1630" s="1" t="s">
        <v>720</v>
      </c>
      <c r="D1630" s="1" t="s">
        <v>27</v>
      </c>
      <c r="E1630" s="1" t="s">
        <v>27</v>
      </c>
      <c r="F1630">
        <v>69</v>
      </c>
      <c r="G1630">
        <v>611</v>
      </c>
      <c r="H1630" s="1" t="s">
        <v>1202</v>
      </c>
      <c r="I1630">
        <v>69</v>
      </c>
      <c r="J1630" s="1" t="s">
        <v>74</v>
      </c>
      <c r="K1630" s="1" t="s">
        <v>25</v>
      </c>
      <c r="L1630">
        <v>1.42E-3</v>
      </c>
      <c r="M1630">
        <v>3.2299999999999998E-3</v>
      </c>
      <c r="N1630">
        <v>6.0000000000000002E-5</v>
      </c>
      <c r="O1630">
        <v>1</v>
      </c>
      <c r="P1630">
        <v>0</v>
      </c>
      <c r="Q1630">
        <v>250</v>
      </c>
      <c r="R1630">
        <v>250</v>
      </c>
      <c r="S1630">
        <v>250</v>
      </c>
      <c r="T1630">
        <v>0.1</v>
      </c>
      <c r="U1630">
        <v>0.2</v>
      </c>
      <c r="V1630">
        <f>MATCH(A1630,'2019 On Peak'!$A$3:$A$2373,0)</f>
        <v>1574</v>
      </c>
      <c r="W1630" t="str">
        <f t="shared" si="50"/>
        <v>Old</v>
      </c>
      <c r="X1630" t="str" cm="1">
        <f t="array" ref="X1630">IF(ISNUMBER(V1630),INDEX('2019 On Peak'!$K$3:$K$2373,V1630),"Not 2019")</f>
        <v>Closed</v>
      </c>
      <c r="Y1630" cm="1">
        <f t="array" ref="Y1630">IF(ISNUMBER($V1630),L1630-INDEX('2019 On Peak'!$L$3:$S$2373,$V1630,1),"-")</f>
        <v>0</v>
      </c>
      <c r="Z1630" cm="1">
        <f t="array" ref="Z1630">IF(ISNUMBER($V1630),M1630-INDEX('2019 On Peak'!$L$3:$S$2373,$V1630,2),"-")</f>
        <v>0</v>
      </c>
      <c r="AA1630" cm="1">
        <f t="array" ref="AA1630">IF(ISNUMBER($V1630),N1630-INDEX('2019 On Peak'!$L$3:$S$2373,$V1630,3),"-")</f>
        <v>0</v>
      </c>
      <c r="AB1630" cm="1">
        <f t="array" ref="AB1630">IF(ISNUMBER($V1630),Q1630-INDEX('2019 On Peak'!$L$3:$S$2373,$V1630,6),"-")</f>
        <v>0</v>
      </c>
      <c r="AC1630" cm="1">
        <f t="array" ref="AC1630">IF(ISNUMBER($V1630),S1630-INDEX('2019 On Peak'!$L$3:$S$2373,$V1630,8),"-")</f>
        <v>0</v>
      </c>
      <c r="AD1630" t="b">
        <f t="shared" si="51"/>
        <v>0</v>
      </c>
    </row>
    <row r="1631" spans="1:30" x14ac:dyDescent="0.25">
      <c r="A1631" t="str">
        <f>B1631&amp;"_"&amp;G1631&amp;"_"&amp;J1631</f>
        <v>603_612_1</v>
      </c>
      <c r="B1631">
        <v>603</v>
      </c>
      <c r="C1631" s="1" t="s">
        <v>720</v>
      </c>
      <c r="D1631" s="1" t="s">
        <v>27</v>
      </c>
      <c r="E1631" s="1" t="s">
        <v>27</v>
      </c>
      <c r="F1631">
        <v>69</v>
      </c>
      <c r="G1631">
        <v>612</v>
      </c>
      <c r="H1631" s="1" t="s">
        <v>721</v>
      </c>
      <c r="I1631">
        <v>69</v>
      </c>
      <c r="J1631" s="1" t="s">
        <v>191</v>
      </c>
      <c r="K1631" s="1" t="s">
        <v>25</v>
      </c>
      <c r="L1631">
        <v>3.6999999999999999E-4</v>
      </c>
      <c r="M1631">
        <v>8.4000000000000003E-4</v>
      </c>
      <c r="N1631">
        <v>2.0000000000000002E-5</v>
      </c>
      <c r="O1631">
        <v>1</v>
      </c>
      <c r="P1631">
        <v>0</v>
      </c>
      <c r="Q1631">
        <v>96</v>
      </c>
      <c r="R1631">
        <v>250</v>
      </c>
      <c r="S1631">
        <v>123</v>
      </c>
      <c r="T1631">
        <v>0</v>
      </c>
      <c r="U1631">
        <v>0.1</v>
      </c>
      <c r="V1631">
        <f>MATCH(A1631,'2019 On Peak'!$A$3:$A$2373,0)</f>
        <v>1575</v>
      </c>
      <c r="W1631" t="str">
        <f t="shared" si="50"/>
        <v>Old</v>
      </c>
      <c r="X1631" t="str" cm="1">
        <f t="array" ref="X1631">IF(ISNUMBER(V1631),INDEX('2019 On Peak'!$K$3:$K$2373,V1631),"Not 2019")</f>
        <v>Closed</v>
      </c>
      <c r="Y1631" cm="1">
        <f t="array" ref="Y1631">IF(ISNUMBER($V1631),L1631-INDEX('2019 On Peak'!$L$3:$S$2373,$V1631,1),"-")</f>
        <v>0</v>
      </c>
      <c r="Z1631" cm="1">
        <f t="array" ref="Z1631">IF(ISNUMBER($V1631),M1631-INDEX('2019 On Peak'!$L$3:$S$2373,$V1631,2),"-")</f>
        <v>0</v>
      </c>
      <c r="AA1631" cm="1">
        <f t="array" ref="AA1631">IF(ISNUMBER($V1631),N1631-INDEX('2019 On Peak'!$L$3:$S$2373,$V1631,3),"-")</f>
        <v>0</v>
      </c>
      <c r="AB1631" cm="1">
        <f t="array" ref="AB1631">IF(ISNUMBER($V1631),Q1631-INDEX('2019 On Peak'!$L$3:$S$2373,$V1631,6),"-")</f>
        <v>0</v>
      </c>
      <c r="AC1631" cm="1">
        <f t="array" ref="AC1631">IF(ISNUMBER($V1631),S1631-INDEX('2019 On Peak'!$L$3:$S$2373,$V1631,8),"-")</f>
        <v>0</v>
      </c>
      <c r="AD1631" t="b">
        <f t="shared" si="51"/>
        <v>0</v>
      </c>
    </row>
    <row r="1632" spans="1:30" x14ac:dyDescent="0.25">
      <c r="A1632" t="str">
        <f>B1632&amp;"_"&amp;G1632&amp;"_"&amp;J1632</f>
        <v>604_609_1</v>
      </c>
      <c r="B1632">
        <v>604</v>
      </c>
      <c r="C1632" s="1" t="s">
        <v>1200</v>
      </c>
      <c r="D1632" s="1" t="s">
        <v>27</v>
      </c>
      <c r="E1632" s="1" t="s">
        <v>27</v>
      </c>
      <c r="F1632">
        <v>69</v>
      </c>
      <c r="G1632">
        <v>609</v>
      </c>
      <c r="H1632" s="1" t="s">
        <v>53</v>
      </c>
      <c r="I1632">
        <v>69</v>
      </c>
      <c r="J1632" s="1" t="s">
        <v>191</v>
      </c>
      <c r="K1632" s="1" t="s">
        <v>25</v>
      </c>
      <c r="L1632">
        <v>2.002E-2</v>
      </c>
      <c r="M1632">
        <v>4.5519999999999998E-2</v>
      </c>
      <c r="N1632">
        <v>8.8999999999999995E-4</v>
      </c>
      <c r="O1632">
        <v>1</v>
      </c>
      <c r="P1632">
        <v>0</v>
      </c>
      <c r="Q1632">
        <v>190</v>
      </c>
      <c r="R1632">
        <v>190</v>
      </c>
      <c r="S1632">
        <v>190</v>
      </c>
      <c r="T1632">
        <v>2.2999999999999998</v>
      </c>
      <c r="U1632">
        <v>3.1</v>
      </c>
      <c r="V1632">
        <f>MATCH(A1632,'2019 On Peak'!$A$3:$A$2373,0)</f>
        <v>1576</v>
      </c>
      <c r="W1632" t="str">
        <f t="shared" si="50"/>
        <v>Old</v>
      </c>
      <c r="X1632" t="str" cm="1">
        <f t="array" ref="X1632">IF(ISNUMBER(V1632),INDEX('2019 On Peak'!$K$3:$K$2373,V1632),"Not 2019")</f>
        <v>Closed</v>
      </c>
      <c r="Y1632" cm="1">
        <f t="array" ref="Y1632">IF(ISNUMBER($V1632),L1632-INDEX('2019 On Peak'!$L$3:$S$2373,$V1632,1),"-")</f>
        <v>0</v>
      </c>
      <c r="Z1632" cm="1">
        <f t="array" ref="Z1632">IF(ISNUMBER($V1632),M1632-INDEX('2019 On Peak'!$L$3:$S$2373,$V1632,2),"-")</f>
        <v>0</v>
      </c>
      <c r="AA1632" cm="1">
        <f t="array" ref="AA1632">IF(ISNUMBER($V1632),N1632-INDEX('2019 On Peak'!$L$3:$S$2373,$V1632,3),"-")</f>
        <v>0</v>
      </c>
      <c r="AB1632" cm="1">
        <f t="array" ref="AB1632">IF(ISNUMBER($V1632),Q1632-INDEX('2019 On Peak'!$L$3:$S$2373,$V1632,6),"-")</f>
        <v>0</v>
      </c>
      <c r="AC1632" cm="1">
        <f t="array" ref="AC1632">IF(ISNUMBER($V1632),S1632-INDEX('2019 On Peak'!$L$3:$S$2373,$V1632,8),"-")</f>
        <v>0</v>
      </c>
      <c r="AD1632" t="b">
        <f t="shared" si="51"/>
        <v>0</v>
      </c>
    </row>
    <row r="1633" spans="1:30" x14ac:dyDescent="0.25">
      <c r="A1633" t="str">
        <f>B1633&amp;"_"&amp;G1633&amp;"_"&amp;J1633</f>
        <v>604_609_2</v>
      </c>
      <c r="B1633">
        <v>604</v>
      </c>
      <c r="C1633" s="1" t="s">
        <v>1200</v>
      </c>
      <c r="D1633" s="1" t="s">
        <v>27</v>
      </c>
      <c r="E1633" s="1" t="s">
        <v>27</v>
      </c>
      <c r="F1633">
        <v>69</v>
      </c>
      <c r="G1633">
        <v>609</v>
      </c>
      <c r="H1633" s="1" t="s">
        <v>53</v>
      </c>
      <c r="I1633">
        <v>69</v>
      </c>
      <c r="J1633" s="1" t="s">
        <v>74</v>
      </c>
      <c r="K1633" s="1" t="s">
        <v>25</v>
      </c>
      <c r="L1633">
        <v>2.002E-2</v>
      </c>
      <c r="M1633">
        <v>4.5519999999999998E-2</v>
      </c>
      <c r="N1633">
        <v>8.8999999999999995E-4</v>
      </c>
      <c r="O1633">
        <v>1</v>
      </c>
      <c r="P1633">
        <v>0</v>
      </c>
      <c r="Q1633">
        <v>190</v>
      </c>
      <c r="R1633">
        <v>190</v>
      </c>
      <c r="S1633">
        <v>190</v>
      </c>
      <c r="T1633">
        <v>2.2999999999999998</v>
      </c>
      <c r="U1633">
        <v>3.1</v>
      </c>
      <c r="V1633">
        <f>MATCH(A1633,'2019 On Peak'!$A$3:$A$2373,0)</f>
        <v>1577</v>
      </c>
      <c r="W1633" t="str">
        <f t="shared" si="50"/>
        <v>Old</v>
      </c>
      <c r="X1633" t="str" cm="1">
        <f t="array" ref="X1633">IF(ISNUMBER(V1633),INDEX('2019 On Peak'!$K$3:$K$2373,V1633),"Not 2019")</f>
        <v>Closed</v>
      </c>
      <c r="Y1633" cm="1">
        <f t="array" ref="Y1633">IF(ISNUMBER($V1633),L1633-INDEX('2019 On Peak'!$L$3:$S$2373,$V1633,1),"-")</f>
        <v>0</v>
      </c>
      <c r="Z1633" cm="1">
        <f t="array" ref="Z1633">IF(ISNUMBER($V1633),M1633-INDEX('2019 On Peak'!$L$3:$S$2373,$V1633,2),"-")</f>
        <v>0</v>
      </c>
      <c r="AA1633" cm="1">
        <f t="array" ref="AA1633">IF(ISNUMBER($V1633),N1633-INDEX('2019 On Peak'!$L$3:$S$2373,$V1633,3),"-")</f>
        <v>0</v>
      </c>
      <c r="AB1633" cm="1">
        <f t="array" ref="AB1633">IF(ISNUMBER($V1633),Q1633-INDEX('2019 On Peak'!$L$3:$S$2373,$V1633,6),"-")</f>
        <v>0</v>
      </c>
      <c r="AC1633" cm="1">
        <f t="array" ref="AC1633">IF(ISNUMBER($V1633),S1633-INDEX('2019 On Peak'!$L$3:$S$2373,$V1633,8),"-")</f>
        <v>0</v>
      </c>
      <c r="AD1633" t="b">
        <f t="shared" si="51"/>
        <v>0</v>
      </c>
    </row>
    <row r="1634" spans="1:30" x14ac:dyDescent="0.25">
      <c r="A1634" t="str">
        <f>B1634&amp;"_"&amp;G1634&amp;"_"&amp;J1634</f>
        <v>604_609_3</v>
      </c>
      <c r="B1634">
        <v>604</v>
      </c>
      <c r="C1634" s="1" t="s">
        <v>1200</v>
      </c>
      <c r="D1634" s="1" t="s">
        <v>27</v>
      </c>
      <c r="E1634" s="1" t="s">
        <v>27</v>
      </c>
      <c r="F1634">
        <v>69</v>
      </c>
      <c r="G1634">
        <v>609</v>
      </c>
      <c r="H1634" s="1" t="s">
        <v>53</v>
      </c>
      <c r="I1634">
        <v>69</v>
      </c>
      <c r="J1634" s="1" t="s">
        <v>55</v>
      </c>
      <c r="K1634" s="1" t="s">
        <v>25</v>
      </c>
      <c r="L1634">
        <v>2.002E-2</v>
      </c>
      <c r="M1634">
        <v>4.5519999999999998E-2</v>
      </c>
      <c r="N1634">
        <v>8.8999999999999995E-4</v>
      </c>
      <c r="O1634">
        <v>1</v>
      </c>
      <c r="P1634">
        <v>0</v>
      </c>
      <c r="Q1634">
        <v>190</v>
      </c>
      <c r="R1634">
        <v>190</v>
      </c>
      <c r="S1634">
        <v>190</v>
      </c>
      <c r="T1634">
        <v>2.2999999999999998</v>
      </c>
      <c r="U1634">
        <v>3.1</v>
      </c>
      <c r="V1634">
        <f>MATCH(A1634,'2019 On Peak'!$A$3:$A$2373,0)</f>
        <v>1578</v>
      </c>
      <c r="W1634" t="str">
        <f t="shared" si="50"/>
        <v>Old</v>
      </c>
      <c r="X1634" t="str" cm="1">
        <f t="array" ref="X1634">IF(ISNUMBER(V1634),INDEX('2019 On Peak'!$K$3:$K$2373,V1634),"Not 2019")</f>
        <v>Closed</v>
      </c>
      <c r="Y1634" cm="1">
        <f t="array" ref="Y1634">IF(ISNUMBER($V1634),L1634-INDEX('2019 On Peak'!$L$3:$S$2373,$V1634,1),"-")</f>
        <v>0</v>
      </c>
      <c r="Z1634" cm="1">
        <f t="array" ref="Z1634">IF(ISNUMBER($V1634),M1634-INDEX('2019 On Peak'!$L$3:$S$2373,$V1634,2),"-")</f>
        <v>0</v>
      </c>
      <c r="AA1634" cm="1">
        <f t="array" ref="AA1634">IF(ISNUMBER($V1634),N1634-INDEX('2019 On Peak'!$L$3:$S$2373,$V1634,3),"-")</f>
        <v>0</v>
      </c>
      <c r="AB1634" cm="1">
        <f t="array" ref="AB1634">IF(ISNUMBER($V1634),Q1634-INDEX('2019 On Peak'!$L$3:$S$2373,$V1634,6),"-")</f>
        <v>0</v>
      </c>
      <c r="AC1634" cm="1">
        <f t="array" ref="AC1634">IF(ISNUMBER($V1634),S1634-INDEX('2019 On Peak'!$L$3:$S$2373,$V1634,8),"-")</f>
        <v>0</v>
      </c>
      <c r="AD1634" t="b">
        <f t="shared" si="51"/>
        <v>0</v>
      </c>
    </row>
    <row r="1635" spans="1:30" x14ac:dyDescent="0.25">
      <c r="A1635" t="str">
        <f>B1635&amp;"_"&amp;G1635&amp;"_"&amp;J1635</f>
        <v>605_1504_1</v>
      </c>
      <c r="B1635">
        <v>605</v>
      </c>
      <c r="C1635" s="1" t="s">
        <v>1201</v>
      </c>
      <c r="D1635" s="1" t="s">
        <v>27</v>
      </c>
      <c r="E1635" s="1" t="s">
        <v>27</v>
      </c>
      <c r="F1635">
        <v>69</v>
      </c>
      <c r="G1635">
        <v>1504</v>
      </c>
      <c r="H1635" s="1" t="s">
        <v>100</v>
      </c>
      <c r="I1635">
        <v>69</v>
      </c>
      <c r="J1635" s="1" t="s">
        <v>191</v>
      </c>
      <c r="K1635" s="1" t="s">
        <v>25</v>
      </c>
      <c r="L1635">
        <v>7.9119999999999996E-2</v>
      </c>
      <c r="M1635">
        <v>0.17987</v>
      </c>
      <c r="N1635">
        <v>3.5200000000000001E-3</v>
      </c>
      <c r="O1635">
        <v>1</v>
      </c>
      <c r="P1635">
        <v>0</v>
      </c>
      <c r="Q1635">
        <v>96</v>
      </c>
      <c r="R1635">
        <v>250</v>
      </c>
      <c r="S1635">
        <v>123</v>
      </c>
      <c r="T1635">
        <v>7.7</v>
      </c>
      <c r="U1635">
        <v>12.4</v>
      </c>
      <c r="V1635">
        <f>MATCH(A1635,'2019 On Peak'!$A$3:$A$2373,0)</f>
        <v>1579</v>
      </c>
      <c r="W1635" t="str">
        <f t="shared" si="50"/>
        <v>Old</v>
      </c>
      <c r="X1635" t="str" cm="1">
        <f t="array" ref="X1635">IF(ISNUMBER(V1635),INDEX('2019 On Peak'!$K$3:$K$2373,V1635),"Not 2019")</f>
        <v>Closed</v>
      </c>
      <c r="Y1635" cm="1">
        <f t="array" ref="Y1635">IF(ISNUMBER($V1635),L1635-INDEX('2019 On Peak'!$L$3:$S$2373,$V1635,1),"-")</f>
        <v>0</v>
      </c>
      <c r="Z1635" cm="1">
        <f t="array" ref="Z1635">IF(ISNUMBER($V1635),M1635-INDEX('2019 On Peak'!$L$3:$S$2373,$V1635,2),"-")</f>
        <v>0</v>
      </c>
      <c r="AA1635" cm="1">
        <f t="array" ref="AA1635">IF(ISNUMBER($V1635),N1635-INDEX('2019 On Peak'!$L$3:$S$2373,$V1635,3),"-")</f>
        <v>0</v>
      </c>
      <c r="AB1635" cm="1">
        <f t="array" ref="AB1635">IF(ISNUMBER($V1635),Q1635-INDEX('2019 On Peak'!$L$3:$S$2373,$V1635,6),"-")</f>
        <v>0</v>
      </c>
      <c r="AC1635" cm="1">
        <f t="array" ref="AC1635">IF(ISNUMBER($V1635),S1635-INDEX('2019 On Peak'!$L$3:$S$2373,$V1635,8),"-")</f>
        <v>0</v>
      </c>
      <c r="AD1635" t="b">
        <f t="shared" si="51"/>
        <v>0</v>
      </c>
    </row>
    <row r="1636" spans="1:30" x14ac:dyDescent="0.25">
      <c r="A1636" t="str">
        <f>B1636&amp;"_"&amp;G1636&amp;"_"&amp;J1636</f>
        <v>606_1163_1</v>
      </c>
      <c r="B1636">
        <v>606</v>
      </c>
      <c r="C1636" s="1" t="s">
        <v>1204</v>
      </c>
      <c r="D1636" s="1" t="s">
        <v>27</v>
      </c>
      <c r="E1636" s="1" t="s">
        <v>27</v>
      </c>
      <c r="F1636">
        <v>69</v>
      </c>
      <c r="G1636">
        <v>1163</v>
      </c>
      <c r="H1636" s="1" t="s">
        <v>1206</v>
      </c>
      <c r="I1636">
        <v>69</v>
      </c>
      <c r="J1636" s="1" t="s">
        <v>191</v>
      </c>
      <c r="K1636" s="1" t="s">
        <v>25</v>
      </c>
      <c r="L1636">
        <v>4.0129999999999999E-2</v>
      </c>
      <c r="M1636">
        <v>9.1219999999999996E-2</v>
      </c>
      <c r="N1636">
        <v>1.7799999999999999E-3</v>
      </c>
      <c r="O1636">
        <v>1</v>
      </c>
      <c r="P1636">
        <v>0</v>
      </c>
      <c r="Q1636">
        <v>200</v>
      </c>
      <c r="R1636">
        <v>250</v>
      </c>
      <c r="S1636">
        <v>200</v>
      </c>
      <c r="T1636">
        <v>4.0999999999999996</v>
      </c>
      <c r="U1636">
        <v>6.3</v>
      </c>
      <c r="V1636">
        <f>MATCH(A1636,'2019 On Peak'!$A$3:$A$2373,0)</f>
        <v>1580</v>
      </c>
      <c r="W1636" t="str">
        <f t="shared" si="50"/>
        <v>Old</v>
      </c>
      <c r="X1636" t="str" cm="1">
        <f t="array" ref="X1636">IF(ISNUMBER(V1636),INDEX('2019 On Peak'!$K$3:$K$2373,V1636),"Not 2019")</f>
        <v>Closed</v>
      </c>
      <c r="Y1636" cm="1">
        <f t="array" ref="Y1636">IF(ISNUMBER($V1636),L1636-INDEX('2019 On Peak'!$L$3:$S$2373,$V1636,1),"-")</f>
        <v>0</v>
      </c>
      <c r="Z1636" cm="1">
        <f t="array" ref="Z1636">IF(ISNUMBER($V1636),M1636-INDEX('2019 On Peak'!$L$3:$S$2373,$V1636,2),"-")</f>
        <v>0</v>
      </c>
      <c r="AA1636" cm="1">
        <f t="array" ref="AA1636">IF(ISNUMBER($V1636),N1636-INDEX('2019 On Peak'!$L$3:$S$2373,$V1636,3),"-")</f>
        <v>0</v>
      </c>
      <c r="AB1636" cm="1">
        <f t="array" ref="AB1636">IF(ISNUMBER($V1636),Q1636-INDEX('2019 On Peak'!$L$3:$S$2373,$V1636,6),"-")</f>
        <v>0</v>
      </c>
      <c r="AC1636" cm="1">
        <f t="array" ref="AC1636">IF(ISNUMBER($V1636),S1636-INDEX('2019 On Peak'!$L$3:$S$2373,$V1636,8),"-")</f>
        <v>0</v>
      </c>
      <c r="AD1636" t="b">
        <f t="shared" si="51"/>
        <v>0</v>
      </c>
    </row>
    <row r="1637" spans="1:30" x14ac:dyDescent="0.25">
      <c r="A1637" t="str">
        <f>B1637&amp;"_"&amp;G1637&amp;"_"&amp;J1637</f>
        <v>606_607_1</v>
      </c>
      <c r="B1637">
        <v>606</v>
      </c>
      <c r="C1637" s="1" t="s">
        <v>1204</v>
      </c>
      <c r="D1637" s="1" t="s">
        <v>27</v>
      </c>
      <c r="E1637" s="1" t="s">
        <v>27</v>
      </c>
      <c r="F1637">
        <v>69</v>
      </c>
      <c r="G1637">
        <v>607</v>
      </c>
      <c r="H1637" s="1" t="s">
        <v>1205</v>
      </c>
      <c r="I1637">
        <v>69</v>
      </c>
      <c r="J1637" s="1" t="s">
        <v>191</v>
      </c>
      <c r="K1637" s="1" t="s">
        <v>25</v>
      </c>
      <c r="L1637">
        <v>4.7899999999999998E-2</v>
      </c>
      <c r="M1637">
        <v>0.1089</v>
      </c>
      <c r="N1637">
        <v>2.1299999999999999E-3</v>
      </c>
      <c r="O1637">
        <v>1</v>
      </c>
      <c r="P1637">
        <v>0</v>
      </c>
      <c r="Q1637">
        <v>200</v>
      </c>
      <c r="R1637">
        <v>250</v>
      </c>
      <c r="S1637">
        <v>200</v>
      </c>
      <c r="T1637">
        <v>5.6</v>
      </c>
      <c r="U1637">
        <v>7.5</v>
      </c>
      <c r="V1637">
        <f>MATCH(A1637,'2019 On Peak'!$A$3:$A$2373,0)</f>
        <v>1581</v>
      </c>
      <c r="W1637" t="str">
        <f t="shared" si="50"/>
        <v>Old</v>
      </c>
      <c r="X1637" t="str" cm="1">
        <f t="array" ref="X1637">IF(ISNUMBER(V1637),INDEX('2019 On Peak'!$K$3:$K$2373,V1637),"Not 2019")</f>
        <v>Closed</v>
      </c>
      <c r="Y1637" cm="1">
        <f t="array" ref="Y1637">IF(ISNUMBER($V1637),L1637-INDEX('2019 On Peak'!$L$3:$S$2373,$V1637,1),"-")</f>
        <v>0</v>
      </c>
      <c r="Z1637" cm="1">
        <f t="array" ref="Z1637">IF(ISNUMBER($V1637),M1637-INDEX('2019 On Peak'!$L$3:$S$2373,$V1637,2),"-")</f>
        <v>0</v>
      </c>
      <c r="AA1637" cm="1">
        <f t="array" ref="AA1637">IF(ISNUMBER($V1637),N1637-INDEX('2019 On Peak'!$L$3:$S$2373,$V1637,3),"-")</f>
        <v>0</v>
      </c>
      <c r="AB1637" cm="1">
        <f t="array" ref="AB1637">IF(ISNUMBER($V1637),Q1637-INDEX('2019 On Peak'!$L$3:$S$2373,$V1637,6),"-")</f>
        <v>0</v>
      </c>
      <c r="AC1637" cm="1">
        <f t="array" ref="AC1637">IF(ISNUMBER($V1637),S1637-INDEX('2019 On Peak'!$L$3:$S$2373,$V1637,8),"-")</f>
        <v>0</v>
      </c>
      <c r="AD1637" t="b">
        <f t="shared" si="51"/>
        <v>0</v>
      </c>
    </row>
    <row r="1638" spans="1:30" x14ac:dyDescent="0.25">
      <c r="A1638" t="str">
        <f>B1638&amp;"_"&amp;G1638&amp;"_"&amp;J1638</f>
        <v>607_1539_1</v>
      </c>
      <c r="B1638">
        <v>607</v>
      </c>
      <c r="C1638" s="1" t="s">
        <v>1205</v>
      </c>
      <c r="D1638" s="1" t="s">
        <v>27</v>
      </c>
      <c r="E1638" s="1" t="s">
        <v>27</v>
      </c>
      <c r="F1638">
        <v>69</v>
      </c>
      <c r="G1638">
        <v>1539</v>
      </c>
      <c r="H1638" s="1" t="s">
        <v>131</v>
      </c>
      <c r="I1638">
        <v>69</v>
      </c>
      <c r="J1638" s="1" t="s">
        <v>191</v>
      </c>
      <c r="K1638" s="1" t="s">
        <v>25</v>
      </c>
      <c r="L1638">
        <v>1.789E-2</v>
      </c>
      <c r="M1638">
        <v>4.0669999999999998E-2</v>
      </c>
      <c r="N1638">
        <v>8.0000000000000004E-4</v>
      </c>
      <c r="O1638">
        <v>1</v>
      </c>
      <c r="P1638">
        <v>0</v>
      </c>
      <c r="Q1638">
        <v>200</v>
      </c>
      <c r="R1638">
        <v>250</v>
      </c>
      <c r="S1638">
        <v>200</v>
      </c>
      <c r="T1638">
        <v>2.4</v>
      </c>
      <c r="U1638">
        <v>2.8</v>
      </c>
      <c r="V1638">
        <f>MATCH(A1638,'2019 On Peak'!$A$3:$A$2373,0)</f>
        <v>1582</v>
      </c>
      <c r="W1638" t="str">
        <f t="shared" si="50"/>
        <v>Old</v>
      </c>
      <c r="X1638" t="str" cm="1">
        <f t="array" ref="X1638">IF(ISNUMBER(V1638),INDEX('2019 On Peak'!$K$3:$K$2373,V1638),"Not 2019")</f>
        <v>Closed</v>
      </c>
      <c r="Y1638" cm="1">
        <f t="array" ref="Y1638">IF(ISNUMBER($V1638),L1638-INDEX('2019 On Peak'!$L$3:$S$2373,$V1638,1),"-")</f>
        <v>0</v>
      </c>
      <c r="Z1638" cm="1">
        <f t="array" ref="Z1638">IF(ISNUMBER($V1638),M1638-INDEX('2019 On Peak'!$L$3:$S$2373,$V1638,2),"-")</f>
        <v>0</v>
      </c>
      <c r="AA1638" cm="1">
        <f t="array" ref="AA1638">IF(ISNUMBER($V1638),N1638-INDEX('2019 On Peak'!$L$3:$S$2373,$V1638,3),"-")</f>
        <v>0</v>
      </c>
      <c r="AB1638" cm="1">
        <f t="array" ref="AB1638">IF(ISNUMBER($V1638),Q1638-INDEX('2019 On Peak'!$L$3:$S$2373,$V1638,6),"-")</f>
        <v>0</v>
      </c>
      <c r="AC1638" cm="1">
        <f t="array" ref="AC1638">IF(ISNUMBER($V1638),S1638-INDEX('2019 On Peak'!$L$3:$S$2373,$V1638,8),"-")</f>
        <v>0</v>
      </c>
      <c r="AD1638" t="b">
        <f t="shared" si="51"/>
        <v>0</v>
      </c>
    </row>
    <row r="1639" spans="1:30" x14ac:dyDescent="0.25">
      <c r="A1639" t="str">
        <f>B1639&amp;"_"&amp;G1639&amp;"_"&amp;J1639</f>
        <v>608_1504_1</v>
      </c>
      <c r="B1639">
        <v>608</v>
      </c>
      <c r="C1639" s="1" t="s">
        <v>100</v>
      </c>
      <c r="D1639" s="1" t="s">
        <v>27</v>
      </c>
      <c r="E1639" s="1" t="s">
        <v>27</v>
      </c>
      <c r="F1639">
        <v>138</v>
      </c>
      <c r="G1639">
        <v>1504</v>
      </c>
      <c r="H1639" s="1" t="s">
        <v>100</v>
      </c>
      <c r="I1639">
        <v>69</v>
      </c>
      <c r="J1639" s="1" t="s">
        <v>191</v>
      </c>
      <c r="K1639" s="1" t="s">
        <v>25</v>
      </c>
      <c r="L1639">
        <v>3.0200000000000001E-3</v>
      </c>
      <c r="M1639">
        <v>0.10864</v>
      </c>
      <c r="N1639">
        <v>0</v>
      </c>
      <c r="O1639">
        <v>1</v>
      </c>
      <c r="P1639">
        <v>0</v>
      </c>
      <c r="Q1639">
        <v>170</v>
      </c>
      <c r="R1639">
        <v>170</v>
      </c>
      <c r="S1639">
        <v>170</v>
      </c>
      <c r="T1639">
        <v>0</v>
      </c>
      <c r="U1639">
        <v>0</v>
      </c>
      <c r="V1639">
        <f>MATCH(A1639,'2019 On Peak'!$A$3:$A$2373,0)</f>
        <v>1583</v>
      </c>
      <c r="W1639" t="str">
        <f t="shared" si="50"/>
        <v>Old</v>
      </c>
      <c r="X1639" t="str" cm="1">
        <f t="array" ref="X1639">IF(ISNUMBER(V1639),INDEX('2019 On Peak'!$K$3:$K$2373,V1639),"Not 2019")</f>
        <v>Closed</v>
      </c>
      <c r="Y1639" cm="1">
        <f t="array" ref="Y1639">IF(ISNUMBER($V1639),L1639-INDEX('2019 On Peak'!$L$3:$S$2373,$V1639,1),"-")</f>
        <v>0</v>
      </c>
      <c r="Z1639" cm="1">
        <f t="array" ref="Z1639">IF(ISNUMBER($V1639),M1639-INDEX('2019 On Peak'!$L$3:$S$2373,$V1639,2),"-")</f>
        <v>0</v>
      </c>
      <c r="AA1639" cm="1">
        <f t="array" ref="AA1639">IF(ISNUMBER($V1639),N1639-INDEX('2019 On Peak'!$L$3:$S$2373,$V1639,3),"-")</f>
        <v>0</v>
      </c>
      <c r="AB1639" cm="1">
        <f t="array" ref="AB1639">IF(ISNUMBER($V1639),Q1639-INDEX('2019 On Peak'!$L$3:$S$2373,$V1639,6),"-")</f>
        <v>0</v>
      </c>
      <c r="AC1639" cm="1">
        <f t="array" ref="AC1639">IF(ISNUMBER($V1639),S1639-INDEX('2019 On Peak'!$L$3:$S$2373,$V1639,8),"-")</f>
        <v>0</v>
      </c>
      <c r="AD1639" t="b">
        <f t="shared" si="51"/>
        <v>0</v>
      </c>
    </row>
    <row r="1640" spans="1:30" x14ac:dyDescent="0.25">
      <c r="A1640" t="str">
        <f>B1640&amp;"_"&amp;G1640&amp;"_"&amp;J1640</f>
        <v>608_619_1</v>
      </c>
      <c r="B1640">
        <v>608</v>
      </c>
      <c r="C1640" s="1" t="s">
        <v>100</v>
      </c>
      <c r="D1640" s="1" t="s">
        <v>27</v>
      </c>
      <c r="E1640" s="1" t="s">
        <v>27</v>
      </c>
      <c r="F1640">
        <v>138</v>
      </c>
      <c r="G1640">
        <v>619</v>
      </c>
      <c r="H1640" s="1" t="s">
        <v>1207</v>
      </c>
      <c r="I1640">
        <v>138</v>
      </c>
      <c r="J1640" s="1" t="s">
        <v>191</v>
      </c>
      <c r="K1640" s="1" t="s">
        <v>25</v>
      </c>
      <c r="L1640">
        <v>5.1000000000000004E-4</v>
      </c>
      <c r="M1640">
        <v>2.5699999999999998E-3</v>
      </c>
      <c r="N1640">
        <v>1.95E-2</v>
      </c>
      <c r="O1640">
        <v>1</v>
      </c>
      <c r="P1640">
        <v>0</v>
      </c>
      <c r="Q1640">
        <v>261</v>
      </c>
      <c r="R1640">
        <v>562</v>
      </c>
      <c r="S1640">
        <v>432</v>
      </c>
      <c r="T1640">
        <v>1.9</v>
      </c>
      <c r="U1640">
        <v>3.5</v>
      </c>
      <c r="V1640">
        <f>MATCH(A1640,'2019 On Peak'!$A$3:$A$2373,0)</f>
        <v>1584</v>
      </c>
      <c r="W1640" t="str">
        <f t="shared" si="50"/>
        <v>Old</v>
      </c>
      <c r="X1640" t="str" cm="1">
        <f t="array" ref="X1640">IF(ISNUMBER(V1640),INDEX('2019 On Peak'!$K$3:$K$2373,V1640),"Not 2019")</f>
        <v>Closed</v>
      </c>
      <c r="Y1640" cm="1">
        <f t="array" ref="Y1640">IF(ISNUMBER($V1640),L1640-INDEX('2019 On Peak'!$L$3:$S$2373,$V1640,1),"-")</f>
        <v>0</v>
      </c>
      <c r="Z1640" cm="1">
        <f t="array" ref="Z1640">IF(ISNUMBER($V1640),M1640-INDEX('2019 On Peak'!$L$3:$S$2373,$V1640,2),"-")</f>
        <v>0</v>
      </c>
      <c r="AA1640" cm="1">
        <f t="array" ref="AA1640">IF(ISNUMBER($V1640),N1640-INDEX('2019 On Peak'!$L$3:$S$2373,$V1640,3),"-")</f>
        <v>0</v>
      </c>
      <c r="AB1640" cm="1">
        <f t="array" ref="AB1640">IF(ISNUMBER($V1640),Q1640-INDEX('2019 On Peak'!$L$3:$S$2373,$V1640,6),"-")</f>
        <v>0</v>
      </c>
      <c r="AC1640" cm="1">
        <f t="array" ref="AC1640">IF(ISNUMBER($V1640),S1640-INDEX('2019 On Peak'!$L$3:$S$2373,$V1640,8),"-")</f>
        <v>0</v>
      </c>
      <c r="AD1640" t="b">
        <f t="shared" si="51"/>
        <v>0</v>
      </c>
    </row>
    <row r="1641" spans="1:30" x14ac:dyDescent="0.25">
      <c r="A1641" t="str">
        <f>B1641&amp;"_"&amp;G1641&amp;"_"&amp;J1641</f>
        <v>61_1289_1</v>
      </c>
      <c r="B1641">
        <v>61</v>
      </c>
      <c r="C1641" s="1" t="s">
        <v>72</v>
      </c>
      <c r="D1641" s="1" t="s">
        <v>67</v>
      </c>
      <c r="E1641" s="1" t="s">
        <v>67</v>
      </c>
      <c r="F1641">
        <v>115</v>
      </c>
      <c r="G1641">
        <v>1289</v>
      </c>
      <c r="H1641" s="1" t="s">
        <v>73</v>
      </c>
      <c r="I1641">
        <v>115</v>
      </c>
      <c r="J1641" s="1" t="s">
        <v>191</v>
      </c>
      <c r="K1641" s="1" t="s">
        <v>25</v>
      </c>
      <c r="L1641">
        <v>2.4219999999999998E-2</v>
      </c>
      <c r="M1641">
        <v>0.10014000000000001</v>
      </c>
      <c r="N1641">
        <v>1.6580000000000001E-2</v>
      </c>
      <c r="O1641">
        <v>1</v>
      </c>
      <c r="P1641">
        <v>0</v>
      </c>
      <c r="Q1641">
        <v>167</v>
      </c>
      <c r="R1641">
        <v>556</v>
      </c>
      <c r="S1641">
        <v>210</v>
      </c>
      <c r="T1641">
        <v>14.7</v>
      </c>
      <c r="U1641">
        <v>20.100000000000001</v>
      </c>
      <c r="V1641">
        <f>MATCH(A1641,'2019 On Peak'!$A$3:$A$2373,0)</f>
        <v>1585</v>
      </c>
      <c r="W1641" t="str">
        <f t="shared" si="50"/>
        <v>Old</v>
      </c>
      <c r="X1641" t="str" cm="1">
        <f t="array" ref="X1641">IF(ISNUMBER(V1641),INDEX('2019 On Peak'!$K$3:$K$2373,V1641),"Not 2019")</f>
        <v>Closed</v>
      </c>
      <c r="Y1641" cm="1">
        <f t="array" ref="Y1641">IF(ISNUMBER($V1641),L1641-INDEX('2019 On Peak'!$L$3:$S$2373,$V1641,1),"-")</f>
        <v>0</v>
      </c>
      <c r="Z1641" cm="1">
        <f t="array" ref="Z1641">IF(ISNUMBER($V1641),M1641-INDEX('2019 On Peak'!$L$3:$S$2373,$V1641,2),"-")</f>
        <v>0</v>
      </c>
      <c r="AA1641" cm="1">
        <f t="array" ref="AA1641">IF(ISNUMBER($V1641),N1641-INDEX('2019 On Peak'!$L$3:$S$2373,$V1641,3),"-")</f>
        <v>0</v>
      </c>
      <c r="AB1641" cm="1">
        <f t="array" ref="AB1641">IF(ISNUMBER($V1641),Q1641-INDEX('2019 On Peak'!$L$3:$S$2373,$V1641,6),"-")</f>
        <v>0</v>
      </c>
      <c r="AC1641" cm="1">
        <f t="array" ref="AC1641">IF(ISNUMBER($V1641),S1641-INDEX('2019 On Peak'!$L$3:$S$2373,$V1641,8),"-")</f>
        <v>0</v>
      </c>
      <c r="AD1641" t="b">
        <f t="shared" si="51"/>
        <v>0</v>
      </c>
    </row>
    <row r="1642" spans="1:30" x14ac:dyDescent="0.25">
      <c r="A1642" t="str">
        <f>B1642&amp;"_"&amp;G1642&amp;"_"&amp;J1642</f>
        <v>61_1289_2</v>
      </c>
      <c r="B1642">
        <v>61</v>
      </c>
      <c r="C1642" s="1" t="s">
        <v>72</v>
      </c>
      <c r="D1642" s="1" t="s">
        <v>67</v>
      </c>
      <c r="E1642" s="1" t="s">
        <v>67</v>
      </c>
      <c r="F1642">
        <v>115</v>
      </c>
      <c r="G1642">
        <v>1289</v>
      </c>
      <c r="H1642" s="1" t="s">
        <v>73</v>
      </c>
      <c r="I1642">
        <v>115</v>
      </c>
      <c r="J1642" s="1" t="s">
        <v>74</v>
      </c>
      <c r="K1642" s="1" t="s">
        <v>25</v>
      </c>
      <c r="L1642">
        <v>2.3429999999999999E-2</v>
      </c>
      <c r="M1642">
        <v>9.6890000000000004E-2</v>
      </c>
      <c r="N1642">
        <v>1.6039999999999999E-2</v>
      </c>
      <c r="O1642">
        <v>1</v>
      </c>
      <c r="P1642">
        <v>0</v>
      </c>
      <c r="Q1642">
        <v>167</v>
      </c>
      <c r="R1642">
        <v>556</v>
      </c>
      <c r="S1642">
        <v>210</v>
      </c>
      <c r="T1642">
        <v>14.7</v>
      </c>
      <c r="U1642">
        <v>19.5</v>
      </c>
      <c r="V1642">
        <f>MATCH(A1642,'2019 On Peak'!$A$3:$A$2373,0)</f>
        <v>1586</v>
      </c>
      <c r="W1642" t="str">
        <f t="shared" si="50"/>
        <v>Old</v>
      </c>
      <c r="X1642" t="str" cm="1">
        <f t="array" ref="X1642">IF(ISNUMBER(V1642),INDEX('2019 On Peak'!$K$3:$K$2373,V1642),"Not 2019")</f>
        <v>Closed</v>
      </c>
      <c r="Y1642" cm="1">
        <f t="array" ref="Y1642">IF(ISNUMBER($V1642),L1642-INDEX('2019 On Peak'!$L$3:$S$2373,$V1642,1),"-")</f>
        <v>0</v>
      </c>
      <c r="Z1642" cm="1">
        <f t="array" ref="Z1642">IF(ISNUMBER($V1642),M1642-INDEX('2019 On Peak'!$L$3:$S$2373,$V1642,2),"-")</f>
        <v>0</v>
      </c>
      <c r="AA1642" cm="1">
        <f t="array" ref="AA1642">IF(ISNUMBER($V1642),N1642-INDEX('2019 On Peak'!$L$3:$S$2373,$V1642,3),"-")</f>
        <v>0</v>
      </c>
      <c r="AB1642" cm="1">
        <f t="array" ref="AB1642">IF(ISNUMBER($V1642),Q1642-INDEX('2019 On Peak'!$L$3:$S$2373,$V1642,6),"-")</f>
        <v>0</v>
      </c>
      <c r="AC1642" cm="1">
        <f t="array" ref="AC1642">IF(ISNUMBER($V1642),S1642-INDEX('2019 On Peak'!$L$3:$S$2373,$V1642,8),"-")</f>
        <v>0</v>
      </c>
      <c r="AD1642" t="b">
        <f t="shared" si="51"/>
        <v>0</v>
      </c>
    </row>
    <row r="1643" spans="1:30" x14ac:dyDescent="0.25">
      <c r="A1643" t="str">
        <f>B1643&amp;"_"&amp;G1643&amp;"_"&amp;J1643</f>
        <v>610_611_1</v>
      </c>
      <c r="B1643">
        <v>610</v>
      </c>
      <c r="C1643" s="1" t="s">
        <v>1213</v>
      </c>
      <c r="D1643" s="1" t="s">
        <v>27</v>
      </c>
      <c r="E1643" s="1" t="s">
        <v>27</v>
      </c>
      <c r="F1643">
        <v>69</v>
      </c>
      <c r="G1643">
        <v>611</v>
      </c>
      <c r="H1643" s="1" t="s">
        <v>1202</v>
      </c>
      <c r="I1643">
        <v>69</v>
      </c>
      <c r="J1643" s="1" t="s">
        <v>191</v>
      </c>
      <c r="K1643" s="1" t="s">
        <v>25</v>
      </c>
      <c r="L1643">
        <v>2.4199999999999998E-3</v>
      </c>
      <c r="M1643">
        <v>5.4999999999999997E-3</v>
      </c>
      <c r="N1643">
        <v>1.1E-4</v>
      </c>
      <c r="O1643">
        <v>1</v>
      </c>
      <c r="P1643">
        <v>0</v>
      </c>
      <c r="Q1643">
        <v>96</v>
      </c>
      <c r="R1643">
        <v>250</v>
      </c>
      <c r="S1643">
        <v>123</v>
      </c>
      <c r="T1643">
        <v>0.3</v>
      </c>
      <c r="U1643">
        <v>0.4</v>
      </c>
      <c r="V1643">
        <f>MATCH(A1643,'2019 On Peak'!$A$3:$A$2373,0)</f>
        <v>1587</v>
      </c>
      <c r="W1643" t="str">
        <f t="shared" si="50"/>
        <v>Old</v>
      </c>
      <c r="X1643" t="str" cm="1">
        <f t="array" ref="X1643">IF(ISNUMBER(V1643),INDEX('2019 On Peak'!$K$3:$K$2373,V1643),"Not 2019")</f>
        <v>Closed</v>
      </c>
      <c r="Y1643" cm="1">
        <f t="array" ref="Y1643">IF(ISNUMBER($V1643),L1643-INDEX('2019 On Peak'!$L$3:$S$2373,$V1643,1),"-")</f>
        <v>0</v>
      </c>
      <c r="Z1643" cm="1">
        <f t="array" ref="Z1643">IF(ISNUMBER($V1643),M1643-INDEX('2019 On Peak'!$L$3:$S$2373,$V1643,2),"-")</f>
        <v>0</v>
      </c>
      <c r="AA1643" cm="1">
        <f t="array" ref="AA1643">IF(ISNUMBER($V1643),N1643-INDEX('2019 On Peak'!$L$3:$S$2373,$V1643,3),"-")</f>
        <v>0</v>
      </c>
      <c r="AB1643" cm="1">
        <f t="array" ref="AB1643">IF(ISNUMBER($V1643),Q1643-INDEX('2019 On Peak'!$L$3:$S$2373,$V1643,6),"-")</f>
        <v>0</v>
      </c>
      <c r="AC1643" cm="1">
        <f t="array" ref="AC1643">IF(ISNUMBER($V1643),S1643-INDEX('2019 On Peak'!$L$3:$S$2373,$V1643,8),"-")</f>
        <v>0</v>
      </c>
      <c r="AD1643" t="b">
        <f t="shared" si="51"/>
        <v>0</v>
      </c>
    </row>
    <row r="1644" spans="1:30" x14ac:dyDescent="0.25">
      <c r="A1644" t="str">
        <f>B1644&amp;"_"&amp;G1644&amp;"_"&amp;J1644</f>
        <v>613_577_1</v>
      </c>
      <c r="B1644">
        <v>613</v>
      </c>
      <c r="C1644" s="1" t="s">
        <v>1167</v>
      </c>
      <c r="D1644" s="1" t="s">
        <v>27</v>
      </c>
      <c r="E1644" s="1" t="s">
        <v>27</v>
      </c>
      <c r="F1644">
        <v>69</v>
      </c>
      <c r="G1644">
        <v>577</v>
      </c>
      <c r="H1644" s="1" t="s">
        <v>1165</v>
      </c>
      <c r="I1644">
        <v>69</v>
      </c>
      <c r="J1644" s="1" t="s">
        <v>191</v>
      </c>
      <c r="K1644" s="1" t="s">
        <v>25</v>
      </c>
      <c r="L1644">
        <v>1.125E-2</v>
      </c>
      <c r="M1644">
        <v>2.5579999999999999E-2</v>
      </c>
      <c r="N1644">
        <v>5.0000000000000001E-4</v>
      </c>
      <c r="O1644">
        <v>1</v>
      </c>
      <c r="P1644">
        <v>0</v>
      </c>
      <c r="Q1644">
        <v>96</v>
      </c>
      <c r="R1644">
        <v>250</v>
      </c>
      <c r="S1644">
        <v>123</v>
      </c>
      <c r="T1644">
        <v>0.9</v>
      </c>
      <c r="U1644">
        <v>1.8</v>
      </c>
      <c r="V1644">
        <f>MATCH(A1644,'2019 On Peak'!$A$3:$A$2373,0)</f>
        <v>1588</v>
      </c>
      <c r="W1644" t="str">
        <f t="shared" si="50"/>
        <v>Old</v>
      </c>
      <c r="X1644" t="str" cm="1">
        <f t="array" ref="X1644">IF(ISNUMBER(V1644),INDEX('2019 On Peak'!$K$3:$K$2373,V1644),"Not 2019")</f>
        <v>Closed</v>
      </c>
      <c r="Y1644" cm="1">
        <f t="array" ref="Y1644">IF(ISNUMBER($V1644),L1644-INDEX('2019 On Peak'!$L$3:$S$2373,$V1644,1),"-")</f>
        <v>0</v>
      </c>
      <c r="Z1644" cm="1">
        <f t="array" ref="Z1644">IF(ISNUMBER($V1644),M1644-INDEX('2019 On Peak'!$L$3:$S$2373,$V1644,2),"-")</f>
        <v>0</v>
      </c>
      <c r="AA1644" cm="1">
        <f t="array" ref="AA1644">IF(ISNUMBER($V1644),N1644-INDEX('2019 On Peak'!$L$3:$S$2373,$V1644,3),"-")</f>
        <v>0</v>
      </c>
      <c r="AB1644" cm="1">
        <f t="array" ref="AB1644">IF(ISNUMBER($V1644),Q1644-INDEX('2019 On Peak'!$L$3:$S$2373,$V1644,6),"-")</f>
        <v>0</v>
      </c>
      <c r="AC1644" cm="1">
        <f t="array" ref="AC1644">IF(ISNUMBER($V1644),S1644-INDEX('2019 On Peak'!$L$3:$S$2373,$V1644,8),"-")</f>
        <v>0</v>
      </c>
      <c r="AD1644" t="b">
        <f t="shared" si="51"/>
        <v>0</v>
      </c>
    </row>
    <row r="1645" spans="1:30" x14ac:dyDescent="0.25">
      <c r="A1645" t="str">
        <f>B1645&amp;"_"&amp;G1645&amp;"_"&amp;J1645</f>
        <v>613_846_1</v>
      </c>
      <c r="B1645">
        <v>613</v>
      </c>
      <c r="C1645" s="1" t="s">
        <v>1167</v>
      </c>
      <c r="D1645" s="1" t="s">
        <v>27</v>
      </c>
      <c r="E1645" s="1" t="s">
        <v>27</v>
      </c>
      <c r="F1645">
        <v>69</v>
      </c>
      <c r="G1645">
        <v>846</v>
      </c>
      <c r="H1645" s="1" t="s">
        <v>1168</v>
      </c>
      <c r="I1645">
        <v>69</v>
      </c>
      <c r="J1645" s="1" t="s">
        <v>191</v>
      </c>
      <c r="K1645" s="1" t="s">
        <v>25</v>
      </c>
      <c r="L1645">
        <v>1.0300000000000001E-3</v>
      </c>
      <c r="M1645">
        <v>2.33E-3</v>
      </c>
      <c r="N1645">
        <v>5.0000000000000002E-5</v>
      </c>
      <c r="O1645">
        <v>1</v>
      </c>
      <c r="P1645">
        <v>0</v>
      </c>
      <c r="Q1645">
        <v>96</v>
      </c>
      <c r="R1645">
        <v>250</v>
      </c>
      <c r="S1645">
        <v>123</v>
      </c>
      <c r="T1645">
        <v>0.1</v>
      </c>
      <c r="U1645">
        <v>0.2</v>
      </c>
      <c r="V1645">
        <f>MATCH(A1645,'2019 On Peak'!$A$3:$A$2373,0)</f>
        <v>1589</v>
      </c>
      <c r="W1645" t="str">
        <f t="shared" si="50"/>
        <v>Old</v>
      </c>
      <c r="X1645" t="str" cm="1">
        <f t="array" ref="X1645">IF(ISNUMBER(V1645),INDEX('2019 On Peak'!$K$3:$K$2373,V1645),"Not 2019")</f>
        <v>Closed</v>
      </c>
      <c r="Y1645" cm="1">
        <f t="array" ref="Y1645">IF(ISNUMBER($V1645),L1645-INDEX('2019 On Peak'!$L$3:$S$2373,$V1645,1),"-")</f>
        <v>0</v>
      </c>
      <c r="Z1645" cm="1">
        <f t="array" ref="Z1645">IF(ISNUMBER($V1645),M1645-INDEX('2019 On Peak'!$L$3:$S$2373,$V1645,2),"-")</f>
        <v>0</v>
      </c>
      <c r="AA1645" cm="1">
        <f t="array" ref="AA1645">IF(ISNUMBER($V1645),N1645-INDEX('2019 On Peak'!$L$3:$S$2373,$V1645,3),"-")</f>
        <v>0</v>
      </c>
      <c r="AB1645" cm="1">
        <f t="array" ref="AB1645">IF(ISNUMBER($V1645),Q1645-INDEX('2019 On Peak'!$L$3:$S$2373,$V1645,6),"-")</f>
        <v>0</v>
      </c>
      <c r="AC1645" cm="1">
        <f t="array" ref="AC1645">IF(ISNUMBER($V1645),S1645-INDEX('2019 On Peak'!$L$3:$S$2373,$V1645,8),"-")</f>
        <v>0</v>
      </c>
      <c r="AD1645" t="b">
        <f t="shared" si="51"/>
        <v>0</v>
      </c>
    </row>
    <row r="1646" spans="1:30" x14ac:dyDescent="0.25">
      <c r="A1646" t="str">
        <f>B1646&amp;"_"&amp;G1646&amp;"_"&amp;J1646</f>
        <v>614_1541_1</v>
      </c>
      <c r="B1646">
        <v>614</v>
      </c>
      <c r="C1646" s="1" t="s">
        <v>95</v>
      </c>
      <c r="D1646" s="1" t="s">
        <v>27</v>
      </c>
      <c r="E1646" s="1" t="s">
        <v>27</v>
      </c>
      <c r="F1646">
        <v>69</v>
      </c>
      <c r="G1646">
        <v>1541</v>
      </c>
      <c r="H1646" s="1" t="s">
        <v>96</v>
      </c>
      <c r="I1646">
        <v>69</v>
      </c>
      <c r="J1646" s="1" t="s">
        <v>191</v>
      </c>
      <c r="K1646" s="1" t="s">
        <v>25</v>
      </c>
      <c r="L1646">
        <v>2.9430000000000001E-2</v>
      </c>
      <c r="M1646">
        <v>6.6909999999999997E-2</v>
      </c>
      <c r="N1646">
        <v>1.31E-3</v>
      </c>
      <c r="O1646">
        <v>1</v>
      </c>
      <c r="P1646">
        <v>0</v>
      </c>
      <c r="Q1646">
        <v>96</v>
      </c>
      <c r="R1646">
        <v>250</v>
      </c>
      <c r="S1646">
        <v>123</v>
      </c>
      <c r="T1646">
        <v>2.9</v>
      </c>
      <c r="U1646">
        <v>4.5999999999999996</v>
      </c>
      <c r="V1646">
        <f>MATCH(A1646,'2019 On Peak'!$A$3:$A$2373,0)</f>
        <v>1590</v>
      </c>
      <c r="W1646" t="str">
        <f t="shared" si="50"/>
        <v>Old</v>
      </c>
      <c r="X1646" t="str" cm="1">
        <f t="array" ref="X1646">IF(ISNUMBER(V1646),INDEX('2019 On Peak'!$K$3:$K$2373,V1646),"Not 2019")</f>
        <v>Closed</v>
      </c>
      <c r="Y1646" cm="1">
        <f t="array" ref="Y1646">IF(ISNUMBER($V1646),L1646-INDEX('2019 On Peak'!$L$3:$S$2373,$V1646,1),"-")</f>
        <v>0</v>
      </c>
      <c r="Z1646" cm="1">
        <f t="array" ref="Z1646">IF(ISNUMBER($V1646),M1646-INDEX('2019 On Peak'!$L$3:$S$2373,$V1646,2),"-")</f>
        <v>0</v>
      </c>
      <c r="AA1646" cm="1">
        <f t="array" ref="AA1646">IF(ISNUMBER($V1646),N1646-INDEX('2019 On Peak'!$L$3:$S$2373,$V1646,3),"-")</f>
        <v>0</v>
      </c>
      <c r="AB1646" cm="1">
        <f t="array" ref="AB1646">IF(ISNUMBER($V1646),Q1646-INDEX('2019 On Peak'!$L$3:$S$2373,$V1646,6),"-")</f>
        <v>0</v>
      </c>
      <c r="AC1646" cm="1">
        <f t="array" ref="AC1646">IF(ISNUMBER($V1646),S1646-INDEX('2019 On Peak'!$L$3:$S$2373,$V1646,8),"-")</f>
        <v>0</v>
      </c>
      <c r="AD1646" t="b">
        <f t="shared" si="51"/>
        <v>0</v>
      </c>
    </row>
    <row r="1647" spans="1:30" x14ac:dyDescent="0.25">
      <c r="A1647" t="str">
        <f>B1647&amp;"_"&amp;G1647&amp;"_"&amp;J1647</f>
        <v>614_1541_2</v>
      </c>
      <c r="B1647">
        <v>614</v>
      </c>
      <c r="C1647" s="1" t="s">
        <v>95</v>
      </c>
      <c r="D1647" s="1" t="s">
        <v>27</v>
      </c>
      <c r="E1647" s="1" t="s">
        <v>27</v>
      </c>
      <c r="F1647">
        <v>69</v>
      </c>
      <c r="G1647">
        <v>1541</v>
      </c>
      <c r="H1647" s="1" t="s">
        <v>96</v>
      </c>
      <c r="I1647">
        <v>69</v>
      </c>
      <c r="J1647" s="1" t="s">
        <v>74</v>
      </c>
      <c r="K1647" s="1" t="s">
        <v>25</v>
      </c>
      <c r="L1647">
        <v>3.2599999999999997E-2</v>
      </c>
      <c r="M1647">
        <v>7.4120000000000005E-2</v>
      </c>
      <c r="N1647">
        <v>1.4499999999999999E-3</v>
      </c>
      <c r="O1647">
        <v>1</v>
      </c>
      <c r="P1647">
        <v>0</v>
      </c>
      <c r="Q1647">
        <v>96</v>
      </c>
      <c r="R1647">
        <v>250</v>
      </c>
      <c r="S1647">
        <v>123</v>
      </c>
      <c r="T1647">
        <v>2.9</v>
      </c>
      <c r="U1647">
        <v>5.0999999999999996</v>
      </c>
      <c r="V1647">
        <f>MATCH(A1647,'2019 On Peak'!$A$3:$A$2373,0)</f>
        <v>1591</v>
      </c>
      <c r="W1647" t="str">
        <f t="shared" si="50"/>
        <v>Old</v>
      </c>
      <c r="X1647" t="str" cm="1">
        <f t="array" ref="X1647">IF(ISNUMBER(V1647),INDEX('2019 On Peak'!$K$3:$K$2373,V1647),"Not 2019")</f>
        <v>Closed</v>
      </c>
      <c r="Y1647" cm="1">
        <f t="array" ref="Y1647">IF(ISNUMBER($V1647),L1647-INDEX('2019 On Peak'!$L$3:$S$2373,$V1647,1),"-")</f>
        <v>0</v>
      </c>
      <c r="Z1647" cm="1">
        <f t="array" ref="Z1647">IF(ISNUMBER($V1647),M1647-INDEX('2019 On Peak'!$L$3:$S$2373,$V1647,2),"-")</f>
        <v>0</v>
      </c>
      <c r="AA1647" cm="1">
        <f t="array" ref="AA1647">IF(ISNUMBER($V1647),N1647-INDEX('2019 On Peak'!$L$3:$S$2373,$V1647,3),"-")</f>
        <v>0</v>
      </c>
      <c r="AB1647" cm="1">
        <f t="array" ref="AB1647">IF(ISNUMBER($V1647),Q1647-INDEX('2019 On Peak'!$L$3:$S$2373,$V1647,6),"-")</f>
        <v>0</v>
      </c>
      <c r="AC1647" cm="1">
        <f t="array" ref="AC1647">IF(ISNUMBER($V1647),S1647-INDEX('2019 On Peak'!$L$3:$S$2373,$V1647,8),"-")</f>
        <v>0</v>
      </c>
      <c r="AD1647" t="b">
        <f t="shared" si="51"/>
        <v>0</v>
      </c>
    </row>
    <row r="1648" spans="1:30" x14ac:dyDescent="0.25">
      <c r="A1648" t="str">
        <f>B1648&amp;"_"&amp;G1648&amp;"_"&amp;J1648</f>
        <v>614_615_1</v>
      </c>
      <c r="B1648">
        <v>614</v>
      </c>
      <c r="C1648" s="1" t="s">
        <v>95</v>
      </c>
      <c r="D1648" s="1" t="s">
        <v>27</v>
      </c>
      <c r="E1648" s="1" t="s">
        <v>27</v>
      </c>
      <c r="F1648">
        <v>69</v>
      </c>
      <c r="G1648">
        <v>615</v>
      </c>
      <c r="H1648" s="1" t="s">
        <v>1215</v>
      </c>
      <c r="I1648">
        <v>69</v>
      </c>
      <c r="J1648" s="1" t="s">
        <v>191</v>
      </c>
      <c r="K1648" s="1" t="s">
        <v>25</v>
      </c>
      <c r="L1648">
        <v>4.4510000000000001E-2</v>
      </c>
      <c r="M1648">
        <v>0.10118000000000001</v>
      </c>
      <c r="N1648">
        <v>1.98E-3</v>
      </c>
      <c r="O1648">
        <v>1</v>
      </c>
      <c r="P1648">
        <v>0</v>
      </c>
      <c r="Q1648">
        <v>96</v>
      </c>
      <c r="R1648">
        <v>250</v>
      </c>
      <c r="S1648">
        <v>123</v>
      </c>
      <c r="T1648">
        <v>4.7</v>
      </c>
      <c r="U1648">
        <v>7</v>
      </c>
      <c r="V1648">
        <f>MATCH(A1648,'2019 On Peak'!$A$3:$A$2373,0)</f>
        <v>1592</v>
      </c>
      <c r="W1648" t="str">
        <f t="shared" si="50"/>
        <v>Old</v>
      </c>
      <c r="X1648" t="str" cm="1">
        <f t="array" ref="X1648">IF(ISNUMBER(V1648),INDEX('2019 On Peak'!$K$3:$K$2373,V1648),"Not 2019")</f>
        <v>Closed</v>
      </c>
      <c r="Y1648" cm="1">
        <f t="array" ref="Y1648">IF(ISNUMBER($V1648),L1648-INDEX('2019 On Peak'!$L$3:$S$2373,$V1648,1),"-")</f>
        <v>0</v>
      </c>
      <c r="Z1648" cm="1">
        <f t="array" ref="Z1648">IF(ISNUMBER($V1648),M1648-INDEX('2019 On Peak'!$L$3:$S$2373,$V1648,2),"-")</f>
        <v>0</v>
      </c>
      <c r="AA1648" cm="1">
        <f t="array" ref="AA1648">IF(ISNUMBER($V1648),N1648-INDEX('2019 On Peak'!$L$3:$S$2373,$V1648,3),"-")</f>
        <v>0</v>
      </c>
      <c r="AB1648" cm="1">
        <f t="array" ref="AB1648">IF(ISNUMBER($V1648),Q1648-INDEX('2019 On Peak'!$L$3:$S$2373,$V1648,6),"-")</f>
        <v>0</v>
      </c>
      <c r="AC1648" cm="1">
        <f t="array" ref="AC1648">IF(ISNUMBER($V1648),S1648-INDEX('2019 On Peak'!$L$3:$S$2373,$V1648,8),"-")</f>
        <v>0</v>
      </c>
      <c r="AD1648" t="b">
        <f t="shared" si="51"/>
        <v>0</v>
      </c>
    </row>
    <row r="1649" spans="1:30" x14ac:dyDescent="0.25">
      <c r="A1649" t="str">
        <f>B1649&amp;"_"&amp;G1649&amp;"_"&amp;J1649</f>
        <v>614_618_1</v>
      </c>
      <c r="B1649">
        <v>614</v>
      </c>
      <c r="C1649" s="1" t="s">
        <v>95</v>
      </c>
      <c r="D1649" s="1" t="s">
        <v>27</v>
      </c>
      <c r="E1649" s="1" t="s">
        <v>27</v>
      </c>
      <c r="F1649">
        <v>69</v>
      </c>
      <c r="G1649">
        <v>618</v>
      </c>
      <c r="H1649" s="1" t="s">
        <v>1216</v>
      </c>
      <c r="I1649">
        <v>69</v>
      </c>
      <c r="J1649" s="1" t="s">
        <v>191</v>
      </c>
      <c r="K1649" s="1" t="s">
        <v>25</v>
      </c>
      <c r="L1649">
        <v>2.0930000000000001E-2</v>
      </c>
      <c r="M1649">
        <v>4.7579999999999997E-2</v>
      </c>
      <c r="N1649">
        <v>9.3000000000000005E-4</v>
      </c>
      <c r="O1649">
        <v>1</v>
      </c>
      <c r="P1649">
        <v>0</v>
      </c>
      <c r="Q1649">
        <v>96</v>
      </c>
      <c r="R1649">
        <v>250</v>
      </c>
      <c r="S1649">
        <v>123</v>
      </c>
      <c r="T1649">
        <v>2.6</v>
      </c>
      <c r="U1649">
        <v>3.3</v>
      </c>
      <c r="V1649">
        <f>MATCH(A1649,'2019 On Peak'!$A$3:$A$2373,0)</f>
        <v>1593</v>
      </c>
      <c r="W1649" t="str">
        <f t="shared" si="50"/>
        <v>Old</v>
      </c>
      <c r="X1649" t="str" cm="1">
        <f t="array" ref="X1649">IF(ISNUMBER(V1649),INDEX('2019 On Peak'!$K$3:$K$2373,V1649),"Not 2019")</f>
        <v>Closed</v>
      </c>
      <c r="Y1649" cm="1">
        <f t="array" ref="Y1649">IF(ISNUMBER($V1649),L1649-INDEX('2019 On Peak'!$L$3:$S$2373,$V1649,1),"-")</f>
        <v>0</v>
      </c>
      <c r="Z1649" cm="1">
        <f t="array" ref="Z1649">IF(ISNUMBER($V1649),M1649-INDEX('2019 On Peak'!$L$3:$S$2373,$V1649,2),"-")</f>
        <v>0</v>
      </c>
      <c r="AA1649" cm="1">
        <f t="array" ref="AA1649">IF(ISNUMBER($V1649),N1649-INDEX('2019 On Peak'!$L$3:$S$2373,$V1649,3),"-")</f>
        <v>0</v>
      </c>
      <c r="AB1649" cm="1">
        <f t="array" ref="AB1649">IF(ISNUMBER($V1649),Q1649-INDEX('2019 On Peak'!$L$3:$S$2373,$V1649,6),"-")</f>
        <v>0</v>
      </c>
      <c r="AC1649" cm="1">
        <f t="array" ref="AC1649">IF(ISNUMBER($V1649),S1649-INDEX('2019 On Peak'!$L$3:$S$2373,$V1649,8),"-")</f>
        <v>0</v>
      </c>
      <c r="AD1649" t="b">
        <f t="shared" si="51"/>
        <v>0</v>
      </c>
    </row>
    <row r="1650" spans="1:30" x14ac:dyDescent="0.25">
      <c r="A1650" t="str">
        <f>B1650&amp;"_"&amp;G1650&amp;"_"&amp;J1650</f>
        <v>614_837_1</v>
      </c>
      <c r="B1650">
        <v>614</v>
      </c>
      <c r="C1650" s="1" t="s">
        <v>95</v>
      </c>
      <c r="D1650" s="1" t="s">
        <v>27</v>
      </c>
      <c r="E1650" s="1" t="s">
        <v>27</v>
      </c>
      <c r="F1650">
        <v>69</v>
      </c>
      <c r="G1650">
        <v>837</v>
      </c>
      <c r="H1650" s="1" t="s">
        <v>168</v>
      </c>
      <c r="I1650">
        <v>69</v>
      </c>
      <c r="J1650" s="1" t="s">
        <v>191</v>
      </c>
      <c r="K1650" s="1" t="s">
        <v>25</v>
      </c>
      <c r="L1650">
        <v>1.9140000000000001E-2</v>
      </c>
      <c r="M1650">
        <v>4.3520000000000003E-2</v>
      </c>
      <c r="N1650">
        <v>8.4999999999999995E-4</v>
      </c>
      <c r="O1650">
        <v>1</v>
      </c>
      <c r="P1650">
        <v>0</v>
      </c>
      <c r="Q1650">
        <v>96</v>
      </c>
      <c r="R1650">
        <v>250</v>
      </c>
      <c r="S1650">
        <v>123</v>
      </c>
      <c r="T1650">
        <v>2.1</v>
      </c>
      <c r="U1650">
        <v>3</v>
      </c>
      <c r="V1650">
        <f>MATCH(A1650,'2019 On Peak'!$A$3:$A$2373,0)</f>
        <v>1594</v>
      </c>
      <c r="W1650" t="str">
        <f t="shared" si="50"/>
        <v>Old</v>
      </c>
      <c r="X1650" t="str" cm="1">
        <f t="array" ref="X1650">IF(ISNUMBER(V1650),INDEX('2019 On Peak'!$K$3:$K$2373,V1650),"Not 2019")</f>
        <v>Closed</v>
      </c>
      <c r="Y1650" cm="1">
        <f t="array" ref="Y1650">IF(ISNUMBER($V1650),L1650-INDEX('2019 On Peak'!$L$3:$S$2373,$V1650,1),"-")</f>
        <v>0</v>
      </c>
      <c r="Z1650" cm="1">
        <f t="array" ref="Z1650">IF(ISNUMBER($V1650),M1650-INDEX('2019 On Peak'!$L$3:$S$2373,$V1650,2),"-")</f>
        <v>0</v>
      </c>
      <c r="AA1650" cm="1">
        <f t="array" ref="AA1650">IF(ISNUMBER($V1650),N1650-INDEX('2019 On Peak'!$L$3:$S$2373,$V1650,3),"-")</f>
        <v>0</v>
      </c>
      <c r="AB1650" cm="1">
        <f t="array" ref="AB1650">IF(ISNUMBER($V1650),Q1650-INDEX('2019 On Peak'!$L$3:$S$2373,$V1650,6),"-")</f>
        <v>0</v>
      </c>
      <c r="AC1650" cm="1">
        <f t="array" ref="AC1650">IF(ISNUMBER($V1650),S1650-INDEX('2019 On Peak'!$L$3:$S$2373,$V1650,8),"-")</f>
        <v>0</v>
      </c>
      <c r="AD1650" t="b">
        <f t="shared" si="51"/>
        <v>0</v>
      </c>
    </row>
    <row r="1651" spans="1:30" x14ac:dyDescent="0.25">
      <c r="A1651" t="str">
        <f>B1651&amp;"_"&amp;G1651&amp;"_"&amp;J1651</f>
        <v>614_837_2</v>
      </c>
      <c r="B1651">
        <v>614</v>
      </c>
      <c r="C1651" s="1" t="s">
        <v>95</v>
      </c>
      <c r="D1651" s="1" t="s">
        <v>27</v>
      </c>
      <c r="E1651" s="1" t="s">
        <v>27</v>
      </c>
      <c r="F1651">
        <v>69</v>
      </c>
      <c r="G1651">
        <v>837</v>
      </c>
      <c r="H1651" s="1" t="s">
        <v>168</v>
      </c>
      <c r="I1651">
        <v>69</v>
      </c>
      <c r="J1651" s="1" t="s">
        <v>74</v>
      </c>
      <c r="K1651" s="1" t="s">
        <v>25</v>
      </c>
      <c r="L1651">
        <v>1.8800000000000001E-2</v>
      </c>
      <c r="M1651">
        <v>4.274E-2</v>
      </c>
      <c r="N1651">
        <v>8.4000000000000003E-4</v>
      </c>
      <c r="O1651">
        <v>1</v>
      </c>
      <c r="P1651">
        <v>0</v>
      </c>
      <c r="Q1651">
        <v>96</v>
      </c>
      <c r="R1651">
        <v>250</v>
      </c>
      <c r="S1651">
        <v>123</v>
      </c>
      <c r="T1651">
        <v>2.1</v>
      </c>
      <c r="U1651">
        <v>3</v>
      </c>
      <c r="V1651">
        <f>MATCH(A1651,'2019 On Peak'!$A$3:$A$2373,0)</f>
        <v>1595</v>
      </c>
      <c r="W1651" t="str">
        <f t="shared" si="50"/>
        <v>Old</v>
      </c>
      <c r="X1651" t="str" cm="1">
        <f t="array" ref="X1651">IF(ISNUMBER(V1651),INDEX('2019 On Peak'!$K$3:$K$2373,V1651),"Not 2019")</f>
        <v>Closed</v>
      </c>
      <c r="Y1651" cm="1">
        <f t="array" ref="Y1651">IF(ISNUMBER($V1651),L1651-INDEX('2019 On Peak'!$L$3:$S$2373,$V1651,1),"-")</f>
        <v>0</v>
      </c>
      <c r="Z1651" cm="1">
        <f t="array" ref="Z1651">IF(ISNUMBER($V1651),M1651-INDEX('2019 On Peak'!$L$3:$S$2373,$V1651,2),"-")</f>
        <v>0</v>
      </c>
      <c r="AA1651" cm="1">
        <f t="array" ref="AA1651">IF(ISNUMBER($V1651),N1651-INDEX('2019 On Peak'!$L$3:$S$2373,$V1651,3),"-")</f>
        <v>0</v>
      </c>
      <c r="AB1651" cm="1">
        <f t="array" ref="AB1651">IF(ISNUMBER($V1651),Q1651-INDEX('2019 On Peak'!$L$3:$S$2373,$V1651,6),"-")</f>
        <v>0</v>
      </c>
      <c r="AC1651" cm="1">
        <f t="array" ref="AC1651">IF(ISNUMBER($V1651),S1651-INDEX('2019 On Peak'!$L$3:$S$2373,$V1651,8),"-")</f>
        <v>0</v>
      </c>
      <c r="AD1651" t="b">
        <f t="shared" si="51"/>
        <v>0</v>
      </c>
    </row>
    <row r="1652" spans="1:30" x14ac:dyDescent="0.25">
      <c r="A1652" t="str">
        <f>B1652&amp;"_"&amp;G1652&amp;"_"&amp;J1652</f>
        <v>615_617_1</v>
      </c>
      <c r="B1652">
        <v>615</v>
      </c>
      <c r="C1652" s="1" t="s">
        <v>1215</v>
      </c>
      <c r="D1652" s="1" t="s">
        <v>27</v>
      </c>
      <c r="E1652" s="1" t="s">
        <v>27</v>
      </c>
      <c r="F1652">
        <v>69</v>
      </c>
      <c r="G1652">
        <v>617</v>
      </c>
      <c r="H1652" s="1" t="s">
        <v>1218</v>
      </c>
      <c r="I1652">
        <v>69</v>
      </c>
      <c r="J1652" s="1" t="s">
        <v>191</v>
      </c>
      <c r="K1652" s="1" t="s">
        <v>25</v>
      </c>
      <c r="L1652">
        <v>2.9649999999999999E-2</v>
      </c>
      <c r="M1652">
        <v>6.7400000000000002E-2</v>
      </c>
      <c r="N1652">
        <v>1.32E-3</v>
      </c>
      <c r="O1652">
        <v>1</v>
      </c>
      <c r="P1652">
        <v>0</v>
      </c>
      <c r="Q1652">
        <v>96</v>
      </c>
      <c r="R1652">
        <v>250</v>
      </c>
      <c r="S1652">
        <v>123</v>
      </c>
      <c r="T1652">
        <v>3.4</v>
      </c>
      <c r="U1652">
        <v>4.7</v>
      </c>
      <c r="V1652">
        <f>MATCH(A1652,'2019 On Peak'!$A$3:$A$2373,0)</f>
        <v>1596</v>
      </c>
      <c r="W1652" t="str">
        <f t="shared" si="50"/>
        <v>Old</v>
      </c>
      <c r="X1652" t="str" cm="1">
        <f t="array" ref="X1652">IF(ISNUMBER(V1652),INDEX('2019 On Peak'!$K$3:$K$2373,V1652),"Not 2019")</f>
        <v>Closed</v>
      </c>
      <c r="Y1652" cm="1">
        <f t="array" ref="Y1652">IF(ISNUMBER($V1652),L1652-INDEX('2019 On Peak'!$L$3:$S$2373,$V1652,1),"-")</f>
        <v>0</v>
      </c>
      <c r="Z1652" cm="1">
        <f t="array" ref="Z1652">IF(ISNUMBER($V1652),M1652-INDEX('2019 On Peak'!$L$3:$S$2373,$V1652,2),"-")</f>
        <v>0</v>
      </c>
      <c r="AA1652" cm="1">
        <f t="array" ref="AA1652">IF(ISNUMBER($V1652),N1652-INDEX('2019 On Peak'!$L$3:$S$2373,$V1652,3),"-")</f>
        <v>0</v>
      </c>
      <c r="AB1652" cm="1">
        <f t="array" ref="AB1652">IF(ISNUMBER($V1652),Q1652-INDEX('2019 On Peak'!$L$3:$S$2373,$V1652,6),"-")</f>
        <v>0</v>
      </c>
      <c r="AC1652" cm="1">
        <f t="array" ref="AC1652">IF(ISNUMBER($V1652),S1652-INDEX('2019 On Peak'!$L$3:$S$2373,$V1652,8),"-")</f>
        <v>0</v>
      </c>
      <c r="AD1652" t="b">
        <f t="shared" si="51"/>
        <v>0</v>
      </c>
    </row>
    <row r="1653" spans="1:30" x14ac:dyDescent="0.25">
      <c r="A1653" t="str">
        <f>B1653&amp;"_"&amp;G1653&amp;"_"&amp;J1653</f>
        <v>615_836_1</v>
      </c>
      <c r="B1653">
        <v>615</v>
      </c>
      <c r="C1653" s="1" t="s">
        <v>1215</v>
      </c>
      <c r="D1653" s="1" t="s">
        <v>27</v>
      </c>
      <c r="E1653" s="1" t="s">
        <v>27</v>
      </c>
      <c r="F1653">
        <v>69</v>
      </c>
      <c r="G1653">
        <v>836</v>
      </c>
      <c r="H1653" s="1" t="s">
        <v>1219</v>
      </c>
      <c r="I1653">
        <v>69</v>
      </c>
      <c r="J1653" s="1" t="s">
        <v>191</v>
      </c>
      <c r="K1653" s="1" t="s">
        <v>25</v>
      </c>
      <c r="L1653">
        <v>1.983E-2</v>
      </c>
      <c r="M1653">
        <v>4.5089999999999998E-2</v>
      </c>
      <c r="N1653">
        <v>8.8000000000000003E-4</v>
      </c>
      <c r="O1653">
        <v>1</v>
      </c>
      <c r="P1653">
        <v>0</v>
      </c>
      <c r="Q1653">
        <v>96</v>
      </c>
      <c r="R1653">
        <v>250</v>
      </c>
      <c r="S1653">
        <v>123</v>
      </c>
      <c r="T1653">
        <v>2.4</v>
      </c>
      <c r="U1653">
        <v>3.1</v>
      </c>
      <c r="V1653">
        <f>MATCH(A1653,'2019 On Peak'!$A$3:$A$2373,0)</f>
        <v>1597</v>
      </c>
      <c r="W1653" t="str">
        <f t="shared" si="50"/>
        <v>Old</v>
      </c>
      <c r="X1653" t="str" cm="1">
        <f t="array" ref="X1653">IF(ISNUMBER(V1653),INDEX('2019 On Peak'!$K$3:$K$2373,V1653),"Not 2019")</f>
        <v>Closed</v>
      </c>
      <c r="Y1653" cm="1">
        <f t="array" ref="Y1653">IF(ISNUMBER($V1653),L1653-INDEX('2019 On Peak'!$L$3:$S$2373,$V1653,1),"-")</f>
        <v>0</v>
      </c>
      <c r="Z1653" cm="1">
        <f t="array" ref="Z1653">IF(ISNUMBER($V1653),M1653-INDEX('2019 On Peak'!$L$3:$S$2373,$V1653,2),"-")</f>
        <v>0</v>
      </c>
      <c r="AA1653" cm="1">
        <f t="array" ref="AA1653">IF(ISNUMBER($V1653),N1653-INDEX('2019 On Peak'!$L$3:$S$2373,$V1653,3),"-")</f>
        <v>0</v>
      </c>
      <c r="AB1653" cm="1">
        <f t="array" ref="AB1653">IF(ISNUMBER($V1653),Q1653-INDEX('2019 On Peak'!$L$3:$S$2373,$V1653,6),"-")</f>
        <v>0</v>
      </c>
      <c r="AC1653" cm="1">
        <f t="array" ref="AC1653">IF(ISNUMBER($V1653),S1653-INDEX('2019 On Peak'!$L$3:$S$2373,$V1653,8),"-")</f>
        <v>0</v>
      </c>
      <c r="AD1653" t="b">
        <f t="shared" si="51"/>
        <v>0</v>
      </c>
    </row>
    <row r="1654" spans="1:30" x14ac:dyDescent="0.25">
      <c r="A1654" t="str">
        <f>B1654&amp;"_"&amp;G1654&amp;"_"&amp;J1654</f>
        <v>616_1505_1</v>
      </c>
      <c r="B1654">
        <v>616</v>
      </c>
      <c r="C1654" s="1" t="s">
        <v>1220</v>
      </c>
      <c r="D1654" s="1" t="s">
        <v>27</v>
      </c>
      <c r="E1654" s="1" t="s">
        <v>27</v>
      </c>
      <c r="F1654">
        <v>69</v>
      </c>
      <c r="G1654">
        <v>1505</v>
      </c>
      <c r="H1654" s="1" t="s">
        <v>1207</v>
      </c>
      <c r="I1654">
        <v>69</v>
      </c>
      <c r="J1654" s="1" t="s">
        <v>191</v>
      </c>
      <c r="K1654" s="1" t="s">
        <v>25</v>
      </c>
      <c r="L1654">
        <v>4.2639999999999997E-2</v>
      </c>
      <c r="M1654">
        <v>9.6930000000000002E-2</v>
      </c>
      <c r="N1654">
        <v>1.89E-3</v>
      </c>
      <c r="O1654">
        <v>1</v>
      </c>
      <c r="P1654">
        <v>0</v>
      </c>
      <c r="Q1654">
        <v>96</v>
      </c>
      <c r="R1654">
        <v>250</v>
      </c>
      <c r="S1654">
        <v>123</v>
      </c>
      <c r="T1654">
        <v>6</v>
      </c>
      <c r="U1654">
        <v>6.7</v>
      </c>
      <c r="V1654">
        <f>MATCH(A1654,'2019 On Peak'!$A$3:$A$2373,0)</f>
        <v>1598</v>
      </c>
      <c r="W1654" t="str">
        <f t="shared" si="50"/>
        <v>Old</v>
      </c>
      <c r="X1654" t="str" cm="1">
        <f t="array" ref="X1654">IF(ISNUMBER(V1654),INDEX('2019 On Peak'!$K$3:$K$2373,V1654),"Not 2019")</f>
        <v>Closed</v>
      </c>
      <c r="Y1654" cm="1">
        <f t="array" ref="Y1654">IF(ISNUMBER($V1654),L1654-INDEX('2019 On Peak'!$L$3:$S$2373,$V1654,1),"-")</f>
        <v>0</v>
      </c>
      <c r="Z1654" cm="1">
        <f t="array" ref="Z1654">IF(ISNUMBER($V1654),M1654-INDEX('2019 On Peak'!$L$3:$S$2373,$V1654,2),"-")</f>
        <v>0</v>
      </c>
      <c r="AA1654" cm="1">
        <f t="array" ref="AA1654">IF(ISNUMBER($V1654),N1654-INDEX('2019 On Peak'!$L$3:$S$2373,$V1654,3),"-")</f>
        <v>0</v>
      </c>
      <c r="AB1654" cm="1">
        <f t="array" ref="AB1654">IF(ISNUMBER($V1654),Q1654-INDEX('2019 On Peak'!$L$3:$S$2373,$V1654,6),"-")</f>
        <v>0</v>
      </c>
      <c r="AC1654" cm="1">
        <f t="array" ref="AC1654">IF(ISNUMBER($V1654),S1654-INDEX('2019 On Peak'!$L$3:$S$2373,$V1654,8),"-")</f>
        <v>0</v>
      </c>
      <c r="AD1654" t="b">
        <f t="shared" si="51"/>
        <v>0</v>
      </c>
    </row>
    <row r="1655" spans="1:30" x14ac:dyDescent="0.25">
      <c r="A1655" t="str">
        <f>B1655&amp;"_"&amp;G1655&amp;"_"&amp;J1655</f>
        <v>616_617_1</v>
      </c>
      <c r="B1655">
        <v>616</v>
      </c>
      <c r="C1655" s="1" t="s">
        <v>1220</v>
      </c>
      <c r="D1655" s="1" t="s">
        <v>27</v>
      </c>
      <c r="E1655" s="1" t="s">
        <v>27</v>
      </c>
      <c r="F1655">
        <v>69</v>
      </c>
      <c r="G1655">
        <v>617</v>
      </c>
      <c r="H1655" s="1" t="s">
        <v>1218</v>
      </c>
      <c r="I1655">
        <v>69</v>
      </c>
      <c r="J1655" s="1" t="s">
        <v>191</v>
      </c>
      <c r="K1655" s="1" t="s">
        <v>25</v>
      </c>
      <c r="L1655">
        <v>2.036E-2</v>
      </c>
      <c r="M1655">
        <v>4.6280000000000002E-2</v>
      </c>
      <c r="N1655">
        <v>8.9999999999999998E-4</v>
      </c>
      <c r="O1655">
        <v>1</v>
      </c>
      <c r="P1655">
        <v>0</v>
      </c>
      <c r="Q1655">
        <v>96</v>
      </c>
      <c r="R1655">
        <v>250</v>
      </c>
      <c r="S1655">
        <v>123</v>
      </c>
      <c r="T1655">
        <v>2.5</v>
      </c>
      <c r="U1655">
        <v>3.2</v>
      </c>
      <c r="V1655">
        <f>MATCH(A1655,'2019 On Peak'!$A$3:$A$2373,0)</f>
        <v>1599</v>
      </c>
      <c r="W1655" t="str">
        <f t="shared" si="50"/>
        <v>Old</v>
      </c>
      <c r="X1655" t="str" cm="1">
        <f t="array" ref="X1655">IF(ISNUMBER(V1655),INDEX('2019 On Peak'!$K$3:$K$2373,V1655),"Not 2019")</f>
        <v>Closed</v>
      </c>
      <c r="Y1655" cm="1">
        <f t="array" ref="Y1655">IF(ISNUMBER($V1655),L1655-INDEX('2019 On Peak'!$L$3:$S$2373,$V1655,1),"-")</f>
        <v>0</v>
      </c>
      <c r="Z1655" cm="1">
        <f t="array" ref="Z1655">IF(ISNUMBER($V1655),M1655-INDEX('2019 On Peak'!$L$3:$S$2373,$V1655,2),"-")</f>
        <v>0</v>
      </c>
      <c r="AA1655" cm="1">
        <f t="array" ref="AA1655">IF(ISNUMBER($V1655),N1655-INDEX('2019 On Peak'!$L$3:$S$2373,$V1655,3),"-")</f>
        <v>0</v>
      </c>
      <c r="AB1655" cm="1">
        <f t="array" ref="AB1655">IF(ISNUMBER($V1655),Q1655-INDEX('2019 On Peak'!$L$3:$S$2373,$V1655,6),"-")</f>
        <v>0</v>
      </c>
      <c r="AC1655" cm="1">
        <f t="array" ref="AC1655">IF(ISNUMBER($V1655),S1655-INDEX('2019 On Peak'!$L$3:$S$2373,$V1655,8),"-")</f>
        <v>0</v>
      </c>
      <c r="AD1655" t="b">
        <f t="shared" si="51"/>
        <v>0</v>
      </c>
    </row>
    <row r="1656" spans="1:30" x14ac:dyDescent="0.25">
      <c r="A1656" t="str">
        <f>B1656&amp;"_"&amp;G1656&amp;"_"&amp;J1656</f>
        <v>618_1505_1</v>
      </c>
      <c r="B1656">
        <v>618</v>
      </c>
      <c r="C1656" s="1" t="s">
        <v>1216</v>
      </c>
      <c r="D1656" s="1" t="s">
        <v>27</v>
      </c>
      <c r="E1656" s="1" t="s">
        <v>27</v>
      </c>
      <c r="F1656">
        <v>69</v>
      </c>
      <c r="G1656">
        <v>1505</v>
      </c>
      <c r="H1656" s="1" t="s">
        <v>1207</v>
      </c>
      <c r="I1656">
        <v>69</v>
      </c>
      <c r="J1656" s="1" t="s">
        <v>191</v>
      </c>
      <c r="K1656" s="1" t="s">
        <v>25</v>
      </c>
      <c r="L1656">
        <v>5.1979999999999998E-2</v>
      </c>
      <c r="M1656">
        <v>0.11817</v>
      </c>
      <c r="N1656">
        <v>2.31E-3</v>
      </c>
      <c r="O1656">
        <v>1</v>
      </c>
      <c r="P1656">
        <v>0</v>
      </c>
      <c r="Q1656">
        <v>96</v>
      </c>
      <c r="R1656">
        <v>250</v>
      </c>
      <c r="S1656">
        <v>123</v>
      </c>
      <c r="T1656">
        <v>7.4</v>
      </c>
      <c r="U1656">
        <v>8.1999999999999993</v>
      </c>
      <c r="V1656">
        <f>MATCH(A1656,'2019 On Peak'!$A$3:$A$2373,0)</f>
        <v>1600</v>
      </c>
      <c r="W1656" t="str">
        <f t="shared" si="50"/>
        <v>Old</v>
      </c>
      <c r="X1656" t="str" cm="1">
        <f t="array" ref="X1656">IF(ISNUMBER(V1656),INDEX('2019 On Peak'!$K$3:$K$2373,V1656),"Not 2019")</f>
        <v>Closed</v>
      </c>
      <c r="Y1656" cm="1">
        <f t="array" ref="Y1656">IF(ISNUMBER($V1656),L1656-INDEX('2019 On Peak'!$L$3:$S$2373,$V1656,1),"-")</f>
        <v>0</v>
      </c>
      <c r="Z1656" cm="1">
        <f t="array" ref="Z1656">IF(ISNUMBER($V1656),M1656-INDEX('2019 On Peak'!$L$3:$S$2373,$V1656,2),"-")</f>
        <v>0</v>
      </c>
      <c r="AA1656" cm="1">
        <f t="array" ref="AA1656">IF(ISNUMBER($V1656),N1656-INDEX('2019 On Peak'!$L$3:$S$2373,$V1656,3),"-")</f>
        <v>0</v>
      </c>
      <c r="AB1656" cm="1">
        <f t="array" ref="AB1656">IF(ISNUMBER($V1656),Q1656-INDEX('2019 On Peak'!$L$3:$S$2373,$V1656,6),"-")</f>
        <v>0</v>
      </c>
      <c r="AC1656" cm="1">
        <f t="array" ref="AC1656">IF(ISNUMBER($V1656),S1656-INDEX('2019 On Peak'!$L$3:$S$2373,$V1656,8),"-")</f>
        <v>0</v>
      </c>
      <c r="AD1656" t="b">
        <f t="shared" si="51"/>
        <v>0</v>
      </c>
    </row>
    <row r="1657" spans="1:30" x14ac:dyDescent="0.25">
      <c r="A1657" t="str">
        <f>B1657&amp;"_"&amp;G1657&amp;"_"&amp;J1657</f>
        <v>619_1505_1</v>
      </c>
      <c r="B1657">
        <v>619</v>
      </c>
      <c r="C1657" s="1" t="s">
        <v>1207</v>
      </c>
      <c r="D1657" s="1" t="s">
        <v>27</v>
      </c>
      <c r="E1657" s="1" t="s">
        <v>27</v>
      </c>
      <c r="F1657">
        <v>138</v>
      </c>
      <c r="G1657">
        <v>1505</v>
      </c>
      <c r="H1657" s="1" t="s">
        <v>1207</v>
      </c>
      <c r="I1657">
        <v>69</v>
      </c>
      <c r="J1657" s="1" t="s">
        <v>191</v>
      </c>
      <c r="K1657" s="1" t="s">
        <v>25</v>
      </c>
      <c r="L1657">
        <v>3.0200000000000001E-3</v>
      </c>
      <c r="M1657">
        <v>0.10864</v>
      </c>
      <c r="N1657">
        <v>0</v>
      </c>
      <c r="O1657">
        <v>1</v>
      </c>
      <c r="P1657">
        <v>0</v>
      </c>
      <c r="Q1657">
        <v>125</v>
      </c>
      <c r="R1657">
        <v>145</v>
      </c>
      <c r="S1657">
        <v>170</v>
      </c>
      <c r="T1657">
        <v>0</v>
      </c>
      <c r="U1657">
        <v>0</v>
      </c>
      <c r="V1657">
        <f>MATCH(A1657,'2019 On Peak'!$A$3:$A$2373,0)</f>
        <v>1601</v>
      </c>
      <c r="W1657" t="str">
        <f t="shared" si="50"/>
        <v>Old</v>
      </c>
      <c r="X1657" t="str" cm="1">
        <f t="array" ref="X1657">IF(ISNUMBER(V1657),INDEX('2019 On Peak'!$K$3:$K$2373,V1657),"Not 2019")</f>
        <v>Closed</v>
      </c>
      <c r="Y1657" cm="1">
        <f t="array" ref="Y1657">IF(ISNUMBER($V1657),L1657-INDEX('2019 On Peak'!$L$3:$S$2373,$V1657,1),"-")</f>
        <v>0</v>
      </c>
      <c r="Z1657" cm="1">
        <f t="array" ref="Z1657">IF(ISNUMBER($V1657),M1657-INDEX('2019 On Peak'!$L$3:$S$2373,$V1657,2),"-")</f>
        <v>0</v>
      </c>
      <c r="AA1657" cm="1">
        <f t="array" ref="AA1657">IF(ISNUMBER($V1657),N1657-INDEX('2019 On Peak'!$L$3:$S$2373,$V1657,3),"-")</f>
        <v>0</v>
      </c>
      <c r="AB1657" cm="1">
        <f t="array" ref="AB1657">IF(ISNUMBER($V1657),Q1657-INDEX('2019 On Peak'!$L$3:$S$2373,$V1657,6),"-")</f>
        <v>0</v>
      </c>
      <c r="AC1657" cm="1">
        <f t="array" ref="AC1657">IF(ISNUMBER($V1657),S1657-INDEX('2019 On Peak'!$L$3:$S$2373,$V1657,8),"-")</f>
        <v>0</v>
      </c>
      <c r="AD1657" t="b">
        <f t="shared" si="51"/>
        <v>0</v>
      </c>
    </row>
    <row r="1658" spans="1:30" x14ac:dyDescent="0.25">
      <c r="A1658" t="str">
        <f>B1658&amp;"_"&amp;G1658&amp;"_"&amp;J1658</f>
        <v>62_722_1</v>
      </c>
      <c r="B1658">
        <v>62</v>
      </c>
      <c r="C1658" s="1" t="s">
        <v>466</v>
      </c>
      <c r="D1658" s="1" t="s">
        <v>36</v>
      </c>
      <c r="E1658" s="1" t="s">
        <v>36</v>
      </c>
      <c r="F1658">
        <v>345</v>
      </c>
      <c r="G1658">
        <v>722</v>
      </c>
      <c r="H1658" s="1" t="s">
        <v>467</v>
      </c>
      <c r="I1658">
        <v>345</v>
      </c>
      <c r="J1658" s="1" t="s">
        <v>191</v>
      </c>
      <c r="K1658" s="1" t="s">
        <v>25</v>
      </c>
      <c r="L1658">
        <v>2.5000000000000001E-4</v>
      </c>
      <c r="M1658">
        <v>3.8300000000000001E-3</v>
      </c>
      <c r="N1658">
        <v>9.8930000000000004E-2</v>
      </c>
      <c r="O1658">
        <v>1</v>
      </c>
      <c r="P1658">
        <v>0</v>
      </c>
      <c r="Q1658">
        <v>1216</v>
      </c>
      <c r="R1658">
        <v>2454</v>
      </c>
      <c r="S1658">
        <v>1804</v>
      </c>
      <c r="T1658">
        <v>4.5999999999999996</v>
      </c>
      <c r="U1658">
        <v>9.6</v>
      </c>
      <c r="V1658">
        <f>MATCH(A1658,'2019 On Peak'!$A$3:$A$2373,0)</f>
        <v>1602</v>
      </c>
      <c r="W1658" t="str">
        <f t="shared" si="50"/>
        <v>Old</v>
      </c>
      <c r="X1658" t="str" cm="1">
        <f t="array" ref="X1658">IF(ISNUMBER(V1658),INDEX('2019 On Peak'!$K$3:$K$2373,V1658),"Not 2019")</f>
        <v>Closed</v>
      </c>
      <c r="Y1658" cm="1">
        <f t="array" ref="Y1658">IF(ISNUMBER($V1658),L1658-INDEX('2019 On Peak'!$L$3:$S$2373,$V1658,1),"-")</f>
        <v>0</v>
      </c>
      <c r="Z1658" cm="1">
        <f t="array" ref="Z1658">IF(ISNUMBER($V1658),M1658-INDEX('2019 On Peak'!$L$3:$S$2373,$V1658,2),"-")</f>
        <v>0</v>
      </c>
      <c r="AA1658" cm="1">
        <f t="array" ref="AA1658">IF(ISNUMBER($V1658),N1658-INDEX('2019 On Peak'!$L$3:$S$2373,$V1658,3),"-")</f>
        <v>0</v>
      </c>
      <c r="AB1658" cm="1">
        <f t="array" ref="AB1658">IF(ISNUMBER($V1658),Q1658-INDEX('2019 On Peak'!$L$3:$S$2373,$V1658,6),"-")</f>
        <v>0</v>
      </c>
      <c r="AC1658" cm="1">
        <f t="array" ref="AC1658">IF(ISNUMBER($V1658),S1658-INDEX('2019 On Peak'!$L$3:$S$2373,$V1658,8),"-")</f>
        <v>0</v>
      </c>
      <c r="AD1658" t="b">
        <f t="shared" si="51"/>
        <v>0</v>
      </c>
    </row>
    <row r="1659" spans="1:30" x14ac:dyDescent="0.25">
      <c r="A1659" t="str">
        <f>B1659&amp;"_"&amp;G1659&amp;"_"&amp;J1659</f>
        <v>620_625_1</v>
      </c>
      <c r="B1659">
        <v>620</v>
      </c>
      <c r="C1659" s="1" t="s">
        <v>734</v>
      </c>
      <c r="D1659" s="1" t="s">
        <v>27</v>
      </c>
      <c r="E1659" s="1" t="s">
        <v>27</v>
      </c>
      <c r="F1659">
        <v>69</v>
      </c>
      <c r="G1659">
        <v>625</v>
      </c>
      <c r="H1659" s="1" t="s">
        <v>1176</v>
      </c>
      <c r="I1659">
        <v>69</v>
      </c>
      <c r="J1659" s="1" t="s">
        <v>191</v>
      </c>
      <c r="K1659" s="1" t="s">
        <v>25</v>
      </c>
      <c r="L1659">
        <v>9.1500000000000001E-3</v>
      </c>
      <c r="M1659">
        <v>2.0809999999999999E-2</v>
      </c>
      <c r="N1659">
        <v>4.0999999999999999E-4</v>
      </c>
      <c r="O1659">
        <v>1</v>
      </c>
      <c r="P1659">
        <v>0</v>
      </c>
      <c r="Q1659">
        <v>250</v>
      </c>
      <c r="R1659">
        <v>250</v>
      </c>
      <c r="S1659">
        <v>250</v>
      </c>
      <c r="T1659">
        <v>1.1000000000000001</v>
      </c>
      <c r="U1659">
        <v>1.4</v>
      </c>
      <c r="V1659">
        <f>MATCH(A1659,'2019 On Peak'!$A$3:$A$2373,0)</f>
        <v>1603</v>
      </c>
      <c r="W1659" t="str">
        <f t="shared" si="50"/>
        <v>Old</v>
      </c>
      <c r="X1659" t="str" cm="1">
        <f t="array" ref="X1659">IF(ISNUMBER(V1659),INDEX('2019 On Peak'!$K$3:$K$2373,V1659),"Not 2019")</f>
        <v>Closed</v>
      </c>
      <c r="Y1659" cm="1">
        <f t="array" ref="Y1659">IF(ISNUMBER($V1659),L1659-INDEX('2019 On Peak'!$L$3:$S$2373,$V1659,1),"-")</f>
        <v>0</v>
      </c>
      <c r="Z1659" cm="1">
        <f t="array" ref="Z1659">IF(ISNUMBER($V1659),M1659-INDEX('2019 On Peak'!$L$3:$S$2373,$V1659,2),"-")</f>
        <v>0</v>
      </c>
      <c r="AA1659" cm="1">
        <f t="array" ref="AA1659">IF(ISNUMBER($V1659),N1659-INDEX('2019 On Peak'!$L$3:$S$2373,$V1659,3),"-")</f>
        <v>0</v>
      </c>
      <c r="AB1659" cm="1">
        <f t="array" ref="AB1659">IF(ISNUMBER($V1659),Q1659-INDEX('2019 On Peak'!$L$3:$S$2373,$V1659,6),"-")</f>
        <v>0</v>
      </c>
      <c r="AC1659" cm="1">
        <f t="array" ref="AC1659">IF(ISNUMBER($V1659),S1659-INDEX('2019 On Peak'!$L$3:$S$2373,$V1659,8),"-")</f>
        <v>0</v>
      </c>
      <c r="AD1659" t="b">
        <f t="shared" si="51"/>
        <v>0</v>
      </c>
    </row>
    <row r="1660" spans="1:30" x14ac:dyDescent="0.25">
      <c r="A1660" t="str">
        <f>B1660&amp;"_"&amp;G1660&amp;"_"&amp;J1660</f>
        <v>620_626_1</v>
      </c>
      <c r="B1660">
        <v>620</v>
      </c>
      <c r="C1660" s="1" t="s">
        <v>734</v>
      </c>
      <c r="D1660" s="1" t="s">
        <v>27</v>
      </c>
      <c r="E1660" s="1" t="s">
        <v>27</v>
      </c>
      <c r="F1660">
        <v>69</v>
      </c>
      <c r="G1660">
        <v>626</v>
      </c>
      <c r="H1660" s="1" t="s">
        <v>735</v>
      </c>
      <c r="I1660">
        <v>69</v>
      </c>
      <c r="J1660" s="1" t="s">
        <v>191</v>
      </c>
      <c r="K1660" s="1" t="s">
        <v>25</v>
      </c>
      <c r="L1660">
        <v>4.2000000000000002E-4</v>
      </c>
      <c r="M1660">
        <v>9.5E-4</v>
      </c>
      <c r="N1660">
        <v>2.0000000000000002E-5</v>
      </c>
      <c r="O1660">
        <v>1</v>
      </c>
      <c r="P1660">
        <v>0</v>
      </c>
      <c r="Q1660">
        <v>250</v>
      </c>
      <c r="R1660">
        <v>250</v>
      </c>
      <c r="S1660">
        <v>250</v>
      </c>
      <c r="T1660">
        <v>0.1</v>
      </c>
      <c r="U1660">
        <v>0.1</v>
      </c>
      <c r="V1660">
        <f>MATCH(A1660,'2019 On Peak'!$A$3:$A$2373,0)</f>
        <v>1604</v>
      </c>
      <c r="W1660" t="str">
        <f t="shared" si="50"/>
        <v>Old</v>
      </c>
      <c r="X1660" t="str" cm="1">
        <f t="array" ref="X1660">IF(ISNUMBER(V1660),INDEX('2019 On Peak'!$K$3:$K$2373,V1660),"Not 2019")</f>
        <v>Closed</v>
      </c>
      <c r="Y1660" cm="1">
        <f t="array" ref="Y1660">IF(ISNUMBER($V1660),L1660-INDEX('2019 On Peak'!$L$3:$S$2373,$V1660,1),"-")</f>
        <v>0</v>
      </c>
      <c r="Z1660" cm="1">
        <f t="array" ref="Z1660">IF(ISNUMBER($V1660),M1660-INDEX('2019 On Peak'!$L$3:$S$2373,$V1660,2),"-")</f>
        <v>0</v>
      </c>
      <c r="AA1660" cm="1">
        <f t="array" ref="AA1660">IF(ISNUMBER($V1660),N1660-INDEX('2019 On Peak'!$L$3:$S$2373,$V1660,3),"-")</f>
        <v>0</v>
      </c>
      <c r="AB1660" cm="1">
        <f t="array" ref="AB1660">IF(ISNUMBER($V1660),Q1660-INDEX('2019 On Peak'!$L$3:$S$2373,$V1660,6),"-")</f>
        <v>0</v>
      </c>
      <c r="AC1660" cm="1">
        <f t="array" ref="AC1660">IF(ISNUMBER($V1660),S1660-INDEX('2019 On Peak'!$L$3:$S$2373,$V1660,8),"-")</f>
        <v>0</v>
      </c>
      <c r="AD1660" t="b">
        <f t="shared" si="51"/>
        <v>0</v>
      </c>
    </row>
    <row r="1661" spans="1:30" x14ac:dyDescent="0.25">
      <c r="A1661" t="str">
        <f>B1661&amp;"_"&amp;G1661&amp;"_"&amp;J1661</f>
        <v>620_626_2</v>
      </c>
      <c r="B1661">
        <v>620</v>
      </c>
      <c r="C1661" s="1" t="s">
        <v>734</v>
      </c>
      <c r="D1661" s="1" t="s">
        <v>27</v>
      </c>
      <c r="E1661" s="1" t="s">
        <v>27</v>
      </c>
      <c r="F1661">
        <v>69</v>
      </c>
      <c r="G1661">
        <v>626</v>
      </c>
      <c r="H1661" s="1" t="s">
        <v>735</v>
      </c>
      <c r="I1661">
        <v>69</v>
      </c>
      <c r="J1661" s="1" t="s">
        <v>74</v>
      </c>
      <c r="K1661" s="1" t="s">
        <v>25</v>
      </c>
      <c r="L1661">
        <v>4.2000000000000002E-4</v>
      </c>
      <c r="M1661">
        <v>9.5E-4</v>
      </c>
      <c r="N1661">
        <v>2.0000000000000002E-5</v>
      </c>
      <c r="O1661">
        <v>1</v>
      </c>
      <c r="P1661">
        <v>0</v>
      </c>
      <c r="Q1661">
        <v>250</v>
      </c>
      <c r="R1661">
        <v>250</v>
      </c>
      <c r="S1661">
        <v>250</v>
      </c>
      <c r="T1661">
        <v>0.1</v>
      </c>
      <c r="U1661">
        <v>0.1</v>
      </c>
      <c r="V1661">
        <f>MATCH(A1661,'2019 On Peak'!$A$3:$A$2373,0)</f>
        <v>1605</v>
      </c>
      <c r="W1661" t="str">
        <f t="shared" si="50"/>
        <v>Old</v>
      </c>
      <c r="X1661" t="str" cm="1">
        <f t="array" ref="X1661">IF(ISNUMBER(V1661),INDEX('2019 On Peak'!$K$3:$K$2373,V1661),"Not 2019")</f>
        <v>Closed</v>
      </c>
      <c r="Y1661" cm="1">
        <f t="array" ref="Y1661">IF(ISNUMBER($V1661),L1661-INDEX('2019 On Peak'!$L$3:$S$2373,$V1661,1),"-")</f>
        <v>0</v>
      </c>
      <c r="Z1661" cm="1">
        <f t="array" ref="Z1661">IF(ISNUMBER($V1661),M1661-INDEX('2019 On Peak'!$L$3:$S$2373,$V1661,2),"-")</f>
        <v>0</v>
      </c>
      <c r="AA1661" cm="1">
        <f t="array" ref="AA1661">IF(ISNUMBER($V1661),N1661-INDEX('2019 On Peak'!$L$3:$S$2373,$V1661,3),"-")</f>
        <v>0</v>
      </c>
      <c r="AB1661" cm="1">
        <f t="array" ref="AB1661">IF(ISNUMBER($V1661),Q1661-INDEX('2019 On Peak'!$L$3:$S$2373,$V1661,6),"-")</f>
        <v>0</v>
      </c>
      <c r="AC1661" cm="1">
        <f t="array" ref="AC1661">IF(ISNUMBER($V1661),S1661-INDEX('2019 On Peak'!$L$3:$S$2373,$V1661,8),"-")</f>
        <v>0</v>
      </c>
      <c r="AD1661" t="b">
        <f t="shared" si="51"/>
        <v>0</v>
      </c>
    </row>
    <row r="1662" spans="1:30" x14ac:dyDescent="0.25">
      <c r="A1662" t="str">
        <f>B1662&amp;"_"&amp;G1662&amp;"_"&amp;J1662</f>
        <v>620_995_1</v>
      </c>
      <c r="B1662">
        <v>620</v>
      </c>
      <c r="C1662" s="1" t="s">
        <v>734</v>
      </c>
      <c r="D1662" s="1" t="s">
        <v>27</v>
      </c>
      <c r="E1662" s="1" t="s">
        <v>27</v>
      </c>
      <c r="F1662">
        <v>69</v>
      </c>
      <c r="G1662">
        <v>995</v>
      </c>
      <c r="H1662" s="1" t="s">
        <v>1222</v>
      </c>
      <c r="I1662">
        <v>69</v>
      </c>
      <c r="J1662" s="1" t="s">
        <v>191</v>
      </c>
      <c r="K1662" s="1" t="s">
        <v>25</v>
      </c>
      <c r="L1662">
        <v>9.0299999999999998E-3</v>
      </c>
      <c r="M1662">
        <v>2.052E-2</v>
      </c>
      <c r="N1662">
        <v>4.0000000000000002E-4</v>
      </c>
      <c r="O1662">
        <v>1</v>
      </c>
      <c r="P1662">
        <v>0</v>
      </c>
      <c r="Q1662">
        <v>250</v>
      </c>
      <c r="R1662">
        <v>250</v>
      </c>
      <c r="S1662">
        <v>250</v>
      </c>
      <c r="T1662">
        <v>1.2</v>
      </c>
      <c r="U1662">
        <v>1.4</v>
      </c>
      <c r="V1662">
        <f>MATCH(A1662,'2019 On Peak'!$A$3:$A$2373,0)</f>
        <v>1606</v>
      </c>
      <c r="W1662" t="str">
        <f t="shared" si="50"/>
        <v>Old</v>
      </c>
      <c r="X1662" t="str" cm="1">
        <f t="array" ref="X1662">IF(ISNUMBER(V1662),INDEX('2019 On Peak'!$K$3:$K$2373,V1662),"Not 2019")</f>
        <v>Closed</v>
      </c>
      <c r="Y1662" cm="1">
        <f t="array" ref="Y1662">IF(ISNUMBER($V1662),L1662-INDEX('2019 On Peak'!$L$3:$S$2373,$V1662,1),"-")</f>
        <v>0</v>
      </c>
      <c r="Z1662" cm="1">
        <f t="array" ref="Z1662">IF(ISNUMBER($V1662),M1662-INDEX('2019 On Peak'!$L$3:$S$2373,$V1662,2),"-")</f>
        <v>0</v>
      </c>
      <c r="AA1662" cm="1">
        <f t="array" ref="AA1662">IF(ISNUMBER($V1662),N1662-INDEX('2019 On Peak'!$L$3:$S$2373,$V1662,3),"-")</f>
        <v>0</v>
      </c>
      <c r="AB1662" cm="1">
        <f t="array" ref="AB1662">IF(ISNUMBER($V1662),Q1662-INDEX('2019 On Peak'!$L$3:$S$2373,$V1662,6),"-")</f>
        <v>0</v>
      </c>
      <c r="AC1662" cm="1">
        <f t="array" ref="AC1662">IF(ISNUMBER($V1662),S1662-INDEX('2019 On Peak'!$L$3:$S$2373,$V1662,8),"-")</f>
        <v>0</v>
      </c>
      <c r="AD1662" t="b">
        <f t="shared" si="51"/>
        <v>0</v>
      </c>
    </row>
    <row r="1663" spans="1:30" x14ac:dyDescent="0.25">
      <c r="A1663" t="str">
        <f>B1663&amp;"_"&amp;G1663&amp;"_"&amp;J1663</f>
        <v>620_995_2</v>
      </c>
      <c r="B1663">
        <v>620</v>
      </c>
      <c r="C1663" s="1" t="s">
        <v>734</v>
      </c>
      <c r="D1663" s="1" t="s">
        <v>27</v>
      </c>
      <c r="E1663" s="1" t="s">
        <v>27</v>
      </c>
      <c r="F1663">
        <v>69</v>
      </c>
      <c r="G1663">
        <v>995</v>
      </c>
      <c r="H1663" s="1" t="s">
        <v>1222</v>
      </c>
      <c r="I1663">
        <v>69</v>
      </c>
      <c r="J1663" s="1" t="s">
        <v>74</v>
      </c>
      <c r="K1663" s="1" t="s">
        <v>25</v>
      </c>
      <c r="L1663">
        <v>9.0299999999999998E-3</v>
      </c>
      <c r="M1663">
        <v>2.052E-2</v>
      </c>
      <c r="N1663">
        <v>4.0000000000000002E-4</v>
      </c>
      <c r="O1663">
        <v>1</v>
      </c>
      <c r="P1663">
        <v>0</v>
      </c>
      <c r="Q1663">
        <v>250</v>
      </c>
      <c r="R1663">
        <v>250</v>
      </c>
      <c r="S1663">
        <v>250</v>
      </c>
      <c r="T1663">
        <v>1.2</v>
      </c>
      <c r="U1663">
        <v>1.4</v>
      </c>
      <c r="V1663">
        <f>MATCH(A1663,'2019 On Peak'!$A$3:$A$2373,0)</f>
        <v>1607</v>
      </c>
      <c r="W1663" t="str">
        <f t="shared" si="50"/>
        <v>Old</v>
      </c>
      <c r="X1663" t="str" cm="1">
        <f t="array" ref="X1663">IF(ISNUMBER(V1663),INDEX('2019 On Peak'!$K$3:$K$2373,V1663),"Not 2019")</f>
        <v>Closed</v>
      </c>
      <c r="Y1663" cm="1">
        <f t="array" ref="Y1663">IF(ISNUMBER($V1663),L1663-INDEX('2019 On Peak'!$L$3:$S$2373,$V1663,1),"-")</f>
        <v>0</v>
      </c>
      <c r="Z1663" cm="1">
        <f t="array" ref="Z1663">IF(ISNUMBER($V1663),M1663-INDEX('2019 On Peak'!$L$3:$S$2373,$V1663,2),"-")</f>
        <v>0</v>
      </c>
      <c r="AA1663" cm="1">
        <f t="array" ref="AA1663">IF(ISNUMBER($V1663),N1663-INDEX('2019 On Peak'!$L$3:$S$2373,$V1663,3),"-")</f>
        <v>0</v>
      </c>
      <c r="AB1663" cm="1">
        <f t="array" ref="AB1663">IF(ISNUMBER($V1663),Q1663-INDEX('2019 On Peak'!$L$3:$S$2373,$V1663,6),"-")</f>
        <v>0</v>
      </c>
      <c r="AC1663" cm="1">
        <f t="array" ref="AC1663">IF(ISNUMBER($V1663),S1663-INDEX('2019 On Peak'!$L$3:$S$2373,$V1663,8),"-")</f>
        <v>0</v>
      </c>
      <c r="AD1663" t="b">
        <f t="shared" si="51"/>
        <v>0</v>
      </c>
    </row>
    <row r="1664" spans="1:30" x14ac:dyDescent="0.25">
      <c r="A1664" t="str">
        <f>B1664&amp;"_"&amp;G1664&amp;"_"&amp;J1664</f>
        <v>621_623_1</v>
      </c>
      <c r="B1664">
        <v>621</v>
      </c>
      <c r="C1664" s="1" t="s">
        <v>1223</v>
      </c>
      <c r="D1664" s="1" t="s">
        <v>27</v>
      </c>
      <c r="E1664" s="1" t="s">
        <v>28</v>
      </c>
      <c r="F1664">
        <v>69</v>
      </c>
      <c r="G1664">
        <v>623</v>
      </c>
      <c r="H1664" s="1" t="s">
        <v>1224</v>
      </c>
      <c r="I1664">
        <v>69</v>
      </c>
      <c r="J1664" s="1" t="s">
        <v>191</v>
      </c>
      <c r="K1664" s="1" t="s">
        <v>25</v>
      </c>
      <c r="L1664">
        <v>1.881E-2</v>
      </c>
      <c r="M1664">
        <v>4.2750000000000003E-2</v>
      </c>
      <c r="N1664">
        <v>8.4000000000000003E-4</v>
      </c>
      <c r="O1664">
        <v>1</v>
      </c>
      <c r="P1664">
        <v>0</v>
      </c>
      <c r="Q1664">
        <v>250</v>
      </c>
      <c r="R1664">
        <v>250</v>
      </c>
      <c r="S1664">
        <v>250</v>
      </c>
      <c r="T1664">
        <v>2.2999999999999998</v>
      </c>
      <c r="U1664">
        <v>3</v>
      </c>
      <c r="V1664">
        <f>MATCH(A1664,'2019 On Peak'!$A$3:$A$2373,0)</f>
        <v>1608</v>
      </c>
      <c r="W1664" t="str">
        <f t="shared" si="50"/>
        <v>Old</v>
      </c>
      <c r="X1664" t="str" cm="1">
        <f t="array" ref="X1664">IF(ISNUMBER(V1664),INDEX('2019 On Peak'!$K$3:$K$2373,V1664),"Not 2019")</f>
        <v>Closed</v>
      </c>
      <c r="Y1664" cm="1">
        <f t="array" ref="Y1664">IF(ISNUMBER($V1664),L1664-INDEX('2019 On Peak'!$L$3:$S$2373,$V1664,1),"-")</f>
        <v>0</v>
      </c>
      <c r="Z1664" cm="1">
        <f t="array" ref="Z1664">IF(ISNUMBER($V1664),M1664-INDEX('2019 On Peak'!$L$3:$S$2373,$V1664,2),"-")</f>
        <v>0</v>
      </c>
      <c r="AA1664" cm="1">
        <f t="array" ref="AA1664">IF(ISNUMBER($V1664),N1664-INDEX('2019 On Peak'!$L$3:$S$2373,$V1664,3),"-")</f>
        <v>0</v>
      </c>
      <c r="AB1664" cm="1">
        <f t="array" ref="AB1664">IF(ISNUMBER($V1664),Q1664-INDEX('2019 On Peak'!$L$3:$S$2373,$V1664,6),"-")</f>
        <v>0</v>
      </c>
      <c r="AC1664" cm="1">
        <f t="array" ref="AC1664">IF(ISNUMBER($V1664),S1664-INDEX('2019 On Peak'!$L$3:$S$2373,$V1664,8),"-")</f>
        <v>0</v>
      </c>
      <c r="AD1664" t="b">
        <f t="shared" si="51"/>
        <v>0</v>
      </c>
    </row>
    <row r="1665" spans="1:30" x14ac:dyDescent="0.25">
      <c r="A1665" t="str">
        <f>B1665&amp;"_"&amp;G1665&amp;"_"&amp;J1665</f>
        <v>621_623_2</v>
      </c>
      <c r="B1665">
        <v>621</v>
      </c>
      <c r="C1665" s="1" t="s">
        <v>1223</v>
      </c>
      <c r="D1665" s="1" t="s">
        <v>27</v>
      </c>
      <c r="E1665" s="1" t="s">
        <v>28</v>
      </c>
      <c r="F1665">
        <v>69</v>
      </c>
      <c r="G1665">
        <v>623</v>
      </c>
      <c r="H1665" s="1" t="s">
        <v>1224</v>
      </c>
      <c r="I1665">
        <v>69</v>
      </c>
      <c r="J1665" s="1" t="s">
        <v>74</v>
      </c>
      <c r="K1665" s="1" t="s">
        <v>25</v>
      </c>
      <c r="L1665">
        <v>1.881E-2</v>
      </c>
      <c r="M1665">
        <v>4.2750000000000003E-2</v>
      </c>
      <c r="N1665">
        <v>8.4000000000000003E-4</v>
      </c>
      <c r="O1665">
        <v>1</v>
      </c>
      <c r="P1665">
        <v>0</v>
      </c>
      <c r="Q1665">
        <v>250</v>
      </c>
      <c r="R1665">
        <v>250</v>
      </c>
      <c r="S1665">
        <v>250</v>
      </c>
      <c r="T1665">
        <v>2.2999999999999998</v>
      </c>
      <c r="U1665">
        <v>3</v>
      </c>
      <c r="V1665">
        <f>MATCH(A1665,'2019 On Peak'!$A$3:$A$2373,0)</f>
        <v>1609</v>
      </c>
      <c r="W1665" t="str">
        <f t="shared" si="50"/>
        <v>Old</v>
      </c>
      <c r="X1665" t="str" cm="1">
        <f t="array" ref="X1665">IF(ISNUMBER(V1665),INDEX('2019 On Peak'!$K$3:$K$2373,V1665),"Not 2019")</f>
        <v>Closed</v>
      </c>
      <c r="Y1665" cm="1">
        <f t="array" ref="Y1665">IF(ISNUMBER($V1665),L1665-INDEX('2019 On Peak'!$L$3:$S$2373,$V1665,1),"-")</f>
        <v>0</v>
      </c>
      <c r="Z1665" cm="1">
        <f t="array" ref="Z1665">IF(ISNUMBER($V1665),M1665-INDEX('2019 On Peak'!$L$3:$S$2373,$V1665,2),"-")</f>
        <v>0</v>
      </c>
      <c r="AA1665" cm="1">
        <f t="array" ref="AA1665">IF(ISNUMBER($V1665),N1665-INDEX('2019 On Peak'!$L$3:$S$2373,$V1665,3),"-")</f>
        <v>0</v>
      </c>
      <c r="AB1665" cm="1">
        <f t="array" ref="AB1665">IF(ISNUMBER($V1665),Q1665-INDEX('2019 On Peak'!$L$3:$S$2373,$V1665,6),"-")</f>
        <v>0</v>
      </c>
      <c r="AC1665" cm="1">
        <f t="array" ref="AC1665">IF(ISNUMBER($V1665),S1665-INDEX('2019 On Peak'!$L$3:$S$2373,$V1665,8),"-")</f>
        <v>0</v>
      </c>
      <c r="AD1665" t="b">
        <f t="shared" si="51"/>
        <v>0</v>
      </c>
    </row>
    <row r="1666" spans="1:30" x14ac:dyDescent="0.25">
      <c r="A1666" t="str">
        <f>B1666&amp;"_"&amp;G1666&amp;"_"&amp;J1666</f>
        <v>621_626_1</v>
      </c>
      <c r="B1666">
        <v>621</v>
      </c>
      <c r="C1666" s="1" t="s">
        <v>1223</v>
      </c>
      <c r="D1666" s="1" t="s">
        <v>27</v>
      </c>
      <c r="E1666" s="1" t="s">
        <v>27</v>
      </c>
      <c r="F1666">
        <v>69</v>
      </c>
      <c r="G1666">
        <v>626</v>
      </c>
      <c r="H1666" s="1" t="s">
        <v>735</v>
      </c>
      <c r="I1666">
        <v>69</v>
      </c>
      <c r="J1666" s="1" t="s">
        <v>191</v>
      </c>
      <c r="K1666" s="1" t="s">
        <v>25</v>
      </c>
      <c r="L1666">
        <v>2.8080000000000001E-2</v>
      </c>
      <c r="M1666">
        <v>6.3839999999999994E-2</v>
      </c>
      <c r="N1666">
        <v>1.25E-3</v>
      </c>
      <c r="O1666">
        <v>1</v>
      </c>
      <c r="P1666">
        <v>0</v>
      </c>
      <c r="Q1666">
        <v>300</v>
      </c>
      <c r="R1666">
        <v>300</v>
      </c>
      <c r="S1666">
        <v>300</v>
      </c>
      <c r="T1666">
        <v>3.2</v>
      </c>
      <c r="U1666">
        <v>4.4000000000000004</v>
      </c>
      <c r="V1666">
        <f>MATCH(A1666,'2019 On Peak'!$A$3:$A$2373,0)</f>
        <v>1610</v>
      </c>
      <c r="W1666" t="str">
        <f t="shared" si="50"/>
        <v>Old</v>
      </c>
      <c r="X1666" t="str" cm="1">
        <f t="array" ref="X1666">IF(ISNUMBER(V1666),INDEX('2019 On Peak'!$K$3:$K$2373,V1666),"Not 2019")</f>
        <v>Closed</v>
      </c>
      <c r="Y1666" cm="1">
        <f t="array" ref="Y1666">IF(ISNUMBER($V1666),L1666-INDEX('2019 On Peak'!$L$3:$S$2373,$V1666,1),"-")</f>
        <v>0</v>
      </c>
      <c r="Z1666" cm="1">
        <f t="array" ref="Z1666">IF(ISNUMBER($V1666),M1666-INDEX('2019 On Peak'!$L$3:$S$2373,$V1666,2),"-")</f>
        <v>0</v>
      </c>
      <c r="AA1666" cm="1">
        <f t="array" ref="AA1666">IF(ISNUMBER($V1666),N1666-INDEX('2019 On Peak'!$L$3:$S$2373,$V1666,3),"-")</f>
        <v>0</v>
      </c>
      <c r="AB1666" cm="1">
        <f t="array" ref="AB1666">IF(ISNUMBER($V1666),Q1666-INDEX('2019 On Peak'!$L$3:$S$2373,$V1666,6),"-")</f>
        <v>0</v>
      </c>
      <c r="AC1666" cm="1">
        <f t="array" ref="AC1666">IF(ISNUMBER($V1666),S1666-INDEX('2019 On Peak'!$L$3:$S$2373,$V1666,8),"-")</f>
        <v>0</v>
      </c>
      <c r="AD1666" t="b">
        <f t="shared" si="51"/>
        <v>0</v>
      </c>
    </row>
    <row r="1667" spans="1:30" x14ac:dyDescent="0.25">
      <c r="A1667" t="str">
        <f>B1667&amp;"_"&amp;G1667&amp;"_"&amp;J1667</f>
        <v>621_627_1</v>
      </c>
      <c r="B1667">
        <v>621</v>
      </c>
      <c r="C1667" s="1" t="s">
        <v>1223</v>
      </c>
      <c r="D1667" s="1" t="s">
        <v>27</v>
      </c>
      <c r="E1667" s="1" t="s">
        <v>27</v>
      </c>
      <c r="F1667">
        <v>69</v>
      </c>
      <c r="G1667">
        <v>627</v>
      </c>
      <c r="H1667" s="1" t="s">
        <v>1225</v>
      </c>
      <c r="I1667">
        <v>69</v>
      </c>
      <c r="J1667" s="1" t="s">
        <v>191</v>
      </c>
      <c r="K1667" s="1" t="s">
        <v>25</v>
      </c>
      <c r="L1667">
        <v>2.5000000000000001E-4</v>
      </c>
      <c r="M1667">
        <v>5.6999999999999998E-4</v>
      </c>
      <c r="N1667">
        <v>1.0000000000000001E-5</v>
      </c>
      <c r="O1667">
        <v>1</v>
      </c>
      <c r="P1667">
        <v>0</v>
      </c>
      <c r="Q1667">
        <v>96</v>
      </c>
      <c r="R1667">
        <v>250</v>
      </c>
      <c r="S1667">
        <v>123</v>
      </c>
      <c r="T1667">
        <v>0</v>
      </c>
      <c r="U1667">
        <v>0</v>
      </c>
      <c r="V1667">
        <f>MATCH(A1667,'2019 On Peak'!$A$3:$A$2373,0)</f>
        <v>1611</v>
      </c>
      <c r="W1667" t="str">
        <f t="shared" si="50"/>
        <v>Old</v>
      </c>
      <c r="X1667" t="str" cm="1">
        <f t="array" ref="X1667">IF(ISNUMBER(V1667),INDEX('2019 On Peak'!$K$3:$K$2373,V1667),"Not 2019")</f>
        <v>Closed</v>
      </c>
      <c r="Y1667" cm="1">
        <f t="array" ref="Y1667">IF(ISNUMBER($V1667),L1667-INDEX('2019 On Peak'!$L$3:$S$2373,$V1667,1),"-")</f>
        <v>0</v>
      </c>
      <c r="Z1667" cm="1">
        <f t="array" ref="Z1667">IF(ISNUMBER($V1667),M1667-INDEX('2019 On Peak'!$L$3:$S$2373,$V1667,2),"-")</f>
        <v>0</v>
      </c>
      <c r="AA1667" cm="1">
        <f t="array" ref="AA1667">IF(ISNUMBER($V1667),N1667-INDEX('2019 On Peak'!$L$3:$S$2373,$V1667,3),"-")</f>
        <v>0</v>
      </c>
      <c r="AB1667" cm="1">
        <f t="array" ref="AB1667">IF(ISNUMBER($V1667),Q1667-INDEX('2019 On Peak'!$L$3:$S$2373,$V1667,6),"-")</f>
        <v>0</v>
      </c>
      <c r="AC1667" cm="1">
        <f t="array" ref="AC1667">IF(ISNUMBER($V1667),S1667-INDEX('2019 On Peak'!$L$3:$S$2373,$V1667,8),"-")</f>
        <v>0</v>
      </c>
      <c r="AD1667" t="b">
        <f t="shared" si="51"/>
        <v>0</v>
      </c>
    </row>
    <row r="1668" spans="1:30" x14ac:dyDescent="0.25">
      <c r="A1668" t="str">
        <f>B1668&amp;"_"&amp;G1668&amp;"_"&amp;J1668</f>
        <v>622_570_1</v>
      </c>
      <c r="B1668">
        <v>622</v>
      </c>
      <c r="C1668" s="1" t="s">
        <v>738</v>
      </c>
      <c r="D1668" s="1" t="s">
        <v>27</v>
      </c>
      <c r="E1668" s="1" t="s">
        <v>28</v>
      </c>
      <c r="F1668">
        <v>69</v>
      </c>
      <c r="G1668">
        <v>570</v>
      </c>
      <c r="H1668" s="1" t="s">
        <v>661</v>
      </c>
      <c r="I1668">
        <v>69</v>
      </c>
      <c r="J1668" s="1" t="s">
        <v>191</v>
      </c>
      <c r="K1668" s="1" t="s">
        <v>25</v>
      </c>
      <c r="L1668">
        <v>2.0830000000000001E-2</v>
      </c>
      <c r="M1668">
        <v>4.7359999999999999E-2</v>
      </c>
      <c r="N1668">
        <v>9.3000000000000005E-4</v>
      </c>
      <c r="O1668">
        <v>1</v>
      </c>
      <c r="P1668">
        <v>0</v>
      </c>
      <c r="Q1668">
        <v>225</v>
      </c>
      <c r="R1668">
        <v>225</v>
      </c>
      <c r="S1668">
        <v>225</v>
      </c>
      <c r="T1668">
        <v>2.6</v>
      </c>
      <c r="U1668">
        <v>3.3</v>
      </c>
      <c r="V1668">
        <f>MATCH(A1668,'2019 On Peak'!$A$3:$A$2373,0)</f>
        <v>1612</v>
      </c>
      <c r="W1668" t="str">
        <f t="shared" ref="W1668:W1731" si="52">IF(ISNUMBER(V1668),"Old","New")</f>
        <v>Old</v>
      </c>
      <c r="X1668" t="str" cm="1">
        <f t="array" ref="X1668">IF(ISNUMBER(V1668),INDEX('2019 On Peak'!$K$3:$K$2373,V1668),"Not 2019")</f>
        <v>Closed</v>
      </c>
      <c r="Y1668" cm="1">
        <f t="array" ref="Y1668">IF(ISNUMBER($V1668),L1668-INDEX('2019 On Peak'!$L$3:$S$2373,$V1668,1),"-")</f>
        <v>0</v>
      </c>
      <c r="Z1668" cm="1">
        <f t="array" ref="Z1668">IF(ISNUMBER($V1668),M1668-INDEX('2019 On Peak'!$L$3:$S$2373,$V1668,2),"-")</f>
        <v>0</v>
      </c>
      <c r="AA1668" cm="1">
        <f t="array" ref="AA1668">IF(ISNUMBER($V1668),N1668-INDEX('2019 On Peak'!$L$3:$S$2373,$V1668,3),"-")</f>
        <v>0</v>
      </c>
      <c r="AB1668" cm="1">
        <f t="array" ref="AB1668">IF(ISNUMBER($V1668),Q1668-INDEX('2019 On Peak'!$L$3:$S$2373,$V1668,6),"-")</f>
        <v>0</v>
      </c>
      <c r="AC1668" cm="1">
        <f t="array" ref="AC1668">IF(ISNUMBER($V1668),S1668-INDEX('2019 On Peak'!$L$3:$S$2373,$V1668,8),"-")</f>
        <v>0</v>
      </c>
      <c r="AD1668" t="b">
        <f t="shared" ref="AD1668:AD1731" si="53">OR(Y1668,Z1668,AA1668,AB1668,AC1668)</f>
        <v>0</v>
      </c>
    </row>
    <row r="1669" spans="1:30" x14ac:dyDescent="0.25">
      <c r="A1669" t="str">
        <f>B1669&amp;"_"&amp;G1669&amp;"_"&amp;J1669</f>
        <v>622_570_2</v>
      </c>
      <c r="B1669">
        <v>622</v>
      </c>
      <c r="C1669" s="1" t="s">
        <v>738</v>
      </c>
      <c r="D1669" s="1" t="s">
        <v>27</v>
      </c>
      <c r="E1669" s="1" t="s">
        <v>28</v>
      </c>
      <c r="F1669">
        <v>69</v>
      </c>
      <c r="G1669">
        <v>570</v>
      </c>
      <c r="H1669" s="1" t="s">
        <v>661</v>
      </c>
      <c r="I1669">
        <v>69</v>
      </c>
      <c r="J1669" s="1" t="s">
        <v>74</v>
      </c>
      <c r="K1669" s="1" t="s">
        <v>25</v>
      </c>
      <c r="L1669">
        <v>2.0830000000000001E-2</v>
      </c>
      <c r="M1669">
        <v>4.7359999999999999E-2</v>
      </c>
      <c r="N1669">
        <v>9.3000000000000005E-4</v>
      </c>
      <c r="O1669">
        <v>1</v>
      </c>
      <c r="P1669">
        <v>0</v>
      </c>
      <c r="Q1669">
        <v>225</v>
      </c>
      <c r="R1669">
        <v>225</v>
      </c>
      <c r="S1669">
        <v>225</v>
      </c>
      <c r="T1669">
        <v>2.6</v>
      </c>
      <c r="U1669">
        <v>3.3</v>
      </c>
      <c r="V1669">
        <f>MATCH(A1669,'2019 On Peak'!$A$3:$A$2373,0)</f>
        <v>1613</v>
      </c>
      <c r="W1669" t="str">
        <f t="shared" si="52"/>
        <v>Old</v>
      </c>
      <c r="X1669" t="str" cm="1">
        <f t="array" ref="X1669">IF(ISNUMBER(V1669),INDEX('2019 On Peak'!$K$3:$K$2373,V1669),"Not 2019")</f>
        <v>Closed</v>
      </c>
      <c r="Y1669" cm="1">
        <f t="array" ref="Y1669">IF(ISNUMBER($V1669),L1669-INDEX('2019 On Peak'!$L$3:$S$2373,$V1669,1),"-")</f>
        <v>0</v>
      </c>
      <c r="Z1669" cm="1">
        <f t="array" ref="Z1669">IF(ISNUMBER($V1669),M1669-INDEX('2019 On Peak'!$L$3:$S$2373,$V1669,2),"-")</f>
        <v>0</v>
      </c>
      <c r="AA1669" cm="1">
        <f t="array" ref="AA1669">IF(ISNUMBER($V1669),N1669-INDEX('2019 On Peak'!$L$3:$S$2373,$V1669,3),"-")</f>
        <v>0</v>
      </c>
      <c r="AB1669" cm="1">
        <f t="array" ref="AB1669">IF(ISNUMBER($V1669),Q1669-INDEX('2019 On Peak'!$L$3:$S$2373,$V1669,6),"-")</f>
        <v>0</v>
      </c>
      <c r="AC1669" cm="1">
        <f t="array" ref="AC1669">IF(ISNUMBER($V1669),S1669-INDEX('2019 On Peak'!$L$3:$S$2373,$V1669,8),"-")</f>
        <v>0</v>
      </c>
      <c r="AD1669" t="b">
        <f t="shared" si="53"/>
        <v>0</v>
      </c>
    </row>
    <row r="1670" spans="1:30" x14ac:dyDescent="0.25">
      <c r="A1670" t="str">
        <f>B1670&amp;"_"&amp;G1670&amp;"_"&amp;J1670</f>
        <v>622_624_1</v>
      </c>
      <c r="B1670">
        <v>622</v>
      </c>
      <c r="C1670" s="1" t="s">
        <v>738</v>
      </c>
      <c r="D1670" s="1" t="s">
        <v>27</v>
      </c>
      <c r="E1670" s="1" t="s">
        <v>27</v>
      </c>
      <c r="F1670">
        <v>69</v>
      </c>
      <c r="G1670">
        <v>624</v>
      </c>
      <c r="H1670" s="1" t="s">
        <v>739</v>
      </c>
      <c r="I1670">
        <v>69</v>
      </c>
      <c r="J1670" s="1" t="s">
        <v>191</v>
      </c>
      <c r="K1670" s="1" t="s">
        <v>25</v>
      </c>
      <c r="L1670">
        <v>1.137E-2</v>
      </c>
      <c r="M1670">
        <v>2.5850000000000001E-2</v>
      </c>
      <c r="N1670">
        <v>5.1000000000000004E-4</v>
      </c>
      <c r="O1670">
        <v>1</v>
      </c>
      <c r="P1670">
        <v>0</v>
      </c>
      <c r="Q1670">
        <v>250</v>
      </c>
      <c r="R1670">
        <v>250</v>
      </c>
      <c r="S1670">
        <v>250</v>
      </c>
      <c r="T1670">
        <v>1.7</v>
      </c>
      <c r="U1670">
        <v>1.8</v>
      </c>
      <c r="V1670">
        <f>MATCH(A1670,'2019 On Peak'!$A$3:$A$2373,0)</f>
        <v>1614</v>
      </c>
      <c r="W1670" t="str">
        <f t="shared" si="52"/>
        <v>Old</v>
      </c>
      <c r="X1670" t="str" cm="1">
        <f t="array" ref="X1670">IF(ISNUMBER(V1670),INDEX('2019 On Peak'!$K$3:$K$2373,V1670),"Not 2019")</f>
        <v>Closed</v>
      </c>
      <c r="Y1670" cm="1">
        <f t="array" ref="Y1670">IF(ISNUMBER($V1670),L1670-INDEX('2019 On Peak'!$L$3:$S$2373,$V1670,1),"-")</f>
        <v>0</v>
      </c>
      <c r="Z1670" cm="1">
        <f t="array" ref="Z1670">IF(ISNUMBER($V1670),M1670-INDEX('2019 On Peak'!$L$3:$S$2373,$V1670,2),"-")</f>
        <v>0</v>
      </c>
      <c r="AA1670" cm="1">
        <f t="array" ref="AA1670">IF(ISNUMBER($V1670),N1670-INDEX('2019 On Peak'!$L$3:$S$2373,$V1670,3),"-")</f>
        <v>0</v>
      </c>
      <c r="AB1670" cm="1">
        <f t="array" ref="AB1670">IF(ISNUMBER($V1670),Q1670-INDEX('2019 On Peak'!$L$3:$S$2373,$V1670,6),"-")</f>
        <v>0</v>
      </c>
      <c r="AC1670" cm="1">
        <f t="array" ref="AC1670">IF(ISNUMBER($V1670),S1670-INDEX('2019 On Peak'!$L$3:$S$2373,$V1670,8),"-")</f>
        <v>0</v>
      </c>
      <c r="AD1670" t="b">
        <f t="shared" si="53"/>
        <v>0</v>
      </c>
    </row>
    <row r="1671" spans="1:30" x14ac:dyDescent="0.25">
      <c r="A1671" t="str">
        <f>B1671&amp;"_"&amp;G1671&amp;"_"&amp;J1671</f>
        <v>622_997_1</v>
      </c>
      <c r="B1671">
        <v>622</v>
      </c>
      <c r="C1671" s="1" t="s">
        <v>738</v>
      </c>
      <c r="D1671" s="1" t="s">
        <v>27</v>
      </c>
      <c r="E1671" s="1" t="s">
        <v>27</v>
      </c>
      <c r="F1671">
        <v>69</v>
      </c>
      <c r="G1671">
        <v>997</v>
      </c>
      <c r="H1671" s="1" t="s">
        <v>1135</v>
      </c>
      <c r="I1671">
        <v>69</v>
      </c>
      <c r="J1671" s="1" t="s">
        <v>191</v>
      </c>
      <c r="K1671" s="1" t="s">
        <v>25</v>
      </c>
      <c r="L1671">
        <v>2.6859999999999998E-2</v>
      </c>
      <c r="M1671">
        <v>6.105E-2</v>
      </c>
      <c r="N1671">
        <v>1.1900000000000001E-3</v>
      </c>
      <c r="O1671">
        <v>1</v>
      </c>
      <c r="P1671">
        <v>0</v>
      </c>
      <c r="Q1671">
        <v>175</v>
      </c>
      <c r="R1671">
        <v>175</v>
      </c>
      <c r="S1671">
        <v>175</v>
      </c>
      <c r="T1671">
        <v>3.3</v>
      </c>
      <c r="U1671">
        <v>4.2</v>
      </c>
      <c r="V1671">
        <f>MATCH(A1671,'2019 On Peak'!$A$3:$A$2373,0)</f>
        <v>1615</v>
      </c>
      <c r="W1671" t="str">
        <f t="shared" si="52"/>
        <v>Old</v>
      </c>
      <c r="X1671" t="str" cm="1">
        <f t="array" ref="X1671">IF(ISNUMBER(V1671),INDEX('2019 On Peak'!$K$3:$K$2373,V1671),"Not 2019")</f>
        <v>Closed</v>
      </c>
      <c r="Y1671" cm="1">
        <f t="array" ref="Y1671">IF(ISNUMBER($V1671),L1671-INDEX('2019 On Peak'!$L$3:$S$2373,$V1671,1),"-")</f>
        <v>0</v>
      </c>
      <c r="Z1671" cm="1">
        <f t="array" ref="Z1671">IF(ISNUMBER($V1671),M1671-INDEX('2019 On Peak'!$L$3:$S$2373,$V1671,2),"-")</f>
        <v>0</v>
      </c>
      <c r="AA1671" cm="1">
        <f t="array" ref="AA1671">IF(ISNUMBER($V1671),N1671-INDEX('2019 On Peak'!$L$3:$S$2373,$V1671,3),"-")</f>
        <v>0</v>
      </c>
      <c r="AB1671" cm="1">
        <f t="array" ref="AB1671">IF(ISNUMBER($V1671),Q1671-INDEX('2019 On Peak'!$L$3:$S$2373,$V1671,6),"-")</f>
        <v>0</v>
      </c>
      <c r="AC1671" cm="1">
        <f t="array" ref="AC1671">IF(ISNUMBER($V1671),S1671-INDEX('2019 On Peak'!$L$3:$S$2373,$V1671,8),"-")</f>
        <v>0</v>
      </c>
      <c r="AD1671" t="b">
        <f t="shared" si="53"/>
        <v>0</v>
      </c>
    </row>
    <row r="1672" spans="1:30" x14ac:dyDescent="0.25">
      <c r="A1672" t="str">
        <f>B1672&amp;"_"&amp;G1672&amp;"_"&amp;J1672</f>
        <v>622_997_2</v>
      </c>
      <c r="B1672">
        <v>622</v>
      </c>
      <c r="C1672" s="1" t="s">
        <v>738</v>
      </c>
      <c r="D1672" s="1" t="s">
        <v>27</v>
      </c>
      <c r="E1672" s="1" t="s">
        <v>27</v>
      </c>
      <c r="F1672">
        <v>69</v>
      </c>
      <c r="G1672">
        <v>997</v>
      </c>
      <c r="H1672" s="1" t="s">
        <v>1135</v>
      </c>
      <c r="I1672">
        <v>69</v>
      </c>
      <c r="J1672" s="1" t="s">
        <v>74</v>
      </c>
      <c r="K1672" s="1" t="s">
        <v>25</v>
      </c>
      <c r="L1672">
        <v>2.6859999999999998E-2</v>
      </c>
      <c r="M1672">
        <v>6.105E-2</v>
      </c>
      <c r="N1672">
        <v>1.1900000000000001E-3</v>
      </c>
      <c r="O1672">
        <v>1</v>
      </c>
      <c r="P1672">
        <v>0</v>
      </c>
      <c r="Q1672">
        <v>175</v>
      </c>
      <c r="R1672">
        <v>175</v>
      </c>
      <c r="S1672">
        <v>175</v>
      </c>
      <c r="T1672">
        <v>3.3</v>
      </c>
      <c r="U1672">
        <v>4.2</v>
      </c>
      <c r="V1672">
        <f>MATCH(A1672,'2019 On Peak'!$A$3:$A$2373,0)</f>
        <v>1616</v>
      </c>
      <c r="W1672" t="str">
        <f t="shared" si="52"/>
        <v>Old</v>
      </c>
      <c r="X1672" t="str" cm="1">
        <f t="array" ref="X1672">IF(ISNUMBER(V1672),INDEX('2019 On Peak'!$K$3:$K$2373,V1672),"Not 2019")</f>
        <v>Closed</v>
      </c>
      <c r="Y1672" cm="1">
        <f t="array" ref="Y1672">IF(ISNUMBER($V1672),L1672-INDEX('2019 On Peak'!$L$3:$S$2373,$V1672,1),"-")</f>
        <v>0</v>
      </c>
      <c r="Z1672" cm="1">
        <f t="array" ref="Z1672">IF(ISNUMBER($V1672),M1672-INDEX('2019 On Peak'!$L$3:$S$2373,$V1672,2),"-")</f>
        <v>0</v>
      </c>
      <c r="AA1672" cm="1">
        <f t="array" ref="AA1672">IF(ISNUMBER($V1672),N1672-INDEX('2019 On Peak'!$L$3:$S$2373,$V1672,3),"-")</f>
        <v>0</v>
      </c>
      <c r="AB1672" cm="1">
        <f t="array" ref="AB1672">IF(ISNUMBER($V1672),Q1672-INDEX('2019 On Peak'!$L$3:$S$2373,$V1672,6),"-")</f>
        <v>0</v>
      </c>
      <c r="AC1672" cm="1">
        <f t="array" ref="AC1672">IF(ISNUMBER($V1672),S1672-INDEX('2019 On Peak'!$L$3:$S$2373,$V1672,8),"-")</f>
        <v>0</v>
      </c>
      <c r="AD1672" t="b">
        <f t="shared" si="53"/>
        <v>0</v>
      </c>
    </row>
    <row r="1673" spans="1:30" x14ac:dyDescent="0.25">
      <c r="A1673" t="str">
        <f>B1673&amp;"_"&amp;G1673&amp;"_"&amp;J1673</f>
        <v>623_1506_1</v>
      </c>
      <c r="B1673">
        <v>623</v>
      </c>
      <c r="C1673" s="1" t="s">
        <v>1224</v>
      </c>
      <c r="D1673" s="1" t="s">
        <v>28</v>
      </c>
      <c r="E1673" s="1" t="s">
        <v>28</v>
      </c>
      <c r="F1673">
        <v>69</v>
      </c>
      <c r="G1673">
        <v>1506</v>
      </c>
      <c r="H1673" s="1" t="s">
        <v>29</v>
      </c>
      <c r="I1673">
        <v>69</v>
      </c>
      <c r="J1673" s="1" t="s">
        <v>191</v>
      </c>
      <c r="K1673" s="1" t="s">
        <v>25</v>
      </c>
      <c r="L1673">
        <v>0.08</v>
      </c>
      <c r="M1673">
        <v>0.15</v>
      </c>
      <c r="N1673">
        <v>2.5000000000000001E-3</v>
      </c>
      <c r="O1673">
        <v>1</v>
      </c>
      <c r="P1673">
        <v>0</v>
      </c>
      <c r="Q1673">
        <v>123</v>
      </c>
      <c r="R1673">
        <v>250</v>
      </c>
      <c r="S1673">
        <v>123</v>
      </c>
      <c r="T1673">
        <v>6.7</v>
      </c>
      <c r="U1673">
        <v>9.6</v>
      </c>
      <c r="V1673">
        <f>MATCH(A1673,'2019 On Peak'!$A$3:$A$2373,0)</f>
        <v>1617</v>
      </c>
      <c r="W1673" t="str">
        <f t="shared" si="52"/>
        <v>Old</v>
      </c>
      <c r="X1673" t="str" cm="1">
        <f t="array" ref="X1673">IF(ISNUMBER(V1673),INDEX('2019 On Peak'!$K$3:$K$2373,V1673),"Not 2019")</f>
        <v>Closed</v>
      </c>
      <c r="Y1673" cm="1">
        <f t="array" ref="Y1673">IF(ISNUMBER($V1673),L1673-INDEX('2019 On Peak'!$L$3:$S$2373,$V1673,1),"-")</f>
        <v>0</v>
      </c>
      <c r="Z1673" cm="1">
        <f t="array" ref="Z1673">IF(ISNUMBER($V1673),M1673-INDEX('2019 On Peak'!$L$3:$S$2373,$V1673,2),"-")</f>
        <v>0</v>
      </c>
      <c r="AA1673" cm="1">
        <f t="array" ref="AA1673">IF(ISNUMBER($V1673),N1673-INDEX('2019 On Peak'!$L$3:$S$2373,$V1673,3),"-")</f>
        <v>0</v>
      </c>
      <c r="AB1673" cm="1">
        <f t="array" ref="AB1673">IF(ISNUMBER($V1673),Q1673-INDEX('2019 On Peak'!$L$3:$S$2373,$V1673,6),"-")</f>
        <v>27</v>
      </c>
      <c r="AC1673" cm="1">
        <f t="array" ref="AC1673">IF(ISNUMBER($V1673),S1673-INDEX('2019 On Peak'!$L$3:$S$2373,$V1673,8),"-")</f>
        <v>0</v>
      </c>
      <c r="AD1673" t="b">
        <f t="shared" si="53"/>
        <v>1</v>
      </c>
    </row>
    <row r="1674" spans="1:30" x14ac:dyDescent="0.25">
      <c r="A1674" t="str">
        <f>B1674&amp;"_"&amp;G1674&amp;"_"&amp;J1674</f>
        <v>624_623_1</v>
      </c>
      <c r="B1674">
        <v>624</v>
      </c>
      <c r="C1674" s="1" t="s">
        <v>739</v>
      </c>
      <c r="D1674" s="1" t="s">
        <v>27</v>
      </c>
      <c r="E1674" s="1" t="s">
        <v>28</v>
      </c>
      <c r="F1674">
        <v>69</v>
      </c>
      <c r="G1674">
        <v>623</v>
      </c>
      <c r="H1674" s="1" t="s">
        <v>1224</v>
      </c>
      <c r="I1674">
        <v>69</v>
      </c>
      <c r="J1674" s="1" t="s">
        <v>191</v>
      </c>
      <c r="K1674" s="1" t="s">
        <v>25</v>
      </c>
      <c r="L1674">
        <v>2.7099999999999999E-2</v>
      </c>
      <c r="M1674">
        <v>6.1600000000000002E-2</v>
      </c>
      <c r="N1674">
        <v>1.1999999999999999E-3</v>
      </c>
      <c r="O1674">
        <v>1</v>
      </c>
      <c r="P1674">
        <v>0</v>
      </c>
      <c r="Q1674">
        <v>250</v>
      </c>
      <c r="R1674">
        <v>250</v>
      </c>
      <c r="S1674">
        <v>250</v>
      </c>
      <c r="T1674">
        <v>3.4</v>
      </c>
      <c r="U1674">
        <v>4.2</v>
      </c>
      <c r="V1674">
        <f>MATCH(A1674,'2019 On Peak'!$A$3:$A$2373,0)</f>
        <v>1618</v>
      </c>
      <c r="W1674" t="str">
        <f t="shared" si="52"/>
        <v>Old</v>
      </c>
      <c r="X1674" t="str" cm="1">
        <f t="array" ref="X1674">IF(ISNUMBER(V1674),INDEX('2019 On Peak'!$K$3:$K$2373,V1674),"Not 2019")</f>
        <v>Closed</v>
      </c>
      <c r="Y1674" cm="1">
        <f t="array" ref="Y1674">IF(ISNUMBER($V1674),L1674-INDEX('2019 On Peak'!$L$3:$S$2373,$V1674,1),"-")</f>
        <v>0</v>
      </c>
      <c r="Z1674" cm="1">
        <f t="array" ref="Z1674">IF(ISNUMBER($V1674),M1674-INDEX('2019 On Peak'!$L$3:$S$2373,$V1674,2),"-")</f>
        <v>0</v>
      </c>
      <c r="AA1674" cm="1">
        <f t="array" ref="AA1674">IF(ISNUMBER($V1674),N1674-INDEX('2019 On Peak'!$L$3:$S$2373,$V1674,3),"-")</f>
        <v>0</v>
      </c>
      <c r="AB1674" cm="1">
        <f t="array" ref="AB1674">IF(ISNUMBER($V1674),Q1674-INDEX('2019 On Peak'!$L$3:$S$2373,$V1674,6),"-")</f>
        <v>0</v>
      </c>
      <c r="AC1674" cm="1">
        <f t="array" ref="AC1674">IF(ISNUMBER($V1674),S1674-INDEX('2019 On Peak'!$L$3:$S$2373,$V1674,8),"-")</f>
        <v>0</v>
      </c>
      <c r="AD1674" t="b">
        <f t="shared" si="53"/>
        <v>0</v>
      </c>
    </row>
    <row r="1675" spans="1:30" x14ac:dyDescent="0.25">
      <c r="A1675" t="str">
        <f>B1675&amp;"_"&amp;G1675&amp;"_"&amp;J1675</f>
        <v>624_623_2</v>
      </c>
      <c r="B1675">
        <v>624</v>
      </c>
      <c r="C1675" s="1" t="s">
        <v>739</v>
      </c>
      <c r="D1675" s="1" t="s">
        <v>27</v>
      </c>
      <c r="E1675" s="1" t="s">
        <v>28</v>
      </c>
      <c r="F1675">
        <v>69</v>
      </c>
      <c r="G1675">
        <v>623</v>
      </c>
      <c r="H1675" s="1" t="s">
        <v>1224</v>
      </c>
      <c r="I1675">
        <v>69</v>
      </c>
      <c r="J1675" s="1" t="s">
        <v>74</v>
      </c>
      <c r="K1675" s="1" t="s">
        <v>25</v>
      </c>
      <c r="L1675">
        <v>2.7099999999999999E-2</v>
      </c>
      <c r="M1675">
        <v>6.1600000000000002E-2</v>
      </c>
      <c r="N1675">
        <v>1.1999999999999999E-3</v>
      </c>
      <c r="O1675">
        <v>1</v>
      </c>
      <c r="P1675">
        <v>0</v>
      </c>
      <c r="Q1675">
        <v>250</v>
      </c>
      <c r="R1675">
        <v>250</v>
      </c>
      <c r="S1675">
        <v>250</v>
      </c>
      <c r="T1675">
        <v>3.4</v>
      </c>
      <c r="U1675">
        <v>4.2</v>
      </c>
      <c r="V1675">
        <f>MATCH(A1675,'2019 On Peak'!$A$3:$A$2373,0)</f>
        <v>1619</v>
      </c>
      <c r="W1675" t="str">
        <f t="shared" si="52"/>
        <v>Old</v>
      </c>
      <c r="X1675" t="str" cm="1">
        <f t="array" ref="X1675">IF(ISNUMBER(V1675),INDEX('2019 On Peak'!$K$3:$K$2373,V1675),"Not 2019")</f>
        <v>Closed</v>
      </c>
      <c r="Y1675" cm="1">
        <f t="array" ref="Y1675">IF(ISNUMBER($V1675),L1675-INDEX('2019 On Peak'!$L$3:$S$2373,$V1675,1),"-")</f>
        <v>0</v>
      </c>
      <c r="Z1675" cm="1">
        <f t="array" ref="Z1675">IF(ISNUMBER($V1675),M1675-INDEX('2019 On Peak'!$L$3:$S$2373,$V1675,2),"-")</f>
        <v>0</v>
      </c>
      <c r="AA1675" cm="1">
        <f t="array" ref="AA1675">IF(ISNUMBER($V1675),N1675-INDEX('2019 On Peak'!$L$3:$S$2373,$V1675,3),"-")</f>
        <v>0</v>
      </c>
      <c r="AB1675" cm="1">
        <f t="array" ref="AB1675">IF(ISNUMBER($V1675),Q1675-INDEX('2019 On Peak'!$L$3:$S$2373,$V1675,6),"-")</f>
        <v>0</v>
      </c>
      <c r="AC1675" cm="1">
        <f t="array" ref="AC1675">IF(ISNUMBER($V1675),S1675-INDEX('2019 On Peak'!$L$3:$S$2373,$V1675,8),"-")</f>
        <v>0</v>
      </c>
      <c r="AD1675" t="b">
        <f t="shared" si="53"/>
        <v>0</v>
      </c>
    </row>
    <row r="1676" spans="1:30" x14ac:dyDescent="0.25">
      <c r="A1676" t="str">
        <f>B1676&amp;"_"&amp;G1676&amp;"_"&amp;J1676</f>
        <v>626_1506_1</v>
      </c>
      <c r="B1676">
        <v>626</v>
      </c>
      <c r="C1676" s="1" t="s">
        <v>735</v>
      </c>
      <c r="D1676" s="1" t="s">
        <v>27</v>
      </c>
      <c r="E1676" s="1" t="s">
        <v>28</v>
      </c>
      <c r="F1676">
        <v>69</v>
      </c>
      <c r="G1676">
        <v>1506</v>
      </c>
      <c r="H1676" s="1" t="s">
        <v>29</v>
      </c>
      <c r="I1676">
        <v>69</v>
      </c>
      <c r="J1676" s="1" t="s">
        <v>191</v>
      </c>
      <c r="K1676" s="1" t="s">
        <v>25</v>
      </c>
      <c r="L1676">
        <v>5.5620000000000003E-2</v>
      </c>
      <c r="M1676">
        <v>0.12645000000000001</v>
      </c>
      <c r="N1676">
        <v>2.47E-3</v>
      </c>
      <c r="O1676">
        <v>1</v>
      </c>
      <c r="P1676">
        <v>0</v>
      </c>
      <c r="Q1676">
        <v>250</v>
      </c>
      <c r="R1676">
        <v>250</v>
      </c>
      <c r="S1676">
        <v>250</v>
      </c>
      <c r="T1676">
        <v>7.1</v>
      </c>
      <c r="U1676">
        <v>8.6999999999999993</v>
      </c>
      <c r="V1676">
        <f>MATCH(A1676,'2019 On Peak'!$A$3:$A$2373,0)</f>
        <v>1620</v>
      </c>
      <c r="W1676" t="str">
        <f t="shared" si="52"/>
        <v>Old</v>
      </c>
      <c r="X1676" t="str" cm="1">
        <f t="array" ref="X1676">IF(ISNUMBER(V1676),INDEX('2019 On Peak'!$K$3:$K$2373,V1676),"Not 2019")</f>
        <v>Closed</v>
      </c>
      <c r="Y1676" cm="1">
        <f t="array" ref="Y1676">IF(ISNUMBER($V1676),L1676-INDEX('2019 On Peak'!$L$3:$S$2373,$V1676,1),"-")</f>
        <v>0</v>
      </c>
      <c r="Z1676" cm="1">
        <f t="array" ref="Z1676">IF(ISNUMBER($V1676),M1676-INDEX('2019 On Peak'!$L$3:$S$2373,$V1676,2),"-")</f>
        <v>0</v>
      </c>
      <c r="AA1676" cm="1">
        <f t="array" ref="AA1676">IF(ISNUMBER($V1676),N1676-INDEX('2019 On Peak'!$L$3:$S$2373,$V1676,3),"-")</f>
        <v>0</v>
      </c>
      <c r="AB1676" cm="1">
        <f t="array" ref="AB1676">IF(ISNUMBER($V1676),Q1676-INDEX('2019 On Peak'!$L$3:$S$2373,$V1676,6),"-")</f>
        <v>0</v>
      </c>
      <c r="AC1676" cm="1">
        <f t="array" ref="AC1676">IF(ISNUMBER($V1676),S1676-INDEX('2019 On Peak'!$L$3:$S$2373,$V1676,8),"-")</f>
        <v>0</v>
      </c>
      <c r="AD1676" t="b">
        <f t="shared" si="53"/>
        <v>0</v>
      </c>
    </row>
    <row r="1677" spans="1:30" x14ac:dyDescent="0.25">
      <c r="A1677" t="str">
        <f>B1677&amp;"_"&amp;G1677&amp;"_"&amp;J1677</f>
        <v>626_1506_2</v>
      </c>
      <c r="B1677">
        <v>626</v>
      </c>
      <c r="C1677" s="1" t="s">
        <v>735</v>
      </c>
      <c r="D1677" s="1" t="s">
        <v>27</v>
      </c>
      <c r="E1677" s="1" t="s">
        <v>28</v>
      </c>
      <c r="F1677">
        <v>69</v>
      </c>
      <c r="G1677">
        <v>1506</v>
      </c>
      <c r="H1677" s="1" t="s">
        <v>29</v>
      </c>
      <c r="I1677">
        <v>69</v>
      </c>
      <c r="J1677" s="1" t="s">
        <v>74</v>
      </c>
      <c r="K1677" s="1" t="s">
        <v>25</v>
      </c>
      <c r="L1677">
        <v>5.5620000000000003E-2</v>
      </c>
      <c r="M1677">
        <v>0.12645000000000001</v>
      </c>
      <c r="N1677">
        <v>2.47E-3</v>
      </c>
      <c r="O1677">
        <v>1</v>
      </c>
      <c r="P1677">
        <v>0</v>
      </c>
      <c r="Q1677">
        <v>250</v>
      </c>
      <c r="R1677">
        <v>250</v>
      </c>
      <c r="S1677">
        <v>250</v>
      </c>
      <c r="T1677">
        <v>7.1</v>
      </c>
      <c r="U1677">
        <v>8.6999999999999993</v>
      </c>
      <c r="V1677">
        <f>MATCH(A1677,'2019 On Peak'!$A$3:$A$2373,0)</f>
        <v>1621</v>
      </c>
      <c r="W1677" t="str">
        <f t="shared" si="52"/>
        <v>Old</v>
      </c>
      <c r="X1677" t="str" cm="1">
        <f t="array" ref="X1677">IF(ISNUMBER(V1677),INDEX('2019 On Peak'!$K$3:$K$2373,V1677),"Not 2019")</f>
        <v>Closed</v>
      </c>
      <c r="Y1677" cm="1">
        <f t="array" ref="Y1677">IF(ISNUMBER($V1677),L1677-INDEX('2019 On Peak'!$L$3:$S$2373,$V1677,1),"-")</f>
        <v>0</v>
      </c>
      <c r="Z1677" cm="1">
        <f t="array" ref="Z1677">IF(ISNUMBER($V1677),M1677-INDEX('2019 On Peak'!$L$3:$S$2373,$V1677,2),"-")</f>
        <v>0</v>
      </c>
      <c r="AA1677" cm="1">
        <f t="array" ref="AA1677">IF(ISNUMBER($V1677),N1677-INDEX('2019 On Peak'!$L$3:$S$2373,$V1677,3),"-")</f>
        <v>0</v>
      </c>
      <c r="AB1677" cm="1">
        <f t="array" ref="AB1677">IF(ISNUMBER($V1677),Q1677-INDEX('2019 On Peak'!$L$3:$S$2373,$V1677,6),"-")</f>
        <v>0</v>
      </c>
      <c r="AC1677" cm="1">
        <f t="array" ref="AC1677">IF(ISNUMBER($V1677),S1677-INDEX('2019 On Peak'!$L$3:$S$2373,$V1677,8),"-")</f>
        <v>0</v>
      </c>
      <c r="AD1677" t="b">
        <f t="shared" si="53"/>
        <v>0</v>
      </c>
    </row>
    <row r="1678" spans="1:30" x14ac:dyDescent="0.25">
      <c r="A1678" t="str">
        <f>B1678&amp;"_"&amp;G1678&amp;"_"&amp;J1678</f>
        <v>628_1506_1</v>
      </c>
      <c r="B1678">
        <v>628</v>
      </c>
      <c r="C1678" s="1" t="s">
        <v>29</v>
      </c>
      <c r="D1678" s="1" t="s">
        <v>28</v>
      </c>
      <c r="E1678" s="1" t="s">
        <v>28</v>
      </c>
      <c r="F1678">
        <v>138</v>
      </c>
      <c r="G1678">
        <v>1506</v>
      </c>
      <c r="H1678" s="1" t="s">
        <v>29</v>
      </c>
      <c r="I1678">
        <v>69</v>
      </c>
      <c r="J1678" s="1" t="s">
        <v>191</v>
      </c>
      <c r="K1678" s="1" t="s">
        <v>25</v>
      </c>
      <c r="L1678">
        <v>3.0200000000000001E-3</v>
      </c>
      <c r="M1678">
        <v>0.10864</v>
      </c>
      <c r="N1678">
        <v>0</v>
      </c>
      <c r="O1678">
        <v>1</v>
      </c>
      <c r="P1678">
        <v>0</v>
      </c>
      <c r="Q1678">
        <v>500</v>
      </c>
      <c r="R1678">
        <v>500</v>
      </c>
      <c r="S1678">
        <v>500</v>
      </c>
      <c r="T1678">
        <v>0</v>
      </c>
      <c r="U1678">
        <v>0</v>
      </c>
      <c r="V1678">
        <f>MATCH(A1678,'2019 On Peak'!$A$3:$A$2373,0)</f>
        <v>1622</v>
      </c>
      <c r="W1678" t="str">
        <f t="shared" si="52"/>
        <v>Old</v>
      </c>
      <c r="X1678" t="str" cm="1">
        <f t="array" ref="X1678">IF(ISNUMBER(V1678),INDEX('2019 On Peak'!$K$3:$K$2373,V1678),"Not 2019")</f>
        <v>Closed</v>
      </c>
      <c r="Y1678" cm="1">
        <f t="array" ref="Y1678">IF(ISNUMBER($V1678),L1678-INDEX('2019 On Peak'!$L$3:$S$2373,$V1678,1),"-")</f>
        <v>0</v>
      </c>
      <c r="Z1678" cm="1">
        <f t="array" ref="Z1678">IF(ISNUMBER($V1678),M1678-INDEX('2019 On Peak'!$L$3:$S$2373,$V1678,2),"-")</f>
        <v>0</v>
      </c>
      <c r="AA1678" cm="1">
        <f t="array" ref="AA1678">IF(ISNUMBER($V1678),N1678-INDEX('2019 On Peak'!$L$3:$S$2373,$V1678,3),"-")</f>
        <v>0</v>
      </c>
      <c r="AB1678" cm="1">
        <f t="array" ref="AB1678">IF(ISNUMBER($V1678),Q1678-INDEX('2019 On Peak'!$L$3:$S$2373,$V1678,6),"-")</f>
        <v>0</v>
      </c>
      <c r="AC1678" cm="1">
        <f t="array" ref="AC1678">IF(ISNUMBER($V1678),S1678-INDEX('2019 On Peak'!$L$3:$S$2373,$V1678,8),"-")</f>
        <v>0</v>
      </c>
      <c r="AD1678" t="b">
        <f t="shared" si="53"/>
        <v>0</v>
      </c>
    </row>
    <row r="1679" spans="1:30" x14ac:dyDescent="0.25">
      <c r="A1679" t="str">
        <f>B1679&amp;"_"&amp;G1679&amp;"_"&amp;J1679</f>
        <v>629_1133_1</v>
      </c>
      <c r="B1679">
        <v>629</v>
      </c>
      <c r="C1679" s="1" t="s">
        <v>1129</v>
      </c>
      <c r="D1679" s="1" t="s">
        <v>28</v>
      </c>
      <c r="E1679" s="1" t="s">
        <v>28</v>
      </c>
      <c r="F1679">
        <v>138</v>
      </c>
      <c r="G1679">
        <v>1133</v>
      </c>
      <c r="H1679" s="1" t="s">
        <v>1234</v>
      </c>
      <c r="I1679">
        <v>138</v>
      </c>
      <c r="J1679" s="1" t="s">
        <v>191</v>
      </c>
      <c r="K1679" s="1" t="s">
        <v>25</v>
      </c>
      <c r="L1679">
        <v>1.2E-4</v>
      </c>
      <c r="M1679">
        <v>5.9000000000000003E-4</v>
      </c>
      <c r="N1679">
        <v>4.4999999999999997E-3</v>
      </c>
      <c r="O1679">
        <v>1</v>
      </c>
      <c r="P1679">
        <v>0</v>
      </c>
      <c r="Q1679">
        <v>357</v>
      </c>
      <c r="R1679">
        <v>562</v>
      </c>
      <c r="S1679">
        <v>562</v>
      </c>
      <c r="T1679">
        <v>0.5</v>
      </c>
      <c r="U1679">
        <v>0.8</v>
      </c>
      <c r="V1679">
        <f>MATCH(A1679,'2019 On Peak'!$A$3:$A$2373,0)</f>
        <v>1623</v>
      </c>
      <c r="W1679" t="str">
        <f t="shared" si="52"/>
        <v>Old</v>
      </c>
      <c r="X1679" t="str" cm="1">
        <f t="array" ref="X1679">IF(ISNUMBER(V1679),INDEX('2019 On Peak'!$K$3:$K$2373,V1679),"Not 2019")</f>
        <v>Closed</v>
      </c>
      <c r="Y1679" cm="1">
        <f t="array" ref="Y1679">IF(ISNUMBER($V1679),L1679-INDEX('2019 On Peak'!$L$3:$S$2373,$V1679,1),"-")</f>
        <v>0</v>
      </c>
      <c r="Z1679" cm="1">
        <f t="array" ref="Z1679">IF(ISNUMBER($V1679),M1679-INDEX('2019 On Peak'!$L$3:$S$2373,$V1679,2),"-")</f>
        <v>0</v>
      </c>
      <c r="AA1679" cm="1">
        <f t="array" ref="AA1679">IF(ISNUMBER($V1679),N1679-INDEX('2019 On Peak'!$L$3:$S$2373,$V1679,3),"-")</f>
        <v>0</v>
      </c>
      <c r="AB1679" cm="1">
        <f t="array" ref="AB1679">IF(ISNUMBER($V1679),Q1679-INDEX('2019 On Peak'!$L$3:$S$2373,$V1679,6),"-")</f>
        <v>0</v>
      </c>
      <c r="AC1679" cm="1">
        <f t="array" ref="AC1679">IF(ISNUMBER($V1679),S1679-INDEX('2019 On Peak'!$L$3:$S$2373,$V1679,8),"-")</f>
        <v>0</v>
      </c>
      <c r="AD1679" t="b">
        <f t="shared" si="53"/>
        <v>0</v>
      </c>
    </row>
    <row r="1680" spans="1:30" x14ac:dyDescent="0.25">
      <c r="A1680" t="str">
        <f>B1680&amp;"_"&amp;G1680&amp;"_"&amp;J1680</f>
        <v>629_1133_2</v>
      </c>
      <c r="B1680">
        <v>629</v>
      </c>
      <c r="C1680" s="1" t="s">
        <v>1129</v>
      </c>
      <c r="D1680" s="1" t="s">
        <v>28</v>
      </c>
      <c r="E1680" s="1" t="s">
        <v>28</v>
      </c>
      <c r="F1680">
        <v>138</v>
      </c>
      <c r="G1680">
        <v>1133</v>
      </c>
      <c r="H1680" s="1" t="s">
        <v>1234</v>
      </c>
      <c r="I1680">
        <v>138</v>
      </c>
      <c r="J1680" s="1" t="s">
        <v>74</v>
      </c>
      <c r="K1680" s="1" t="s">
        <v>25</v>
      </c>
      <c r="L1680">
        <v>1.2E-4</v>
      </c>
      <c r="M1680">
        <v>5.9000000000000003E-4</v>
      </c>
      <c r="N1680">
        <v>4.4999999999999997E-3</v>
      </c>
      <c r="O1680">
        <v>1</v>
      </c>
      <c r="P1680">
        <v>0</v>
      </c>
      <c r="Q1680">
        <v>357</v>
      </c>
      <c r="R1680">
        <v>562</v>
      </c>
      <c r="S1680">
        <v>562</v>
      </c>
      <c r="T1680">
        <v>0.5</v>
      </c>
      <c r="U1680">
        <v>0.8</v>
      </c>
      <c r="V1680">
        <f>MATCH(A1680,'2019 On Peak'!$A$3:$A$2373,0)</f>
        <v>1624</v>
      </c>
      <c r="W1680" t="str">
        <f t="shared" si="52"/>
        <v>Old</v>
      </c>
      <c r="X1680" t="str" cm="1">
        <f t="array" ref="X1680">IF(ISNUMBER(V1680),INDEX('2019 On Peak'!$K$3:$K$2373,V1680),"Not 2019")</f>
        <v>Closed</v>
      </c>
      <c r="Y1680" cm="1">
        <f t="array" ref="Y1680">IF(ISNUMBER($V1680),L1680-INDEX('2019 On Peak'!$L$3:$S$2373,$V1680,1),"-")</f>
        <v>0</v>
      </c>
      <c r="Z1680" cm="1">
        <f t="array" ref="Z1680">IF(ISNUMBER($V1680),M1680-INDEX('2019 On Peak'!$L$3:$S$2373,$V1680,2),"-")</f>
        <v>0</v>
      </c>
      <c r="AA1680" cm="1">
        <f t="array" ref="AA1680">IF(ISNUMBER($V1680),N1680-INDEX('2019 On Peak'!$L$3:$S$2373,$V1680,3),"-")</f>
        <v>0</v>
      </c>
      <c r="AB1680" cm="1">
        <f t="array" ref="AB1680">IF(ISNUMBER($V1680),Q1680-INDEX('2019 On Peak'!$L$3:$S$2373,$V1680,6),"-")</f>
        <v>0</v>
      </c>
      <c r="AC1680" cm="1">
        <f t="array" ref="AC1680">IF(ISNUMBER($V1680),S1680-INDEX('2019 On Peak'!$L$3:$S$2373,$V1680,8),"-")</f>
        <v>0</v>
      </c>
      <c r="AD1680" t="b">
        <f t="shared" si="53"/>
        <v>0</v>
      </c>
    </row>
    <row r="1681" spans="1:30" x14ac:dyDescent="0.25">
      <c r="A1681" t="str">
        <f>B1681&amp;"_"&amp;G1681&amp;"_"&amp;J1681</f>
        <v>629_1133_3</v>
      </c>
      <c r="B1681">
        <v>629</v>
      </c>
      <c r="C1681" s="1" t="s">
        <v>1129</v>
      </c>
      <c r="D1681" s="1" t="s">
        <v>28</v>
      </c>
      <c r="E1681" s="1" t="s">
        <v>28</v>
      </c>
      <c r="F1681">
        <v>138</v>
      </c>
      <c r="G1681">
        <v>1133</v>
      </c>
      <c r="H1681" s="1" t="s">
        <v>1234</v>
      </c>
      <c r="I1681">
        <v>138</v>
      </c>
      <c r="J1681" s="1" t="s">
        <v>55</v>
      </c>
      <c r="K1681" s="1" t="s">
        <v>25</v>
      </c>
      <c r="L1681">
        <v>1.2E-4</v>
      </c>
      <c r="M1681">
        <v>5.9000000000000003E-4</v>
      </c>
      <c r="N1681">
        <v>4.4999999999999997E-3</v>
      </c>
      <c r="O1681">
        <v>1</v>
      </c>
      <c r="P1681">
        <v>0</v>
      </c>
      <c r="Q1681">
        <v>357</v>
      </c>
      <c r="R1681">
        <v>562</v>
      </c>
      <c r="S1681">
        <v>562</v>
      </c>
      <c r="T1681">
        <v>0.5</v>
      </c>
      <c r="U1681">
        <v>0.8</v>
      </c>
      <c r="V1681">
        <f>MATCH(A1681,'2019 On Peak'!$A$3:$A$2373,0)</f>
        <v>1625</v>
      </c>
      <c r="W1681" t="str">
        <f t="shared" si="52"/>
        <v>Old</v>
      </c>
      <c r="X1681" t="str" cm="1">
        <f t="array" ref="X1681">IF(ISNUMBER(V1681),INDEX('2019 On Peak'!$K$3:$K$2373,V1681),"Not 2019")</f>
        <v>Closed</v>
      </c>
      <c r="Y1681" cm="1">
        <f t="array" ref="Y1681">IF(ISNUMBER($V1681),L1681-INDEX('2019 On Peak'!$L$3:$S$2373,$V1681,1),"-")</f>
        <v>0</v>
      </c>
      <c r="Z1681" cm="1">
        <f t="array" ref="Z1681">IF(ISNUMBER($V1681),M1681-INDEX('2019 On Peak'!$L$3:$S$2373,$V1681,2),"-")</f>
        <v>0</v>
      </c>
      <c r="AA1681" cm="1">
        <f t="array" ref="AA1681">IF(ISNUMBER($V1681),N1681-INDEX('2019 On Peak'!$L$3:$S$2373,$V1681,3),"-")</f>
        <v>0</v>
      </c>
      <c r="AB1681" cm="1">
        <f t="array" ref="AB1681">IF(ISNUMBER($V1681),Q1681-INDEX('2019 On Peak'!$L$3:$S$2373,$V1681,6),"-")</f>
        <v>0</v>
      </c>
      <c r="AC1681" cm="1">
        <f t="array" ref="AC1681">IF(ISNUMBER($V1681),S1681-INDEX('2019 On Peak'!$L$3:$S$2373,$V1681,8),"-")</f>
        <v>0</v>
      </c>
      <c r="AD1681" t="b">
        <f t="shared" si="53"/>
        <v>0</v>
      </c>
    </row>
    <row r="1682" spans="1:30" x14ac:dyDescent="0.25">
      <c r="A1682" t="str">
        <f>B1682&amp;"_"&amp;G1682&amp;"_"&amp;J1682</f>
        <v>63_62_1</v>
      </c>
      <c r="B1682">
        <v>63</v>
      </c>
      <c r="C1682" s="1" t="s">
        <v>1502</v>
      </c>
      <c r="D1682" s="1" t="s">
        <v>36</v>
      </c>
      <c r="E1682" s="1" t="s">
        <v>36</v>
      </c>
      <c r="F1682">
        <v>345</v>
      </c>
      <c r="G1682">
        <v>62</v>
      </c>
      <c r="H1682" s="1" t="s">
        <v>466</v>
      </c>
      <c r="I1682">
        <v>345</v>
      </c>
      <c r="J1682" s="1" t="s">
        <v>191</v>
      </c>
      <c r="K1682" s="1" t="s">
        <v>25</v>
      </c>
      <c r="L1682">
        <v>0</v>
      </c>
      <c r="M1682">
        <v>5.0000000000000002E-5</v>
      </c>
      <c r="N1682">
        <v>1.23E-3</v>
      </c>
      <c r="O1682">
        <v>1</v>
      </c>
      <c r="P1682">
        <v>0</v>
      </c>
      <c r="Q1682">
        <v>1216</v>
      </c>
      <c r="R1682">
        <v>1216</v>
      </c>
      <c r="S1682">
        <v>1804</v>
      </c>
      <c r="T1682">
        <v>0.1</v>
      </c>
      <c r="U1682">
        <v>0.1</v>
      </c>
      <c r="V1682">
        <f>MATCH(A1682,'2019 On Peak'!$A$3:$A$2373,0)</f>
        <v>1626</v>
      </c>
      <c r="W1682" t="str">
        <f t="shared" si="52"/>
        <v>Old</v>
      </c>
      <c r="X1682" t="str" cm="1">
        <f t="array" ref="X1682">IF(ISNUMBER(V1682),INDEX('2019 On Peak'!$K$3:$K$2373,V1682),"Not 2019")</f>
        <v>Closed</v>
      </c>
      <c r="Y1682" cm="1">
        <f t="array" ref="Y1682">IF(ISNUMBER($V1682),L1682-INDEX('2019 On Peak'!$L$3:$S$2373,$V1682,1),"-")</f>
        <v>0</v>
      </c>
      <c r="Z1682" cm="1">
        <f t="array" ref="Z1682">IF(ISNUMBER($V1682),M1682-INDEX('2019 On Peak'!$L$3:$S$2373,$V1682,2),"-")</f>
        <v>0</v>
      </c>
      <c r="AA1682" cm="1">
        <f t="array" ref="AA1682">IF(ISNUMBER($V1682),N1682-INDEX('2019 On Peak'!$L$3:$S$2373,$V1682,3),"-")</f>
        <v>0</v>
      </c>
      <c r="AB1682" cm="1">
        <f t="array" ref="AB1682">IF(ISNUMBER($V1682),Q1682-INDEX('2019 On Peak'!$L$3:$S$2373,$V1682,6),"-")</f>
        <v>0</v>
      </c>
      <c r="AC1682" cm="1">
        <f t="array" ref="AC1682">IF(ISNUMBER($V1682),S1682-INDEX('2019 On Peak'!$L$3:$S$2373,$V1682,8),"-")</f>
        <v>0</v>
      </c>
      <c r="AD1682" t="b">
        <f t="shared" si="53"/>
        <v>0</v>
      </c>
    </row>
    <row r="1683" spans="1:30" x14ac:dyDescent="0.25">
      <c r="A1683" t="str">
        <f>B1683&amp;"_"&amp;G1683&amp;"_"&amp;J1683</f>
        <v>63_800_1</v>
      </c>
      <c r="B1683">
        <v>63</v>
      </c>
      <c r="C1683" s="1" t="s">
        <v>1502</v>
      </c>
      <c r="D1683" s="1" t="s">
        <v>36</v>
      </c>
      <c r="E1683" s="1" t="s">
        <v>36</v>
      </c>
      <c r="F1683">
        <v>345</v>
      </c>
      <c r="G1683">
        <v>800</v>
      </c>
      <c r="H1683" s="1" t="s">
        <v>82</v>
      </c>
      <c r="I1683">
        <v>345</v>
      </c>
      <c r="J1683" s="1" t="s">
        <v>191</v>
      </c>
      <c r="K1683" s="1" t="s">
        <v>25</v>
      </c>
      <c r="L1683">
        <v>2.4000000000000001E-4</v>
      </c>
      <c r="M1683">
        <v>3.7299999999999998E-3</v>
      </c>
      <c r="N1683">
        <v>9.6000000000000002E-2</v>
      </c>
      <c r="O1683">
        <v>1</v>
      </c>
      <c r="P1683">
        <v>0</v>
      </c>
      <c r="Q1683">
        <v>1216</v>
      </c>
      <c r="R1683">
        <v>1216</v>
      </c>
      <c r="S1683">
        <v>1804</v>
      </c>
      <c r="T1683">
        <v>7.9</v>
      </c>
      <c r="U1683">
        <v>9.4</v>
      </c>
      <c r="V1683">
        <f>MATCH(A1683,'2019 On Peak'!$A$3:$A$2373,0)</f>
        <v>1627</v>
      </c>
      <c r="W1683" t="str">
        <f t="shared" si="52"/>
        <v>Old</v>
      </c>
      <c r="X1683" t="str" cm="1">
        <f t="array" ref="X1683">IF(ISNUMBER(V1683),INDEX('2019 On Peak'!$K$3:$K$2373,V1683),"Not 2019")</f>
        <v>Closed</v>
      </c>
      <c r="Y1683" cm="1">
        <f t="array" ref="Y1683">IF(ISNUMBER($V1683),L1683-INDEX('2019 On Peak'!$L$3:$S$2373,$V1683,1),"-")</f>
        <v>0</v>
      </c>
      <c r="Z1683" cm="1">
        <f t="array" ref="Z1683">IF(ISNUMBER($V1683),M1683-INDEX('2019 On Peak'!$L$3:$S$2373,$V1683,2),"-")</f>
        <v>0</v>
      </c>
      <c r="AA1683" cm="1">
        <f t="array" ref="AA1683">IF(ISNUMBER($V1683),N1683-INDEX('2019 On Peak'!$L$3:$S$2373,$V1683,3),"-")</f>
        <v>0</v>
      </c>
      <c r="AB1683" cm="1">
        <f t="array" ref="AB1683">IF(ISNUMBER($V1683),Q1683-INDEX('2019 On Peak'!$L$3:$S$2373,$V1683,6),"-")</f>
        <v>0</v>
      </c>
      <c r="AC1683" cm="1">
        <f t="array" ref="AC1683">IF(ISNUMBER($V1683),S1683-INDEX('2019 On Peak'!$L$3:$S$2373,$V1683,8),"-")</f>
        <v>0</v>
      </c>
      <c r="AD1683" t="b">
        <f t="shared" si="53"/>
        <v>0</v>
      </c>
    </row>
    <row r="1684" spans="1:30" x14ac:dyDescent="0.25">
      <c r="A1684" t="str">
        <f>B1684&amp;"_"&amp;G1684&amp;"_"&amp;J1684</f>
        <v>630_1507_1</v>
      </c>
      <c r="B1684">
        <v>630</v>
      </c>
      <c r="C1684" s="1" t="s">
        <v>103</v>
      </c>
      <c r="D1684" s="1" t="s">
        <v>36</v>
      </c>
      <c r="E1684" s="1" t="s">
        <v>36</v>
      </c>
      <c r="F1684">
        <v>230</v>
      </c>
      <c r="G1684">
        <v>1507</v>
      </c>
      <c r="H1684" s="1" t="s">
        <v>103</v>
      </c>
      <c r="I1684">
        <v>115</v>
      </c>
      <c r="J1684" s="1" t="s">
        <v>191</v>
      </c>
      <c r="K1684" s="1" t="s">
        <v>25</v>
      </c>
      <c r="L1684">
        <v>1.49E-3</v>
      </c>
      <c r="M1684">
        <v>6.2300000000000001E-2</v>
      </c>
      <c r="N1684">
        <v>0</v>
      </c>
      <c r="O1684">
        <v>1</v>
      </c>
      <c r="P1684">
        <v>0</v>
      </c>
      <c r="Q1684">
        <v>326</v>
      </c>
      <c r="R1684">
        <v>369</v>
      </c>
      <c r="S1684">
        <v>423</v>
      </c>
      <c r="T1684">
        <v>0</v>
      </c>
      <c r="U1684">
        <v>0</v>
      </c>
      <c r="V1684">
        <f>MATCH(A1684,'2019 On Peak'!$A$3:$A$2373,0)</f>
        <v>1628</v>
      </c>
      <c r="W1684" t="str">
        <f t="shared" si="52"/>
        <v>Old</v>
      </c>
      <c r="X1684" t="str" cm="1">
        <f t="array" ref="X1684">IF(ISNUMBER(V1684),INDEX('2019 On Peak'!$K$3:$K$2373,V1684),"Not 2019")</f>
        <v>Closed</v>
      </c>
      <c r="Y1684" cm="1">
        <f t="array" ref="Y1684">IF(ISNUMBER($V1684),L1684-INDEX('2019 On Peak'!$L$3:$S$2373,$V1684,1),"-")</f>
        <v>0</v>
      </c>
      <c r="Z1684" cm="1">
        <f t="array" ref="Z1684">IF(ISNUMBER($V1684),M1684-INDEX('2019 On Peak'!$L$3:$S$2373,$V1684,2),"-")</f>
        <v>0</v>
      </c>
      <c r="AA1684" cm="1">
        <f t="array" ref="AA1684">IF(ISNUMBER($V1684),N1684-INDEX('2019 On Peak'!$L$3:$S$2373,$V1684,3),"-")</f>
        <v>0</v>
      </c>
      <c r="AB1684" cm="1">
        <f t="array" ref="AB1684">IF(ISNUMBER($V1684),Q1684-INDEX('2019 On Peak'!$L$3:$S$2373,$V1684,6),"-")</f>
        <v>0</v>
      </c>
      <c r="AC1684" cm="1">
        <f t="array" ref="AC1684">IF(ISNUMBER($V1684),S1684-INDEX('2019 On Peak'!$L$3:$S$2373,$V1684,8),"-")</f>
        <v>0</v>
      </c>
      <c r="AD1684" t="b">
        <f t="shared" si="53"/>
        <v>0</v>
      </c>
    </row>
    <row r="1685" spans="1:30" x14ac:dyDescent="0.25">
      <c r="A1685" t="str">
        <f>B1685&amp;"_"&amp;G1685&amp;"_"&amp;J1685</f>
        <v>631_634_1</v>
      </c>
      <c r="B1685">
        <v>631</v>
      </c>
      <c r="C1685" s="1" t="s">
        <v>1237</v>
      </c>
      <c r="D1685" s="1" t="s">
        <v>36</v>
      </c>
      <c r="E1685" s="1" t="s">
        <v>36</v>
      </c>
      <c r="F1685">
        <v>115</v>
      </c>
      <c r="G1685">
        <v>634</v>
      </c>
      <c r="H1685" s="1" t="s">
        <v>1238</v>
      </c>
      <c r="I1685">
        <v>115</v>
      </c>
      <c r="J1685" s="1" t="s">
        <v>191</v>
      </c>
      <c r="K1685" s="1" t="s">
        <v>25</v>
      </c>
      <c r="L1685">
        <v>6.9999999999999994E-5</v>
      </c>
      <c r="M1685">
        <v>3.1E-4</v>
      </c>
      <c r="N1685">
        <v>5.0000000000000002E-5</v>
      </c>
      <c r="O1685">
        <v>1</v>
      </c>
      <c r="P1685">
        <v>0</v>
      </c>
      <c r="Q1685">
        <v>167</v>
      </c>
      <c r="R1685">
        <v>556</v>
      </c>
      <c r="S1685">
        <v>210</v>
      </c>
      <c r="T1685">
        <v>0</v>
      </c>
      <c r="U1685">
        <v>0.1</v>
      </c>
      <c r="V1685">
        <f>MATCH(A1685,'2019 On Peak'!$A$3:$A$2373,0)</f>
        <v>1629</v>
      </c>
      <c r="W1685" t="str">
        <f t="shared" si="52"/>
        <v>Old</v>
      </c>
      <c r="X1685" t="str" cm="1">
        <f t="array" ref="X1685">IF(ISNUMBER(V1685),INDEX('2019 On Peak'!$K$3:$K$2373,V1685),"Not 2019")</f>
        <v>Closed</v>
      </c>
      <c r="Y1685" cm="1">
        <f t="array" ref="Y1685">IF(ISNUMBER($V1685),L1685-INDEX('2019 On Peak'!$L$3:$S$2373,$V1685,1),"-")</f>
        <v>0</v>
      </c>
      <c r="Z1685" cm="1">
        <f t="array" ref="Z1685">IF(ISNUMBER($V1685),M1685-INDEX('2019 On Peak'!$L$3:$S$2373,$V1685,2),"-")</f>
        <v>0</v>
      </c>
      <c r="AA1685" cm="1">
        <f t="array" ref="AA1685">IF(ISNUMBER($V1685),N1685-INDEX('2019 On Peak'!$L$3:$S$2373,$V1685,3),"-")</f>
        <v>0</v>
      </c>
      <c r="AB1685" cm="1">
        <f t="array" ref="AB1685">IF(ISNUMBER($V1685),Q1685-INDEX('2019 On Peak'!$L$3:$S$2373,$V1685,6),"-")</f>
        <v>0</v>
      </c>
      <c r="AC1685" cm="1">
        <f t="array" ref="AC1685">IF(ISNUMBER($V1685),S1685-INDEX('2019 On Peak'!$L$3:$S$2373,$V1685,8),"-")</f>
        <v>0</v>
      </c>
      <c r="AD1685" t="b">
        <f t="shared" si="53"/>
        <v>0</v>
      </c>
    </row>
    <row r="1686" spans="1:30" x14ac:dyDescent="0.25">
      <c r="A1686" t="str">
        <f>B1686&amp;"_"&amp;G1686&amp;"_"&amp;J1686</f>
        <v>631_704_1</v>
      </c>
      <c r="B1686">
        <v>631</v>
      </c>
      <c r="C1686" s="1" t="s">
        <v>1237</v>
      </c>
      <c r="D1686" s="1" t="s">
        <v>36</v>
      </c>
      <c r="E1686" s="1" t="s">
        <v>36</v>
      </c>
      <c r="F1686">
        <v>115</v>
      </c>
      <c r="G1686">
        <v>704</v>
      </c>
      <c r="H1686" s="1" t="s">
        <v>1239</v>
      </c>
      <c r="I1686">
        <v>115</v>
      </c>
      <c r="J1686" s="1" t="s">
        <v>191</v>
      </c>
      <c r="K1686" s="1" t="s">
        <v>25</v>
      </c>
      <c r="L1686">
        <v>1.6809999999999999E-2</v>
      </c>
      <c r="M1686">
        <v>6.9529999999999995E-2</v>
      </c>
      <c r="N1686">
        <v>1.1509999999999999E-2</v>
      </c>
      <c r="O1686">
        <v>1</v>
      </c>
      <c r="P1686">
        <v>0</v>
      </c>
      <c r="Q1686">
        <v>167</v>
      </c>
      <c r="R1686">
        <v>556</v>
      </c>
      <c r="S1686">
        <v>210</v>
      </c>
      <c r="T1686">
        <v>10.4</v>
      </c>
      <c r="U1686">
        <v>14</v>
      </c>
      <c r="V1686">
        <f>MATCH(A1686,'2019 On Peak'!$A$3:$A$2373,0)</f>
        <v>1630</v>
      </c>
      <c r="W1686" t="str">
        <f t="shared" si="52"/>
        <v>Old</v>
      </c>
      <c r="X1686" t="str" cm="1">
        <f t="array" ref="X1686">IF(ISNUMBER(V1686),INDEX('2019 On Peak'!$K$3:$K$2373,V1686),"Not 2019")</f>
        <v>Closed</v>
      </c>
      <c r="Y1686" cm="1">
        <f t="array" ref="Y1686">IF(ISNUMBER($V1686),L1686-INDEX('2019 On Peak'!$L$3:$S$2373,$V1686,1),"-")</f>
        <v>0</v>
      </c>
      <c r="Z1686" cm="1">
        <f t="array" ref="Z1686">IF(ISNUMBER($V1686),M1686-INDEX('2019 On Peak'!$L$3:$S$2373,$V1686,2),"-")</f>
        <v>0</v>
      </c>
      <c r="AA1686" cm="1">
        <f t="array" ref="AA1686">IF(ISNUMBER($V1686),N1686-INDEX('2019 On Peak'!$L$3:$S$2373,$V1686,3),"-")</f>
        <v>0</v>
      </c>
      <c r="AB1686" cm="1">
        <f t="array" ref="AB1686">IF(ISNUMBER($V1686),Q1686-INDEX('2019 On Peak'!$L$3:$S$2373,$V1686,6),"-")</f>
        <v>0</v>
      </c>
      <c r="AC1686" cm="1">
        <f t="array" ref="AC1686">IF(ISNUMBER($V1686),S1686-INDEX('2019 On Peak'!$L$3:$S$2373,$V1686,8),"-")</f>
        <v>0</v>
      </c>
      <c r="AD1686" t="b">
        <f t="shared" si="53"/>
        <v>0</v>
      </c>
    </row>
    <row r="1687" spans="1:30" x14ac:dyDescent="0.25">
      <c r="A1687" t="str">
        <f>B1687&amp;"_"&amp;G1687&amp;"_"&amp;J1687</f>
        <v>631_863_1</v>
      </c>
      <c r="B1687">
        <v>631</v>
      </c>
      <c r="C1687" s="1" t="s">
        <v>1237</v>
      </c>
      <c r="D1687" s="1" t="s">
        <v>36</v>
      </c>
      <c r="E1687" s="1" t="s">
        <v>36</v>
      </c>
      <c r="F1687">
        <v>115</v>
      </c>
      <c r="G1687">
        <v>863</v>
      </c>
      <c r="H1687" s="1" t="s">
        <v>1240</v>
      </c>
      <c r="I1687">
        <v>115</v>
      </c>
      <c r="J1687" s="1" t="s">
        <v>191</v>
      </c>
      <c r="K1687" s="1" t="s">
        <v>25</v>
      </c>
      <c r="L1687">
        <v>9.2899999999999996E-3</v>
      </c>
      <c r="M1687">
        <v>3.8399999999999997E-2</v>
      </c>
      <c r="N1687">
        <v>6.3600000000000002E-3</v>
      </c>
      <c r="O1687">
        <v>1</v>
      </c>
      <c r="P1687">
        <v>0</v>
      </c>
      <c r="Q1687">
        <v>167</v>
      </c>
      <c r="R1687">
        <v>556</v>
      </c>
      <c r="S1687">
        <v>210</v>
      </c>
      <c r="T1687">
        <v>6.6</v>
      </c>
      <c r="U1687">
        <v>7.7</v>
      </c>
      <c r="V1687">
        <f>MATCH(A1687,'2019 On Peak'!$A$3:$A$2373,0)</f>
        <v>1631</v>
      </c>
      <c r="W1687" t="str">
        <f t="shared" si="52"/>
        <v>Old</v>
      </c>
      <c r="X1687" t="str" cm="1">
        <f t="array" ref="X1687">IF(ISNUMBER(V1687),INDEX('2019 On Peak'!$K$3:$K$2373,V1687),"Not 2019")</f>
        <v>Closed</v>
      </c>
      <c r="Y1687" cm="1">
        <f t="array" ref="Y1687">IF(ISNUMBER($V1687),L1687-INDEX('2019 On Peak'!$L$3:$S$2373,$V1687,1),"-")</f>
        <v>0</v>
      </c>
      <c r="Z1687" cm="1">
        <f t="array" ref="Z1687">IF(ISNUMBER($V1687),M1687-INDEX('2019 On Peak'!$L$3:$S$2373,$V1687,2),"-")</f>
        <v>0</v>
      </c>
      <c r="AA1687" cm="1">
        <f t="array" ref="AA1687">IF(ISNUMBER($V1687),N1687-INDEX('2019 On Peak'!$L$3:$S$2373,$V1687,3),"-")</f>
        <v>0</v>
      </c>
      <c r="AB1687" cm="1">
        <f t="array" ref="AB1687">IF(ISNUMBER($V1687),Q1687-INDEX('2019 On Peak'!$L$3:$S$2373,$V1687,6),"-")</f>
        <v>0</v>
      </c>
      <c r="AC1687" cm="1">
        <f t="array" ref="AC1687">IF(ISNUMBER($V1687),S1687-INDEX('2019 On Peak'!$L$3:$S$2373,$V1687,8),"-")</f>
        <v>0</v>
      </c>
      <c r="AD1687" t="b">
        <f t="shared" si="53"/>
        <v>0</v>
      </c>
    </row>
    <row r="1688" spans="1:30" x14ac:dyDescent="0.25">
      <c r="A1688" t="str">
        <f>B1688&amp;"_"&amp;G1688&amp;"_"&amp;J1688</f>
        <v>635_513_1</v>
      </c>
      <c r="B1688">
        <v>635</v>
      </c>
      <c r="C1688" s="1" t="s">
        <v>230</v>
      </c>
      <c r="D1688" s="1" t="s">
        <v>36</v>
      </c>
      <c r="E1688" s="1" t="s">
        <v>36</v>
      </c>
      <c r="F1688">
        <v>115</v>
      </c>
      <c r="G1688">
        <v>513</v>
      </c>
      <c r="H1688" s="1" t="s">
        <v>1443</v>
      </c>
      <c r="I1688">
        <v>115</v>
      </c>
      <c r="J1688" s="1" t="s">
        <v>191</v>
      </c>
      <c r="K1688" s="1" t="s">
        <v>25</v>
      </c>
      <c r="L1688">
        <v>4.2399999999999998E-3</v>
      </c>
      <c r="M1688">
        <v>1.754E-2</v>
      </c>
      <c r="N1688">
        <v>2.8999999999999998E-3</v>
      </c>
      <c r="O1688">
        <v>1</v>
      </c>
      <c r="P1688">
        <v>0</v>
      </c>
      <c r="Q1688">
        <v>167</v>
      </c>
      <c r="R1688">
        <v>556</v>
      </c>
      <c r="S1688">
        <v>210</v>
      </c>
      <c r="T1688">
        <v>2.8</v>
      </c>
      <c r="U1688">
        <v>3.5</v>
      </c>
      <c r="V1688">
        <f>MATCH(A1688,'2019 On Peak'!$A$3:$A$2373,0)</f>
        <v>1632</v>
      </c>
      <c r="W1688" t="str">
        <f t="shared" si="52"/>
        <v>Old</v>
      </c>
      <c r="X1688" t="str" cm="1">
        <f t="array" ref="X1688">IF(ISNUMBER(V1688),INDEX('2019 On Peak'!$K$3:$K$2373,V1688),"Not 2019")</f>
        <v>Closed</v>
      </c>
      <c r="Y1688" cm="1">
        <f t="array" ref="Y1688">IF(ISNUMBER($V1688),L1688-INDEX('2019 On Peak'!$L$3:$S$2373,$V1688,1),"-")</f>
        <v>0</v>
      </c>
      <c r="Z1688" cm="1">
        <f t="array" ref="Z1688">IF(ISNUMBER($V1688),M1688-INDEX('2019 On Peak'!$L$3:$S$2373,$V1688,2),"-")</f>
        <v>0</v>
      </c>
      <c r="AA1688" cm="1">
        <f t="array" ref="AA1688">IF(ISNUMBER($V1688),N1688-INDEX('2019 On Peak'!$L$3:$S$2373,$V1688,3),"-")</f>
        <v>0</v>
      </c>
      <c r="AB1688" cm="1">
        <f t="array" ref="AB1688">IF(ISNUMBER($V1688),Q1688-INDEX('2019 On Peak'!$L$3:$S$2373,$V1688,6),"-")</f>
        <v>0</v>
      </c>
      <c r="AC1688" cm="1">
        <f t="array" ref="AC1688">IF(ISNUMBER($V1688),S1688-INDEX('2019 On Peak'!$L$3:$S$2373,$V1688,8),"-")</f>
        <v>0</v>
      </c>
      <c r="AD1688" t="b">
        <f t="shared" si="53"/>
        <v>0</v>
      </c>
    </row>
    <row r="1689" spans="1:30" x14ac:dyDescent="0.25">
      <c r="A1689" t="str">
        <f>B1689&amp;"_"&amp;G1689&amp;"_"&amp;J1689</f>
        <v>635_6_1</v>
      </c>
      <c r="B1689">
        <v>635</v>
      </c>
      <c r="C1689" s="1" t="s">
        <v>230</v>
      </c>
      <c r="D1689" s="1" t="s">
        <v>36</v>
      </c>
      <c r="E1689" s="1" t="s">
        <v>36</v>
      </c>
      <c r="F1689">
        <v>115</v>
      </c>
      <c r="G1689">
        <v>6</v>
      </c>
      <c r="H1689" s="1" t="s">
        <v>231</v>
      </c>
      <c r="I1689">
        <v>115</v>
      </c>
      <c r="J1689" s="1" t="s">
        <v>191</v>
      </c>
      <c r="K1689" s="1" t="s">
        <v>25</v>
      </c>
      <c r="L1689">
        <v>3.6099999999999999E-3</v>
      </c>
      <c r="M1689">
        <v>1.494E-2</v>
      </c>
      <c r="N1689">
        <v>2.47E-3</v>
      </c>
      <c r="O1689">
        <v>1</v>
      </c>
      <c r="P1689">
        <v>0</v>
      </c>
      <c r="Q1689">
        <v>167</v>
      </c>
      <c r="R1689">
        <v>556</v>
      </c>
      <c r="S1689">
        <v>210</v>
      </c>
      <c r="T1689">
        <v>2.5</v>
      </c>
      <c r="U1689">
        <v>3</v>
      </c>
      <c r="V1689">
        <f>MATCH(A1689,'2019 On Peak'!$A$3:$A$2373,0)</f>
        <v>1633</v>
      </c>
      <c r="W1689" t="str">
        <f t="shared" si="52"/>
        <v>Old</v>
      </c>
      <c r="X1689" t="str" cm="1">
        <f t="array" ref="X1689">IF(ISNUMBER(V1689),INDEX('2019 On Peak'!$K$3:$K$2373,V1689),"Not 2019")</f>
        <v>Closed</v>
      </c>
      <c r="Y1689" cm="1">
        <f t="array" ref="Y1689">IF(ISNUMBER($V1689),L1689-INDEX('2019 On Peak'!$L$3:$S$2373,$V1689,1),"-")</f>
        <v>0</v>
      </c>
      <c r="Z1689" cm="1">
        <f t="array" ref="Z1689">IF(ISNUMBER($V1689),M1689-INDEX('2019 On Peak'!$L$3:$S$2373,$V1689,2),"-")</f>
        <v>0</v>
      </c>
      <c r="AA1689" cm="1">
        <f t="array" ref="AA1689">IF(ISNUMBER($V1689),N1689-INDEX('2019 On Peak'!$L$3:$S$2373,$V1689,3),"-")</f>
        <v>0</v>
      </c>
      <c r="AB1689" cm="1">
        <f t="array" ref="AB1689">IF(ISNUMBER($V1689),Q1689-INDEX('2019 On Peak'!$L$3:$S$2373,$V1689,6),"-")</f>
        <v>0</v>
      </c>
      <c r="AC1689" cm="1">
        <f t="array" ref="AC1689">IF(ISNUMBER($V1689),S1689-INDEX('2019 On Peak'!$L$3:$S$2373,$V1689,8),"-")</f>
        <v>0</v>
      </c>
      <c r="AD1689" t="b">
        <f t="shared" si="53"/>
        <v>0</v>
      </c>
    </row>
    <row r="1690" spans="1:30" x14ac:dyDescent="0.25">
      <c r="A1690" t="str">
        <f>B1690&amp;"_"&amp;G1690&amp;"_"&amp;J1690</f>
        <v>635_632_1</v>
      </c>
      <c r="B1690">
        <v>635</v>
      </c>
      <c r="C1690" s="1" t="s">
        <v>230</v>
      </c>
      <c r="D1690" s="1" t="s">
        <v>36</v>
      </c>
      <c r="E1690" s="1" t="s">
        <v>36</v>
      </c>
      <c r="F1690">
        <v>115</v>
      </c>
      <c r="G1690">
        <v>632</v>
      </c>
      <c r="H1690" s="1" t="s">
        <v>1241</v>
      </c>
      <c r="I1690">
        <v>115</v>
      </c>
      <c r="J1690" s="1" t="s">
        <v>191</v>
      </c>
      <c r="K1690" s="1" t="s">
        <v>25</v>
      </c>
      <c r="L1690">
        <v>6.0800000000000003E-3</v>
      </c>
      <c r="M1690">
        <v>2.5139999999999999E-2</v>
      </c>
      <c r="N1690">
        <v>4.1599999999999996E-3</v>
      </c>
      <c r="O1690">
        <v>1</v>
      </c>
      <c r="P1690">
        <v>0</v>
      </c>
      <c r="Q1690">
        <v>167</v>
      </c>
      <c r="R1690">
        <v>556</v>
      </c>
      <c r="S1690">
        <v>210</v>
      </c>
      <c r="T1690">
        <v>3.1</v>
      </c>
      <c r="U1690">
        <v>5.0999999999999996</v>
      </c>
      <c r="V1690">
        <f>MATCH(A1690,'2019 On Peak'!$A$3:$A$2373,0)</f>
        <v>1634</v>
      </c>
      <c r="W1690" t="str">
        <f t="shared" si="52"/>
        <v>Old</v>
      </c>
      <c r="X1690" t="str" cm="1">
        <f t="array" ref="X1690">IF(ISNUMBER(V1690),INDEX('2019 On Peak'!$K$3:$K$2373,V1690),"Not 2019")</f>
        <v>Closed</v>
      </c>
      <c r="Y1690" cm="1">
        <f t="array" ref="Y1690">IF(ISNUMBER($V1690),L1690-INDEX('2019 On Peak'!$L$3:$S$2373,$V1690,1),"-")</f>
        <v>0</v>
      </c>
      <c r="Z1690" cm="1">
        <f t="array" ref="Z1690">IF(ISNUMBER($V1690),M1690-INDEX('2019 On Peak'!$L$3:$S$2373,$V1690,2),"-")</f>
        <v>0</v>
      </c>
      <c r="AA1690" cm="1">
        <f t="array" ref="AA1690">IF(ISNUMBER($V1690),N1690-INDEX('2019 On Peak'!$L$3:$S$2373,$V1690,3),"-")</f>
        <v>0</v>
      </c>
      <c r="AB1690" cm="1">
        <f t="array" ref="AB1690">IF(ISNUMBER($V1690),Q1690-INDEX('2019 On Peak'!$L$3:$S$2373,$V1690,6),"-")</f>
        <v>0</v>
      </c>
      <c r="AC1690" cm="1">
        <f t="array" ref="AC1690">IF(ISNUMBER($V1690),S1690-INDEX('2019 On Peak'!$L$3:$S$2373,$V1690,8),"-")</f>
        <v>0</v>
      </c>
      <c r="AD1690" t="b">
        <f t="shared" si="53"/>
        <v>0</v>
      </c>
    </row>
    <row r="1691" spans="1:30" x14ac:dyDescent="0.25">
      <c r="A1691" t="str">
        <f>B1691&amp;"_"&amp;G1691&amp;"_"&amp;J1691</f>
        <v>637_1508_1</v>
      </c>
      <c r="B1691">
        <v>637</v>
      </c>
      <c r="C1691" s="1" t="s">
        <v>1236</v>
      </c>
      <c r="D1691" s="1" t="s">
        <v>36</v>
      </c>
      <c r="E1691" s="1" t="s">
        <v>36</v>
      </c>
      <c r="F1691">
        <v>230</v>
      </c>
      <c r="G1691">
        <v>1508</v>
      </c>
      <c r="H1691" s="1" t="s">
        <v>1236</v>
      </c>
      <c r="I1691">
        <v>115</v>
      </c>
      <c r="J1691" s="1" t="s">
        <v>191</v>
      </c>
      <c r="K1691" s="1" t="s">
        <v>25</v>
      </c>
      <c r="L1691">
        <v>1.49E-3</v>
      </c>
      <c r="M1691">
        <v>6.2300000000000001E-2</v>
      </c>
      <c r="N1691">
        <v>0</v>
      </c>
      <c r="O1691">
        <v>1</v>
      </c>
      <c r="P1691">
        <v>0</v>
      </c>
      <c r="Q1691">
        <v>326</v>
      </c>
      <c r="R1691">
        <v>369</v>
      </c>
      <c r="S1691">
        <v>423</v>
      </c>
      <c r="T1691">
        <v>0</v>
      </c>
      <c r="U1691">
        <v>0</v>
      </c>
      <c r="V1691">
        <f>MATCH(A1691,'2019 On Peak'!$A$3:$A$2373,0)</f>
        <v>1635</v>
      </c>
      <c r="W1691" t="str">
        <f t="shared" si="52"/>
        <v>Old</v>
      </c>
      <c r="X1691" t="str" cm="1">
        <f t="array" ref="X1691">IF(ISNUMBER(V1691),INDEX('2019 On Peak'!$K$3:$K$2373,V1691),"Not 2019")</f>
        <v>Closed</v>
      </c>
      <c r="Y1691" cm="1">
        <f t="array" ref="Y1691">IF(ISNUMBER($V1691),L1691-INDEX('2019 On Peak'!$L$3:$S$2373,$V1691,1),"-")</f>
        <v>0</v>
      </c>
      <c r="Z1691" cm="1">
        <f t="array" ref="Z1691">IF(ISNUMBER($V1691),M1691-INDEX('2019 On Peak'!$L$3:$S$2373,$V1691,2),"-")</f>
        <v>0</v>
      </c>
      <c r="AA1691" cm="1">
        <f t="array" ref="AA1691">IF(ISNUMBER($V1691),N1691-INDEX('2019 On Peak'!$L$3:$S$2373,$V1691,3),"-")</f>
        <v>0</v>
      </c>
      <c r="AB1691" cm="1">
        <f t="array" ref="AB1691">IF(ISNUMBER($V1691),Q1691-INDEX('2019 On Peak'!$L$3:$S$2373,$V1691,6),"-")</f>
        <v>0</v>
      </c>
      <c r="AC1691" cm="1">
        <f t="array" ref="AC1691">IF(ISNUMBER($V1691),S1691-INDEX('2019 On Peak'!$L$3:$S$2373,$V1691,8),"-")</f>
        <v>0</v>
      </c>
      <c r="AD1691" t="b">
        <f t="shared" si="53"/>
        <v>0</v>
      </c>
    </row>
    <row r="1692" spans="1:30" x14ac:dyDescent="0.25">
      <c r="A1692" t="str">
        <f>B1692&amp;"_"&amp;G1692&amp;"_"&amp;J1692</f>
        <v>637_630_1</v>
      </c>
      <c r="B1692">
        <v>637</v>
      </c>
      <c r="C1692" s="1" t="s">
        <v>1236</v>
      </c>
      <c r="D1692" s="1" t="s">
        <v>36</v>
      </c>
      <c r="E1692" s="1" t="s">
        <v>36</v>
      </c>
      <c r="F1692">
        <v>230</v>
      </c>
      <c r="G1692">
        <v>630</v>
      </c>
      <c r="H1692" s="1" t="s">
        <v>103</v>
      </c>
      <c r="I1692">
        <v>230</v>
      </c>
      <c r="J1692" s="1" t="s">
        <v>191</v>
      </c>
      <c r="K1692" s="1" t="s">
        <v>25</v>
      </c>
      <c r="L1692">
        <v>4.3200000000000001E-3</v>
      </c>
      <c r="M1692">
        <v>3.474E-2</v>
      </c>
      <c r="N1692">
        <v>0.13256000000000001</v>
      </c>
      <c r="O1692">
        <v>1</v>
      </c>
      <c r="P1692">
        <v>0</v>
      </c>
      <c r="Q1692">
        <v>453</v>
      </c>
      <c r="R1692">
        <v>936</v>
      </c>
      <c r="S1692">
        <v>579</v>
      </c>
      <c r="T1692">
        <v>18.8</v>
      </c>
      <c r="U1692">
        <v>33.5</v>
      </c>
      <c r="V1692">
        <f>MATCH(A1692,'2019 On Peak'!$A$3:$A$2373,0)</f>
        <v>1636</v>
      </c>
      <c r="W1692" t="str">
        <f t="shared" si="52"/>
        <v>Old</v>
      </c>
      <c r="X1692" t="str" cm="1">
        <f t="array" ref="X1692">IF(ISNUMBER(V1692),INDEX('2019 On Peak'!$K$3:$K$2373,V1692),"Not 2019")</f>
        <v>Closed</v>
      </c>
      <c r="Y1692" cm="1">
        <f t="array" ref="Y1692">IF(ISNUMBER($V1692),L1692-INDEX('2019 On Peak'!$L$3:$S$2373,$V1692,1),"-")</f>
        <v>0</v>
      </c>
      <c r="Z1692" cm="1">
        <f t="array" ref="Z1692">IF(ISNUMBER($V1692),M1692-INDEX('2019 On Peak'!$L$3:$S$2373,$V1692,2),"-")</f>
        <v>0</v>
      </c>
      <c r="AA1692" cm="1">
        <f t="array" ref="AA1692">IF(ISNUMBER($V1692),N1692-INDEX('2019 On Peak'!$L$3:$S$2373,$V1692,3),"-")</f>
        <v>0</v>
      </c>
      <c r="AB1692" cm="1">
        <f t="array" ref="AB1692">IF(ISNUMBER($V1692),Q1692-INDEX('2019 On Peak'!$L$3:$S$2373,$V1692,6),"-")</f>
        <v>0</v>
      </c>
      <c r="AC1692" cm="1">
        <f t="array" ref="AC1692">IF(ISNUMBER($V1692),S1692-INDEX('2019 On Peak'!$L$3:$S$2373,$V1692,8),"-")</f>
        <v>0</v>
      </c>
      <c r="AD1692" t="b">
        <f t="shared" si="53"/>
        <v>0</v>
      </c>
    </row>
    <row r="1693" spans="1:30" x14ac:dyDescent="0.25">
      <c r="A1693" t="str">
        <f>B1693&amp;"_"&amp;G1693&amp;"_"&amp;J1693</f>
        <v>638_767_1</v>
      </c>
      <c r="B1693">
        <v>638</v>
      </c>
      <c r="C1693" s="1" t="s">
        <v>1245</v>
      </c>
      <c r="D1693" s="1" t="s">
        <v>70</v>
      </c>
      <c r="E1693" s="1" t="s">
        <v>70</v>
      </c>
      <c r="F1693">
        <v>69</v>
      </c>
      <c r="G1693">
        <v>767</v>
      </c>
      <c r="H1693" s="1" t="s">
        <v>1246</v>
      </c>
      <c r="I1693">
        <v>69</v>
      </c>
      <c r="J1693" s="1" t="s">
        <v>191</v>
      </c>
      <c r="K1693" s="1" t="s">
        <v>25</v>
      </c>
      <c r="L1693">
        <v>4.2369999999999998E-2</v>
      </c>
      <c r="M1693">
        <v>9.6320000000000003E-2</v>
      </c>
      <c r="N1693">
        <v>1.8799999999999999E-3</v>
      </c>
      <c r="O1693">
        <v>1</v>
      </c>
      <c r="P1693">
        <v>0</v>
      </c>
      <c r="Q1693">
        <v>96</v>
      </c>
      <c r="R1693">
        <v>250</v>
      </c>
      <c r="S1693">
        <v>123</v>
      </c>
      <c r="T1693">
        <v>4.5999999999999996</v>
      </c>
      <c r="U1693">
        <v>6.6</v>
      </c>
      <c r="V1693">
        <f>MATCH(A1693,'2019 On Peak'!$A$3:$A$2373,0)</f>
        <v>1637</v>
      </c>
      <c r="W1693" t="str">
        <f t="shared" si="52"/>
        <v>Old</v>
      </c>
      <c r="X1693" t="str" cm="1">
        <f t="array" ref="X1693">IF(ISNUMBER(V1693),INDEX('2019 On Peak'!$K$3:$K$2373,V1693),"Not 2019")</f>
        <v>Closed</v>
      </c>
      <c r="Y1693" cm="1">
        <f t="array" ref="Y1693">IF(ISNUMBER($V1693),L1693-INDEX('2019 On Peak'!$L$3:$S$2373,$V1693,1),"-")</f>
        <v>0</v>
      </c>
      <c r="Z1693" cm="1">
        <f t="array" ref="Z1693">IF(ISNUMBER($V1693),M1693-INDEX('2019 On Peak'!$L$3:$S$2373,$V1693,2),"-")</f>
        <v>0</v>
      </c>
      <c r="AA1693" cm="1">
        <f t="array" ref="AA1693">IF(ISNUMBER($V1693),N1693-INDEX('2019 On Peak'!$L$3:$S$2373,$V1693,3),"-")</f>
        <v>0</v>
      </c>
      <c r="AB1693" cm="1">
        <f t="array" ref="AB1693">IF(ISNUMBER($V1693),Q1693-INDEX('2019 On Peak'!$L$3:$S$2373,$V1693,6),"-")</f>
        <v>0</v>
      </c>
      <c r="AC1693" cm="1">
        <f t="array" ref="AC1693">IF(ISNUMBER($V1693),S1693-INDEX('2019 On Peak'!$L$3:$S$2373,$V1693,8),"-")</f>
        <v>0</v>
      </c>
      <c r="AD1693" t="b">
        <f t="shared" si="53"/>
        <v>0</v>
      </c>
    </row>
    <row r="1694" spans="1:30" x14ac:dyDescent="0.25">
      <c r="A1694" t="str">
        <f>B1694&amp;"_"&amp;G1694&amp;"_"&amp;J1694</f>
        <v>64_422_1</v>
      </c>
      <c r="B1694">
        <v>64</v>
      </c>
      <c r="C1694" s="1" t="s">
        <v>375</v>
      </c>
      <c r="D1694" s="1" t="s">
        <v>22</v>
      </c>
      <c r="E1694" s="1" t="s">
        <v>22</v>
      </c>
      <c r="F1694">
        <v>115</v>
      </c>
      <c r="G1694">
        <v>422</v>
      </c>
      <c r="H1694" s="1" t="s">
        <v>376</v>
      </c>
      <c r="I1694">
        <v>115</v>
      </c>
      <c r="J1694" s="1" t="s">
        <v>191</v>
      </c>
      <c r="K1694" s="1" t="s">
        <v>25</v>
      </c>
      <c r="L1694">
        <v>6.0000000000000002E-5</v>
      </c>
      <c r="M1694">
        <v>2.4000000000000001E-4</v>
      </c>
      <c r="N1694">
        <v>4.0000000000000003E-5</v>
      </c>
      <c r="O1694">
        <v>1</v>
      </c>
      <c r="P1694">
        <v>0</v>
      </c>
      <c r="Q1694">
        <v>167</v>
      </c>
      <c r="R1694">
        <v>556</v>
      </c>
      <c r="S1694">
        <v>210</v>
      </c>
      <c r="T1694">
        <v>0</v>
      </c>
      <c r="U1694">
        <v>0</v>
      </c>
      <c r="V1694">
        <f>MATCH(A1694,'2019 On Peak'!$A$3:$A$2373,0)</f>
        <v>1638</v>
      </c>
      <c r="W1694" t="str">
        <f t="shared" si="52"/>
        <v>Old</v>
      </c>
      <c r="X1694" t="str" cm="1">
        <f t="array" ref="X1694">IF(ISNUMBER(V1694),INDEX('2019 On Peak'!$K$3:$K$2373,V1694),"Not 2019")</f>
        <v>Closed</v>
      </c>
      <c r="Y1694" cm="1">
        <f t="array" ref="Y1694">IF(ISNUMBER($V1694),L1694-INDEX('2019 On Peak'!$L$3:$S$2373,$V1694,1),"-")</f>
        <v>0</v>
      </c>
      <c r="Z1694" cm="1">
        <f t="array" ref="Z1694">IF(ISNUMBER($V1694),M1694-INDEX('2019 On Peak'!$L$3:$S$2373,$V1694,2),"-")</f>
        <v>0</v>
      </c>
      <c r="AA1694" cm="1">
        <f t="array" ref="AA1694">IF(ISNUMBER($V1694),N1694-INDEX('2019 On Peak'!$L$3:$S$2373,$V1694,3),"-")</f>
        <v>0</v>
      </c>
      <c r="AB1694" cm="1">
        <f t="array" ref="AB1694">IF(ISNUMBER($V1694),Q1694-INDEX('2019 On Peak'!$L$3:$S$2373,$V1694,6),"-")</f>
        <v>0</v>
      </c>
      <c r="AC1694" cm="1">
        <f t="array" ref="AC1694">IF(ISNUMBER($V1694),S1694-INDEX('2019 On Peak'!$L$3:$S$2373,$V1694,8),"-")</f>
        <v>0</v>
      </c>
      <c r="AD1694" t="b">
        <f t="shared" si="53"/>
        <v>0</v>
      </c>
    </row>
    <row r="1695" spans="1:30" x14ac:dyDescent="0.25">
      <c r="A1695" t="str">
        <f>B1695&amp;"_"&amp;G1695&amp;"_"&amp;J1695</f>
        <v>641_1509_1</v>
      </c>
      <c r="B1695">
        <v>641</v>
      </c>
      <c r="C1695" s="1" t="s">
        <v>1253</v>
      </c>
      <c r="D1695" s="1" t="s">
        <v>70</v>
      </c>
      <c r="E1695" s="1" t="s">
        <v>70</v>
      </c>
      <c r="F1695">
        <v>69</v>
      </c>
      <c r="G1695">
        <v>1509</v>
      </c>
      <c r="H1695" s="1" t="s">
        <v>753</v>
      </c>
      <c r="I1695">
        <v>69</v>
      </c>
      <c r="J1695" s="1" t="s">
        <v>191</v>
      </c>
      <c r="K1695" s="1" t="s">
        <v>25</v>
      </c>
      <c r="L1695">
        <v>7.2359999999999994E-2</v>
      </c>
      <c r="M1695">
        <v>0.16450999999999999</v>
      </c>
      <c r="N1695">
        <v>3.2200000000000002E-3</v>
      </c>
      <c r="O1695">
        <v>1</v>
      </c>
      <c r="P1695">
        <v>0</v>
      </c>
      <c r="Q1695">
        <v>96</v>
      </c>
      <c r="R1695">
        <v>250</v>
      </c>
      <c r="S1695">
        <v>123</v>
      </c>
      <c r="T1695">
        <v>10.8</v>
      </c>
      <c r="U1695">
        <v>11.4</v>
      </c>
      <c r="V1695">
        <f>MATCH(A1695,'2019 On Peak'!$A$3:$A$2373,0)</f>
        <v>1639</v>
      </c>
      <c r="W1695" t="str">
        <f t="shared" si="52"/>
        <v>Old</v>
      </c>
      <c r="X1695" t="str" cm="1">
        <f t="array" ref="X1695">IF(ISNUMBER(V1695),INDEX('2019 On Peak'!$K$3:$K$2373,V1695),"Not 2019")</f>
        <v>Closed</v>
      </c>
      <c r="Y1695" cm="1">
        <f t="array" ref="Y1695">IF(ISNUMBER($V1695),L1695-INDEX('2019 On Peak'!$L$3:$S$2373,$V1695,1),"-")</f>
        <v>0</v>
      </c>
      <c r="Z1695" cm="1">
        <f t="array" ref="Z1695">IF(ISNUMBER($V1695),M1695-INDEX('2019 On Peak'!$L$3:$S$2373,$V1695,2),"-")</f>
        <v>0</v>
      </c>
      <c r="AA1695" cm="1">
        <f t="array" ref="AA1695">IF(ISNUMBER($V1695),N1695-INDEX('2019 On Peak'!$L$3:$S$2373,$V1695,3),"-")</f>
        <v>0</v>
      </c>
      <c r="AB1695" cm="1">
        <f t="array" ref="AB1695">IF(ISNUMBER($V1695),Q1695-INDEX('2019 On Peak'!$L$3:$S$2373,$V1695,6),"-")</f>
        <v>0</v>
      </c>
      <c r="AC1695" cm="1">
        <f t="array" ref="AC1695">IF(ISNUMBER($V1695),S1695-INDEX('2019 On Peak'!$L$3:$S$2373,$V1695,8),"-")</f>
        <v>0</v>
      </c>
      <c r="AD1695" t="b">
        <f t="shared" si="53"/>
        <v>0</v>
      </c>
    </row>
    <row r="1696" spans="1:30" x14ac:dyDescent="0.25">
      <c r="A1696" t="str">
        <f>B1696&amp;"_"&amp;G1696&amp;"_"&amp;J1696</f>
        <v>641_667_1</v>
      </c>
      <c r="B1696">
        <v>641</v>
      </c>
      <c r="C1696" s="1" t="s">
        <v>1253</v>
      </c>
      <c r="D1696" s="1" t="s">
        <v>70</v>
      </c>
      <c r="E1696" s="1" t="s">
        <v>70</v>
      </c>
      <c r="F1696">
        <v>69</v>
      </c>
      <c r="G1696">
        <v>667</v>
      </c>
      <c r="H1696" s="1" t="s">
        <v>184</v>
      </c>
      <c r="I1696">
        <v>69</v>
      </c>
      <c r="J1696" s="1" t="s">
        <v>191</v>
      </c>
      <c r="K1696" s="1" t="s">
        <v>25</v>
      </c>
      <c r="L1696">
        <v>2.4299999999999999E-3</v>
      </c>
      <c r="M1696">
        <v>5.5300000000000002E-3</v>
      </c>
      <c r="N1696">
        <v>1.1E-4</v>
      </c>
      <c r="O1696">
        <v>1</v>
      </c>
      <c r="P1696">
        <v>0</v>
      </c>
      <c r="Q1696">
        <v>96</v>
      </c>
      <c r="R1696">
        <v>250</v>
      </c>
      <c r="S1696">
        <v>123</v>
      </c>
      <c r="T1696">
        <v>0.3</v>
      </c>
      <c r="U1696">
        <v>0.4</v>
      </c>
      <c r="V1696">
        <f>MATCH(A1696,'2019 On Peak'!$A$3:$A$2373,0)</f>
        <v>1640</v>
      </c>
      <c r="W1696" t="str">
        <f t="shared" si="52"/>
        <v>Old</v>
      </c>
      <c r="X1696" t="str" cm="1">
        <f t="array" ref="X1696">IF(ISNUMBER(V1696),INDEX('2019 On Peak'!$K$3:$K$2373,V1696),"Not 2019")</f>
        <v>Closed</v>
      </c>
      <c r="Y1696" cm="1">
        <f t="array" ref="Y1696">IF(ISNUMBER($V1696),L1696-INDEX('2019 On Peak'!$L$3:$S$2373,$V1696,1),"-")</f>
        <v>0</v>
      </c>
      <c r="Z1696" cm="1">
        <f t="array" ref="Z1696">IF(ISNUMBER($V1696),M1696-INDEX('2019 On Peak'!$L$3:$S$2373,$V1696,2),"-")</f>
        <v>0</v>
      </c>
      <c r="AA1696" cm="1">
        <f t="array" ref="AA1696">IF(ISNUMBER($V1696),N1696-INDEX('2019 On Peak'!$L$3:$S$2373,$V1696,3),"-")</f>
        <v>0</v>
      </c>
      <c r="AB1696" cm="1">
        <f t="array" ref="AB1696">IF(ISNUMBER($V1696),Q1696-INDEX('2019 On Peak'!$L$3:$S$2373,$V1696,6),"-")</f>
        <v>0</v>
      </c>
      <c r="AC1696" cm="1">
        <f t="array" ref="AC1696">IF(ISNUMBER($V1696),S1696-INDEX('2019 On Peak'!$L$3:$S$2373,$V1696,8),"-")</f>
        <v>0</v>
      </c>
      <c r="AD1696" t="b">
        <f t="shared" si="53"/>
        <v>0</v>
      </c>
    </row>
    <row r="1697" spans="1:30" x14ac:dyDescent="0.25">
      <c r="A1697" t="str">
        <f>B1697&amp;"_"&amp;G1697&amp;"_"&amp;J1697</f>
        <v>641_782_1</v>
      </c>
      <c r="B1697">
        <v>641</v>
      </c>
      <c r="C1697" s="1" t="s">
        <v>1253</v>
      </c>
      <c r="D1697" s="1" t="s">
        <v>70</v>
      </c>
      <c r="E1697" s="1" t="s">
        <v>70</v>
      </c>
      <c r="F1697">
        <v>69</v>
      </c>
      <c r="G1697">
        <v>782</v>
      </c>
      <c r="H1697" s="1" t="s">
        <v>1254</v>
      </c>
      <c r="I1697">
        <v>69</v>
      </c>
      <c r="J1697" s="1" t="s">
        <v>191</v>
      </c>
      <c r="K1697" s="1" t="s">
        <v>25</v>
      </c>
      <c r="L1697">
        <v>6.4070000000000002E-2</v>
      </c>
      <c r="M1697">
        <v>0.14566000000000001</v>
      </c>
      <c r="N1697">
        <v>2.8500000000000001E-3</v>
      </c>
      <c r="O1697">
        <v>1</v>
      </c>
      <c r="P1697">
        <v>0</v>
      </c>
      <c r="Q1697">
        <v>96</v>
      </c>
      <c r="R1697">
        <v>250</v>
      </c>
      <c r="S1697">
        <v>123</v>
      </c>
      <c r="T1697">
        <v>7.9</v>
      </c>
      <c r="U1697">
        <v>10.1</v>
      </c>
      <c r="V1697">
        <f>MATCH(A1697,'2019 On Peak'!$A$3:$A$2373,0)</f>
        <v>1641</v>
      </c>
      <c r="W1697" t="str">
        <f t="shared" si="52"/>
        <v>Old</v>
      </c>
      <c r="X1697" t="str" cm="1">
        <f t="array" ref="X1697">IF(ISNUMBER(V1697),INDEX('2019 On Peak'!$K$3:$K$2373,V1697),"Not 2019")</f>
        <v>Closed</v>
      </c>
      <c r="Y1697" cm="1">
        <f t="array" ref="Y1697">IF(ISNUMBER($V1697),L1697-INDEX('2019 On Peak'!$L$3:$S$2373,$V1697,1),"-")</f>
        <v>0</v>
      </c>
      <c r="Z1697" cm="1">
        <f t="array" ref="Z1697">IF(ISNUMBER($V1697),M1697-INDEX('2019 On Peak'!$L$3:$S$2373,$V1697,2),"-")</f>
        <v>0</v>
      </c>
      <c r="AA1697" cm="1">
        <f t="array" ref="AA1697">IF(ISNUMBER($V1697),N1697-INDEX('2019 On Peak'!$L$3:$S$2373,$V1697,3),"-")</f>
        <v>0</v>
      </c>
      <c r="AB1697" cm="1">
        <f t="array" ref="AB1697">IF(ISNUMBER($V1697),Q1697-INDEX('2019 On Peak'!$L$3:$S$2373,$V1697,6),"-")</f>
        <v>0</v>
      </c>
      <c r="AC1697" cm="1">
        <f t="array" ref="AC1697">IF(ISNUMBER($V1697),S1697-INDEX('2019 On Peak'!$L$3:$S$2373,$V1697,8),"-")</f>
        <v>0</v>
      </c>
      <c r="AD1697" t="b">
        <f t="shared" si="53"/>
        <v>0</v>
      </c>
    </row>
    <row r="1698" spans="1:30" x14ac:dyDescent="0.25">
      <c r="A1698" t="str">
        <f>B1698&amp;"_"&amp;G1698&amp;"_"&amp;J1698</f>
        <v>642_1510_1</v>
      </c>
      <c r="B1698">
        <v>642</v>
      </c>
      <c r="C1698" s="1" t="s">
        <v>752</v>
      </c>
      <c r="D1698" s="1" t="s">
        <v>70</v>
      </c>
      <c r="E1698" s="1" t="s">
        <v>70</v>
      </c>
      <c r="F1698">
        <v>115</v>
      </c>
      <c r="G1698">
        <v>1510</v>
      </c>
      <c r="H1698" s="1" t="s">
        <v>753</v>
      </c>
      <c r="I1698">
        <v>115</v>
      </c>
      <c r="J1698" s="1" t="s">
        <v>191</v>
      </c>
      <c r="K1698" s="1" t="s">
        <v>25</v>
      </c>
      <c r="L1698">
        <v>6.4999999999999997E-3</v>
      </c>
      <c r="M1698">
        <v>2.6859999999999998E-2</v>
      </c>
      <c r="N1698">
        <v>4.45E-3</v>
      </c>
      <c r="O1698">
        <v>1</v>
      </c>
      <c r="P1698">
        <v>0</v>
      </c>
      <c r="Q1698">
        <v>167</v>
      </c>
      <c r="R1698">
        <v>556</v>
      </c>
      <c r="S1698">
        <v>210</v>
      </c>
      <c r="T1698">
        <v>3.3</v>
      </c>
      <c r="U1698">
        <v>5.4</v>
      </c>
      <c r="V1698">
        <f>MATCH(A1698,'2019 On Peak'!$A$3:$A$2373,0)</f>
        <v>1642</v>
      </c>
      <c r="W1698" t="str">
        <f t="shared" si="52"/>
        <v>Old</v>
      </c>
      <c r="X1698" t="str" cm="1">
        <f t="array" ref="X1698">IF(ISNUMBER(V1698),INDEX('2019 On Peak'!$K$3:$K$2373,V1698),"Not 2019")</f>
        <v>Closed</v>
      </c>
      <c r="Y1698" cm="1">
        <f t="array" ref="Y1698">IF(ISNUMBER($V1698),L1698-INDEX('2019 On Peak'!$L$3:$S$2373,$V1698,1),"-")</f>
        <v>0</v>
      </c>
      <c r="Z1698" cm="1">
        <f t="array" ref="Z1698">IF(ISNUMBER($V1698),M1698-INDEX('2019 On Peak'!$L$3:$S$2373,$V1698,2),"-")</f>
        <v>0</v>
      </c>
      <c r="AA1698" cm="1">
        <f t="array" ref="AA1698">IF(ISNUMBER($V1698),N1698-INDEX('2019 On Peak'!$L$3:$S$2373,$V1698,3),"-")</f>
        <v>0</v>
      </c>
      <c r="AB1698" cm="1">
        <f t="array" ref="AB1698">IF(ISNUMBER($V1698),Q1698-INDEX('2019 On Peak'!$L$3:$S$2373,$V1698,6),"-")</f>
        <v>0</v>
      </c>
      <c r="AC1698" cm="1">
        <f t="array" ref="AC1698">IF(ISNUMBER($V1698),S1698-INDEX('2019 On Peak'!$L$3:$S$2373,$V1698,8),"-")</f>
        <v>0</v>
      </c>
      <c r="AD1698" t="b">
        <f t="shared" si="53"/>
        <v>0</v>
      </c>
    </row>
    <row r="1699" spans="1:30" x14ac:dyDescent="0.25">
      <c r="A1699" t="str">
        <f>B1699&amp;"_"&amp;G1699&amp;"_"&amp;J1699</f>
        <v>642_643_1</v>
      </c>
      <c r="B1699">
        <v>642</v>
      </c>
      <c r="C1699" s="1" t="s">
        <v>752</v>
      </c>
      <c r="D1699" s="1" t="s">
        <v>70</v>
      </c>
      <c r="E1699" s="1" t="s">
        <v>70</v>
      </c>
      <c r="F1699">
        <v>115</v>
      </c>
      <c r="G1699">
        <v>643</v>
      </c>
      <c r="H1699" s="1" t="s">
        <v>1255</v>
      </c>
      <c r="I1699">
        <v>115</v>
      </c>
      <c r="J1699" s="1" t="s">
        <v>191</v>
      </c>
      <c r="K1699" s="1" t="s">
        <v>25</v>
      </c>
      <c r="L1699">
        <v>2.8600000000000001E-3</v>
      </c>
      <c r="M1699">
        <v>1.183E-2</v>
      </c>
      <c r="N1699">
        <v>1.9599999999999999E-3</v>
      </c>
      <c r="O1699">
        <v>1</v>
      </c>
      <c r="P1699">
        <v>0</v>
      </c>
      <c r="Q1699">
        <v>167</v>
      </c>
      <c r="R1699">
        <v>556</v>
      </c>
      <c r="S1699">
        <v>210</v>
      </c>
      <c r="T1699">
        <v>1.7</v>
      </c>
      <c r="U1699">
        <v>2.4</v>
      </c>
      <c r="V1699">
        <f>MATCH(A1699,'2019 On Peak'!$A$3:$A$2373,0)</f>
        <v>1643</v>
      </c>
      <c r="W1699" t="str">
        <f t="shared" si="52"/>
        <v>Old</v>
      </c>
      <c r="X1699" t="str" cm="1">
        <f t="array" ref="X1699">IF(ISNUMBER(V1699),INDEX('2019 On Peak'!$K$3:$K$2373,V1699),"Not 2019")</f>
        <v>Closed</v>
      </c>
      <c r="Y1699" cm="1">
        <f t="array" ref="Y1699">IF(ISNUMBER($V1699),L1699-INDEX('2019 On Peak'!$L$3:$S$2373,$V1699,1),"-")</f>
        <v>0</v>
      </c>
      <c r="Z1699" cm="1">
        <f t="array" ref="Z1699">IF(ISNUMBER($V1699),M1699-INDEX('2019 On Peak'!$L$3:$S$2373,$V1699,2),"-")</f>
        <v>0</v>
      </c>
      <c r="AA1699" cm="1">
        <f t="array" ref="AA1699">IF(ISNUMBER($V1699),N1699-INDEX('2019 On Peak'!$L$3:$S$2373,$V1699,3),"-")</f>
        <v>0</v>
      </c>
      <c r="AB1699" cm="1">
        <f t="array" ref="AB1699">IF(ISNUMBER($V1699),Q1699-INDEX('2019 On Peak'!$L$3:$S$2373,$V1699,6),"-")</f>
        <v>0</v>
      </c>
      <c r="AC1699" cm="1">
        <f t="array" ref="AC1699">IF(ISNUMBER($V1699),S1699-INDEX('2019 On Peak'!$L$3:$S$2373,$V1699,8),"-")</f>
        <v>0</v>
      </c>
      <c r="AD1699" t="b">
        <f t="shared" si="53"/>
        <v>0</v>
      </c>
    </row>
    <row r="1700" spans="1:30" x14ac:dyDescent="0.25">
      <c r="A1700" t="str">
        <f>B1700&amp;"_"&amp;G1700&amp;"_"&amp;J1700</f>
        <v>644_1509_1</v>
      </c>
      <c r="B1700">
        <v>644</v>
      </c>
      <c r="C1700" s="1" t="s">
        <v>753</v>
      </c>
      <c r="D1700" s="1" t="s">
        <v>70</v>
      </c>
      <c r="E1700" s="1" t="s">
        <v>70</v>
      </c>
      <c r="F1700">
        <v>345</v>
      </c>
      <c r="G1700">
        <v>1509</v>
      </c>
      <c r="H1700" s="1" t="s">
        <v>753</v>
      </c>
      <c r="I1700">
        <v>69</v>
      </c>
      <c r="J1700" s="1" t="s">
        <v>191</v>
      </c>
      <c r="K1700" s="1" t="s">
        <v>25</v>
      </c>
      <c r="L1700">
        <v>1.06E-3</v>
      </c>
      <c r="M1700">
        <v>5.74E-2</v>
      </c>
      <c r="N1700">
        <v>0</v>
      </c>
      <c r="O1700">
        <v>1</v>
      </c>
      <c r="P1700">
        <v>0</v>
      </c>
      <c r="Q1700">
        <v>260</v>
      </c>
      <c r="R1700">
        <v>290</v>
      </c>
      <c r="S1700">
        <v>345</v>
      </c>
      <c r="T1700">
        <v>0</v>
      </c>
      <c r="U1700">
        <v>0</v>
      </c>
      <c r="V1700">
        <f>MATCH(A1700,'2019 On Peak'!$A$3:$A$2373,0)</f>
        <v>1644</v>
      </c>
      <c r="W1700" t="str">
        <f t="shared" si="52"/>
        <v>Old</v>
      </c>
      <c r="X1700" t="str" cm="1">
        <f t="array" ref="X1700">IF(ISNUMBER(V1700),INDEX('2019 On Peak'!$K$3:$K$2373,V1700),"Not 2019")</f>
        <v>Closed</v>
      </c>
      <c r="Y1700" cm="1">
        <f t="array" ref="Y1700">IF(ISNUMBER($V1700),L1700-INDEX('2019 On Peak'!$L$3:$S$2373,$V1700,1),"-")</f>
        <v>0</v>
      </c>
      <c r="Z1700" cm="1">
        <f t="array" ref="Z1700">IF(ISNUMBER($V1700),M1700-INDEX('2019 On Peak'!$L$3:$S$2373,$V1700,2),"-")</f>
        <v>0</v>
      </c>
      <c r="AA1700" cm="1">
        <f t="array" ref="AA1700">IF(ISNUMBER($V1700),N1700-INDEX('2019 On Peak'!$L$3:$S$2373,$V1700,3),"-")</f>
        <v>0</v>
      </c>
      <c r="AB1700" cm="1">
        <f t="array" ref="AB1700">IF(ISNUMBER($V1700),Q1700-INDEX('2019 On Peak'!$L$3:$S$2373,$V1700,6),"-")</f>
        <v>0</v>
      </c>
      <c r="AC1700" cm="1">
        <f t="array" ref="AC1700">IF(ISNUMBER($V1700),S1700-INDEX('2019 On Peak'!$L$3:$S$2373,$V1700,8),"-")</f>
        <v>0</v>
      </c>
      <c r="AD1700" t="b">
        <f t="shared" si="53"/>
        <v>0</v>
      </c>
    </row>
    <row r="1701" spans="1:30" x14ac:dyDescent="0.25">
      <c r="A1701" t="str">
        <f>B1701&amp;"_"&amp;G1701&amp;"_"&amp;J1701</f>
        <v>644_1510_1</v>
      </c>
      <c r="B1701">
        <v>644</v>
      </c>
      <c r="C1701" s="1" t="s">
        <v>753</v>
      </c>
      <c r="D1701" s="1" t="s">
        <v>70</v>
      </c>
      <c r="E1701" s="1" t="s">
        <v>70</v>
      </c>
      <c r="F1701">
        <v>345</v>
      </c>
      <c r="G1701">
        <v>1510</v>
      </c>
      <c r="H1701" s="1" t="s">
        <v>753</v>
      </c>
      <c r="I1701">
        <v>115</v>
      </c>
      <c r="J1701" s="1" t="s">
        <v>191</v>
      </c>
      <c r="K1701" s="1" t="s">
        <v>25</v>
      </c>
      <c r="L1701">
        <v>5.9999999999999995E-4</v>
      </c>
      <c r="M1701">
        <v>5.2400000000000002E-2</v>
      </c>
      <c r="N1701">
        <v>0</v>
      </c>
      <c r="O1701">
        <v>1</v>
      </c>
      <c r="P1701">
        <v>0</v>
      </c>
      <c r="Q1701">
        <v>417</v>
      </c>
      <c r="R1701">
        <v>518</v>
      </c>
      <c r="S1701">
        <v>599</v>
      </c>
      <c r="T1701">
        <v>0</v>
      </c>
      <c r="U1701">
        <v>0</v>
      </c>
      <c r="V1701">
        <f>MATCH(A1701,'2019 On Peak'!$A$3:$A$2373,0)</f>
        <v>1645</v>
      </c>
      <c r="W1701" t="str">
        <f t="shared" si="52"/>
        <v>Old</v>
      </c>
      <c r="X1701" t="str" cm="1">
        <f t="array" ref="X1701">IF(ISNUMBER(V1701),INDEX('2019 On Peak'!$K$3:$K$2373,V1701),"Not 2019")</f>
        <v>Closed</v>
      </c>
      <c r="Y1701" cm="1">
        <f t="array" ref="Y1701">IF(ISNUMBER($V1701),L1701-INDEX('2019 On Peak'!$L$3:$S$2373,$V1701,1),"-")</f>
        <v>0</v>
      </c>
      <c r="Z1701" cm="1">
        <f t="array" ref="Z1701">IF(ISNUMBER($V1701),M1701-INDEX('2019 On Peak'!$L$3:$S$2373,$V1701,2),"-")</f>
        <v>0</v>
      </c>
      <c r="AA1701" cm="1">
        <f t="array" ref="AA1701">IF(ISNUMBER($V1701),N1701-INDEX('2019 On Peak'!$L$3:$S$2373,$V1701,3),"-")</f>
        <v>0</v>
      </c>
      <c r="AB1701" cm="1">
        <f t="array" ref="AB1701">IF(ISNUMBER($V1701),Q1701-INDEX('2019 On Peak'!$L$3:$S$2373,$V1701,6),"-")</f>
        <v>0</v>
      </c>
      <c r="AC1701" cm="1">
        <f t="array" ref="AC1701">IF(ISNUMBER($V1701),S1701-INDEX('2019 On Peak'!$L$3:$S$2373,$V1701,8),"-")</f>
        <v>0</v>
      </c>
      <c r="AD1701" t="b">
        <f t="shared" si="53"/>
        <v>0</v>
      </c>
    </row>
    <row r="1702" spans="1:30" x14ac:dyDescent="0.25">
      <c r="A1702" t="str">
        <f>B1702&amp;"_"&amp;G1702&amp;"_"&amp;J1702</f>
        <v>645_646_1</v>
      </c>
      <c r="B1702">
        <v>645</v>
      </c>
      <c r="C1702" s="1" t="s">
        <v>1259</v>
      </c>
      <c r="D1702" s="1" t="s">
        <v>70</v>
      </c>
      <c r="E1702" s="1" t="s">
        <v>70</v>
      </c>
      <c r="F1702">
        <v>115</v>
      </c>
      <c r="G1702">
        <v>646</v>
      </c>
      <c r="H1702" s="1" t="s">
        <v>1257</v>
      </c>
      <c r="I1702">
        <v>115</v>
      </c>
      <c r="J1702" s="1" t="s">
        <v>191</v>
      </c>
      <c r="K1702" s="1" t="s">
        <v>25</v>
      </c>
      <c r="L1702">
        <v>1.005E-2</v>
      </c>
      <c r="M1702">
        <v>4.1549999999999997E-2</v>
      </c>
      <c r="N1702">
        <v>6.8799999999999998E-3</v>
      </c>
      <c r="O1702">
        <v>1</v>
      </c>
      <c r="P1702">
        <v>0</v>
      </c>
      <c r="Q1702">
        <v>167</v>
      </c>
      <c r="R1702">
        <v>556</v>
      </c>
      <c r="S1702">
        <v>210</v>
      </c>
      <c r="T1702">
        <v>6.1</v>
      </c>
      <c r="U1702">
        <v>8.4</v>
      </c>
      <c r="V1702">
        <f>MATCH(A1702,'2019 On Peak'!$A$3:$A$2373,0)</f>
        <v>1646</v>
      </c>
      <c r="W1702" t="str">
        <f t="shared" si="52"/>
        <v>Old</v>
      </c>
      <c r="X1702" t="str" cm="1">
        <f t="array" ref="X1702">IF(ISNUMBER(V1702),INDEX('2019 On Peak'!$K$3:$K$2373,V1702),"Not 2019")</f>
        <v>Closed</v>
      </c>
      <c r="Y1702" cm="1">
        <f t="array" ref="Y1702">IF(ISNUMBER($V1702),L1702-INDEX('2019 On Peak'!$L$3:$S$2373,$V1702,1),"-")</f>
        <v>0</v>
      </c>
      <c r="Z1702" cm="1">
        <f t="array" ref="Z1702">IF(ISNUMBER($V1702),M1702-INDEX('2019 On Peak'!$L$3:$S$2373,$V1702,2),"-")</f>
        <v>0</v>
      </c>
      <c r="AA1702" cm="1">
        <f t="array" ref="AA1702">IF(ISNUMBER($V1702),N1702-INDEX('2019 On Peak'!$L$3:$S$2373,$V1702,3),"-")</f>
        <v>0</v>
      </c>
      <c r="AB1702" cm="1">
        <f t="array" ref="AB1702">IF(ISNUMBER($V1702),Q1702-INDEX('2019 On Peak'!$L$3:$S$2373,$V1702,6),"-")</f>
        <v>0</v>
      </c>
      <c r="AC1702" cm="1">
        <f t="array" ref="AC1702">IF(ISNUMBER($V1702),S1702-INDEX('2019 On Peak'!$L$3:$S$2373,$V1702,8),"-")</f>
        <v>0</v>
      </c>
      <c r="AD1702" t="b">
        <f t="shared" si="53"/>
        <v>0</v>
      </c>
    </row>
    <row r="1703" spans="1:30" x14ac:dyDescent="0.25">
      <c r="A1703" t="str">
        <f>B1703&amp;"_"&amp;G1703&amp;"_"&amp;J1703</f>
        <v>646_643_1</v>
      </c>
      <c r="B1703">
        <v>646</v>
      </c>
      <c r="C1703" s="1" t="s">
        <v>1257</v>
      </c>
      <c r="D1703" s="1" t="s">
        <v>70</v>
      </c>
      <c r="E1703" s="1" t="s">
        <v>70</v>
      </c>
      <c r="F1703">
        <v>115</v>
      </c>
      <c r="G1703">
        <v>643</v>
      </c>
      <c r="H1703" s="1" t="s">
        <v>1255</v>
      </c>
      <c r="I1703">
        <v>115</v>
      </c>
      <c r="J1703" s="1" t="s">
        <v>191</v>
      </c>
      <c r="K1703" s="1" t="s">
        <v>25</v>
      </c>
      <c r="L1703">
        <v>6.8500000000000002E-3</v>
      </c>
      <c r="M1703">
        <v>2.8309999999999998E-2</v>
      </c>
      <c r="N1703">
        <v>4.6899999999999997E-3</v>
      </c>
      <c r="O1703">
        <v>1</v>
      </c>
      <c r="P1703">
        <v>0</v>
      </c>
      <c r="Q1703">
        <v>167</v>
      </c>
      <c r="R1703">
        <v>556</v>
      </c>
      <c r="S1703">
        <v>210</v>
      </c>
      <c r="T1703">
        <v>3.5</v>
      </c>
      <c r="U1703">
        <v>5.7</v>
      </c>
      <c r="V1703">
        <f>MATCH(A1703,'2019 On Peak'!$A$3:$A$2373,0)</f>
        <v>1647</v>
      </c>
      <c r="W1703" t="str">
        <f t="shared" si="52"/>
        <v>Old</v>
      </c>
      <c r="X1703" t="str" cm="1">
        <f t="array" ref="X1703">IF(ISNUMBER(V1703),INDEX('2019 On Peak'!$K$3:$K$2373,V1703),"Not 2019")</f>
        <v>Closed</v>
      </c>
      <c r="Y1703" cm="1">
        <f t="array" ref="Y1703">IF(ISNUMBER($V1703),L1703-INDEX('2019 On Peak'!$L$3:$S$2373,$V1703,1),"-")</f>
        <v>0</v>
      </c>
      <c r="Z1703" cm="1">
        <f t="array" ref="Z1703">IF(ISNUMBER($V1703),M1703-INDEX('2019 On Peak'!$L$3:$S$2373,$V1703,2),"-")</f>
        <v>0</v>
      </c>
      <c r="AA1703" cm="1">
        <f t="array" ref="AA1703">IF(ISNUMBER($V1703),N1703-INDEX('2019 On Peak'!$L$3:$S$2373,$V1703,3),"-")</f>
        <v>0</v>
      </c>
      <c r="AB1703" cm="1">
        <f t="array" ref="AB1703">IF(ISNUMBER($V1703),Q1703-INDEX('2019 On Peak'!$L$3:$S$2373,$V1703,6),"-")</f>
        <v>0</v>
      </c>
      <c r="AC1703" cm="1">
        <f t="array" ref="AC1703">IF(ISNUMBER($V1703),S1703-INDEX('2019 On Peak'!$L$3:$S$2373,$V1703,8),"-")</f>
        <v>0</v>
      </c>
      <c r="AD1703" t="b">
        <f t="shared" si="53"/>
        <v>0</v>
      </c>
    </row>
    <row r="1704" spans="1:30" x14ac:dyDescent="0.25">
      <c r="A1704" t="str">
        <f>B1704&amp;"_"&amp;G1704&amp;"_"&amp;J1704</f>
        <v>647_1511_1</v>
      </c>
      <c r="B1704">
        <v>647</v>
      </c>
      <c r="C1704" s="1" t="s">
        <v>1262</v>
      </c>
      <c r="D1704" s="1" t="s">
        <v>70</v>
      </c>
      <c r="E1704" s="1" t="s">
        <v>70</v>
      </c>
      <c r="F1704">
        <v>115</v>
      </c>
      <c r="G1704">
        <v>1511</v>
      </c>
      <c r="H1704" s="1" t="s">
        <v>1262</v>
      </c>
      <c r="I1704">
        <v>69</v>
      </c>
      <c r="J1704" s="1" t="s">
        <v>191</v>
      </c>
      <c r="K1704" s="1" t="s">
        <v>25</v>
      </c>
      <c r="L1704">
        <v>3.2000000000000002E-3</v>
      </c>
      <c r="M1704">
        <v>0.16439999999999999</v>
      </c>
      <c r="N1704">
        <v>0</v>
      </c>
      <c r="O1704">
        <v>1</v>
      </c>
      <c r="P1704">
        <v>0</v>
      </c>
      <c r="Q1704">
        <v>125</v>
      </c>
      <c r="R1704">
        <v>145</v>
      </c>
      <c r="S1704">
        <v>170</v>
      </c>
      <c r="T1704">
        <v>0</v>
      </c>
      <c r="U1704">
        <v>0</v>
      </c>
      <c r="V1704">
        <f>MATCH(A1704,'2019 On Peak'!$A$3:$A$2373,0)</f>
        <v>1648</v>
      </c>
      <c r="W1704" t="str">
        <f t="shared" si="52"/>
        <v>Old</v>
      </c>
      <c r="X1704" t="str" cm="1">
        <f t="array" ref="X1704">IF(ISNUMBER(V1704),INDEX('2019 On Peak'!$K$3:$K$2373,V1704),"Not 2019")</f>
        <v>Closed</v>
      </c>
      <c r="Y1704" cm="1">
        <f t="array" ref="Y1704">IF(ISNUMBER($V1704),L1704-INDEX('2019 On Peak'!$L$3:$S$2373,$V1704,1),"-")</f>
        <v>0</v>
      </c>
      <c r="Z1704" cm="1">
        <f t="array" ref="Z1704">IF(ISNUMBER($V1704),M1704-INDEX('2019 On Peak'!$L$3:$S$2373,$V1704,2),"-")</f>
        <v>0</v>
      </c>
      <c r="AA1704" cm="1">
        <f t="array" ref="AA1704">IF(ISNUMBER($V1704),N1704-INDEX('2019 On Peak'!$L$3:$S$2373,$V1704,3),"-")</f>
        <v>0</v>
      </c>
      <c r="AB1704" cm="1">
        <f t="array" ref="AB1704">IF(ISNUMBER($V1704),Q1704-INDEX('2019 On Peak'!$L$3:$S$2373,$V1704,6),"-")</f>
        <v>0</v>
      </c>
      <c r="AC1704" cm="1">
        <f t="array" ref="AC1704">IF(ISNUMBER($V1704),S1704-INDEX('2019 On Peak'!$L$3:$S$2373,$V1704,8),"-")</f>
        <v>0</v>
      </c>
      <c r="AD1704" t="b">
        <f t="shared" si="53"/>
        <v>0</v>
      </c>
    </row>
    <row r="1705" spans="1:30" x14ac:dyDescent="0.25">
      <c r="A1705" t="str">
        <f>B1705&amp;"_"&amp;G1705&amp;"_"&amp;J1705</f>
        <v>647_648_1</v>
      </c>
      <c r="B1705">
        <v>647</v>
      </c>
      <c r="C1705" s="1" t="s">
        <v>1262</v>
      </c>
      <c r="D1705" s="1" t="s">
        <v>70</v>
      </c>
      <c r="E1705" s="1" t="s">
        <v>70</v>
      </c>
      <c r="F1705">
        <v>115</v>
      </c>
      <c r="G1705">
        <v>648</v>
      </c>
      <c r="H1705" s="1" t="s">
        <v>1263</v>
      </c>
      <c r="I1705">
        <v>115</v>
      </c>
      <c r="J1705" s="1" t="s">
        <v>191</v>
      </c>
      <c r="K1705" s="1" t="s">
        <v>25</v>
      </c>
      <c r="L1705">
        <v>8.4399999999999996E-3</v>
      </c>
      <c r="M1705">
        <v>3.492E-2</v>
      </c>
      <c r="N1705">
        <v>5.7800000000000004E-3</v>
      </c>
      <c r="O1705">
        <v>1</v>
      </c>
      <c r="P1705">
        <v>0</v>
      </c>
      <c r="Q1705">
        <v>167</v>
      </c>
      <c r="R1705">
        <v>556</v>
      </c>
      <c r="S1705">
        <v>210</v>
      </c>
      <c r="T1705">
        <v>5.3</v>
      </c>
      <c r="U1705">
        <v>7</v>
      </c>
      <c r="V1705">
        <f>MATCH(A1705,'2019 On Peak'!$A$3:$A$2373,0)</f>
        <v>1649</v>
      </c>
      <c r="W1705" t="str">
        <f t="shared" si="52"/>
        <v>Old</v>
      </c>
      <c r="X1705" t="str" cm="1">
        <f t="array" ref="X1705">IF(ISNUMBER(V1705),INDEX('2019 On Peak'!$K$3:$K$2373,V1705),"Not 2019")</f>
        <v>Closed</v>
      </c>
      <c r="Y1705" cm="1">
        <f t="array" ref="Y1705">IF(ISNUMBER($V1705),L1705-INDEX('2019 On Peak'!$L$3:$S$2373,$V1705,1),"-")</f>
        <v>0</v>
      </c>
      <c r="Z1705" cm="1">
        <f t="array" ref="Z1705">IF(ISNUMBER($V1705),M1705-INDEX('2019 On Peak'!$L$3:$S$2373,$V1705,2),"-")</f>
        <v>0</v>
      </c>
      <c r="AA1705" cm="1">
        <f t="array" ref="AA1705">IF(ISNUMBER($V1705),N1705-INDEX('2019 On Peak'!$L$3:$S$2373,$V1705,3),"-")</f>
        <v>0</v>
      </c>
      <c r="AB1705" cm="1">
        <f t="array" ref="AB1705">IF(ISNUMBER($V1705),Q1705-INDEX('2019 On Peak'!$L$3:$S$2373,$V1705,6),"-")</f>
        <v>0</v>
      </c>
      <c r="AC1705" cm="1">
        <f t="array" ref="AC1705">IF(ISNUMBER($V1705),S1705-INDEX('2019 On Peak'!$L$3:$S$2373,$V1705,8),"-")</f>
        <v>0</v>
      </c>
      <c r="AD1705" t="b">
        <f t="shared" si="53"/>
        <v>0</v>
      </c>
    </row>
    <row r="1706" spans="1:30" x14ac:dyDescent="0.25">
      <c r="A1706" t="str">
        <f>B1706&amp;"_"&amp;G1706&amp;"_"&amp;J1706</f>
        <v>647_771_1</v>
      </c>
      <c r="B1706">
        <v>647</v>
      </c>
      <c r="C1706" s="1" t="s">
        <v>1262</v>
      </c>
      <c r="D1706" s="1" t="s">
        <v>70</v>
      </c>
      <c r="E1706" s="1" t="s">
        <v>70</v>
      </c>
      <c r="F1706">
        <v>115</v>
      </c>
      <c r="G1706">
        <v>771</v>
      </c>
      <c r="H1706" s="1" t="s">
        <v>1101</v>
      </c>
      <c r="I1706">
        <v>115</v>
      </c>
      <c r="J1706" s="1" t="s">
        <v>191</v>
      </c>
      <c r="K1706" s="1" t="s">
        <v>25</v>
      </c>
      <c r="L1706">
        <v>9.7400000000000004E-3</v>
      </c>
      <c r="M1706">
        <v>4.0289999999999999E-2</v>
      </c>
      <c r="N1706">
        <v>6.6699999999999997E-3</v>
      </c>
      <c r="O1706">
        <v>1</v>
      </c>
      <c r="P1706">
        <v>0</v>
      </c>
      <c r="Q1706">
        <v>167</v>
      </c>
      <c r="R1706">
        <v>556</v>
      </c>
      <c r="S1706">
        <v>210</v>
      </c>
      <c r="T1706">
        <v>7.3</v>
      </c>
      <c r="U1706">
        <v>8.1</v>
      </c>
      <c r="V1706">
        <f>MATCH(A1706,'2019 On Peak'!$A$3:$A$2373,0)</f>
        <v>1650</v>
      </c>
      <c r="W1706" t="str">
        <f t="shared" si="52"/>
        <v>Old</v>
      </c>
      <c r="X1706" t="str" cm="1">
        <f t="array" ref="X1706">IF(ISNUMBER(V1706),INDEX('2019 On Peak'!$K$3:$K$2373,V1706),"Not 2019")</f>
        <v>Closed</v>
      </c>
      <c r="Y1706" cm="1">
        <f t="array" ref="Y1706">IF(ISNUMBER($V1706),L1706-INDEX('2019 On Peak'!$L$3:$S$2373,$V1706,1),"-")</f>
        <v>0</v>
      </c>
      <c r="Z1706" cm="1">
        <f t="array" ref="Z1706">IF(ISNUMBER($V1706),M1706-INDEX('2019 On Peak'!$L$3:$S$2373,$V1706,2),"-")</f>
        <v>0</v>
      </c>
      <c r="AA1706" cm="1">
        <f t="array" ref="AA1706">IF(ISNUMBER($V1706),N1706-INDEX('2019 On Peak'!$L$3:$S$2373,$V1706,3),"-")</f>
        <v>0</v>
      </c>
      <c r="AB1706" cm="1">
        <f t="array" ref="AB1706">IF(ISNUMBER($V1706),Q1706-INDEX('2019 On Peak'!$L$3:$S$2373,$V1706,6),"-")</f>
        <v>0</v>
      </c>
      <c r="AC1706" cm="1">
        <f t="array" ref="AC1706">IF(ISNUMBER($V1706),S1706-INDEX('2019 On Peak'!$L$3:$S$2373,$V1706,8),"-")</f>
        <v>0</v>
      </c>
      <c r="AD1706" t="b">
        <f t="shared" si="53"/>
        <v>0</v>
      </c>
    </row>
    <row r="1707" spans="1:30" x14ac:dyDescent="0.25">
      <c r="A1707" t="str">
        <f>B1707&amp;"_"&amp;G1707&amp;"_"&amp;J1707</f>
        <v>649_1512_1</v>
      </c>
      <c r="B1707">
        <v>649</v>
      </c>
      <c r="C1707" s="1" t="s">
        <v>1090</v>
      </c>
      <c r="D1707" s="1" t="s">
        <v>70</v>
      </c>
      <c r="E1707" s="1" t="s">
        <v>70</v>
      </c>
      <c r="F1707">
        <v>115</v>
      </c>
      <c r="G1707">
        <v>1512</v>
      </c>
      <c r="H1707" s="1" t="s">
        <v>1090</v>
      </c>
      <c r="I1707">
        <v>69</v>
      </c>
      <c r="J1707" s="1" t="s">
        <v>191</v>
      </c>
      <c r="K1707" s="1" t="s">
        <v>25</v>
      </c>
      <c r="L1707">
        <v>3.2000000000000002E-3</v>
      </c>
      <c r="M1707">
        <v>0.16439999999999999</v>
      </c>
      <c r="N1707">
        <v>0</v>
      </c>
      <c r="O1707">
        <v>1</v>
      </c>
      <c r="P1707">
        <v>0</v>
      </c>
      <c r="Q1707">
        <v>170</v>
      </c>
      <c r="R1707">
        <v>170</v>
      </c>
      <c r="S1707">
        <v>170</v>
      </c>
      <c r="T1707">
        <v>0</v>
      </c>
      <c r="U1707">
        <v>0</v>
      </c>
      <c r="V1707">
        <f>MATCH(A1707,'2019 On Peak'!$A$3:$A$2373,0)</f>
        <v>1651</v>
      </c>
      <c r="W1707" t="str">
        <f t="shared" si="52"/>
        <v>Old</v>
      </c>
      <c r="X1707" t="str" cm="1">
        <f t="array" ref="X1707">IF(ISNUMBER(V1707),INDEX('2019 On Peak'!$K$3:$K$2373,V1707),"Not 2019")</f>
        <v>Closed</v>
      </c>
      <c r="Y1707" cm="1">
        <f t="array" ref="Y1707">IF(ISNUMBER($V1707),L1707-INDEX('2019 On Peak'!$L$3:$S$2373,$V1707,1),"-")</f>
        <v>0</v>
      </c>
      <c r="Z1707" cm="1">
        <f t="array" ref="Z1707">IF(ISNUMBER($V1707),M1707-INDEX('2019 On Peak'!$L$3:$S$2373,$V1707,2),"-")</f>
        <v>0</v>
      </c>
      <c r="AA1707" cm="1">
        <f t="array" ref="AA1707">IF(ISNUMBER($V1707),N1707-INDEX('2019 On Peak'!$L$3:$S$2373,$V1707,3),"-")</f>
        <v>0</v>
      </c>
      <c r="AB1707" cm="1">
        <f t="array" ref="AB1707">IF(ISNUMBER($V1707),Q1707-INDEX('2019 On Peak'!$L$3:$S$2373,$V1707,6),"-")</f>
        <v>0</v>
      </c>
      <c r="AC1707" cm="1">
        <f t="array" ref="AC1707">IF(ISNUMBER($V1707),S1707-INDEX('2019 On Peak'!$L$3:$S$2373,$V1707,8),"-")</f>
        <v>0</v>
      </c>
      <c r="AD1707" t="b">
        <f t="shared" si="53"/>
        <v>0</v>
      </c>
    </row>
    <row r="1708" spans="1:30" x14ac:dyDescent="0.25">
      <c r="A1708" t="str">
        <f>B1708&amp;"_"&amp;G1708&amp;"_"&amp;J1708</f>
        <v>649_648_1</v>
      </c>
      <c r="B1708">
        <v>649</v>
      </c>
      <c r="C1708" s="1" t="s">
        <v>1090</v>
      </c>
      <c r="D1708" s="1" t="s">
        <v>70</v>
      </c>
      <c r="E1708" s="1" t="s">
        <v>70</v>
      </c>
      <c r="F1708">
        <v>115</v>
      </c>
      <c r="G1708">
        <v>648</v>
      </c>
      <c r="H1708" s="1" t="s">
        <v>1263</v>
      </c>
      <c r="I1708">
        <v>115</v>
      </c>
      <c r="J1708" s="1" t="s">
        <v>191</v>
      </c>
      <c r="K1708" s="1" t="s">
        <v>25</v>
      </c>
      <c r="L1708">
        <v>1.6100000000000001E-3</v>
      </c>
      <c r="M1708">
        <v>6.6400000000000001E-3</v>
      </c>
      <c r="N1708">
        <v>1.1000000000000001E-3</v>
      </c>
      <c r="O1708">
        <v>1</v>
      </c>
      <c r="P1708">
        <v>0</v>
      </c>
      <c r="Q1708">
        <v>185</v>
      </c>
      <c r="R1708">
        <v>556</v>
      </c>
      <c r="S1708">
        <v>210</v>
      </c>
      <c r="T1708">
        <v>0.9</v>
      </c>
      <c r="U1708">
        <v>1.3</v>
      </c>
      <c r="V1708">
        <f>MATCH(A1708,'2019 On Peak'!$A$3:$A$2373,0)</f>
        <v>1652</v>
      </c>
      <c r="W1708" t="str">
        <f t="shared" si="52"/>
        <v>Old</v>
      </c>
      <c r="X1708" t="str" cm="1">
        <f t="array" ref="X1708">IF(ISNUMBER(V1708),INDEX('2019 On Peak'!$K$3:$K$2373,V1708),"Not 2019")</f>
        <v>Closed</v>
      </c>
      <c r="Y1708" cm="1">
        <f t="array" ref="Y1708">IF(ISNUMBER($V1708),L1708-INDEX('2019 On Peak'!$L$3:$S$2373,$V1708,1),"-")</f>
        <v>0</v>
      </c>
      <c r="Z1708" cm="1">
        <f t="array" ref="Z1708">IF(ISNUMBER($V1708),M1708-INDEX('2019 On Peak'!$L$3:$S$2373,$V1708,2),"-")</f>
        <v>0</v>
      </c>
      <c r="AA1708" cm="1">
        <f t="array" ref="AA1708">IF(ISNUMBER($V1708),N1708-INDEX('2019 On Peak'!$L$3:$S$2373,$V1708,3),"-")</f>
        <v>0</v>
      </c>
      <c r="AB1708" cm="1">
        <f t="array" ref="AB1708">IF(ISNUMBER($V1708),Q1708-INDEX('2019 On Peak'!$L$3:$S$2373,$V1708,6),"-")</f>
        <v>0</v>
      </c>
      <c r="AC1708" cm="1">
        <f t="array" ref="AC1708">IF(ISNUMBER($V1708),S1708-INDEX('2019 On Peak'!$L$3:$S$2373,$V1708,8),"-")</f>
        <v>0</v>
      </c>
      <c r="AD1708" t="b">
        <f t="shared" si="53"/>
        <v>0</v>
      </c>
    </row>
    <row r="1709" spans="1:30" x14ac:dyDescent="0.25">
      <c r="A1709" t="str">
        <f>B1709&amp;"_"&amp;G1709&amp;"_"&amp;J1709</f>
        <v>649_9_1</v>
      </c>
      <c r="B1709">
        <v>649</v>
      </c>
      <c r="C1709" s="1" t="s">
        <v>1090</v>
      </c>
      <c r="D1709" s="1" t="s">
        <v>70</v>
      </c>
      <c r="E1709" s="1" t="s">
        <v>70</v>
      </c>
      <c r="F1709">
        <v>115</v>
      </c>
      <c r="G1709">
        <v>9</v>
      </c>
      <c r="H1709" s="1" t="s">
        <v>642</v>
      </c>
      <c r="I1709">
        <v>115</v>
      </c>
      <c r="J1709" s="1" t="s">
        <v>191</v>
      </c>
      <c r="K1709" s="1" t="s">
        <v>25</v>
      </c>
      <c r="L1709">
        <v>1.472E-2</v>
      </c>
      <c r="M1709">
        <v>6.087E-2</v>
      </c>
      <c r="N1709">
        <v>1.008E-2</v>
      </c>
      <c r="O1709">
        <v>1</v>
      </c>
      <c r="P1709">
        <v>0</v>
      </c>
      <c r="Q1709">
        <v>556</v>
      </c>
      <c r="R1709">
        <v>556</v>
      </c>
      <c r="S1709">
        <v>556</v>
      </c>
      <c r="T1709">
        <v>9.6</v>
      </c>
      <c r="U1709">
        <v>12.2</v>
      </c>
      <c r="V1709">
        <f>MATCH(A1709,'2019 On Peak'!$A$3:$A$2373,0)</f>
        <v>1653</v>
      </c>
      <c r="W1709" t="str">
        <f t="shared" si="52"/>
        <v>Old</v>
      </c>
      <c r="X1709" t="str" cm="1">
        <f t="array" ref="X1709">IF(ISNUMBER(V1709),INDEX('2019 On Peak'!$K$3:$K$2373,V1709),"Not 2019")</f>
        <v>Closed</v>
      </c>
      <c r="Y1709" cm="1">
        <f t="array" ref="Y1709">IF(ISNUMBER($V1709),L1709-INDEX('2019 On Peak'!$L$3:$S$2373,$V1709,1),"-")</f>
        <v>0</v>
      </c>
      <c r="Z1709" cm="1">
        <f t="array" ref="Z1709">IF(ISNUMBER($V1709),M1709-INDEX('2019 On Peak'!$L$3:$S$2373,$V1709,2),"-")</f>
        <v>0</v>
      </c>
      <c r="AA1709" cm="1">
        <f t="array" ref="AA1709">IF(ISNUMBER($V1709),N1709-INDEX('2019 On Peak'!$L$3:$S$2373,$V1709,3),"-")</f>
        <v>0</v>
      </c>
      <c r="AB1709" cm="1">
        <f t="array" ref="AB1709">IF(ISNUMBER($V1709),Q1709-INDEX('2019 On Peak'!$L$3:$S$2373,$V1709,6),"-")</f>
        <v>0</v>
      </c>
      <c r="AC1709" cm="1">
        <f t="array" ref="AC1709">IF(ISNUMBER($V1709),S1709-INDEX('2019 On Peak'!$L$3:$S$2373,$V1709,8),"-")</f>
        <v>0</v>
      </c>
      <c r="AD1709" t="b">
        <f t="shared" si="53"/>
        <v>0</v>
      </c>
    </row>
    <row r="1710" spans="1:30" x14ac:dyDescent="0.25">
      <c r="A1710" t="str">
        <f>B1710&amp;"_"&amp;G1710&amp;"_"&amp;J1710</f>
        <v>649_9_2</v>
      </c>
      <c r="B1710">
        <v>649</v>
      </c>
      <c r="C1710" s="1" t="s">
        <v>1090</v>
      </c>
      <c r="D1710" s="1" t="s">
        <v>70</v>
      </c>
      <c r="E1710" s="1" t="s">
        <v>70</v>
      </c>
      <c r="F1710">
        <v>115</v>
      </c>
      <c r="G1710">
        <v>9</v>
      </c>
      <c r="H1710" s="1" t="s">
        <v>642</v>
      </c>
      <c r="I1710">
        <v>115</v>
      </c>
      <c r="J1710" s="1" t="s">
        <v>74</v>
      </c>
      <c r="K1710" s="1" t="s">
        <v>25</v>
      </c>
      <c r="L1710">
        <v>1.472E-2</v>
      </c>
      <c r="M1710">
        <v>6.087E-2</v>
      </c>
      <c r="N1710">
        <v>1.008E-2</v>
      </c>
      <c r="O1710">
        <v>1</v>
      </c>
      <c r="P1710">
        <v>0</v>
      </c>
      <c r="Q1710">
        <v>556</v>
      </c>
      <c r="R1710">
        <v>556</v>
      </c>
      <c r="S1710">
        <v>556</v>
      </c>
      <c r="T1710">
        <v>9.6</v>
      </c>
      <c r="U1710">
        <v>12.2</v>
      </c>
      <c r="V1710">
        <f>MATCH(A1710,'2019 On Peak'!$A$3:$A$2373,0)</f>
        <v>1654</v>
      </c>
      <c r="W1710" t="str">
        <f t="shared" si="52"/>
        <v>Old</v>
      </c>
      <c r="X1710" t="str" cm="1">
        <f t="array" ref="X1710">IF(ISNUMBER(V1710),INDEX('2019 On Peak'!$K$3:$K$2373,V1710),"Not 2019")</f>
        <v>Closed</v>
      </c>
      <c r="Y1710" cm="1">
        <f t="array" ref="Y1710">IF(ISNUMBER($V1710),L1710-INDEX('2019 On Peak'!$L$3:$S$2373,$V1710,1),"-")</f>
        <v>0</v>
      </c>
      <c r="Z1710" cm="1">
        <f t="array" ref="Z1710">IF(ISNUMBER($V1710),M1710-INDEX('2019 On Peak'!$L$3:$S$2373,$V1710,2),"-")</f>
        <v>0</v>
      </c>
      <c r="AA1710" cm="1">
        <f t="array" ref="AA1710">IF(ISNUMBER($V1710),N1710-INDEX('2019 On Peak'!$L$3:$S$2373,$V1710,3),"-")</f>
        <v>0</v>
      </c>
      <c r="AB1710" cm="1">
        <f t="array" ref="AB1710">IF(ISNUMBER($V1710),Q1710-INDEX('2019 On Peak'!$L$3:$S$2373,$V1710,6),"-")</f>
        <v>0</v>
      </c>
      <c r="AC1710" cm="1">
        <f t="array" ref="AC1710">IF(ISNUMBER($V1710),S1710-INDEX('2019 On Peak'!$L$3:$S$2373,$V1710,8),"-")</f>
        <v>0</v>
      </c>
      <c r="AD1710" t="b">
        <f t="shared" si="53"/>
        <v>0</v>
      </c>
    </row>
    <row r="1711" spans="1:30" x14ac:dyDescent="0.25">
      <c r="A1711" t="str">
        <f>B1711&amp;"_"&amp;G1711&amp;"_"&amp;J1711</f>
        <v>65_1573_1</v>
      </c>
      <c r="B1711">
        <v>65</v>
      </c>
      <c r="C1711" s="1" t="s">
        <v>374</v>
      </c>
      <c r="D1711" s="1" t="s">
        <v>42</v>
      </c>
      <c r="E1711" s="1" t="s">
        <v>42</v>
      </c>
      <c r="F1711">
        <v>115</v>
      </c>
      <c r="G1711">
        <v>1573</v>
      </c>
      <c r="H1711" s="1" t="s">
        <v>102</v>
      </c>
      <c r="I1711">
        <v>115</v>
      </c>
      <c r="J1711" s="1" t="s">
        <v>191</v>
      </c>
      <c r="K1711" s="1" t="s">
        <v>25</v>
      </c>
      <c r="L1711">
        <v>5.8700000000000002E-3</v>
      </c>
      <c r="M1711">
        <v>2.4250000000000001E-2</v>
      </c>
      <c r="N1711">
        <v>4.0200000000000001E-3</v>
      </c>
      <c r="O1711">
        <v>1</v>
      </c>
      <c r="P1711">
        <v>0</v>
      </c>
      <c r="Q1711">
        <v>167</v>
      </c>
      <c r="R1711">
        <v>556</v>
      </c>
      <c r="S1711">
        <v>210</v>
      </c>
      <c r="T1711">
        <v>4.0999999999999996</v>
      </c>
      <c r="U1711">
        <v>4.9000000000000004</v>
      </c>
      <c r="V1711">
        <f>MATCH(A1711,'2019 On Peak'!$A$3:$A$2373,0)</f>
        <v>1655</v>
      </c>
      <c r="W1711" t="str">
        <f t="shared" si="52"/>
        <v>Old</v>
      </c>
      <c r="X1711" t="str" cm="1">
        <f t="array" ref="X1711">IF(ISNUMBER(V1711),INDEX('2019 On Peak'!$K$3:$K$2373,V1711),"Not 2019")</f>
        <v>Closed</v>
      </c>
      <c r="Y1711" cm="1">
        <f t="array" ref="Y1711">IF(ISNUMBER($V1711),L1711-INDEX('2019 On Peak'!$L$3:$S$2373,$V1711,1),"-")</f>
        <v>0</v>
      </c>
      <c r="Z1711" cm="1">
        <f t="array" ref="Z1711">IF(ISNUMBER($V1711),M1711-INDEX('2019 On Peak'!$L$3:$S$2373,$V1711,2),"-")</f>
        <v>0</v>
      </c>
      <c r="AA1711" cm="1">
        <f t="array" ref="AA1711">IF(ISNUMBER($V1711),N1711-INDEX('2019 On Peak'!$L$3:$S$2373,$V1711,3),"-")</f>
        <v>0</v>
      </c>
      <c r="AB1711" cm="1">
        <f t="array" ref="AB1711">IF(ISNUMBER($V1711),Q1711-INDEX('2019 On Peak'!$L$3:$S$2373,$V1711,6),"-")</f>
        <v>0</v>
      </c>
      <c r="AC1711" cm="1">
        <f t="array" ref="AC1711">IF(ISNUMBER($V1711),S1711-INDEX('2019 On Peak'!$L$3:$S$2373,$V1711,8),"-")</f>
        <v>0</v>
      </c>
      <c r="AD1711" t="b">
        <f t="shared" si="53"/>
        <v>0</v>
      </c>
    </row>
    <row r="1712" spans="1:30" x14ac:dyDescent="0.25">
      <c r="A1712" t="str">
        <f>B1712&amp;"_"&amp;G1712&amp;"_"&amp;J1712</f>
        <v>651_817_1</v>
      </c>
      <c r="B1712">
        <v>651</v>
      </c>
      <c r="C1712" s="1" t="s">
        <v>92</v>
      </c>
      <c r="D1712" s="1" t="s">
        <v>70</v>
      </c>
      <c r="E1712" s="1" t="s">
        <v>70</v>
      </c>
      <c r="F1712">
        <v>345</v>
      </c>
      <c r="G1712">
        <v>817</v>
      </c>
      <c r="H1712" s="1" t="s">
        <v>1266</v>
      </c>
      <c r="I1712">
        <v>345</v>
      </c>
      <c r="J1712" s="1" t="s">
        <v>191</v>
      </c>
      <c r="K1712" s="1" t="s">
        <v>25</v>
      </c>
      <c r="L1712">
        <v>1.16E-3</v>
      </c>
      <c r="M1712">
        <v>1.7760000000000001E-2</v>
      </c>
      <c r="N1712">
        <v>0.45921000000000001</v>
      </c>
      <c r="O1712">
        <v>1</v>
      </c>
      <c r="P1712">
        <v>0</v>
      </c>
      <c r="Q1712">
        <v>1216</v>
      </c>
      <c r="R1712">
        <v>2454</v>
      </c>
      <c r="S1712">
        <v>1804</v>
      </c>
      <c r="T1712">
        <v>36.700000000000003</v>
      </c>
      <c r="U1712">
        <v>44.6</v>
      </c>
      <c r="V1712">
        <f>MATCH(A1712,'2019 On Peak'!$A$3:$A$2373,0)</f>
        <v>1656</v>
      </c>
      <c r="W1712" t="str">
        <f t="shared" si="52"/>
        <v>Old</v>
      </c>
      <c r="X1712" t="str" cm="1">
        <f t="array" ref="X1712">IF(ISNUMBER(V1712),INDEX('2019 On Peak'!$K$3:$K$2373,V1712),"Not 2019")</f>
        <v>Closed</v>
      </c>
      <c r="Y1712" cm="1">
        <f t="array" ref="Y1712">IF(ISNUMBER($V1712),L1712-INDEX('2019 On Peak'!$L$3:$S$2373,$V1712,1),"-")</f>
        <v>0</v>
      </c>
      <c r="Z1712" cm="1">
        <f t="array" ref="Z1712">IF(ISNUMBER($V1712),M1712-INDEX('2019 On Peak'!$L$3:$S$2373,$V1712,2),"-")</f>
        <v>0</v>
      </c>
      <c r="AA1712" cm="1">
        <f t="array" ref="AA1712">IF(ISNUMBER($V1712),N1712-INDEX('2019 On Peak'!$L$3:$S$2373,$V1712,3),"-")</f>
        <v>0</v>
      </c>
      <c r="AB1712" cm="1">
        <f t="array" ref="AB1712">IF(ISNUMBER($V1712),Q1712-INDEX('2019 On Peak'!$L$3:$S$2373,$V1712,6),"-")</f>
        <v>0</v>
      </c>
      <c r="AC1712" cm="1">
        <f t="array" ref="AC1712">IF(ISNUMBER($V1712),S1712-INDEX('2019 On Peak'!$L$3:$S$2373,$V1712,8),"-")</f>
        <v>0</v>
      </c>
      <c r="AD1712" t="b">
        <f t="shared" si="53"/>
        <v>0</v>
      </c>
    </row>
    <row r="1713" spans="1:30" x14ac:dyDescent="0.25">
      <c r="A1713" t="str">
        <f>B1713&amp;"_"&amp;G1713&amp;"_"&amp;J1713</f>
        <v>651_817_2</v>
      </c>
      <c r="B1713">
        <v>651</v>
      </c>
      <c r="C1713" s="1" t="s">
        <v>92</v>
      </c>
      <c r="D1713" s="1" t="s">
        <v>70</v>
      </c>
      <c r="E1713" s="1" t="s">
        <v>70</v>
      </c>
      <c r="F1713">
        <v>345</v>
      </c>
      <c r="G1713">
        <v>817</v>
      </c>
      <c r="H1713" s="1" t="s">
        <v>1266</v>
      </c>
      <c r="I1713">
        <v>345</v>
      </c>
      <c r="J1713" s="1" t="s">
        <v>74</v>
      </c>
      <c r="K1713" s="1" t="s">
        <v>25</v>
      </c>
      <c r="L1713">
        <v>1.16E-3</v>
      </c>
      <c r="M1713">
        <v>1.7760000000000001E-2</v>
      </c>
      <c r="N1713">
        <v>0.45921000000000001</v>
      </c>
      <c r="O1713">
        <v>1</v>
      </c>
      <c r="P1713">
        <v>0</v>
      </c>
      <c r="Q1713">
        <v>1216</v>
      </c>
      <c r="R1713">
        <v>2454</v>
      </c>
      <c r="S1713">
        <v>1804</v>
      </c>
      <c r="T1713">
        <v>36.700000000000003</v>
      </c>
      <c r="U1713">
        <v>44.6</v>
      </c>
      <c r="V1713">
        <f>MATCH(A1713,'2019 On Peak'!$A$3:$A$2373,0)</f>
        <v>1657</v>
      </c>
      <c r="W1713" t="str">
        <f t="shared" si="52"/>
        <v>Old</v>
      </c>
      <c r="X1713" t="str" cm="1">
        <f t="array" ref="X1713">IF(ISNUMBER(V1713),INDEX('2019 On Peak'!$K$3:$K$2373,V1713),"Not 2019")</f>
        <v>Closed</v>
      </c>
      <c r="Y1713" cm="1">
        <f t="array" ref="Y1713">IF(ISNUMBER($V1713),L1713-INDEX('2019 On Peak'!$L$3:$S$2373,$V1713,1),"-")</f>
        <v>0</v>
      </c>
      <c r="Z1713" cm="1">
        <f t="array" ref="Z1713">IF(ISNUMBER($V1713),M1713-INDEX('2019 On Peak'!$L$3:$S$2373,$V1713,2),"-")</f>
        <v>0</v>
      </c>
      <c r="AA1713" cm="1">
        <f t="array" ref="AA1713">IF(ISNUMBER($V1713),N1713-INDEX('2019 On Peak'!$L$3:$S$2373,$V1713,3),"-")</f>
        <v>0</v>
      </c>
      <c r="AB1713" cm="1">
        <f t="array" ref="AB1713">IF(ISNUMBER($V1713),Q1713-INDEX('2019 On Peak'!$L$3:$S$2373,$V1713,6),"-")</f>
        <v>0</v>
      </c>
      <c r="AC1713" cm="1">
        <f t="array" ref="AC1713">IF(ISNUMBER($V1713),S1713-INDEX('2019 On Peak'!$L$3:$S$2373,$V1713,8),"-")</f>
        <v>0</v>
      </c>
      <c r="AD1713" t="b">
        <f t="shared" si="53"/>
        <v>0</v>
      </c>
    </row>
    <row r="1714" spans="1:30" x14ac:dyDescent="0.25">
      <c r="A1714" t="str">
        <f>B1714&amp;"_"&amp;G1714&amp;"_"&amp;J1714</f>
        <v>651_818_1</v>
      </c>
      <c r="B1714">
        <v>651</v>
      </c>
      <c r="C1714" s="1" t="s">
        <v>92</v>
      </c>
      <c r="D1714" s="1" t="s">
        <v>70</v>
      </c>
      <c r="E1714" s="1" t="s">
        <v>70</v>
      </c>
      <c r="F1714">
        <v>345</v>
      </c>
      <c r="G1714">
        <v>818</v>
      </c>
      <c r="H1714" s="1" t="s">
        <v>83</v>
      </c>
      <c r="I1714">
        <v>345</v>
      </c>
      <c r="J1714" s="1" t="s">
        <v>191</v>
      </c>
      <c r="K1714" s="1" t="s">
        <v>25</v>
      </c>
      <c r="L1714">
        <v>1.15E-3</v>
      </c>
      <c r="M1714">
        <v>1.7590000000000001E-2</v>
      </c>
      <c r="N1714">
        <v>0.45472000000000001</v>
      </c>
      <c r="O1714">
        <v>1</v>
      </c>
      <c r="P1714">
        <v>0</v>
      </c>
      <c r="Q1714">
        <v>1216</v>
      </c>
      <c r="R1714">
        <v>2454</v>
      </c>
      <c r="S1714">
        <v>1804</v>
      </c>
      <c r="T1714">
        <v>36.299999999999997</v>
      </c>
      <c r="U1714">
        <v>44.2</v>
      </c>
      <c r="V1714">
        <f>MATCH(A1714,'2019 On Peak'!$A$3:$A$2373,0)</f>
        <v>1658</v>
      </c>
      <c r="W1714" t="str">
        <f t="shared" si="52"/>
        <v>Old</v>
      </c>
      <c r="X1714" t="str" cm="1">
        <f t="array" ref="X1714">IF(ISNUMBER(V1714),INDEX('2019 On Peak'!$K$3:$K$2373,V1714),"Not 2019")</f>
        <v>Closed</v>
      </c>
      <c r="Y1714" cm="1">
        <f t="array" ref="Y1714">IF(ISNUMBER($V1714),L1714-INDEX('2019 On Peak'!$L$3:$S$2373,$V1714,1),"-")</f>
        <v>0</v>
      </c>
      <c r="Z1714" cm="1">
        <f t="array" ref="Z1714">IF(ISNUMBER($V1714),M1714-INDEX('2019 On Peak'!$L$3:$S$2373,$V1714,2),"-")</f>
        <v>0</v>
      </c>
      <c r="AA1714" cm="1">
        <f t="array" ref="AA1714">IF(ISNUMBER($V1714),N1714-INDEX('2019 On Peak'!$L$3:$S$2373,$V1714,3),"-")</f>
        <v>0</v>
      </c>
      <c r="AB1714" cm="1">
        <f t="array" ref="AB1714">IF(ISNUMBER($V1714),Q1714-INDEX('2019 On Peak'!$L$3:$S$2373,$V1714,6),"-")</f>
        <v>0</v>
      </c>
      <c r="AC1714" cm="1">
        <f t="array" ref="AC1714">IF(ISNUMBER($V1714),S1714-INDEX('2019 On Peak'!$L$3:$S$2373,$V1714,8),"-")</f>
        <v>0</v>
      </c>
      <c r="AD1714" t="b">
        <f t="shared" si="53"/>
        <v>0</v>
      </c>
    </row>
    <row r="1715" spans="1:30" x14ac:dyDescent="0.25">
      <c r="A1715" t="str">
        <f>B1715&amp;"_"&amp;G1715&amp;"_"&amp;J1715</f>
        <v>651_818_2</v>
      </c>
      <c r="B1715">
        <v>651</v>
      </c>
      <c r="C1715" s="1" t="s">
        <v>92</v>
      </c>
      <c r="D1715" s="1" t="s">
        <v>70</v>
      </c>
      <c r="E1715" s="1" t="s">
        <v>70</v>
      </c>
      <c r="F1715">
        <v>345</v>
      </c>
      <c r="G1715">
        <v>818</v>
      </c>
      <c r="H1715" s="1" t="s">
        <v>83</v>
      </c>
      <c r="I1715">
        <v>345</v>
      </c>
      <c r="J1715" s="1" t="s">
        <v>74</v>
      </c>
      <c r="K1715" s="1" t="s">
        <v>25</v>
      </c>
      <c r="L1715">
        <v>1.15E-3</v>
      </c>
      <c r="M1715">
        <v>1.7590000000000001E-2</v>
      </c>
      <c r="N1715">
        <v>0.45472000000000001</v>
      </c>
      <c r="O1715">
        <v>1</v>
      </c>
      <c r="P1715">
        <v>0</v>
      </c>
      <c r="Q1715">
        <v>1216</v>
      </c>
      <c r="R1715">
        <v>2454</v>
      </c>
      <c r="S1715">
        <v>1804</v>
      </c>
      <c r="T1715">
        <v>36.299999999999997</v>
      </c>
      <c r="U1715">
        <v>44.2</v>
      </c>
      <c r="V1715" t="e">
        <f>MATCH(A1715,'2019 On Peak'!$A$3:$A$2373,0)</f>
        <v>#N/A</v>
      </c>
      <c r="W1715" t="str">
        <f t="shared" si="52"/>
        <v>New</v>
      </c>
      <c r="X1715" t="str" cm="1">
        <f t="array" ref="X1715">IF(ISNUMBER(V1715),INDEX('2019 On Peak'!$K$3:$K$2373,V1715),"Not 2019")</f>
        <v>Not 2019</v>
      </c>
      <c r="Y1715" t="str" cm="1">
        <f t="array" ref="Y1715">IF(ISNUMBER($V1715),L1715-INDEX('2019 On Peak'!$L$3:$S$2373,$V1715,1),"-")</f>
        <v>-</v>
      </c>
      <c r="Z1715" t="str" cm="1">
        <f t="array" ref="Z1715">IF(ISNUMBER($V1715),M1715-INDEX('2019 On Peak'!$L$3:$S$2373,$V1715,2),"-")</f>
        <v>-</v>
      </c>
      <c r="AA1715" t="str" cm="1">
        <f t="array" ref="AA1715">IF(ISNUMBER($V1715),N1715-INDEX('2019 On Peak'!$L$3:$S$2373,$V1715,3),"-")</f>
        <v>-</v>
      </c>
      <c r="AB1715" t="str" cm="1">
        <f t="array" ref="AB1715">IF(ISNUMBER($V1715),Q1715-INDEX('2019 On Peak'!$L$3:$S$2373,$V1715,6),"-")</f>
        <v>-</v>
      </c>
      <c r="AC1715" t="str" cm="1">
        <f t="array" ref="AC1715">IF(ISNUMBER($V1715),S1715-INDEX('2019 On Peak'!$L$3:$S$2373,$V1715,8),"-")</f>
        <v>-</v>
      </c>
      <c r="AD1715" t="e">
        <f t="shared" si="53"/>
        <v>#VALUE!</v>
      </c>
    </row>
    <row r="1716" spans="1:30" x14ac:dyDescent="0.25">
      <c r="A1716" t="str">
        <f>B1716&amp;"_"&amp;G1716&amp;"_"&amp;J1716</f>
        <v>651_858_1</v>
      </c>
      <c r="B1716">
        <v>651</v>
      </c>
      <c r="C1716" s="1" t="s">
        <v>92</v>
      </c>
      <c r="D1716" s="1" t="s">
        <v>70</v>
      </c>
      <c r="E1716" s="1" t="s">
        <v>70</v>
      </c>
      <c r="F1716">
        <v>345</v>
      </c>
      <c r="G1716">
        <v>858</v>
      </c>
      <c r="H1716" s="1" t="s">
        <v>132</v>
      </c>
      <c r="I1716">
        <v>345</v>
      </c>
      <c r="J1716" s="1" t="s">
        <v>191</v>
      </c>
      <c r="K1716" s="1" t="s">
        <v>25</v>
      </c>
      <c r="L1716">
        <v>3.5E-4</v>
      </c>
      <c r="M1716">
        <v>5.2700000000000004E-3</v>
      </c>
      <c r="N1716">
        <v>0.13611000000000001</v>
      </c>
      <c r="O1716">
        <v>1</v>
      </c>
      <c r="P1716">
        <v>0</v>
      </c>
      <c r="Q1716">
        <v>1216</v>
      </c>
      <c r="R1716">
        <v>2454</v>
      </c>
      <c r="S1716">
        <v>1804</v>
      </c>
      <c r="T1716">
        <v>11.8</v>
      </c>
      <c r="U1716">
        <v>13.2</v>
      </c>
      <c r="V1716">
        <f>MATCH(A1716,'2019 On Peak'!$A$3:$A$2373,0)</f>
        <v>1659</v>
      </c>
      <c r="W1716" t="str">
        <f t="shared" si="52"/>
        <v>Old</v>
      </c>
      <c r="X1716" t="str" cm="1">
        <f t="array" ref="X1716">IF(ISNUMBER(V1716),INDEX('2019 On Peak'!$K$3:$K$2373,V1716),"Not 2019")</f>
        <v>Closed</v>
      </c>
      <c r="Y1716" cm="1">
        <f t="array" ref="Y1716">IF(ISNUMBER($V1716),L1716-INDEX('2019 On Peak'!$L$3:$S$2373,$V1716,1),"-")</f>
        <v>0</v>
      </c>
      <c r="Z1716" cm="1">
        <f t="array" ref="Z1716">IF(ISNUMBER($V1716),M1716-INDEX('2019 On Peak'!$L$3:$S$2373,$V1716,2),"-")</f>
        <v>0</v>
      </c>
      <c r="AA1716" cm="1">
        <f t="array" ref="AA1716">IF(ISNUMBER($V1716),N1716-INDEX('2019 On Peak'!$L$3:$S$2373,$V1716,3),"-")</f>
        <v>0</v>
      </c>
      <c r="AB1716" cm="1">
        <f t="array" ref="AB1716">IF(ISNUMBER($V1716),Q1716-INDEX('2019 On Peak'!$L$3:$S$2373,$V1716,6),"-")</f>
        <v>0</v>
      </c>
      <c r="AC1716" cm="1">
        <f t="array" ref="AC1716">IF(ISNUMBER($V1716),S1716-INDEX('2019 On Peak'!$L$3:$S$2373,$V1716,8),"-")</f>
        <v>0</v>
      </c>
      <c r="AD1716" t="b">
        <f t="shared" si="53"/>
        <v>0</v>
      </c>
    </row>
    <row r="1717" spans="1:30" x14ac:dyDescent="0.25">
      <c r="A1717" t="str">
        <f>B1717&amp;"_"&amp;G1717&amp;"_"&amp;J1717</f>
        <v>651_858_2</v>
      </c>
      <c r="B1717">
        <v>651</v>
      </c>
      <c r="C1717" s="1" t="s">
        <v>92</v>
      </c>
      <c r="D1717" s="1" t="s">
        <v>70</v>
      </c>
      <c r="E1717" s="1" t="s">
        <v>70</v>
      </c>
      <c r="F1717">
        <v>345</v>
      </c>
      <c r="G1717">
        <v>858</v>
      </c>
      <c r="H1717" s="1" t="s">
        <v>132</v>
      </c>
      <c r="I1717">
        <v>345</v>
      </c>
      <c r="J1717" s="1" t="s">
        <v>74</v>
      </c>
      <c r="K1717" s="1" t="s">
        <v>25</v>
      </c>
      <c r="L1717">
        <v>3.5E-4</v>
      </c>
      <c r="M1717">
        <v>5.2700000000000004E-3</v>
      </c>
      <c r="N1717">
        <v>0.13611999999999999</v>
      </c>
      <c r="O1717">
        <v>1</v>
      </c>
      <c r="P1717">
        <v>0</v>
      </c>
      <c r="Q1717">
        <v>1216</v>
      </c>
      <c r="R1717">
        <v>2454</v>
      </c>
      <c r="S1717">
        <v>1804</v>
      </c>
      <c r="T1717">
        <v>11.8</v>
      </c>
      <c r="U1717">
        <v>13.2</v>
      </c>
      <c r="V1717">
        <f>MATCH(A1717,'2019 On Peak'!$A$3:$A$2373,0)</f>
        <v>1660</v>
      </c>
      <c r="W1717" t="str">
        <f t="shared" si="52"/>
        <v>Old</v>
      </c>
      <c r="X1717" t="str" cm="1">
        <f t="array" ref="X1717">IF(ISNUMBER(V1717),INDEX('2019 On Peak'!$K$3:$K$2373,V1717),"Not 2019")</f>
        <v>Closed</v>
      </c>
      <c r="Y1717" cm="1">
        <f t="array" ref="Y1717">IF(ISNUMBER($V1717),L1717-INDEX('2019 On Peak'!$L$3:$S$2373,$V1717,1),"-")</f>
        <v>0</v>
      </c>
      <c r="Z1717" cm="1">
        <f t="array" ref="Z1717">IF(ISNUMBER($V1717),M1717-INDEX('2019 On Peak'!$L$3:$S$2373,$V1717,2),"-")</f>
        <v>0</v>
      </c>
      <c r="AA1717" cm="1">
        <f t="array" ref="AA1717">IF(ISNUMBER($V1717),N1717-INDEX('2019 On Peak'!$L$3:$S$2373,$V1717,3),"-")</f>
        <v>0</v>
      </c>
      <c r="AB1717" cm="1">
        <f t="array" ref="AB1717">IF(ISNUMBER($V1717),Q1717-INDEX('2019 On Peak'!$L$3:$S$2373,$V1717,6),"-")</f>
        <v>0</v>
      </c>
      <c r="AC1717" cm="1">
        <f t="array" ref="AC1717">IF(ISNUMBER($V1717),S1717-INDEX('2019 On Peak'!$L$3:$S$2373,$V1717,8),"-")</f>
        <v>0</v>
      </c>
      <c r="AD1717" t="b">
        <f t="shared" si="53"/>
        <v>0</v>
      </c>
    </row>
    <row r="1718" spans="1:30" x14ac:dyDescent="0.25">
      <c r="A1718" t="str">
        <f>B1718&amp;"_"&amp;G1718&amp;"_"&amp;J1718</f>
        <v>651_902_1</v>
      </c>
      <c r="B1718">
        <v>651</v>
      </c>
      <c r="C1718" s="1" t="s">
        <v>92</v>
      </c>
      <c r="D1718" s="1" t="s">
        <v>70</v>
      </c>
      <c r="E1718" s="1" t="s">
        <v>70</v>
      </c>
      <c r="F1718">
        <v>345</v>
      </c>
      <c r="G1718">
        <v>902</v>
      </c>
      <c r="H1718" s="1" t="s">
        <v>77</v>
      </c>
      <c r="I1718">
        <v>345</v>
      </c>
      <c r="J1718" s="1" t="s">
        <v>191</v>
      </c>
      <c r="K1718" s="1" t="s">
        <v>25</v>
      </c>
      <c r="L1718">
        <v>8.0999999999999996E-4</v>
      </c>
      <c r="M1718">
        <v>1.2370000000000001E-2</v>
      </c>
      <c r="N1718">
        <v>0.31970999999999999</v>
      </c>
      <c r="O1718">
        <v>1</v>
      </c>
      <c r="P1718">
        <v>0</v>
      </c>
      <c r="Q1718">
        <v>1216</v>
      </c>
      <c r="R1718">
        <v>2454</v>
      </c>
      <c r="S1718">
        <v>1804</v>
      </c>
      <c r="T1718">
        <v>26.7</v>
      </c>
      <c r="U1718">
        <v>31.1</v>
      </c>
      <c r="V1718">
        <f>MATCH(A1718,'2019 On Peak'!$A$3:$A$2373,0)</f>
        <v>1661</v>
      </c>
      <c r="W1718" t="str">
        <f t="shared" si="52"/>
        <v>Old</v>
      </c>
      <c r="X1718" t="str" cm="1">
        <f t="array" ref="X1718">IF(ISNUMBER(V1718),INDEX('2019 On Peak'!$K$3:$K$2373,V1718),"Not 2019")</f>
        <v>Closed</v>
      </c>
      <c r="Y1718" cm="1">
        <f t="array" ref="Y1718">IF(ISNUMBER($V1718),L1718-INDEX('2019 On Peak'!$L$3:$S$2373,$V1718,1),"-")</f>
        <v>0</v>
      </c>
      <c r="Z1718" cm="1">
        <f t="array" ref="Z1718">IF(ISNUMBER($V1718),M1718-INDEX('2019 On Peak'!$L$3:$S$2373,$V1718,2),"-")</f>
        <v>0</v>
      </c>
      <c r="AA1718" cm="1">
        <f t="array" ref="AA1718">IF(ISNUMBER($V1718),N1718-INDEX('2019 On Peak'!$L$3:$S$2373,$V1718,3),"-")</f>
        <v>0</v>
      </c>
      <c r="AB1718" cm="1">
        <f t="array" ref="AB1718">IF(ISNUMBER($V1718),Q1718-INDEX('2019 On Peak'!$L$3:$S$2373,$V1718,6),"-")</f>
        <v>0</v>
      </c>
      <c r="AC1718" cm="1">
        <f t="array" ref="AC1718">IF(ISNUMBER($V1718),S1718-INDEX('2019 On Peak'!$L$3:$S$2373,$V1718,8),"-")</f>
        <v>0</v>
      </c>
      <c r="AD1718" t="b">
        <f t="shared" si="53"/>
        <v>0</v>
      </c>
    </row>
    <row r="1719" spans="1:30" x14ac:dyDescent="0.25">
      <c r="A1719" t="str">
        <f>B1719&amp;"_"&amp;G1719&amp;"_"&amp;J1719</f>
        <v>651_902_2</v>
      </c>
      <c r="B1719">
        <v>651</v>
      </c>
      <c r="C1719" s="1" t="s">
        <v>92</v>
      </c>
      <c r="D1719" s="1" t="s">
        <v>70</v>
      </c>
      <c r="E1719" s="1" t="s">
        <v>70</v>
      </c>
      <c r="F1719">
        <v>345</v>
      </c>
      <c r="G1719">
        <v>902</v>
      </c>
      <c r="H1719" s="1" t="s">
        <v>77</v>
      </c>
      <c r="I1719">
        <v>345</v>
      </c>
      <c r="J1719" s="1" t="s">
        <v>74</v>
      </c>
      <c r="K1719" s="1" t="s">
        <v>25</v>
      </c>
      <c r="L1719">
        <v>8.0999999999999996E-4</v>
      </c>
      <c r="M1719">
        <v>1.2370000000000001E-2</v>
      </c>
      <c r="N1719">
        <v>0.31972</v>
      </c>
      <c r="O1719">
        <v>1</v>
      </c>
      <c r="P1719">
        <v>0</v>
      </c>
      <c r="Q1719">
        <v>1216</v>
      </c>
      <c r="R1719">
        <v>2454</v>
      </c>
      <c r="S1719">
        <v>1804</v>
      </c>
      <c r="T1719">
        <v>26.7</v>
      </c>
      <c r="U1719">
        <v>31.1</v>
      </c>
      <c r="V1719">
        <f>MATCH(A1719,'2019 On Peak'!$A$3:$A$2373,0)</f>
        <v>1662</v>
      </c>
      <c r="W1719" t="str">
        <f t="shared" si="52"/>
        <v>Old</v>
      </c>
      <c r="X1719" t="str" cm="1">
        <f t="array" ref="X1719">IF(ISNUMBER(V1719),INDEX('2019 On Peak'!$K$3:$K$2373,V1719),"Not 2019")</f>
        <v>Closed</v>
      </c>
      <c r="Y1719" cm="1">
        <f t="array" ref="Y1719">IF(ISNUMBER($V1719),L1719-INDEX('2019 On Peak'!$L$3:$S$2373,$V1719,1),"-")</f>
        <v>0</v>
      </c>
      <c r="Z1719" cm="1">
        <f t="array" ref="Z1719">IF(ISNUMBER($V1719),M1719-INDEX('2019 On Peak'!$L$3:$S$2373,$V1719,2),"-")</f>
        <v>0</v>
      </c>
      <c r="AA1719" cm="1">
        <f t="array" ref="AA1719">IF(ISNUMBER($V1719),N1719-INDEX('2019 On Peak'!$L$3:$S$2373,$V1719,3),"-")</f>
        <v>0</v>
      </c>
      <c r="AB1719" cm="1">
        <f t="array" ref="AB1719">IF(ISNUMBER($V1719),Q1719-INDEX('2019 On Peak'!$L$3:$S$2373,$V1719,6),"-")</f>
        <v>0</v>
      </c>
      <c r="AC1719" cm="1">
        <f t="array" ref="AC1719">IF(ISNUMBER($V1719),S1719-INDEX('2019 On Peak'!$L$3:$S$2373,$V1719,8),"-")</f>
        <v>0</v>
      </c>
      <c r="AD1719" t="b">
        <f t="shared" si="53"/>
        <v>0</v>
      </c>
    </row>
    <row r="1720" spans="1:30" x14ac:dyDescent="0.25">
      <c r="A1720" t="str">
        <f>B1720&amp;"_"&amp;G1720&amp;"_"&amp;J1720</f>
        <v>652_855_1</v>
      </c>
      <c r="B1720">
        <v>652</v>
      </c>
      <c r="C1720" s="1" t="s">
        <v>1268</v>
      </c>
      <c r="D1720" s="1" t="s">
        <v>70</v>
      </c>
      <c r="E1720" s="1" t="s">
        <v>70</v>
      </c>
      <c r="F1720">
        <v>115</v>
      </c>
      <c r="G1720">
        <v>855</v>
      </c>
      <c r="H1720" s="1" t="s">
        <v>1269</v>
      </c>
      <c r="I1720">
        <v>115</v>
      </c>
      <c r="J1720" s="1" t="s">
        <v>191</v>
      </c>
      <c r="K1720" s="1" t="s">
        <v>25</v>
      </c>
      <c r="L1720">
        <v>3.3400000000000001E-3</v>
      </c>
      <c r="M1720">
        <v>1.3809999999999999E-2</v>
      </c>
      <c r="N1720">
        <v>2.2899999999999999E-3</v>
      </c>
      <c r="O1720">
        <v>1</v>
      </c>
      <c r="P1720">
        <v>0</v>
      </c>
      <c r="Q1720">
        <v>216</v>
      </c>
      <c r="R1720">
        <v>216</v>
      </c>
      <c r="S1720">
        <v>260</v>
      </c>
      <c r="T1720">
        <v>2.2999999999999998</v>
      </c>
      <c r="U1720">
        <v>2.8</v>
      </c>
      <c r="V1720">
        <f>MATCH(A1720,'2019 On Peak'!$A$3:$A$2373,0)</f>
        <v>1663</v>
      </c>
      <c r="W1720" t="str">
        <f t="shared" si="52"/>
        <v>Old</v>
      </c>
      <c r="X1720" t="str" cm="1">
        <f t="array" ref="X1720">IF(ISNUMBER(V1720),INDEX('2019 On Peak'!$K$3:$K$2373,V1720),"Not 2019")</f>
        <v>Closed</v>
      </c>
      <c r="Y1720" cm="1">
        <f t="array" ref="Y1720">IF(ISNUMBER($V1720),L1720-INDEX('2019 On Peak'!$L$3:$S$2373,$V1720,1),"-")</f>
        <v>0</v>
      </c>
      <c r="Z1720" cm="1">
        <f t="array" ref="Z1720">IF(ISNUMBER($V1720),M1720-INDEX('2019 On Peak'!$L$3:$S$2373,$V1720,2),"-")</f>
        <v>0</v>
      </c>
      <c r="AA1720" cm="1">
        <f t="array" ref="AA1720">IF(ISNUMBER($V1720),N1720-INDEX('2019 On Peak'!$L$3:$S$2373,$V1720,3),"-")</f>
        <v>0</v>
      </c>
      <c r="AB1720" cm="1">
        <f t="array" ref="AB1720">IF(ISNUMBER($V1720),Q1720-INDEX('2019 On Peak'!$L$3:$S$2373,$V1720,6),"-")</f>
        <v>0</v>
      </c>
      <c r="AC1720" cm="1">
        <f t="array" ref="AC1720">IF(ISNUMBER($V1720),S1720-INDEX('2019 On Peak'!$L$3:$S$2373,$V1720,8),"-")</f>
        <v>0</v>
      </c>
      <c r="AD1720" t="b">
        <f t="shared" si="53"/>
        <v>0</v>
      </c>
    </row>
    <row r="1721" spans="1:30" x14ac:dyDescent="0.25">
      <c r="A1721" t="str">
        <f>B1721&amp;"_"&amp;G1721&amp;"_"&amp;J1721</f>
        <v>654_639_1</v>
      </c>
      <c r="B1721">
        <v>654</v>
      </c>
      <c r="C1721" s="1" t="s">
        <v>1247</v>
      </c>
      <c r="D1721" s="1" t="s">
        <v>70</v>
      </c>
      <c r="E1721" s="1" t="s">
        <v>70</v>
      </c>
      <c r="F1721">
        <v>69</v>
      </c>
      <c r="G1721">
        <v>639</v>
      </c>
      <c r="H1721" s="1" t="s">
        <v>165</v>
      </c>
      <c r="I1721">
        <v>69</v>
      </c>
      <c r="J1721" s="1" t="s">
        <v>191</v>
      </c>
      <c r="K1721" s="1" t="s">
        <v>25</v>
      </c>
      <c r="L1721">
        <v>4.9820000000000003E-2</v>
      </c>
      <c r="M1721">
        <v>0.11326</v>
      </c>
      <c r="N1721">
        <v>2.2100000000000002E-3</v>
      </c>
      <c r="O1721">
        <v>1</v>
      </c>
      <c r="P1721">
        <v>0</v>
      </c>
      <c r="Q1721">
        <v>96</v>
      </c>
      <c r="R1721">
        <v>250</v>
      </c>
      <c r="S1721">
        <v>123</v>
      </c>
      <c r="T1721">
        <v>5.8</v>
      </c>
      <c r="U1721">
        <v>7.8</v>
      </c>
      <c r="V1721">
        <f>MATCH(A1721,'2019 On Peak'!$A$3:$A$2373,0)</f>
        <v>1664</v>
      </c>
      <c r="W1721" t="str">
        <f t="shared" si="52"/>
        <v>Old</v>
      </c>
      <c r="X1721" t="str" cm="1">
        <f t="array" ref="X1721">IF(ISNUMBER(V1721),INDEX('2019 On Peak'!$K$3:$K$2373,V1721),"Not 2019")</f>
        <v>Closed</v>
      </c>
      <c r="Y1721" cm="1">
        <f t="array" ref="Y1721">IF(ISNUMBER($V1721),L1721-INDEX('2019 On Peak'!$L$3:$S$2373,$V1721,1),"-")</f>
        <v>0</v>
      </c>
      <c r="Z1721" cm="1">
        <f t="array" ref="Z1721">IF(ISNUMBER($V1721),M1721-INDEX('2019 On Peak'!$L$3:$S$2373,$V1721,2),"-")</f>
        <v>0</v>
      </c>
      <c r="AA1721" cm="1">
        <f t="array" ref="AA1721">IF(ISNUMBER($V1721),N1721-INDEX('2019 On Peak'!$L$3:$S$2373,$V1721,3),"-")</f>
        <v>0</v>
      </c>
      <c r="AB1721" cm="1">
        <f t="array" ref="AB1721">IF(ISNUMBER($V1721),Q1721-INDEX('2019 On Peak'!$L$3:$S$2373,$V1721,6),"-")</f>
        <v>0</v>
      </c>
      <c r="AC1721" cm="1">
        <f t="array" ref="AC1721">IF(ISNUMBER($V1721),S1721-INDEX('2019 On Peak'!$L$3:$S$2373,$V1721,8),"-")</f>
        <v>0</v>
      </c>
      <c r="AD1721" t="b">
        <f t="shared" si="53"/>
        <v>0</v>
      </c>
    </row>
    <row r="1722" spans="1:30" x14ac:dyDescent="0.25">
      <c r="A1722" t="str">
        <f>B1722&amp;"_"&amp;G1722&amp;"_"&amp;J1722</f>
        <v>654_640_1</v>
      </c>
      <c r="B1722">
        <v>654</v>
      </c>
      <c r="C1722" s="1" t="s">
        <v>1247</v>
      </c>
      <c r="D1722" s="1" t="s">
        <v>70</v>
      </c>
      <c r="E1722" s="1" t="s">
        <v>70</v>
      </c>
      <c r="F1722">
        <v>69</v>
      </c>
      <c r="G1722">
        <v>640</v>
      </c>
      <c r="H1722" s="1" t="s">
        <v>1251</v>
      </c>
      <c r="I1722">
        <v>69</v>
      </c>
      <c r="J1722" s="1" t="s">
        <v>191</v>
      </c>
      <c r="K1722" s="1" t="s">
        <v>25</v>
      </c>
      <c r="L1722">
        <v>2.7299999999999998E-3</v>
      </c>
      <c r="M1722">
        <v>6.2100000000000002E-3</v>
      </c>
      <c r="N1722">
        <v>1.2E-4</v>
      </c>
      <c r="O1722">
        <v>1</v>
      </c>
      <c r="P1722">
        <v>0</v>
      </c>
      <c r="Q1722">
        <v>96</v>
      </c>
      <c r="R1722">
        <v>250</v>
      </c>
      <c r="S1722">
        <v>123</v>
      </c>
      <c r="T1722">
        <v>0.3</v>
      </c>
      <c r="U1722">
        <v>0.4</v>
      </c>
      <c r="V1722">
        <f>MATCH(A1722,'2019 On Peak'!$A$3:$A$2373,0)</f>
        <v>1665</v>
      </c>
      <c r="W1722" t="str">
        <f t="shared" si="52"/>
        <v>Old</v>
      </c>
      <c r="X1722" t="str" cm="1">
        <f t="array" ref="X1722">IF(ISNUMBER(V1722),INDEX('2019 On Peak'!$K$3:$K$2373,V1722),"Not 2019")</f>
        <v>Closed</v>
      </c>
      <c r="Y1722" cm="1">
        <f t="array" ref="Y1722">IF(ISNUMBER($V1722),L1722-INDEX('2019 On Peak'!$L$3:$S$2373,$V1722,1),"-")</f>
        <v>0</v>
      </c>
      <c r="Z1722" cm="1">
        <f t="array" ref="Z1722">IF(ISNUMBER($V1722),M1722-INDEX('2019 On Peak'!$L$3:$S$2373,$V1722,2),"-")</f>
        <v>0</v>
      </c>
      <c r="AA1722" cm="1">
        <f t="array" ref="AA1722">IF(ISNUMBER($V1722),N1722-INDEX('2019 On Peak'!$L$3:$S$2373,$V1722,3),"-")</f>
        <v>0</v>
      </c>
      <c r="AB1722" cm="1">
        <f t="array" ref="AB1722">IF(ISNUMBER($V1722),Q1722-INDEX('2019 On Peak'!$L$3:$S$2373,$V1722,6),"-")</f>
        <v>0</v>
      </c>
      <c r="AC1722" cm="1">
        <f t="array" ref="AC1722">IF(ISNUMBER($V1722),S1722-INDEX('2019 On Peak'!$L$3:$S$2373,$V1722,8),"-")</f>
        <v>0</v>
      </c>
      <c r="AD1722" t="b">
        <f t="shared" si="53"/>
        <v>0</v>
      </c>
    </row>
    <row r="1723" spans="1:30" x14ac:dyDescent="0.25">
      <c r="A1723" t="str">
        <f>B1723&amp;"_"&amp;G1723&amp;"_"&amp;J1723</f>
        <v>654_821_1</v>
      </c>
      <c r="B1723">
        <v>654</v>
      </c>
      <c r="C1723" s="1" t="s">
        <v>1247</v>
      </c>
      <c r="D1723" s="1" t="s">
        <v>70</v>
      </c>
      <c r="E1723" s="1" t="s">
        <v>70</v>
      </c>
      <c r="F1723">
        <v>69</v>
      </c>
      <c r="G1723">
        <v>821</v>
      </c>
      <c r="H1723" s="1" t="s">
        <v>1271</v>
      </c>
      <c r="I1723">
        <v>69</v>
      </c>
      <c r="J1723" s="1" t="s">
        <v>191</v>
      </c>
      <c r="K1723" s="1" t="s">
        <v>25</v>
      </c>
      <c r="L1723">
        <v>3.1699999999999999E-2</v>
      </c>
      <c r="M1723">
        <v>7.2059999999999999E-2</v>
      </c>
      <c r="N1723">
        <v>1.41E-3</v>
      </c>
      <c r="O1723">
        <v>1</v>
      </c>
      <c r="P1723">
        <v>0</v>
      </c>
      <c r="Q1723">
        <v>96</v>
      </c>
      <c r="R1723">
        <v>250</v>
      </c>
      <c r="S1723">
        <v>123</v>
      </c>
      <c r="T1723">
        <v>4.8</v>
      </c>
      <c r="U1723">
        <v>5</v>
      </c>
      <c r="V1723">
        <f>MATCH(A1723,'2019 On Peak'!$A$3:$A$2373,0)</f>
        <v>1666</v>
      </c>
      <c r="W1723" t="str">
        <f t="shared" si="52"/>
        <v>Old</v>
      </c>
      <c r="X1723" t="str" cm="1">
        <f t="array" ref="X1723">IF(ISNUMBER(V1723),INDEX('2019 On Peak'!$K$3:$K$2373,V1723),"Not 2019")</f>
        <v>Closed</v>
      </c>
      <c r="Y1723" cm="1">
        <f t="array" ref="Y1723">IF(ISNUMBER($V1723),L1723-INDEX('2019 On Peak'!$L$3:$S$2373,$V1723,1),"-")</f>
        <v>0</v>
      </c>
      <c r="Z1723" cm="1">
        <f t="array" ref="Z1723">IF(ISNUMBER($V1723),M1723-INDEX('2019 On Peak'!$L$3:$S$2373,$V1723,2),"-")</f>
        <v>0</v>
      </c>
      <c r="AA1723" cm="1">
        <f t="array" ref="AA1723">IF(ISNUMBER($V1723),N1723-INDEX('2019 On Peak'!$L$3:$S$2373,$V1723,3),"-")</f>
        <v>0</v>
      </c>
      <c r="AB1723" cm="1">
        <f t="array" ref="AB1723">IF(ISNUMBER($V1723),Q1723-INDEX('2019 On Peak'!$L$3:$S$2373,$V1723,6),"-")</f>
        <v>0</v>
      </c>
      <c r="AC1723" cm="1">
        <f t="array" ref="AC1723">IF(ISNUMBER($V1723),S1723-INDEX('2019 On Peak'!$L$3:$S$2373,$V1723,8),"-")</f>
        <v>0</v>
      </c>
      <c r="AD1723" t="b">
        <f t="shared" si="53"/>
        <v>0</v>
      </c>
    </row>
    <row r="1724" spans="1:30" x14ac:dyDescent="0.25">
      <c r="A1724" t="str">
        <f>B1724&amp;"_"&amp;G1724&amp;"_"&amp;J1724</f>
        <v>655_514_1</v>
      </c>
      <c r="B1724">
        <v>655</v>
      </c>
      <c r="C1724" s="1" t="s">
        <v>183</v>
      </c>
      <c r="D1724" s="1" t="s">
        <v>70</v>
      </c>
      <c r="E1724" s="1" t="s">
        <v>70</v>
      </c>
      <c r="F1724">
        <v>69</v>
      </c>
      <c r="G1724">
        <v>514</v>
      </c>
      <c r="H1724" s="1" t="s">
        <v>1415</v>
      </c>
      <c r="I1724">
        <v>69</v>
      </c>
      <c r="J1724" s="1" t="s">
        <v>191</v>
      </c>
      <c r="K1724" s="1" t="s">
        <v>25</v>
      </c>
      <c r="L1724">
        <v>7.7999999999999996E-3</v>
      </c>
      <c r="M1724">
        <v>1.7739999999999999E-2</v>
      </c>
      <c r="N1724">
        <v>3.5E-4</v>
      </c>
      <c r="O1724">
        <v>1</v>
      </c>
      <c r="P1724">
        <v>0</v>
      </c>
      <c r="Q1724">
        <v>96</v>
      </c>
      <c r="R1724">
        <v>250</v>
      </c>
      <c r="S1724">
        <v>123</v>
      </c>
      <c r="T1724">
        <v>0.9</v>
      </c>
      <c r="U1724">
        <v>1.2</v>
      </c>
      <c r="V1724">
        <f>MATCH(A1724,'2019 On Peak'!$A$3:$A$2373,0)</f>
        <v>1667</v>
      </c>
      <c r="W1724" t="str">
        <f t="shared" si="52"/>
        <v>Old</v>
      </c>
      <c r="X1724" t="str" cm="1">
        <f t="array" ref="X1724">IF(ISNUMBER(V1724),INDEX('2019 On Peak'!$K$3:$K$2373,V1724),"Not 2019")</f>
        <v>Closed</v>
      </c>
      <c r="Y1724" cm="1">
        <f t="array" ref="Y1724">IF(ISNUMBER($V1724),L1724-INDEX('2019 On Peak'!$L$3:$S$2373,$V1724,1),"-")</f>
        <v>0</v>
      </c>
      <c r="Z1724" cm="1">
        <f t="array" ref="Z1724">IF(ISNUMBER($V1724),M1724-INDEX('2019 On Peak'!$L$3:$S$2373,$V1724,2),"-")</f>
        <v>0</v>
      </c>
      <c r="AA1724" cm="1">
        <f t="array" ref="AA1724">IF(ISNUMBER($V1724),N1724-INDEX('2019 On Peak'!$L$3:$S$2373,$V1724,3),"-")</f>
        <v>0</v>
      </c>
      <c r="AB1724" cm="1">
        <f t="array" ref="AB1724">IF(ISNUMBER($V1724),Q1724-INDEX('2019 On Peak'!$L$3:$S$2373,$V1724,6),"-")</f>
        <v>0</v>
      </c>
      <c r="AC1724" cm="1">
        <f t="array" ref="AC1724">IF(ISNUMBER($V1724),S1724-INDEX('2019 On Peak'!$L$3:$S$2373,$V1724,8),"-")</f>
        <v>0</v>
      </c>
      <c r="AD1724" t="b">
        <f t="shared" si="53"/>
        <v>0</v>
      </c>
    </row>
    <row r="1725" spans="1:30" x14ac:dyDescent="0.25">
      <c r="A1725" t="str">
        <f>B1725&amp;"_"&amp;G1725&amp;"_"&amp;J1725</f>
        <v>655_639_1</v>
      </c>
      <c r="B1725">
        <v>655</v>
      </c>
      <c r="C1725" s="1" t="s">
        <v>183</v>
      </c>
      <c r="D1725" s="1" t="s">
        <v>70</v>
      </c>
      <c r="E1725" s="1" t="s">
        <v>70</v>
      </c>
      <c r="F1725">
        <v>69</v>
      </c>
      <c r="G1725">
        <v>639</v>
      </c>
      <c r="H1725" s="1" t="s">
        <v>165</v>
      </c>
      <c r="I1725">
        <v>69</v>
      </c>
      <c r="J1725" s="1" t="s">
        <v>191</v>
      </c>
      <c r="K1725" s="1" t="s">
        <v>25</v>
      </c>
      <c r="L1725">
        <v>4.9660000000000003E-2</v>
      </c>
      <c r="M1725">
        <v>0.11289</v>
      </c>
      <c r="N1725">
        <v>2.2100000000000002E-3</v>
      </c>
      <c r="O1725">
        <v>1</v>
      </c>
      <c r="P1725">
        <v>0</v>
      </c>
      <c r="Q1725">
        <v>96</v>
      </c>
      <c r="R1725">
        <v>250</v>
      </c>
      <c r="S1725">
        <v>123</v>
      </c>
      <c r="T1725">
        <v>7</v>
      </c>
      <c r="U1725">
        <v>7.8</v>
      </c>
      <c r="V1725">
        <f>MATCH(A1725,'2019 On Peak'!$A$3:$A$2373,0)</f>
        <v>1668</v>
      </c>
      <c r="W1725" t="str">
        <f t="shared" si="52"/>
        <v>Old</v>
      </c>
      <c r="X1725" t="str" cm="1">
        <f t="array" ref="X1725">IF(ISNUMBER(V1725),INDEX('2019 On Peak'!$K$3:$K$2373,V1725),"Not 2019")</f>
        <v>Closed</v>
      </c>
      <c r="Y1725" cm="1">
        <f t="array" ref="Y1725">IF(ISNUMBER($V1725),L1725-INDEX('2019 On Peak'!$L$3:$S$2373,$V1725,1),"-")</f>
        <v>0</v>
      </c>
      <c r="Z1725" cm="1">
        <f t="array" ref="Z1725">IF(ISNUMBER($V1725),M1725-INDEX('2019 On Peak'!$L$3:$S$2373,$V1725,2),"-")</f>
        <v>0</v>
      </c>
      <c r="AA1725" cm="1">
        <f t="array" ref="AA1725">IF(ISNUMBER($V1725),N1725-INDEX('2019 On Peak'!$L$3:$S$2373,$V1725,3),"-")</f>
        <v>0</v>
      </c>
      <c r="AB1725" cm="1">
        <f t="array" ref="AB1725">IF(ISNUMBER($V1725),Q1725-INDEX('2019 On Peak'!$L$3:$S$2373,$V1725,6),"-")</f>
        <v>0</v>
      </c>
      <c r="AC1725" cm="1">
        <f t="array" ref="AC1725">IF(ISNUMBER($V1725),S1725-INDEX('2019 On Peak'!$L$3:$S$2373,$V1725,8),"-")</f>
        <v>0</v>
      </c>
      <c r="AD1725" t="b">
        <f t="shared" si="53"/>
        <v>0</v>
      </c>
    </row>
    <row r="1726" spans="1:30" x14ac:dyDescent="0.25">
      <c r="A1726" t="str">
        <f>B1726&amp;"_"&amp;G1726&amp;"_"&amp;J1726</f>
        <v>655_667_1</v>
      </c>
      <c r="B1726">
        <v>655</v>
      </c>
      <c r="C1726" s="1" t="s">
        <v>183</v>
      </c>
      <c r="D1726" s="1" t="s">
        <v>70</v>
      </c>
      <c r="E1726" s="1" t="s">
        <v>70</v>
      </c>
      <c r="F1726">
        <v>69</v>
      </c>
      <c r="G1726">
        <v>667</v>
      </c>
      <c r="H1726" s="1" t="s">
        <v>184</v>
      </c>
      <c r="I1726">
        <v>69</v>
      </c>
      <c r="J1726" s="1" t="s">
        <v>191</v>
      </c>
      <c r="K1726" s="1" t="s">
        <v>25</v>
      </c>
      <c r="L1726">
        <v>3.1919999999999997E-2</v>
      </c>
      <c r="M1726">
        <v>7.2559999999999999E-2</v>
      </c>
      <c r="N1726">
        <v>1.42E-3</v>
      </c>
      <c r="O1726">
        <v>1</v>
      </c>
      <c r="P1726">
        <v>0</v>
      </c>
      <c r="Q1726">
        <v>96</v>
      </c>
      <c r="R1726">
        <v>250</v>
      </c>
      <c r="S1726">
        <v>123</v>
      </c>
      <c r="T1726">
        <v>4.5</v>
      </c>
      <c r="U1726">
        <v>5</v>
      </c>
      <c r="V1726">
        <f>MATCH(A1726,'2019 On Peak'!$A$3:$A$2373,0)</f>
        <v>1669</v>
      </c>
      <c r="W1726" t="str">
        <f t="shared" si="52"/>
        <v>Old</v>
      </c>
      <c r="X1726" t="str" cm="1">
        <f t="array" ref="X1726">IF(ISNUMBER(V1726),INDEX('2019 On Peak'!$K$3:$K$2373,V1726),"Not 2019")</f>
        <v>Closed</v>
      </c>
      <c r="Y1726" cm="1">
        <f t="array" ref="Y1726">IF(ISNUMBER($V1726),L1726-INDEX('2019 On Peak'!$L$3:$S$2373,$V1726,1),"-")</f>
        <v>0</v>
      </c>
      <c r="Z1726" cm="1">
        <f t="array" ref="Z1726">IF(ISNUMBER($V1726),M1726-INDEX('2019 On Peak'!$L$3:$S$2373,$V1726,2),"-")</f>
        <v>0</v>
      </c>
      <c r="AA1726" cm="1">
        <f t="array" ref="AA1726">IF(ISNUMBER($V1726),N1726-INDEX('2019 On Peak'!$L$3:$S$2373,$V1726,3),"-")</f>
        <v>0</v>
      </c>
      <c r="AB1726" cm="1">
        <f t="array" ref="AB1726">IF(ISNUMBER($V1726),Q1726-INDEX('2019 On Peak'!$L$3:$S$2373,$V1726,6),"-")</f>
        <v>0</v>
      </c>
      <c r="AC1726" cm="1">
        <f t="array" ref="AC1726">IF(ISNUMBER($V1726),S1726-INDEX('2019 On Peak'!$L$3:$S$2373,$V1726,8),"-")</f>
        <v>0</v>
      </c>
      <c r="AD1726" t="b">
        <f t="shared" si="53"/>
        <v>0</v>
      </c>
    </row>
    <row r="1727" spans="1:30" x14ac:dyDescent="0.25">
      <c r="A1727" t="str">
        <f>B1727&amp;"_"&amp;G1727&amp;"_"&amp;J1727</f>
        <v>655_667_2</v>
      </c>
      <c r="B1727">
        <v>655</v>
      </c>
      <c r="C1727" s="1" t="s">
        <v>183</v>
      </c>
      <c r="D1727" s="1" t="s">
        <v>70</v>
      </c>
      <c r="E1727" s="1" t="s">
        <v>70</v>
      </c>
      <c r="F1727">
        <v>69</v>
      </c>
      <c r="G1727">
        <v>667</v>
      </c>
      <c r="H1727" s="1" t="s">
        <v>184</v>
      </c>
      <c r="I1727">
        <v>69</v>
      </c>
      <c r="J1727" s="1" t="s">
        <v>74</v>
      </c>
      <c r="K1727" s="1" t="s">
        <v>25</v>
      </c>
      <c r="L1727">
        <v>3.1890000000000002E-2</v>
      </c>
      <c r="M1727">
        <v>7.2499999999999995E-2</v>
      </c>
      <c r="N1727">
        <v>1.42E-3</v>
      </c>
      <c r="O1727">
        <v>1</v>
      </c>
      <c r="P1727">
        <v>0</v>
      </c>
      <c r="Q1727">
        <v>96</v>
      </c>
      <c r="R1727">
        <v>250</v>
      </c>
      <c r="S1727">
        <v>123</v>
      </c>
      <c r="T1727">
        <v>4.5</v>
      </c>
      <c r="U1727">
        <v>5</v>
      </c>
      <c r="V1727">
        <f>MATCH(A1727,'2019 On Peak'!$A$3:$A$2373,0)</f>
        <v>1670</v>
      </c>
      <c r="W1727" t="str">
        <f t="shared" si="52"/>
        <v>Old</v>
      </c>
      <c r="X1727" t="str" cm="1">
        <f t="array" ref="X1727">IF(ISNUMBER(V1727),INDEX('2019 On Peak'!$K$3:$K$2373,V1727),"Not 2019")</f>
        <v>Closed</v>
      </c>
      <c r="Y1727" cm="1">
        <f t="array" ref="Y1727">IF(ISNUMBER($V1727),L1727-INDEX('2019 On Peak'!$L$3:$S$2373,$V1727,1),"-")</f>
        <v>0</v>
      </c>
      <c r="Z1727" cm="1">
        <f t="array" ref="Z1727">IF(ISNUMBER($V1727),M1727-INDEX('2019 On Peak'!$L$3:$S$2373,$V1727,2),"-")</f>
        <v>0</v>
      </c>
      <c r="AA1727" cm="1">
        <f t="array" ref="AA1727">IF(ISNUMBER($V1727),N1727-INDEX('2019 On Peak'!$L$3:$S$2373,$V1727,3),"-")</f>
        <v>0</v>
      </c>
      <c r="AB1727" cm="1">
        <f t="array" ref="AB1727">IF(ISNUMBER($V1727),Q1727-INDEX('2019 On Peak'!$L$3:$S$2373,$V1727,6),"-")</f>
        <v>0</v>
      </c>
      <c r="AC1727" cm="1">
        <f t="array" ref="AC1727">IF(ISNUMBER($V1727),S1727-INDEX('2019 On Peak'!$L$3:$S$2373,$V1727,8),"-")</f>
        <v>0</v>
      </c>
      <c r="AD1727" t="b">
        <f t="shared" si="53"/>
        <v>0</v>
      </c>
    </row>
    <row r="1728" spans="1:30" x14ac:dyDescent="0.25">
      <c r="A1728" t="str">
        <f>B1728&amp;"_"&amp;G1728&amp;"_"&amp;J1728</f>
        <v>656_506_1</v>
      </c>
      <c r="B1728">
        <v>656</v>
      </c>
      <c r="C1728" s="1" t="s">
        <v>1056</v>
      </c>
      <c r="D1728" s="1" t="s">
        <v>36</v>
      </c>
      <c r="E1728" s="1" t="s">
        <v>36</v>
      </c>
      <c r="F1728">
        <v>115</v>
      </c>
      <c r="G1728">
        <v>506</v>
      </c>
      <c r="H1728" s="1" t="s">
        <v>1057</v>
      </c>
      <c r="I1728">
        <v>115</v>
      </c>
      <c r="J1728" s="1" t="s">
        <v>191</v>
      </c>
      <c r="K1728" s="1" t="s">
        <v>25</v>
      </c>
      <c r="L1728">
        <v>3.1550000000000002E-2</v>
      </c>
      <c r="M1728">
        <v>0.13045000000000001</v>
      </c>
      <c r="N1728">
        <v>2.1600000000000001E-2</v>
      </c>
      <c r="O1728">
        <v>1</v>
      </c>
      <c r="P1728">
        <v>0</v>
      </c>
      <c r="Q1728">
        <v>167</v>
      </c>
      <c r="R1728">
        <v>556</v>
      </c>
      <c r="S1728">
        <v>210</v>
      </c>
      <c r="T1728">
        <v>20.2</v>
      </c>
      <c r="U1728">
        <v>26.2</v>
      </c>
      <c r="V1728">
        <f>MATCH(A1728,'2019 On Peak'!$A$3:$A$2373,0)</f>
        <v>1671</v>
      </c>
      <c r="W1728" t="str">
        <f t="shared" si="52"/>
        <v>Old</v>
      </c>
      <c r="X1728" t="str" cm="1">
        <f t="array" ref="X1728">IF(ISNUMBER(V1728),INDEX('2019 On Peak'!$K$3:$K$2373,V1728),"Not 2019")</f>
        <v>Closed</v>
      </c>
      <c r="Y1728" cm="1">
        <f t="array" ref="Y1728">IF(ISNUMBER($V1728),L1728-INDEX('2019 On Peak'!$L$3:$S$2373,$V1728,1),"-")</f>
        <v>0</v>
      </c>
      <c r="Z1728" cm="1">
        <f t="array" ref="Z1728">IF(ISNUMBER($V1728),M1728-INDEX('2019 On Peak'!$L$3:$S$2373,$V1728,2),"-")</f>
        <v>0</v>
      </c>
      <c r="AA1728" cm="1">
        <f t="array" ref="AA1728">IF(ISNUMBER($V1728),N1728-INDEX('2019 On Peak'!$L$3:$S$2373,$V1728,3),"-")</f>
        <v>0</v>
      </c>
      <c r="AB1728" cm="1">
        <f t="array" ref="AB1728">IF(ISNUMBER($V1728),Q1728-INDEX('2019 On Peak'!$L$3:$S$2373,$V1728,6),"-")</f>
        <v>0</v>
      </c>
      <c r="AC1728" cm="1">
        <f t="array" ref="AC1728">IF(ISNUMBER($V1728),S1728-INDEX('2019 On Peak'!$L$3:$S$2373,$V1728,8),"-")</f>
        <v>0</v>
      </c>
      <c r="AD1728" t="b">
        <f t="shared" si="53"/>
        <v>0</v>
      </c>
    </row>
    <row r="1729" spans="1:30" x14ac:dyDescent="0.25">
      <c r="A1729" t="str">
        <f>B1729&amp;"_"&amp;G1729&amp;"_"&amp;J1729</f>
        <v>656_521_1</v>
      </c>
      <c r="B1729">
        <v>656</v>
      </c>
      <c r="C1729" s="1" t="s">
        <v>1056</v>
      </c>
      <c r="D1729" s="1" t="s">
        <v>36</v>
      </c>
      <c r="E1729" s="1" t="s">
        <v>36</v>
      </c>
      <c r="F1729">
        <v>115</v>
      </c>
      <c r="G1729">
        <v>521</v>
      </c>
      <c r="H1729" s="1" t="s">
        <v>1341</v>
      </c>
      <c r="I1729">
        <v>115</v>
      </c>
      <c r="J1729" s="1" t="s">
        <v>191</v>
      </c>
      <c r="K1729" s="1" t="s">
        <v>25</v>
      </c>
      <c r="L1729">
        <v>6.0000000000000002E-5</v>
      </c>
      <c r="M1729">
        <v>2.4000000000000001E-4</v>
      </c>
      <c r="N1729">
        <v>4.0000000000000003E-5</v>
      </c>
      <c r="O1729">
        <v>1</v>
      </c>
      <c r="P1729">
        <v>0</v>
      </c>
      <c r="Q1729">
        <v>167</v>
      </c>
      <c r="R1729">
        <v>556</v>
      </c>
      <c r="S1729">
        <v>210</v>
      </c>
      <c r="T1729">
        <v>0</v>
      </c>
      <c r="U1729">
        <v>0</v>
      </c>
      <c r="V1729">
        <f>MATCH(A1729,'2019 On Peak'!$A$3:$A$2373,0)</f>
        <v>1672</v>
      </c>
      <c r="W1729" t="str">
        <f t="shared" si="52"/>
        <v>Old</v>
      </c>
      <c r="X1729" t="str" cm="1">
        <f t="array" ref="X1729">IF(ISNUMBER(V1729),INDEX('2019 On Peak'!$K$3:$K$2373,V1729),"Not 2019")</f>
        <v>Closed</v>
      </c>
      <c r="Y1729" cm="1">
        <f t="array" ref="Y1729">IF(ISNUMBER($V1729),L1729-INDEX('2019 On Peak'!$L$3:$S$2373,$V1729,1),"-")</f>
        <v>0</v>
      </c>
      <c r="Z1729" cm="1">
        <f t="array" ref="Z1729">IF(ISNUMBER($V1729),M1729-INDEX('2019 On Peak'!$L$3:$S$2373,$V1729,2),"-")</f>
        <v>0</v>
      </c>
      <c r="AA1729" cm="1">
        <f t="array" ref="AA1729">IF(ISNUMBER($V1729),N1729-INDEX('2019 On Peak'!$L$3:$S$2373,$V1729,3),"-")</f>
        <v>0</v>
      </c>
      <c r="AB1729" cm="1">
        <f t="array" ref="AB1729">IF(ISNUMBER($V1729),Q1729-INDEX('2019 On Peak'!$L$3:$S$2373,$V1729,6),"-")</f>
        <v>0</v>
      </c>
      <c r="AC1729" cm="1">
        <f t="array" ref="AC1729">IF(ISNUMBER($V1729),S1729-INDEX('2019 On Peak'!$L$3:$S$2373,$V1729,8),"-")</f>
        <v>0</v>
      </c>
      <c r="AD1729" t="b">
        <f t="shared" si="53"/>
        <v>0</v>
      </c>
    </row>
    <row r="1730" spans="1:30" x14ac:dyDescent="0.25">
      <c r="A1730" t="str">
        <f>B1730&amp;"_"&amp;G1730&amp;"_"&amp;J1730</f>
        <v>656_657_1</v>
      </c>
      <c r="B1730">
        <v>656</v>
      </c>
      <c r="C1730" s="1" t="s">
        <v>1056</v>
      </c>
      <c r="D1730" s="1" t="s">
        <v>36</v>
      </c>
      <c r="E1730" s="1" t="s">
        <v>36</v>
      </c>
      <c r="F1730">
        <v>115</v>
      </c>
      <c r="G1730">
        <v>657</v>
      </c>
      <c r="H1730" s="1" t="s">
        <v>1273</v>
      </c>
      <c r="I1730">
        <v>115</v>
      </c>
      <c r="J1730" s="1" t="s">
        <v>191</v>
      </c>
      <c r="K1730" s="1" t="s">
        <v>25</v>
      </c>
      <c r="L1730">
        <v>1.29E-2</v>
      </c>
      <c r="M1730">
        <v>5.3350000000000002E-2</v>
      </c>
      <c r="N1730">
        <v>8.8299999999999993E-3</v>
      </c>
      <c r="O1730">
        <v>1</v>
      </c>
      <c r="P1730">
        <v>0</v>
      </c>
      <c r="Q1730">
        <v>167</v>
      </c>
      <c r="R1730">
        <v>556</v>
      </c>
      <c r="S1730">
        <v>210</v>
      </c>
      <c r="T1730">
        <v>7.6</v>
      </c>
      <c r="U1730">
        <v>10.7</v>
      </c>
      <c r="V1730">
        <f>MATCH(A1730,'2019 On Peak'!$A$3:$A$2373,0)</f>
        <v>1673</v>
      </c>
      <c r="W1730" t="str">
        <f t="shared" si="52"/>
        <v>Old</v>
      </c>
      <c r="X1730" t="str" cm="1">
        <f t="array" ref="X1730">IF(ISNUMBER(V1730),INDEX('2019 On Peak'!$K$3:$K$2373,V1730),"Not 2019")</f>
        <v>Closed</v>
      </c>
      <c r="Y1730" cm="1">
        <f t="array" ref="Y1730">IF(ISNUMBER($V1730),L1730-INDEX('2019 On Peak'!$L$3:$S$2373,$V1730,1),"-")</f>
        <v>0</v>
      </c>
      <c r="Z1730" cm="1">
        <f t="array" ref="Z1730">IF(ISNUMBER($V1730),M1730-INDEX('2019 On Peak'!$L$3:$S$2373,$V1730,2),"-")</f>
        <v>0</v>
      </c>
      <c r="AA1730" cm="1">
        <f t="array" ref="AA1730">IF(ISNUMBER($V1730),N1730-INDEX('2019 On Peak'!$L$3:$S$2373,$V1730,3),"-")</f>
        <v>0</v>
      </c>
      <c r="AB1730" cm="1">
        <f t="array" ref="AB1730">IF(ISNUMBER($V1730),Q1730-INDEX('2019 On Peak'!$L$3:$S$2373,$V1730,6),"-")</f>
        <v>0</v>
      </c>
      <c r="AC1730" cm="1">
        <f t="array" ref="AC1730">IF(ISNUMBER($V1730),S1730-INDEX('2019 On Peak'!$L$3:$S$2373,$V1730,8),"-")</f>
        <v>0</v>
      </c>
      <c r="AD1730" t="b">
        <f t="shared" si="53"/>
        <v>0</v>
      </c>
    </row>
    <row r="1731" spans="1:30" x14ac:dyDescent="0.25">
      <c r="A1731" t="str">
        <f>B1731&amp;"_"&amp;G1731&amp;"_"&amp;J1731</f>
        <v>657_522_1</v>
      </c>
      <c r="B1731">
        <v>657</v>
      </c>
      <c r="C1731" s="1" t="s">
        <v>1273</v>
      </c>
      <c r="D1731" s="1" t="s">
        <v>36</v>
      </c>
      <c r="E1731" s="1" t="s">
        <v>36</v>
      </c>
      <c r="F1731">
        <v>115</v>
      </c>
      <c r="G1731">
        <v>522</v>
      </c>
      <c r="H1731" s="1" t="s">
        <v>1313</v>
      </c>
      <c r="I1731">
        <v>115</v>
      </c>
      <c r="J1731" s="1" t="s">
        <v>191</v>
      </c>
      <c r="K1731" s="1" t="s">
        <v>25</v>
      </c>
      <c r="L1731">
        <v>3.32E-3</v>
      </c>
      <c r="M1731">
        <v>1.371E-2</v>
      </c>
      <c r="N1731">
        <v>2.2699999999999999E-3</v>
      </c>
      <c r="O1731">
        <v>1</v>
      </c>
      <c r="P1731">
        <v>0</v>
      </c>
      <c r="Q1731">
        <v>167</v>
      </c>
      <c r="R1731">
        <v>556</v>
      </c>
      <c r="S1731">
        <v>210</v>
      </c>
      <c r="T1731">
        <v>2.1</v>
      </c>
      <c r="U1731">
        <v>2.8</v>
      </c>
      <c r="V1731">
        <f>MATCH(A1731,'2019 On Peak'!$A$3:$A$2373,0)</f>
        <v>1674</v>
      </c>
      <c r="W1731" t="str">
        <f t="shared" si="52"/>
        <v>Old</v>
      </c>
      <c r="X1731" t="str" cm="1">
        <f t="array" ref="X1731">IF(ISNUMBER(V1731),INDEX('2019 On Peak'!$K$3:$K$2373,V1731),"Not 2019")</f>
        <v>Closed</v>
      </c>
      <c r="Y1731" cm="1">
        <f t="array" ref="Y1731">IF(ISNUMBER($V1731),L1731-INDEX('2019 On Peak'!$L$3:$S$2373,$V1731,1),"-")</f>
        <v>0</v>
      </c>
      <c r="Z1731" cm="1">
        <f t="array" ref="Z1731">IF(ISNUMBER($V1731),M1731-INDEX('2019 On Peak'!$L$3:$S$2373,$V1731,2),"-")</f>
        <v>0</v>
      </c>
      <c r="AA1731" cm="1">
        <f t="array" ref="AA1731">IF(ISNUMBER($V1731),N1731-INDEX('2019 On Peak'!$L$3:$S$2373,$V1731,3),"-")</f>
        <v>0</v>
      </c>
      <c r="AB1731" cm="1">
        <f t="array" ref="AB1731">IF(ISNUMBER($V1731),Q1731-INDEX('2019 On Peak'!$L$3:$S$2373,$V1731,6),"-")</f>
        <v>0</v>
      </c>
      <c r="AC1731" cm="1">
        <f t="array" ref="AC1731">IF(ISNUMBER($V1731),S1731-INDEX('2019 On Peak'!$L$3:$S$2373,$V1731,8),"-")</f>
        <v>0</v>
      </c>
      <c r="AD1731" t="b">
        <f t="shared" si="53"/>
        <v>0</v>
      </c>
    </row>
    <row r="1732" spans="1:30" x14ac:dyDescent="0.25">
      <c r="A1732" t="str">
        <f>B1732&amp;"_"&amp;G1732&amp;"_"&amp;J1732</f>
        <v>657_660_1</v>
      </c>
      <c r="B1732">
        <v>657</v>
      </c>
      <c r="C1732" s="1" t="s">
        <v>1273</v>
      </c>
      <c r="D1732" s="1" t="s">
        <v>36</v>
      </c>
      <c r="E1732" s="1" t="s">
        <v>70</v>
      </c>
      <c r="F1732">
        <v>115</v>
      </c>
      <c r="G1732">
        <v>660</v>
      </c>
      <c r="H1732" s="1" t="s">
        <v>1261</v>
      </c>
      <c r="I1732">
        <v>115</v>
      </c>
      <c r="J1732" s="1" t="s">
        <v>191</v>
      </c>
      <c r="K1732" s="1" t="s">
        <v>25</v>
      </c>
      <c r="L1732">
        <v>1.022E-2</v>
      </c>
      <c r="M1732">
        <v>4.2250000000000003E-2</v>
      </c>
      <c r="N1732">
        <v>7.0000000000000001E-3</v>
      </c>
      <c r="O1732">
        <v>1</v>
      </c>
      <c r="P1732">
        <v>0</v>
      </c>
      <c r="Q1732">
        <v>167</v>
      </c>
      <c r="R1732">
        <v>556</v>
      </c>
      <c r="S1732">
        <v>210</v>
      </c>
      <c r="T1732">
        <v>8.6</v>
      </c>
      <c r="U1732">
        <v>8.5</v>
      </c>
      <c r="V1732">
        <f>MATCH(A1732,'2019 On Peak'!$A$3:$A$2373,0)</f>
        <v>1675</v>
      </c>
      <c r="W1732" t="str">
        <f t="shared" ref="W1732:W1795" si="54">IF(ISNUMBER(V1732),"Old","New")</f>
        <v>Old</v>
      </c>
      <c r="X1732" t="str" cm="1">
        <f t="array" ref="X1732">IF(ISNUMBER(V1732),INDEX('2019 On Peak'!$K$3:$K$2373,V1732),"Not 2019")</f>
        <v>Closed</v>
      </c>
      <c r="Y1732" cm="1">
        <f t="array" ref="Y1732">IF(ISNUMBER($V1732),L1732-INDEX('2019 On Peak'!$L$3:$S$2373,$V1732,1),"-")</f>
        <v>0</v>
      </c>
      <c r="Z1732" cm="1">
        <f t="array" ref="Z1732">IF(ISNUMBER($V1732),M1732-INDEX('2019 On Peak'!$L$3:$S$2373,$V1732,2),"-")</f>
        <v>0</v>
      </c>
      <c r="AA1732" cm="1">
        <f t="array" ref="AA1732">IF(ISNUMBER($V1732),N1732-INDEX('2019 On Peak'!$L$3:$S$2373,$V1732,3),"-")</f>
        <v>0</v>
      </c>
      <c r="AB1732" cm="1">
        <f t="array" ref="AB1732">IF(ISNUMBER($V1732),Q1732-INDEX('2019 On Peak'!$L$3:$S$2373,$V1732,6),"-")</f>
        <v>0</v>
      </c>
      <c r="AC1732" cm="1">
        <f t="array" ref="AC1732">IF(ISNUMBER($V1732),S1732-INDEX('2019 On Peak'!$L$3:$S$2373,$V1732,8),"-")</f>
        <v>0</v>
      </c>
      <c r="AD1732" t="b">
        <f t="shared" ref="AD1732:AD1795" si="55">OR(Y1732,Z1732,AA1732,AB1732,AC1732)</f>
        <v>0</v>
      </c>
    </row>
    <row r="1733" spans="1:30" x14ac:dyDescent="0.25">
      <c r="A1733" t="str">
        <f>B1733&amp;"_"&amp;G1733&amp;"_"&amp;J1733</f>
        <v>658_1487_1</v>
      </c>
      <c r="B1733">
        <v>658</v>
      </c>
      <c r="C1733" s="1" t="s">
        <v>1274</v>
      </c>
      <c r="D1733" s="1" t="s">
        <v>36</v>
      </c>
      <c r="E1733" s="1" t="s">
        <v>70</v>
      </c>
      <c r="F1733">
        <v>115</v>
      </c>
      <c r="G1733">
        <v>1487</v>
      </c>
      <c r="H1733" s="1" t="s">
        <v>139</v>
      </c>
      <c r="I1733">
        <v>115</v>
      </c>
      <c r="J1733" s="1" t="s">
        <v>191</v>
      </c>
      <c r="K1733" s="1" t="s">
        <v>25</v>
      </c>
      <c r="L1733">
        <v>3.048E-2</v>
      </c>
      <c r="M1733">
        <v>0.12605</v>
      </c>
      <c r="N1733">
        <v>2.087E-2</v>
      </c>
      <c r="O1733">
        <v>1</v>
      </c>
      <c r="P1733">
        <v>0</v>
      </c>
      <c r="Q1733">
        <v>167</v>
      </c>
      <c r="R1733">
        <v>556</v>
      </c>
      <c r="S1733">
        <v>210</v>
      </c>
      <c r="T1733">
        <v>24.8</v>
      </c>
      <c r="U1733">
        <v>25.3</v>
      </c>
      <c r="V1733">
        <f>MATCH(A1733,'2019 On Peak'!$A$3:$A$2373,0)</f>
        <v>1676</v>
      </c>
      <c r="W1733" t="str">
        <f t="shared" si="54"/>
        <v>Old</v>
      </c>
      <c r="X1733" t="str" cm="1">
        <f t="array" ref="X1733">IF(ISNUMBER(V1733),INDEX('2019 On Peak'!$K$3:$K$2373,V1733),"Not 2019")</f>
        <v>Closed</v>
      </c>
      <c r="Y1733" cm="1">
        <f t="array" ref="Y1733">IF(ISNUMBER($V1733),L1733-INDEX('2019 On Peak'!$L$3:$S$2373,$V1733,1),"-")</f>
        <v>0</v>
      </c>
      <c r="Z1733" cm="1">
        <f t="array" ref="Z1733">IF(ISNUMBER($V1733),M1733-INDEX('2019 On Peak'!$L$3:$S$2373,$V1733,2),"-")</f>
        <v>0</v>
      </c>
      <c r="AA1733" cm="1">
        <f t="array" ref="AA1733">IF(ISNUMBER($V1733),N1733-INDEX('2019 On Peak'!$L$3:$S$2373,$V1733,3),"-")</f>
        <v>0</v>
      </c>
      <c r="AB1733" cm="1">
        <f t="array" ref="AB1733">IF(ISNUMBER($V1733),Q1733-INDEX('2019 On Peak'!$L$3:$S$2373,$V1733,6),"-")</f>
        <v>0</v>
      </c>
      <c r="AC1733" cm="1">
        <f t="array" ref="AC1733">IF(ISNUMBER($V1733),S1733-INDEX('2019 On Peak'!$L$3:$S$2373,$V1733,8),"-")</f>
        <v>0</v>
      </c>
      <c r="AD1733" t="b">
        <f t="shared" si="55"/>
        <v>0</v>
      </c>
    </row>
    <row r="1734" spans="1:30" x14ac:dyDescent="0.25">
      <c r="A1734" t="str">
        <f>B1734&amp;"_"&amp;G1734&amp;"_"&amp;J1734</f>
        <v>658_522_1</v>
      </c>
      <c r="B1734">
        <v>658</v>
      </c>
      <c r="C1734" s="1" t="s">
        <v>1274</v>
      </c>
      <c r="D1734" s="1" t="s">
        <v>36</v>
      </c>
      <c r="E1734" s="1" t="s">
        <v>36</v>
      </c>
      <c r="F1734">
        <v>115</v>
      </c>
      <c r="G1734">
        <v>522</v>
      </c>
      <c r="H1734" s="1" t="s">
        <v>1313</v>
      </c>
      <c r="I1734">
        <v>115</v>
      </c>
      <c r="J1734" s="1" t="s">
        <v>191</v>
      </c>
      <c r="K1734" s="1" t="s">
        <v>25</v>
      </c>
      <c r="L1734">
        <v>3.3500000000000001E-3</v>
      </c>
      <c r="M1734">
        <v>1.387E-2</v>
      </c>
      <c r="N1734">
        <v>2.3E-3</v>
      </c>
      <c r="O1734">
        <v>1</v>
      </c>
      <c r="P1734">
        <v>0</v>
      </c>
      <c r="Q1734">
        <v>167</v>
      </c>
      <c r="R1734">
        <v>556</v>
      </c>
      <c r="S1734">
        <v>210</v>
      </c>
      <c r="T1734">
        <v>2.1</v>
      </c>
      <c r="U1734">
        <v>2.8</v>
      </c>
      <c r="V1734">
        <f>MATCH(A1734,'2019 On Peak'!$A$3:$A$2373,0)</f>
        <v>1677</v>
      </c>
      <c r="W1734" t="str">
        <f t="shared" si="54"/>
        <v>Old</v>
      </c>
      <c r="X1734" t="str" cm="1">
        <f t="array" ref="X1734">IF(ISNUMBER(V1734),INDEX('2019 On Peak'!$K$3:$K$2373,V1734),"Not 2019")</f>
        <v>Closed</v>
      </c>
      <c r="Y1734" cm="1">
        <f t="array" ref="Y1734">IF(ISNUMBER($V1734),L1734-INDEX('2019 On Peak'!$L$3:$S$2373,$V1734,1),"-")</f>
        <v>0</v>
      </c>
      <c r="Z1734" cm="1">
        <f t="array" ref="Z1734">IF(ISNUMBER($V1734),M1734-INDEX('2019 On Peak'!$L$3:$S$2373,$V1734,2),"-")</f>
        <v>0</v>
      </c>
      <c r="AA1734" cm="1">
        <f t="array" ref="AA1734">IF(ISNUMBER($V1734),N1734-INDEX('2019 On Peak'!$L$3:$S$2373,$V1734,3),"-")</f>
        <v>0</v>
      </c>
      <c r="AB1734" cm="1">
        <f t="array" ref="AB1734">IF(ISNUMBER($V1734),Q1734-INDEX('2019 On Peak'!$L$3:$S$2373,$V1734,6),"-")</f>
        <v>0</v>
      </c>
      <c r="AC1734" cm="1">
        <f t="array" ref="AC1734">IF(ISNUMBER($V1734),S1734-INDEX('2019 On Peak'!$L$3:$S$2373,$V1734,8),"-")</f>
        <v>0</v>
      </c>
      <c r="AD1734" t="b">
        <f t="shared" si="55"/>
        <v>0</v>
      </c>
    </row>
    <row r="1735" spans="1:30" x14ac:dyDescent="0.25">
      <c r="A1735" t="str">
        <f>B1735&amp;"_"&amp;G1735&amp;"_"&amp;J1735</f>
        <v>658_665_1</v>
      </c>
      <c r="B1735">
        <v>658</v>
      </c>
      <c r="C1735" s="1" t="s">
        <v>1274</v>
      </c>
      <c r="D1735" s="1" t="s">
        <v>36</v>
      </c>
      <c r="E1735" s="1" t="s">
        <v>36</v>
      </c>
      <c r="F1735">
        <v>115</v>
      </c>
      <c r="G1735">
        <v>665</v>
      </c>
      <c r="H1735" s="1" t="s">
        <v>1275</v>
      </c>
      <c r="I1735">
        <v>115</v>
      </c>
      <c r="J1735" s="1" t="s">
        <v>191</v>
      </c>
      <c r="K1735" s="1" t="s">
        <v>25</v>
      </c>
      <c r="L1735">
        <v>8.5000000000000006E-3</v>
      </c>
      <c r="M1735">
        <v>3.5139999999999998E-2</v>
      </c>
      <c r="N1735">
        <v>5.8199999999999997E-3</v>
      </c>
      <c r="O1735">
        <v>1</v>
      </c>
      <c r="P1735">
        <v>0</v>
      </c>
      <c r="Q1735">
        <v>167</v>
      </c>
      <c r="R1735">
        <v>556</v>
      </c>
      <c r="S1735">
        <v>210</v>
      </c>
      <c r="T1735">
        <v>6.8</v>
      </c>
      <c r="U1735">
        <v>7.1</v>
      </c>
      <c r="V1735">
        <f>MATCH(A1735,'2019 On Peak'!$A$3:$A$2373,0)</f>
        <v>1678</v>
      </c>
      <c r="W1735" t="str">
        <f t="shared" si="54"/>
        <v>Old</v>
      </c>
      <c r="X1735" t="str" cm="1">
        <f t="array" ref="X1735">IF(ISNUMBER(V1735),INDEX('2019 On Peak'!$K$3:$K$2373,V1735),"Not 2019")</f>
        <v>Closed</v>
      </c>
      <c r="Y1735" cm="1">
        <f t="array" ref="Y1735">IF(ISNUMBER($V1735),L1735-INDEX('2019 On Peak'!$L$3:$S$2373,$V1735,1),"-")</f>
        <v>0</v>
      </c>
      <c r="Z1735" cm="1">
        <f t="array" ref="Z1735">IF(ISNUMBER($V1735),M1735-INDEX('2019 On Peak'!$L$3:$S$2373,$V1735,2),"-")</f>
        <v>0</v>
      </c>
      <c r="AA1735" cm="1">
        <f t="array" ref="AA1735">IF(ISNUMBER($V1735),N1735-INDEX('2019 On Peak'!$L$3:$S$2373,$V1735,3),"-")</f>
        <v>0</v>
      </c>
      <c r="AB1735" cm="1">
        <f t="array" ref="AB1735">IF(ISNUMBER($V1735),Q1735-INDEX('2019 On Peak'!$L$3:$S$2373,$V1735,6),"-")</f>
        <v>0</v>
      </c>
      <c r="AC1735" cm="1">
        <f t="array" ref="AC1735">IF(ISNUMBER($V1735),S1735-INDEX('2019 On Peak'!$L$3:$S$2373,$V1735,8),"-")</f>
        <v>0</v>
      </c>
      <c r="AD1735" t="b">
        <f t="shared" si="55"/>
        <v>0</v>
      </c>
    </row>
    <row r="1736" spans="1:30" x14ac:dyDescent="0.25">
      <c r="A1736" t="str">
        <f>B1736&amp;"_"&amp;G1736&amp;"_"&amp;J1736</f>
        <v>659_1487_1</v>
      </c>
      <c r="B1736">
        <v>659</v>
      </c>
      <c r="C1736" s="1" t="s">
        <v>1260</v>
      </c>
      <c r="D1736" s="1" t="s">
        <v>70</v>
      </c>
      <c r="E1736" s="1" t="s">
        <v>70</v>
      </c>
      <c r="F1736">
        <v>115</v>
      </c>
      <c r="G1736">
        <v>1487</v>
      </c>
      <c r="H1736" s="1" t="s">
        <v>139</v>
      </c>
      <c r="I1736">
        <v>115</v>
      </c>
      <c r="J1736" s="1" t="s">
        <v>191</v>
      </c>
      <c r="K1736" s="1" t="s">
        <v>25</v>
      </c>
      <c r="L1736">
        <v>2.0299999999999999E-2</v>
      </c>
      <c r="M1736">
        <v>8.3919999999999995E-2</v>
      </c>
      <c r="N1736">
        <v>1.3899999999999999E-2</v>
      </c>
      <c r="O1736">
        <v>1</v>
      </c>
      <c r="P1736">
        <v>0</v>
      </c>
      <c r="Q1736">
        <v>167</v>
      </c>
      <c r="R1736">
        <v>556</v>
      </c>
      <c r="S1736">
        <v>210</v>
      </c>
      <c r="T1736">
        <v>16.2</v>
      </c>
      <c r="U1736">
        <v>16.899999999999999</v>
      </c>
      <c r="V1736">
        <f>MATCH(A1736,'2019 On Peak'!$A$3:$A$2373,0)</f>
        <v>1679</v>
      </c>
      <c r="W1736" t="str">
        <f t="shared" si="54"/>
        <v>Old</v>
      </c>
      <c r="X1736" t="str" cm="1">
        <f t="array" ref="X1736">IF(ISNUMBER(V1736),INDEX('2019 On Peak'!$K$3:$K$2373,V1736),"Not 2019")</f>
        <v>Closed</v>
      </c>
      <c r="Y1736" cm="1">
        <f t="array" ref="Y1736">IF(ISNUMBER($V1736),L1736-INDEX('2019 On Peak'!$L$3:$S$2373,$V1736,1),"-")</f>
        <v>0</v>
      </c>
      <c r="Z1736" cm="1">
        <f t="array" ref="Z1736">IF(ISNUMBER($V1736),M1736-INDEX('2019 On Peak'!$L$3:$S$2373,$V1736,2),"-")</f>
        <v>0</v>
      </c>
      <c r="AA1736" cm="1">
        <f t="array" ref="AA1736">IF(ISNUMBER($V1736),N1736-INDEX('2019 On Peak'!$L$3:$S$2373,$V1736,3),"-")</f>
        <v>0</v>
      </c>
      <c r="AB1736" cm="1">
        <f t="array" ref="AB1736">IF(ISNUMBER($V1736),Q1736-INDEX('2019 On Peak'!$L$3:$S$2373,$V1736,6),"-")</f>
        <v>0</v>
      </c>
      <c r="AC1736" cm="1">
        <f t="array" ref="AC1736">IF(ISNUMBER($V1736),S1736-INDEX('2019 On Peak'!$L$3:$S$2373,$V1736,8),"-")</f>
        <v>0</v>
      </c>
      <c r="AD1736" t="b">
        <f t="shared" si="55"/>
        <v>0</v>
      </c>
    </row>
    <row r="1737" spans="1:30" x14ac:dyDescent="0.25">
      <c r="A1737" t="str">
        <f>B1737&amp;"_"&amp;G1737&amp;"_"&amp;J1737</f>
        <v>659_512_1</v>
      </c>
      <c r="B1737">
        <v>659</v>
      </c>
      <c r="C1737" s="1" t="s">
        <v>1260</v>
      </c>
      <c r="D1737" s="1" t="s">
        <v>70</v>
      </c>
      <c r="E1737" s="1" t="s">
        <v>70</v>
      </c>
      <c r="F1737">
        <v>115</v>
      </c>
      <c r="G1737">
        <v>512</v>
      </c>
      <c r="H1737" s="1" t="s">
        <v>164</v>
      </c>
      <c r="I1737">
        <v>115</v>
      </c>
      <c r="J1737" s="1" t="s">
        <v>191</v>
      </c>
      <c r="K1737" s="1" t="s">
        <v>25</v>
      </c>
      <c r="L1737">
        <v>3.2120000000000003E-2</v>
      </c>
      <c r="M1737">
        <v>0.13281000000000001</v>
      </c>
      <c r="N1737">
        <v>2.1989999999999999E-2</v>
      </c>
      <c r="O1737">
        <v>1</v>
      </c>
      <c r="P1737">
        <v>0</v>
      </c>
      <c r="Q1737">
        <v>221</v>
      </c>
      <c r="R1737">
        <v>556</v>
      </c>
      <c r="S1737">
        <v>244</v>
      </c>
      <c r="T1737">
        <v>18.3</v>
      </c>
      <c r="U1737">
        <v>26.7</v>
      </c>
      <c r="V1737">
        <f>MATCH(A1737,'2019 On Peak'!$A$3:$A$2373,0)</f>
        <v>1680</v>
      </c>
      <c r="W1737" t="str">
        <f t="shared" si="54"/>
        <v>Old</v>
      </c>
      <c r="X1737" t="str" cm="1">
        <f t="array" ref="X1737">IF(ISNUMBER(V1737),INDEX('2019 On Peak'!$K$3:$K$2373,V1737),"Not 2019")</f>
        <v>Closed</v>
      </c>
      <c r="Y1737" cm="1">
        <f t="array" ref="Y1737">IF(ISNUMBER($V1737),L1737-INDEX('2019 On Peak'!$L$3:$S$2373,$V1737,1),"-")</f>
        <v>0</v>
      </c>
      <c r="Z1737" cm="1">
        <f t="array" ref="Z1737">IF(ISNUMBER($V1737),M1737-INDEX('2019 On Peak'!$L$3:$S$2373,$V1737,2),"-")</f>
        <v>0</v>
      </c>
      <c r="AA1737" cm="1">
        <f t="array" ref="AA1737">IF(ISNUMBER($V1737),N1737-INDEX('2019 On Peak'!$L$3:$S$2373,$V1737,3),"-")</f>
        <v>0</v>
      </c>
      <c r="AB1737" cm="1">
        <f t="array" ref="AB1737">IF(ISNUMBER($V1737),Q1737-INDEX('2019 On Peak'!$L$3:$S$2373,$V1737,6),"-")</f>
        <v>54</v>
      </c>
      <c r="AC1737" cm="1">
        <f t="array" ref="AC1737">IF(ISNUMBER($V1737),S1737-INDEX('2019 On Peak'!$L$3:$S$2373,$V1737,8),"-")</f>
        <v>34</v>
      </c>
      <c r="AD1737" t="b">
        <f t="shared" si="55"/>
        <v>1</v>
      </c>
    </row>
    <row r="1738" spans="1:30" x14ac:dyDescent="0.25">
      <c r="A1738" t="str">
        <f>B1738&amp;"_"&amp;G1738&amp;"_"&amp;J1738</f>
        <v>659_512_2W</v>
      </c>
      <c r="B1738">
        <v>659</v>
      </c>
      <c r="C1738" s="1" t="s">
        <v>1260</v>
      </c>
      <c r="D1738" s="1" t="s">
        <v>70</v>
      </c>
      <c r="E1738" s="1" t="s">
        <v>70</v>
      </c>
      <c r="F1738">
        <v>115</v>
      </c>
      <c r="G1738">
        <v>512</v>
      </c>
      <c r="H1738" s="1" t="s">
        <v>164</v>
      </c>
      <c r="I1738">
        <v>115</v>
      </c>
      <c r="J1738" s="1" t="s">
        <v>1504</v>
      </c>
      <c r="K1738" s="1" t="s">
        <v>25</v>
      </c>
      <c r="L1738">
        <v>3.2120000000000003E-2</v>
      </c>
      <c r="M1738">
        <v>0.13281000000000001</v>
      </c>
      <c r="N1738">
        <v>2.1989999999999999E-2</v>
      </c>
      <c r="O1738">
        <v>1</v>
      </c>
      <c r="P1738">
        <v>0</v>
      </c>
      <c r="Q1738">
        <v>210</v>
      </c>
      <c r="R1738">
        <v>556</v>
      </c>
      <c r="S1738">
        <v>250</v>
      </c>
      <c r="T1738">
        <v>18.3</v>
      </c>
      <c r="U1738">
        <v>26.7</v>
      </c>
      <c r="V1738" t="e">
        <f>MATCH(A1738,'2019 On Peak'!$A$3:$A$2373,0)</f>
        <v>#N/A</v>
      </c>
      <c r="W1738" t="str">
        <f t="shared" si="54"/>
        <v>New</v>
      </c>
      <c r="X1738" t="str" cm="1">
        <f t="array" ref="X1738">IF(ISNUMBER(V1738),INDEX('2019 On Peak'!$K$3:$K$2373,V1738),"Not 2019")</f>
        <v>Not 2019</v>
      </c>
      <c r="Y1738" t="str" cm="1">
        <f t="array" ref="Y1738">IF(ISNUMBER($V1738),L1738-INDEX('2019 On Peak'!$L$3:$S$2373,$V1738,1),"-")</f>
        <v>-</v>
      </c>
      <c r="Z1738" t="str" cm="1">
        <f t="array" ref="Z1738">IF(ISNUMBER($V1738),M1738-INDEX('2019 On Peak'!$L$3:$S$2373,$V1738,2),"-")</f>
        <v>-</v>
      </c>
      <c r="AA1738" t="str" cm="1">
        <f t="array" ref="AA1738">IF(ISNUMBER($V1738),N1738-INDEX('2019 On Peak'!$L$3:$S$2373,$V1738,3),"-")</f>
        <v>-</v>
      </c>
      <c r="AB1738" t="str" cm="1">
        <f t="array" ref="AB1738">IF(ISNUMBER($V1738),Q1738-INDEX('2019 On Peak'!$L$3:$S$2373,$V1738,6),"-")</f>
        <v>-</v>
      </c>
      <c r="AC1738" t="str" cm="1">
        <f t="array" ref="AC1738">IF(ISNUMBER($V1738),S1738-INDEX('2019 On Peak'!$L$3:$S$2373,$V1738,8),"-")</f>
        <v>-</v>
      </c>
      <c r="AD1738" t="e">
        <f t="shared" si="55"/>
        <v>#VALUE!</v>
      </c>
    </row>
    <row r="1739" spans="1:30" x14ac:dyDescent="0.25">
      <c r="A1739" t="str">
        <f>B1739&amp;"_"&amp;G1739&amp;"_"&amp;J1739</f>
        <v>659_645_1</v>
      </c>
      <c r="B1739">
        <v>659</v>
      </c>
      <c r="C1739" s="1" t="s">
        <v>1260</v>
      </c>
      <c r="D1739" s="1" t="s">
        <v>70</v>
      </c>
      <c r="E1739" s="1" t="s">
        <v>70</v>
      </c>
      <c r="F1739">
        <v>115</v>
      </c>
      <c r="G1739">
        <v>645</v>
      </c>
      <c r="H1739" s="1" t="s">
        <v>1259</v>
      </c>
      <c r="I1739">
        <v>115</v>
      </c>
      <c r="J1739" s="1" t="s">
        <v>191</v>
      </c>
      <c r="K1739" s="1" t="s">
        <v>25</v>
      </c>
      <c r="L1739">
        <v>1.2E-4</v>
      </c>
      <c r="M1739">
        <v>5.0000000000000001E-4</v>
      </c>
      <c r="N1739">
        <v>8.0000000000000007E-5</v>
      </c>
      <c r="O1739">
        <v>1</v>
      </c>
      <c r="P1739">
        <v>0</v>
      </c>
      <c r="Q1739">
        <v>300</v>
      </c>
      <c r="R1739">
        <v>556</v>
      </c>
      <c r="S1739">
        <v>300</v>
      </c>
      <c r="T1739">
        <v>0.1</v>
      </c>
      <c r="U1739">
        <v>0.1</v>
      </c>
      <c r="V1739">
        <f>MATCH(A1739,'2019 On Peak'!$A$3:$A$2373,0)</f>
        <v>1681</v>
      </c>
      <c r="W1739" t="str">
        <f t="shared" si="54"/>
        <v>Old</v>
      </c>
      <c r="X1739" t="str" cm="1">
        <f t="array" ref="X1739">IF(ISNUMBER(V1739),INDEX('2019 On Peak'!$K$3:$K$2373,V1739),"Not 2019")</f>
        <v>Closed</v>
      </c>
      <c r="Y1739" cm="1">
        <f t="array" ref="Y1739">IF(ISNUMBER($V1739),L1739-INDEX('2019 On Peak'!$L$3:$S$2373,$V1739,1),"-")</f>
        <v>0</v>
      </c>
      <c r="Z1739" cm="1">
        <f t="array" ref="Z1739">IF(ISNUMBER($V1739),M1739-INDEX('2019 On Peak'!$L$3:$S$2373,$V1739,2),"-")</f>
        <v>0</v>
      </c>
      <c r="AA1739" cm="1">
        <f t="array" ref="AA1739">IF(ISNUMBER($V1739),N1739-INDEX('2019 On Peak'!$L$3:$S$2373,$V1739,3),"-")</f>
        <v>0</v>
      </c>
      <c r="AB1739" cm="1">
        <f t="array" ref="AB1739">IF(ISNUMBER($V1739),Q1739-INDEX('2019 On Peak'!$L$3:$S$2373,$V1739,6),"-")</f>
        <v>133</v>
      </c>
      <c r="AC1739" cm="1">
        <f t="array" ref="AC1739">IF(ISNUMBER($V1739),S1739-INDEX('2019 On Peak'!$L$3:$S$2373,$V1739,8),"-")</f>
        <v>90</v>
      </c>
      <c r="AD1739" t="b">
        <f t="shared" si="55"/>
        <v>1</v>
      </c>
    </row>
    <row r="1740" spans="1:30" x14ac:dyDescent="0.25">
      <c r="A1740" t="str">
        <f>B1740&amp;"_"&amp;G1740&amp;"_"&amp;J1740</f>
        <v>660_1487_1</v>
      </c>
      <c r="B1740">
        <v>660</v>
      </c>
      <c r="C1740" s="1" t="s">
        <v>1261</v>
      </c>
      <c r="D1740" s="1" t="s">
        <v>70</v>
      </c>
      <c r="E1740" s="1" t="s">
        <v>70</v>
      </c>
      <c r="F1740">
        <v>115</v>
      </c>
      <c r="G1740">
        <v>1487</v>
      </c>
      <c r="H1740" s="1" t="s">
        <v>139</v>
      </c>
      <c r="I1740">
        <v>115</v>
      </c>
      <c r="J1740" s="1" t="s">
        <v>191</v>
      </c>
      <c r="K1740" s="1" t="s">
        <v>25</v>
      </c>
      <c r="L1740">
        <v>2.0279999999999999E-2</v>
      </c>
      <c r="M1740">
        <v>8.3860000000000004E-2</v>
      </c>
      <c r="N1740">
        <v>1.389E-2</v>
      </c>
      <c r="O1740">
        <v>1</v>
      </c>
      <c r="P1740">
        <v>0</v>
      </c>
      <c r="Q1740">
        <v>167</v>
      </c>
      <c r="R1740">
        <v>556</v>
      </c>
      <c r="S1740">
        <v>210</v>
      </c>
      <c r="T1740">
        <v>16.2</v>
      </c>
      <c r="U1740">
        <v>16.899999999999999</v>
      </c>
      <c r="V1740">
        <f>MATCH(A1740,'2019 On Peak'!$A$3:$A$2373,0)</f>
        <v>1682</v>
      </c>
      <c r="W1740" t="str">
        <f t="shared" si="54"/>
        <v>Old</v>
      </c>
      <c r="X1740" t="str" cm="1">
        <f t="array" ref="X1740">IF(ISNUMBER(V1740),INDEX('2019 On Peak'!$K$3:$K$2373,V1740),"Not 2019")</f>
        <v>Closed</v>
      </c>
      <c r="Y1740" cm="1">
        <f t="array" ref="Y1740">IF(ISNUMBER($V1740),L1740-INDEX('2019 On Peak'!$L$3:$S$2373,$V1740,1),"-")</f>
        <v>0</v>
      </c>
      <c r="Z1740" cm="1">
        <f t="array" ref="Z1740">IF(ISNUMBER($V1740),M1740-INDEX('2019 On Peak'!$L$3:$S$2373,$V1740,2),"-")</f>
        <v>0</v>
      </c>
      <c r="AA1740" cm="1">
        <f t="array" ref="AA1740">IF(ISNUMBER($V1740),N1740-INDEX('2019 On Peak'!$L$3:$S$2373,$V1740,3),"-")</f>
        <v>0</v>
      </c>
      <c r="AB1740" cm="1">
        <f t="array" ref="AB1740">IF(ISNUMBER($V1740),Q1740-INDEX('2019 On Peak'!$L$3:$S$2373,$V1740,6),"-")</f>
        <v>0</v>
      </c>
      <c r="AC1740" cm="1">
        <f t="array" ref="AC1740">IF(ISNUMBER($V1740),S1740-INDEX('2019 On Peak'!$L$3:$S$2373,$V1740,8),"-")</f>
        <v>0</v>
      </c>
      <c r="AD1740" t="b">
        <f t="shared" si="55"/>
        <v>0</v>
      </c>
    </row>
    <row r="1741" spans="1:30" x14ac:dyDescent="0.25">
      <c r="A1741" t="str">
        <f>B1741&amp;"_"&amp;G1741&amp;"_"&amp;J1741</f>
        <v>660_645_1</v>
      </c>
      <c r="B1741">
        <v>660</v>
      </c>
      <c r="C1741" s="1" t="s">
        <v>1261</v>
      </c>
      <c r="D1741" s="1" t="s">
        <v>70</v>
      </c>
      <c r="E1741" s="1" t="s">
        <v>70</v>
      </c>
      <c r="F1741">
        <v>115</v>
      </c>
      <c r="G1741">
        <v>645</v>
      </c>
      <c r="H1741" s="1" t="s">
        <v>1259</v>
      </c>
      <c r="I1741">
        <v>115</v>
      </c>
      <c r="J1741" s="1" t="s">
        <v>191</v>
      </c>
      <c r="K1741" s="1" t="s">
        <v>25</v>
      </c>
      <c r="L1741">
        <v>1.3999999999999999E-4</v>
      </c>
      <c r="M1741">
        <v>5.9000000000000003E-4</v>
      </c>
      <c r="N1741">
        <v>1E-4</v>
      </c>
      <c r="O1741">
        <v>1</v>
      </c>
      <c r="P1741">
        <v>0</v>
      </c>
      <c r="Q1741">
        <v>167</v>
      </c>
      <c r="R1741">
        <v>556</v>
      </c>
      <c r="S1741">
        <v>210</v>
      </c>
      <c r="T1741">
        <v>0.1</v>
      </c>
      <c r="U1741">
        <v>0.1</v>
      </c>
      <c r="V1741">
        <f>MATCH(A1741,'2019 On Peak'!$A$3:$A$2373,0)</f>
        <v>1683</v>
      </c>
      <c r="W1741" t="str">
        <f t="shared" si="54"/>
        <v>Old</v>
      </c>
      <c r="X1741" t="str" cm="1">
        <f t="array" ref="X1741">IF(ISNUMBER(V1741),INDEX('2019 On Peak'!$K$3:$K$2373,V1741),"Not 2019")</f>
        <v>Closed</v>
      </c>
      <c r="Y1741" cm="1">
        <f t="array" ref="Y1741">IF(ISNUMBER($V1741),L1741-INDEX('2019 On Peak'!$L$3:$S$2373,$V1741,1),"-")</f>
        <v>0</v>
      </c>
      <c r="Z1741" cm="1">
        <f t="array" ref="Z1741">IF(ISNUMBER($V1741),M1741-INDEX('2019 On Peak'!$L$3:$S$2373,$V1741,2),"-")</f>
        <v>0</v>
      </c>
      <c r="AA1741" cm="1">
        <f t="array" ref="AA1741">IF(ISNUMBER($V1741),N1741-INDEX('2019 On Peak'!$L$3:$S$2373,$V1741,3),"-")</f>
        <v>0</v>
      </c>
      <c r="AB1741" cm="1">
        <f t="array" ref="AB1741">IF(ISNUMBER($V1741),Q1741-INDEX('2019 On Peak'!$L$3:$S$2373,$V1741,6),"-")</f>
        <v>0</v>
      </c>
      <c r="AC1741" cm="1">
        <f t="array" ref="AC1741">IF(ISNUMBER($V1741),S1741-INDEX('2019 On Peak'!$L$3:$S$2373,$V1741,8),"-")</f>
        <v>0</v>
      </c>
      <c r="AD1741" t="b">
        <f t="shared" si="55"/>
        <v>0</v>
      </c>
    </row>
    <row r="1742" spans="1:30" x14ac:dyDescent="0.25">
      <c r="A1742" t="str">
        <f>B1742&amp;"_"&amp;G1742&amp;"_"&amp;J1742</f>
        <v>661_1512_1</v>
      </c>
      <c r="B1742">
        <v>661</v>
      </c>
      <c r="C1742" s="1" t="s">
        <v>1264</v>
      </c>
      <c r="D1742" s="1" t="s">
        <v>70</v>
      </c>
      <c r="E1742" s="1" t="s">
        <v>70</v>
      </c>
      <c r="F1742">
        <v>69</v>
      </c>
      <c r="G1742">
        <v>1512</v>
      </c>
      <c r="H1742" s="1" t="s">
        <v>1090</v>
      </c>
      <c r="I1742">
        <v>69</v>
      </c>
      <c r="J1742" s="1" t="s">
        <v>191</v>
      </c>
      <c r="K1742" s="1" t="s">
        <v>25</v>
      </c>
      <c r="L1742">
        <v>1.316E-2</v>
      </c>
      <c r="M1742">
        <v>2.9919999999999999E-2</v>
      </c>
      <c r="N1742">
        <v>5.9000000000000003E-4</v>
      </c>
      <c r="O1742">
        <v>1</v>
      </c>
      <c r="P1742">
        <v>0</v>
      </c>
      <c r="Q1742">
        <v>96</v>
      </c>
      <c r="R1742">
        <v>250</v>
      </c>
      <c r="S1742">
        <v>123</v>
      </c>
      <c r="T1742">
        <v>1.6</v>
      </c>
      <c r="U1742">
        <v>2.1</v>
      </c>
      <c r="V1742">
        <f>MATCH(A1742,'2019 On Peak'!$A$3:$A$2373,0)</f>
        <v>1684</v>
      </c>
      <c r="W1742" t="str">
        <f t="shared" si="54"/>
        <v>Old</v>
      </c>
      <c r="X1742" t="str" cm="1">
        <f t="array" ref="X1742">IF(ISNUMBER(V1742),INDEX('2019 On Peak'!$K$3:$K$2373,V1742),"Not 2019")</f>
        <v>Closed</v>
      </c>
      <c r="Y1742" cm="1">
        <f t="array" ref="Y1742">IF(ISNUMBER($V1742),L1742-INDEX('2019 On Peak'!$L$3:$S$2373,$V1742,1),"-")</f>
        <v>0</v>
      </c>
      <c r="Z1742" cm="1">
        <f t="array" ref="Z1742">IF(ISNUMBER($V1742),M1742-INDEX('2019 On Peak'!$L$3:$S$2373,$V1742,2),"-")</f>
        <v>0</v>
      </c>
      <c r="AA1742" cm="1">
        <f t="array" ref="AA1742">IF(ISNUMBER($V1742),N1742-INDEX('2019 On Peak'!$L$3:$S$2373,$V1742,3),"-")</f>
        <v>0</v>
      </c>
      <c r="AB1742" cm="1">
        <f t="array" ref="AB1742">IF(ISNUMBER($V1742),Q1742-INDEX('2019 On Peak'!$L$3:$S$2373,$V1742,6),"-")</f>
        <v>0</v>
      </c>
      <c r="AC1742" cm="1">
        <f t="array" ref="AC1742">IF(ISNUMBER($V1742),S1742-INDEX('2019 On Peak'!$L$3:$S$2373,$V1742,8),"-")</f>
        <v>0</v>
      </c>
      <c r="AD1742" t="b">
        <f t="shared" si="55"/>
        <v>0</v>
      </c>
    </row>
    <row r="1743" spans="1:30" x14ac:dyDescent="0.25">
      <c r="A1743" t="str">
        <f>B1743&amp;"_"&amp;G1743&amp;"_"&amp;J1743</f>
        <v>661_1512_2</v>
      </c>
      <c r="B1743">
        <v>661</v>
      </c>
      <c r="C1743" s="1" t="s">
        <v>1264</v>
      </c>
      <c r="D1743" s="1" t="s">
        <v>70</v>
      </c>
      <c r="E1743" s="1" t="s">
        <v>70</v>
      </c>
      <c r="F1743">
        <v>69</v>
      </c>
      <c r="G1743">
        <v>1512</v>
      </c>
      <c r="H1743" s="1" t="s">
        <v>1090</v>
      </c>
      <c r="I1743">
        <v>69</v>
      </c>
      <c r="J1743" s="1" t="s">
        <v>74</v>
      </c>
      <c r="K1743" s="1" t="s">
        <v>25</v>
      </c>
      <c r="L1743">
        <v>1.316E-2</v>
      </c>
      <c r="M1743">
        <v>2.9919999999999999E-2</v>
      </c>
      <c r="N1743">
        <v>5.8E-4</v>
      </c>
      <c r="O1743">
        <v>1</v>
      </c>
      <c r="P1743">
        <v>0</v>
      </c>
      <c r="Q1743">
        <v>96</v>
      </c>
      <c r="R1743">
        <v>250</v>
      </c>
      <c r="S1743">
        <v>123</v>
      </c>
      <c r="T1743">
        <v>1.6</v>
      </c>
      <c r="U1743">
        <v>2.1</v>
      </c>
      <c r="V1743">
        <f>MATCH(A1743,'2019 On Peak'!$A$3:$A$2373,0)</f>
        <v>1685</v>
      </c>
      <c r="W1743" t="str">
        <f t="shared" si="54"/>
        <v>Old</v>
      </c>
      <c r="X1743" t="str" cm="1">
        <f t="array" ref="X1743">IF(ISNUMBER(V1743),INDEX('2019 On Peak'!$K$3:$K$2373,V1743),"Not 2019")</f>
        <v>Closed</v>
      </c>
      <c r="Y1743" cm="1">
        <f t="array" ref="Y1743">IF(ISNUMBER($V1743),L1743-INDEX('2019 On Peak'!$L$3:$S$2373,$V1743,1),"-")</f>
        <v>0</v>
      </c>
      <c r="Z1743" cm="1">
        <f t="array" ref="Z1743">IF(ISNUMBER($V1743),M1743-INDEX('2019 On Peak'!$L$3:$S$2373,$V1743,2),"-")</f>
        <v>0</v>
      </c>
      <c r="AA1743" cm="1">
        <f t="array" ref="AA1743">IF(ISNUMBER($V1743),N1743-INDEX('2019 On Peak'!$L$3:$S$2373,$V1743,3),"-")</f>
        <v>0</v>
      </c>
      <c r="AB1743" cm="1">
        <f t="array" ref="AB1743">IF(ISNUMBER($V1743),Q1743-INDEX('2019 On Peak'!$L$3:$S$2373,$V1743,6),"-")</f>
        <v>0</v>
      </c>
      <c r="AC1743" cm="1">
        <f t="array" ref="AC1743">IF(ISNUMBER($V1743),S1743-INDEX('2019 On Peak'!$L$3:$S$2373,$V1743,8),"-")</f>
        <v>0</v>
      </c>
      <c r="AD1743" t="b">
        <f t="shared" si="55"/>
        <v>0</v>
      </c>
    </row>
    <row r="1744" spans="1:30" x14ac:dyDescent="0.25">
      <c r="A1744" t="str">
        <f>B1744&amp;"_"&amp;G1744&amp;"_"&amp;J1744</f>
        <v>661_650_1</v>
      </c>
      <c r="B1744">
        <v>661</v>
      </c>
      <c r="C1744" s="1" t="s">
        <v>1264</v>
      </c>
      <c r="D1744" s="1" t="s">
        <v>70</v>
      </c>
      <c r="E1744" s="1" t="s">
        <v>70</v>
      </c>
      <c r="F1744">
        <v>69</v>
      </c>
      <c r="G1744">
        <v>650</v>
      </c>
      <c r="H1744" s="1" t="s">
        <v>1265</v>
      </c>
      <c r="I1744">
        <v>69</v>
      </c>
      <c r="J1744" s="1" t="s">
        <v>191</v>
      </c>
      <c r="K1744" s="1" t="s">
        <v>25</v>
      </c>
      <c r="L1744">
        <v>2.2000000000000001E-4</v>
      </c>
      <c r="M1744">
        <v>5.0000000000000001E-4</v>
      </c>
      <c r="N1744">
        <v>1.0000000000000001E-5</v>
      </c>
      <c r="O1744">
        <v>1</v>
      </c>
      <c r="P1744">
        <v>0</v>
      </c>
      <c r="Q1744">
        <v>96</v>
      </c>
      <c r="R1744">
        <v>250</v>
      </c>
      <c r="S1744">
        <v>123</v>
      </c>
      <c r="T1744">
        <v>0</v>
      </c>
      <c r="U1744">
        <v>0</v>
      </c>
      <c r="V1744">
        <f>MATCH(A1744,'2019 On Peak'!$A$3:$A$2373,0)</f>
        <v>1686</v>
      </c>
      <c r="W1744" t="str">
        <f t="shared" si="54"/>
        <v>Old</v>
      </c>
      <c r="X1744" t="str" cm="1">
        <f t="array" ref="X1744">IF(ISNUMBER(V1744),INDEX('2019 On Peak'!$K$3:$K$2373,V1744),"Not 2019")</f>
        <v>Closed</v>
      </c>
      <c r="Y1744" cm="1">
        <f t="array" ref="Y1744">IF(ISNUMBER($V1744),L1744-INDEX('2019 On Peak'!$L$3:$S$2373,$V1744,1),"-")</f>
        <v>0</v>
      </c>
      <c r="Z1744" cm="1">
        <f t="array" ref="Z1744">IF(ISNUMBER($V1744),M1744-INDEX('2019 On Peak'!$L$3:$S$2373,$V1744,2),"-")</f>
        <v>0</v>
      </c>
      <c r="AA1744" cm="1">
        <f t="array" ref="AA1744">IF(ISNUMBER($V1744),N1744-INDEX('2019 On Peak'!$L$3:$S$2373,$V1744,3),"-")</f>
        <v>0</v>
      </c>
      <c r="AB1744" cm="1">
        <f t="array" ref="AB1744">IF(ISNUMBER($V1744),Q1744-INDEX('2019 On Peak'!$L$3:$S$2373,$V1744,6),"-")</f>
        <v>0</v>
      </c>
      <c r="AC1744" cm="1">
        <f t="array" ref="AC1744">IF(ISNUMBER($V1744),S1744-INDEX('2019 On Peak'!$L$3:$S$2373,$V1744,8),"-")</f>
        <v>0</v>
      </c>
      <c r="AD1744" t="b">
        <f t="shared" si="55"/>
        <v>0</v>
      </c>
    </row>
    <row r="1745" spans="1:30" x14ac:dyDescent="0.25">
      <c r="A1745" t="str">
        <f>B1745&amp;"_"&amp;G1745&amp;"_"&amp;J1745</f>
        <v>661_662_1</v>
      </c>
      <c r="B1745">
        <v>661</v>
      </c>
      <c r="C1745" s="1" t="s">
        <v>1264</v>
      </c>
      <c r="D1745" s="1" t="s">
        <v>70</v>
      </c>
      <c r="E1745" s="1" t="s">
        <v>70</v>
      </c>
      <c r="F1745">
        <v>69</v>
      </c>
      <c r="G1745">
        <v>662</v>
      </c>
      <c r="H1745" s="1" t="s">
        <v>770</v>
      </c>
      <c r="I1745">
        <v>69</v>
      </c>
      <c r="J1745" s="1" t="s">
        <v>191</v>
      </c>
      <c r="K1745" s="1" t="s">
        <v>25</v>
      </c>
      <c r="L1745">
        <v>1.7000000000000001E-4</v>
      </c>
      <c r="M1745">
        <v>4.0000000000000002E-4</v>
      </c>
      <c r="N1745">
        <v>1.0000000000000001E-5</v>
      </c>
      <c r="O1745">
        <v>1</v>
      </c>
      <c r="P1745">
        <v>0</v>
      </c>
      <c r="Q1745">
        <v>96</v>
      </c>
      <c r="R1745">
        <v>250</v>
      </c>
      <c r="S1745">
        <v>123</v>
      </c>
      <c r="T1745">
        <v>0</v>
      </c>
      <c r="U1745">
        <v>0</v>
      </c>
      <c r="V1745">
        <f>MATCH(A1745,'2019 On Peak'!$A$3:$A$2373,0)</f>
        <v>1687</v>
      </c>
      <c r="W1745" t="str">
        <f t="shared" si="54"/>
        <v>Old</v>
      </c>
      <c r="X1745" t="str" cm="1">
        <f t="array" ref="X1745">IF(ISNUMBER(V1745),INDEX('2019 On Peak'!$K$3:$K$2373,V1745),"Not 2019")</f>
        <v>Closed</v>
      </c>
      <c r="Y1745" cm="1">
        <f t="array" ref="Y1745">IF(ISNUMBER($V1745),L1745-INDEX('2019 On Peak'!$L$3:$S$2373,$V1745,1),"-")</f>
        <v>0</v>
      </c>
      <c r="Z1745" cm="1">
        <f t="array" ref="Z1745">IF(ISNUMBER($V1745),M1745-INDEX('2019 On Peak'!$L$3:$S$2373,$V1745,2),"-")</f>
        <v>0</v>
      </c>
      <c r="AA1745" cm="1">
        <f t="array" ref="AA1745">IF(ISNUMBER($V1745),N1745-INDEX('2019 On Peak'!$L$3:$S$2373,$V1745,3),"-")</f>
        <v>0</v>
      </c>
      <c r="AB1745" cm="1">
        <f t="array" ref="AB1745">IF(ISNUMBER($V1745),Q1745-INDEX('2019 On Peak'!$L$3:$S$2373,$V1745,6),"-")</f>
        <v>0</v>
      </c>
      <c r="AC1745" cm="1">
        <f t="array" ref="AC1745">IF(ISNUMBER($V1745),S1745-INDEX('2019 On Peak'!$L$3:$S$2373,$V1745,8),"-")</f>
        <v>0</v>
      </c>
      <c r="AD1745" t="b">
        <f t="shared" si="55"/>
        <v>0</v>
      </c>
    </row>
    <row r="1746" spans="1:30" x14ac:dyDescent="0.25">
      <c r="A1746" t="str">
        <f>B1746&amp;"_"&amp;G1746&amp;"_"&amp;J1746</f>
        <v>662_1486_1</v>
      </c>
      <c r="B1746">
        <v>662</v>
      </c>
      <c r="C1746" s="1" t="s">
        <v>770</v>
      </c>
      <c r="D1746" s="1" t="s">
        <v>70</v>
      </c>
      <c r="E1746" s="1" t="s">
        <v>70</v>
      </c>
      <c r="F1746">
        <v>69</v>
      </c>
      <c r="G1746">
        <v>1486</v>
      </c>
      <c r="H1746" s="1" t="s">
        <v>139</v>
      </c>
      <c r="I1746">
        <v>69</v>
      </c>
      <c r="J1746" s="1" t="s">
        <v>191</v>
      </c>
      <c r="K1746" s="1" t="s">
        <v>25</v>
      </c>
      <c r="L1746">
        <v>3.8830000000000003E-2</v>
      </c>
      <c r="M1746">
        <v>8.8270000000000001E-2</v>
      </c>
      <c r="N1746">
        <v>1.73E-3</v>
      </c>
      <c r="O1746">
        <v>1</v>
      </c>
      <c r="P1746">
        <v>0</v>
      </c>
      <c r="Q1746">
        <v>96</v>
      </c>
      <c r="R1746">
        <v>250</v>
      </c>
      <c r="S1746">
        <v>123</v>
      </c>
      <c r="T1746">
        <v>4.5</v>
      </c>
      <c r="U1746">
        <v>6.1</v>
      </c>
      <c r="V1746">
        <f>MATCH(A1746,'2019 On Peak'!$A$3:$A$2373,0)</f>
        <v>1688</v>
      </c>
      <c r="W1746" t="str">
        <f t="shared" si="54"/>
        <v>Old</v>
      </c>
      <c r="X1746" t="str" cm="1">
        <f t="array" ref="X1746">IF(ISNUMBER(V1746),INDEX('2019 On Peak'!$K$3:$K$2373,V1746),"Not 2019")</f>
        <v>Closed</v>
      </c>
      <c r="Y1746" cm="1">
        <f t="array" ref="Y1746">IF(ISNUMBER($V1746),L1746-INDEX('2019 On Peak'!$L$3:$S$2373,$V1746,1),"-")</f>
        <v>0</v>
      </c>
      <c r="Z1746" cm="1">
        <f t="array" ref="Z1746">IF(ISNUMBER($V1746),M1746-INDEX('2019 On Peak'!$L$3:$S$2373,$V1746,2),"-")</f>
        <v>0</v>
      </c>
      <c r="AA1746" cm="1">
        <f t="array" ref="AA1746">IF(ISNUMBER($V1746),N1746-INDEX('2019 On Peak'!$L$3:$S$2373,$V1746,3),"-")</f>
        <v>0</v>
      </c>
      <c r="AB1746" cm="1">
        <f t="array" ref="AB1746">IF(ISNUMBER($V1746),Q1746-INDEX('2019 On Peak'!$L$3:$S$2373,$V1746,6),"-")</f>
        <v>0</v>
      </c>
      <c r="AC1746" cm="1">
        <f t="array" ref="AC1746">IF(ISNUMBER($V1746),S1746-INDEX('2019 On Peak'!$L$3:$S$2373,$V1746,8),"-")</f>
        <v>0</v>
      </c>
      <c r="AD1746" t="b">
        <f t="shared" si="55"/>
        <v>0</v>
      </c>
    </row>
    <row r="1747" spans="1:30" x14ac:dyDescent="0.25">
      <c r="A1747" t="str">
        <f>B1747&amp;"_"&amp;G1747&amp;"_"&amp;J1747</f>
        <v>662_650_1</v>
      </c>
      <c r="B1747">
        <v>662</v>
      </c>
      <c r="C1747" s="1" t="s">
        <v>770</v>
      </c>
      <c r="D1747" s="1" t="s">
        <v>70</v>
      </c>
      <c r="E1747" s="1" t="s">
        <v>70</v>
      </c>
      <c r="F1747">
        <v>69</v>
      </c>
      <c r="G1747">
        <v>650</v>
      </c>
      <c r="H1747" s="1" t="s">
        <v>1265</v>
      </c>
      <c r="I1747">
        <v>69</v>
      </c>
      <c r="J1747" s="1" t="s">
        <v>191</v>
      </c>
      <c r="K1747" s="1" t="s">
        <v>25</v>
      </c>
      <c r="L1747">
        <v>2.4000000000000001E-4</v>
      </c>
      <c r="M1747">
        <v>5.5000000000000003E-4</v>
      </c>
      <c r="N1747">
        <v>1.0000000000000001E-5</v>
      </c>
      <c r="O1747">
        <v>1</v>
      </c>
      <c r="P1747">
        <v>0</v>
      </c>
      <c r="Q1747">
        <v>96</v>
      </c>
      <c r="R1747">
        <v>250</v>
      </c>
      <c r="S1747">
        <v>123</v>
      </c>
      <c r="T1747">
        <v>0</v>
      </c>
      <c r="U1747">
        <v>0</v>
      </c>
      <c r="V1747">
        <f>MATCH(A1747,'2019 On Peak'!$A$3:$A$2373,0)</f>
        <v>1689</v>
      </c>
      <c r="W1747" t="str">
        <f t="shared" si="54"/>
        <v>Old</v>
      </c>
      <c r="X1747" t="str" cm="1">
        <f t="array" ref="X1747">IF(ISNUMBER(V1747),INDEX('2019 On Peak'!$K$3:$K$2373,V1747),"Not 2019")</f>
        <v>Closed</v>
      </c>
      <c r="Y1747" cm="1">
        <f t="array" ref="Y1747">IF(ISNUMBER($V1747),L1747-INDEX('2019 On Peak'!$L$3:$S$2373,$V1747,1),"-")</f>
        <v>0</v>
      </c>
      <c r="Z1747" cm="1">
        <f t="array" ref="Z1747">IF(ISNUMBER($V1747),M1747-INDEX('2019 On Peak'!$L$3:$S$2373,$V1747,2),"-")</f>
        <v>0</v>
      </c>
      <c r="AA1747" cm="1">
        <f t="array" ref="AA1747">IF(ISNUMBER($V1747),N1747-INDEX('2019 On Peak'!$L$3:$S$2373,$V1747,3),"-")</f>
        <v>0</v>
      </c>
      <c r="AB1747" cm="1">
        <f t="array" ref="AB1747">IF(ISNUMBER($V1747),Q1747-INDEX('2019 On Peak'!$L$3:$S$2373,$V1747,6),"-")</f>
        <v>0</v>
      </c>
      <c r="AC1747" cm="1">
        <f t="array" ref="AC1747">IF(ISNUMBER($V1747),S1747-INDEX('2019 On Peak'!$L$3:$S$2373,$V1747,8),"-")</f>
        <v>0</v>
      </c>
      <c r="AD1747" t="b">
        <f t="shared" si="55"/>
        <v>0</v>
      </c>
    </row>
    <row r="1748" spans="1:30" x14ac:dyDescent="0.25">
      <c r="A1748" t="str">
        <f>B1748&amp;"_"&amp;G1748&amp;"_"&amp;J1748</f>
        <v>663_1511_1</v>
      </c>
      <c r="B1748">
        <v>663</v>
      </c>
      <c r="C1748" s="1" t="s">
        <v>1244</v>
      </c>
      <c r="D1748" s="1" t="s">
        <v>70</v>
      </c>
      <c r="E1748" s="1" t="s">
        <v>70</v>
      </c>
      <c r="F1748">
        <v>69</v>
      </c>
      <c r="G1748">
        <v>1511</v>
      </c>
      <c r="H1748" s="1" t="s">
        <v>1262</v>
      </c>
      <c r="I1748">
        <v>69</v>
      </c>
      <c r="J1748" s="1" t="s">
        <v>191</v>
      </c>
      <c r="K1748" s="1" t="s">
        <v>25</v>
      </c>
      <c r="L1748">
        <v>3.8859999999999999E-2</v>
      </c>
      <c r="M1748">
        <v>8.8349999999999998E-2</v>
      </c>
      <c r="N1748">
        <v>1.73E-3</v>
      </c>
      <c r="O1748">
        <v>1</v>
      </c>
      <c r="P1748">
        <v>0</v>
      </c>
      <c r="Q1748">
        <v>96</v>
      </c>
      <c r="R1748">
        <v>250</v>
      </c>
      <c r="S1748">
        <v>123</v>
      </c>
      <c r="T1748">
        <v>5.9</v>
      </c>
      <c r="U1748">
        <v>6.1</v>
      </c>
      <c r="V1748">
        <f>MATCH(A1748,'2019 On Peak'!$A$3:$A$2373,0)</f>
        <v>1690</v>
      </c>
      <c r="W1748" t="str">
        <f t="shared" si="54"/>
        <v>Old</v>
      </c>
      <c r="X1748" t="str" cm="1">
        <f t="array" ref="X1748">IF(ISNUMBER(V1748),INDEX('2019 On Peak'!$K$3:$K$2373,V1748),"Not 2019")</f>
        <v>Closed</v>
      </c>
      <c r="Y1748" cm="1">
        <f t="array" ref="Y1748">IF(ISNUMBER($V1748),L1748-INDEX('2019 On Peak'!$L$3:$S$2373,$V1748,1),"-")</f>
        <v>0</v>
      </c>
      <c r="Z1748" cm="1">
        <f t="array" ref="Z1748">IF(ISNUMBER($V1748),M1748-INDEX('2019 On Peak'!$L$3:$S$2373,$V1748,2),"-")</f>
        <v>0</v>
      </c>
      <c r="AA1748" cm="1">
        <f t="array" ref="AA1748">IF(ISNUMBER($V1748),N1748-INDEX('2019 On Peak'!$L$3:$S$2373,$V1748,3),"-")</f>
        <v>0</v>
      </c>
      <c r="AB1748" cm="1">
        <f t="array" ref="AB1748">IF(ISNUMBER($V1748),Q1748-INDEX('2019 On Peak'!$L$3:$S$2373,$V1748,6),"-")</f>
        <v>0</v>
      </c>
      <c r="AC1748" cm="1">
        <f t="array" ref="AC1748">IF(ISNUMBER($V1748),S1748-INDEX('2019 On Peak'!$L$3:$S$2373,$V1748,8),"-")</f>
        <v>0</v>
      </c>
      <c r="AD1748" t="b">
        <f t="shared" si="55"/>
        <v>0</v>
      </c>
    </row>
    <row r="1749" spans="1:30" x14ac:dyDescent="0.25">
      <c r="A1749" t="str">
        <f>B1749&amp;"_"&amp;G1749&amp;"_"&amp;J1749</f>
        <v>663_638_1</v>
      </c>
      <c r="B1749">
        <v>663</v>
      </c>
      <c r="C1749" s="1" t="s">
        <v>1244</v>
      </c>
      <c r="D1749" s="1" t="s">
        <v>70</v>
      </c>
      <c r="E1749" s="1" t="s">
        <v>70</v>
      </c>
      <c r="F1749">
        <v>69</v>
      </c>
      <c r="G1749">
        <v>638</v>
      </c>
      <c r="H1749" s="1" t="s">
        <v>1245</v>
      </c>
      <c r="I1749">
        <v>69</v>
      </c>
      <c r="J1749" s="1" t="s">
        <v>191</v>
      </c>
      <c r="K1749" s="1" t="s">
        <v>25</v>
      </c>
      <c r="L1749">
        <v>1.025E-2</v>
      </c>
      <c r="M1749">
        <v>2.3310000000000001E-2</v>
      </c>
      <c r="N1749">
        <v>4.6000000000000001E-4</v>
      </c>
      <c r="O1749">
        <v>1</v>
      </c>
      <c r="P1749">
        <v>0</v>
      </c>
      <c r="Q1749">
        <v>96</v>
      </c>
      <c r="R1749">
        <v>250</v>
      </c>
      <c r="S1749">
        <v>123</v>
      </c>
      <c r="T1749">
        <v>1.6</v>
      </c>
      <c r="U1749">
        <v>1.6</v>
      </c>
      <c r="V1749">
        <f>MATCH(A1749,'2019 On Peak'!$A$3:$A$2373,0)</f>
        <v>1691</v>
      </c>
      <c r="W1749" t="str">
        <f t="shared" si="54"/>
        <v>Old</v>
      </c>
      <c r="X1749" t="str" cm="1">
        <f t="array" ref="X1749">IF(ISNUMBER(V1749),INDEX('2019 On Peak'!$K$3:$K$2373,V1749),"Not 2019")</f>
        <v>Closed</v>
      </c>
      <c r="Y1749" cm="1">
        <f t="array" ref="Y1749">IF(ISNUMBER($V1749),L1749-INDEX('2019 On Peak'!$L$3:$S$2373,$V1749,1),"-")</f>
        <v>0</v>
      </c>
      <c r="Z1749" cm="1">
        <f t="array" ref="Z1749">IF(ISNUMBER($V1749),M1749-INDEX('2019 On Peak'!$L$3:$S$2373,$V1749,2),"-")</f>
        <v>0</v>
      </c>
      <c r="AA1749" cm="1">
        <f t="array" ref="AA1749">IF(ISNUMBER($V1749),N1749-INDEX('2019 On Peak'!$L$3:$S$2373,$V1749,3),"-")</f>
        <v>0</v>
      </c>
      <c r="AB1749" cm="1">
        <f t="array" ref="AB1749">IF(ISNUMBER($V1749),Q1749-INDEX('2019 On Peak'!$L$3:$S$2373,$V1749,6),"-")</f>
        <v>0</v>
      </c>
      <c r="AC1749" cm="1">
        <f t="array" ref="AC1749">IF(ISNUMBER($V1749),S1749-INDEX('2019 On Peak'!$L$3:$S$2373,$V1749,8),"-")</f>
        <v>0</v>
      </c>
      <c r="AD1749" t="b">
        <f t="shared" si="55"/>
        <v>0</v>
      </c>
    </row>
    <row r="1750" spans="1:30" x14ac:dyDescent="0.25">
      <c r="A1750" t="str">
        <f>B1750&amp;"_"&amp;G1750&amp;"_"&amp;J1750</f>
        <v>663_653_1</v>
      </c>
      <c r="B1750">
        <v>663</v>
      </c>
      <c r="C1750" s="1" t="s">
        <v>1244</v>
      </c>
      <c r="D1750" s="1" t="s">
        <v>70</v>
      </c>
      <c r="E1750" s="1" t="s">
        <v>70</v>
      </c>
      <c r="F1750">
        <v>69</v>
      </c>
      <c r="G1750">
        <v>653</v>
      </c>
      <c r="H1750" s="1" t="s">
        <v>1270</v>
      </c>
      <c r="I1750">
        <v>69</v>
      </c>
      <c r="J1750" s="1" t="s">
        <v>191</v>
      </c>
      <c r="K1750" s="1" t="s">
        <v>25</v>
      </c>
      <c r="L1750">
        <v>2.1900000000000001E-3</v>
      </c>
      <c r="M1750">
        <v>4.9800000000000001E-3</v>
      </c>
      <c r="N1750">
        <v>1E-4</v>
      </c>
      <c r="O1750">
        <v>1</v>
      </c>
      <c r="P1750">
        <v>0</v>
      </c>
      <c r="Q1750">
        <v>96</v>
      </c>
      <c r="R1750">
        <v>250</v>
      </c>
      <c r="S1750">
        <v>123</v>
      </c>
      <c r="T1750">
        <v>0.3</v>
      </c>
      <c r="U1750">
        <v>0.3</v>
      </c>
      <c r="V1750">
        <f>MATCH(A1750,'2019 On Peak'!$A$3:$A$2373,0)</f>
        <v>1692</v>
      </c>
      <c r="W1750" t="str">
        <f t="shared" si="54"/>
        <v>Old</v>
      </c>
      <c r="X1750" t="str" cm="1">
        <f t="array" ref="X1750">IF(ISNUMBER(V1750),INDEX('2019 On Peak'!$K$3:$K$2373,V1750),"Not 2019")</f>
        <v>Closed</v>
      </c>
      <c r="Y1750" cm="1">
        <f t="array" ref="Y1750">IF(ISNUMBER($V1750),L1750-INDEX('2019 On Peak'!$L$3:$S$2373,$V1750,1),"-")</f>
        <v>0</v>
      </c>
      <c r="Z1750" cm="1">
        <f t="array" ref="Z1750">IF(ISNUMBER($V1750),M1750-INDEX('2019 On Peak'!$L$3:$S$2373,$V1750,2),"-")</f>
        <v>0</v>
      </c>
      <c r="AA1750" cm="1">
        <f t="array" ref="AA1750">IF(ISNUMBER($V1750),N1750-INDEX('2019 On Peak'!$L$3:$S$2373,$V1750,3),"-")</f>
        <v>0</v>
      </c>
      <c r="AB1750" cm="1">
        <f t="array" ref="AB1750">IF(ISNUMBER($V1750),Q1750-INDEX('2019 On Peak'!$L$3:$S$2373,$V1750,6),"-")</f>
        <v>0</v>
      </c>
      <c r="AC1750" cm="1">
        <f t="array" ref="AC1750">IF(ISNUMBER($V1750),S1750-INDEX('2019 On Peak'!$L$3:$S$2373,$V1750,8),"-")</f>
        <v>0</v>
      </c>
      <c r="AD1750" t="b">
        <f t="shared" si="55"/>
        <v>0</v>
      </c>
    </row>
    <row r="1751" spans="1:30" x14ac:dyDescent="0.25">
      <c r="A1751" t="str">
        <f>B1751&amp;"_"&amp;G1751&amp;"_"&amp;J1751</f>
        <v>664_669_1</v>
      </c>
      <c r="B1751">
        <v>664</v>
      </c>
      <c r="C1751" s="1" t="s">
        <v>1276</v>
      </c>
      <c r="D1751" s="1" t="s">
        <v>36</v>
      </c>
      <c r="E1751" s="1" t="s">
        <v>36</v>
      </c>
      <c r="F1751">
        <v>115</v>
      </c>
      <c r="G1751">
        <v>669</v>
      </c>
      <c r="H1751" s="1" t="s">
        <v>1277</v>
      </c>
      <c r="I1751">
        <v>115</v>
      </c>
      <c r="J1751" s="1" t="s">
        <v>191</v>
      </c>
      <c r="K1751" s="1" t="s">
        <v>25</v>
      </c>
      <c r="L1751">
        <v>5.3899999999999998E-3</v>
      </c>
      <c r="M1751">
        <v>2.231E-2</v>
      </c>
      <c r="N1751">
        <v>3.6900000000000001E-3</v>
      </c>
      <c r="O1751">
        <v>1</v>
      </c>
      <c r="P1751">
        <v>0</v>
      </c>
      <c r="Q1751">
        <v>167</v>
      </c>
      <c r="R1751">
        <v>556</v>
      </c>
      <c r="S1751">
        <v>210</v>
      </c>
      <c r="T1751">
        <v>3.3</v>
      </c>
      <c r="U1751">
        <v>4.5</v>
      </c>
      <c r="V1751">
        <f>MATCH(A1751,'2019 On Peak'!$A$3:$A$2373,0)</f>
        <v>1693</v>
      </c>
      <c r="W1751" t="str">
        <f t="shared" si="54"/>
        <v>Old</v>
      </c>
      <c r="X1751" t="str" cm="1">
        <f t="array" ref="X1751">IF(ISNUMBER(V1751),INDEX('2019 On Peak'!$K$3:$K$2373,V1751),"Not 2019")</f>
        <v>Closed</v>
      </c>
      <c r="Y1751" cm="1">
        <f t="array" ref="Y1751">IF(ISNUMBER($V1751),L1751-INDEX('2019 On Peak'!$L$3:$S$2373,$V1751,1),"-")</f>
        <v>0</v>
      </c>
      <c r="Z1751" cm="1">
        <f t="array" ref="Z1751">IF(ISNUMBER($V1751),M1751-INDEX('2019 On Peak'!$L$3:$S$2373,$V1751,2),"-")</f>
        <v>0</v>
      </c>
      <c r="AA1751" cm="1">
        <f t="array" ref="AA1751">IF(ISNUMBER($V1751),N1751-INDEX('2019 On Peak'!$L$3:$S$2373,$V1751,3),"-")</f>
        <v>0</v>
      </c>
      <c r="AB1751" cm="1">
        <f t="array" ref="AB1751">IF(ISNUMBER($V1751),Q1751-INDEX('2019 On Peak'!$L$3:$S$2373,$V1751,6),"-")</f>
        <v>0</v>
      </c>
      <c r="AC1751" cm="1">
        <f t="array" ref="AC1751">IF(ISNUMBER($V1751),S1751-INDEX('2019 On Peak'!$L$3:$S$2373,$V1751,8),"-")</f>
        <v>0</v>
      </c>
      <c r="AD1751" t="b">
        <f t="shared" si="55"/>
        <v>0</v>
      </c>
    </row>
    <row r="1752" spans="1:30" x14ac:dyDescent="0.25">
      <c r="A1752" t="str">
        <f>B1752&amp;"_"&amp;G1752&amp;"_"&amp;J1752</f>
        <v>665_668_1</v>
      </c>
      <c r="B1752">
        <v>665</v>
      </c>
      <c r="C1752" s="1" t="s">
        <v>1275</v>
      </c>
      <c r="D1752" s="1" t="s">
        <v>36</v>
      </c>
      <c r="E1752" s="1" t="s">
        <v>36</v>
      </c>
      <c r="F1752">
        <v>115</v>
      </c>
      <c r="G1752">
        <v>668</v>
      </c>
      <c r="H1752" s="1" t="s">
        <v>1278</v>
      </c>
      <c r="I1752">
        <v>115</v>
      </c>
      <c r="J1752" s="1" t="s">
        <v>191</v>
      </c>
      <c r="K1752" s="1" t="s">
        <v>25</v>
      </c>
      <c r="L1752">
        <v>7.7299999999999999E-3</v>
      </c>
      <c r="M1752">
        <v>3.1969999999999998E-2</v>
      </c>
      <c r="N1752">
        <v>5.2900000000000004E-3</v>
      </c>
      <c r="O1752">
        <v>1</v>
      </c>
      <c r="P1752">
        <v>0</v>
      </c>
      <c r="Q1752">
        <v>167</v>
      </c>
      <c r="R1752">
        <v>556</v>
      </c>
      <c r="S1752">
        <v>210</v>
      </c>
      <c r="T1752">
        <v>4.5999999999999996</v>
      </c>
      <c r="U1752">
        <v>6.4</v>
      </c>
      <c r="V1752">
        <f>MATCH(A1752,'2019 On Peak'!$A$3:$A$2373,0)</f>
        <v>1694</v>
      </c>
      <c r="W1752" t="str">
        <f t="shared" si="54"/>
        <v>Old</v>
      </c>
      <c r="X1752" t="str" cm="1">
        <f t="array" ref="X1752">IF(ISNUMBER(V1752),INDEX('2019 On Peak'!$K$3:$K$2373,V1752),"Not 2019")</f>
        <v>Closed</v>
      </c>
      <c r="Y1752" cm="1">
        <f t="array" ref="Y1752">IF(ISNUMBER($V1752),L1752-INDEX('2019 On Peak'!$L$3:$S$2373,$V1752,1),"-")</f>
        <v>0</v>
      </c>
      <c r="Z1752" cm="1">
        <f t="array" ref="Z1752">IF(ISNUMBER($V1752),M1752-INDEX('2019 On Peak'!$L$3:$S$2373,$V1752,2),"-")</f>
        <v>0</v>
      </c>
      <c r="AA1752" cm="1">
        <f t="array" ref="AA1752">IF(ISNUMBER($V1752),N1752-INDEX('2019 On Peak'!$L$3:$S$2373,$V1752,3),"-")</f>
        <v>0</v>
      </c>
      <c r="AB1752" cm="1">
        <f t="array" ref="AB1752">IF(ISNUMBER($V1752),Q1752-INDEX('2019 On Peak'!$L$3:$S$2373,$V1752,6),"-")</f>
        <v>0</v>
      </c>
      <c r="AC1752" cm="1">
        <f t="array" ref="AC1752">IF(ISNUMBER($V1752),S1752-INDEX('2019 On Peak'!$L$3:$S$2373,$V1752,8),"-")</f>
        <v>0</v>
      </c>
      <c r="AD1752" t="b">
        <f t="shared" si="55"/>
        <v>0</v>
      </c>
    </row>
    <row r="1753" spans="1:30" x14ac:dyDescent="0.25">
      <c r="A1753" t="str">
        <f>B1753&amp;"_"&amp;G1753&amp;"_"&amp;J1753</f>
        <v>666_671_1</v>
      </c>
      <c r="B1753">
        <v>666</v>
      </c>
      <c r="C1753" s="1" t="s">
        <v>895</v>
      </c>
      <c r="D1753" s="1" t="s">
        <v>70</v>
      </c>
      <c r="E1753" s="1" t="s">
        <v>70</v>
      </c>
      <c r="F1753">
        <v>115</v>
      </c>
      <c r="G1753">
        <v>671</v>
      </c>
      <c r="H1753" s="1" t="s">
        <v>1280</v>
      </c>
      <c r="I1753">
        <v>115</v>
      </c>
      <c r="J1753" s="1" t="s">
        <v>191</v>
      </c>
      <c r="K1753" s="1" t="s">
        <v>25</v>
      </c>
      <c r="L1753">
        <v>5.9899999999999997E-3</v>
      </c>
      <c r="M1753">
        <v>2.478E-2</v>
      </c>
      <c r="N1753">
        <v>4.1000000000000003E-3</v>
      </c>
      <c r="O1753">
        <v>1</v>
      </c>
      <c r="P1753">
        <v>0</v>
      </c>
      <c r="Q1753">
        <v>211</v>
      </c>
      <c r="R1753">
        <v>211</v>
      </c>
      <c r="S1753">
        <v>211</v>
      </c>
      <c r="T1753">
        <v>4.0999999999999996</v>
      </c>
      <c r="U1753">
        <v>5</v>
      </c>
      <c r="V1753">
        <f>MATCH(A1753,'2019 On Peak'!$A$3:$A$2373,0)</f>
        <v>1695</v>
      </c>
      <c r="W1753" t="str">
        <f t="shared" si="54"/>
        <v>Old</v>
      </c>
      <c r="X1753" t="str" cm="1">
        <f t="array" ref="X1753">IF(ISNUMBER(V1753),INDEX('2019 On Peak'!$K$3:$K$2373,V1753),"Not 2019")</f>
        <v>Closed</v>
      </c>
      <c r="Y1753" cm="1">
        <f t="array" ref="Y1753">IF(ISNUMBER($V1753),L1753-INDEX('2019 On Peak'!$L$3:$S$2373,$V1753,1),"-")</f>
        <v>0</v>
      </c>
      <c r="Z1753" cm="1">
        <f t="array" ref="Z1753">IF(ISNUMBER($V1753),M1753-INDEX('2019 On Peak'!$L$3:$S$2373,$V1753,2),"-")</f>
        <v>0</v>
      </c>
      <c r="AA1753" cm="1">
        <f t="array" ref="AA1753">IF(ISNUMBER($V1753),N1753-INDEX('2019 On Peak'!$L$3:$S$2373,$V1753,3),"-")</f>
        <v>0</v>
      </c>
      <c r="AB1753" cm="1">
        <f t="array" ref="AB1753">IF(ISNUMBER($V1753),Q1753-INDEX('2019 On Peak'!$L$3:$S$2373,$V1753,6),"-")</f>
        <v>0</v>
      </c>
      <c r="AC1753" cm="1">
        <f t="array" ref="AC1753">IF(ISNUMBER($V1753),S1753-INDEX('2019 On Peak'!$L$3:$S$2373,$V1753,8),"-")</f>
        <v>0</v>
      </c>
      <c r="AD1753" t="b">
        <f t="shared" si="55"/>
        <v>0</v>
      </c>
    </row>
    <row r="1754" spans="1:30" x14ac:dyDescent="0.25">
      <c r="A1754" t="str">
        <f>B1754&amp;"_"&amp;G1754&amp;"_"&amp;J1754</f>
        <v>669_668_1</v>
      </c>
      <c r="B1754">
        <v>669</v>
      </c>
      <c r="C1754" s="1" t="s">
        <v>1277</v>
      </c>
      <c r="D1754" s="1" t="s">
        <v>36</v>
      </c>
      <c r="E1754" s="1" t="s">
        <v>36</v>
      </c>
      <c r="F1754">
        <v>115</v>
      </c>
      <c r="G1754">
        <v>668</v>
      </c>
      <c r="H1754" s="1" t="s">
        <v>1278</v>
      </c>
      <c r="I1754">
        <v>115</v>
      </c>
      <c r="J1754" s="1" t="s">
        <v>191</v>
      </c>
      <c r="K1754" s="1" t="s">
        <v>25</v>
      </c>
      <c r="L1754">
        <v>2.0000000000000001E-4</v>
      </c>
      <c r="M1754">
        <v>8.4000000000000003E-4</v>
      </c>
      <c r="N1754">
        <v>1.3999999999999999E-4</v>
      </c>
      <c r="O1754">
        <v>1</v>
      </c>
      <c r="P1754">
        <v>0</v>
      </c>
      <c r="Q1754">
        <v>167</v>
      </c>
      <c r="R1754">
        <v>556</v>
      </c>
      <c r="S1754">
        <v>210</v>
      </c>
      <c r="T1754">
        <v>0.2</v>
      </c>
      <c r="U1754">
        <v>0.2</v>
      </c>
      <c r="V1754">
        <f>MATCH(A1754,'2019 On Peak'!$A$3:$A$2373,0)</f>
        <v>1696</v>
      </c>
      <c r="W1754" t="str">
        <f t="shared" si="54"/>
        <v>Old</v>
      </c>
      <c r="X1754" t="str" cm="1">
        <f t="array" ref="X1754">IF(ISNUMBER(V1754),INDEX('2019 On Peak'!$K$3:$K$2373,V1754),"Not 2019")</f>
        <v>Closed</v>
      </c>
      <c r="Y1754" cm="1">
        <f t="array" ref="Y1754">IF(ISNUMBER($V1754),L1754-INDEX('2019 On Peak'!$L$3:$S$2373,$V1754,1),"-")</f>
        <v>0</v>
      </c>
      <c r="Z1754" cm="1">
        <f t="array" ref="Z1754">IF(ISNUMBER($V1754),M1754-INDEX('2019 On Peak'!$L$3:$S$2373,$V1754,2),"-")</f>
        <v>0</v>
      </c>
      <c r="AA1754" cm="1">
        <f t="array" ref="AA1754">IF(ISNUMBER($V1754),N1754-INDEX('2019 On Peak'!$L$3:$S$2373,$V1754,3),"-")</f>
        <v>0</v>
      </c>
      <c r="AB1754" cm="1">
        <f t="array" ref="AB1754">IF(ISNUMBER($V1754),Q1754-INDEX('2019 On Peak'!$L$3:$S$2373,$V1754,6),"-")</f>
        <v>0</v>
      </c>
      <c r="AC1754" cm="1">
        <f t="array" ref="AC1754">IF(ISNUMBER($V1754),S1754-INDEX('2019 On Peak'!$L$3:$S$2373,$V1754,8),"-")</f>
        <v>0</v>
      </c>
      <c r="AD1754" t="b">
        <f t="shared" si="55"/>
        <v>0</v>
      </c>
    </row>
    <row r="1755" spans="1:30" x14ac:dyDescent="0.25">
      <c r="A1755" t="str">
        <f>B1755&amp;"_"&amp;G1755&amp;"_"&amp;J1755</f>
        <v>670_662_1</v>
      </c>
      <c r="B1755">
        <v>670</v>
      </c>
      <c r="C1755" s="1" t="s">
        <v>769</v>
      </c>
      <c r="D1755" s="1" t="s">
        <v>70</v>
      </c>
      <c r="E1755" s="1" t="s">
        <v>70</v>
      </c>
      <c r="F1755">
        <v>69</v>
      </c>
      <c r="G1755">
        <v>662</v>
      </c>
      <c r="H1755" s="1" t="s">
        <v>770</v>
      </c>
      <c r="I1755">
        <v>69</v>
      </c>
      <c r="J1755" s="1" t="s">
        <v>191</v>
      </c>
      <c r="K1755" s="1" t="s">
        <v>25</v>
      </c>
      <c r="L1755">
        <v>6.7299999999999999E-3</v>
      </c>
      <c r="M1755">
        <v>1.5310000000000001E-2</v>
      </c>
      <c r="N1755">
        <v>2.9999999999999997E-4</v>
      </c>
      <c r="O1755">
        <v>1</v>
      </c>
      <c r="P1755">
        <v>0</v>
      </c>
      <c r="Q1755">
        <v>96</v>
      </c>
      <c r="R1755">
        <v>250</v>
      </c>
      <c r="S1755">
        <v>123</v>
      </c>
      <c r="T1755">
        <v>1</v>
      </c>
      <c r="U1755">
        <v>1.1000000000000001</v>
      </c>
      <c r="V1755">
        <f>MATCH(A1755,'2019 On Peak'!$A$3:$A$2373,0)</f>
        <v>1697</v>
      </c>
      <c r="W1755" t="str">
        <f t="shared" si="54"/>
        <v>Old</v>
      </c>
      <c r="X1755" t="str" cm="1">
        <f t="array" ref="X1755">IF(ISNUMBER(V1755),INDEX('2019 On Peak'!$K$3:$K$2373,V1755),"Not 2019")</f>
        <v>Closed</v>
      </c>
      <c r="Y1755" cm="1">
        <f t="array" ref="Y1755">IF(ISNUMBER($V1755),L1755-INDEX('2019 On Peak'!$L$3:$S$2373,$V1755,1),"-")</f>
        <v>0</v>
      </c>
      <c r="Z1755" cm="1">
        <f t="array" ref="Z1755">IF(ISNUMBER($V1755),M1755-INDEX('2019 On Peak'!$L$3:$S$2373,$V1755,2),"-")</f>
        <v>0</v>
      </c>
      <c r="AA1755" cm="1">
        <f t="array" ref="AA1755">IF(ISNUMBER($V1755),N1755-INDEX('2019 On Peak'!$L$3:$S$2373,$V1755,3),"-")</f>
        <v>0</v>
      </c>
      <c r="AB1755" cm="1">
        <f t="array" ref="AB1755">IF(ISNUMBER($V1755),Q1755-INDEX('2019 On Peak'!$L$3:$S$2373,$V1755,6),"-")</f>
        <v>0</v>
      </c>
      <c r="AC1755" cm="1">
        <f t="array" ref="AC1755">IF(ISNUMBER($V1755),S1755-INDEX('2019 On Peak'!$L$3:$S$2373,$V1755,8),"-")</f>
        <v>0</v>
      </c>
      <c r="AD1755" t="b">
        <f t="shared" si="55"/>
        <v>0</v>
      </c>
    </row>
    <row r="1756" spans="1:30" x14ac:dyDescent="0.25">
      <c r="A1756" t="str">
        <f>B1756&amp;"_"&amp;G1756&amp;"_"&amp;J1756</f>
        <v>671_861_1</v>
      </c>
      <c r="B1756">
        <v>671</v>
      </c>
      <c r="C1756" s="1" t="s">
        <v>1280</v>
      </c>
      <c r="D1756" s="1" t="s">
        <v>70</v>
      </c>
      <c r="E1756" s="1" t="s">
        <v>70</v>
      </c>
      <c r="F1756">
        <v>115</v>
      </c>
      <c r="G1756">
        <v>861</v>
      </c>
      <c r="H1756" s="1" t="s">
        <v>1281</v>
      </c>
      <c r="I1756">
        <v>115</v>
      </c>
      <c r="J1756" s="1" t="s">
        <v>191</v>
      </c>
      <c r="K1756" s="1" t="s">
        <v>25</v>
      </c>
      <c r="L1756">
        <v>2.563E-2</v>
      </c>
      <c r="M1756">
        <v>0.10596</v>
      </c>
      <c r="N1756">
        <v>1.755E-2</v>
      </c>
      <c r="O1756">
        <v>1</v>
      </c>
      <c r="P1756">
        <v>0</v>
      </c>
      <c r="Q1756">
        <v>211</v>
      </c>
      <c r="R1756">
        <v>211</v>
      </c>
      <c r="S1756">
        <v>211</v>
      </c>
      <c r="T1756">
        <v>18.600000000000001</v>
      </c>
      <c r="U1756">
        <v>21.3</v>
      </c>
      <c r="V1756">
        <f>MATCH(A1756,'2019 On Peak'!$A$3:$A$2373,0)</f>
        <v>1698</v>
      </c>
      <c r="W1756" t="str">
        <f t="shared" si="54"/>
        <v>Old</v>
      </c>
      <c r="X1756" t="str" cm="1">
        <f t="array" ref="X1756">IF(ISNUMBER(V1756),INDEX('2019 On Peak'!$K$3:$K$2373,V1756),"Not 2019")</f>
        <v>Closed</v>
      </c>
      <c r="Y1756" cm="1">
        <f t="array" ref="Y1756">IF(ISNUMBER($V1756),L1756-INDEX('2019 On Peak'!$L$3:$S$2373,$V1756,1),"-")</f>
        <v>0</v>
      </c>
      <c r="Z1756" cm="1">
        <f t="array" ref="Z1756">IF(ISNUMBER($V1756),M1756-INDEX('2019 On Peak'!$L$3:$S$2373,$V1756,2),"-")</f>
        <v>0</v>
      </c>
      <c r="AA1756" cm="1">
        <f t="array" ref="AA1756">IF(ISNUMBER($V1756),N1756-INDEX('2019 On Peak'!$L$3:$S$2373,$V1756,3),"-")</f>
        <v>0</v>
      </c>
      <c r="AB1756" cm="1">
        <f t="array" ref="AB1756">IF(ISNUMBER($V1756),Q1756-INDEX('2019 On Peak'!$L$3:$S$2373,$V1756,6),"-")</f>
        <v>0</v>
      </c>
      <c r="AC1756" cm="1">
        <f t="array" ref="AC1756">IF(ISNUMBER($V1756),S1756-INDEX('2019 On Peak'!$L$3:$S$2373,$V1756,8),"-")</f>
        <v>0</v>
      </c>
      <c r="AD1756" t="b">
        <f t="shared" si="55"/>
        <v>0</v>
      </c>
    </row>
    <row r="1757" spans="1:30" x14ac:dyDescent="0.25">
      <c r="A1757" t="str">
        <f>B1757&amp;"_"&amp;G1757&amp;"_"&amp;J1757</f>
        <v>672_674_1</v>
      </c>
      <c r="B1757">
        <v>672</v>
      </c>
      <c r="C1757" s="1" t="s">
        <v>1282</v>
      </c>
      <c r="D1757" s="1" t="s">
        <v>36</v>
      </c>
      <c r="E1757" s="1" t="s">
        <v>36</v>
      </c>
      <c r="F1757">
        <v>115</v>
      </c>
      <c r="G1757">
        <v>674</v>
      </c>
      <c r="H1757" s="1" t="s">
        <v>1283</v>
      </c>
      <c r="I1757">
        <v>115</v>
      </c>
      <c r="J1757" s="1" t="s">
        <v>191</v>
      </c>
      <c r="K1757" s="1" t="s">
        <v>25</v>
      </c>
      <c r="L1757">
        <v>1.1E-4</v>
      </c>
      <c r="M1757">
        <v>4.6999999999999999E-4</v>
      </c>
      <c r="N1757">
        <v>8.0000000000000007E-5</v>
      </c>
      <c r="O1757">
        <v>1</v>
      </c>
      <c r="P1757">
        <v>0</v>
      </c>
      <c r="Q1757">
        <v>167</v>
      </c>
      <c r="R1757">
        <v>556</v>
      </c>
      <c r="S1757">
        <v>210</v>
      </c>
      <c r="T1757">
        <v>0.1</v>
      </c>
      <c r="U1757">
        <v>0.1</v>
      </c>
      <c r="V1757">
        <f>MATCH(A1757,'2019 On Peak'!$A$3:$A$2373,0)</f>
        <v>1699</v>
      </c>
      <c r="W1757" t="str">
        <f t="shared" si="54"/>
        <v>Old</v>
      </c>
      <c r="X1757" t="str" cm="1">
        <f t="array" ref="X1757">IF(ISNUMBER(V1757),INDEX('2019 On Peak'!$K$3:$K$2373,V1757),"Not 2019")</f>
        <v>Closed</v>
      </c>
      <c r="Y1757" cm="1">
        <f t="array" ref="Y1757">IF(ISNUMBER($V1757),L1757-INDEX('2019 On Peak'!$L$3:$S$2373,$V1757,1),"-")</f>
        <v>0</v>
      </c>
      <c r="Z1757" cm="1">
        <f t="array" ref="Z1757">IF(ISNUMBER($V1757),M1757-INDEX('2019 On Peak'!$L$3:$S$2373,$V1757,2),"-")</f>
        <v>0</v>
      </c>
      <c r="AA1757" cm="1">
        <f t="array" ref="AA1757">IF(ISNUMBER($V1757),N1757-INDEX('2019 On Peak'!$L$3:$S$2373,$V1757,3),"-")</f>
        <v>0</v>
      </c>
      <c r="AB1757" cm="1">
        <f t="array" ref="AB1757">IF(ISNUMBER($V1757),Q1757-INDEX('2019 On Peak'!$L$3:$S$2373,$V1757,6),"-")</f>
        <v>0</v>
      </c>
      <c r="AC1757" cm="1">
        <f t="array" ref="AC1757">IF(ISNUMBER($V1757),S1757-INDEX('2019 On Peak'!$L$3:$S$2373,$V1757,8),"-")</f>
        <v>0</v>
      </c>
      <c r="AD1757" t="b">
        <f t="shared" si="55"/>
        <v>0</v>
      </c>
    </row>
    <row r="1758" spans="1:30" x14ac:dyDescent="0.25">
      <c r="A1758" t="str">
        <f>B1758&amp;"_"&amp;G1758&amp;"_"&amp;J1758</f>
        <v>672_827_1</v>
      </c>
      <c r="B1758">
        <v>672</v>
      </c>
      <c r="C1758" s="1" t="s">
        <v>1282</v>
      </c>
      <c r="D1758" s="1" t="s">
        <v>36</v>
      </c>
      <c r="E1758" s="1" t="s">
        <v>36</v>
      </c>
      <c r="F1758">
        <v>115</v>
      </c>
      <c r="G1758">
        <v>827</v>
      </c>
      <c r="H1758" s="1" t="s">
        <v>1284</v>
      </c>
      <c r="I1758">
        <v>115</v>
      </c>
      <c r="J1758" s="1" t="s">
        <v>191</v>
      </c>
      <c r="K1758" s="1" t="s">
        <v>25</v>
      </c>
      <c r="L1758">
        <v>1.1900000000000001E-3</v>
      </c>
      <c r="M1758">
        <v>4.9100000000000003E-3</v>
      </c>
      <c r="N1758">
        <v>8.0999999999999996E-4</v>
      </c>
      <c r="O1758">
        <v>1</v>
      </c>
      <c r="P1758">
        <v>0</v>
      </c>
      <c r="Q1758">
        <v>167</v>
      </c>
      <c r="R1758">
        <v>556</v>
      </c>
      <c r="S1758">
        <v>210</v>
      </c>
      <c r="T1758">
        <v>0.9</v>
      </c>
      <c r="U1758">
        <v>1</v>
      </c>
      <c r="V1758">
        <f>MATCH(A1758,'2019 On Peak'!$A$3:$A$2373,0)</f>
        <v>1700</v>
      </c>
      <c r="W1758" t="str">
        <f t="shared" si="54"/>
        <v>Old</v>
      </c>
      <c r="X1758" t="str" cm="1">
        <f t="array" ref="X1758">IF(ISNUMBER(V1758),INDEX('2019 On Peak'!$K$3:$K$2373,V1758),"Not 2019")</f>
        <v>Closed</v>
      </c>
      <c r="Y1758" cm="1">
        <f t="array" ref="Y1758">IF(ISNUMBER($V1758),L1758-INDEX('2019 On Peak'!$L$3:$S$2373,$V1758,1),"-")</f>
        <v>0</v>
      </c>
      <c r="Z1758" cm="1">
        <f t="array" ref="Z1758">IF(ISNUMBER($V1758),M1758-INDEX('2019 On Peak'!$L$3:$S$2373,$V1758,2),"-")</f>
        <v>0</v>
      </c>
      <c r="AA1758" cm="1">
        <f t="array" ref="AA1758">IF(ISNUMBER($V1758),N1758-INDEX('2019 On Peak'!$L$3:$S$2373,$V1758,3),"-")</f>
        <v>0</v>
      </c>
      <c r="AB1758" cm="1">
        <f t="array" ref="AB1758">IF(ISNUMBER($V1758),Q1758-INDEX('2019 On Peak'!$L$3:$S$2373,$V1758,6),"-")</f>
        <v>0</v>
      </c>
      <c r="AC1758" cm="1">
        <f t="array" ref="AC1758">IF(ISNUMBER($V1758),S1758-INDEX('2019 On Peak'!$L$3:$S$2373,$V1758,8),"-")</f>
        <v>0</v>
      </c>
      <c r="AD1758" t="b">
        <f t="shared" si="55"/>
        <v>0</v>
      </c>
    </row>
    <row r="1759" spans="1:30" x14ac:dyDescent="0.25">
      <c r="A1759" t="str">
        <f>B1759&amp;"_"&amp;G1759&amp;"_"&amp;J1759</f>
        <v>673_827_1</v>
      </c>
      <c r="B1759">
        <v>673</v>
      </c>
      <c r="C1759" s="1" t="s">
        <v>1285</v>
      </c>
      <c r="D1759" s="1" t="s">
        <v>36</v>
      </c>
      <c r="E1759" s="1" t="s">
        <v>36</v>
      </c>
      <c r="F1759">
        <v>115</v>
      </c>
      <c r="G1759">
        <v>827</v>
      </c>
      <c r="H1759" s="1" t="s">
        <v>1284</v>
      </c>
      <c r="I1759">
        <v>115</v>
      </c>
      <c r="J1759" s="1" t="s">
        <v>191</v>
      </c>
      <c r="K1759" s="1" t="s">
        <v>25</v>
      </c>
      <c r="L1759">
        <v>1.25E-3</v>
      </c>
      <c r="M1759">
        <v>5.1700000000000001E-3</v>
      </c>
      <c r="N1759">
        <v>8.5999999999999998E-4</v>
      </c>
      <c r="O1759">
        <v>1</v>
      </c>
      <c r="P1759">
        <v>0</v>
      </c>
      <c r="Q1759">
        <v>167</v>
      </c>
      <c r="R1759">
        <v>556</v>
      </c>
      <c r="S1759">
        <v>210</v>
      </c>
      <c r="T1759">
        <v>0.9</v>
      </c>
      <c r="U1759">
        <v>1</v>
      </c>
      <c r="V1759">
        <f>MATCH(A1759,'2019 On Peak'!$A$3:$A$2373,0)</f>
        <v>1701</v>
      </c>
      <c r="W1759" t="str">
        <f t="shared" si="54"/>
        <v>Old</v>
      </c>
      <c r="X1759" t="str" cm="1">
        <f t="array" ref="X1759">IF(ISNUMBER(V1759),INDEX('2019 On Peak'!$K$3:$K$2373,V1759),"Not 2019")</f>
        <v>Closed</v>
      </c>
      <c r="Y1759" cm="1">
        <f t="array" ref="Y1759">IF(ISNUMBER($V1759),L1759-INDEX('2019 On Peak'!$L$3:$S$2373,$V1759,1),"-")</f>
        <v>0</v>
      </c>
      <c r="Z1759" cm="1">
        <f t="array" ref="Z1759">IF(ISNUMBER($V1759),M1759-INDEX('2019 On Peak'!$L$3:$S$2373,$V1759,2),"-")</f>
        <v>0</v>
      </c>
      <c r="AA1759" cm="1">
        <f t="array" ref="AA1759">IF(ISNUMBER($V1759),N1759-INDEX('2019 On Peak'!$L$3:$S$2373,$V1759,3),"-")</f>
        <v>0</v>
      </c>
      <c r="AB1759" cm="1">
        <f t="array" ref="AB1759">IF(ISNUMBER($V1759),Q1759-INDEX('2019 On Peak'!$L$3:$S$2373,$V1759,6),"-")</f>
        <v>0</v>
      </c>
      <c r="AC1759" cm="1">
        <f t="array" ref="AC1759">IF(ISNUMBER($V1759),S1759-INDEX('2019 On Peak'!$L$3:$S$2373,$V1759,8),"-")</f>
        <v>0</v>
      </c>
      <c r="AD1759" t="b">
        <f t="shared" si="55"/>
        <v>0</v>
      </c>
    </row>
    <row r="1760" spans="1:30" x14ac:dyDescent="0.25">
      <c r="A1760" t="str">
        <f>B1760&amp;"_"&amp;G1760&amp;"_"&amp;J1760</f>
        <v>674_673_1</v>
      </c>
      <c r="B1760">
        <v>674</v>
      </c>
      <c r="C1760" s="1" t="s">
        <v>1283</v>
      </c>
      <c r="D1760" s="1" t="s">
        <v>36</v>
      </c>
      <c r="E1760" s="1" t="s">
        <v>36</v>
      </c>
      <c r="F1760">
        <v>115</v>
      </c>
      <c r="G1760">
        <v>673</v>
      </c>
      <c r="H1760" s="1" t="s">
        <v>1285</v>
      </c>
      <c r="I1760">
        <v>115</v>
      </c>
      <c r="J1760" s="1" t="s">
        <v>191</v>
      </c>
      <c r="K1760" s="1" t="s">
        <v>25</v>
      </c>
      <c r="L1760">
        <v>6.0000000000000002E-5</v>
      </c>
      <c r="M1760">
        <v>2.4000000000000001E-4</v>
      </c>
      <c r="N1760">
        <v>4.0000000000000003E-5</v>
      </c>
      <c r="O1760">
        <v>1</v>
      </c>
      <c r="P1760">
        <v>0</v>
      </c>
      <c r="Q1760">
        <v>167</v>
      </c>
      <c r="R1760">
        <v>556</v>
      </c>
      <c r="S1760">
        <v>210</v>
      </c>
      <c r="T1760">
        <v>0</v>
      </c>
      <c r="U1760">
        <v>0</v>
      </c>
      <c r="V1760">
        <f>MATCH(A1760,'2019 On Peak'!$A$3:$A$2373,0)</f>
        <v>1702</v>
      </c>
      <c r="W1760" t="str">
        <f t="shared" si="54"/>
        <v>Old</v>
      </c>
      <c r="X1760" t="str" cm="1">
        <f t="array" ref="X1760">IF(ISNUMBER(V1760),INDEX('2019 On Peak'!$K$3:$K$2373,V1760),"Not 2019")</f>
        <v>Closed</v>
      </c>
      <c r="Y1760" cm="1">
        <f t="array" ref="Y1760">IF(ISNUMBER($V1760),L1760-INDEX('2019 On Peak'!$L$3:$S$2373,$V1760,1),"-")</f>
        <v>0</v>
      </c>
      <c r="Z1760" cm="1">
        <f t="array" ref="Z1760">IF(ISNUMBER($V1760),M1760-INDEX('2019 On Peak'!$L$3:$S$2373,$V1760,2),"-")</f>
        <v>0</v>
      </c>
      <c r="AA1760" cm="1">
        <f t="array" ref="AA1760">IF(ISNUMBER($V1760),N1760-INDEX('2019 On Peak'!$L$3:$S$2373,$V1760,3),"-")</f>
        <v>0</v>
      </c>
      <c r="AB1760" cm="1">
        <f t="array" ref="AB1760">IF(ISNUMBER($V1760),Q1760-INDEX('2019 On Peak'!$L$3:$S$2373,$V1760,6),"-")</f>
        <v>0</v>
      </c>
      <c r="AC1760" cm="1">
        <f t="array" ref="AC1760">IF(ISNUMBER($V1760),S1760-INDEX('2019 On Peak'!$L$3:$S$2373,$V1760,8),"-")</f>
        <v>0</v>
      </c>
      <c r="AD1760" t="b">
        <f t="shared" si="55"/>
        <v>0</v>
      </c>
    </row>
    <row r="1761" spans="1:30" x14ac:dyDescent="0.25">
      <c r="A1761" t="str">
        <f>B1761&amp;"_"&amp;G1761&amp;"_"&amp;J1761</f>
        <v>675_674_1</v>
      </c>
      <c r="B1761">
        <v>675</v>
      </c>
      <c r="C1761" s="1" t="s">
        <v>1286</v>
      </c>
      <c r="D1761" s="1" t="s">
        <v>36</v>
      </c>
      <c r="E1761" s="1" t="s">
        <v>36</v>
      </c>
      <c r="F1761">
        <v>115</v>
      </c>
      <c r="G1761">
        <v>674</v>
      </c>
      <c r="H1761" s="1" t="s">
        <v>1283</v>
      </c>
      <c r="I1761">
        <v>115</v>
      </c>
      <c r="J1761" s="1" t="s">
        <v>191</v>
      </c>
      <c r="K1761" s="1" t="s">
        <v>25</v>
      </c>
      <c r="L1761">
        <v>1.5499999999999999E-3</v>
      </c>
      <c r="M1761">
        <v>6.4099999999999999E-3</v>
      </c>
      <c r="N1761">
        <v>1.06E-3</v>
      </c>
      <c r="O1761">
        <v>1</v>
      </c>
      <c r="P1761">
        <v>0</v>
      </c>
      <c r="Q1761">
        <v>167</v>
      </c>
      <c r="R1761">
        <v>556</v>
      </c>
      <c r="S1761">
        <v>210</v>
      </c>
      <c r="T1761">
        <v>1</v>
      </c>
      <c r="U1761">
        <v>1.3</v>
      </c>
      <c r="V1761">
        <f>MATCH(A1761,'2019 On Peak'!$A$3:$A$2373,0)</f>
        <v>1703</v>
      </c>
      <c r="W1761" t="str">
        <f t="shared" si="54"/>
        <v>Old</v>
      </c>
      <c r="X1761" t="str" cm="1">
        <f t="array" ref="X1761">IF(ISNUMBER(V1761),INDEX('2019 On Peak'!$K$3:$K$2373,V1761),"Not 2019")</f>
        <v>Closed</v>
      </c>
      <c r="Y1761" cm="1">
        <f t="array" ref="Y1761">IF(ISNUMBER($V1761),L1761-INDEX('2019 On Peak'!$L$3:$S$2373,$V1761,1),"-")</f>
        <v>0</v>
      </c>
      <c r="Z1761" cm="1">
        <f t="array" ref="Z1761">IF(ISNUMBER($V1761),M1761-INDEX('2019 On Peak'!$L$3:$S$2373,$V1761,2),"-")</f>
        <v>0</v>
      </c>
      <c r="AA1761" cm="1">
        <f t="array" ref="AA1761">IF(ISNUMBER($V1761),N1761-INDEX('2019 On Peak'!$L$3:$S$2373,$V1761,3),"-")</f>
        <v>0</v>
      </c>
      <c r="AB1761" cm="1">
        <f t="array" ref="AB1761">IF(ISNUMBER($V1761),Q1761-INDEX('2019 On Peak'!$L$3:$S$2373,$V1761,6),"-")</f>
        <v>0</v>
      </c>
      <c r="AC1761" cm="1">
        <f t="array" ref="AC1761">IF(ISNUMBER($V1761),S1761-INDEX('2019 On Peak'!$L$3:$S$2373,$V1761,8),"-")</f>
        <v>0</v>
      </c>
      <c r="AD1761" t="b">
        <f t="shared" si="55"/>
        <v>0</v>
      </c>
    </row>
    <row r="1762" spans="1:30" x14ac:dyDescent="0.25">
      <c r="A1762" t="str">
        <f>B1762&amp;"_"&amp;G1762&amp;"_"&amp;J1762</f>
        <v>676_474_1</v>
      </c>
      <c r="B1762">
        <v>676</v>
      </c>
      <c r="C1762" s="1" t="s">
        <v>601</v>
      </c>
      <c r="D1762" s="1" t="s">
        <v>36</v>
      </c>
      <c r="E1762" s="1" t="s">
        <v>36</v>
      </c>
      <c r="F1762">
        <v>115</v>
      </c>
      <c r="G1762">
        <v>474</v>
      </c>
      <c r="H1762" s="1" t="s">
        <v>152</v>
      </c>
      <c r="I1762">
        <v>115</v>
      </c>
      <c r="J1762" s="1" t="s">
        <v>191</v>
      </c>
      <c r="K1762" s="1" t="s">
        <v>25</v>
      </c>
      <c r="L1762">
        <v>7.4099999999999999E-3</v>
      </c>
      <c r="M1762">
        <v>3.066E-2</v>
      </c>
      <c r="N1762">
        <v>5.0800000000000003E-3</v>
      </c>
      <c r="O1762">
        <v>1</v>
      </c>
      <c r="P1762">
        <v>0</v>
      </c>
      <c r="Q1762">
        <v>167</v>
      </c>
      <c r="R1762">
        <v>556</v>
      </c>
      <c r="S1762">
        <v>210</v>
      </c>
      <c r="T1762">
        <v>5.4</v>
      </c>
      <c r="U1762">
        <v>6.2</v>
      </c>
      <c r="V1762">
        <f>MATCH(A1762,'2019 On Peak'!$A$3:$A$2373,0)</f>
        <v>1704</v>
      </c>
      <c r="W1762" t="str">
        <f t="shared" si="54"/>
        <v>Old</v>
      </c>
      <c r="X1762" t="str" cm="1">
        <f t="array" ref="X1762">IF(ISNUMBER(V1762),INDEX('2019 On Peak'!$K$3:$K$2373,V1762),"Not 2019")</f>
        <v>Closed</v>
      </c>
      <c r="Y1762" cm="1">
        <f t="array" ref="Y1762">IF(ISNUMBER($V1762),L1762-INDEX('2019 On Peak'!$L$3:$S$2373,$V1762,1),"-")</f>
        <v>0</v>
      </c>
      <c r="Z1762" cm="1">
        <f t="array" ref="Z1762">IF(ISNUMBER($V1762),M1762-INDEX('2019 On Peak'!$L$3:$S$2373,$V1762,2),"-")</f>
        <v>0</v>
      </c>
      <c r="AA1762" cm="1">
        <f t="array" ref="AA1762">IF(ISNUMBER($V1762),N1762-INDEX('2019 On Peak'!$L$3:$S$2373,$V1762,3),"-")</f>
        <v>0</v>
      </c>
      <c r="AB1762" cm="1">
        <f t="array" ref="AB1762">IF(ISNUMBER($V1762),Q1762-INDEX('2019 On Peak'!$L$3:$S$2373,$V1762,6),"-")</f>
        <v>0</v>
      </c>
      <c r="AC1762" cm="1">
        <f t="array" ref="AC1762">IF(ISNUMBER($V1762),S1762-INDEX('2019 On Peak'!$L$3:$S$2373,$V1762,8),"-")</f>
        <v>0</v>
      </c>
      <c r="AD1762" t="b">
        <f t="shared" si="55"/>
        <v>0</v>
      </c>
    </row>
    <row r="1763" spans="1:30" x14ac:dyDescent="0.25">
      <c r="A1763" t="str">
        <f>B1763&amp;"_"&amp;G1763&amp;"_"&amp;J1763</f>
        <v>676_796_1</v>
      </c>
      <c r="B1763">
        <v>676</v>
      </c>
      <c r="C1763" s="1" t="s">
        <v>601</v>
      </c>
      <c r="D1763" s="1" t="s">
        <v>36</v>
      </c>
      <c r="E1763" s="1" t="s">
        <v>36</v>
      </c>
      <c r="F1763">
        <v>115</v>
      </c>
      <c r="G1763">
        <v>796</v>
      </c>
      <c r="H1763" s="1" t="s">
        <v>582</v>
      </c>
      <c r="I1763">
        <v>115</v>
      </c>
      <c r="J1763" s="1" t="s">
        <v>191</v>
      </c>
      <c r="K1763" s="1" t="s">
        <v>25</v>
      </c>
      <c r="L1763">
        <v>4.8900000000000002E-3</v>
      </c>
      <c r="M1763">
        <v>2.0209999999999999E-2</v>
      </c>
      <c r="N1763">
        <v>3.3500000000000001E-3</v>
      </c>
      <c r="O1763">
        <v>1</v>
      </c>
      <c r="P1763">
        <v>0</v>
      </c>
      <c r="Q1763">
        <v>167</v>
      </c>
      <c r="R1763">
        <v>556</v>
      </c>
      <c r="S1763">
        <v>210</v>
      </c>
      <c r="T1763">
        <v>2.9</v>
      </c>
      <c r="U1763">
        <v>4.0999999999999996</v>
      </c>
      <c r="V1763">
        <f>MATCH(A1763,'2019 On Peak'!$A$3:$A$2373,0)</f>
        <v>1705</v>
      </c>
      <c r="W1763" t="str">
        <f t="shared" si="54"/>
        <v>Old</v>
      </c>
      <c r="X1763" t="str" cm="1">
        <f t="array" ref="X1763">IF(ISNUMBER(V1763),INDEX('2019 On Peak'!$K$3:$K$2373,V1763),"Not 2019")</f>
        <v>Closed</v>
      </c>
      <c r="Y1763" cm="1">
        <f t="array" ref="Y1763">IF(ISNUMBER($V1763),L1763-INDEX('2019 On Peak'!$L$3:$S$2373,$V1763,1),"-")</f>
        <v>0</v>
      </c>
      <c r="Z1763" cm="1">
        <f t="array" ref="Z1763">IF(ISNUMBER($V1763),M1763-INDEX('2019 On Peak'!$L$3:$S$2373,$V1763,2),"-")</f>
        <v>0</v>
      </c>
      <c r="AA1763" cm="1">
        <f t="array" ref="AA1763">IF(ISNUMBER($V1763),N1763-INDEX('2019 On Peak'!$L$3:$S$2373,$V1763,3),"-")</f>
        <v>0</v>
      </c>
      <c r="AB1763" cm="1">
        <f t="array" ref="AB1763">IF(ISNUMBER($V1763),Q1763-INDEX('2019 On Peak'!$L$3:$S$2373,$V1763,6),"-")</f>
        <v>0</v>
      </c>
      <c r="AC1763" cm="1">
        <f t="array" ref="AC1763">IF(ISNUMBER($V1763),S1763-INDEX('2019 On Peak'!$L$3:$S$2373,$V1763,8),"-")</f>
        <v>0</v>
      </c>
      <c r="AD1763" t="b">
        <f t="shared" si="55"/>
        <v>0</v>
      </c>
    </row>
    <row r="1764" spans="1:30" x14ac:dyDescent="0.25">
      <c r="A1764" t="str">
        <f>B1764&amp;"_"&amp;G1764&amp;"_"&amp;J1764</f>
        <v>676_8_1</v>
      </c>
      <c r="B1764">
        <v>676</v>
      </c>
      <c r="C1764" s="1" t="s">
        <v>601</v>
      </c>
      <c r="D1764" s="1" t="s">
        <v>36</v>
      </c>
      <c r="E1764" s="1" t="s">
        <v>36</v>
      </c>
      <c r="F1764">
        <v>115</v>
      </c>
      <c r="G1764">
        <v>8</v>
      </c>
      <c r="H1764" s="1" t="s">
        <v>602</v>
      </c>
      <c r="I1764">
        <v>115</v>
      </c>
      <c r="J1764" s="1" t="s">
        <v>191</v>
      </c>
      <c r="K1764" s="1" t="s">
        <v>25</v>
      </c>
      <c r="L1764">
        <v>2.1099999999999999E-3</v>
      </c>
      <c r="M1764">
        <v>8.7100000000000007E-3</v>
      </c>
      <c r="N1764">
        <v>1.4400000000000001E-3</v>
      </c>
      <c r="O1764">
        <v>1</v>
      </c>
      <c r="P1764">
        <v>0</v>
      </c>
      <c r="Q1764">
        <v>167</v>
      </c>
      <c r="R1764">
        <v>556</v>
      </c>
      <c r="S1764">
        <v>210</v>
      </c>
      <c r="T1764">
        <v>1.3</v>
      </c>
      <c r="U1764">
        <v>1.7</v>
      </c>
      <c r="V1764">
        <f>MATCH(A1764,'2019 On Peak'!$A$3:$A$2373,0)</f>
        <v>1706</v>
      </c>
      <c r="W1764" t="str">
        <f t="shared" si="54"/>
        <v>Old</v>
      </c>
      <c r="X1764" t="str" cm="1">
        <f t="array" ref="X1764">IF(ISNUMBER(V1764),INDEX('2019 On Peak'!$K$3:$K$2373,V1764),"Not 2019")</f>
        <v>Closed</v>
      </c>
      <c r="Y1764" cm="1">
        <f t="array" ref="Y1764">IF(ISNUMBER($V1764),L1764-INDEX('2019 On Peak'!$L$3:$S$2373,$V1764,1),"-")</f>
        <v>0</v>
      </c>
      <c r="Z1764" cm="1">
        <f t="array" ref="Z1764">IF(ISNUMBER($V1764),M1764-INDEX('2019 On Peak'!$L$3:$S$2373,$V1764,2),"-")</f>
        <v>0</v>
      </c>
      <c r="AA1764" cm="1">
        <f t="array" ref="AA1764">IF(ISNUMBER($V1764),N1764-INDEX('2019 On Peak'!$L$3:$S$2373,$V1764,3),"-")</f>
        <v>0</v>
      </c>
      <c r="AB1764" cm="1">
        <f t="array" ref="AB1764">IF(ISNUMBER($V1764),Q1764-INDEX('2019 On Peak'!$L$3:$S$2373,$V1764,6),"-")</f>
        <v>0</v>
      </c>
      <c r="AC1764" cm="1">
        <f t="array" ref="AC1764">IF(ISNUMBER($V1764),S1764-INDEX('2019 On Peak'!$L$3:$S$2373,$V1764,8),"-")</f>
        <v>0</v>
      </c>
      <c r="AD1764" t="b">
        <f t="shared" si="55"/>
        <v>0</v>
      </c>
    </row>
    <row r="1765" spans="1:30" x14ac:dyDescent="0.25">
      <c r="A1765" t="str">
        <f>B1765&amp;"_"&amp;G1765&amp;"_"&amp;J1765</f>
        <v>677_678_1</v>
      </c>
      <c r="B1765">
        <v>677</v>
      </c>
      <c r="C1765" s="1" t="s">
        <v>1288</v>
      </c>
      <c r="D1765" s="1" t="s">
        <v>36</v>
      </c>
      <c r="E1765" s="1" t="s">
        <v>36</v>
      </c>
      <c r="F1765">
        <v>115</v>
      </c>
      <c r="G1765">
        <v>678</v>
      </c>
      <c r="H1765" s="1" t="s">
        <v>984</v>
      </c>
      <c r="I1765">
        <v>115</v>
      </c>
      <c r="J1765" s="1" t="s">
        <v>191</v>
      </c>
      <c r="K1765" s="1" t="s">
        <v>25</v>
      </c>
      <c r="L1765">
        <v>2.4599999999999999E-3</v>
      </c>
      <c r="M1765">
        <v>1.018E-2</v>
      </c>
      <c r="N1765">
        <v>1.6900000000000001E-3</v>
      </c>
      <c r="O1765">
        <v>1</v>
      </c>
      <c r="P1765">
        <v>0</v>
      </c>
      <c r="Q1765">
        <v>167</v>
      </c>
      <c r="R1765">
        <v>556</v>
      </c>
      <c r="S1765">
        <v>210</v>
      </c>
      <c r="T1765">
        <v>2</v>
      </c>
      <c r="U1765">
        <v>2</v>
      </c>
      <c r="V1765">
        <f>MATCH(A1765,'2019 On Peak'!$A$3:$A$2373,0)</f>
        <v>1707</v>
      </c>
      <c r="W1765" t="str">
        <f t="shared" si="54"/>
        <v>Old</v>
      </c>
      <c r="X1765" t="str" cm="1">
        <f t="array" ref="X1765">IF(ISNUMBER(V1765),INDEX('2019 On Peak'!$K$3:$K$2373,V1765),"Not 2019")</f>
        <v>Closed</v>
      </c>
      <c r="Y1765" cm="1">
        <f t="array" ref="Y1765">IF(ISNUMBER($V1765),L1765-INDEX('2019 On Peak'!$L$3:$S$2373,$V1765,1),"-")</f>
        <v>0</v>
      </c>
      <c r="Z1765" cm="1">
        <f t="array" ref="Z1765">IF(ISNUMBER($V1765),M1765-INDEX('2019 On Peak'!$L$3:$S$2373,$V1765,2),"-")</f>
        <v>0</v>
      </c>
      <c r="AA1765" cm="1">
        <f t="array" ref="AA1765">IF(ISNUMBER($V1765),N1765-INDEX('2019 On Peak'!$L$3:$S$2373,$V1765,3),"-")</f>
        <v>0</v>
      </c>
      <c r="AB1765" cm="1">
        <f t="array" ref="AB1765">IF(ISNUMBER($V1765),Q1765-INDEX('2019 On Peak'!$L$3:$S$2373,$V1765,6),"-")</f>
        <v>0</v>
      </c>
      <c r="AC1765" cm="1">
        <f t="array" ref="AC1765">IF(ISNUMBER($V1765),S1765-INDEX('2019 On Peak'!$L$3:$S$2373,$V1765,8),"-")</f>
        <v>0</v>
      </c>
      <c r="AD1765" t="b">
        <f t="shared" si="55"/>
        <v>0</v>
      </c>
    </row>
    <row r="1766" spans="1:30" x14ac:dyDescent="0.25">
      <c r="A1766" t="str">
        <f>B1766&amp;"_"&amp;G1766&amp;"_"&amp;J1766</f>
        <v>677_796_1</v>
      </c>
      <c r="B1766">
        <v>677</v>
      </c>
      <c r="C1766" s="1" t="s">
        <v>1288</v>
      </c>
      <c r="D1766" s="1" t="s">
        <v>36</v>
      </c>
      <c r="E1766" s="1" t="s">
        <v>36</v>
      </c>
      <c r="F1766">
        <v>115</v>
      </c>
      <c r="G1766">
        <v>796</v>
      </c>
      <c r="H1766" s="1" t="s">
        <v>582</v>
      </c>
      <c r="I1766">
        <v>115</v>
      </c>
      <c r="J1766" s="1" t="s">
        <v>191</v>
      </c>
      <c r="K1766" s="1" t="s">
        <v>25</v>
      </c>
      <c r="L1766">
        <v>4.9100000000000003E-3</v>
      </c>
      <c r="M1766">
        <v>2.0320000000000001E-2</v>
      </c>
      <c r="N1766">
        <v>3.3600000000000001E-3</v>
      </c>
      <c r="O1766">
        <v>1</v>
      </c>
      <c r="P1766">
        <v>0</v>
      </c>
      <c r="Q1766">
        <v>167</v>
      </c>
      <c r="R1766">
        <v>556</v>
      </c>
      <c r="S1766">
        <v>210</v>
      </c>
      <c r="T1766">
        <v>2.9</v>
      </c>
      <c r="U1766">
        <v>4.0999999999999996</v>
      </c>
      <c r="V1766">
        <f>MATCH(A1766,'2019 On Peak'!$A$3:$A$2373,0)</f>
        <v>1708</v>
      </c>
      <c r="W1766" t="str">
        <f t="shared" si="54"/>
        <v>Old</v>
      </c>
      <c r="X1766" t="str" cm="1">
        <f t="array" ref="X1766">IF(ISNUMBER(V1766),INDEX('2019 On Peak'!$K$3:$K$2373,V1766),"Not 2019")</f>
        <v>Closed</v>
      </c>
      <c r="Y1766" cm="1">
        <f t="array" ref="Y1766">IF(ISNUMBER($V1766),L1766-INDEX('2019 On Peak'!$L$3:$S$2373,$V1766,1),"-")</f>
        <v>0</v>
      </c>
      <c r="Z1766" cm="1">
        <f t="array" ref="Z1766">IF(ISNUMBER($V1766),M1766-INDEX('2019 On Peak'!$L$3:$S$2373,$V1766,2),"-")</f>
        <v>0</v>
      </c>
      <c r="AA1766" cm="1">
        <f t="array" ref="AA1766">IF(ISNUMBER($V1766),N1766-INDEX('2019 On Peak'!$L$3:$S$2373,$V1766,3),"-")</f>
        <v>0</v>
      </c>
      <c r="AB1766" cm="1">
        <f t="array" ref="AB1766">IF(ISNUMBER($V1766),Q1766-INDEX('2019 On Peak'!$L$3:$S$2373,$V1766,6),"-")</f>
        <v>0</v>
      </c>
      <c r="AC1766" cm="1">
        <f t="array" ref="AC1766">IF(ISNUMBER($V1766),S1766-INDEX('2019 On Peak'!$L$3:$S$2373,$V1766,8),"-")</f>
        <v>0</v>
      </c>
      <c r="AD1766" t="b">
        <f t="shared" si="55"/>
        <v>0</v>
      </c>
    </row>
    <row r="1767" spans="1:30" x14ac:dyDescent="0.25">
      <c r="A1767" t="str">
        <f>B1767&amp;"_"&amp;G1767&amp;"_"&amp;J1767</f>
        <v>677_8_1</v>
      </c>
      <c r="B1767">
        <v>677</v>
      </c>
      <c r="C1767" s="1" t="s">
        <v>1288</v>
      </c>
      <c r="D1767" s="1" t="s">
        <v>36</v>
      </c>
      <c r="E1767" s="1" t="s">
        <v>36</v>
      </c>
      <c r="F1767">
        <v>115</v>
      </c>
      <c r="G1767">
        <v>8</v>
      </c>
      <c r="H1767" s="1" t="s">
        <v>602</v>
      </c>
      <c r="I1767">
        <v>115</v>
      </c>
      <c r="J1767" s="1" t="s">
        <v>191</v>
      </c>
      <c r="K1767" s="1" t="s">
        <v>25</v>
      </c>
      <c r="L1767">
        <v>2.1099999999999999E-3</v>
      </c>
      <c r="M1767">
        <v>8.7299999999999999E-3</v>
      </c>
      <c r="N1767">
        <v>1.4499999999999999E-3</v>
      </c>
      <c r="O1767">
        <v>1</v>
      </c>
      <c r="P1767">
        <v>0</v>
      </c>
      <c r="Q1767">
        <v>167</v>
      </c>
      <c r="R1767">
        <v>556</v>
      </c>
      <c r="S1767">
        <v>210</v>
      </c>
      <c r="T1767">
        <v>1.3</v>
      </c>
      <c r="U1767">
        <v>1.8</v>
      </c>
      <c r="V1767">
        <f>MATCH(A1767,'2019 On Peak'!$A$3:$A$2373,0)</f>
        <v>1709</v>
      </c>
      <c r="W1767" t="str">
        <f t="shared" si="54"/>
        <v>Old</v>
      </c>
      <c r="X1767" t="str" cm="1">
        <f t="array" ref="X1767">IF(ISNUMBER(V1767),INDEX('2019 On Peak'!$K$3:$K$2373,V1767),"Not 2019")</f>
        <v>Closed</v>
      </c>
      <c r="Y1767" cm="1">
        <f t="array" ref="Y1767">IF(ISNUMBER($V1767),L1767-INDEX('2019 On Peak'!$L$3:$S$2373,$V1767,1),"-")</f>
        <v>0</v>
      </c>
      <c r="Z1767" cm="1">
        <f t="array" ref="Z1767">IF(ISNUMBER($V1767),M1767-INDEX('2019 On Peak'!$L$3:$S$2373,$V1767,2),"-")</f>
        <v>0</v>
      </c>
      <c r="AA1767" cm="1">
        <f t="array" ref="AA1767">IF(ISNUMBER($V1767),N1767-INDEX('2019 On Peak'!$L$3:$S$2373,$V1767,3),"-")</f>
        <v>0</v>
      </c>
      <c r="AB1767" cm="1">
        <f t="array" ref="AB1767">IF(ISNUMBER($V1767),Q1767-INDEX('2019 On Peak'!$L$3:$S$2373,$V1767,6),"-")</f>
        <v>0</v>
      </c>
      <c r="AC1767" cm="1">
        <f t="array" ref="AC1767">IF(ISNUMBER($V1767),S1767-INDEX('2019 On Peak'!$L$3:$S$2373,$V1767,8),"-")</f>
        <v>0</v>
      </c>
      <c r="AD1767" t="b">
        <f t="shared" si="55"/>
        <v>0</v>
      </c>
    </row>
    <row r="1768" spans="1:30" x14ac:dyDescent="0.25">
      <c r="A1768" t="str">
        <f>B1768&amp;"_"&amp;G1768&amp;"_"&amp;J1768</f>
        <v>678_463_1</v>
      </c>
      <c r="B1768">
        <v>678</v>
      </c>
      <c r="C1768" s="1" t="s">
        <v>984</v>
      </c>
      <c r="D1768" s="1" t="s">
        <v>36</v>
      </c>
      <c r="E1768" s="1" t="s">
        <v>36</v>
      </c>
      <c r="F1768">
        <v>115</v>
      </c>
      <c r="G1768">
        <v>463</v>
      </c>
      <c r="H1768" s="1" t="s">
        <v>985</v>
      </c>
      <c r="I1768">
        <v>115</v>
      </c>
      <c r="J1768" s="1" t="s">
        <v>191</v>
      </c>
      <c r="K1768" s="1" t="s">
        <v>25</v>
      </c>
      <c r="L1768">
        <v>2.3000000000000001E-4</v>
      </c>
      <c r="M1768">
        <v>9.3999999999999997E-4</v>
      </c>
      <c r="N1768">
        <v>1.6000000000000001E-4</v>
      </c>
      <c r="O1768">
        <v>1</v>
      </c>
      <c r="P1768">
        <v>0</v>
      </c>
      <c r="Q1768">
        <v>167</v>
      </c>
      <c r="R1768">
        <v>556</v>
      </c>
      <c r="S1768">
        <v>210</v>
      </c>
      <c r="T1768">
        <v>0.2</v>
      </c>
      <c r="U1768">
        <v>0.2</v>
      </c>
      <c r="V1768">
        <f>MATCH(A1768,'2019 On Peak'!$A$3:$A$2373,0)</f>
        <v>1710</v>
      </c>
      <c r="W1768" t="str">
        <f t="shared" si="54"/>
        <v>Old</v>
      </c>
      <c r="X1768" t="str" cm="1">
        <f t="array" ref="X1768">IF(ISNUMBER(V1768),INDEX('2019 On Peak'!$K$3:$K$2373,V1768),"Not 2019")</f>
        <v>Closed</v>
      </c>
      <c r="Y1768" cm="1">
        <f t="array" ref="Y1768">IF(ISNUMBER($V1768),L1768-INDEX('2019 On Peak'!$L$3:$S$2373,$V1768,1),"-")</f>
        <v>0</v>
      </c>
      <c r="Z1768" cm="1">
        <f t="array" ref="Z1768">IF(ISNUMBER($V1768),M1768-INDEX('2019 On Peak'!$L$3:$S$2373,$V1768,2),"-")</f>
        <v>0</v>
      </c>
      <c r="AA1768" cm="1">
        <f t="array" ref="AA1768">IF(ISNUMBER($V1768),N1768-INDEX('2019 On Peak'!$L$3:$S$2373,$V1768,3),"-")</f>
        <v>0</v>
      </c>
      <c r="AB1768" cm="1">
        <f t="array" ref="AB1768">IF(ISNUMBER($V1768),Q1768-INDEX('2019 On Peak'!$L$3:$S$2373,$V1768,6),"-")</f>
        <v>0</v>
      </c>
      <c r="AC1768" cm="1">
        <f t="array" ref="AC1768">IF(ISNUMBER($V1768),S1768-INDEX('2019 On Peak'!$L$3:$S$2373,$V1768,8),"-")</f>
        <v>0</v>
      </c>
      <c r="AD1768" t="b">
        <f t="shared" si="55"/>
        <v>0</v>
      </c>
    </row>
    <row r="1769" spans="1:30" x14ac:dyDescent="0.25">
      <c r="A1769" t="str">
        <f>B1769&amp;"_"&amp;G1769&amp;"_"&amp;J1769</f>
        <v>678_474_1</v>
      </c>
      <c r="B1769">
        <v>678</v>
      </c>
      <c r="C1769" s="1" t="s">
        <v>984</v>
      </c>
      <c r="D1769" s="1" t="s">
        <v>36</v>
      </c>
      <c r="E1769" s="1" t="s">
        <v>36</v>
      </c>
      <c r="F1769">
        <v>115</v>
      </c>
      <c r="G1769">
        <v>474</v>
      </c>
      <c r="H1769" s="1" t="s">
        <v>152</v>
      </c>
      <c r="I1769">
        <v>115</v>
      </c>
      <c r="J1769" s="1" t="s">
        <v>191</v>
      </c>
      <c r="K1769" s="1" t="s">
        <v>25</v>
      </c>
      <c r="L1769">
        <v>4.9500000000000004E-3</v>
      </c>
      <c r="M1769">
        <v>2.0459999999999999E-2</v>
      </c>
      <c r="N1769">
        <v>3.3899999999999998E-3</v>
      </c>
      <c r="O1769">
        <v>1</v>
      </c>
      <c r="P1769">
        <v>0</v>
      </c>
      <c r="Q1769">
        <v>167</v>
      </c>
      <c r="R1769">
        <v>556</v>
      </c>
      <c r="S1769">
        <v>210</v>
      </c>
      <c r="T1769">
        <v>3.6</v>
      </c>
      <c r="U1769">
        <v>4.0999999999999996</v>
      </c>
      <c r="V1769">
        <f>MATCH(A1769,'2019 On Peak'!$A$3:$A$2373,0)</f>
        <v>1711</v>
      </c>
      <c r="W1769" t="str">
        <f t="shared" si="54"/>
        <v>Old</v>
      </c>
      <c r="X1769" t="str" cm="1">
        <f t="array" ref="X1769">IF(ISNUMBER(V1769),INDEX('2019 On Peak'!$K$3:$K$2373,V1769),"Not 2019")</f>
        <v>Closed</v>
      </c>
      <c r="Y1769" cm="1">
        <f t="array" ref="Y1769">IF(ISNUMBER($V1769),L1769-INDEX('2019 On Peak'!$L$3:$S$2373,$V1769,1),"-")</f>
        <v>0</v>
      </c>
      <c r="Z1769" cm="1">
        <f t="array" ref="Z1769">IF(ISNUMBER($V1769),M1769-INDEX('2019 On Peak'!$L$3:$S$2373,$V1769,2),"-")</f>
        <v>0</v>
      </c>
      <c r="AA1769" cm="1">
        <f t="array" ref="AA1769">IF(ISNUMBER($V1769),N1769-INDEX('2019 On Peak'!$L$3:$S$2373,$V1769,3),"-")</f>
        <v>0</v>
      </c>
      <c r="AB1769" cm="1">
        <f t="array" ref="AB1769">IF(ISNUMBER($V1769),Q1769-INDEX('2019 On Peak'!$L$3:$S$2373,$V1769,6),"-")</f>
        <v>0</v>
      </c>
      <c r="AC1769" cm="1">
        <f t="array" ref="AC1769">IF(ISNUMBER($V1769),S1769-INDEX('2019 On Peak'!$L$3:$S$2373,$V1769,8),"-")</f>
        <v>0</v>
      </c>
      <c r="AD1769" t="b">
        <f t="shared" si="55"/>
        <v>0</v>
      </c>
    </row>
    <row r="1770" spans="1:30" x14ac:dyDescent="0.25">
      <c r="A1770" t="str">
        <f>B1770&amp;"_"&amp;G1770&amp;"_"&amp;J1770</f>
        <v>68_134_1</v>
      </c>
      <c r="B1770">
        <v>68</v>
      </c>
      <c r="C1770" s="1" t="s">
        <v>362</v>
      </c>
      <c r="D1770" s="1" t="s">
        <v>42</v>
      </c>
      <c r="E1770" s="1" t="s">
        <v>42</v>
      </c>
      <c r="F1770">
        <v>115</v>
      </c>
      <c r="G1770">
        <v>134</v>
      </c>
      <c r="H1770" s="1" t="s">
        <v>363</v>
      </c>
      <c r="I1770">
        <v>115</v>
      </c>
      <c r="J1770" s="1" t="s">
        <v>191</v>
      </c>
      <c r="K1770" s="1" t="s">
        <v>25</v>
      </c>
      <c r="L1770">
        <v>1.482E-2</v>
      </c>
      <c r="M1770">
        <v>6.13E-2</v>
      </c>
      <c r="N1770">
        <v>1.0149999999999999E-2</v>
      </c>
      <c r="O1770">
        <v>1</v>
      </c>
      <c r="P1770">
        <v>0</v>
      </c>
      <c r="Q1770">
        <v>167</v>
      </c>
      <c r="R1770">
        <v>556</v>
      </c>
      <c r="S1770">
        <v>210</v>
      </c>
      <c r="T1770">
        <v>9.8000000000000007</v>
      </c>
      <c r="U1770">
        <v>12.3</v>
      </c>
      <c r="V1770">
        <f>MATCH(A1770,'2019 On Peak'!$A$3:$A$2373,0)</f>
        <v>1712</v>
      </c>
      <c r="W1770" t="str">
        <f t="shared" si="54"/>
        <v>Old</v>
      </c>
      <c r="X1770" t="str" cm="1">
        <f t="array" ref="X1770">IF(ISNUMBER(V1770),INDEX('2019 On Peak'!$K$3:$K$2373,V1770),"Not 2019")</f>
        <v>Closed</v>
      </c>
      <c r="Y1770" cm="1">
        <f t="array" ref="Y1770">IF(ISNUMBER($V1770),L1770-INDEX('2019 On Peak'!$L$3:$S$2373,$V1770,1),"-")</f>
        <v>0</v>
      </c>
      <c r="Z1770" cm="1">
        <f t="array" ref="Z1770">IF(ISNUMBER($V1770),M1770-INDEX('2019 On Peak'!$L$3:$S$2373,$V1770,2),"-")</f>
        <v>0</v>
      </c>
      <c r="AA1770" cm="1">
        <f t="array" ref="AA1770">IF(ISNUMBER($V1770),N1770-INDEX('2019 On Peak'!$L$3:$S$2373,$V1770,3),"-")</f>
        <v>0</v>
      </c>
      <c r="AB1770" cm="1">
        <f t="array" ref="AB1770">IF(ISNUMBER($V1770),Q1770-INDEX('2019 On Peak'!$L$3:$S$2373,$V1770,6),"-")</f>
        <v>0</v>
      </c>
      <c r="AC1770" cm="1">
        <f t="array" ref="AC1770">IF(ISNUMBER($V1770),S1770-INDEX('2019 On Peak'!$L$3:$S$2373,$V1770,8),"-")</f>
        <v>0</v>
      </c>
      <c r="AD1770" t="b">
        <f t="shared" si="55"/>
        <v>0</v>
      </c>
    </row>
    <row r="1771" spans="1:30" x14ac:dyDescent="0.25">
      <c r="A1771" t="str">
        <f>B1771&amp;"_"&amp;G1771&amp;"_"&amp;J1771</f>
        <v>680_31_1</v>
      </c>
      <c r="B1771">
        <v>680</v>
      </c>
      <c r="C1771" s="1" t="s">
        <v>529</v>
      </c>
      <c r="D1771" s="1" t="s">
        <v>36</v>
      </c>
      <c r="E1771" s="1" t="s">
        <v>36</v>
      </c>
      <c r="F1771">
        <v>115</v>
      </c>
      <c r="G1771">
        <v>31</v>
      </c>
      <c r="H1771" s="1" t="s">
        <v>530</v>
      </c>
      <c r="I1771">
        <v>115</v>
      </c>
      <c r="J1771" s="1" t="s">
        <v>191</v>
      </c>
      <c r="K1771" s="1" t="s">
        <v>25</v>
      </c>
      <c r="L1771">
        <v>1.25E-3</v>
      </c>
      <c r="M1771">
        <v>5.1799999999999997E-3</v>
      </c>
      <c r="N1771">
        <v>8.5999999999999998E-4</v>
      </c>
      <c r="O1771">
        <v>1</v>
      </c>
      <c r="P1771">
        <v>0</v>
      </c>
      <c r="Q1771">
        <v>167</v>
      </c>
      <c r="R1771">
        <v>556</v>
      </c>
      <c r="S1771">
        <v>210</v>
      </c>
      <c r="T1771">
        <v>0.5</v>
      </c>
      <c r="U1771">
        <v>1</v>
      </c>
      <c r="V1771">
        <f>MATCH(A1771,'2019 On Peak'!$A$3:$A$2373,0)</f>
        <v>1713</v>
      </c>
      <c r="W1771" t="str">
        <f t="shared" si="54"/>
        <v>Old</v>
      </c>
      <c r="X1771" t="str" cm="1">
        <f t="array" ref="X1771">IF(ISNUMBER(V1771),INDEX('2019 On Peak'!$K$3:$K$2373,V1771),"Not 2019")</f>
        <v>Closed</v>
      </c>
      <c r="Y1771" cm="1">
        <f t="array" ref="Y1771">IF(ISNUMBER($V1771),L1771-INDEX('2019 On Peak'!$L$3:$S$2373,$V1771,1),"-")</f>
        <v>0</v>
      </c>
      <c r="Z1771" cm="1">
        <f t="array" ref="Z1771">IF(ISNUMBER($V1771),M1771-INDEX('2019 On Peak'!$L$3:$S$2373,$V1771,2),"-")</f>
        <v>0</v>
      </c>
      <c r="AA1771" cm="1">
        <f t="array" ref="AA1771">IF(ISNUMBER($V1771),N1771-INDEX('2019 On Peak'!$L$3:$S$2373,$V1771,3),"-")</f>
        <v>0</v>
      </c>
      <c r="AB1771" cm="1">
        <f t="array" ref="AB1771">IF(ISNUMBER($V1771),Q1771-INDEX('2019 On Peak'!$L$3:$S$2373,$V1771,6),"-")</f>
        <v>0</v>
      </c>
      <c r="AC1771" cm="1">
        <f t="array" ref="AC1771">IF(ISNUMBER($V1771),S1771-INDEX('2019 On Peak'!$L$3:$S$2373,$V1771,8),"-")</f>
        <v>0</v>
      </c>
      <c r="AD1771" t="b">
        <f t="shared" si="55"/>
        <v>0</v>
      </c>
    </row>
    <row r="1772" spans="1:30" x14ac:dyDescent="0.25">
      <c r="A1772" t="str">
        <f>B1772&amp;"_"&amp;G1772&amp;"_"&amp;J1772</f>
        <v>680_474_1</v>
      </c>
      <c r="B1772">
        <v>680</v>
      </c>
      <c r="C1772" s="1" t="s">
        <v>529</v>
      </c>
      <c r="D1772" s="1" t="s">
        <v>36</v>
      </c>
      <c r="E1772" s="1" t="s">
        <v>36</v>
      </c>
      <c r="F1772">
        <v>115</v>
      </c>
      <c r="G1772">
        <v>474</v>
      </c>
      <c r="H1772" s="1" t="s">
        <v>152</v>
      </c>
      <c r="I1772">
        <v>115</v>
      </c>
      <c r="J1772" s="1" t="s">
        <v>191</v>
      </c>
      <c r="K1772" s="1" t="s">
        <v>25</v>
      </c>
      <c r="L1772">
        <v>6.0600000000000003E-3</v>
      </c>
      <c r="M1772">
        <v>2.5059999999999999E-2</v>
      </c>
      <c r="N1772">
        <v>4.15E-3</v>
      </c>
      <c r="O1772">
        <v>1</v>
      </c>
      <c r="P1772">
        <v>0</v>
      </c>
      <c r="Q1772">
        <v>167</v>
      </c>
      <c r="R1772">
        <v>556</v>
      </c>
      <c r="S1772">
        <v>210</v>
      </c>
      <c r="T1772">
        <v>3.8</v>
      </c>
      <c r="U1772">
        <v>5</v>
      </c>
      <c r="V1772">
        <f>MATCH(A1772,'2019 On Peak'!$A$3:$A$2373,0)</f>
        <v>1714</v>
      </c>
      <c r="W1772" t="str">
        <f t="shared" si="54"/>
        <v>Old</v>
      </c>
      <c r="X1772" t="str" cm="1">
        <f t="array" ref="X1772">IF(ISNUMBER(V1772),INDEX('2019 On Peak'!$K$3:$K$2373,V1772),"Not 2019")</f>
        <v>Closed</v>
      </c>
      <c r="Y1772" cm="1">
        <f t="array" ref="Y1772">IF(ISNUMBER($V1772),L1772-INDEX('2019 On Peak'!$L$3:$S$2373,$V1772,1),"-")</f>
        <v>0</v>
      </c>
      <c r="Z1772" cm="1">
        <f t="array" ref="Z1772">IF(ISNUMBER($V1772),M1772-INDEX('2019 On Peak'!$L$3:$S$2373,$V1772,2),"-")</f>
        <v>0</v>
      </c>
      <c r="AA1772" cm="1">
        <f t="array" ref="AA1772">IF(ISNUMBER($V1772),N1772-INDEX('2019 On Peak'!$L$3:$S$2373,$V1772,3),"-")</f>
        <v>0</v>
      </c>
      <c r="AB1772" cm="1">
        <f t="array" ref="AB1772">IF(ISNUMBER($V1772),Q1772-INDEX('2019 On Peak'!$L$3:$S$2373,$V1772,6),"-")</f>
        <v>0</v>
      </c>
      <c r="AC1772" cm="1">
        <f t="array" ref="AC1772">IF(ISNUMBER($V1772),S1772-INDEX('2019 On Peak'!$L$3:$S$2373,$V1772,8),"-")</f>
        <v>0</v>
      </c>
      <c r="AD1772" t="b">
        <f t="shared" si="55"/>
        <v>0</v>
      </c>
    </row>
    <row r="1773" spans="1:30" x14ac:dyDescent="0.25">
      <c r="A1773" t="str">
        <f>B1773&amp;"_"&amp;G1773&amp;"_"&amp;J1773</f>
        <v>681_470_1</v>
      </c>
      <c r="B1773">
        <v>681</v>
      </c>
      <c r="C1773" s="1" t="s">
        <v>585</v>
      </c>
      <c r="D1773" s="1" t="s">
        <v>36</v>
      </c>
      <c r="E1773" s="1" t="s">
        <v>36</v>
      </c>
      <c r="F1773">
        <v>115</v>
      </c>
      <c r="G1773">
        <v>470</v>
      </c>
      <c r="H1773" s="1" t="s">
        <v>586</v>
      </c>
      <c r="I1773">
        <v>115</v>
      </c>
      <c r="J1773" s="1" t="s">
        <v>191</v>
      </c>
      <c r="K1773" s="1" t="s">
        <v>25</v>
      </c>
      <c r="L1773">
        <v>1.25E-3</v>
      </c>
      <c r="M1773">
        <v>5.1799999999999997E-3</v>
      </c>
      <c r="N1773">
        <v>8.5999999999999998E-4</v>
      </c>
      <c r="O1773">
        <v>1</v>
      </c>
      <c r="P1773">
        <v>0</v>
      </c>
      <c r="Q1773">
        <v>167</v>
      </c>
      <c r="R1773">
        <v>556</v>
      </c>
      <c r="S1773">
        <v>210</v>
      </c>
      <c r="T1773">
        <v>0.8</v>
      </c>
      <c r="U1773">
        <v>1</v>
      </c>
      <c r="V1773">
        <f>MATCH(A1773,'2019 On Peak'!$A$3:$A$2373,0)</f>
        <v>1715</v>
      </c>
      <c r="W1773" t="str">
        <f t="shared" si="54"/>
        <v>Old</v>
      </c>
      <c r="X1773" t="str" cm="1">
        <f t="array" ref="X1773">IF(ISNUMBER(V1773),INDEX('2019 On Peak'!$K$3:$K$2373,V1773),"Not 2019")</f>
        <v>Closed</v>
      </c>
      <c r="Y1773" cm="1">
        <f t="array" ref="Y1773">IF(ISNUMBER($V1773),L1773-INDEX('2019 On Peak'!$L$3:$S$2373,$V1773,1),"-")</f>
        <v>0</v>
      </c>
      <c r="Z1773" cm="1">
        <f t="array" ref="Z1773">IF(ISNUMBER($V1773),M1773-INDEX('2019 On Peak'!$L$3:$S$2373,$V1773,2),"-")</f>
        <v>0</v>
      </c>
      <c r="AA1773" cm="1">
        <f t="array" ref="AA1773">IF(ISNUMBER($V1773),N1773-INDEX('2019 On Peak'!$L$3:$S$2373,$V1773,3),"-")</f>
        <v>0</v>
      </c>
      <c r="AB1773" cm="1">
        <f t="array" ref="AB1773">IF(ISNUMBER($V1773),Q1773-INDEX('2019 On Peak'!$L$3:$S$2373,$V1773,6),"-")</f>
        <v>0</v>
      </c>
      <c r="AC1773" cm="1">
        <f t="array" ref="AC1773">IF(ISNUMBER($V1773),S1773-INDEX('2019 On Peak'!$L$3:$S$2373,$V1773,8),"-")</f>
        <v>0</v>
      </c>
      <c r="AD1773" t="b">
        <f t="shared" si="55"/>
        <v>0</v>
      </c>
    </row>
    <row r="1774" spans="1:30" x14ac:dyDescent="0.25">
      <c r="A1774" t="str">
        <f>B1774&amp;"_"&amp;G1774&amp;"_"&amp;J1774</f>
        <v>681_683_1</v>
      </c>
      <c r="B1774">
        <v>681</v>
      </c>
      <c r="C1774" s="1" t="s">
        <v>585</v>
      </c>
      <c r="D1774" s="1" t="s">
        <v>36</v>
      </c>
      <c r="E1774" s="1" t="s">
        <v>36</v>
      </c>
      <c r="F1774">
        <v>115</v>
      </c>
      <c r="G1774">
        <v>683</v>
      </c>
      <c r="H1774" s="1" t="s">
        <v>1006</v>
      </c>
      <c r="I1774">
        <v>115</v>
      </c>
      <c r="J1774" s="1" t="s">
        <v>191</v>
      </c>
      <c r="K1774" s="1" t="s">
        <v>25</v>
      </c>
      <c r="L1774">
        <v>1.1299999999999999E-3</v>
      </c>
      <c r="M1774">
        <v>4.6699999999999997E-3</v>
      </c>
      <c r="N1774">
        <v>7.6999999999999996E-4</v>
      </c>
      <c r="O1774">
        <v>1</v>
      </c>
      <c r="P1774">
        <v>0</v>
      </c>
      <c r="Q1774">
        <v>167</v>
      </c>
      <c r="R1774">
        <v>556</v>
      </c>
      <c r="S1774">
        <v>210</v>
      </c>
      <c r="T1774">
        <v>0.9</v>
      </c>
      <c r="U1774">
        <v>0.9</v>
      </c>
      <c r="V1774">
        <f>MATCH(A1774,'2019 On Peak'!$A$3:$A$2373,0)</f>
        <v>1716</v>
      </c>
      <c r="W1774" t="str">
        <f t="shared" si="54"/>
        <v>Old</v>
      </c>
      <c r="X1774" t="str" cm="1">
        <f t="array" ref="X1774">IF(ISNUMBER(V1774),INDEX('2019 On Peak'!$K$3:$K$2373,V1774),"Not 2019")</f>
        <v>Closed</v>
      </c>
      <c r="Y1774" cm="1">
        <f t="array" ref="Y1774">IF(ISNUMBER($V1774),L1774-INDEX('2019 On Peak'!$L$3:$S$2373,$V1774,1),"-")</f>
        <v>0</v>
      </c>
      <c r="Z1774" cm="1">
        <f t="array" ref="Z1774">IF(ISNUMBER($V1774),M1774-INDEX('2019 On Peak'!$L$3:$S$2373,$V1774,2),"-")</f>
        <v>0</v>
      </c>
      <c r="AA1774" cm="1">
        <f t="array" ref="AA1774">IF(ISNUMBER($V1774),N1774-INDEX('2019 On Peak'!$L$3:$S$2373,$V1774,3),"-")</f>
        <v>0</v>
      </c>
      <c r="AB1774" cm="1">
        <f t="array" ref="AB1774">IF(ISNUMBER($V1774),Q1774-INDEX('2019 On Peak'!$L$3:$S$2373,$V1774,6),"-")</f>
        <v>0</v>
      </c>
      <c r="AC1774" cm="1">
        <f t="array" ref="AC1774">IF(ISNUMBER($V1774),S1774-INDEX('2019 On Peak'!$L$3:$S$2373,$V1774,8),"-")</f>
        <v>0</v>
      </c>
      <c r="AD1774" t="b">
        <f t="shared" si="55"/>
        <v>0</v>
      </c>
    </row>
    <row r="1775" spans="1:30" x14ac:dyDescent="0.25">
      <c r="A1775" t="str">
        <f>B1775&amp;"_"&amp;G1775&amp;"_"&amp;J1775</f>
        <v>681_693_1</v>
      </c>
      <c r="B1775">
        <v>681</v>
      </c>
      <c r="C1775" s="1" t="s">
        <v>585</v>
      </c>
      <c r="D1775" s="1" t="s">
        <v>36</v>
      </c>
      <c r="E1775" s="1" t="s">
        <v>36</v>
      </c>
      <c r="F1775">
        <v>115</v>
      </c>
      <c r="G1775">
        <v>693</v>
      </c>
      <c r="H1775" s="1" t="s">
        <v>779</v>
      </c>
      <c r="I1775">
        <v>115</v>
      </c>
      <c r="J1775" s="1" t="s">
        <v>191</v>
      </c>
      <c r="K1775" s="1" t="s">
        <v>25</v>
      </c>
      <c r="L1775">
        <v>1.6469999999999999E-2</v>
      </c>
      <c r="M1775">
        <v>6.8099999999999994E-2</v>
      </c>
      <c r="N1775">
        <v>1.128E-2</v>
      </c>
      <c r="O1775">
        <v>1</v>
      </c>
      <c r="P1775">
        <v>0</v>
      </c>
      <c r="Q1775">
        <v>167</v>
      </c>
      <c r="R1775">
        <v>556</v>
      </c>
      <c r="S1775">
        <v>210</v>
      </c>
      <c r="T1775">
        <v>12.5</v>
      </c>
      <c r="U1775">
        <v>13.7</v>
      </c>
      <c r="V1775">
        <f>MATCH(A1775,'2019 On Peak'!$A$3:$A$2373,0)</f>
        <v>1717</v>
      </c>
      <c r="W1775" t="str">
        <f t="shared" si="54"/>
        <v>Old</v>
      </c>
      <c r="X1775" t="str" cm="1">
        <f t="array" ref="X1775">IF(ISNUMBER(V1775),INDEX('2019 On Peak'!$K$3:$K$2373,V1775),"Not 2019")</f>
        <v>Closed</v>
      </c>
      <c r="Y1775" cm="1">
        <f t="array" ref="Y1775">IF(ISNUMBER($V1775),L1775-INDEX('2019 On Peak'!$L$3:$S$2373,$V1775,1),"-")</f>
        <v>0</v>
      </c>
      <c r="Z1775" cm="1">
        <f t="array" ref="Z1775">IF(ISNUMBER($V1775),M1775-INDEX('2019 On Peak'!$L$3:$S$2373,$V1775,2),"-")</f>
        <v>0</v>
      </c>
      <c r="AA1775" cm="1">
        <f t="array" ref="AA1775">IF(ISNUMBER($V1775),N1775-INDEX('2019 On Peak'!$L$3:$S$2373,$V1775,3),"-")</f>
        <v>0</v>
      </c>
      <c r="AB1775" cm="1">
        <f t="array" ref="AB1775">IF(ISNUMBER($V1775),Q1775-INDEX('2019 On Peak'!$L$3:$S$2373,$V1775,6),"-")</f>
        <v>0</v>
      </c>
      <c r="AC1775" cm="1">
        <f t="array" ref="AC1775">IF(ISNUMBER($V1775),S1775-INDEX('2019 On Peak'!$L$3:$S$2373,$V1775,8),"-")</f>
        <v>0</v>
      </c>
      <c r="AD1775" t="b">
        <f t="shared" si="55"/>
        <v>0</v>
      </c>
    </row>
    <row r="1776" spans="1:30" x14ac:dyDescent="0.25">
      <c r="A1776" t="str">
        <f>B1776&amp;"_"&amp;G1776&amp;"_"&amp;J1776</f>
        <v>682_680_1</v>
      </c>
      <c r="B1776">
        <v>682</v>
      </c>
      <c r="C1776" s="1" t="s">
        <v>1290</v>
      </c>
      <c r="D1776" s="1" t="s">
        <v>36</v>
      </c>
      <c r="E1776" s="1" t="s">
        <v>36</v>
      </c>
      <c r="F1776">
        <v>115</v>
      </c>
      <c r="G1776">
        <v>680</v>
      </c>
      <c r="H1776" s="1" t="s">
        <v>529</v>
      </c>
      <c r="I1776">
        <v>115</v>
      </c>
      <c r="J1776" s="1" t="s">
        <v>191</v>
      </c>
      <c r="K1776" s="1" t="s">
        <v>25</v>
      </c>
      <c r="L1776">
        <v>6.13E-3</v>
      </c>
      <c r="M1776">
        <v>2.537E-2</v>
      </c>
      <c r="N1776">
        <v>4.1999999999999997E-3</v>
      </c>
      <c r="O1776">
        <v>1</v>
      </c>
      <c r="P1776">
        <v>0</v>
      </c>
      <c r="Q1776">
        <v>167</v>
      </c>
      <c r="R1776">
        <v>556</v>
      </c>
      <c r="S1776">
        <v>210</v>
      </c>
      <c r="T1776">
        <v>4.3</v>
      </c>
      <c r="U1776">
        <v>5.0999999999999996</v>
      </c>
      <c r="V1776">
        <f>MATCH(A1776,'2019 On Peak'!$A$3:$A$2373,0)</f>
        <v>1718</v>
      </c>
      <c r="W1776" t="str">
        <f t="shared" si="54"/>
        <v>Old</v>
      </c>
      <c r="X1776" t="str" cm="1">
        <f t="array" ref="X1776">IF(ISNUMBER(V1776),INDEX('2019 On Peak'!$K$3:$K$2373,V1776),"Not 2019")</f>
        <v>Closed</v>
      </c>
      <c r="Y1776" cm="1">
        <f t="array" ref="Y1776">IF(ISNUMBER($V1776),L1776-INDEX('2019 On Peak'!$L$3:$S$2373,$V1776,1),"-")</f>
        <v>0</v>
      </c>
      <c r="Z1776" cm="1">
        <f t="array" ref="Z1776">IF(ISNUMBER($V1776),M1776-INDEX('2019 On Peak'!$L$3:$S$2373,$V1776,2),"-")</f>
        <v>0</v>
      </c>
      <c r="AA1776" cm="1">
        <f t="array" ref="AA1776">IF(ISNUMBER($V1776),N1776-INDEX('2019 On Peak'!$L$3:$S$2373,$V1776,3),"-")</f>
        <v>0</v>
      </c>
      <c r="AB1776" cm="1">
        <f t="array" ref="AB1776">IF(ISNUMBER($V1776),Q1776-INDEX('2019 On Peak'!$L$3:$S$2373,$V1776,6),"-")</f>
        <v>0</v>
      </c>
      <c r="AC1776" cm="1">
        <f t="array" ref="AC1776">IF(ISNUMBER($V1776),S1776-INDEX('2019 On Peak'!$L$3:$S$2373,$V1776,8),"-")</f>
        <v>0</v>
      </c>
      <c r="AD1776" t="b">
        <f t="shared" si="55"/>
        <v>0</v>
      </c>
    </row>
    <row r="1777" spans="1:30" x14ac:dyDescent="0.25">
      <c r="A1777" t="str">
        <f>B1777&amp;"_"&amp;G1777&amp;"_"&amp;J1777</f>
        <v>682_793_1</v>
      </c>
      <c r="B1777">
        <v>682</v>
      </c>
      <c r="C1777" s="1" t="s">
        <v>1290</v>
      </c>
      <c r="D1777" s="1" t="s">
        <v>36</v>
      </c>
      <c r="E1777" s="1" t="s">
        <v>36</v>
      </c>
      <c r="F1777">
        <v>115</v>
      </c>
      <c r="G1777">
        <v>793</v>
      </c>
      <c r="H1777" s="1" t="s">
        <v>556</v>
      </c>
      <c r="I1777">
        <v>115</v>
      </c>
      <c r="J1777" s="1" t="s">
        <v>191</v>
      </c>
      <c r="K1777" s="1" t="s">
        <v>25</v>
      </c>
      <c r="L1777">
        <v>1.5499999999999999E-3</v>
      </c>
      <c r="M1777">
        <v>6.3899999999999998E-3</v>
      </c>
      <c r="N1777">
        <v>1.06E-3</v>
      </c>
      <c r="O1777">
        <v>1</v>
      </c>
      <c r="P1777">
        <v>0</v>
      </c>
      <c r="Q1777">
        <v>167</v>
      </c>
      <c r="R1777">
        <v>556</v>
      </c>
      <c r="S1777">
        <v>210</v>
      </c>
      <c r="T1777">
        <v>1.2</v>
      </c>
      <c r="U1777">
        <v>1.3</v>
      </c>
      <c r="V1777">
        <f>MATCH(A1777,'2019 On Peak'!$A$3:$A$2373,0)</f>
        <v>1719</v>
      </c>
      <c r="W1777" t="str">
        <f t="shared" si="54"/>
        <v>Old</v>
      </c>
      <c r="X1777" t="str" cm="1">
        <f t="array" ref="X1777">IF(ISNUMBER(V1777),INDEX('2019 On Peak'!$K$3:$K$2373,V1777),"Not 2019")</f>
        <v>Closed</v>
      </c>
      <c r="Y1777" cm="1">
        <f t="array" ref="Y1777">IF(ISNUMBER($V1777),L1777-INDEX('2019 On Peak'!$L$3:$S$2373,$V1777,1),"-")</f>
        <v>0</v>
      </c>
      <c r="Z1777" cm="1">
        <f t="array" ref="Z1777">IF(ISNUMBER($V1777),M1777-INDEX('2019 On Peak'!$L$3:$S$2373,$V1777,2),"-")</f>
        <v>0</v>
      </c>
      <c r="AA1777" cm="1">
        <f t="array" ref="AA1777">IF(ISNUMBER($V1777),N1777-INDEX('2019 On Peak'!$L$3:$S$2373,$V1777,3),"-")</f>
        <v>0</v>
      </c>
      <c r="AB1777" cm="1">
        <f t="array" ref="AB1777">IF(ISNUMBER($V1777),Q1777-INDEX('2019 On Peak'!$L$3:$S$2373,$V1777,6),"-")</f>
        <v>0</v>
      </c>
      <c r="AC1777" cm="1">
        <f t="array" ref="AC1777">IF(ISNUMBER($V1777),S1777-INDEX('2019 On Peak'!$L$3:$S$2373,$V1777,8),"-")</f>
        <v>0</v>
      </c>
      <c r="AD1777" t="b">
        <f t="shared" si="55"/>
        <v>0</v>
      </c>
    </row>
    <row r="1778" spans="1:30" x14ac:dyDescent="0.25">
      <c r="A1778" t="str">
        <f>B1778&amp;"_"&amp;G1778&amp;"_"&amp;J1778</f>
        <v>683_679_1</v>
      </c>
      <c r="B1778">
        <v>683</v>
      </c>
      <c r="C1778" s="1" t="s">
        <v>1006</v>
      </c>
      <c r="D1778" s="1" t="s">
        <v>36</v>
      </c>
      <c r="E1778" s="1" t="s">
        <v>36</v>
      </c>
      <c r="F1778">
        <v>115</v>
      </c>
      <c r="G1778">
        <v>679</v>
      </c>
      <c r="H1778" s="1" t="s">
        <v>1289</v>
      </c>
      <c r="I1778">
        <v>115</v>
      </c>
      <c r="J1778" s="1" t="s">
        <v>191</v>
      </c>
      <c r="K1778" s="1" t="s">
        <v>25</v>
      </c>
      <c r="L1778">
        <v>1.5299999999999999E-3</v>
      </c>
      <c r="M1778">
        <v>6.3200000000000001E-3</v>
      </c>
      <c r="N1778">
        <v>1.0499999999999999E-3</v>
      </c>
      <c r="O1778">
        <v>1</v>
      </c>
      <c r="P1778">
        <v>0</v>
      </c>
      <c r="Q1778">
        <v>167</v>
      </c>
      <c r="R1778">
        <v>556</v>
      </c>
      <c r="S1778">
        <v>210</v>
      </c>
      <c r="T1778">
        <v>1.1000000000000001</v>
      </c>
      <c r="U1778">
        <v>1.3</v>
      </c>
      <c r="V1778">
        <f>MATCH(A1778,'2019 On Peak'!$A$3:$A$2373,0)</f>
        <v>1720</v>
      </c>
      <c r="W1778" t="str">
        <f t="shared" si="54"/>
        <v>Old</v>
      </c>
      <c r="X1778" t="str" cm="1">
        <f t="array" ref="X1778">IF(ISNUMBER(V1778),INDEX('2019 On Peak'!$K$3:$K$2373,V1778),"Not 2019")</f>
        <v>Closed</v>
      </c>
      <c r="Y1778" cm="1">
        <f t="array" ref="Y1778">IF(ISNUMBER($V1778),L1778-INDEX('2019 On Peak'!$L$3:$S$2373,$V1778,1),"-")</f>
        <v>0</v>
      </c>
      <c r="Z1778" cm="1">
        <f t="array" ref="Z1778">IF(ISNUMBER($V1778),M1778-INDEX('2019 On Peak'!$L$3:$S$2373,$V1778,2),"-")</f>
        <v>0</v>
      </c>
      <c r="AA1778" cm="1">
        <f t="array" ref="AA1778">IF(ISNUMBER($V1778),N1778-INDEX('2019 On Peak'!$L$3:$S$2373,$V1778,3),"-")</f>
        <v>0</v>
      </c>
      <c r="AB1778" cm="1">
        <f t="array" ref="AB1778">IF(ISNUMBER($V1778),Q1778-INDEX('2019 On Peak'!$L$3:$S$2373,$V1778,6),"-")</f>
        <v>0</v>
      </c>
      <c r="AC1778" cm="1">
        <f t="array" ref="AC1778">IF(ISNUMBER($V1778),S1778-INDEX('2019 On Peak'!$L$3:$S$2373,$V1778,8),"-")</f>
        <v>0</v>
      </c>
      <c r="AD1778" t="b">
        <f t="shared" si="55"/>
        <v>0</v>
      </c>
    </row>
    <row r="1779" spans="1:30" x14ac:dyDescent="0.25">
      <c r="A1779" t="str">
        <f>B1779&amp;"_"&amp;G1779&amp;"_"&amp;J1779</f>
        <v>683_684_1</v>
      </c>
      <c r="B1779">
        <v>683</v>
      </c>
      <c r="C1779" s="1" t="s">
        <v>1006</v>
      </c>
      <c r="D1779" s="1" t="s">
        <v>36</v>
      </c>
      <c r="E1779" s="1" t="s">
        <v>36</v>
      </c>
      <c r="F1779">
        <v>115</v>
      </c>
      <c r="G1779">
        <v>684</v>
      </c>
      <c r="H1779" s="1" t="s">
        <v>153</v>
      </c>
      <c r="I1779">
        <v>115</v>
      </c>
      <c r="J1779" s="1" t="s">
        <v>191</v>
      </c>
      <c r="K1779" s="1" t="s">
        <v>25</v>
      </c>
      <c r="L1779">
        <v>5.4099999999999999E-3</v>
      </c>
      <c r="M1779">
        <v>2.239E-2</v>
      </c>
      <c r="N1779">
        <v>3.7100000000000002E-3</v>
      </c>
      <c r="O1779">
        <v>1</v>
      </c>
      <c r="P1779">
        <v>0</v>
      </c>
      <c r="Q1779">
        <v>167</v>
      </c>
      <c r="R1779">
        <v>556</v>
      </c>
      <c r="S1779">
        <v>210</v>
      </c>
      <c r="T1779">
        <v>3.6</v>
      </c>
      <c r="U1779">
        <v>4.5</v>
      </c>
      <c r="V1779">
        <f>MATCH(A1779,'2019 On Peak'!$A$3:$A$2373,0)</f>
        <v>1721</v>
      </c>
      <c r="W1779" t="str">
        <f t="shared" si="54"/>
        <v>Old</v>
      </c>
      <c r="X1779" t="str" cm="1">
        <f t="array" ref="X1779">IF(ISNUMBER(V1779),INDEX('2019 On Peak'!$K$3:$K$2373,V1779),"Not 2019")</f>
        <v>Closed</v>
      </c>
      <c r="Y1779" cm="1">
        <f t="array" ref="Y1779">IF(ISNUMBER($V1779),L1779-INDEX('2019 On Peak'!$L$3:$S$2373,$V1779,1),"-")</f>
        <v>0</v>
      </c>
      <c r="Z1779" cm="1">
        <f t="array" ref="Z1779">IF(ISNUMBER($V1779),M1779-INDEX('2019 On Peak'!$L$3:$S$2373,$V1779,2),"-")</f>
        <v>0</v>
      </c>
      <c r="AA1779" cm="1">
        <f t="array" ref="AA1779">IF(ISNUMBER($V1779),N1779-INDEX('2019 On Peak'!$L$3:$S$2373,$V1779,3),"-")</f>
        <v>0</v>
      </c>
      <c r="AB1779" cm="1">
        <f t="array" ref="AB1779">IF(ISNUMBER($V1779),Q1779-INDEX('2019 On Peak'!$L$3:$S$2373,$V1779,6),"-")</f>
        <v>0</v>
      </c>
      <c r="AC1779" cm="1">
        <f t="array" ref="AC1779">IF(ISNUMBER($V1779),S1779-INDEX('2019 On Peak'!$L$3:$S$2373,$V1779,8),"-")</f>
        <v>0</v>
      </c>
      <c r="AD1779" t="b">
        <f t="shared" si="55"/>
        <v>0</v>
      </c>
    </row>
    <row r="1780" spans="1:30" x14ac:dyDescent="0.25">
      <c r="A1780" t="str">
        <f>B1780&amp;"_"&amp;G1780&amp;"_"&amp;J1780</f>
        <v>685_1444_1</v>
      </c>
      <c r="B1780">
        <v>685</v>
      </c>
      <c r="C1780" s="1" t="s">
        <v>1293</v>
      </c>
      <c r="D1780" s="1" t="s">
        <v>36</v>
      </c>
      <c r="E1780" s="1" t="s">
        <v>36</v>
      </c>
      <c r="F1780">
        <v>115</v>
      </c>
      <c r="G1780">
        <v>1444</v>
      </c>
      <c r="H1780" s="1" t="s">
        <v>993</v>
      </c>
      <c r="I1780">
        <v>115</v>
      </c>
      <c r="J1780" s="1" t="s">
        <v>191</v>
      </c>
      <c r="K1780" s="1" t="s">
        <v>25</v>
      </c>
      <c r="L1780">
        <v>1.0499999999999999E-3</v>
      </c>
      <c r="M1780">
        <v>4.3600000000000002E-3</v>
      </c>
      <c r="N1780">
        <v>7.2000000000000005E-4</v>
      </c>
      <c r="O1780">
        <v>1</v>
      </c>
      <c r="P1780">
        <v>0</v>
      </c>
      <c r="Q1780">
        <v>167</v>
      </c>
      <c r="R1780">
        <v>556</v>
      </c>
      <c r="S1780">
        <v>210</v>
      </c>
      <c r="T1780">
        <v>0.5</v>
      </c>
      <c r="U1780">
        <v>0.9</v>
      </c>
      <c r="V1780">
        <f>MATCH(A1780,'2019 On Peak'!$A$3:$A$2373,0)</f>
        <v>1722</v>
      </c>
      <c r="W1780" t="str">
        <f t="shared" si="54"/>
        <v>Old</v>
      </c>
      <c r="X1780" t="str" cm="1">
        <f t="array" ref="X1780">IF(ISNUMBER(V1780),INDEX('2019 On Peak'!$K$3:$K$2373,V1780),"Not 2019")</f>
        <v>Closed</v>
      </c>
      <c r="Y1780" cm="1">
        <f t="array" ref="Y1780">IF(ISNUMBER($V1780),L1780-INDEX('2019 On Peak'!$L$3:$S$2373,$V1780,1),"-")</f>
        <v>0</v>
      </c>
      <c r="Z1780" cm="1">
        <f t="array" ref="Z1780">IF(ISNUMBER($V1780),M1780-INDEX('2019 On Peak'!$L$3:$S$2373,$V1780,2),"-")</f>
        <v>0</v>
      </c>
      <c r="AA1780" cm="1">
        <f t="array" ref="AA1780">IF(ISNUMBER($V1780),N1780-INDEX('2019 On Peak'!$L$3:$S$2373,$V1780,3),"-")</f>
        <v>0</v>
      </c>
      <c r="AB1780" cm="1">
        <f t="array" ref="AB1780">IF(ISNUMBER($V1780),Q1780-INDEX('2019 On Peak'!$L$3:$S$2373,$V1780,6),"-")</f>
        <v>0</v>
      </c>
      <c r="AC1780" cm="1">
        <f t="array" ref="AC1780">IF(ISNUMBER($V1780),S1780-INDEX('2019 On Peak'!$L$3:$S$2373,$V1780,8),"-")</f>
        <v>0</v>
      </c>
      <c r="AD1780" t="b">
        <f t="shared" si="55"/>
        <v>0</v>
      </c>
    </row>
    <row r="1781" spans="1:30" x14ac:dyDescent="0.25">
      <c r="A1781" t="str">
        <f>B1781&amp;"_"&amp;G1781&amp;"_"&amp;J1781</f>
        <v>686_1362_1</v>
      </c>
      <c r="B1781">
        <v>686</v>
      </c>
      <c r="C1781" s="1" t="s">
        <v>1008</v>
      </c>
      <c r="D1781" s="1" t="s">
        <v>36</v>
      </c>
      <c r="E1781" s="1" t="s">
        <v>36</v>
      </c>
      <c r="F1781">
        <v>115</v>
      </c>
      <c r="G1781">
        <v>1362</v>
      </c>
      <c r="H1781" s="1" t="s">
        <v>899</v>
      </c>
      <c r="I1781">
        <v>115</v>
      </c>
      <c r="J1781" s="1" t="s">
        <v>191</v>
      </c>
      <c r="K1781" s="1" t="s">
        <v>25</v>
      </c>
      <c r="L1781">
        <v>5.3699999999999998E-3</v>
      </c>
      <c r="M1781">
        <v>2.2210000000000001E-2</v>
      </c>
      <c r="N1781">
        <v>3.6800000000000001E-3</v>
      </c>
      <c r="O1781">
        <v>1</v>
      </c>
      <c r="P1781">
        <v>0</v>
      </c>
      <c r="Q1781">
        <v>167</v>
      </c>
      <c r="R1781">
        <v>556</v>
      </c>
      <c r="S1781">
        <v>210</v>
      </c>
      <c r="T1781">
        <v>4.4000000000000004</v>
      </c>
      <c r="U1781">
        <v>4.5</v>
      </c>
      <c r="V1781">
        <f>MATCH(A1781,'2019 On Peak'!$A$3:$A$2373,0)</f>
        <v>1723</v>
      </c>
      <c r="W1781" t="str">
        <f t="shared" si="54"/>
        <v>Old</v>
      </c>
      <c r="X1781" t="str" cm="1">
        <f t="array" ref="X1781">IF(ISNUMBER(V1781),INDEX('2019 On Peak'!$K$3:$K$2373,V1781),"Not 2019")</f>
        <v>Closed</v>
      </c>
      <c r="Y1781" cm="1">
        <f t="array" ref="Y1781">IF(ISNUMBER($V1781),L1781-INDEX('2019 On Peak'!$L$3:$S$2373,$V1781,1),"-")</f>
        <v>0</v>
      </c>
      <c r="Z1781" cm="1">
        <f t="array" ref="Z1781">IF(ISNUMBER($V1781),M1781-INDEX('2019 On Peak'!$L$3:$S$2373,$V1781,2),"-")</f>
        <v>0</v>
      </c>
      <c r="AA1781" cm="1">
        <f t="array" ref="AA1781">IF(ISNUMBER($V1781),N1781-INDEX('2019 On Peak'!$L$3:$S$2373,$V1781,3),"-")</f>
        <v>0</v>
      </c>
      <c r="AB1781" cm="1">
        <f t="array" ref="AB1781">IF(ISNUMBER($V1781),Q1781-INDEX('2019 On Peak'!$L$3:$S$2373,$V1781,6),"-")</f>
        <v>0</v>
      </c>
      <c r="AC1781" cm="1">
        <f t="array" ref="AC1781">IF(ISNUMBER($V1781),S1781-INDEX('2019 On Peak'!$L$3:$S$2373,$V1781,8),"-")</f>
        <v>0</v>
      </c>
      <c r="AD1781" t="b">
        <f t="shared" si="55"/>
        <v>0</v>
      </c>
    </row>
    <row r="1782" spans="1:30" x14ac:dyDescent="0.25">
      <c r="A1782" t="str">
        <f>B1782&amp;"_"&amp;G1782&amp;"_"&amp;J1782</f>
        <v>686_474_1</v>
      </c>
      <c r="B1782">
        <v>686</v>
      </c>
      <c r="C1782" s="1" t="s">
        <v>1008</v>
      </c>
      <c r="D1782" s="1" t="s">
        <v>36</v>
      </c>
      <c r="E1782" s="1" t="s">
        <v>36</v>
      </c>
      <c r="F1782">
        <v>115</v>
      </c>
      <c r="G1782">
        <v>474</v>
      </c>
      <c r="H1782" s="1" t="s">
        <v>152</v>
      </c>
      <c r="I1782">
        <v>115</v>
      </c>
      <c r="J1782" s="1" t="s">
        <v>191</v>
      </c>
      <c r="K1782" s="1" t="s">
        <v>25</v>
      </c>
      <c r="L1782">
        <v>2.2859999999999998E-2</v>
      </c>
      <c r="M1782">
        <v>9.4530000000000003E-2</v>
      </c>
      <c r="N1782">
        <v>1.5650000000000001E-2</v>
      </c>
      <c r="O1782">
        <v>1</v>
      </c>
      <c r="P1782">
        <v>0</v>
      </c>
      <c r="Q1782">
        <v>167</v>
      </c>
      <c r="R1782">
        <v>556</v>
      </c>
      <c r="S1782">
        <v>210</v>
      </c>
      <c r="T1782">
        <v>15.7</v>
      </c>
      <c r="U1782">
        <v>19</v>
      </c>
      <c r="V1782">
        <f>MATCH(A1782,'2019 On Peak'!$A$3:$A$2373,0)</f>
        <v>1724</v>
      </c>
      <c r="W1782" t="str">
        <f t="shared" si="54"/>
        <v>Old</v>
      </c>
      <c r="X1782" t="str" cm="1">
        <f t="array" ref="X1782">IF(ISNUMBER(V1782),INDEX('2019 On Peak'!$K$3:$K$2373,V1782),"Not 2019")</f>
        <v>Closed</v>
      </c>
      <c r="Y1782" cm="1">
        <f t="array" ref="Y1782">IF(ISNUMBER($V1782),L1782-INDEX('2019 On Peak'!$L$3:$S$2373,$V1782,1),"-")</f>
        <v>0</v>
      </c>
      <c r="Z1782" cm="1">
        <f t="array" ref="Z1782">IF(ISNUMBER($V1782),M1782-INDEX('2019 On Peak'!$L$3:$S$2373,$V1782,2),"-")</f>
        <v>0</v>
      </c>
      <c r="AA1782" cm="1">
        <f t="array" ref="AA1782">IF(ISNUMBER($V1782),N1782-INDEX('2019 On Peak'!$L$3:$S$2373,$V1782,3),"-")</f>
        <v>0</v>
      </c>
      <c r="AB1782" cm="1">
        <f t="array" ref="AB1782">IF(ISNUMBER($V1782),Q1782-INDEX('2019 On Peak'!$L$3:$S$2373,$V1782,6),"-")</f>
        <v>0</v>
      </c>
      <c r="AC1782" cm="1">
        <f t="array" ref="AC1782">IF(ISNUMBER($V1782),S1782-INDEX('2019 On Peak'!$L$3:$S$2373,$V1782,8),"-")</f>
        <v>0</v>
      </c>
      <c r="AD1782" t="b">
        <f t="shared" si="55"/>
        <v>0</v>
      </c>
    </row>
    <row r="1783" spans="1:30" x14ac:dyDescent="0.25">
      <c r="A1783" t="str">
        <f>B1783&amp;"_"&amp;G1783&amp;"_"&amp;J1783</f>
        <v>686_694_1</v>
      </c>
      <c r="B1783">
        <v>686</v>
      </c>
      <c r="C1783" s="1" t="s">
        <v>1008</v>
      </c>
      <c r="D1783" s="1" t="s">
        <v>36</v>
      </c>
      <c r="E1783" s="1" t="s">
        <v>36</v>
      </c>
      <c r="F1783">
        <v>115</v>
      </c>
      <c r="G1783">
        <v>694</v>
      </c>
      <c r="H1783" s="1" t="s">
        <v>1005</v>
      </c>
      <c r="I1783">
        <v>115</v>
      </c>
      <c r="J1783" s="1" t="s">
        <v>191</v>
      </c>
      <c r="K1783" s="1" t="s">
        <v>25</v>
      </c>
      <c r="L1783">
        <v>3.5599999999999998E-3</v>
      </c>
      <c r="M1783">
        <v>1.472E-2</v>
      </c>
      <c r="N1783">
        <v>2.4399999999999999E-3</v>
      </c>
      <c r="O1783">
        <v>1</v>
      </c>
      <c r="P1783">
        <v>0</v>
      </c>
      <c r="Q1783">
        <v>167</v>
      </c>
      <c r="R1783">
        <v>556</v>
      </c>
      <c r="S1783">
        <v>210</v>
      </c>
      <c r="T1783">
        <v>2.2000000000000002</v>
      </c>
      <c r="U1783">
        <v>3</v>
      </c>
      <c r="V1783">
        <f>MATCH(A1783,'2019 On Peak'!$A$3:$A$2373,0)</f>
        <v>1725</v>
      </c>
      <c r="W1783" t="str">
        <f t="shared" si="54"/>
        <v>Old</v>
      </c>
      <c r="X1783" t="str" cm="1">
        <f t="array" ref="X1783">IF(ISNUMBER(V1783),INDEX('2019 On Peak'!$K$3:$K$2373,V1783),"Not 2019")</f>
        <v>Closed</v>
      </c>
      <c r="Y1783" cm="1">
        <f t="array" ref="Y1783">IF(ISNUMBER($V1783),L1783-INDEX('2019 On Peak'!$L$3:$S$2373,$V1783,1),"-")</f>
        <v>0</v>
      </c>
      <c r="Z1783" cm="1">
        <f t="array" ref="Z1783">IF(ISNUMBER($V1783),M1783-INDEX('2019 On Peak'!$L$3:$S$2373,$V1783,2),"-")</f>
        <v>0</v>
      </c>
      <c r="AA1783" cm="1">
        <f t="array" ref="AA1783">IF(ISNUMBER($V1783),N1783-INDEX('2019 On Peak'!$L$3:$S$2373,$V1783,3),"-")</f>
        <v>0</v>
      </c>
      <c r="AB1783" cm="1">
        <f t="array" ref="AB1783">IF(ISNUMBER($V1783),Q1783-INDEX('2019 On Peak'!$L$3:$S$2373,$V1783,6),"-")</f>
        <v>0</v>
      </c>
      <c r="AC1783" cm="1">
        <f t="array" ref="AC1783">IF(ISNUMBER($V1783),S1783-INDEX('2019 On Peak'!$L$3:$S$2373,$V1783,8),"-")</f>
        <v>0</v>
      </c>
      <c r="AD1783" t="b">
        <f t="shared" si="55"/>
        <v>0</v>
      </c>
    </row>
    <row r="1784" spans="1:30" x14ac:dyDescent="0.25">
      <c r="A1784" t="str">
        <f>B1784&amp;"_"&amp;G1784&amp;"_"&amp;J1784</f>
        <v>687_690_1</v>
      </c>
      <c r="B1784">
        <v>687</v>
      </c>
      <c r="C1784" s="1" t="s">
        <v>1294</v>
      </c>
      <c r="D1784" s="1" t="s">
        <v>36</v>
      </c>
      <c r="E1784" s="1" t="s">
        <v>36</v>
      </c>
      <c r="F1784">
        <v>115</v>
      </c>
      <c r="G1784">
        <v>690</v>
      </c>
      <c r="H1784" s="1" t="s">
        <v>1010</v>
      </c>
      <c r="I1784">
        <v>115</v>
      </c>
      <c r="J1784" s="1" t="s">
        <v>191</v>
      </c>
      <c r="K1784" s="1" t="s">
        <v>25</v>
      </c>
      <c r="L1784">
        <v>4.2700000000000004E-3</v>
      </c>
      <c r="M1784">
        <v>1.7670000000000002E-2</v>
      </c>
      <c r="N1784">
        <v>2.9299999999999999E-3</v>
      </c>
      <c r="O1784">
        <v>1</v>
      </c>
      <c r="P1784">
        <v>0</v>
      </c>
      <c r="Q1784">
        <v>167</v>
      </c>
      <c r="R1784">
        <v>556</v>
      </c>
      <c r="S1784">
        <v>210</v>
      </c>
      <c r="T1784">
        <v>2.6</v>
      </c>
      <c r="U1784">
        <v>3.6</v>
      </c>
      <c r="V1784">
        <f>MATCH(A1784,'2019 On Peak'!$A$3:$A$2373,0)</f>
        <v>1726</v>
      </c>
      <c r="W1784" t="str">
        <f t="shared" si="54"/>
        <v>Old</v>
      </c>
      <c r="X1784" t="str" cm="1">
        <f t="array" ref="X1784">IF(ISNUMBER(V1784),INDEX('2019 On Peak'!$K$3:$K$2373,V1784),"Not 2019")</f>
        <v>Closed</v>
      </c>
      <c r="Y1784" cm="1">
        <f t="array" ref="Y1784">IF(ISNUMBER($V1784),L1784-INDEX('2019 On Peak'!$L$3:$S$2373,$V1784,1),"-")</f>
        <v>0</v>
      </c>
      <c r="Z1784" cm="1">
        <f t="array" ref="Z1784">IF(ISNUMBER($V1784),M1784-INDEX('2019 On Peak'!$L$3:$S$2373,$V1784,2),"-")</f>
        <v>0</v>
      </c>
      <c r="AA1784" cm="1">
        <f t="array" ref="AA1784">IF(ISNUMBER($V1784),N1784-INDEX('2019 On Peak'!$L$3:$S$2373,$V1784,3),"-")</f>
        <v>0</v>
      </c>
      <c r="AB1784" cm="1">
        <f t="array" ref="AB1784">IF(ISNUMBER($V1784),Q1784-INDEX('2019 On Peak'!$L$3:$S$2373,$V1784,6),"-")</f>
        <v>0</v>
      </c>
      <c r="AC1784" cm="1">
        <f t="array" ref="AC1784">IF(ISNUMBER($V1784),S1784-INDEX('2019 On Peak'!$L$3:$S$2373,$V1784,8),"-")</f>
        <v>0</v>
      </c>
      <c r="AD1784" t="b">
        <f t="shared" si="55"/>
        <v>0</v>
      </c>
    </row>
    <row r="1785" spans="1:30" x14ac:dyDescent="0.25">
      <c r="A1785" t="str">
        <f>B1785&amp;"_"&amp;G1785&amp;"_"&amp;J1785</f>
        <v>687_691_1</v>
      </c>
      <c r="B1785">
        <v>687</v>
      </c>
      <c r="C1785" s="1" t="s">
        <v>1294</v>
      </c>
      <c r="D1785" s="1" t="s">
        <v>36</v>
      </c>
      <c r="E1785" s="1" t="s">
        <v>36</v>
      </c>
      <c r="F1785">
        <v>115</v>
      </c>
      <c r="G1785">
        <v>691</v>
      </c>
      <c r="H1785" s="1" t="s">
        <v>590</v>
      </c>
      <c r="I1785">
        <v>115</v>
      </c>
      <c r="J1785" s="1" t="s">
        <v>191</v>
      </c>
      <c r="K1785" s="1" t="s">
        <v>25</v>
      </c>
      <c r="L1785">
        <v>6.3600000000000002E-3</v>
      </c>
      <c r="M1785">
        <v>2.6290000000000001E-2</v>
      </c>
      <c r="N1785">
        <v>4.3499999999999997E-3</v>
      </c>
      <c r="O1785">
        <v>1</v>
      </c>
      <c r="P1785">
        <v>0</v>
      </c>
      <c r="Q1785">
        <v>167</v>
      </c>
      <c r="R1785">
        <v>556</v>
      </c>
      <c r="S1785">
        <v>210</v>
      </c>
      <c r="T1785">
        <v>3.9</v>
      </c>
      <c r="U1785">
        <v>5.3</v>
      </c>
      <c r="V1785">
        <f>MATCH(A1785,'2019 On Peak'!$A$3:$A$2373,0)</f>
        <v>1727</v>
      </c>
      <c r="W1785" t="str">
        <f t="shared" si="54"/>
        <v>Old</v>
      </c>
      <c r="X1785" t="str" cm="1">
        <f t="array" ref="X1785">IF(ISNUMBER(V1785),INDEX('2019 On Peak'!$K$3:$K$2373,V1785),"Not 2019")</f>
        <v>Closed</v>
      </c>
      <c r="Y1785" cm="1">
        <f t="array" ref="Y1785">IF(ISNUMBER($V1785),L1785-INDEX('2019 On Peak'!$L$3:$S$2373,$V1785,1),"-")</f>
        <v>0</v>
      </c>
      <c r="Z1785" cm="1">
        <f t="array" ref="Z1785">IF(ISNUMBER($V1785),M1785-INDEX('2019 On Peak'!$L$3:$S$2373,$V1785,2),"-")</f>
        <v>0</v>
      </c>
      <c r="AA1785" cm="1">
        <f t="array" ref="AA1785">IF(ISNUMBER($V1785),N1785-INDEX('2019 On Peak'!$L$3:$S$2373,$V1785,3),"-")</f>
        <v>0</v>
      </c>
      <c r="AB1785" cm="1">
        <f t="array" ref="AB1785">IF(ISNUMBER($V1785),Q1785-INDEX('2019 On Peak'!$L$3:$S$2373,$V1785,6),"-")</f>
        <v>0</v>
      </c>
      <c r="AC1785" cm="1">
        <f t="array" ref="AC1785">IF(ISNUMBER($V1785),S1785-INDEX('2019 On Peak'!$L$3:$S$2373,$V1785,8),"-")</f>
        <v>0</v>
      </c>
      <c r="AD1785" t="b">
        <f t="shared" si="55"/>
        <v>0</v>
      </c>
    </row>
    <row r="1786" spans="1:30" x14ac:dyDescent="0.25">
      <c r="A1786" t="str">
        <f>B1786&amp;"_"&amp;G1786&amp;"_"&amp;J1786</f>
        <v>687_695_1</v>
      </c>
      <c r="B1786">
        <v>687</v>
      </c>
      <c r="C1786" s="1" t="s">
        <v>1294</v>
      </c>
      <c r="D1786" s="1" t="s">
        <v>36</v>
      </c>
      <c r="E1786" s="1" t="s">
        <v>36</v>
      </c>
      <c r="F1786">
        <v>115</v>
      </c>
      <c r="G1786">
        <v>695</v>
      </c>
      <c r="H1786" s="1" t="s">
        <v>1295</v>
      </c>
      <c r="I1786">
        <v>115</v>
      </c>
      <c r="J1786" s="1" t="s">
        <v>191</v>
      </c>
      <c r="K1786" s="1" t="s">
        <v>25</v>
      </c>
      <c r="L1786">
        <v>1.2E-4</v>
      </c>
      <c r="M1786">
        <v>4.8000000000000001E-4</v>
      </c>
      <c r="N1786">
        <v>8.0000000000000007E-5</v>
      </c>
      <c r="O1786">
        <v>1</v>
      </c>
      <c r="P1786">
        <v>0</v>
      </c>
      <c r="Q1786">
        <v>167</v>
      </c>
      <c r="R1786">
        <v>556</v>
      </c>
      <c r="S1786">
        <v>210</v>
      </c>
      <c r="T1786">
        <v>0.1</v>
      </c>
      <c r="U1786">
        <v>0.1</v>
      </c>
      <c r="V1786">
        <f>MATCH(A1786,'2019 On Peak'!$A$3:$A$2373,0)</f>
        <v>1728</v>
      </c>
      <c r="W1786" t="str">
        <f t="shared" si="54"/>
        <v>Old</v>
      </c>
      <c r="X1786" t="str" cm="1">
        <f t="array" ref="X1786">IF(ISNUMBER(V1786),INDEX('2019 On Peak'!$K$3:$K$2373,V1786),"Not 2019")</f>
        <v>Closed</v>
      </c>
      <c r="Y1786" cm="1">
        <f t="array" ref="Y1786">IF(ISNUMBER($V1786),L1786-INDEX('2019 On Peak'!$L$3:$S$2373,$V1786,1),"-")</f>
        <v>0</v>
      </c>
      <c r="Z1786" cm="1">
        <f t="array" ref="Z1786">IF(ISNUMBER($V1786),M1786-INDEX('2019 On Peak'!$L$3:$S$2373,$V1786,2),"-")</f>
        <v>0</v>
      </c>
      <c r="AA1786" cm="1">
        <f t="array" ref="AA1786">IF(ISNUMBER($V1786),N1786-INDEX('2019 On Peak'!$L$3:$S$2373,$V1786,3),"-")</f>
        <v>0</v>
      </c>
      <c r="AB1786" cm="1">
        <f t="array" ref="AB1786">IF(ISNUMBER($V1786),Q1786-INDEX('2019 On Peak'!$L$3:$S$2373,$V1786,6),"-")</f>
        <v>0</v>
      </c>
      <c r="AC1786" cm="1">
        <f t="array" ref="AC1786">IF(ISNUMBER($V1786),S1786-INDEX('2019 On Peak'!$L$3:$S$2373,$V1786,8),"-")</f>
        <v>0</v>
      </c>
      <c r="AD1786" t="b">
        <f t="shared" si="55"/>
        <v>0</v>
      </c>
    </row>
    <row r="1787" spans="1:30" x14ac:dyDescent="0.25">
      <c r="A1787" t="str">
        <f>B1787&amp;"_"&amp;G1787&amp;"_"&amp;J1787</f>
        <v>688_689_1</v>
      </c>
      <c r="B1787">
        <v>688</v>
      </c>
      <c r="C1787" s="1" t="s">
        <v>1296</v>
      </c>
      <c r="D1787" s="1" t="s">
        <v>36</v>
      </c>
      <c r="E1787" s="1" t="s">
        <v>36</v>
      </c>
      <c r="F1787">
        <v>115</v>
      </c>
      <c r="G1787">
        <v>689</v>
      </c>
      <c r="H1787" s="1" t="s">
        <v>1009</v>
      </c>
      <c r="I1787">
        <v>115</v>
      </c>
      <c r="J1787" s="1" t="s">
        <v>191</v>
      </c>
      <c r="K1787" s="1" t="s">
        <v>25</v>
      </c>
      <c r="L1787">
        <v>4.2300000000000003E-3</v>
      </c>
      <c r="M1787">
        <v>1.7510000000000001E-2</v>
      </c>
      <c r="N1787">
        <v>2.8999999999999998E-3</v>
      </c>
      <c r="O1787">
        <v>1</v>
      </c>
      <c r="P1787">
        <v>0</v>
      </c>
      <c r="Q1787">
        <v>167</v>
      </c>
      <c r="R1787">
        <v>556</v>
      </c>
      <c r="S1787">
        <v>210</v>
      </c>
      <c r="T1787">
        <v>2.6</v>
      </c>
      <c r="U1787">
        <v>3.5</v>
      </c>
      <c r="V1787">
        <f>MATCH(A1787,'2019 On Peak'!$A$3:$A$2373,0)</f>
        <v>1729</v>
      </c>
      <c r="W1787" t="str">
        <f t="shared" si="54"/>
        <v>Old</v>
      </c>
      <c r="X1787" t="str" cm="1">
        <f t="array" ref="X1787">IF(ISNUMBER(V1787),INDEX('2019 On Peak'!$K$3:$K$2373,V1787),"Not 2019")</f>
        <v>Closed</v>
      </c>
      <c r="Y1787" cm="1">
        <f t="array" ref="Y1787">IF(ISNUMBER($V1787),L1787-INDEX('2019 On Peak'!$L$3:$S$2373,$V1787,1),"-")</f>
        <v>0</v>
      </c>
      <c r="Z1787" cm="1">
        <f t="array" ref="Z1787">IF(ISNUMBER($V1787),M1787-INDEX('2019 On Peak'!$L$3:$S$2373,$V1787,2),"-")</f>
        <v>0</v>
      </c>
      <c r="AA1787" cm="1">
        <f t="array" ref="AA1787">IF(ISNUMBER($V1787),N1787-INDEX('2019 On Peak'!$L$3:$S$2373,$V1787,3),"-")</f>
        <v>0</v>
      </c>
      <c r="AB1787" cm="1">
        <f t="array" ref="AB1787">IF(ISNUMBER($V1787),Q1787-INDEX('2019 On Peak'!$L$3:$S$2373,$V1787,6),"-")</f>
        <v>0</v>
      </c>
      <c r="AC1787" cm="1">
        <f t="array" ref="AC1787">IF(ISNUMBER($V1787),S1787-INDEX('2019 On Peak'!$L$3:$S$2373,$V1787,8),"-")</f>
        <v>0</v>
      </c>
      <c r="AD1787" t="b">
        <f t="shared" si="55"/>
        <v>0</v>
      </c>
    </row>
    <row r="1788" spans="1:30" x14ac:dyDescent="0.25">
      <c r="A1788" t="str">
        <f>B1788&amp;"_"&amp;G1788&amp;"_"&amp;J1788</f>
        <v>688_692_1</v>
      </c>
      <c r="B1788">
        <v>688</v>
      </c>
      <c r="C1788" s="1" t="s">
        <v>1296</v>
      </c>
      <c r="D1788" s="1" t="s">
        <v>36</v>
      </c>
      <c r="E1788" s="1" t="s">
        <v>36</v>
      </c>
      <c r="F1788">
        <v>115</v>
      </c>
      <c r="G1788">
        <v>692</v>
      </c>
      <c r="H1788" s="1" t="s">
        <v>1011</v>
      </c>
      <c r="I1788">
        <v>115</v>
      </c>
      <c r="J1788" s="1" t="s">
        <v>191</v>
      </c>
      <c r="K1788" s="1" t="s">
        <v>25</v>
      </c>
      <c r="L1788">
        <v>6.2899999999999996E-3</v>
      </c>
      <c r="M1788">
        <v>2.6030000000000001E-2</v>
      </c>
      <c r="N1788">
        <v>4.3099999999999996E-3</v>
      </c>
      <c r="O1788">
        <v>1</v>
      </c>
      <c r="P1788">
        <v>0</v>
      </c>
      <c r="Q1788">
        <v>167</v>
      </c>
      <c r="R1788">
        <v>556</v>
      </c>
      <c r="S1788">
        <v>210</v>
      </c>
      <c r="T1788">
        <v>3.8</v>
      </c>
      <c r="U1788">
        <v>5.2</v>
      </c>
      <c r="V1788">
        <f>MATCH(A1788,'2019 On Peak'!$A$3:$A$2373,0)</f>
        <v>1730</v>
      </c>
      <c r="W1788" t="str">
        <f t="shared" si="54"/>
        <v>Old</v>
      </c>
      <c r="X1788" t="str" cm="1">
        <f t="array" ref="X1788">IF(ISNUMBER(V1788),INDEX('2019 On Peak'!$K$3:$K$2373,V1788),"Not 2019")</f>
        <v>Closed</v>
      </c>
      <c r="Y1788" cm="1">
        <f t="array" ref="Y1788">IF(ISNUMBER($V1788),L1788-INDEX('2019 On Peak'!$L$3:$S$2373,$V1788,1),"-")</f>
        <v>0</v>
      </c>
      <c r="Z1788" cm="1">
        <f t="array" ref="Z1788">IF(ISNUMBER($V1788),M1788-INDEX('2019 On Peak'!$L$3:$S$2373,$V1788,2),"-")</f>
        <v>0</v>
      </c>
      <c r="AA1788" cm="1">
        <f t="array" ref="AA1788">IF(ISNUMBER($V1788),N1788-INDEX('2019 On Peak'!$L$3:$S$2373,$V1788,3),"-")</f>
        <v>0</v>
      </c>
      <c r="AB1788" cm="1">
        <f t="array" ref="AB1788">IF(ISNUMBER($V1788),Q1788-INDEX('2019 On Peak'!$L$3:$S$2373,$V1788,6),"-")</f>
        <v>0</v>
      </c>
      <c r="AC1788" cm="1">
        <f t="array" ref="AC1788">IF(ISNUMBER($V1788),S1788-INDEX('2019 On Peak'!$L$3:$S$2373,$V1788,8),"-")</f>
        <v>0</v>
      </c>
      <c r="AD1788" t="b">
        <f t="shared" si="55"/>
        <v>0</v>
      </c>
    </row>
    <row r="1789" spans="1:30" x14ac:dyDescent="0.25">
      <c r="A1789" t="str">
        <f>B1789&amp;"_"&amp;G1789&amp;"_"&amp;J1789</f>
        <v>688_695_1</v>
      </c>
      <c r="B1789">
        <v>688</v>
      </c>
      <c r="C1789" s="1" t="s">
        <v>1296</v>
      </c>
      <c r="D1789" s="1" t="s">
        <v>36</v>
      </c>
      <c r="E1789" s="1" t="s">
        <v>36</v>
      </c>
      <c r="F1789">
        <v>115</v>
      </c>
      <c r="G1789">
        <v>695</v>
      </c>
      <c r="H1789" s="1" t="s">
        <v>1295</v>
      </c>
      <c r="I1789">
        <v>115</v>
      </c>
      <c r="J1789" s="1" t="s">
        <v>191</v>
      </c>
      <c r="K1789" s="1" t="s">
        <v>25</v>
      </c>
      <c r="L1789">
        <v>1.1E-4</v>
      </c>
      <c r="M1789">
        <v>4.6999999999999999E-4</v>
      </c>
      <c r="N1789">
        <v>8.0000000000000007E-5</v>
      </c>
      <c r="O1789">
        <v>1</v>
      </c>
      <c r="P1789">
        <v>0</v>
      </c>
      <c r="Q1789">
        <v>167</v>
      </c>
      <c r="R1789">
        <v>556</v>
      </c>
      <c r="S1789">
        <v>210</v>
      </c>
      <c r="T1789">
        <v>0.1</v>
      </c>
      <c r="U1789">
        <v>0.1</v>
      </c>
      <c r="V1789">
        <f>MATCH(A1789,'2019 On Peak'!$A$3:$A$2373,0)</f>
        <v>1731</v>
      </c>
      <c r="W1789" t="str">
        <f t="shared" si="54"/>
        <v>Old</v>
      </c>
      <c r="X1789" t="str" cm="1">
        <f t="array" ref="X1789">IF(ISNUMBER(V1789),INDEX('2019 On Peak'!$K$3:$K$2373,V1789),"Not 2019")</f>
        <v>Closed</v>
      </c>
      <c r="Y1789" cm="1">
        <f t="array" ref="Y1789">IF(ISNUMBER($V1789),L1789-INDEX('2019 On Peak'!$L$3:$S$2373,$V1789,1),"-")</f>
        <v>0</v>
      </c>
      <c r="Z1789" cm="1">
        <f t="array" ref="Z1789">IF(ISNUMBER($V1789),M1789-INDEX('2019 On Peak'!$L$3:$S$2373,$V1789,2),"-")</f>
        <v>0</v>
      </c>
      <c r="AA1789" cm="1">
        <f t="array" ref="AA1789">IF(ISNUMBER($V1789),N1789-INDEX('2019 On Peak'!$L$3:$S$2373,$V1789,3),"-")</f>
        <v>0</v>
      </c>
      <c r="AB1789" cm="1">
        <f t="array" ref="AB1789">IF(ISNUMBER($V1789),Q1789-INDEX('2019 On Peak'!$L$3:$S$2373,$V1789,6),"-")</f>
        <v>0</v>
      </c>
      <c r="AC1789" cm="1">
        <f t="array" ref="AC1789">IF(ISNUMBER($V1789),S1789-INDEX('2019 On Peak'!$L$3:$S$2373,$V1789,8),"-")</f>
        <v>0</v>
      </c>
      <c r="AD1789" t="b">
        <f t="shared" si="55"/>
        <v>0</v>
      </c>
    </row>
    <row r="1790" spans="1:30" x14ac:dyDescent="0.25">
      <c r="A1790" t="str">
        <f>B1790&amp;"_"&amp;G1790&amp;"_"&amp;J1790</f>
        <v>689_1412_1</v>
      </c>
      <c r="B1790">
        <v>689</v>
      </c>
      <c r="C1790" s="1" t="s">
        <v>1009</v>
      </c>
      <c r="D1790" s="1" t="s">
        <v>36</v>
      </c>
      <c r="E1790" s="1" t="s">
        <v>36</v>
      </c>
      <c r="F1790">
        <v>115</v>
      </c>
      <c r="G1790">
        <v>1412</v>
      </c>
      <c r="H1790" s="1" t="s">
        <v>683</v>
      </c>
      <c r="I1790">
        <v>115</v>
      </c>
      <c r="J1790" s="1" t="s">
        <v>191</v>
      </c>
      <c r="K1790" s="1" t="s">
        <v>25</v>
      </c>
      <c r="L1790">
        <v>1.6199999999999999E-3</v>
      </c>
      <c r="M1790">
        <v>6.7099999999999998E-3</v>
      </c>
      <c r="N1790">
        <v>1.1100000000000001E-3</v>
      </c>
      <c r="O1790">
        <v>1</v>
      </c>
      <c r="P1790">
        <v>0</v>
      </c>
      <c r="Q1790">
        <v>167</v>
      </c>
      <c r="R1790">
        <v>556</v>
      </c>
      <c r="S1790">
        <v>210</v>
      </c>
      <c r="T1790">
        <v>1.3</v>
      </c>
      <c r="U1790">
        <v>1.3</v>
      </c>
      <c r="V1790">
        <f>MATCH(A1790,'2019 On Peak'!$A$3:$A$2373,0)</f>
        <v>1732</v>
      </c>
      <c r="W1790" t="str">
        <f t="shared" si="54"/>
        <v>Old</v>
      </c>
      <c r="X1790" t="str" cm="1">
        <f t="array" ref="X1790">IF(ISNUMBER(V1790),INDEX('2019 On Peak'!$K$3:$K$2373,V1790),"Not 2019")</f>
        <v>Closed</v>
      </c>
      <c r="Y1790" cm="1">
        <f t="array" ref="Y1790">IF(ISNUMBER($V1790),L1790-INDEX('2019 On Peak'!$L$3:$S$2373,$V1790,1),"-")</f>
        <v>0</v>
      </c>
      <c r="Z1790" cm="1">
        <f t="array" ref="Z1790">IF(ISNUMBER($V1790),M1790-INDEX('2019 On Peak'!$L$3:$S$2373,$V1790,2),"-")</f>
        <v>0</v>
      </c>
      <c r="AA1790" cm="1">
        <f t="array" ref="AA1790">IF(ISNUMBER($V1790),N1790-INDEX('2019 On Peak'!$L$3:$S$2373,$V1790,3),"-")</f>
        <v>0</v>
      </c>
      <c r="AB1790" cm="1">
        <f t="array" ref="AB1790">IF(ISNUMBER($V1790),Q1790-INDEX('2019 On Peak'!$L$3:$S$2373,$V1790,6),"-")</f>
        <v>0</v>
      </c>
      <c r="AC1790" cm="1">
        <f t="array" ref="AC1790">IF(ISNUMBER($V1790),S1790-INDEX('2019 On Peak'!$L$3:$S$2373,$V1790,8),"-")</f>
        <v>0</v>
      </c>
      <c r="AD1790" t="b">
        <f t="shared" si="55"/>
        <v>0</v>
      </c>
    </row>
    <row r="1791" spans="1:30" x14ac:dyDescent="0.25">
      <c r="A1791" t="str">
        <f>B1791&amp;"_"&amp;G1791&amp;"_"&amp;J1791</f>
        <v>689_474_1</v>
      </c>
      <c r="B1791">
        <v>689</v>
      </c>
      <c r="C1791" s="1" t="s">
        <v>1009</v>
      </c>
      <c r="D1791" s="1" t="s">
        <v>36</v>
      </c>
      <c r="E1791" s="1" t="s">
        <v>36</v>
      </c>
      <c r="F1791">
        <v>115</v>
      </c>
      <c r="G1791">
        <v>474</v>
      </c>
      <c r="H1791" s="1" t="s">
        <v>152</v>
      </c>
      <c r="I1791">
        <v>115</v>
      </c>
      <c r="J1791" s="1" t="s">
        <v>191</v>
      </c>
      <c r="K1791" s="1" t="s">
        <v>25</v>
      </c>
      <c r="L1791">
        <v>1.8610000000000002E-2</v>
      </c>
      <c r="M1791">
        <v>7.6950000000000005E-2</v>
      </c>
      <c r="N1791">
        <v>1.274E-2</v>
      </c>
      <c r="O1791">
        <v>1</v>
      </c>
      <c r="P1791">
        <v>0</v>
      </c>
      <c r="Q1791">
        <v>167</v>
      </c>
      <c r="R1791">
        <v>556</v>
      </c>
      <c r="S1791">
        <v>210</v>
      </c>
      <c r="T1791">
        <v>12.4</v>
      </c>
      <c r="U1791">
        <v>15.5</v>
      </c>
      <c r="V1791">
        <f>MATCH(A1791,'2019 On Peak'!$A$3:$A$2373,0)</f>
        <v>1733</v>
      </c>
      <c r="W1791" t="str">
        <f t="shared" si="54"/>
        <v>Old</v>
      </c>
      <c r="X1791" t="str" cm="1">
        <f t="array" ref="X1791">IF(ISNUMBER(V1791),INDEX('2019 On Peak'!$K$3:$K$2373,V1791),"Not 2019")</f>
        <v>Closed</v>
      </c>
      <c r="Y1791" cm="1">
        <f t="array" ref="Y1791">IF(ISNUMBER($V1791),L1791-INDEX('2019 On Peak'!$L$3:$S$2373,$V1791,1),"-")</f>
        <v>0</v>
      </c>
      <c r="Z1791" cm="1">
        <f t="array" ref="Z1791">IF(ISNUMBER($V1791),M1791-INDEX('2019 On Peak'!$L$3:$S$2373,$V1791,2),"-")</f>
        <v>0</v>
      </c>
      <c r="AA1791" cm="1">
        <f t="array" ref="AA1791">IF(ISNUMBER($V1791),N1791-INDEX('2019 On Peak'!$L$3:$S$2373,$V1791,3),"-")</f>
        <v>0</v>
      </c>
      <c r="AB1791" cm="1">
        <f t="array" ref="AB1791">IF(ISNUMBER($V1791),Q1791-INDEX('2019 On Peak'!$L$3:$S$2373,$V1791,6),"-")</f>
        <v>0</v>
      </c>
      <c r="AC1791" cm="1">
        <f t="array" ref="AC1791">IF(ISNUMBER($V1791),S1791-INDEX('2019 On Peak'!$L$3:$S$2373,$V1791,8),"-")</f>
        <v>0</v>
      </c>
      <c r="AD1791" t="b">
        <f t="shared" si="55"/>
        <v>0</v>
      </c>
    </row>
    <row r="1792" spans="1:30" x14ac:dyDescent="0.25">
      <c r="A1792" t="str">
        <f>B1792&amp;"_"&amp;G1792&amp;"_"&amp;J1792</f>
        <v>69_77_1</v>
      </c>
      <c r="B1792">
        <v>69</v>
      </c>
      <c r="C1792" s="1" t="s">
        <v>144</v>
      </c>
      <c r="D1792" s="1" t="s">
        <v>42</v>
      </c>
      <c r="E1792" s="1" t="s">
        <v>42</v>
      </c>
      <c r="F1792">
        <v>115</v>
      </c>
      <c r="G1792">
        <v>77</v>
      </c>
      <c r="H1792" s="1" t="s">
        <v>145</v>
      </c>
      <c r="I1792">
        <v>115</v>
      </c>
      <c r="J1792" s="1" t="s">
        <v>191</v>
      </c>
      <c r="K1792" s="1" t="s">
        <v>25</v>
      </c>
      <c r="L1792">
        <v>1.77E-2</v>
      </c>
      <c r="M1792">
        <v>7.3190000000000005E-2</v>
      </c>
      <c r="N1792">
        <v>1.2120000000000001E-2</v>
      </c>
      <c r="O1792">
        <v>1</v>
      </c>
      <c r="P1792">
        <v>0</v>
      </c>
      <c r="Q1792">
        <v>167</v>
      </c>
      <c r="R1792">
        <v>556</v>
      </c>
      <c r="S1792">
        <v>210</v>
      </c>
      <c r="T1792">
        <v>12.8</v>
      </c>
      <c r="U1792">
        <v>14.7</v>
      </c>
      <c r="V1792">
        <f>MATCH(A1792,'2019 On Peak'!$A$3:$A$2373,0)</f>
        <v>1734</v>
      </c>
      <c r="W1792" t="str">
        <f t="shared" si="54"/>
        <v>Old</v>
      </c>
      <c r="X1792" t="str" cm="1">
        <f t="array" ref="X1792">IF(ISNUMBER(V1792),INDEX('2019 On Peak'!$K$3:$K$2373,V1792),"Not 2019")</f>
        <v>Closed</v>
      </c>
      <c r="Y1792" cm="1">
        <f t="array" ref="Y1792">IF(ISNUMBER($V1792),L1792-INDEX('2019 On Peak'!$L$3:$S$2373,$V1792,1),"-")</f>
        <v>0</v>
      </c>
      <c r="Z1792" cm="1">
        <f t="array" ref="Z1792">IF(ISNUMBER($V1792),M1792-INDEX('2019 On Peak'!$L$3:$S$2373,$V1792,2),"-")</f>
        <v>0</v>
      </c>
      <c r="AA1792" cm="1">
        <f t="array" ref="AA1792">IF(ISNUMBER($V1792),N1792-INDEX('2019 On Peak'!$L$3:$S$2373,$V1792,3),"-")</f>
        <v>0</v>
      </c>
      <c r="AB1792" cm="1">
        <f t="array" ref="AB1792">IF(ISNUMBER($V1792),Q1792-INDEX('2019 On Peak'!$L$3:$S$2373,$V1792,6),"-")</f>
        <v>0</v>
      </c>
      <c r="AC1792" cm="1">
        <f t="array" ref="AC1792">IF(ISNUMBER($V1792),S1792-INDEX('2019 On Peak'!$L$3:$S$2373,$V1792,8),"-")</f>
        <v>0</v>
      </c>
      <c r="AD1792" t="b">
        <f t="shared" si="55"/>
        <v>0</v>
      </c>
    </row>
    <row r="1793" spans="1:30" x14ac:dyDescent="0.25">
      <c r="A1793" t="str">
        <f>B1793&amp;"_"&amp;G1793&amp;"_"&amp;J1793</f>
        <v>69_77_2</v>
      </c>
      <c r="B1793">
        <v>69</v>
      </c>
      <c r="C1793" s="1" t="s">
        <v>144</v>
      </c>
      <c r="D1793" s="1" t="s">
        <v>42</v>
      </c>
      <c r="E1793" s="1" t="s">
        <v>42</v>
      </c>
      <c r="F1793">
        <v>115</v>
      </c>
      <c r="G1793">
        <v>77</v>
      </c>
      <c r="H1793" s="1" t="s">
        <v>145</v>
      </c>
      <c r="I1793">
        <v>115</v>
      </c>
      <c r="J1793" s="1" t="s">
        <v>74</v>
      </c>
      <c r="K1793" s="1" t="s">
        <v>25</v>
      </c>
      <c r="L1793">
        <v>1.7690000000000001E-2</v>
      </c>
      <c r="M1793">
        <v>7.3150000000000007E-2</v>
      </c>
      <c r="N1793">
        <v>1.2109999999999999E-2</v>
      </c>
      <c r="O1793">
        <v>1</v>
      </c>
      <c r="P1793">
        <v>0</v>
      </c>
      <c r="Q1793">
        <v>167</v>
      </c>
      <c r="R1793">
        <v>556</v>
      </c>
      <c r="S1793">
        <v>210</v>
      </c>
      <c r="T1793">
        <v>12.8</v>
      </c>
      <c r="U1793">
        <v>14.7</v>
      </c>
      <c r="V1793">
        <f>MATCH(A1793,'2019 On Peak'!$A$3:$A$2373,0)</f>
        <v>1735</v>
      </c>
      <c r="W1793" t="str">
        <f t="shared" si="54"/>
        <v>Old</v>
      </c>
      <c r="X1793" t="str" cm="1">
        <f t="array" ref="X1793">IF(ISNUMBER(V1793),INDEX('2019 On Peak'!$K$3:$K$2373,V1793),"Not 2019")</f>
        <v>Closed</v>
      </c>
      <c r="Y1793" cm="1">
        <f t="array" ref="Y1793">IF(ISNUMBER($V1793),L1793-INDEX('2019 On Peak'!$L$3:$S$2373,$V1793,1),"-")</f>
        <v>0</v>
      </c>
      <c r="Z1793" cm="1">
        <f t="array" ref="Z1793">IF(ISNUMBER($V1793),M1793-INDEX('2019 On Peak'!$L$3:$S$2373,$V1793,2),"-")</f>
        <v>0</v>
      </c>
      <c r="AA1793" cm="1">
        <f t="array" ref="AA1793">IF(ISNUMBER($V1793),N1793-INDEX('2019 On Peak'!$L$3:$S$2373,$V1793,3),"-")</f>
        <v>0</v>
      </c>
      <c r="AB1793" cm="1">
        <f t="array" ref="AB1793">IF(ISNUMBER($V1793),Q1793-INDEX('2019 On Peak'!$L$3:$S$2373,$V1793,6),"-")</f>
        <v>0</v>
      </c>
      <c r="AC1793" cm="1">
        <f t="array" ref="AC1793">IF(ISNUMBER($V1793),S1793-INDEX('2019 On Peak'!$L$3:$S$2373,$V1793,8),"-")</f>
        <v>0</v>
      </c>
      <c r="AD1793" t="b">
        <f t="shared" si="55"/>
        <v>0</v>
      </c>
    </row>
    <row r="1794" spans="1:30" x14ac:dyDescent="0.25">
      <c r="A1794" t="str">
        <f>B1794&amp;"_"&amp;G1794&amp;"_"&amp;J1794</f>
        <v>690_1411_1</v>
      </c>
      <c r="B1794">
        <v>690</v>
      </c>
      <c r="C1794" s="1" t="s">
        <v>1010</v>
      </c>
      <c r="D1794" s="1" t="s">
        <v>36</v>
      </c>
      <c r="E1794" s="1" t="s">
        <v>36</v>
      </c>
      <c r="F1794">
        <v>115</v>
      </c>
      <c r="G1794">
        <v>1411</v>
      </c>
      <c r="H1794" s="1" t="s">
        <v>216</v>
      </c>
      <c r="I1794">
        <v>115</v>
      </c>
      <c r="J1794" s="1" t="s">
        <v>191</v>
      </c>
      <c r="K1794" s="1" t="s">
        <v>25</v>
      </c>
      <c r="L1794">
        <v>1.6100000000000001E-3</v>
      </c>
      <c r="M1794">
        <v>6.6600000000000001E-3</v>
      </c>
      <c r="N1794">
        <v>1.1000000000000001E-3</v>
      </c>
      <c r="O1794">
        <v>1</v>
      </c>
      <c r="P1794">
        <v>0</v>
      </c>
      <c r="Q1794">
        <v>167</v>
      </c>
      <c r="R1794">
        <v>556</v>
      </c>
      <c r="S1794">
        <v>210</v>
      </c>
      <c r="T1794">
        <v>1.3</v>
      </c>
      <c r="U1794">
        <v>1.3</v>
      </c>
      <c r="V1794">
        <f>MATCH(A1794,'2019 On Peak'!$A$3:$A$2373,0)</f>
        <v>1736</v>
      </c>
      <c r="W1794" t="str">
        <f t="shared" si="54"/>
        <v>Old</v>
      </c>
      <c r="X1794" t="str" cm="1">
        <f t="array" ref="X1794">IF(ISNUMBER(V1794),INDEX('2019 On Peak'!$K$3:$K$2373,V1794),"Not 2019")</f>
        <v>Closed</v>
      </c>
      <c r="Y1794" cm="1">
        <f t="array" ref="Y1794">IF(ISNUMBER($V1794),L1794-INDEX('2019 On Peak'!$L$3:$S$2373,$V1794,1),"-")</f>
        <v>0</v>
      </c>
      <c r="Z1794" cm="1">
        <f t="array" ref="Z1794">IF(ISNUMBER($V1794),M1794-INDEX('2019 On Peak'!$L$3:$S$2373,$V1794,2),"-")</f>
        <v>0</v>
      </c>
      <c r="AA1794" cm="1">
        <f t="array" ref="AA1794">IF(ISNUMBER($V1794),N1794-INDEX('2019 On Peak'!$L$3:$S$2373,$V1794,3),"-")</f>
        <v>0</v>
      </c>
      <c r="AB1794" cm="1">
        <f t="array" ref="AB1794">IF(ISNUMBER($V1794),Q1794-INDEX('2019 On Peak'!$L$3:$S$2373,$V1794,6),"-")</f>
        <v>0</v>
      </c>
      <c r="AC1794" cm="1">
        <f t="array" ref="AC1794">IF(ISNUMBER($V1794),S1794-INDEX('2019 On Peak'!$L$3:$S$2373,$V1794,8),"-")</f>
        <v>0</v>
      </c>
      <c r="AD1794" t="b">
        <f t="shared" si="55"/>
        <v>0</v>
      </c>
    </row>
    <row r="1795" spans="1:30" x14ac:dyDescent="0.25">
      <c r="A1795" t="str">
        <f>B1795&amp;"_"&amp;G1795&amp;"_"&amp;J1795</f>
        <v>690_474_1</v>
      </c>
      <c r="B1795">
        <v>690</v>
      </c>
      <c r="C1795" s="1" t="s">
        <v>1010</v>
      </c>
      <c r="D1795" s="1" t="s">
        <v>36</v>
      </c>
      <c r="E1795" s="1" t="s">
        <v>36</v>
      </c>
      <c r="F1795">
        <v>115</v>
      </c>
      <c r="G1795">
        <v>474</v>
      </c>
      <c r="H1795" s="1" t="s">
        <v>152</v>
      </c>
      <c r="I1795">
        <v>115</v>
      </c>
      <c r="J1795" s="1" t="s">
        <v>191</v>
      </c>
      <c r="K1795" s="1" t="s">
        <v>25</v>
      </c>
      <c r="L1795">
        <v>1.8620000000000001E-2</v>
      </c>
      <c r="M1795">
        <v>7.6980000000000007E-2</v>
      </c>
      <c r="N1795">
        <v>1.2749999999999999E-2</v>
      </c>
      <c r="O1795">
        <v>1</v>
      </c>
      <c r="P1795">
        <v>0</v>
      </c>
      <c r="Q1795">
        <v>167</v>
      </c>
      <c r="R1795">
        <v>556</v>
      </c>
      <c r="S1795">
        <v>210</v>
      </c>
      <c r="T1795">
        <v>12.4</v>
      </c>
      <c r="U1795">
        <v>15.5</v>
      </c>
      <c r="V1795">
        <f>MATCH(A1795,'2019 On Peak'!$A$3:$A$2373,0)</f>
        <v>1737</v>
      </c>
      <c r="W1795" t="str">
        <f t="shared" si="54"/>
        <v>Old</v>
      </c>
      <c r="X1795" t="str" cm="1">
        <f t="array" ref="X1795">IF(ISNUMBER(V1795),INDEX('2019 On Peak'!$K$3:$K$2373,V1795),"Not 2019")</f>
        <v>Closed</v>
      </c>
      <c r="Y1795" cm="1">
        <f t="array" ref="Y1795">IF(ISNUMBER($V1795),L1795-INDEX('2019 On Peak'!$L$3:$S$2373,$V1795,1),"-")</f>
        <v>0</v>
      </c>
      <c r="Z1795" cm="1">
        <f t="array" ref="Z1795">IF(ISNUMBER($V1795),M1795-INDEX('2019 On Peak'!$L$3:$S$2373,$V1795,2),"-")</f>
        <v>0</v>
      </c>
      <c r="AA1795" cm="1">
        <f t="array" ref="AA1795">IF(ISNUMBER($V1795),N1795-INDEX('2019 On Peak'!$L$3:$S$2373,$V1795,3),"-")</f>
        <v>0</v>
      </c>
      <c r="AB1795" cm="1">
        <f t="array" ref="AB1795">IF(ISNUMBER($V1795),Q1795-INDEX('2019 On Peak'!$L$3:$S$2373,$V1795,6),"-")</f>
        <v>0</v>
      </c>
      <c r="AC1795" cm="1">
        <f t="array" ref="AC1795">IF(ISNUMBER($V1795),S1795-INDEX('2019 On Peak'!$L$3:$S$2373,$V1795,8),"-")</f>
        <v>0</v>
      </c>
      <c r="AD1795" t="b">
        <f t="shared" si="55"/>
        <v>0</v>
      </c>
    </row>
    <row r="1796" spans="1:30" x14ac:dyDescent="0.25">
      <c r="A1796" t="str">
        <f>B1796&amp;"_"&amp;G1796&amp;"_"&amp;J1796</f>
        <v>691_475_1</v>
      </c>
      <c r="B1796">
        <v>691</v>
      </c>
      <c r="C1796" s="1" t="s">
        <v>590</v>
      </c>
      <c r="D1796" s="1" t="s">
        <v>36</v>
      </c>
      <c r="E1796" s="1" t="s">
        <v>36</v>
      </c>
      <c r="F1796">
        <v>115</v>
      </c>
      <c r="G1796">
        <v>475</v>
      </c>
      <c r="H1796" s="1" t="s">
        <v>591</v>
      </c>
      <c r="I1796">
        <v>115</v>
      </c>
      <c r="J1796" s="1" t="s">
        <v>191</v>
      </c>
      <c r="K1796" s="1" t="s">
        <v>25</v>
      </c>
      <c r="L1796">
        <v>3.5200000000000001E-3</v>
      </c>
      <c r="M1796">
        <v>1.4540000000000001E-2</v>
      </c>
      <c r="N1796">
        <v>2.4099999999999998E-3</v>
      </c>
      <c r="O1796">
        <v>1</v>
      </c>
      <c r="P1796">
        <v>0</v>
      </c>
      <c r="Q1796">
        <v>167</v>
      </c>
      <c r="R1796">
        <v>556</v>
      </c>
      <c r="S1796">
        <v>210</v>
      </c>
      <c r="T1796">
        <v>1.9</v>
      </c>
      <c r="U1796">
        <v>2.9</v>
      </c>
      <c r="V1796">
        <f>MATCH(A1796,'2019 On Peak'!$A$3:$A$2373,0)</f>
        <v>1738</v>
      </c>
      <c r="W1796" t="str">
        <f t="shared" ref="W1796:W1859" si="56">IF(ISNUMBER(V1796),"Old","New")</f>
        <v>Old</v>
      </c>
      <c r="X1796" t="str" cm="1">
        <f t="array" ref="X1796">IF(ISNUMBER(V1796),INDEX('2019 On Peak'!$K$3:$K$2373,V1796),"Not 2019")</f>
        <v>Closed</v>
      </c>
      <c r="Y1796" cm="1">
        <f t="array" ref="Y1796">IF(ISNUMBER($V1796),L1796-INDEX('2019 On Peak'!$L$3:$S$2373,$V1796,1),"-")</f>
        <v>0</v>
      </c>
      <c r="Z1796" cm="1">
        <f t="array" ref="Z1796">IF(ISNUMBER($V1796),M1796-INDEX('2019 On Peak'!$L$3:$S$2373,$V1796,2),"-")</f>
        <v>0</v>
      </c>
      <c r="AA1796" cm="1">
        <f t="array" ref="AA1796">IF(ISNUMBER($V1796),N1796-INDEX('2019 On Peak'!$L$3:$S$2373,$V1796,3),"-")</f>
        <v>0</v>
      </c>
      <c r="AB1796" cm="1">
        <f t="array" ref="AB1796">IF(ISNUMBER($V1796),Q1796-INDEX('2019 On Peak'!$L$3:$S$2373,$V1796,6),"-")</f>
        <v>0</v>
      </c>
      <c r="AC1796" cm="1">
        <f t="array" ref="AC1796">IF(ISNUMBER($V1796),S1796-INDEX('2019 On Peak'!$L$3:$S$2373,$V1796,8),"-")</f>
        <v>0</v>
      </c>
      <c r="AD1796" t="b">
        <f t="shared" ref="AD1796:AD1859" si="57">OR(Y1796,Z1796,AA1796,AB1796,AC1796)</f>
        <v>0</v>
      </c>
    </row>
    <row r="1797" spans="1:30" x14ac:dyDescent="0.25">
      <c r="A1797" t="str">
        <f>B1797&amp;"_"&amp;G1797&amp;"_"&amp;J1797</f>
        <v>691_476_1</v>
      </c>
      <c r="B1797">
        <v>691</v>
      </c>
      <c r="C1797" s="1" t="s">
        <v>590</v>
      </c>
      <c r="D1797" s="1" t="s">
        <v>36</v>
      </c>
      <c r="E1797" s="1" t="s">
        <v>36</v>
      </c>
      <c r="F1797">
        <v>115</v>
      </c>
      <c r="G1797">
        <v>476</v>
      </c>
      <c r="H1797" s="1" t="s">
        <v>1012</v>
      </c>
      <c r="I1797">
        <v>115</v>
      </c>
      <c r="J1797" s="1" t="s">
        <v>191</v>
      </c>
      <c r="K1797" s="1" t="s">
        <v>25</v>
      </c>
      <c r="L1797">
        <v>6.0000000000000002E-5</v>
      </c>
      <c r="M1797">
        <v>2.3000000000000001E-4</v>
      </c>
      <c r="N1797">
        <v>4.0000000000000003E-5</v>
      </c>
      <c r="O1797">
        <v>1</v>
      </c>
      <c r="P1797">
        <v>0</v>
      </c>
      <c r="Q1797">
        <v>167</v>
      </c>
      <c r="R1797">
        <v>556</v>
      </c>
      <c r="S1797">
        <v>210</v>
      </c>
      <c r="T1797">
        <v>0</v>
      </c>
      <c r="U1797">
        <v>0</v>
      </c>
      <c r="V1797">
        <f>MATCH(A1797,'2019 On Peak'!$A$3:$A$2373,0)</f>
        <v>1739</v>
      </c>
      <c r="W1797" t="str">
        <f t="shared" si="56"/>
        <v>Old</v>
      </c>
      <c r="X1797" t="str" cm="1">
        <f t="array" ref="X1797">IF(ISNUMBER(V1797),INDEX('2019 On Peak'!$K$3:$K$2373,V1797),"Not 2019")</f>
        <v>Closed</v>
      </c>
      <c r="Y1797" cm="1">
        <f t="array" ref="Y1797">IF(ISNUMBER($V1797),L1797-INDEX('2019 On Peak'!$L$3:$S$2373,$V1797,1),"-")</f>
        <v>0</v>
      </c>
      <c r="Z1797" cm="1">
        <f t="array" ref="Z1797">IF(ISNUMBER($V1797),M1797-INDEX('2019 On Peak'!$L$3:$S$2373,$V1797,2),"-")</f>
        <v>0</v>
      </c>
      <c r="AA1797" cm="1">
        <f t="array" ref="AA1797">IF(ISNUMBER($V1797),N1797-INDEX('2019 On Peak'!$L$3:$S$2373,$V1797,3),"-")</f>
        <v>0</v>
      </c>
      <c r="AB1797" cm="1">
        <f t="array" ref="AB1797">IF(ISNUMBER($V1797),Q1797-INDEX('2019 On Peak'!$L$3:$S$2373,$V1797,6),"-")</f>
        <v>0</v>
      </c>
      <c r="AC1797" cm="1">
        <f t="array" ref="AC1797">IF(ISNUMBER($V1797),S1797-INDEX('2019 On Peak'!$L$3:$S$2373,$V1797,8),"-")</f>
        <v>0</v>
      </c>
      <c r="AD1797" t="b">
        <f t="shared" si="57"/>
        <v>0</v>
      </c>
    </row>
    <row r="1798" spans="1:30" x14ac:dyDescent="0.25">
      <c r="A1798" t="str">
        <f>B1798&amp;"_"&amp;G1798&amp;"_"&amp;J1798</f>
        <v>692_475_1</v>
      </c>
      <c r="B1798">
        <v>692</v>
      </c>
      <c r="C1798" s="1" t="s">
        <v>1011</v>
      </c>
      <c r="D1798" s="1" t="s">
        <v>36</v>
      </c>
      <c r="E1798" s="1" t="s">
        <v>36</v>
      </c>
      <c r="F1798">
        <v>115</v>
      </c>
      <c r="G1798">
        <v>475</v>
      </c>
      <c r="H1798" s="1" t="s">
        <v>591</v>
      </c>
      <c r="I1798">
        <v>115</v>
      </c>
      <c r="J1798" s="1" t="s">
        <v>191</v>
      </c>
      <c r="K1798" s="1" t="s">
        <v>25</v>
      </c>
      <c r="L1798">
        <v>3.5100000000000001E-3</v>
      </c>
      <c r="M1798">
        <v>1.453E-2</v>
      </c>
      <c r="N1798">
        <v>2.4099999999999998E-3</v>
      </c>
      <c r="O1798">
        <v>1</v>
      </c>
      <c r="P1798">
        <v>0</v>
      </c>
      <c r="Q1798">
        <v>167</v>
      </c>
      <c r="R1798">
        <v>556</v>
      </c>
      <c r="S1798">
        <v>210</v>
      </c>
      <c r="T1798">
        <v>1.9</v>
      </c>
      <c r="U1798">
        <v>2.9</v>
      </c>
      <c r="V1798">
        <f>MATCH(A1798,'2019 On Peak'!$A$3:$A$2373,0)</f>
        <v>1740</v>
      </c>
      <c r="W1798" t="str">
        <f t="shared" si="56"/>
        <v>Old</v>
      </c>
      <c r="X1798" t="str" cm="1">
        <f t="array" ref="X1798">IF(ISNUMBER(V1798),INDEX('2019 On Peak'!$K$3:$K$2373,V1798),"Not 2019")</f>
        <v>Closed</v>
      </c>
      <c r="Y1798" cm="1">
        <f t="array" ref="Y1798">IF(ISNUMBER($V1798),L1798-INDEX('2019 On Peak'!$L$3:$S$2373,$V1798,1),"-")</f>
        <v>0</v>
      </c>
      <c r="Z1798" cm="1">
        <f t="array" ref="Z1798">IF(ISNUMBER($V1798),M1798-INDEX('2019 On Peak'!$L$3:$S$2373,$V1798,2),"-")</f>
        <v>0</v>
      </c>
      <c r="AA1798" cm="1">
        <f t="array" ref="AA1798">IF(ISNUMBER($V1798),N1798-INDEX('2019 On Peak'!$L$3:$S$2373,$V1798,3),"-")</f>
        <v>0</v>
      </c>
      <c r="AB1798" cm="1">
        <f t="array" ref="AB1798">IF(ISNUMBER($V1798),Q1798-INDEX('2019 On Peak'!$L$3:$S$2373,$V1798,6),"-")</f>
        <v>0</v>
      </c>
      <c r="AC1798" cm="1">
        <f t="array" ref="AC1798">IF(ISNUMBER($V1798),S1798-INDEX('2019 On Peak'!$L$3:$S$2373,$V1798,8),"-")</f>
        <v>0</v>
      </c>
      <c r="AD1798" t="b">
        <f t="shared" si="57"/>
        <v>0</v>
      </c>
    </row>
    <row r="1799" spans="1:30" x14ac:dyDescent="0.25">
      <c r="A1799" t="str">
        <f>B1799&amp;"_"&amp;G1799&amp;"_"&amp;J1799</f>
        <v>692_476_1</v>
      </c>
      <c r="B1799">
        <v>692</v>
      </c>
      <c r="C1799" s="1" t="s">
        <v>1011</v>
      </c>
      <c r="D1799" s="1" t="s">
        <v>36</v>
      </c>
      <c r="E1799" s="1" t="s">
        <v>36</v>
      </c>
      <c r="F1799">
        <v>115</v>
      </c>
      <c r="G1799">
        <v>476</v>
      </c>
      <c r="H1799" s="1" t="s">
        <v>1012</v>
      </c>
      <c r="I1799">
        <v>115</v>
      </c>
      <c r="J1799" s="1" t="s">
        <v>191</v>
      </c>
      <c r="K1799" s="1" t="s">
        <v>25</v>
      </c>
      <c r="L1799">
        <v>1E-4</v>
      </c>
      <c r="M1799">
        <v>4.2999999999999999E-4</v>
      </c>
      <c r="N1799">
        <v>6.9999999999999994E-5</v>
      </c>
      <c r="O1799">
        <v>1</v>
      </c>
      <c r="P1799">
        <v>0</v>
      </c>
      <c r="Q1799">
        <v>167</v>
      </c>
      <c r="R1799">
        <v>556</v>
      </c>
      <c r="S1799">
        <v>210</v>
      </c>
      <c r="T1799">
        <v>0</v>
      </c>
      <c r="U1799">
        <v>0.1</v>
      </c>
      <c r="V1799">
        <f>MATCH(A1799,'2019 On Peak'!$A$3:$A$2373,0)</f>
        <v>1741</v>
      </c>
      <c r="W1799" t="str">
        <f t="shared" si="56"/>
        <v>Old</v>
      </c>
      <c r="X1799" t="str" cm="1">
        <f t="array" ref="X1799">IF(ISNUMBER(V1799),INDEX('2019 On Peak'!$K$3:$K$2373,V1799),"Not 2019")</f>
        <v>Closed</v>
      </c>
      <c r="Y1799" cm="1">
        <f t="array" ref="Y1799">IF(ISNUMBER($V1799),L1799-INDEX('2019 On Peak'!$L$3:$S$2373,$V1799,1),"-")</f>
        <v>0</v>
      </c>
      <c r="Z1799" cm="1">
        <f t="array" ref="Z1799">IF(ISNUMBER($V1799),M1799-INDEX('2019 On Peak'!$L$3:$S$2373,$V1799,2),"-")</f>
        <v>0</v>
      </c>
      <c r="AA1799" cm="1">
        <f t="array" ref="AA1799">IF(ISNUMBER($V1799),N1799-INDEX('2019 On Peak'!$L$3:$S$2373,$V1799,3),"-")</f>
        <v>0</v>
      </c>
      <c r="AB1799" cm="1">
        <f t="array" ref="AB1799">IF(ISNUMBER($V1799),Q1799-INDEX('2019 On Peak'!$L$3:$S$2373,$V1799,6),"-")</f>
        <v>0</v>
      </c>
      <c r="AC1799" cm="1">
        <f t="array" ref="AC1799">IF(ISNUMBER($V1799),S1799-INDEX('2019 On Peak'!$L$3:$S$2373,$V1799,8),"-")</f>
        <v>0</v>
      </c>
      <c r="AD1799" t="b">
        <f t="shared" si="57"/>
        <v>0</v>
      </c>
    </row>
    <row r="1800" spans="1:30" x14ac:dyDescent="0.25">
      <c r="A1800" t="str">
        <f>B1800&amp;"_"&amp;G1800&amp;"_"&amp;J1800</f>
        <v>696_1507_1</v>
      </c>
      <c r="B1800">
        <v>696</v>
      </c>
      <c r="C1800" s="1" t="s">
        <v>1298</v>
      </c>
      <c r="D1800" s="1" t="s">
        <v>36</v>
      </c>
      <c r="E1800" s="1" t="s">
        <v>36</v>
      </c>
      <c r="F1800">
        <v>115</v>
      </c>
      <c r="G1800">
        <v>1507</v>
      </c>
      <c r="H1800" s="1" t="s">
        <v>103</v>
      </c>
      <c r="I1800">
        <v>115</v>
      </c>
      <c r="J1800" s="1" t="s">
        <v>191</v>
      </c>
      <c r="K1800" s="1" t="s">
        <v>25</v>
      </c>
      <c r="L1800">
        <v>3.5000000000000001E-3</v>
      </c>
      <c r="M1800">
        <v>1.4460000000000001E-2</v>
      </c>
      <c r="N1800">
        <v>2.3900000000000002E-3</v>
      </c>
      <c r="O1800">
        <v>1</v>
      </c>
      <c r="P1800">
        <v>0</v>
      </c>
      <c r="Q1800">
        <v>167</v>
      </c>
      <c r="R1800">
        <v>556</v>
      </c>
      <c r="S1800">
        <v>210</v>
      </c>
      <c r="T1800">
        <v>2.6</v>
      </c>
      <c r="U1800">
        <v>2.9</v>
      </c>
      <c r="V1800">
        <f>MATCH(A1800,'2019 On Peak'!$A$3:$A$2373,0)</f>
        <v>1742</v>
      </c>
      <c r="W1800" t="str">
        <f t="shared" si="56"/>
        <v>Old</v>
      </c>
      <c r="X1800" t="str" cm="1">
        <f t="array" ref="X1800">IF(ISNUMBER(V1800),INDEX('2019 On Peak'!$K$3:$K$2373,V1800),"Not 2019")</f>
        <v>Closed</v>
      </c>
      <c r="Y1800" cm="1">
        <f t="array" ref="Y1800">IF(ISNUMBER($V1800),L1800-INDEX('2019 On Peak'!$L$3:$S$2373,$V1800,1),"-")</f>
        <v>0</v>
      </c>
      <c r="Z1800" cm="1">
        <f t="array" ref="Z1800">IF(ISNUMBER($V1800),M1800-INDEX('2019 On Peak'!$L$3:$S$2373,$V1800,2),"-")</f>
        <v>0</v>
      </c>
      <c r="AA1800" cm="1">
        <f t="array" ref="AA1800">IF(ISNUMBER($V1800),N1800-INDEX('2019 On Peak'!$L$3:$S$2373,$V1800,3),"-")</f>
        <v>0</v>
      </c>
      <c r="AB1800" cm="1">
        <f t="array" ref="AB1800">IF(ISNUMBER($V1800),Q1800-INDEX('2019 On Peak'!$L$3:$S$2373,$V1800,6),"-")</f>
        <v>0</v>
      </c>
      <c r="AC1800" cm="1">
        <f t="array" ref="AC1800">IF(ISNUMBER($V1800),S1800-INDEX('2019 On Peak'!$L$3:$S$2373,$V1800,8),"-")</f>
        <v>0</v>
      </c>
      <c r="AD1800" t="b">
        <f t="shared" si="57"/>
        <v>0</v>
      </c>
    </row>
    <row r="1801" spans="1:30" x14ac:dyDescent="0.25">
      <c r="A1801" t="str">
        <f>B1801&amp;"_"&amp;G1801&amp;"_"&amp;J1801</f>
        <v>696_702_1</v>
      </c>
      <c r="B1801">
        <v>696</v>
      </c>
      <c r="C1801" s="1" t="s">
        <v>1298</v>
      </c>
      <c r="D1801" s="1" t="s">
        <v>36</v>
      </c>
      <c r="E1801" s="1" t="s">
        <v>36</v>
      </c>
      <c r="F1801">
        <v>115</v>
      </c>
      <c r="G1801">
        <v>702</v>
      </c>
      <c r="H1801" s="1" t="s">
        <v>1299</v>
      </c>
      <c r="I1801">
        <v>115</v>
      </c>
      <c r="J1801" s="1" t="s">
        <v>191</v>
      </c>
      <c r="K1801" s="1" t="s">
        <v>25</v>
      </c>
      <c r="L1801">
        <v>1.3999999999999999E-4</v>
      </c>
      <c r="M1801">
        <v>5.9999999999999995E-4</v>
      </c>
      <c r="N1801">
        <v>1E-4</v>
      </c>
      <c r="O1801">
        <v>1</v>
      </c>
      <c r="P1801">
        <v>0</v>
      </c>
      <c r="Q1801">
        <v>167</v>
      </c>
      <c r="R1801">
        <v>556</v>
      </c>
      <c r="S1801">
        <v>210</v>
      </c>
      <c r="T1801">
        <v>0.1</v>
      </c>
      <c r="U1801">
        <v>0.1</v>
      </c>
      <c r="V1801">
        <f>MATCH(A1801,'2019 On Peak'!$A$3:$A$2373,0)</f>
        <v>1743</v>
      </c>
      <c r="W1801" t="str">
        <f t="shared" si="56"/>
        <v>Old</v>
      </c>
      <c r="X1801" t="str" cm="1">
        <f t="array" ref="X1801">IF(ISNUMBER(V1801),INDEX('2019 On Peak'!$K$3:$K$2373,V1801),"Not 2019")</f>
        <v>Closed</v>
      </c>
      <c r="Y1801" cm="1">
        <f t="array" ref="Y1801">IF(ISNUMBER($V1801),L1801-INDEX('2019 On Peak'!$L$3:$S$2373,$V1801,1),"-")</f>
        <v>0</v>
      </c>
      <c r="Z1801" cm="1">
        <f t="array" ref="Z1801">IF(ISNUMBER($V1801),M1801-INDEX('2019 On Peak'!$L$3:$S$2373,$V1801,2),"-")</f>
        <v>0</v>
      </c>
      <c r="AA1801" cm="1">
        <f t="array" ref="AA1801">IF(ISNUMBER($V1801),N1801-INDEX('2019 On Peak'!$L$3:$S$2373,$V1801,3),"-")</f>
        <v>0</v>
      </c>
      <c r="AB1801" cm="1">
        <f t="array" ref="AB1801">IF(ISNUMBER($V1801),Q1801-INDEX('2019 On Peak'!$L$3:$S$2373,$V1801,6),"-")</f>
        <v>0</v>
      </c>
      <c r="AC1801" cm="1">
        <f t="array" ref="AC1801">IF(ISNUMBER($V1801),S1801-INDEX('2019 On Peak'!$L$3:$S$2373,$V1801,8),"-")</f>
        <v>0</v>
      </c>
      <c r="AD1801" t="b">
        <f t="shared" si="57"/>
        <v>0</v>
      </c>
    </row>
    <row r="1802" spans="1:30" x14ac:dyDescent="0.25">
      <c r="A1802" t="str">
        <f>B1802&amp;"_"&amp;G1802&amp;"_"&amp;J1802</f>
        <v>697_483_1</v>
      </c>
      <c r="B1802">
        <v>697</v>
      </c>
      <c r="C1802" s="1" t="s">
        <v>1022</v>
      </c>
      <c r="D1802" s="1" t="s">
        <v>36</v>
      </c>
      <c r="E1802" s="1" t="s">
        <v>36</v>
      </c>
      <c r="F1802">
        <v>115</v>
      </c>
      <c r="G1802">
        <v>483</v>
      </c>
      <c r="H1802" s="1" t="s">
        <v>598</v>
      </c>
      <c r="I1802">
        <v>115</v>
      </c>
      <c r="J1802" s="1" t="s">
        <v>191</v>
      </c>
      <c r="K1802" s="1" t="s">
        <v>25</v>
      </c>
      <c r="L1802">
        <v>1.7520000000000001E-2</v>
      </c>
      <c r="M1802">
        <v>7.2429999999999994E-2</v>
      </c>
      <c r="N1802">
        <v>1.1990000000000001E-2</v>
      </c>
      <c r="O1802">
        <v>1</v>
      </c>
      <c r="P1802">
        <v>0</v>
      </c>
      <c r="Q1802">
        <v>167</v>
      </c>
      <c r="R1802">
        <v>556</v>
      </c>
      <c r="S1802">
        <v>210</v>
      </c>
      <c r="T1802">
        <v>11.2</v>
      </c>
      <c r="U1802">
        <v>14.6</v>
      </c>
      <c r="V1802">
        <f>MATCH(A1802,'2019 On Peak'!$A$3:$A$2373,0)</f>
        <v>1744</v>
      </c>
      <c r="W1802" t="str">
        <f t="shared" si="56"/>
        <v>Old</v>
      </c>
      <c r="X1802" t="str" cm="1">
        <f t="array" ref="X1802">IF(ISNUMBER(V1802),INDEX('2019 On Peak'!$K$3:$K$2373,V1802),"Not 2019")</f>
        <v>Closed</v>
      </c>
      <c r="Y1802" cm="1">
        <f t="array" ref="Y1802">IF(ISNUMBER($V1802),L1802-INDEX('2019 On Peak'!$L$3:$S$2373,$V1802,1),"-")</f>
        <v>0</v>
      </c>
      <c r="Z1802" cm="1">
        <f t="array" ref="Z1802">IF(ISNUMBER($V1802),M1802-INDEX('2019 On Peak'!$L$3:$S$2373,$V1802,2),"-")</f>
        <v>0</v>
      </c>
      <c r="AA1802" cm="1">
        <f t="array" ref="AA1802">IF(ISNUMBER($V1802),N1802-INDEX('2019 On Peak'!$L$3:$S$2373,$V1802,3),"-")</f>
        <v>0</v>
      </c>
      <c r="AB1802" cm="1">
        <f t="array" ref="AB1802">IF(ISNUMBER($V1802),Q1802-INDEX('2019 On Peak'!$L$3:$S$2373,$V1802,6),"-")</f>
        <v>0</v>
      </c>
      <c r="AC1802" cm="1">
        <f t="array" ref="AC1802">IF(ISNUMBER($V1802),S1802-INDEX('2019 On Peak'!$L$3:$S$2373,$V1802,8),"-")</f>
        <v>0</v>
      </c>
      <c r="AD1802" t="b">
        <f t="shared" si="57"/>
        <v>0</v>
      </c>
    </row>
    <row r="1803" spans="1:30" x14ac:dyDescent="0.25">
      <c r="A1803" t="str">
        <f>B1803&amp;"_"&amp;G1803&amp;"_"&amp;J1803</f>
        <v>697_702_1</v>
      </c>
      <c r="B1803">
        <v>697</v>
      </c>
      <c r="C1803" s="1" t="s">
        <v>1022</v>
      </c>
      <c r="D1803" s="1" t="s">
        <v>36</v>
      </c>
      <c r="E1803" s="1" t="s">
        <v>36</v>
      </c>
      <c r="F1803">
        <v>115</v>
      </c>
      <c r="G1803">
        <v>702</v>
      </c>
      <c r="H1803" s="1" t="s">
        <v>1299</v>
      </c>
      <c r="I1803">
        <v>115</v>
      </c>
      <c r="J1803" s="1" t="s">
        <v>191</v>
      </c>
      <c r="K1803" s="1" t="s">
        <v>25</v>
      </c>
      <c r="L1803">
        <v>8.0000000000000007E-5</v>
      </c>
      <c r="M1803">
        <v>3.3E-4</v>
      </c>
      <c r="N1803">
        <v>5.0000000000000002E-5</v>
      </c>
      <c r="O1803">
        <v>1</v>
      </c>
      <c r="P1803">
        <v>0</v>
      </c>
      <c r="Q1803">
        <v>167</v>
      </c>
      <c r="R1803">
        <v>556</v>
      </c>
      <c r="S1803">
        <v>210</v>
      </c>
      <c r="T1803">
        <v>0</v>
      </c>
      <c r="U1803">
        <v>0.1</v>
      </c>
      <c r="V1803">
        <f>MATCH(A1803,'2019 On Peak'!$A$3:$A$2373,0)</f>
        <v>1745</v>
      </c>
      <c r="W1803" t="str">
        <f t="shared" si="56"/>
        <v>Old</v>
      </c>
      <c r="X1803" t="str" cm="1">
        <f t="array" ref="X1803">IF(ISNUMBER(V1803),INDEX('2019 On Peak'!$K$3:$K$2373,V1803),"Not 2019")</f>
        <v>Closed</v>
      </c>
      <c r="Y1803" cm="1">
        <f t="array" ref="Y1803">IF(ISNUMBER($V1803),L1803-INDEX('2019 On Peak'!$L$3:$S$2373,$V1803,1),"-")</f>
        <v>0</v>
      </c>
      <c r="Z1803" cm="1">
        <f t="array" ref="Z1803">IF(ISNUMBER($V1803),M1803-INDEX('2019 On Peak'!$L$3:$S$2373,$V1803,2),"-")</f>
        <v>0</v>
      </c>
      <c r="AA1803" cm="1">
        <f t="array" ref="AA1803">IF(ISNUMBER($V1803),N1803-INDEX('2019 On Peak'!$L$3:$S$2373,$V1803,3),"-")</f>
        <v>0</v>
      </c>
      <c r="AB1803" cm="1">
        <f t="array" ref="AB1803">IF(ISNUMBER($V1803),Q1803-INDEX('2019 On Peak'!$L$3:$S$2373,$V1803,6),"-")</f>
        <v>0</v>
      </c>
      <c r="AC1803" cm="1">
        <f t="array" ref="AC1803">IF(ISNUMBER($V1803),S1803-INDEX('2019 On Peak'!$L$3:$S$2373,$V1803,8),"-")</f>
        <v>0</v>
      </c>
      <c r="AD1803" t="b">
        <f t="shared" si="57"/>
        <v>0</v>
      </c>
    </row>
    <row r="1804" spans="1:30" x14ac:dyDescent="0.25">
      <c r="A1804" t="str">
        <f>B1804&amp;"_"&amp;G1804&amp;"_"&amp;J1804</f>
        <v>698_7_1</v>
      </c>
      <c r="B1804">
        <v>698</v>
      </c>
      <c r="C1804" s="1" t="s">
        <v>331</v>
      </c>
      <c r="D1804" s="1" t="s">
        <v>36</v>
      </c>
      <c r="E1804" s="1" t="s">
        <v>36</v>
      </c>
      <c r="F1804">
        <v>115</v>
      </c>
      <c r="G1804">
        <v>7</v>
      </c>
      <c r="H1804" s="1" t="s">
        <v>202</v>
      </c>
      <c r="I1804">
        <v>115</v>
      </c>
      <c r="J1804" s="1" t="s">
        <v>191</v>
      </c>
      <c r="K1804" s="1" t="s">
        <v>25</v>
      </c>
      <c r="L1804">
        <v>2.0300000000000001E-3</v>
      </c>
      <c r="M1804">
        <v>8.4100000000000008E-3</v>
      </c>
      <c r="N1804">
        <v>1.39E-3</v>
      </c>
      <c r="O1804">
        <v>1</v>
      </c>
      <c r="P1804">
        <v>0</v>
      </c>
      <c r="Q1804">
        <v>167</v>
      </c>
      <c r="R1804">
        <v>556</v>
      </c>
      <c r="S1804">
        <v>210</v>
      </c>
      <c r="T1804">
        <v>1.2</v>
      </c>
      <c r="U1804">
        <v>1.7</v>
      </c>
      <c r="V1804">
        <f>MATCH(A1804,'2019 On Peak'!$A$3:$A$2373,0)</f>
        <v>1746</v>
      </c>
      <c r="W1804" t="str">
        <f t="shared" si="56"/>
        <v>Old</v>
      </c>
      <c r="X1804" t="str" cm="1">
        <f t="array" ref="X1804">IF(ISNUMBER(V1804),INDEX('2019 On Peak'!$K$3:$K$2373,V1804),"Not 2019")</f>
        <v>Closed</v>
      </c>
      <c r="Y1804" cm="1">
        <f t="array" ref="Y1804">IF(ISNUMBER($V1804),L1804-INDEX('2019 On Peak'!$L$3:$S$2373,$V1804,1),"-")</f>
        <v>0</v>
      </c>
      <c r="Z1804" cm="1">
        <f t="array" ref="Z1804">IF(ISNUMBER($V1804),M1804-INDEX('2019 On Peak'!$L$3:$S$2373,$V1804,2),"-")</f>
        <v>0</v>
      </c>
      <c r="AA1804" cm="1">
        <f t="array" ref="AA1804">IF(ISNUMBER($V1804),N1804-INDEX('2019 On Peak'!$L$3:$S$2373,$V1804,3),"-")</f>
        <v>0</v>
      </c>
      <c r="AB1804" cm="1">
        <f t="array" ref="AB1804">IF(ISNUMBER($V1804),Q1804-INDEX('2019 On Peak'!$L$3:$S$2373,$V1804,6),"-")</f>
        <v>0</v>
      </c>
      <c r="AC1804" cm="1">
        <f t="array" ref="AC1804">IF(ISNUMBER($V1804),S1804-INDEX('2019 On Peak'!$L$3:$S$2373,$V1804,8),"-")</f>
        <v>0</v>
      </c>
      <c r="AD1804" t="b">
        <f t="shared" si="57"/>
        <v>0</v>
      </c>
    </row>
    <row r="1805" spans="1:30" x14ac:dyDescent="0.25">
      <c r="A1805" t="str">
        <f>B1805&amp;"_"&amp;G1805&amp;"_"&amp;J1805</f>
        <v>698_700_1</v>
      </c>
      <c r="B1805">
        <v>698</v>
      </c>
      <c r="C1805" s="1" t="s">
        <v>331</v>
      </c>
      <c r="D1805" s="1" t="s">
        <v>36</v>
      </c>
      <c r="E1805" s="1" t="s">
        <v>36</v>
      </c>
      <c r="F1805">
        <v>115</v>
      </c>
      <c r="G1805">
        <v>700</v>
      </c>
      <c r="H1805" s="1" t="s">
        <v>1302</v>
      </c>
      <c r="I1805">
        <v>115</v>
      </c>
      <c r="J1805" s="1" t="s">
        <v>191</v>
      </c>
      <c r="K1805" s="1" t="s">
        <v>25</v>
      </c>
      <c r="L1805">
        <v>4.4900000000000001E-3</v>
      </c>
      <c r="M1805">
        <v>1.857E-2</v>
      </c>
      <c r="N1805">
        <v>3.0699999999999998E-3</v>
      </c>
      <c r="O1805">
        <v>1</v>
      </c>
      <c r="P1805">
        <v>0</v>
      </c>
      <c r="Q1805">
        <v>167</v>
      </c>
      <c r="R1805">
        <v>556</v>
      </c>
      <c r="S1805">
        <v>210</v>
      </c>
      <c r="T1805">
        <v>3.6</v>
      </c>
      <c r="U1805">
        <v>3.7</v>
      </c>
      <c r="V1805">
        <f>MATCH(A1805,'2019 On Peak'!$A$3:$A$2373,0)</f>
        <v>1747</v>
      </c>
      <c r="W1805" t="str">
        <f t="shared" si="56"/>
        <v>Old</v>
      </c>
      <c r="X1805" t="str" cm="1">
        <f t="array" ref="X1805">IF(ISNUMBER(V1805),INDEX('2019 On Peak'!$K$3:$K$2373,V1805),"Not 2019")</f>
        <v>Closed</v>
      </c>
      <c r="Y1805" cm="1">
        <f t="array" ref="Y1805">IF(ISNUMBER($V1805),L1805-INDEX('2019 On Peak'!$L$3:$S$2373,$V1805,1),"-")</f>
        <v>0</v>
      </c>
      <c r="Z1805" cm="1">
        <f t="array" ref="Z1805">IF(ISNUMBER($V1805),M1805-INDEX('2019 On Peak'!$L$3:$S$2373,$V1805,2),"-")</f>
        <v>0</v>
      </c>
      <c r="AA1805" cm="1">
        <f t="array" ref="AA1805">IF(ISNUMBER($V1805),N1805-INDEX('2019 On Peak'!$L$3:$S$2373,$V1805,3),"-")</f>
        <v>0</v>
      </c>
      <c r="AB1805" cm="1">
        <f t="array" ref="AB1805">IF(ISNUMBER($V1805),Q1805-INDEX('2019 On Peak'!$L$3:$S$2373,$V1805,6),"-")</f>
        <v>0</v>
      </c>
      <c r="AC1805" cm="1">
        <f t="array" ref="AC1805">IF(ISNUMBER($V1805),S1805-INDEX('2019 On Peak'!$L$3:$S$2373,$V1805,8),"-")</f>
        <v>0</v>
      </c>
      <c r="AD1805" t="b">
        <f t="shared" si="57"/>
        <v>0</v>
      </c>
    </row>
    <row r="1806" spans="1:30" x14ac:dyDescent="0.25">
      <c r="A1806" t="str">
        <f>B1806&amp;"_"&amp;G1806&amp;"_"&amp;J1806</f>
        <v>698_707_1</v>
      </c>
      <c r="B1806">
        <v>698</v>
      </c>
      <c r="C1806" s="1" t="s">
        <v>331</v>
      </c>
      <c r="D1806" s="1" t="s">
        <v>36</v>
      </c>
      <c r="E1806" s="1" t="s">
        <v>36</v>
      </c>
      <c r="F1806">
        <v>115</v>
      </c>
      <c r="G1806">
        <v>707</v>
      </c>
      <c r="H1806" s="1" t="s">
        <v>1303</v>
      </c>
      <c r="I1806">
        <v>115</v>
      </c>
      <c r="J1806" s="1" t="s">
        <v>191</v>
      </c>
      <c r="K1806" s="1" t="s">
        <v>25</v>
      </c>
      <c r="L1806">
        <v>4.3299999999999996E-3</v>
      </c>
      <c r="M1806">
        <v>1.789E-2</v>
      </c>
      <c r="N1806">
        <v>2.96E-3</v>
      </c>
      <c r="O1806">
        <v>1</v>
      </c>
      <c r="P1806">
        <v>0</v>
      </c>
      <c r="Q1806">
        <v>167</v>
      </c>
      <c r="R1806">
        <v>556</v>
      </c>
      <c r="S1806">
        <v>210</v>
      </c>
      <c r="T1806">
        <v>3.3</v>
      </c>
      <c r="U1806">
        <v>3.6</v>
      </c>
      <c r="V1806">
        <f>MATCH(A1806,'2019 On Peak'!$A$3:$A$2373,0)</f>
        <v>1748</v>
      </c>
      <c r="W1806" t="str">
        <f t="shared" si="56"/>
        <v>Old</v>
      </c>
      <c r="X1806" t="str" cm="1">
        <f t="array" ref="X1806">IF(ISNUMBER(V1806),INDEX('2019 On Peak'!$K$3:$K$2373,V1806),"Not 2019")</f>
        <v>Closed</v>
      </c>
      <c r="Y1806" cm="1">
        <f t="array" ref="Y1806">IF(ISNUMBER($V1806),L1806-INDEX('2019 On Peak'!$L$3:$S$2373,$V1806,1),"-")</f>
        <v>0</v>
      </c>
      <c r="Z1806" cm="1">
        <f t="array" ref="Z1806">IF(ISNUMBER($V1806),M1806-INDEX('2019 On Peak'!$L$3:$S$2373,$V1806,2),"-")</f>
        <v>0</v>
      </c>
      <c r="AA1806" cm="1">
        <f t="array" ref="AA1806">IF(ISNUMBER($V1806),N1806-INDEX('2019 On Peak'!$L$3:$S$2373,$V1806,3),"-")</f>
        <v>0</v>
      </c>
      <c r="AB1806" cm="1">
        <f t="array" ref="AB1806">IF(ISNUMBER($V1806),Q1806-INDEX('2019 On Peak'!$L$3:$S$2373,$V1806,6),"-")</f>
        <v>0</v>
      </c>
      <c r="AC1806" cm="1">
        <f t="array" ref="AC1806">IF(ISNUMBER($V1806),S1806-INDEX('2019 On Peak'!$L$3:$S$2373,$V1806,8),"-")</f>
        <v>0</v>
      </c>
      <c r="AD1806" t="b">
        <f t="shared" si="57"/>
        <v>0</v>
      </c>
    </row>
    <row r="1807" spans="1:30" x14ac:dyDescent="0.25">
      <c r="A1807" t="str">
        <f>B1807&amp;"_"&amp;G1807&amp;"_"&amp;J1807</f>
        <v>699_1513_1</v>
      </c>
      <c r="B1807">
        <v>699</v>
      </c>
      <c r="C1807" s="1" t="s">
        <v>201</v>
      </c>
      <c r="D1807" s="1" t="s">
        <v>36</v>
      </c>
      <c r="E1807" s="1" t="s">
        <v>36</v>
      </c>
      <c r="F1807">
        <v>115</v>
      </c>
      <c r="G1807">
        <v>1513</v>
      </c>
      <c r="H1807" s="1" t="s">
        <v>467</v>
      </c>
      <c r="I1807">
        <v>115</v>
      </c>
      <c r="J1807" s="1" t="s">
        <v>191</v>
      </c>
      <c r="K1807" s="1" t="s">
        <v>25</v>
      </c>
      <c r="L1807">
        <v>9.2800000000000001E-3</v>
      </c>
      <c r="M1807">
        <v>3.8359999999999998E-2</v>
      </c>
      <c r="N1807">
        <v>6.3499999999999997E-3</v>
      </c>
      <c r="O1807">
        <v>1</v>
      </c>
      <c r="P1807">
        <v>0</v>
      </c>
      <c r="Q1807">
        <v>167</v>
      </c>
      <c r="R1807">
        <v>556</v>
      </c>
      <c r="S1807">
        <v>210</v>
      </c>
      <c r="T1807">
        <v>5.3</v>
      </c>
      <c r="U1807">
        <v>7.7</v>
      </c>
      <c r="V1807">
        <f>MATCH(A1807,'2019 On Peak'!$A$3:$A$2373,0)</f>
        <v>1749</v>
      </c>
      <c r="W1807" t="str">
        <f t="shared" si="56"/>
        <v>Old</v>
      </c>
      <c r="X1807" t="str" cm="1">
        <f t="array" ref="X1807">IF(ISNUMBER(V1807),INDEX('2019 On Peak'!$K$3:$K$2373,V1807),"Not 2019")</f>
        <v>Closed</v>
      </c>
      <c r="Y1807" cm="1">
        <f t="array" ref="Y1807">IF(ISNUMBER($V1807),L1807-INDEX('2019 On Peak'!$L$3:$S$2373,$V1807,1),"-")</f>
        <v>0</v>
      </c>
      <c r="Z1807" cm="1">
        <f t="array" ref="Z1807">IF(ISNUMBER($V1807),M1807-INDEX('2019 On Peak'!$L$3:$S$2373,$V1807,2),"-")</f>
        <v>0</v>
      </c>
      <c r="AA1807" cm="1">
        <f t="array" ref="AA1807">IF(ISNUMBER($V1807),N1807-INDEX('2019 On Peak'!$L$3:$S$2373,$V1807,3),"-")</f>
        <v>0</v>
      </c>
      <c r="AB1807" cm="1">
        <f t="array" ref="AB1807">IF(ISNUMBER($V1807),Q1807-INDEX('2019 On Peak'!$L$3:$S$2373,$V1807,6),"-")</f>
        <v>0</v>
      </c>
      <c r="AC1807" cm="1">
        <f t="array" ref="AC1807">IF(ISNUMBER($V1807),S1807-INDEX('2019 On Peak'!$L$3:$S$2373,$V1807,8),"-")</f>
        <v>0</v>
      </c>
      <c r="AD1807" t="b">
        <f t="shared" si="57"/>
        <v>0</v>
      </c>
    </row>
    <row r="1808" spans="1:30" x14ac:dyDescent="0.25">
      <c r="A1808" t="str">
        <f>B1808&amp;"_"&amp;G1808&amp;"_"&amp;J1808</f>
        <v>699_7_1</v>
      </c>
      <c r="B1808">
        <v>699</v>
      </c>
      <c r="C1808" s="1" t="s">
        <v>201</v>
      </c>
      <c r="D1808" s="1" t="s">
        <v>36</v>
      </c>
      <c r="E1808" s="1" t="s">
        <v>36</v>
      </c>
      <c r="F1808">
        <v>115</v>
      </c>
      <c r="G1808">
        <v>7</v>
      </c>
      <c r="H1808" s="1" t="s">
        <v>202</v>
      </c>
      <c r="I1808">
        <v>115</v>
      </c>
      <c r="J1808" s="1" t="s">
        <v>191</v>
      </c>
      <c r="K1808" s="1" t="s">
        <v>25</v>
      </c>
      <c r="L1808">
        <v>2.0300000000000001E-3</v>
      </c>
      <c r="M1808">
        <v>8.3899999999999999E-3</v>
      </c>
      <c r="N1808">
        <v>1.39E-3</v>
      </c>
      <c r="O1808">
        <v>1</v>
      </c>
      <c r="P1808">
        <v>0</v>
      </c>
      <c r="Q1808">
        <v>167</v>
      </c>
      <c r="R1808">
        <v>556</v>
      </c>
      <c r="S1808">
        <v>210</v>
      </c>
      <c r="T1808">
        <v>1.2</v>
      </c>
      <c r="U1808">
        <v>1.7</v>
      </c>
      <c r="V1808">
        <f>MATCH(A1808,'2019 On Peak'!$A$3:$A$2373,0)</f>
        <v>1750</v>
      </c>
      <c r="W1808" t="str">
        <f t="shared" si="56"/>
        <v>Old</v>
      </c>
      <c r="X1808" t="str" cm="1">
        <f t="array" ref="X1808">IF(ISNUMBER(V1808),INDEX('2019 On Peak'!$K$3:$K$2373,V1808),"Not 2019")</f>
        <v>Closed</v>
      </c>
      <c r="Y1808" cm="1">
        <f t="array" ref="Y1808">IF(ISNUMBER($V1808),L1808-INDEX('2019 On Peak'!$L$3:$S$2373,$V1808,1),"-")</f>
        <v>0</v>
      </c>
      <c r="Z1808" cm="1">
        <f t="array" ref="Z1808">IF(ISNUMBER($V1808),M1808-INDEX('2019 On Peak'!$L$3:$S$2373,$V1808,2),"-")</f>
        <v>0</v>
      </c>
      <c r="AA1808" cm="1">
        <f t="array" ref="AA1808">IF(ISNUMBER($V1808),N1808-INDEX('2019 On Peak'!$L$3:$S$2373,$V1808,3),"-")</f>
        <v>0</v>
      </c>
      <c r="AB1808" cm="1">
        <f t="array" ref="AB1808">IF(ISNUMBER($V1808),Q1808-INDEX('2019 On Peak'!$L$3:$S$2373,$V1808,6),"-")</f>
        <v>0</v>
      </c>
      <c r="AC1808" cm="1">
        <f t="array" ref="AC1808">IF(ISNUMBER($V1808),S1808-INDEX('2019 On Peak'!$L$3:$S$2373,$V1808,8),"-")</f>
        <v>0</v>
      </c>
      <c r="AD1808" t="b">
        <f t="shared" si="57"/>
        <v>0</v>
      </c>
    </row>
    <row r="1809" spans="1:30" x14ac:dyDescent="0.25">
      <c r="A1809" t="str">
        <f>B1809&amp;"_"&amp;G1809&amp;"_"&amp;J1809</f>
        <v>699_704_1</v>
      </c>
      <c r="B1809">
        <v>699</v>
      </c>
      <c r="C1809" s="1" t="s">
        <v>201</v>
      </c>
      <c r="D1809" s="1" t="s">
        <v>36</v>
      </c>
      <c r="E1809" s="1" t="s">
        <v>36</v>
      </c>
      <c r="F1809">
        <v>115</v>
      </c>
      <c r="G1809">
        <v>704</v>
      </c>
      <c r="H1809" s="1" t="s">
        <v>1239</v>
      </c>
      <c r="I1809">
        <v>115</v>
      </c>
      <c r="J1809" s="1" t="s">
        <v>191</v>
      </c>
      <c r="K1809" s="1" t="s">
        <v>25</v>
      </c>
      <c r="L1809">
        <v>4.5100000000000001E-3</v>
      </c>
      <c r="M1809">
        <v>1.864E-2</v>
      </c>
      <c r="N1809">
        <v>3.0899999999999999E-3</v>
      </c>
      <c r="O1809">
        <v>1</v>
      </c>
      <c r="P1809">
        <v>0</v>
      </c>
      <c r="Q1809">
        <v>167</v>
      </c>
      <c r="R1809">
        <v>556</v>
      </c>
      <c r="S1809">
        <v>210</v>
      </c>
      <c r="T1809">
        <v>3.6</v>
      </c>
      <c r="U1809">
        <v>3.8</v>
      </c>
      <c r="V1809">
        <f>MATCH(A1809,'2019 On Peak'!$A$3:$A$2373,0)</f>
        <v>1751</v>
      </c>
      <c r="W1809" t="str">
        <f t="shared" si="56"/>
        <v>Old</v>
      </c>
      <c r="X1809" t="str" cm="1">
        <f t="array" ref="X1809">IF(ISNUMBER(V1809),INDEX('2019 On Peak'!$K$3:$K$2373,V1809),"Not 2019")</f>
        <v>Closed</v>
      </c>
      <c r="Y1809" cm="1">
        <f t="array" ref="Y1809">IF(ISNUMBER($V1809),L1809-INDEX('2019 On Peak'!$L$3:$S$2373,$V1809,1),"-")</f>
        <v>0</v>
      </c>
      <c r="Z1809" cm="1">
        <f t="array" ref="Z1809">IF(ISNUMBER($V1809),M1809-INDEX('2019 On Peak'!$L$3:$S$2373,$V1809,2),"-")</f>
        <v>0</v>
      </c>
      <c r="AA1809" cm="1">
        <f t="array" ref="AA1809">IF(ISNUMBER($V1809),N1809-INDEX('2019 On Peak'!$L$3:$S$2373,$V1809,3),"-")</f>
        <v>0</v>
      </c>
      <c r="AB1809" cm="1">
        <f t="array" ref="AB1809">IF(ISNUMBER($V1809),Q1809-INDEX('2019 On Peak'!$L$3:$S$2373,$V1809,6),"-")</f>
        <v>0</v>
      </c>
      <c r="AC1809" cm="1">
        <f t="array" ref="AC1809">IF(ISNUMBER($V1809),S1809-INDEX('2019 On Peak'!$L$3:$S$2373,$V1809,8),"-")</f>
        <v>0</v>
      </c>
      <c r="AD1809" t="b">
        <f t="shared" si="57"/>
        <v>0</v>
      </c>
    </row>
    <row r="1810" spans="1:30" x14ac:dyDescent="0.25">
      <c r="A1810" t="str">
        <f>B1810&amp;"_"&amp;G1810&amp;"_"&amp;J1810</f>
        <v>700_1508_1</v>
      </c>
      <c r="B1810">
        <v>700</v>
      </c>
      <c r="C1810" s="1" t="s">
        <v>1302</v>
      </c>
      <c r="D1810" s="1" t="s">
        <v>36</v>
      </c>
      <c r="E1810" s="1" t="s">
        <v>36</v>
      </c>
      <c r="F1810">
        <v>115</v>
      </c>
      <c r="G1810">
        <v>1508</v>
      </c>
      <c r="H1810" s="1" t="s">
        <v>1236</v>
      </c>
      <c r="I1810">
        <v>115</v>
      </c>
      <c r="J1810" s="1" t="s">
        <v>191</v>
      </c>
      <c r="K1810" s="1" t="s">
        <v>25</v>
      </c>
      <c r="L1810">
        <v>1.7899999999999999E-3</v>
      </c>
      <c r="M1810">
        <v>7.4099999999999999E-3</v>
      </c>
      <c r="N1810">
        <v>1.23E-3</v>
      </c>
      <c r="O1810">
        <v>1</v>
      </c>
      <c r="P1810">
        <v>0</v>
      </c>
      <c r="Q1810">
        <v>167</v>
      </c>
      <c r="R1810">
        <v>556</v>
      </c>
      <c r="S1810">
        <v>210</v>
      </c>
      <c r="T1810">
        <v>0.9</v>
      </c>
      <c r="U1810">
        <v>1.5</v>
      </c>
      <c r="V1810">
        <f>MATCH(A1810,'2019 On Peak'!$A$3:$A$2373,0)</f>
        <v>1752</v>
      </c>
      <c r="W1810" t="str">
        <f t="shared" si="56"/>
        <v>Old</v>
      </c>
      <c r="X1810" t="str" cm="1">
        <f t="array" ref="X1810">IF(ISNUMBER(V1810),INDEX('2019 On Peak'!$K$3:$K$2373,V1810),"Not 2019")</f>
        <v>Closed</v>
      </c>
      <c r="Y1810" cm="1">
        <f t="array" ref="Y1810">IF(ISNUMBER($V1810),L1810-INDEX('2019 On Peak'!$L$3:$S$2373,$V1810,1),"-")</f>
        <v>0</v>
      </c>
      <c r="Z1810" cm="1">
        <f t="array" ref="Z1810">IF(ISNUMBER($V1810),M1810-INDEX('2019 On Peak'!$L$3:$S$2373,$V1810,2),"-")</f>
        <v>0</v>
      </c>
      <c r="AA1810" cm="1">
        <f t="array" ref="AA1810">IF(ISNUMBER($V1810),N1810-INDEX('2019 On Peak'!$L$3:$S$2373,$V1810,3),"-")</f>
        <v>0</v>
      </c>
      <c r="AB1810" cm="1">
        <f t="array" ref="AB1810">IF(ISNUMBER($V1810),Q1810-INDEX('2019 On Peak'!$L$3:$S$2373,$V1810,6),"-")</f>
        <v>0</v>
      </c>
      <c r="AC1810" cm="1">
        <f t="array" ref="AC1810">IF(ISNUMBER($V1810),S1810-INDEX('2019 On Peak'!$L$3:$S$2373,$V1810,8),"-")</f>
        <v>0</v>
      </c>
      <c r="AD1810" t="b">
        <f t="shared" si="57"/>
        <v>0</v>
      </c>
    </row>
    <row r="1811" spans="1:30" x14ac:dyDescent="0.25">
      <c r="A1811" t="str">
        <f>B1811&amp;"_"&amp;G1811&amp;"_"&amp;J1811</f>
        <v>700_704_1</v>
      </c>
      <c r="B1811">
        <v>700</v>
      </c>
      <c r="C1811" s="1" t="s">
        <v>1302</v>
      </c>
      <c r="D1811" s="1" t="s">
        <v>36</v>
      </c>
      <c r="E1811" s="1" t="s">
        <v>36</v>
      </c>
      <c r="F1811">
        <v>115</v>
      </c>
      <c r="G1811">
        <v>704</v>
      </c>
      <c r="H1811" s="1" t="s">
        <v>1239</v>
      </c>
      <c r="I1811">
        <v>115</v>
      </c>
      <c r="J1811" s="1" t="s">
        <v>191</v>
      </c>
      <c r="K1811" s="1" t="s">
        <v>25</v>
      </c>
      <c r="L1811">
        <v>9.0000000000000006E-5</v>
      </c>
      <c r="M1811">
        <v>3.8000000000000002E-4</v>
      </c>
      <c r="N1811">
        <v>6.0000000000000002E-5</v>
      </c>
      <c r="O1811">
        <v>1</v>
      </c>
      <c r="P1811">
        <v>0</v>
      </c>
      <c r="Q1811">
        <v>167</v>
      </c>
      <c r="R1811">
        <v>556</v>
      </c>
      <c r="S1811">
        <v>210</v>
      </c>
      <c r="T1811">
        <v>0.1</v>
      </c>
      <c r="U1811">
        <v>0.1</v>
      </c>
      <c r="V1811">
        <f>MATCH(A1811,'2019 On Peak'!$A$3:$A$2373,0)</f>
        <v>1753</v>
      </c>
      <c r="W1811" t="str">
        <f t="shared" si="56"/>
        <v>Old</v>
      </c>
      <c r="X1811" t="str" cm="1">
        <f t="array" ref="X1811">IF(ISNUMBER(V1811),INDEX('2019 On Peak'!$K$3:$K$2373,V1811),"Not 2019")</f>
        <v>Closed</v>
      </c>
      <c r="Y1811" cm="1">
        <f t="array" ref="Y1811">IF(ISNUMBER($V1811),L1811-INDEX('2019 On Peak'!$L$3:$S$2373,$V1811,1),"-")</f>
        <v>0</v>
      </c>
      <c r="Z1811" cm="1">
        <f t="array" ref="Z1811">IF(ISNUMBER($V1811),M1811-INDEX('2019 On Peak'!$L$3:$S$2373,$V1811,2),"-")</f>
        <v>0</v>
      </c>
      <c r="AA1811" cm="1">
        <f t="array" ref="AA1811">IF(ISNUMBER($V1811),N1811-INDEX('2019 On Peak'!$L$3:$S$2373,$V1811,3),"-")</f>
        <v>0</v>
      </c>
      <c r="AB1811" cm="1">
        <f t="array" ref="AB1811">IF(ISNUMBER($V1811),Q1811-INDEX('2019 On Peak'!$L$3:$S$2373,$V1811,6),"-")</f>
        <v>0</v>
      </c>
      <c r="AC1811" cm="1">
        <f t="array" ref="AC1811">IF(ISNUMBER($V1811),S1811-INDEX('2019 On Peak'!$L$3:$S$2373,$V1811,8),"-")</f>
        <v>0</v>
      </c>
      <c r="AD1811" t="b">
        <f t="shared" si="57"/>
        <v>0</v>
      </c>
    </row>
    <row r="1812" spans="1:30" x14ac:dyDescent="0.25">
      <c r="A1812" t="str">
        <f>B1812&amp;"_"&amp;G1812&amp;"_"&amp;J1812</f>
        <v>701_502_1</v>
      </c>
      <c r="B1812">
        <v>701</v>
      </c>
      <c r="C1812" s="1" t="s">
        <v>1049</v>
      </c>
      <c r="D1812" s="1" t="s">
        <v>36</v>
      </c>
      <c r="E1812" s="1" t="s">
        <v>36</v>
      </c>
      <c r="F1812">
        <v>115</v>
      </c>
      <c r="G1812">
        <v>502</v>
      </c>
      <c r="H1812" s="1" t="s">
        <v>1050</v>
      </c>
      <c r="I1812">
        <v>115</v>
      </c>
      <c r="J1812" s="1" t="s">
        <v>191</v>
      </c>
      <c r="K1812" s="1" t="s">
        <v>25</v>
      </c>
      <c r="L1812">
        <v>4.4000000000000002E-4</v>
      </c>
      <c r="M1812">
        <v>1.83E-3</v>
      </c>
      <c r="N1812">
        <v>2.9999999999999997E-4</v>
      </c>
      <c r="O1812">
        <v>1</v>
      </c>
      <c r="P1812">
        <v>0</v>
      </c>
      <c r="Q1812">
        <v>167</v>
      </c>
      <c r="R1812">
        <v>556</v>
      </c>
      <c r="S1812">
        <v>210</v>
      </c>
      <c r="T1812">
        <v>0.3</v>
      </c>
      <c r="U1812">
        <v>0.4</v>
      </c>
      <c r="V1812">
        <f>MATCH(A1812,'2019 On Peak'!$A$3:$A$2373,0)</f>
        <v>1754</v>
      </c>
      <c r="W1812" t="str">
        <f t="shared" si="56"/>
        <v>Old</v>
      </c>
      <c r="X1812" t="str" cm="1">
        <f t="array" ref="X1812">IF(ISNUMBER(V1812),INDEX('2019 On Peak'!$K$3:$K$2373,V1812),"Not 2019")</f>
        <v>Closed</v>
      </c>
      <c r="Y1812" cm="1">
        <f t="array" ref="Y1812">IF(ISNUMBER($V1812),L1812-INDEX('2019 On Peak'!$L$3:$S$2373,$V1812,1),"-")</f>
        <v>0</v>
      </c>
      <c r="Z1812" cm="1">
        <f t="array" ref="Z1812">IF(ISNUMBER($V1812),M1812-INDEX('2019 On Peak'!$L$3:$S$2373,$V1812,2),"-")</f>
        <v>0</v>
      </c>
      <c r="AA1812" cm="1">
        <f t="array" ref="AA1812">IF(ISNUMBER($V1812),N1812-INDEX('2019 On Peak'!$L$3:$S$2373,$V1812,3),"-")</f>
        <v>0</v>
      </c>
      <c r="AB1812" cm="1">
        <f t="array" ref="AB1812">IF(ISNUMBER($V1812),Q1812-INDEX('2019 On Peak'!$L$3:$S$2373,$V1812,6),"-")</f>
        <v>0</v>
      </c>
      <c r="AC1812" cm="1">
        <f t="array" ref="AC1812">IF(ISNUMBER($V1812),S1812-INDEX('2019 On Peak'!$L$3:$S$2373,$V1812,8),"-")</f>
        <v>0</v>
      </c>
      <c r="AD1812" t="b">
        <f t="shared" si="57"/>
        <v>0</v>
      </c>
    </row>
    <row r="1813" spans="1:30" x14ac:dyDescent="0.25">
      <c r="A1813" t="str">
        <f>B1813&amp;"_"&amp;G1813&amp;"_"&amp;J1813</f>
        <v>701_703_1</v>
      </c>
      <c r="B1813">
        <v>701</v>
      </c>
      <c r="C1813" s="1" t="s">
        <v>1049</v>
      </c>
      <c r="D1813" s="1" t="s">
        <v>36</v>
      </c>
      <c r="E1813" s="1" t="s">
        <v>36</v>
      </c>
      <c r="F1813">
        <v>115</v>
      </c>
      <c r="G1813">
        <v>703</v>
      </c>
      <c r="H1813" s="1" t="s">
        <v>1304</v>
      </c>
      <c r="I1813">
        <v>115</v>
      </c>
      <c r="J1813" s="1" t="s">
        <v>191</v>
      </c>
      <c r="K1813" s="1" t="s">
        <v>25</v>
      </c>
      <c r="L1813">
        <v>4.7800000000000004E-3</v>
      </c>
      <c r="M1813">
        <v>1.9769999999999999E-2</v>
      </c>
      <c r="N1813">
        <v>3.2699999999999999E-3</v>
      </c>
      <c r="O1813">
        <v>1</v>
      </c>
      <c r="P1813">
        <v>0</v>
      </c>
      <c r="Q1813">
        <v>167</v>
      </c>
      <c r="R1813">
        <v>556</v>
      </c>
      <c r="S1813">
        <v>210</v>
      </c>
      <c r="T1813">
        <v>3.1</v>
      </c>
      <c r="U1813">
        <v>4</v>
      </c>
      <c r="V1813">
        <f>MATCH(A1813,'2019 On Peak'!$A$3:$A$2373,0)</f>
        <v>1755</v>
      </c>
      <c r="W1813" t="str">
        <f t="shared" si="56"/>
        <v>Old</v>
      </c>
      <c r="X1813" t="str" cm="1">
        <f t="array" ref="X1813">IF(ISNUMBER(V1813),INDEX('2019 On Peak'!$K$3:$K$2373,V1813),"Not 2019")</f>
        <v>Closed</v>
      </c>
      <c r="Y1813" cm="1">
        <f t="array" ref="Y1813">IF(ISNUMBER($V1813),L1813-INDEX('2019 On Peak'!$L$3:$S$2373,$V1813,1),"-")</f>
        <v>0</v>
      </c>
      <c r="Z1813" cm="1">
        <f t="array" ref="Z1813">IF(ISNUMBER($V1813),M1813-INDEX('2019 On Peak'!$L$3:$S$2373,$V1813,2),"-")</f>
        <v>0</v>
      </c>
      <c r="AA1813" cm="1">
        <f t="array" ref="AA1813">IF(ISNUMBER($V1813),N1813-INDEX('2019 On Peak'!$L$3:$S$2373,$V1813,3),"-")</f>
        <v>0</v>
      </c>
      <c r="AB1813" cm="1">
        <f t="array" ref="AB1813">IF(ISNUMBER($V1813),Q1813-INDEX('2019 On Peak'!$L$3:$S$2373,$V1813,6),"-")</f>
        <v>0</v>
      </c>
      <c r="AC1813" cm="1">
        <f t="array" ref="AC1813">IF(ISNUMBER($V1813),S1813-INDEX('2019 On Peak'!$L$3:$S$2373,$V1813,8),"-")</f>
        <v>0</v>
      </c>
      <c r="AD1813" t="b">
        <f t="shared" si="57"/>
        <v>0</v>
      </c>
    </row>
    <row r="1814" spans="1:30" x14ac:dyDescent="0.25">
      <c r="A1814" t="str">
        <f>B1814&amp;"_"&amp;G1814&amp;"_"&amp;J1814</f>
        <v>701_714_1</v>
      </c>
      <c r="B1814">
        <v>701</v>
      </c>
      <c r="C1814" s="1" t="s">
        <v>1049</v>
      </c>
      <c r="D1814" s="1" t="s">
        <v>36</v>
      </c>
      <c r="E1814" s="1" t="s">
        <v>36</v>
      </c>
      <c r="F1814">
        <v>115</v>
      </c>
      <c r="G1814">
        <v>714</v>
      </c>
      <c r="H1814" s="1" t="s">
        <v>1305</v>
      </c>
      <c r="I1814">
        <v>115</v>
      </c>
      <c r="J1814" s="1" t="s">
        <v>191</v>
      </c>
      <c r="K1814" s="1" t="s">
        <v>25</v>
      </c>
      <c r="L1814">
        <v>4.4900000000000001E-3</v>
      </c>
      <c r="M1814">
        <v>1.857E-2</v>
      </c>
      <c r="N1814">
        <v>3.0799999999999998E-3</v>
      </c>
      <c r="O1814">
        <v>1</v>
      </c>
      <c r="P1814">
        <v>0</v>
      </c>
      <c r="Q1814">
        <v>167</v>
      </c>
      <c r="R1814">
        <v>556</v>
      </c>
      <c r="S1814">
        <v>210</v>
      </c>
      <c r="T1814">
        <v>2.9</v>
      </c>
      <c r="U1814">
        <v>3.7</v>
      </c>
      <c r="V1814">
        <f>MATCH(A1814,'2019 On Peak'!$A$3:$A$2373,0)</f>
        <v>1756</v>
      </c>
      <c r="W1814" t="str">
        <f t="shared" si="56"/>
        <v>Old</v>
      </c>
      <c r="X1814" t="str" cm="1">
        <f t="array" ref="X1814">IF(ISNUMBER(V1814),INDEX('2019 On Peak'!$K$3:$K$2373,V1814),"Not 2019")</f>
        <v>Closed</v>
      </c>
      <c r="Y1814" cm="1">
        <f t="array" ref="Y1814">IF(ISNUMBER($V1814),L1814-INDEX('2019 On Peak'!$L$3:$S$2373,$V1814,1),"-")</f>
        <v>0</v>
      </c>
      <c r="Z1814" cm="1">
        <f t="array" ref="Z1814">IF(ISNUMBER($V1814),M1814-INDEX('2019 On Peak'!$L$3:$S$2373,$V1814,2),"-")</f>
        <v>0</v>
      </c>
      <c r="AA1814" cm="1">
        <f t="array" ref="AA1814">IF(ISNUMBER($V1814),N1814-INDEX('2019 On Peak'!$L$3:$S$2373,$V1814,3),"-")</f>
        <v>0</v>
      </c>
      <c r="AB1814" cm="1">
        <f t="array" ref="AB1814">IF(ISNUMBER($V1814),Q1814-INDEX('2019 On Peak'!$L$3:$S$2373,$V1814,6),"-")</f>
        <v>0</v>
      </c>
      <c r="AC1814" cm="1">
        <f t="array" ref="AC1814">IF(ISNUMBER($V1814),S1814-INDEX('2019 On Peak'!$L$3:$S$2373,$V1814,8),"-")</f>
        <v>0</v>
      </c>
      <c r="AD1814" t="b">
        <f t="shared" si="57"/>
        <v>0</v>
      </c>
    </row>
    <row r="1815" spans="1:30" x14ac:dyDescent="0.25">
      <c r="A1815" t="str">
        <f>B1815&amp;"_"&amp;G1815&amp;"_"&amp;J1815</f>
        <v>705_706_1</v>
      </c>
      <c r="B1815">
        <v>705</v>
      </c>
      <c r="C1815" s="1" t="s">
        <v>114</v>
      </c>
      <c r="D1815" s="1" t="s">
        <v>36</v>
      </c>
      <c r="E1815" s="1" t="s">
        <v>36</v>
      </c>
      <c r="F1815">
        <v>115</v>
      </c>
      <c r="G1815">
        <v>706</v>
      </c>
      <c r="H1815" s="1" t="s">
        <v>115</v>
      </c>
      <c r="I1815">
        <v>115</v>
      </c>
      <c r="J1815" s="1" t="s">
        <v>191</v>
      </c>
      <c r="K1815" s="1" t="s">
        <v>25</v>
      </c>
      <c r="L1815">
        <v>3.7399999999999998E-3</v>
      </c>
      <c r="M1815">
        <v>1.546E-2</v>
      </c>
      <c r="N1815">
        <v>2.5600000000000002E-3</v>
      </c>
      <c r="O1815">
        <v>1</v>
      </c>
      <c r="P1815">
        <v>0</v>
      </c>
      <c r="Q1815">
        <v>167</v>
      </c>
      <c r="R1815">
        <v>556</v>
      </c>
      <c r="S1815">
        <v>210</v>
      </c>
      <c r="T1815">
        <v>2.2000000000000002</v>
      </c>
      <c r="U1815">
        <v>3.1</v>
      </c>
      <c r="V1815">
        <f>MATCH(A1815,'2019 On Peak'!$A$3:$A$2373,0)</f>
        <v>1757</v>
      </c>
      <c r="W1815" t="str">
        <f t="shared" si="56"/>
        <v>Old</v>
      </c>
      <c r="X1815" t="str" cm="1">
        <f t="array" ref="X1815">IF(ISNUMBER(V1815),INDEX('2019 On Peak'!$K$3:$K$2373,V1815),"Not 2019")</f>
        <v>Closed</v>
      </c>
      <c r="Y1815" cm="1">
        <f t="array" ref="Y1815">IF(ISNUMBER($V1815),L1815-INDEX('2019 On Peak'!$L$3:$S$2373,$V1815,1),"-")</f>
        <v>0</v>
      </c>
      <c r="Z1815" cm="1">
        <f t="array" ref="Z1815">IF(ISNUMBER($V1815),M1815-INDEX('2019 On Peak'!$L$3:$S$2373,$V1815,2),"-")</f>
        <v>0</v>
      </c>
      <c r="AA1815" cm="1">
        <f t="array" ref="AA1815">IF(ISNUMBER($V1815),N1815-INDEX('2019 On Peak'!$L$3:$S$2373,$V1815,3),"-")</f>
        <v>0</v>
      </c>
      <c r="AB1815" cm="1">
        <f t="array" ref="AB1815">IF(ISNUMBER($V1815),Q1815-INDEX('2019 On Peak'!$L$3:$S$2373,$V1815,6),"-")</f>
        <v>0</v>
      </c>
      <c r="AC1815" cm="1">
        <f t="array" ref="AC1815">IF(ISNUMBER($V1815),S1815-INDEX('2019 On Peak'!$L$3:$S$2373,$V1815,8),"-")</f>
        <v>0</v>
      </c>
      <c r="AD1815" t="b">
        <f t="shared" si="57"/>
        <v>0</v>
      </c>
    </row>
    <row r="1816" spans="1:30" x14ac:dyDescent="0.25">
      <c r="A1816" t="str">
        <f>B1816&amp;"_"&amp;G1816&amp;"_"&amp;J1816</f>
        <v>705_706_2</v>
      </c>
      <c r="B1816">
        <v>705</v>
      </c>
      <c r="C1816" s="1" t="s">
        <v>114</v>
      </c>
      <c r="D1816" s="1" t="s">
        <v>36</v>
      </c>
      <c r="E1816" s="1" t="s">
        <v>36</v>
      </c>
      <c r="F1816">
        <v>115</v>
      </c>
      <c r="G1816">
        <v>706</v>
      </c>
      <c r="H1816" s="1" t="s">
        <v>115</v>
      </c>
      <c r="I1816">
        <v>115</v>
      </c>
      <c r="J1816" s="1" t="s">
        <v>74</v>
      </c>
      <c r="K1816" s="1" t="s">
        <v>25</v>
      </c>
      <c r="L1816">
        <v>3.8899999999999998E-3</v>
      </c>
      <c r="M1816">
        <v>1.6109999999999999E-2</v>
      </c>
      <c r="N1816">
        <v>2.6700000000000001E-3</v>
      </c>
      <c r="O1816">
        <v>1</v>
      </c>
      <c r="P1816">
        <v>0</v>
      </c>
      <c r="Q1816">
        <v>167</v>
      </c>
      <c r="R1816">
        <v>556</v>
      </c>
      <c r="S1816">
        <v>210</v>
      </c>
      <c r="T1816">
        <v>2.2000000000000002</v>
      </c>
      <c r="U1816">
        <v>3.2</v>
      </c>
      <c r="V1816">
        <f>MATCH(A1816,'2019 On Peak'!$A$3:$A$2373,0)</f>
        <v>1758</v>
      </c>
      <c r="W1816" t="str">
        <f t="shared" si="56"/>
        <v>Old</v>
      </c>
      <c r="X1816" t="str" cm="1">
        <f t="array" ref="X1816">IF(ISNUMBER(V1816),INDEX('2019 On Peak'!$K$3:$K$2373,V1816),"Not 2019")</f>
        <v>Closed</v>
      </c>
      <c r="Y1816" cm="1">
        <f t="array" ref="Y1816">IF(ISNUMBER($V1816),L1816-INDEX('2019 On Peak'!$L$3:$S$2373,$V1816,1),"-")</f>
        <v>0</v>
      </c>
      <c r="Z1816" cm="1">
        <f t="array" ref="Z1816">IF(ISNUMBER($V1816),M1816-INDEX('2019 On Peak'!$L$3:$S$2373,$V1816,2),"-")</f>
        <v>0</v>
      </c>
      <c r="AA1816" cm="1">
        <f t="array" ref="AA1816">IF(ISNUMBER($V1816),N1816-INDEX('2019 On Peak'!$L$3:$S$2373,$V1816,3),"-")</f>
        <v>0</v>
      </c>
      <c r="AB1816" cm="1">
        <f t="array" ref="AB1816">IF(ISNUMBER($V1816),Q1816-INDEX('2019 On Peak'!$L$3:$S$2373,$V1816,6),"-")</f>
        <v>0</v>
      </c>
      <c r="AC1816" cm="1">
        <f t="array" ref="AC1816">IF(ISNUMBER($V1816),S1816-INDEX('2019 On Peak'!$L$3:$S$2373,$V1816,8),"-")</f>
        <v>0</v>
      </c>
      <c r="AD1816" t="b">
        <f t="shared" si="57"/>
        <v>0</v>
      </c>
    </row>
    <row r="1817" spans="1:30" x14ac:dyDescent="0.25">
      <c r="A1817" t="str">
        <f>B1817&amp;"_"&amp;G1817&amp;"_"&amp;J1817</f>
        <v>707_1513_1</v>
      </c>
      <c r="B1817">
        <v>707</v>
      </c>
      <c r="C1817" s="1" t="s">
        <v>1303</v>
      </c>
      <c r="D1817" s="1" t="s">
        <v>36</v>
      </c>
      <c r="E1817" s="1" t="s">
        <v>36</v>
      </c>
      <c r="F1817">
        <v>115</v>
      </c>
      <c r="G1817">
        <v>1513</v>
      </c>
      <c r="H1817" s="1" t="s">
        <v>467</v>
      </c>
      <c r="I1817">
        <v>115</v>
      </c>
      <c r="J1817" s="1" t="s">
        <v>191</v>
      </c>
      <c r="K1817" s="1" t="s">
        <v>25</v>
      </c>
      <c r="L1817">
        <v>5.0499999999999998E-3</v>
      </c>
      <c r="M1817">
        <v>2.087E-2</v>
      </c>
      <c r="N1817">
        <v>3.46E-3</v>
      </c>
      <c r="O1817">
        <v>1</v>
      </c>
      <c r="P1817">
        <v>0</v>
      </c>
      <c r="Q1817">
        <v>167</v>
      </c>
      <c r="R1817">
        <v>556</v>
      </c>
      <c r="S1817">
        <v>210</v>
      </c>
      <c r="T1817">
        <v>3.1</v>
      </c>
      <c r="U1817">
        <v>4.2</v>
      </c>
      <c r="V1817">
        <f>MATCH(A1817,'2019 On Peak'!$A$3:$A$2373,0)</f>
        <v>1759</v>
      </c>
      <c r="W1817" t="str">
        <f t="shared" si="56"/>
        <v>Old</v>
      </c>
      <c r="X1817" t="str" cm="1">
        <f t="array" ref="X1817">IF(ISNUMBER(V1817),INDEX('2019 On Peak'!$K$3:$K$2373,V1817),"Not 2019")</f>
        <v>Closed</v>
      </c>
      <c r="Y1817" cm="1">
        <f t="array" ref="Y1817">IF(ISNUMBER($V1817),L1817-INDEX('2019 On Peak'!$L$3:$S$2373,$V1817,1),"-")</f>
        <v>0</v>
      </c>
      <c r="Z1817" cm="1">
        <f t="array" ref="Z1817">IF(ISNUMBER($V1817),M1817-INDEX('2019 On Peak'!$L$3:$S$2373,$V1817,2),"-")</f>
        <v>0</v>
      </c>
      <c r="AA1817" cm="1">
        <f t="array" ref="AA1817">IF(ISNUMBER($V1817),N1817-INDEX('2019 On Peak'!$L$3:$S$2373,$V1817,3),"-")</f>
        <v>0</v>
      </c>
      <c r="AB1817" cm="1">
        <f t="array" ref="AB1817">IF(ISNUMBER($V1817),Q1817-INDEX('2019 On Peak'!$L$3:$S$2373,$V1817,6),"-")</f>
        <v>0</v>
      </c>
      <c r="AC1817" cm="1">
        <f t="array" ref="AC1817">IF(ISNUMBER($V1817),S1817-INDEX('2019 On Peak'!$L$3:$S$2373,$V1817,8),"-")</f>
        <v>0</v>
      </c>
      <c r="AD1817" t="b">
        <f t="shared" si="57"/>
        <v>0</v>
      </c>
    </row>
    <row r="1818" spans="1:30" x14ac:dyDescent="0.25">
      <c r="A1818" t="str">
        <f>B1818&amp;"_"&amp;G1818&amp;"_"&amp;J1818</f>
        <v>707_723_1</v>
      </c>
      <c r="B1818">
        <v>707</v>
      </c>
      <c r="C1818" s="1" t="s">
        <v>1303</v>
      </c>
      <c r="D1818" s="1" t="s">
        <v>36</v>
      </c>
      <c r="E1818" s="1" t="s">
        <v>36</v>
      </c>
      <c r="F1818">
        <v>115</v>
      </c>
      <c r="G1818">
        <v>723</v>
      </c>
      <c r="H1818" s="1" t="s">
        <v>1307</v>
      </c>
      <c r="I1818">
        <v>115</v>
      </c>
      <c r="J1818" s="1" t="s">
        <v>191</v>
      </c>
      <c r="K1818" s="1" t="s">
        <v>25</v>
      </c>
      <c r="L1818">
        <v>6.0000000000000002E-5</v>
      </c>
      <c r="M1818">
        <v>2.5999999999999998E-4</v>
      </c>
      <c r="N1818">
        <v>4.0000000000000003E-5</v>
      </c>
      <c r="O1818">
        <v>1</v>
      </c>
      <c r="P1818">
        <v>0</v>
      </c>
      <c r="Q1818">
        <v>167</v>
      </c>
      <c r="R1818">
        <v>556</v>
      </c>
      <c r="S1818">
        <v>210</v>
      </c>
      <c r="T1818">
        <v>0</v>
      </c>
      <c r="U1818">
        <v>0.1</v>
      </c>
      <c r="V1818">
        <f>MATCH(A1818,'2019 On Peak'!$A$3:$A$2373,0)</f>
        <v>1760</v>
      </c>
      <c r="W1818" t="str">
        <f t="shared" si="56"/>
        <v>Old</v>
      </c>
      <c r="X1818" t="str" cm="1">
        <f t="array" ref="X1818">IF(ISNUMBER(V1818),INDEX('2019 On Peak'!$K$3:$K$2373,V1818),"Not 2019")</f>
        <v>Closed</v>
      </c>
      <c r="Y1818" cm="1">
        <f t="array" ref="Y1818">IF(ISNUMBER($V1818),L1818-INDEX('2019 On Peak'!$L$3:$S$2373,$V1818,1),"-")</f>
        <v>0</v>
      </c>
      <c r="Z1818" cm="1">
        <f t="array" ref="Z1818">IF(ISNUMBER($V1818),M1818-INDEX('2019 On Peak'!$L$3:$S$2373,$V1818,2),"-")</f>
        <v>0</v>
      </c>
      <c r="AA1818" cm="1">
        <f t="array" ref="AA1818">IF(ISNUMBER($V1818),N1818-INDEX('2019 On Peak'!$L$3:$S$2373,$V1818,3),"-")</f>
        <v>0</v>
      </c>
      <c r="AB1818" cm="1">
        <f t="array" ref="AB1818">IF(ISNUMBER($V1818),Q1818-INDEX('2019 On Peak'!$L$3:$S$2373,$V1818,6),"-")</f>
        <v>0</v>
      </c>
      <c r="AC1818" cm="1">
        <f t="array" ref="AC1818">IF(ISNUMBER($V1818),S1818-INDEX('2019 On Peak'!$L$3:$S$2373,$V1818,8),"-")</f>
        <v>0</v>
      </c>
      <c r="AD1818" t="b">
        <f t="shared" si="57"/>
        <v>0</v>
      </c>
    </row>
    <row r="1819" spans="1:30" x14ac:dyDescent="0.25">
      <c r="A1819" t="str">
        <f>B1819&amp;"_"&amp;G1819&amp;"_"&amp;J1819</f>
        <v>708_1393_1</v>
      </c>
      <c r="B1819">
        <v>708</v>
      </c>
      <c r="C1819" s="1" t="s">
        <v>1013</v>
      </c>
      <c r="D1819" s="1" t="s">
        <v>36</v>
      </c>
      <c r="E1819" s="1" t="s">
        <v>36</v>
      </c>
      <c r="F1819">
        <v>115</v>
      </c>
      <c r="G1819">
        <v>1393</v>
      </c>
      <c r="H1819" s="1" t="s">
        <v>634</v>
      </c>
      <c r="I1819">
        <v>115</v>
      </c>
      <c r="J1819" s="1" t="s">
        <v>191</v>
      </c>
      <c r="K1819" s="1" t="s">
        <v>25</v>
      </c>
      <c r="L1819">
        <v>2.5899999999999999E-3</v>
      </c>
      <c r="M1819">
        <v>1.072E-2</v>
      </c>
      <c r="N1819">
        <v>1.7700000000000001E-3</v>
      </c>
      <c r="O1819">
        <v>1</v>
      </c>
      <c r="P1819">
        <v>0</v>
      </c>
      <c r="Q1819">
        <v>167</v>
      </c>
      <c r="R1819">
        <v>556</v>
      </c>
      <c r="S1819">
        <v>210</v>
      </c>
      <c r="T1819">
        <v>1.6</v>
      </c>
      <c r="U1819">
        <v>2.2000000000000002</v>
      </c>
      <c r="V1819">
        <f>MATCH(A1819,'2019 On Peak'!$A$3:$A$2373,0)</f>
        <v>1761</v>
      </c>
      <c r="W1819" t="str">
        <f t="shared" si="56"/>
        <v>Old</v>
      </c>
      <c r="X1819" t="str" cm="1">
        <f t="array" ref="X1819">IF(ISNUMBER(V1819),INDEX('2019 On Peak'!$K$3:$K$2373,V1819),"Not 2019")</f>
        <v>Closed</v>
      </c>
      <c r="Y1819" cm="1">
        <f t="array" ref="Y1819">IF(ISNUMBER($V1819),L1819-INDEX('2019 On Peak'!$L$3:$S$2373,$V1819,1),"-")</f>
        <v>0</v>
      </c>
      <c r="Z1819" cm="1">
        <f t="array" ref="Z1819">IF(ISNUMBER($V1819),M1819-INDEX('2019 On Peak'!$L$3:$S$2373,$V1819,2),"-")</f>
        <v>0</v>
      </c>
      <c r="AA1819" cm="1">
        <f t="array" ref="AA1819">IF(ISNUMBER($V1819),N1819-INDEX('2019 On Peak'!$L$3:$S$2373,$V1819,3),"-")</f>
        <v>0</v>
      </c>
      <c r="AB1819" cm="1">
        <f t="array" ref="AB1819">IF(ISNUMBER($V1819),Q1819-INDEX('2019 On Peak'!$L$3:$S$2373,$V1819,6),"-")</f>
        <v>0</v>
      </c>
      <c r="AC1819" cm="1">
        <f t="array" ref="AC1819">IF(ISNUMBER($V1819),S1819-INDEX('2019 On Peak'!$L$3:$S$2373,$V1819,8),"-")</f>
        <v>0</v>
      </c>
      <c r="AD1819" t="b">
        <f t="shared" si="57"/>
        <v>0</v>
      </c>
    </row>
    <row r="1820" spans="1:30" x14ac:dyDescent="0.25">
      <c r="A1820" t="str">
        <f>B1820&amp;"_"&amp;G1820&amp;"_"&amp;J1820</f>
        <v>708_1513_1</v>
      </c>
      <c r="B1820">
        <v>708</v>
      </c>
      <c r="C1820" s="1" t="s">
        <v>1013</v>
      </c>
      <c r="D1820" s="1" t="s">
        <v>36</v>
      </c>
      <c r="E1820" s="1" t="s">
        <v>36</v>
      </c>
      <c r="F1820">
        <v>115</v>
      </c>
      <c r="G1820">
        <v>1513</v>
      </c>
      <c r="H1820" s="1" t="s">
        <v>467</v>
      </c>
      <c r="I1820">
        <v>115</v>
      </c>
      <c r="J1820" s="1" t="s">
        <v>191</v>
      </c>
      <c r="K1820" s="1" t="s">
        <v>25</v>
      </c>
      <c r="L1820">
        <v>9.3999999999999997E-4</v>
      </c>
      <c r="M1820">
        <v>3.8999999999999998E-3</v>
      </c>
      <c r="N1820">
        <v>6.4999999999999997E-4</v>
      </c>
      <c r="O1820">
        <v>1</v>
      </c>
      <c r="P1820">
        <v>0</v>
      </c>
      <c r="Q1820">
        <v>222</v>
      </c>
      <c r="R1820">
        <v>556</v>
      </c>
      <c r="S1820">
        <v>244</v>
      </c>
      <c r="T1820">
        <v>0.6</v>
      </c>
      <c r="U1820">
        <v>0.8</v>
      </c>
      <c r="V1820">
        <f>MATCH(A1820,'2019 On Peak'!$A$3:$A$2373,0)</f>
        <v>1762</v>
      </c>
      <c r="W1820" t="str">
        <f t="shared" si="56"/>
        <v>Old</v>
      </c>
      <c r="X1820" t="str" cm="1">
        <f t="array" ref="X1820">IF(ISNUMBER(V1820),INDEX('2019 On Peak'!$K$3:$K$2373,V1820),"Not 2019")</f>
        <v>Closed</v>
      </c>
      <c r="Y1820" cm="1">
        <f t="array" ref="Y1820">IF(ISNUMBER($V1820),L1820-INDEX('2019 On Peak'!$L$3:$S$2373,$V1820,1),"-")</f>
        <v>0</v>
      </c>
      <c r="Z1820" cm="1">
        <f t="array" ref="Z1820">IF(ISNUMBER($V1820),M1820-INDEX('2019 On Peak'!$L$3:$S$2373,$V1820,2),"-")</f>
        <v>0</v>
      </c>
      <c r="AA1820" cm="1">
        <f t="array" ref="AA1820">IF(ISNUMBER($V1820),N1820-INDEX('2019 On Peak'!$L$3:$S$2373,$V1820,3),"-")</f>
        <v>0</v>
      </c>
      <c r="AB1820" cm="1">
        <f t="array" ref="AB1820">IF(ISNUMBER($V1820),Q1820-INDEX('2019 On Peak'!$L$3:$S$2373,$V1820,6),"-")</f>
        <v>55</v>
      </c>
      <c r="AC1820" cm="1">
        <f t="array" ref="AC1820">IF(ISNUMBER($V1820),S1820-INDEX('2019 On Peak'!$L$3:$S$2373,$V1820,8),"-")</f>
        <v>34</v>
      </c>
      <c r="AD1820" t="b">
        <f t="shared" si="57"/>
        <v>1</v>
      </c>
    </row>
    <row r="1821" spans="1:30" x14ac:dyDescent="0.25">
      <c r="A1821" t="str">
        <f>B1821&amp;"_"&amp;G1821&amp;"_"&amp;J1821</f>
        <v>708_477_1</v>
      </c>
      <c r="B1821">
        <v>708</v>
      </c>
      <c r="C1821" s="1" t="s">
        <v>1013</v>
      </c>
      <c r="D1821" s="1" t="s">
        <v>36</v>
      </c>
      <c r="E1821" s="1" t="s">
        <v>36</v>
      </c>
      <c r="F1821">
        <v>115</v>
      </c>
      <c r="G1821">
        <v>477</v>
      </c>
      <c r="H1821" s="1" t="s">
        <v>1014</v>
      </c>
      <c r="I1821">
        <v>115</v>
      </c>
      <c r="J1821" s="1" t="s">
        <v>191</v>
      </c>
      <c r="K1821" s="1" t="s">
        <v>25</v>
      </c>
      <c r="L1821">
        <v>5.0000000000000002E-5</v>
      </c>
      <c r="M1821">
        <v>2.0000000000000001E-4</v>
      </c>
      <c r="N1821">
        <v>3.0000000000000001E-5</v>
      </c>
      <c r="O1821">
        <v>1</v>
      </c>
      <c r="P1821">
        <v>0</v>
      </c>
      <c r="Q1821">
        <v>167</v>
      </c>
      <c r="R1821">
        <v>556</v>
      </c>
      <c r="S1821">
        <v>210</v>
      </c>
      <c r="T1821">
        <v>0</v>
      </c>
      <c r="U1821">
        <v>0</v>
      </c>
      <c r="V1821">
        <f>MATCH(A1821,'2019 On Peak'!$A$3:$A$2373,0)</f>
        <v>1763</v>
      </c>
      <c r="W1821" t="str">
        <f t="shared" si="56"/>
        <v>Old</v>
      </c>
      <c r="X1821" t="str" cm="1">
        <f t="array" ref="X1821">IF(ISNUMBER(V1821),INDEX('2019 On Peak'!$K$3:$K$2373,V1821),"Not 2019")</f>
        <v>Closed</v>
      </c>
      <c r="Y1821" cm="1">
        <f t="array" ref="Y1821">IF(ISNUMBER($V1821),L1821-INDEX('2019 On Peak'!$L$3:$S$2373,$V1821,1),"-")</f>
        <v>0</v>
      </c>
      <c r="Z1821" cm="1">
        <f t="array" ref="Z1821">IF(ISNUMBER($V1821),M1821-INDEX('2019 On Peak'!$L$3:$S$2373,$V1821,2),"-")</f>
        <v>0</v>
      </c>
      <c r="AA1821" cm="1">
        <f t="array" ref="AA1821">IF(ISNUMBER($V1821),N1821-INDEX('2019 On Peak'!$L$3:$S$2373,$V1821,3),"-")</f>
        <v>0</v>
      </c>
      <c r="AB1821" cm="1">
        <f t="array" ref="AB1821">IF(ISNUMBER($V1821),Q1821-INDEX('2019 On Peak'!$L$3:$S$2373,$V1821,6),"-")</f>
        <v>0</v>
      </c>
      <c r="AC1821" cm="1">
        <f t="array" ref="AC1821">IF(ISNUMBER($V1821),S1821-INDEX('2019 On Peak'!$L$3:$S$2373,$V1821,8),"-")</f>
        <v>0</v>
      </c>
      <c r="AD1821" t="b">
        <f t="shared" si="57"/>
        <v>0</v>
      </c>
    </row>
    <row r="1822" spans="1:30" x14ac:dyDescent="0.25">
      <c r="A1822" t="str">
        <f>B1822&amp;"_"&amp;G1822&amp;"_"&amp;J1822</f>
        <v>709_477_1</v>
      </c>
      <c r="B1822">
        <v>709</v>
      </c>
      <c r="C1822" s="1" t="s">
        <v>792</v>
      </c>
      <c r="D1822" s="1" t="s">
        <v>36</v>
      </c>
      <c r="E1822" s="1" t="s">
        <v>36</v>
      </c>
      <c r="F1822">
        <v>115</v>
      </c>
      <c r="G1822">
        <v>477</v>
      </c>
      <c r="H1822" s="1" t="s">
        <v>1014</v>
      </c>
      <c r="I1822">
        <v>115</v>
      </c>
      <c r="J1822" s="1" t="s">
        <v>191</v>
      </c>
      <c r="K1822" s="1" t="s">
        <v>25</v>
      </c>
      <c r="L1822">
        <v>4.0000000000000003E-5</v>
      </c>
      <c r="M1822">
        <v>1.8000000000000001E-4</v>
      </c>
      <c r="N1822">
        <v>3.0000000000000001E-5</v>
      </c>
      <c r="O1822">
        <v>1</v>
      </c>
      <c r="P1822">
        <v>0</v>
      </c>
      <c r="Q1822">
        <v>167</v>
      </c>
      <c r="R1822">
        <v>556</v>
      </c>
      <c r="S1822">
        <v>210</v>
      </c>
      <c r="T1822">
        <v>0</v>
      </c>
      <c r="U1822">
        <v>0</v>
      </c>
      <c r="V1822">
        <f>MATCH(A1822,'2019 On Peak'!$A$3:$A$2373,0)</f>
        <v>1764</v>
      </c>
      <c r="W1822" t="str">
        <f t="shared" si="56"/>
        <v>Old</v>
      </c>
      <c r="X1822" t="str" cm="1">
        <f t="array" ref="X1822">IF(ISNUMBER(V1822),INDEX('2019 On Peak'!$K$3:$K$2373,V1822),"Not 2019")</f>
        <v>Closed</v>
      </c>
      <c r="Y1822" cm="1">
        <f t="array" ref="Y1822">IF(ISNUMBER($V1822),L1822-INDEX('2019 On Peak'!$L$3:$S$2373,$V1822,1),"-")</f>
        <v>0</v>
      </c>
      <c r="Z1822" cm="1">
        <f t="array" ref="Z1822">IF(ISNUMBER($V1822),M1822-INDEX('2019 On Peak'!$L$3:$S$2373,$V1822,2),"-")</f>
        <v>0</v>
      </c>
      <c r="AA1822" cm="1">
        <f t="array" ref="AA1822">IF(ISNUMBER($V1822),N1822-INDEX('2019 On Peak'!$L$3:$S$2373,$V1822,3),"-")</f>
        <v>0</v>
      </c>
      <c r="AB1822" cm="1">
        <f t="array" ref="AB1822">IF(ISNUMBER($V1822),Q1822-INDEX('2019 On Peak'!$L$3:$S$2373,$V1822,6),"-")</f>
        <v>0</v>
      </c>
      <c r="AC1822" cm="1">
        <f t="array" ref="AC1822">IF(ISNUMBER($V1822),S1822-INDEX('2019 On Peak'!$L$3:$S$2373,$V1822,8),"-")</f>
        <v>0</v>
      </c>
      <c r="AD1822" t="b">
        <f t="shared" si="57"/>
        <v>0</v>
      </c>
    </row>
    <row r="1823" spans="1:30" x14ac:dyDescent="0.25">
      <c r="A1823" t="str">
        <f>B1823&amp;"_"&amp;G1823&amp;"_"&amp;J1823</f>
        <v>709_718_1</v>
      </c>
      <c r="B1823">
        <v>709</v>
      </c>
      <c r="C1823" s="1" t="s">
        <v>792</v>
      </c>
      <c r="D1823" s="1" t="s">
        <v>36</v>
      </c>
      <c r="E1823" s="1" t="s">
        <v>36</v>
      </c>
      <c r="F1823">
        <v>115</v>
      </c>
      <c r="G1823">
        <v>718</v>
      </c>
      <c r="H1823" s="1" t="s">
        <v>793</v>
      </c>
      <c r="I1823">
        <v>115</v>
      </c>
      <c r="J1823" s="1" t="s">
        <v>191</v>
      </c>
      <c r="K1823" s="1" t="s">
        <v>25</v>
      </c>
      <c r="L1823">
        <v>9.3999999999999997E-4</v>
      </c>
      <c r="M1823">
        <v>3.8999999999999998E-3</v>
      </c>
      <c r="N1823">
        <v>6.4999999999999997E-4</v>
      </c>
      <c r="O1823">
        <v>1</v>
      </c>
      <c r="P1823">
        <v>0</v>
      </c>
      <c r="Q1823">
        <v>167</v>
      </c>
      <c r="R1823">
        <v>556</v>
      </c>
      <c r="S1823">
        <v>210</v>
      </c>
      <c r="T1823">
        <v>0.6</v>
      </c>
      <c r="U1823">
        <v>0.8</v>
      </c>
      <c r="V1823">
        <f>MATCH(A1823,'2019 On Peak'!$A$3:$A$2373,0)</f>
        <v>1765</v>
      </c>
      <c r="W1823" t="str">
        <f t="shared" si="56"/>
        <v>Old</v>
      </c>
      <c r="X1823" t="str" cm="1">
        <f t="array" ref="X1823">IF(ISNUMBER(V1823),INDEX('2019 On Peak'!$K$3:$K$2373,V1823),"Not 2019")</f>
        <v>Closed</v>
      </c>
      <c r="Y1823" cm="1">
        <f t="array" ref="Y1823">IF(ISNUMBER($V1823),L1823-INDEX('2019 On Peak'!$L$3:$S$2373,$V1823,1),"-")</f>
        <v>0</v>
      </c>
      <c r="Z1823" cm="1">
        <f t="array" ref="Z1823">IF(ISNUMBER($V1823),M1823-INDEX('2019 On Peak'!$L$3:$S$2373,$V1823,2),"-")</f>
        <v>0</v>
      </c>
      <c r="AA1823" cm="1">
        <f t="array" ref="AA1823">IF(ISNUMBER($V1823),N1823-INDEX('2019 On Peak'!$L$3:$S$2373,$V1823,3),"-")</f>
        <v>0</v>
      </c>
      <c r="AB1823" cm="1">
        <f t="array" ref="AB1823">IF(ISNUMBER($V1823),Q1823-INDEX('2019 On Peak'!$L$3:$S$2373,$V1823,6),"-")</f>
        <v>0</v>
      </c>
      <c r="AC1823" cm="1">
        <f t="array" ref="AC1823">IF(ISNUMBER($V1823),S1823-INDEX('2019 On Peak'!$L$3:$S$2373,$V1823,8),"-")</f>
        <v>0</v>
      </c>
      <c r="AD1823" t="b">
        <f t="shared" si="57"/>
        <v>0</v>
      </c>
    </row>
    <row r="1824" spans="1:30" x14ac:dyDescent="0.25">
      <c r="A1824" t="str">
        <f>B1824&amp;"_"&amp;G1824&amp;"_"&amp;J1824</f>
        <v>709_724_1</v>
      </c>
      <c r="B1824">
        <v>709</v>
      </c>
      <c r="C1824" s="1" t="s">
        <v>792</v>
      </c>
      <c r="D1824" s="1" t="s">
        <v>36</v>
      </c>
      <c r="E1824" s="1" t="s">
        <v>36</v>
      </c>
      <c r="F1824">
        <v>115</v>
      </c>
      <c r="G1824">
        <v>724</v>
      </c>
      <c r="H1824" s="1" t="s">
        <v>797</v>
      </c>
      <c r="I1824">
        <v>115</v>
      </c>
      <c r="J1824" s="1" t="s">
        <v>191</v>
      </c>
      <c r="K1824" s="1" t="s">
        <v>25</v>
      </c>
      <c r="L1824">
        <v>2.82E-3</v>
      </c>
      <c r="M1824">
        <v>1.166E-2</v>
      </c>
      <c r="N1824">
        <v>1.9300000000000001E-3</v>
      </c>
      <c r="O1824">
        <v>1</v>
      </c>
      <c r="P1824">
        <v>0</v>
      </c>
      <c r="Q1824">
        <v>167</v>
      </c>
      <c r="R1824">
        <v>556</v>
      </c>
      <c r="S1824">
        <v>210</v>
      </c>
      <c r="T1824">
        <v>1.8</v>
      </c>
      <c r="U1824">
        <v>2.2999999999999998</v>
      </c>
      <c r="V1824">
        <f>MATCH(A1824,'2019 On Peak'!$A$3:$A$2373,0)</f>
        <v>1766</v>
      </c>
      <c r="W1824" t="str">
        <f t="shared" si="56"/>
        <v>Old</v>
      </c>
      <c r="X1824" t="str" cm="1">
        <f t="array" ref="X1824">IF(ISNUMBER(V1824),INDEX('2019 On Peak'!$K$3:$K$2373,V1824),"Not 2019")</f>
        <v>Closed</v>
      </c>
      <c r="Y1824" cm="1">
        <f t="array" ref="Y1824">IF(ISNUMBER($V1824),L1824-INDEX('2019 On Peak'!$L$3:$S$2373,$V1824,1),"-")</f>
        <v>0</v>
      </c>
      <c r="Z1824" cm="1">
        <f t="array" ref="Z1824">IF(ISNUMBER($V1824),M1824-INDEX('2019 On Peak'!$L$3:$S$2373,$V1824,2),"-")</f>
        <v>0</v>
      </c>
      <c r="AA1824" cm="1">
        <f t="array" ref="AA1824">IF(ISNUMBER($V1824),N1824-INDEX('2019 On Peak'!$L$3:$S$2373,$V1824,3),"-")</f>
        <v>0</v>
      </c>
      <c r="AB1824" cm="1">
        <f t="array" ref="AB1824">IF(ISNUMBER($V1824),Q1824-INDEX('2019 On Peak'!$L$3:$S$2373,$V1824,6),"-")</f>
        <v>0</v>
      </c>
      <c r="AC1824" cm="1">
        <f t="array" ref="AC1824">IF(ISNUMBER($V1824),S1824-INDEX('2019 On Peak'!$L$3:$S$2373,$V1824,8),"-")</f>
        <v>0</v>
      </c>
      <c r="AD1824" t="b">
        <f t="shared" si="57"/>
        <v>0</v>
      </c>
    </row>
    <row r="1825" spans="1:30" x14ac:dyDescent="0.25">
      <c r="A1825" t="str">
        <f>B1825&amp;"_"&amp;G1825&amp;"_"&amp;J1825</f>
        <v>71_1572_1</v>
      </c>
      <c r="B1825">
        <v>71</v>
      </c>
      <c r="C1825" s="1" t="s">
        <v>291</v>
      </c>
      <c r="D1825" s="1" t="s">
        <v>42</v>
      </c>
      <c r="E1825" s="1" t="s">
        <v>42</v>
      </c>
      <c r="F1825">
        <v>115</v>
      </c>
      <c r="G1825">
        <v>1572</v>
      </c>
      <c r="H1825" s="1" t="s">
        <v>292</v>
      </c>
      <c r="I1825">
        <v>115</v>
      </c>
      <c r="J1825" s="1" t="s">
        <v>191</v>
      </c>
      <c r="K1825" s="1" t="s">
        <v>25</v>
      </c>
      <c r="L1825">
        <v>1.7840000000000002E-2</v>
      </c>
      <c r="M1825">
        <v>7.3779999999999998E-2</v>
      </c>
      <c r="N1825">
        <v>1.222E-2</v>
      </c>
      <c r="O1825">
        <v>1</v>
      </c>
      <c r="P1825">
        <v>0</v>
      </c>
      <c r="Q1825">
        <v>167</v>
      </c>
      <c r="R1825">
        <v>556</v>
      </c>
      <c r="S1825">
        <v>210</v>
      </c>
      <c r="T1825">
        <v>13</v>
      </c>
      <c r="U1825">
        <v>14.8</v>
      </c>
      <c r="V1825">
        <f>MATCH(A1825,'2019 On Peak'!$A$3:$A$2373,0)</f>
        <v>1767</v>
      </c>
      <c r="W1825" t="str">
        <f t="shared" si="56"/>
        <v>Old</v>
      </c>
      <c r="X1825" t="str" cm="1">
        <f t="array" ref="X1825">IF(ISNUMBER(V1825),INDEX('2019 On Peak'!$K$3:$K$2373,V1825),"Not 2019")</f>
        <v>Closed</v>
      </c>
      <c r="Y1825" cm="1">
        <f t="array" ref="Y1825">IF(ISNUMBER($V1825),L1825-INDEX('2019 On Peak'!$L$3:$S$2373,$V1825,1),"-")</f>
        <v>0</v>
      </c>
      <c r="Z1825" cm="1">
        <f t="array" ref="Z1825">IF(ISNUMBER($V1825),M1825-INDEX('2019 On Peak'!$L$3:$S$2373,$V1825,2),"-")</f>
        <v>0</v>
      </c>
      <c r="AA1825" cm="1">
        <f t="array" ref="AA1825">IF(ISNUMBER($V1825),N1825-INDEX('2019 On Peak'!$L$3:$S$2373,$V1825,3),"-")</f>
        <v>0</v>
      </c>
      <c r="AB1825" cm="1">
        <f t="array" ref="AB1825">IF(ISNUMBER($V1825),Q1825-INDEX('2019 On Peak'!$L$3:$S$2373,$V1825,6),"-")</f>
        <v>0</v>
      </c>
      <c r="AC1825" cm="1">
        <f t="array" ref="AC1825">IF(ISNUMBER($V1825),S1825-INDEX('2019 On Peak'!$L$3:$S$2373,$V1825,8),"-")</f>
        <v>0</v>
      </c>
      <c r="AD1825" t="b">
        <f t="shared" si="57"/>
        <v>0</v>
      </c>
    </row>
    <row r="1826" spans="1:30" x14ac:dyDescent="0.25">
      <c r="A1826" t="str">
        <f>B1826&amp;"_"&amp;G1826&amp;"_"&amp;J1826</f>
        <v>71_78_1</v>
      </c>
      <c r="B1826">
        <v>71</v>
      </c>
      <c r="C1826" s="1" t="s">
        <v>291</v>
      </c>
      <c r="D1826" s="1" t="s">
        <v>42</v>
      </c>
      <c r="E1826" s="1" t="s">
        <v>42</v>
      </c>
      <c r="F1826">
        <v>115</v>
      </c>
      <c r="G1826">
        <v>78</v>
      </c>
      <c r="H1826" s="1" t="s">
        <v>302</v>
      </c>
      <c r="I1826">
        <v>115</v>
      </c>
      <c r="J1826" s="1" t="s">
        <v>191</v>
      </c>
      <c r="K1826" s="1" t="s">
        <v>25</v>
      </c>
      <c r="L1826">
        <v>1.035E-2</v>
      </c>
      <c r="M1826">
        <v>4.2790000000000002E-2</v>
      </c>
      <c r="N1826">
        <v>7.0899999999999999E-3</v>
      </c>
      <c r="O1826">
        <v>1</v>
      </c>
      <c r="P1826">
        <v>0</v>
      </c>
      <c r="Q1826">
        <v>167</v>
      </c>
      <c r="R1826">
        <v>556</v>
      </c>
      <c r="S1826">
        <v>210</v>
      </c>
      <c r="T1826">
        <v>7.5</v>
      </c>
      <c r="U1826">
        <v>8.6</v>
      </c>
      <c r="V1826">
        <f>MATCH(A1826,'2019 On Peak'!$A$3:$A$2373,0)</f>
        <v>1768</v>
      </c>
      <c r="W1826" t="str">
        <f t="shared" si="56"/>
        <v>Old</v>
      </c>
      <c r="X1826" t="str" cm="1">
        <f t="array" ref="X1826">IF(ISNUMBER(V1826),INDEX('2019 On Peak'!$K$3:$K$2373,V1826),"Not 2019")</f>
        <v>Closed</v>
      </c>
      <c r="Y1826" cm="1">
        <f t="array" ref="Y1826">IF(ISNUMBER($V1826),L1826-INDEX('2019 On Peak'!$L$3:$S$2373,$V1826,1),"-")</f>
        <v>0</v>
      </c>
      <c r="Z1826" cm="1">
        <f t="array" ref="Z1826">IF(ISNUMBER($V1826),M1826-INDEX('2019 On Peak'!$L$3:$S$2373,$V1826,2),"-")</f>
        <v>0</v>
      </c>
      <c r="AA1826" cm="1">
        <f t="array" ref="AA1826">IF(ISNUMBER($V1826),N1826-INDEX('2019 On Peak'!$L$3:$S$2373,$V1826,3),"-")</f>
        <v>0</v>
      </c>
      <c r="AB1826" cm="1">
        <f t="array" ref="AB1826">IF(ISNUMBER($V1826),Q1826-INDEX('2019 On Peak'!$L$3:$S$2373,$V1826,6),"-")</f>
        <v>0</v>
      </c>
      <c r="AC1826" cm="1">
        <f t="array" ref="AC1826">IF(ISNUMBER($V1826),S1826-INDEX('2019 On Peak'!$L$3:$S$2373,$V1826,8),"-")</f>
        <v>0</v>
      </c>
      <c r="AD1826" t="b">
        <f t="shared" si="57"/>
        <v>0</v>
      </c>
    </row>
    <row r="1827" spans="1:30" x14ac:dyDescent="0.25">
      <c r="A1827" t="str">
        <f>B1827&amp;"_"&amp;G1827&amp;"_"&amp;J1827</f>
        <v>710_503_1</v>
      </c>
      <c r="B1827">
        <v>710</v>
      </c>
      <c r="C1827" s="1" t="s">
        <v>1051</v>
      </c>
      <c r="D1827" s="1" t="s">
        <v>36</v>
      </c>
      <c r="E1827" s="1" t="s">
        <v>36</v>
      </c>
      <c r="F1827">
        <v>115</v>
      </c>
      <c r="G1827">
        <v>503</v>
      </c>
      <c r="H1827" s="1" t="s">
        <v>109</v>
      </c>
      <c r="I1827">
        <v>115</v>
      </c>
      <c r="J1827" s="1" t="s">
        <v>191</v>
      </c>
      <c r="K1827" s="1" t="s">
        <v>25</v>
      </c>
      <c r="L1827">
        <v>5.5999999999999995E-4</v>
      </c>
      <c r="M1827">
        <v>2.3E-3</v>
      </c>
      <c r="N1827">
        <v>3.8000000000000002E-4</v>
      </c>
      <c r="O1827">
        <v>1</v>
      </c>
      <c r="P1827">
        <v>0</v>
      </c>
      <c r="Q1827">
        <v>167</v>
      </c>
      <c r="R1827">
        <v>556</v>
      </c>
      <c r="S1827">
        <v>210</v>
      </c>
      <c r="T1827">
        <v>0.3</v>
      </c>
      <c r="U1827">
        <v>0.5</v>
      </c>
      <c r="V1827">
        <f>MATCH(A1827,'2019 On Peak'!$A$3:$A$2373,0)</f>
        <v>1769</v>
      </c>
      <c r="W1827" t="str">
        <f t="shared" si="56"/>
        <v>Old</v>
      </c>
      <c r="X1827" t="str" cm="1">
        <f t="array" ref="X1827">IF(ISNUMBER(V1827),INDEX('2019 On Peak'!$K$3:$K$2373,V1827),"Not 2019")</f>
        <v>Closed</v>
      </c>
      <c r="Y1827" cm="1">
        <f t="array" ref="Y1827">IF(ISNUMBER($V1827),L1827-INDEX('2019 On Peak'!$L$3:$S$2373,$V1827,1),"-")</f>
        <v>0</v>
      </c>
      <c r="Z1827" cm="1">
        <f t="array" ref="Z1827">IF(ISNUMBER($V1827),M1827-INDEX('2019 On Peak'!$L$3:$S$2373,$V1827,2),"-")</f>
        <v>0</v>
      </c>
      <c r="AA1827" cm="1">
        <f t="array" ref="AA1827">IF(ISNUMBER($V1827),N1827-INDEX('2019 On Peak'!$L$3:$S$2373,$V1827,3),"-")</f>
        <v>0</v>
      </c>
      <c r="AB1827" cm="1">
        <f t="array" ref="AB1827">IF(ISNUMBER($V1827),Q1827-INDEX('2019 On Peak'!$L$3:$S$2373,$V1827,6),"-")</f>
        <v>0</v>
      </c>
      <c r="AC1827" cm="1">
        <f t="array" ref="AC1827">IF(ISNUMBER($V1827),S1827-INDEX('2019 On Peak'!$L$3:$S$2373,$V1827,8),"-")</f>
        <v>0</v>
      </c>
      <c r="AD1827" t="b">
        <f t="shared" si="57"/>
        <v>0</v>
      </c>
    </row>
    <row r="1828" spans="1:30" x14ac:dyDescent="0.25">
      <c r="A1828" t="str">
        <f>B1828&amp;"_"&amp;G1828&amp;"_"&amp;J1828</f>
        <v>710_721_1</v>
      </c>
      <c r="B1828">
        <v>710</v>
      </c>
      <c r="C1828" s="1" t="s">
        <v>1051</v>
      </c>
      <c r="D1828" s="1" t="s">
        <v>36</v>
      </c>
      <c r="E1828" s="1" t="s">
        <v>36</v>
      </c>
      <c r="F1828">
        <v>115</v>
      </c>
      <c r="G1828">
        <v>721</v>
      </c>
      <c r="H1828" s="1" t="s">
        <v>1309</v>
      </c>
      <c r="I1828">
        <v>115</v>
      </c>
      <c r="J1828" s="1" t="s">
        <v>191</v>
      </c>
      <c r="K1828" s="1" t="s">
        <v>25</v>
      </c>
      <c r="L1828">
        <v>6.0000000000000002E-5</v>
      </c>
      <c r="M1828">
        <v>2.5999999999999998E-4</v>
      </c>
      <c r="N1828">
        <v>4.0000000000000003E-5</v>
      </c>
      <c r="O1828">
        <v>1</v>
      </c>
      <c r="P1828">
        <v>0</v>
      </c>
      <c r="Q1828">
        <v>167</v>
      </c>
      <c r="R1828">
        <v>556</v>
      </c>
      <c r="S1828">
        <v>210</v>
      </c>
      <c r="T1828">
        <v>0</v>
      </c>
      <c r="U1828">
        <v>0.1</v>
      </c>
      <c r="V1828">
        <f>MATCH(A1828,'2019 On Peak'!$A$3:$A$2373,0)</f>
        <v>1770</v>
      </c>
      <c r="W1828" t="str">
        <f t="shared" si="56"/>
        <v>Old</v>
      </c>
      <c r="X1828" t="str" cm="1">
        <f t="array" ref="X1828">IF(ISNUMBER(V1828),INDEX('2019 On Peak'!$K$3:$K$2373,V1828),"Not 2019")</f>
        <v>Closed</v>
      </c>
      <c r="Y1828" cm="1">
        <f t="array" ref="Y1828">IF(ISNUMBER($V1828),L1828-INDEX('2019 On Peak'!$L$3:$S$2373,$V1828,1),"-")</f>
        <v>0</v>
      </c>
      <c r="Z1828" cm="1">
        <f t="array" ref="Z1828">IF(ISNUMBER($V1828),M1828-INDEX('2019 On Peak'!$L$3:$S$2373,$V1828,2),"-")</f>
        <v>0</v>
      </c>
      <c r="AA1828" cm="1">
        <f t="array" ref="AA1828">IF(ISNUMBER($V1828),N1828-INDEX('2019 On Peak'!$L$3:$S$2373,$V1828,3),"-")</f>
        <v>0</v>
      </c>
      <c r="AB1828" cm="1">
        <f t="array" ref="AB1828">IF(ISNUMBER($V1828),Q1828-INDEX('2019 On Peak'!$L$3:$S$2373,$V1828,6),"-")</f>
        <v>0</v>
      </c>
      <c r="AC1828" cm="1">
        <f t="array" ref="AC1828">IF(ISNUMBER($V1828),S1828-INDEX('2019 On Peak'!$L$3:$S$2373,$V1828,8),"-")</f>
        <v>0</v>
      </c>
      <c r="AD1828" t="b">
        <f t="shared" si="57"/>
        <v>0</v>
      </c>
    </row>
    <row r="1829" spans="1:30" x14ac:dyDescent="0.25">
      <c r="A1829" t="str">
        <f>B1829&amp;"_"&amp;G1829&amp;"_"&amp;J1829</f>
        <v>710_728_1</v>
      </c>
      <c r="B1829">
        <v>710</v>
      </c>
      <c r="C1829" s="1" t="s">
        <v>1051</v>
      </c>
      <c r="D1829" s="1" t="s">
        <v>36</v>
      </c>
      <c r="E1829" s="1" t="s">
        <v>36</v>
      </c>
      <c r="F1829">
        <v>115</v>
      </c>
      <c r="G1829">
        <v>728</v>
      </c>
      <c r="H1829" s="1" t="s">
        <v>1052</v>
      </c>
      <c r="I1829">
        <v>115</v>
      </c>
      <c r="J1829" s="1" t="s">
        <v>191</v>
      </c>
      <c r="K1829" s="1" t="s">
        <v>25</v>
      </c>
      <c r="L1829">
        <v>2.1000000000000001E-4</v>
      </c>
      <c r="M1829">
        <v>8.4999999999999995E-4</v>
      </c>
      <c r="N1829">
        <v>1.3999999999999999E-4</v>
      </c>
      <c r="O1829">
        <v>1</v>
      </c>
      <c r="P1829">
        <v>0</v>
      </c>
      <c r="Q1829">
        <v>167</v>
      </c>
      <c r="R1829">
        <v>556</v>
      </c>
      <c r="S1829">
        <v>210</v>
      </c>
      <c r="T1829">
        <v>0.2</v>
      </c>
      <c r="U1829">
        <v>0.2</v>
      </c>
      <c r="V1829">
        <f>MATCH(A1829,'2019 On Peak'!$A$3:$A$2373,0)</f>
        <v>1771</v>
      </c>
      <c r="W1829" t="str">
        <f t="shared" si="56"/>
        <v>Old</v>
      </c>
      <c r="X1829" t="str" cm="1">
        <f t="array" ref="X1829">IF(ISNUMBER(V1829),INDEX('2019 On Peak'!$K$3:$K$2373,V1829),"Not 2019")</f>
        <v>Closed</v>
      </c>
      <c r="Y1829" cm="1">
        <f t="array" ref="Y1829">IF(ISNUMBER($V1829),L1829-INDEX('2019 On Peak'!$L$3:$S$2373,$V1829,1),"-")</f>
        <v>0</v>
      </c>
      <c r="Z1829" cm="1">
        <f t="array" ref="Z1829">IF(ISNUMBER($V1829),M1829-INDEX('2019 On Peak'!$L$3:$S$2373,$V1829,2),"-")</f>
        <v>0</v>
      </c>
      <c r="AA1829" cm="1">
        <f t="array" ref="AA1829">IF(ISNUMBER($V1829),N1829-INDEX('2019 On Peak'!$L$3:$S$2373,$V1829,3),"-")</f>
        <v>0</v>
      </c>
      <c r="AB1829" cm="1">
        <f t="array" ref="AB1829">IF(ISNUMBER($V1829),Q1829-INDEX('2019 On Peak'!$L$3:$S$2373,$V1829,6),"-")</f>
        <v>0</v>
      </c>
      <c r="AC1829" cm="1">
        <f t="array" ref="AC1829">IF(ISNUMBER($V1829),S1829-INDEX('2019 On Peak'!$L$3:$S$2373,$V1829,8),"-")</f>
        <v>0</v>
      </c>
      <c r="AD1829" t="b">
        <f t="shared" si="57"/>
        <v>0</v>
      </c>
    </row>
    <row r="1830" spans="1:30" x14ac:dyDescent="0.25">
      <c r="A1830" t="str">
        <f>B1830&amp;"_"&amp;G1830&amp;"_"&amp;J1830</f>
        <v>711_511_1</v>
      </c>
      <c r="B1830">
        <v>711</v>
      </c>
      <c r="C1830" s="1" t="s">
        <v>1310</v>
      </c>
      <c r="D1830" s="1" t="s">
        <v>36</v>
      </c>
      <c r="E1830" s="1" t="s">
        <v>36</v>
      </c>
      <c r="F1830">
        <v>115</v>
      </c>
      <c r="G1830">
        <v>511</v>
      </c>
      <c r="H1830" s="1" t="s">
        <v>110</v>
      </c>
      <c r="I1830">
        <v>115</v>
      </c>
      <c r="J1830" s="1" t="s">
        <v>191</v>
      </c>
      <c r="K1830" s="1" t="s">
        <v>25</v>
      </c>
      <c r="L1830">
        <v>3.1099999999999999E-3</v>
      </c>
      <c r="M1830">
        <v>1.285E-2</v>
      </c>
      <c r="N1830">
        <v>2.1299999999999999E-3</v>
      </c>
      <c r="O1830">
        <v>1</v>
      </c>
      <c r="P1830">
        <v>0</v>
      </c>
      <c r="Q1830">
        <v>167</v>
      </c>
      <c r="R1830">
        <v>556</v>
      </c>
      <c r="S1830">
        <v>210</v>
      </c>
      <c r="T1830">
        <v>1.6</v>
      </c>
      <c r="U1830">
        <v>2.6</v>
      </c>
      <c r="V1830">
        <f>MATCH(A1830,'2019 On Peak'!$A$3:$A$2373,0)</f>
        <v>1772</v>
      </c>
      <c r="W1830" t="str">
        <f t="shared" si="56"/>
        <v>Old</v>
      </c>
      <c r="X1830" t="str" cm="1">
        <f t="array" ref="X1830">IF(ISNUMBER(V1830),INDEX('2019 On Peak'!$K$3:$K$2373,V1830),"Not 2019")</f>
        <v>Closed</v>
      </c>
      <c r="Y1830" cm="1">
        <f t="array" ref="Y1830">IF(ISNUMBER($V1830),L1830-INDEX('2019 On Peak'!$L$3:$S$2373,$V1830,1),"-")</f>
        <v>0</v>
      </c>
      <c r="Z1830" cm="1">
        <f t="array" ref="Z1830">IF(ISNUMBER($V1830),M1830-INDEX('2019 On Peak'!$L$3:$S$2373,$V1830,2),"-")</f>
        <v>0</v>
      </c>
      <c r="AA1830" cm="1">
        <f t="array" ref="AA1830">IF(ISNUMBER($V1830),N1830-INDEX('2019 On Peak'!$L$3:$S$2373,$V1830,3),"-")</f>
        <v>0</v>
      </c>
      <c r="AB1830" cm="1">
        <f t="array" ref="AB1830">IF(ISNUMBER($V1830),Q1830-INDEX('2019 On Peak'!$L$3:$S$2373,$V1830,6),"-")</f>
        <v>0</v>
      </c>
      <c r="AC1830" cm="1">
        <f t="array" ref="AC1830">IF(ISNUMBER($V1830),S1830-INDEX('2019 On Peak'!$L$3:$S$2373,$V1830,8),"-")</f>
        <v>0</v>
      </c>
      <c r="AD1830" t="b">
        <f t="shared" si="57"/>
        <v>0</v>
      </c>
    </row>
    <row r="1831" spans="1:30" x14ac:dyDescent="0.25">
      <c r="A1831" t="str">
        <f>B1831&amp;"_"&amp;G1831&amp;"_"&amp;J1831</f>
        <v>711_719_1</v>
      </c>
      <c r="B1831">
        <v>711</v>
      </c>
      <c r="C1831" s="1" t="s">
        <v>1310</v>
      </c>
      <c r="D1831" s="1" t="s">
        <v>36</v>
      </c>
      <c r="E1831" s="1" t="s">
        <v>36</v>
      </c>
      <c r="F1831">
        <v>115</v>
      </c>
      <c r="G1831">
        <v>719</v>
      </c>
      <c r="H1831" s="1" t="s">
        <v>1311</v>
      </c>
      <c r="I1831">
        <v>115</v>
      </c>
      <c r="J1831" s="1" t="s">
        <v>191</v>
      </c>
      <c r="K1831" s="1" t="s">
        <v>25</v>
      </c>
      <c r="L1831">
        <v>1E-4</v>
      </c>
      <c r="M1831">
        <v>4.2000000000000002E-4</v>
      </c>
      <c r="N1831">
        <v>6.9999999999999994E-5</v>
      </c>
      <c r="O1831">
        <v>1</v>
      </c>
      <c r="P1831">
        <v>0</v>
      </c>
      <c r="Q1831">
        <v>167</v>
      </c>
      <c r="R1831">
        <v>556</v>
      </c>
      <c r="S1831">
        <v>210</v>
      </c>
      <c r="T1831">
        <v>0</v>
      </c>
      <c r="U1831">
        <v>0.1</v>
      </c>
      <c r="V1831">
        <f>MATCH(A1831,'2019 On Peak'!$A$3:$A$2373,0)</f>
        <v>1773</v>
      </c>
      <c r="W1831" t="str">
        <f t="shared" si="56"/>
        <v>Old</v>
      </c>
      <c r="X1831" t="str" cm="1">
        <f t="array" ref="X1831">IF(ISNUMBER(V1831),INDEX('2019 On Peak'!$K$3:$K$2373,V1831),"Not 2019")</f>
        <v>Closed</v>
      </c>
      <c r="Y1831" cm="1">
        <f t="array" ref="Y1831">IF(ISNUMBER($V1831),L1831-INDEX('2019 On Peak'!$L$3:$S$2373,$V1831,1),"-")</f>
        <v>0</v>
      </c>
      <c r="Z1831" cm="1">
        <f t="array" ref="Z1831">IF(ISNUMBER($V1831),M1831-INDEX('2019 On Peak'!$L$3:$S$2373,$V1831,2),"-")</f>
        <v>0</v>
      </c>
      <c r="AA1831" cm="1">
        <f t="array" ref="AA1831">IF(ISNUMBER($V1831),N1831-INDEX('2019 On Peak'!$L$3:$S$2373,$V1831,3),"-")</f>
        <v>0</v>
      </c>
      <c r="AB1831" cm="1">
        <f t="array" ref="AB1831">IF(ISNUMBER($V1831),Q1831-INDEX('2019 On Peak'!$L$3:$S$2373,$V1831,6),"-")</f>
        <v>0</v>
      </c>
      <c r="AC1831" cm="1">
        <f t="array" ref="AC1831">IF(ISNUMBER($V1831),S1831-INDEX('2019 On Peak'!$L$3:$S$2373,$V1831,8),"-")</f>
        <v>0</v>
      </c>
      <c r="AD1831" t="b">
        <f t="shared" si="57"/>
        <v>0</v>
      </c>
    </row>
    <row r="1832" spans="1:30" x14ac:dyDescent="0.25">
      <c r="A1832" t="str">
        <f>B1832&amp;"_"&amp;G1832&amp;"_"&amp;J1832</f>
        <v>711_724_1</v>
      </c>
      <c r="B1832">
        <v>711</v>
      </c>
      <c r="C1832" s="1" t="s">
        <v>1310</v>
      </c>
      <c r="D1832" s="1" t="s">
        <v>36</v>
      </c>
      <c r="E1832" s="1" t="s">
        <v>36</v>
      </c>
      <c r="F1832">
        <v>115</v>
      </c>
      <c r="G1832">
        <v>724</v>
      </c>
      <c r="H1832" s="1" t="s">
        <v>797</v>
      </c>
      <c r="I1832">
        <v>115</v>
      </c>
      <c r="J1832" s="1" t="s">
        <v>191</v>
      </c>
      <c r="K1832" s="1" t="s">
        <v>25</v>
      </c>
      <c r="L1832">
        <v>3.2599999999999999E-3</v>
      </c>
      <c r="M1832">
        <v>1.349E-2</v>
      </c>
      <c r="N1832">
        <v>2.2300000000000002E-3</v>
      </c>
      <c r="O1832">
        <v>1</v>
      </c>
      <c r="P1832">
        <v>0</v>
      </c>
      <c r="Q1832">
        <v>167</v>
      </c>
      <c r="R1832">
        <v>556</v>
      </c>
      <c r="S1832">
        <v>210</v>
      </c>
      <c r="T1832">
        <v>2</v>
      </c>
      <c r="U1832">
        <v>2.7</v>
      </c>
      <c r="V1832">
        <f>MATCH(A1832,'2019 On Peak'!$A$3:$A$2373,0)</f>
        <v>1774</v>
      </c>
      <c r="W1832" t="str">
        <f t="shared" si="56"/>
        <v>Old</v>
      </c>
      <c r="X1832" t="str" cm="1">
        <f t="array" ref="X1832">IF(ISNUMBER(V1832),INDEX('2019 On Peak'!$K$3:$K$2373,V1832),"Not 2019")</f>
        <v>Closed</v>
      </c>
      <c r="Y1832" cm="1">
        <f t="array" ref="Y1832">IF(ISNUMBER($V1832),L1832-INDEX('2019 On Peak'!$L$3:$S$2373,$V1832,1),"-")</f>
        <v>0</v>
      </c>
      <c r="Z1832" cm="1">
        <f t="array" ref="Z1832">IF(ISNUMBER($V1832),M1832-INDEX('2019 On Peak'!$L$3:$S$2373,$V1832,2),"-")</f>
        <v>0</v>
      </c>
      <c r="AA1832" cm="1">
        <f t="array" ref="AA1832">IF(ISNUMBER($V1832),N1832-INDEX('2019 On Peak'!$L$3:$S$2373,$V1832,3),"-")</f>
        <v>0</v>
      </c>
      <c r="AB1832" cm="1">
        <f t="array" ref="AB1832">IF(ISNUMBER($V1832),Q1832-INDEX('2019 On Peak'!$L$3:$S$2373,$V1832,6),"-")</f>
        <v>0</v>
      </c>
      <c r="AC1832" cm="1">
        <f t="array" ref="AC1832">IF(ISNUMBER($V1832),S1832-INDEX('2019 On Peak'!$L$3:$S$2373,$V1832,8),"-")</f>
        <v>0</v>
      </c>
      <c r="AD1832" t="b">
        <f t="shared" si="57"/>
        <v>0</v>
      </c>
    </row>
    <row r="1833" spans="1:30" x14ac:dyDescent="0.25">
      <c r="A1833" t="str">
        <f>B1833&amp;"_"&amp;G1833&amp;"_"&amp;J1833</f>
        <v>712_719_1</v>
      </c>
      <c r="B1833">
        <v>712</v>
      </c>
      <c r="C1833" s="1" t="s">
        <v>796</v>
      </c>
      <c r="D1833" s="1" t="s">
        <v>36</v>
      </c>
      <c r="E1833" s="1" t="s">
        <v>36</v>
      </c>
      <c r="F1833">
        <v>115</v>
      </c>
      <c r="G1833">
        <v>719</v>
      </c>
      <c r="H1833" s="1" t="s">
        <v>1311</v>
      </c>
      <c r="I1833">
        <v>115</v>
      </c>
      <c r="J1833" s="1" t="s">
        <v>191</v>
      </c>
      <c r="K1833" s="1" t="s">
        <v>25</v>
      </c>
      <c r="L1833">
        <v>5.0000000000000002E-5</v>
      </c>
      <c r="M1833">
        <v>2.0000000000000001E-4</v>
      </c>
      <c r="N1833">
        <v>3.0000000000000001E-5</v>
      </c>
      <c r="O1833">
        <v>1</v>
      </c>
      <c r="P1833">
        <v>0</v>
      </c>
      <c r="Q1833">
        <v>167</v>
      </c>
      <c r="R1833">
        <v>556</v>
      </c>
      <c r="S1833">
        <v>210</v>
      </c>
      <c r="T1833">
        <v>0</v>
      </c>
      <c r="U1833">
        <v>0</v>
      </c>
      <c r="V1833">
        <f>MATCH(A1833,'2019 On Peak'!$A$3:$A$2373,0)</f>
        <v>1775</v>
      </c>
      <c r="W1833" t="str">
        <f t="shared" si="56"/>
        <v>Old</v>
      </c>
      <c r="X1833" t="str" cm="1">
        <f t="array" ref="X1833">IF(ISNUMBER(V1833),INDEX('2019 On Peak'!$K$3:$K$2373,V1833),"Not 2019")</f>
        <v>Closed</v>
      </c>
      <c r="Y1833" cm="1">
        <f t="array" ref="Y1833">IF(ISNUMBER($V1833),L1833-INDEX('2019 On Peak'!$L$3:$S$2373,$V1833,1),"-")</f>
        <v>0</v>
      </c>
      <c r="Z1833" cm="1">
        <f t="array" ref="Z1833">IF(ISNUMBER($V1833),M1833-INDEX('2019 On Peak'!$L$3:$S$2373,$V1833,2),"-")</f>
        <v>0</v>
      </c>
      <c r="AA1833" cm="1">
        <f t="array" ref="AA1833">IF(ISNUMBER($V1833),N1833-INDEX('2019 On Peak'!$L$3:$S$2373,$V1833,3),"-")</f>
        <v>0</v>
      </c>
      <c r="AB1833" cm="1">
        <f t="array" ref="AB1833">IF(ISNUMBER($V1833),Q1833-INDEX('2019 On Peak'!$L$3:$S$2373,$V1833,6),"-")</f>
        <v>0</v>
      </c>
      <c r="AC1833" cm="1">
        <f t="array" ref="AC1833">IF(ISNUMBER($V1833),S1833-INDEX('2019 On Peak'!$L$3:$S$2373,$V1833,8),"-")</f>
        <v>0</v>
      </c>
      <c r="AD1833" t="b">
        <f t="shared" si="57"/>
        <v>0</v>
      </c>
    </row>
    <row r="1834" spans="1:30" x14ac:dyDescent="0.25">
      <c r="A1834" t="str">
        <f>B1834&amp;"_"&amp;G1834&amp;"_"&amp;J1834</f>
        <v>712_720_1</v>
      </c>
      <c r="B1834">
        <v>712</v>
      </c>
      <c r="C1834" s="1" t="s">
        <v>796</v>
      </c>
      <c r="D1834" s="1" t="s">
        <v>36</v>
      </c>
      <c r="E1834" s="1" t="s">
        <v>36</v>
      </c>
      <c r="F1834">
        <v>115</v>
      </c>
      <c r="G1834">
        <v>720</v>
      </c>
      <c r="H1834" s="1" t="s">
        <v>1312</v>
      </c>
      <c r="I1834">
        <v>115</v>
      </c>
      <c r="J1834" s="1" t="s">
        <v>191</v>
      </c>
      <c r="K1834" s="1" t="s">
        <v>25</v>
      </c>
      <c r="L1834">
        <v>3.48E-3</v>
      </c>
      <c r="M1834">
        <v>1.438E-2</v>
      </c>
      <c r="N1834">
        <v>2.3800000000000002E-3</v>
      </c>
      <c r="O1834">
        <v>1</v>
      </c>
      <c r="P1834">
        <v>0</v>
      </c>
      <c r="Q1834">
        <v>167</v>
      </c>
      <c r="R1834">
        <v>556</v>
      </c>
      <c r="S1834">
        <v>210</v>
      </c>
      <c r="T1834">
        <v>2.4</v>
      </c>
      <c r="U1834">
        <v>2.9</v>
      </c>
      <c r="V1834">
        <f>MATCH(A1834,'2019 On Peak'!$A$3:$A$2373,0)</f>
        <v>1776</v>
      </c>
      <c r="W1834" t="str">
        <f t="shared" si="56"/>
        <v>Old</v>
      </c>
      <c r="X1834" t="str" cm="1">
        <f t="array" ref="X1834">IF(ISNUMBER(V1834),INDEX('2019 On Peak'!$K$3:$K$2373,V1834),"Not 2019")</f>
        <v>Closed</v>
      </c>
      <c r="Y1834" cm="1">
        <f t="array" ref="Y1834">IF(ISNUMBER($V1834),L1834-INDEX('2019 On Peak'!$L$3:$S$2373,$V1834,1),"-")</f>
        <v>0</v>
      </c>
      <c r="Z1834" cm="1">
        <f t="array" ref="Z1834">IF(ISNUMBER($V1834),M1834-INDEX('2019 On Peak'!$L$3:$S$2373,$V1834,2),"-")</f>
        <v>0</v>
      </c>
      <c r="AA1834" cm="1">
        <f t="array" ref="AA1834">IF(ISNUMBER($V1834),N1834-INDEX('2019 On Peak'!$L$3:$S$2373,$V1834,3),"-")</f>
        <v>0</v>
      </c>
      <c r="AB1834" cm="1">
        <f t="array" ref="AB1834">IF(ISNUMBER($V1834),Q1834-INDEX('2019 On Peak'!$L$3:$S$2373,$V1834,6),"-")</f>
        <v>0</v>
      </c>
      <c r="AC1834" cm="1">
        <f t="array" ref="AC1834">IF(ISNUMBER($V1834),S1834-INDEX('2019 On Peak'!$L$3:$S$2373,$V1834,8),"-")</f>
        <v>0</v>
      </c>
      <c r="AD1834" t="b">
        <f t="shared" si="57"/>
        <v>0</v>
      </c>
    </row>
    <row r="1835" spans="1:30" x14ac:dyDescent="0.25">
      <c r="A1835" t="str">
        <f>B1835&amp;"_"&amp;G1835&amp;"_"&amp;J1835</f>
        <v>712_724_1</v>
      </c>
      <c r="B1835">
        <v>712</v>
      </c>
      <c r="C1835" s="1" t="s">
        <v>796</v>
      </c>
      <c r="D1835" s="1" t="s">
        <v>36</v>
      </c>
      <c r="E1835" s="1" t="s">
        <v>36</v>
      </c>
      <c r="F1835">
        <v>115</v>
      </c>
      <c r="G1835">
        <v>724</v>
      </c>
      <c r="H1835" s="1" t="s">
        <v>797</v>
      </c>
      <c r="I1835">
        <v>115</v>
      </c>
      <c r="J1835" s="1" t="s">
        <v>191</v>
      </c>
      <c r="K1835" s="1" t="s">
        <v>25</v>
      </c>
      <c r="L1835">
        <v>3.2499999999999999E-3</v>
      </c>
      <c r="M1835">
        <v>1.346E-2</v>
      </c>
      <c r="N1835">
        <v>2.2300000000000002E-3</v>
      </c>
      <c r="O1835">
        <v>1</v>
      </c>
      <c r="P1835">
        <v>0</v>
      </c>
      <c r="Q1835">
        <v>167</v>
      </c>
      <c r="R1835">
        <v>556</v>
      </c>
      <c r="S1835">
        <v>210</v>
      </c>
      <c r="T1835">
        <v>2</v>
      </c>
      <c r="U1835">
        <v>2.7</v>
      </c>
      <c r="V1835">
        <f>MATCH(A1835,'2019 On Peak'!$A$3:$A$2373,0)</f>
        <v>1777</v>
      </c>
      <c r="W1835" t="str">
        <f t="shared" si="56"/>
        <v>Old</v>
      </c>
      <c r="X1835" t="str" cm="1">
        <f t="array" ref="X1835">IF(ISNUMBER(V1835),INDEX('2019 On Peak'!$K$3:$K$2373,V1835),"Not 2019")</f>
        <v>Closed</v>
      </c>
      <c r="Y1835" cm="1">
        <f t="array" ref="Y1835">IF(ISNUMBER($V1835),L1835-INDEX('2019 On Peak'!$L$3:$S$2373,$V1835,1),"-")</f>
        <v>0</v>
      </c>
      <c r="Z1835" cm="1">
        <f t="array" ref="Z1835">IF(ISNUMBER($V1835),M1835-INDEX('2019 On Peak'!$L$3:$S$2373,$V1835,2),"-")</f>
        <v>0</v>
      </c>
      <c r="AA1835" cm="1">
        <f t="array" ref="AA1835">IF(ISNUMBER($V1835),N1835-INDEX('2019 On Peak'!$L$3:$S$2373,$V1835,3),"-")</f>
        <v>0</v>
      </c>
      <c r="AB1835" cm="1">
        <f t="array" ref="AB1835">IF(ISNUMBER($V1835),Q1835-INDEX('2019 On Peak'!$L$3:$S$2373,$V1835,6),"-")</f>
        <v>0</v>
      </c>
      <c r="AC1835" cm="1">
        <f t="array" ref="AC1835">IF(ISNUMBER($V1835),S1835-INDEX('2019 On Peak'!$L$3:$S$2373,$V1835,8),"-")</f>
        <v>0</v>
      </c>
      <c r="AD1835" t="b">
        <f t="shared" si="57"/>
        <v>0</v>
      </c>
    </row>
    <row r="1836" spans="1:30" x14ac:dyDescent="0.25">
      <c r="A1836" t="str">
        <f>B1836&amp;"_"&amp;G1836&amp;"_"&amp;J1836</f>
        <v>713_1507_1</v>
      </c>
      <c r="B1836">
        <v>713</v>
      </c>
      <c r="C1836" s="1" t="s">
        <v>1314</v>
      </c>
      <c r="D1836" s="1" t="s">
        <v>36</v>
      </c>
      <c r="E1836" s="1" t="s">
        <v>36</v>
      </c>
      <c r="F1836">
        <v>115</v>
      </c>
      <c r="G1836">
        <v>1507</v>
      </c>
      <c r="H1836" s="1" t="s">
        <v>103</v>
      </c>
      <c r="I1836">
        <v>115</v>
      </c>
      <c r="J1836" s="1" t="s">
        <v>191</v>
      </c>
      <c r="K1836" s="1" t="s">
        <v>25</v>
      </c>
      <c r="L1836">
        <v>1.933E-2</v>
      </c>
      <c r="M1836">
        <v>7.9909999999999995E-2</v>
      </c>
      <c r="N1836">
        <v>1.323E-2</v>
      </c>
      <c r="O1836">
        <v>1</v>
      </c>
      <c r="P1836">
        <v>0</v>
      </c>
      <c r="Q1836">
        <v>167</v>
      </c>
      <c r="R1836">
        <v>556</v>
      </c>
      <c r="S1836">
        <v>210</v>
      </c>
      <c r="T1836">
        <v>11.1</v>
      </c>
      <c r="U1836">
        <v>16.100000000000001</v>
      </c>
      <c r="V1836">
        <f>MATCH(A1836,'2019 On Peak'!$A$3:$A$2373,0)</f>
        <v>1778</v>
      </c>
      <c r="W1836" t="str">
        <f t="shared" si="56"/>
        <v>Old</v>
      </c>
      <c r="X1836" t="str" cm="1">
        <f t="array" ref="X1836">IF(ISNUMBER(V1836),INDEX('2019 On Peak'!$K$3:$K$2373,V1836),"Not 2019")</f>
        <v>Closed</v>
      </c>
      <c r="Y1836" cm="1">
        <f t="array" ref="Y1836">IF(ISNUMBER($V1836),L1836-INDEX('2019 On Peak'!$L$3:$S$2373,$V1836,1),"-")</f>
        <v>0</v>
      </c>
      <c r="Z1836" cm="1">
        <f t="array" ref="Z1836">IF(ISNUMBER($V1836),M1836-INDEX('2019 On Peak'!$L$3:$S$2373,$V1836,2),"-")</f>
        <v>0</v>
      </c>
      <c r="AA1836" cm="1">
        <f t="array" ref="AA1836">IF(ISNUMBER($V1836),N1836-INDEX('2019 On Peak'!$L$3:$S$2373,$V1836,3),"-")</f>
        <v>0</v>
      </c>
      <c r="AB1836" cm="1">
        <f t="array" ref="AB1836">IF(ISNUMBER($V1836),Q1836-INDEX('2019 On Peak'!$L$3:$S$2373,$V1836,6),"-")</f>
        <v>0</v>
      </c>
      <c r="AC1836" cm="1">
        <f t="array" ref="AC1836">IF(ISNUMBER($V1836),S1836-INDEX('2019 On Peak'!$L$3:$S$2373,$V1836,8),"-")</f>
        <v>0</v>
      </c>
      <c r="AD1836" t="b">
        <f t="shared" si="57"/>
        <v>0</v>
      </c>
    </row>
    <row r="1837" spans="1:30" x14ac:dyDescent="0.25">
      <c r="A1837" t="str">
        <f>B1837&amp;"_"&amp;G1837&amp;"_"&amp;J1837</f>
        <v>713_720_1</v>
      </c>
      <c r="B1837">
        <v>713</v>
      </c>
      <c r="C1837" s="1" t="s">
        <v>1314</v>
      </c>
      <c r="D1837" s="1" t="s">
        <v>36</v>
      </c>
      <c r="E1837" s="1" t="s">
        <v>36</v>
      </c>
      <c r="F1837">
        <v>115</v>
      </c>
      <c r="G1837">
        <v>720</v>
      </c>
      <c r="H1837" s="1" t="s">
        <v>1312</v>
      </c>
      <c r="I1837">
        <v>115</v>
      </c>
      <c r="J1837" s="1" t="s">
        <v>191</v>
      </c>
      <c r="K1837" s="1" t="s">
        <v>25</v>
      </c>
      <c r="L1837">
        <v>1.99E-3</v>
      </c>
      <c r="M1837">
        <v>8.2299999999999995E-3</v>
      </c>
      <c r="N1837">
        <v>1.3600000000000001E-3</v>
      </c>
      <c r="O1837">
        <v>1</v>
      </c>
      <c r="P1837">
        <v>0</v>
      </c>
      <c r="Q1837">
        <v>167</v>
      </c>
      <c r="R1837">
        <v>556</v>
      </c>
      <c r="S1837">
        <v>210</v>
      </c>
      <c r="T1837">
        <v>1.4</v>
      </c>
      <c r="U1837">
        <v>1.7</v>
      </c>
      <c r="V1837">
        <f>MATCH(A1837,'2019 On Peak'!$A$3:$A$2373,0)</f>
        <v>1779</v>
      </c>
      <c r="W1837" t="str">
        <f t="shared" si="56"/>
        <v>Old</v>
      </c>
      <c r="X1837" t="str" cm="1">
        <f t="array" ref="X1837">IF(ISNUMBER(V1837),INDEX('2019 On Peak'!$K$3:$K$2373,V1837),"Not 2019")</f>
        <v>Closed</v>
      </c>
      <c r="Y1837" cm="1">
        <f t="array" ref="Y1837">IF(ISNUMBER($V1837),L1837-INDEX('2019 On Peak'!$L$3:$S$2373,$V1837,1),"-")</f>
        <v>0</v>
      </c>
      <c r="Z1837" cm="1">
        <f t="array" ref="Z1837">IF(ISNUMBER($V1837),M1837-INDEX('2019 On Peak'!$L$3:$S$2373,$V1837,2),"-")</f>
        <v>0</v>
      </c>
      <c r="AA1837" cm="1">
        <f t="array" ref="AA1837">IF(ISNUMBER($V1837),N1837-INDEX('2019 On Peak'!$L$3:$S$2373,$V1837,3),"-")</f>
        <v>0</v>
      </c>
      <c r="AB1837" cm="1">
        <f t="array" ref="AB1837">IF(ISNUMBER($V1837),Q1837-INDEX('2019 On Peak'!$L$3:$S$2373,$V1837,6),"-")</f>
        <v>0</v>
      </c>
      <c r="AC1837" cm="1">
        <f t="array" ref="AC1837">IF(ISNUMBER($V1837),S1837-INDEX('2019 On Peak'!$L$3:$S$2373,$V1837,8),"-")</f>
        <v>0</v>
      </c>
      <c r="AD1837" t="b">
        <f t="shared" si="57"/>
        <v>0</v>
      </c>
    </row>
    <row r="1838" spans="1:30" x14ac:dyDescent="0.25">
      <c r="A1838" t="str">
        <f>B1838&amp;"_"&amp;G1838&amp;"_"&amp;J1838</f>
        <v>713_725_1</v>
      </c>
      <c r="B1838">
        <v>713</v>
      </c>
      <c r="C1838" s="1" t="s">
        <v>1314</v>
      </c>
      <c r="D1838" s="1" t="s">
        <v>36</v>
      </c>
      <c r="E1838" s="1" t="s">
        <v>36</v>
      </c>
      <c r="F1838">
        <v>115</v>
      </c>
      <c r="G1838">
        <v>725</v>
      </c>
      <c r="H1838" s="1" t="s">
        <v>1315</v>
      </c>
      <c r="I1838">
        <v>115</v>
      </c>
      <c r="J1838" s="1" t="s">
        <v>191</v>
      </c>
      <c r="K1838" s="1" t="s">
        <v>25</v>
      </c>
      <c r="L1838">
        <v>6.9999999999999994E-5</v>
      </c>
      <c r="M1838">
        <v>2.9999999999999997E-4</v>
      </c>
      <c r="N1838">
        <v>5.0000000000000002E-5</v>
      </c>
      <c r="O1838">
        <v>1</v>
      </c>
      <c r="P1838">
        <v>0</v>
      </c>
      <c r="Q1838">
        <v>167</v>
      </c>
      <c r="R1838">
        <v>556</v>
      </c>
      <c r="S1838">
        <v>210</v>
      </c>
      <c r="T1838">
        <v>0</v>
      </c>
      <c r="U1838">
        <v>0.1</v>
      </c>
      <c r="V1838">
        <f>MATCH(A1838,'2019 On Peak'!$A$3:$A$2373,0)</f>
        <v>1780</v>
      </c>
      <c r="W1838" t="str">
        <f t="shared" si="56"/>
        <v>Old</v>
      </c>
      <c r="X1838" t="str" cm="1">
        <f t="array" ref="X1838">IF(ISNUMBER(V1838),INDEX('2019 On Peak'!$K$3:$K$2373,V1838),"Not 2019")</f>
        <v>Closed</v>
      </c>
      <c r="Y1838" cm="1">
        <f t="array" ref="Y1838">IF(ISNUMBER($V1838),L1838-INDEX('2019 On Peak'!$L$3:$S$2373,$V1838,1),"-")</f>
        <v>0</v>
      </c>
      <c r="Z1838" cm="1">
        <f t="array" ref="Z1838">IF(ISNUMBER($V1838),M1838-INDEX('2019 On Peak'!$L$3:$S$2373,$V1838,2),"-")</f>
        <v>0</v>
      </c>
      <c r="AA1838" cm="1">
        <f t="array" ref="AA1838">IF(ISNUMBER($V1838),N1838-INDEX('2019 On Peak'!$L$3:$S$2373,$V1838,3),"-")</f>
        <v>0</v>
      </c>
      <c r="AB1838" cm="1">
        <f t="array" ref="AB1838">IF(ISNUMBER($V1838),Q1838-INDEX('2019 On Peak'!$L$3:$S$2373,$V1838,6),"-")</f>
        <v>0</v>
      </c>
      <c r="AC1838" cm="1">
        <f t="array" ref="AC1838">IF(ISNUMBER($V1838),S1838-INDEX('2019 On Peak'!$L$3:$S$2373,$V1838,8),"-")</f>
        <v>0</v>
      </c>
      <c r="AD1838" t="b">
        <f t="shared" si="57"/>
        <v>0</v>
      </c>
    </row>
    <row r="1839" spans="1:30" x14ac:dyDescent="0.25">
      <c r="A1839" t="str">
        <f>B1839&amp;"_"&amp;G1839&amp;"_"&amp;J1839</f>
        <v>714_720_1</v>
      </c>
      <c r="B1839">
        <v>714</v>
      </c>
      <c r="C1839" s="1" t="s">
        <v>1305</v>
      </c>
      <c r="D1839" s="1" t="s">
        <v>36</v>
      </c>
      <c r="E1839" s="1" t="s">
        <v>36</v>
      </c>
      <c r="F1839">
        <v>115</v>
      </c>
      <c r="G1839">
        <v>720</v>
      </c>
      <c r="H1839" s="1" t="s">
        <v>1312</v>
      </c>
      <c r="I1839">
        <v>115</v>
      </c>
      <c r="J1839" s="1" t="s">
        <v>191</v>
      </c>
      <c r="K1839" s="1" t="s">
        <v>25</v>
      </c>
      <c r="L1839">
        <v>1.99E-3</v>
      </c>
      <c r="M1839">
        <v>8.2299999999999995E-3</v>
      </c>
      <c r="N1839">
        <v>1.3600000000000001E-3</v>
      </c>
      <c r="O1839">
        <v>1</v>
      </c>
      <c r="P1839">
        <v>0</v>
      </c>
      <c r="Q1839">
        <v>167</v>
      </c>
      <c r="R1839">
        <v>556</v>
      </c>
      <c r="S1839">
        <v>210</v>
      </c>
      <c r="T1839">
        <v>1.4</v>
      </c>
      <c r="U1839">
        <v>1.7</v>
      </c>
      <c r="V1839">
        <f>MATCH(A1839,'2019 On Peak'!$A$3:$A$2373,0)</f>
        <v>1781</v>
      </c>
      <c r="W1839" t="str">
        <f t="shared" si="56"/>
        <v>Old</v>
      </c>
      <c r="X1839" t="str" cm="1">
        <f t="array" ref="X1839">IF(ISNUMBER(V1839),INDEX('2019 On Peak'!$K$3:$K$2373,V1839),"Not 2019")</f>
        <v>Closed</v>
      </c>
      <c r="Y1839" cm="1">
        <f t="array" ref="Y1839">IF(ISNUMBER($V1839),L1839-INDEX('2019 On Peak'!$L$3:$S$2373,$V1839,1),"-")</f>
        <v>0</v>
      </c>
      <c r="Z1839" cm="1">
        <f t="array" ref="Z1839">IF(ISNUMBER($V1839),M1839-INDEX('2019 On Peak'!$L$3:$S$2373,$V1839,2),"-")</f>
        <v>0</v>
      </c>
      <c r="AA1839" cm="1">
        <f t="array" ref="AA1839">IF(ISNUMBER($V1839),N1839-INDEX('2019 On Peak'!$L$3:$S$2373,$V1839,3),"-")</f>
        <v>0</v>
      </c>
      <c r="AB1839" cm="1">
        <f t="array" ref="AB1839">IF(ISNUMBER($V1839),Q1839-INDEX('2019 On Peak'!$L$3:$S$2373,$V1839,6),"-")</f>
        <v>0</v>
      </c>
      <c r="AC1839" cm="1">
        <f t="array" ref="AC1839">IF(ISNUMBER($V1839),S1839-INDEX('2019 On Peak'!$L$3:$S$2373,$V1839,8),"-")</f>
        <v>0</v>
      </c>
      <c r="AD1839" t="b">
        <f t="shared" si="57"/>
        <v>0</v>
      </c>
    </row>
    <row r="1840" spans="1:30" x14ac:dyDescent="0.25">
      <c r="A1840" t="str">
        <f>B1840&amp;"_"&amp;G1840&amp;"_"&amp;J1840</f>
        <v>714_725_1</v>
      </c>
      <c r="B1840">
        <v>714</v>
      </c>
      <c r="C1840" s="1" t="s">
        <v>1305</v>
      </c>
      <c r="D1840" s="1" t="s">
        <v>36</v>
      </c>
      <c r="E1840" s="1" t="s">
        <v>36</v>
      </c>
      <c r="F1840">
        <v>115</v>
      </c>
      <c r="G1840">
        <v>725</v>
      </c>
      <c r="H1840" s="1" t="s">
        <v>1315</v>
      </c>
      <c r="I1840">
        <v>115</v>
      </c>
      <c r="J1840" s="1" t="s">
        <v>191</v>
      </c>
      <c r="K1840" s="1" t="s">
        <v>25</v>
      </c>
      <c r="L1840">
        <v>1.2E-4</v>
      </c>
      <c r="M1840">
        <v>5.0000000000000001E-4</v>
      </c>
      <c r="N1840">
        <v>8.0000000000000007E-5</v>
      </c>
      <c r="O1840">
        <v>1</v>
      </c>
      <c r="P1840">
        <v>0</v>
      </c>
      <c r="Q1840">
        <v>167</v>
      </c>
      <c r="R1840">
        <v>556</v>
      </c>
      <c r="S1840">
        <v>210</v>
      </c>
      <c r="T1840">
        <v>0</v>
      </c>
      <c r="U1840">
        <v>0.1</v>
      </c>
      <c r="V1840">
        <f>MATCH(A1840,'2019 On Peak'!$A$3:$A$2373,0)</f>
        <v>1782</v>
      </c>
      <c r="W1840" t="str">
        <f t="shared" si="56"/>
        <v>Old</v>
      </c>
      <c r="X1840" t="str" cm="1">
        <f t="array" ref="X1840">IF(ISNUMBER(V1840),INDEX('2019 On Peak'!$K$3:$K$2373,V1840),"Not 2019")</f>
        <v>Closed</v>
      </c>
      <c r="Y1840" cm="1">
        <f t="array" ref="Y1840">IF(ISNUMBER($V1840),L1840-INDEX('2019 On Peak'!$L$3:$S$2373,$V1840,1),"-")</f>
        <v>0</v>
      </c>
      <c r="Z1840" cm="1">
        <f t="array" ref="Z1840">IF(ISNUMBER($V1840),M1840-INDEX('2019 On Peak'!$L$3:$S$2373,$V1840,2),"-")</f>
        <v>0</v>
      </c>
      <c r="AA1840" cm="1">
        <f t="array" ref="AA1840">IF(ISNUMBER($V1840),N1840-INDEX('2019 On Peak'!$L$3:$S$2373,$V1840,3),"-")</f>
        <v>0</v>
      </c>
      <c r="AB1840" cm="1">
        <f t="array" ref="AB1840">IF(ISNUMBER($V1840),Q1840-INDEX('2019 On Peak'!$L$3:$S$2373,$V1840,6),"-")</f>
        <v>0</v>
      </c>
      <c r="AC1840" cm="1">
        <f t="array" ref="AC1840">IF(ISNUMBER($V1840),S1840-INDEX('2019 On Peak'!$L$3:$S$2373,$V1840,8),"-")</f>
        <v>0</v>
      </c>
      <c r="AD1840" t="b">
        <f t="shared" si="57"/>
        <v>0</v>
      </c>
    </row>
    <row r="1841" spans="1:30" x14ac:dyDescent="0.25">
      <c r="A1841" t="str">
        <f>B1841&amp;"_"&amp;G1841&amp;"_"&amp;J1841</f>
        <v>715_697_1</v>
      </c>
      <c r="B1841">
        <v>715</v>
      </c>
      <c r="C1841" s="1" t="s">
        <v>1301</v>
      </c>
      <c r="D1841" s="1" t="s">
        <v>36</v>
      </c>
      <c r="E1841" s="1" t="s">
        <v>36</v>
      </c>
      <c r="F1841">
        <v>115</v>
      </c>
      <c r="G1841">
        <v>697</v>
      </c>
      <c r="H1841" s="1" t="s">
        <v>1022</v>
      </c>
      <c r="I1841">
        <v>115</v>
      </c>
      <c r="J1841" s="1" t="s">
        <v>191</v>
      </c>
      <c r="K1841" s="1" t="s">
        <v>25</v>
      </c>
      <c r="L1841">
        <v>6.7999999999999996E-3</v>
      </c>
      <c r="M1841">
        <v>2.8129999999999999E-2</v>
      </c>
      <c r="N1841">
        <v>4.6600000000000001E-3</v>
      </c>
      <c r="O1841">
        <v>1</v>
      </c>
      <c r="P1841">
        <v>0</v>
      </c>
      <c r="Q1841">
        <v>167</v>
      </c>
      <c r="R1841">
        <v>556</v>
      </c>
      <c r="S1841">
        <v>210</v>
      </c>
      <c r="T1841">
        <v>5.7</v>
      </c>
      <c r="U1841">
        <v>5.7</v>
      </c>
      <c r="V1841">
        <f>MATCH(A1841,'2019 On Peak'!$A$3:$A$2373,0)</f>
        <v>1783</v>
      </c>
      <c r="W1841" t="str">
        <f t="shared" si="56"/>
        <v>Old</v>
      </c>
      <c r="X1841" t="str" cm="1">
        <f t="array" ref="X1841">IF(ISNUMBER(V1841),INDEX('2019 On Peak'!$K$3:$K$2373,V1841),"Not 2019")</f>
        <v>Closed</v>
      </c>
      <c r="Y1841" cm="1">
        <f t="array" ref="Y1841">IF(ISNUMBER($V1841),L1841-INDEX('2019 On Peak'!$L$3:$S$2373,$V1841,1),"-")</f>
        <v>0</v>
      </c>
      <c r="Z1841" cm="1">
        <f t="array" ref="Z1841">IF(ISNUMBER($V1841),M1841-INDEX('2019 On Peak'!$L$3:$S$2373,$V1841,2),"-")</f>
        <v>0</v>
      </c>
      <c r="AA1841" cm="1">
        <f t="array" ref="AA1841">IF(ISNUMBER($V1841),N1841-INDEX('2019 On Peak'!$L$3:$S$2373,$V1841,3),"-")</f>
        <v>0</v>
      </c>
      <c r="AB1841" cm="1">
        <f t="array" ref="AB1841">IF(ISNUMBER($V1841),Q1841-INDEX('2019 On Peak'!$L$3:$S$2373,$V1841,6),"-")</f>
        <v>0</v>
      </c>
      <c r="AC1841" cm="1">
        <f t="array" ref="AC1841">IF(ISNUMBER($V1841),S1841-INDEX('2019 On Peak'!$L$3:$S$2373,$V1841,8),"-")</f>
        <v>0</v>
      </c>
      <c r="AD1841" t="b">
        <f t="shared" si="57"/>
        <v>0</v>
      </c>
    </row>
    <row r="1842" spans="1:30" x14ac:dyDescent="0.25">
      <c r="A1842" t="str">
        <f>B1842&amp;"_"&amp;G1842&amp;"_"&amp;J1842</f>
        <v>715_726_1</v>
      </c>
      <c r="B1842">
        <v>715</v>
      </c>
      <c r="C1842" s="1" t="s">
        <v>1301</v>
      </c>
      <c r="D1842" s="1" t="s">
        <v>36</v>
      </c>
      <c r="E1842" s="1" t="s">
        <v>36</v>
      </c>
      <c r="F1842">
        <v>115</v>
      </c>
      <c r="G1842">
        <v>726</v>
      </c>
      <c r="H1842" s="1" t="s">
        <v>1316</v>
      </c>
      <c r="I1842">
        <v>115</v>
      </c>
      <c r="J1842" s="1" t="s">
        <v>191</v>
      </c>
      <c r="K1842" s="1" t="s">
        <v>25</v>
      </c>
      <c r="L1842">
        <v>5.0000000000000002E-5</v>
      </c>
      <c r="M1842">
        <v>2.0000000000000001E-4</v>
      </c>
      <c r="N1842">
        <v>3.0000000000000001E-5</v>
      </c>
      <c r="O1842">
        <v>1</v>
      </c>
      <c r="P1842">
        <v>0</v>
      </c>
      <c r="Q1842">
        <v>167</v>
      </c>
      <c r="R1842">
        <v>556</v>
      </c>
      <c r="S1842">
        <v>210</v>
      </c>
      <c r="T1842">
        <v>0</v>
      </c>
      <c r="U1842">
        <v>0</v>
      </c>
      <c r="V1842">
        <f>MATCH(A1842,'2019 On Peak'!$A$3:$A$2373,0)</f>
        <v>1784</v>
      </c>
      <c r="W1842" t="str">
        <f t="shared" si="56"/>
        <v>Old</v>
      </c>
      <c r="X1842" t="str" cm="1">
        <f t="array" ref="X1842">IF(ISNUMBER(V1842),INDEX('2019 On Peak'!$K$3:$K$2373,V1842),"Not 2019")</f>
        <v>Closed</v>
      </c>
      <c r="Y1842" cm="1">
        <f t="array" ref="Y1842">IF(ISNUMBER($V1842),L1842-INDEX('2019 On Peak'!$L$3:$S$2373,$V1842,1),"-")</f>
        <v>0</v>
      </c>
      <c r="Z1842" cm="1">
        <f t="array" ref="Z1842">IF(ISNUMBER($V1842),M1842-INDEX('2019 On Peak'!$L$3:$S$2373,$V1842,2),"-")</f>
        <v>0</v>
      </c>
      <c r="AA1842" cm="1">
        <f t="array" ref="AA1842">IF(ISNUMBER($V1842),N1842-INDEX('2019 On Peak'!$L$3:$S$2373,$V1842,3),"-")</f>
        <v>0</v>
      </c>
      <c r="AB1842" cm="1">
        <f t="array" ref="AB1842">IF(ISNUMBER($V1842),Q1842-INDEX('2019 On Peak'!$L$3:$S$2373,$V1842,6),"-")</f>
        <v>0</v>
      </c>
      <c r="AC1842" cm="1">
        <f t="array" ref="AC1842">IF(ISNUMBER($V1842),S1842-INDEX('2019 On Peak'!$L$3:$S$2373,$V1842,8),"-")</f>
        <v>0</v>
      </c>
      <c r="AD1842" t="b">
        <f t="shared" si="57"/>
        <v>0</v>
      </c>
    </row>
    <row r="1843" spans="1:30" x14ac:dyDescent="0.25">
      <c r="A1843" t="str">
        <f>B1843&amp;"_"&amp;G1843&amp;"_"&amp;J1843</f>
        <v>715_806_1</v>
      </c>
      <c r="B1843">
        <v>715</v>
      </c>
      <c r="C1843" s="1" t="s">
        <v>1301</v>
      </c>
      <c r="D1843" s="1" t="s">
        <v>36</v>
      </c>
      <c r="E1843" s="1" t="s">
        <v>36</v>
      </c>
      <c r="F1843">
        <v>115</v>
      </c>
      <c r="G1843">
        <v>806</v>
      </c>
      <c r="H1843" s="1" t="s">
        <v>1317</v>
      </c>
      <c r="I1843">
        <v>115</v>
      </c>
      <c r="J1843" s="1" t="s">
        <v>191</v>
      </c>
      <c r="K1843" s="1" t="s">
        <v>25</v>
      </c>
      <c r="L1843">
        <v>7.0899999999999999E-3</v>
      </c>
      <c r="M1843">
        <v>2.9319999999999999E-2</v>
      </c>
      <c r="N1843">
        <v>4.8599999999999997E-3</v>
      </c>
      <c r="O1843">
        <v>1</v>
      </c>
      <c r="P1843">
        <v>0</v>
      </c>
      <c r="Q1843">
        <v>167</v>
      </c>
      <c r="R1843">
        <v>556</v>
      </c>
      <c r="S1843">
        <v>210</v>
      </c>
      <c r="T1843">
        <v>5.3</v>
      </c>
      <c r="U1843">
        <v>5.9</v>
      </c>
      <c r="V1843">
        <f>MATCH(A1843,'2019 On Peak'!$A$3:$A$2373,0)</f>
        <v>1785</v>
      </c>
      <c r="W1843" t="str">
        <f t="shared" si="56"/>
        <v>Old</v>
      </c>
      <c r="X1843" t="str" cm="1">
        <f t="array" ref="X1843">IF(ISNUMBER(V1843),INDEX('2019 On Peak'!$K$3:$K$2373,V1843),"Not 2019")</f>
        <v>Closed</v>
      </c>
      <c r="Y1843" cm="1">
        <f t="array" ref="Y1843">IF(ISNUMBER($V1843),L1843-INDEX('2019 On Peak'!$L$3:$S$2373,$V1843,1),"-")</f>
        <v>0</v>
      </c>
      <c r="Z1843" cm="1">
        <f t="array" ref="Z1843">IF(ISNUMBER($V1843),M1843-INDEX('2019 On Peak'!$L$3:$S$2373,$V1843,2),"-")</f>
        <v>0</v>
      </c>
      <c r="AA1843" cm="1">
        <f t="array" ref="AA1843">IF(ISNUMBER($V1843),N1843-INDEX('2019 On Peak'!$L$3:$S$2373,$V1843,3),"-")</f>
        <v>0</v>
      </c>
      <c r="AB1843" cm="1">
        <f t="array" ref="AB1843">IF(ISNUMBER($V1843),Q1843-INDEX('2019 On Peak'!$L$3:$S$2373,$V1843,6),"-")</f>
        <v>0</v>
      </c>
      <c r="AC1843" cm="1">
        <f t="array" ref="AC1843">IF(ISNUMBER($V1843),S1843-INDEX('2019 On Peak'!$L$3:$S$2373,$V1843,8),"-")</f>
        <v>0</v>
      </c>
      <c r="AD1843" t="b">
        <f t="shared" si="57"/>
        <v>0</v>
      </c>
    </row>
    <row r="1844" spans="1:30" x14ac:dyDescent="0.25">
      <c r="A1844" t="str">
        <f>B1844&amp;"_"&amp;G1844&amp;"_"&amp;J1844</f>
        <v>716_696_1</v>
      </c>
      <c r="B1844">
        <v>716</v>
      </c>
      <c r="C1844" s="1" t="s">
        <v>1300</v>
      </c>
      <c r="D1844" s="1" t="s">
        <v>36</v>
      </c>
      <c r="E1844" s="1" t="s">
        <v>36</v>
      </c>
      <c r="F1844">
        <v>115</v>
      </c>
      <c r="G1844">
        <v>696</v>
      </c>
      <c r="H1844" s="1" t="s">
        <v>1298</v>
      </c>
      <c r="I1844">
        <v>115</v>
      </c>
      <c r="J1844" s="1" t="s">
        <v>191</v>
      </c>
      <c r="K1844" s="1" t="s">
        <v>25</v>
      </c>
      <c r="L1844">
        <v>6.7600000000000004E-3</v>
      </c>
      <c r="M1844">
        <v>2.7949999999999999E-2</v>
      </c>
      <c r="N1844">
        <v>4.6299999999999996E-3</v>
      </c>
      <c r="O1844">
        <v>1</v>
      </c>
      <c r="P1844">
        <v>0</v>
      </c>
      <c r="Q1844">
        <v>167</v>
      </c>
      <c r="R1844">
        <v>556</v>
      </c>
      <c r="S1844">
        <v>210</v>
      </c>
      <c r="T1844">
        <v>5.6</v>
      </c>
      <c r="U1844">
        <v>5.6</v>
      </c>
      <c r="V1844">
        <f>MATCH(A1844,'2019 On Peak'!$A$3:$A$2373,0)</f>
        <v>1786</v>
      </c>
      <c r="W1844" t="str">
        <f t="shared" si="56"/>
        <v>Old</v>
      </c>
      <c r="X1844" t="str" cm="1">
        <f t="array" ref="X1844">IF(ISNUMBER(V1844),INDEX('2019 On Peak'!$K$3:$K$2373,V1844),"Not 2019")</f>
        <v>Closed</v>
      </c>
      <c r="Y1844" cm="1">
        <f t="array" ref="Y1844">IF(ISNUMBER($V1844),L1844-INDEX('2019 On Peak'!$L$3:$S$2373,$V1844,1),"-")</f>
        <v>0</v>
      </c>
      <c r="Z1844" cm="1">
        <f t="array" ref="Z1844">IF(ISNUMBER($V1844),M1844-INDEX('2019 On Peak'!$L$3:$S$2373,$V1844,2),"-")</f>
        <v>0</v>
      </c>
      <c r="AA1844" cm="1">
        <f t="array" ref="AA1844">IF(ISNUMBER($V1844),N1844-INDEX('2019 On Peak'!$L$3:$S$2373,$V1844,3),"-")</f>
        <v>0</v>
      </c>
      <c r="AB1844" cm="1">
        <f t="array" ref="AB1844">IF(ISNUMBER($V1844),Q1844-INDEX('2019 On Peak'!$L$3:$S$2373,$V1844,6),"-")</f>
        <v>0</v>
      </c>
      <c r="AC1844" cm="1">
        <f t="array" ref="AC1844">IF(ISNUMBER($V1844),S1844-INDEX('2019 On Peak'!$L$3:$S$2373,$V1844,8),"-")</f>
        <v>0</v>
      </c>
      <c r="AD1844" t="b">
        <f t="shared" si="57"/>
        <v>0</v>
      </c>
    </row>
    <row r="1845" spans="1:30" x14ac:dyDescent="0.25">
      <c r="A1845" t="str">
        <f>B1845&amp;"_"&amp;G1845&amp;"_"&amp;J1845</f>
        <v>716_726_1</v>
      </c>
      <c r="B1845">
        <v>716</v>
      </c>
      <c r="C1845" s="1" t="s">
        <v>1300</v>
      </c>
      <c r="D1845" s="1" t="s">
        <v>36</v>
      </c>
      <c r="E1845" s="1" t="s">
        <v>36</v>
      </c>
      <c r="F1845">
        <v>115</v>
      </c>
      <c r="G1845">
        <v>726</v>
      </c>
      <c r="H1845" s="1" t="s">
        <v>1316</v>
      </c>
      <c r="I1845">
        <v>115</v>
      </c>
      <c r="J1845" s="1" t="s">
        <v>191</v>
      </c>
      <c r="K1845" s="1" t="s">
        <v>25</v>
      </c>
      <c r="L1845">
        <v>4.0000000000000003E-5</v>
      </c>
      <c r="M1845">
        <v>1.4999999999999999E-4</v>
      </c>
      <c r="N1845">
        <v>2.0000000000000002E-5</v>
      </c>
      <c r="O1845">
        <v>1</v>
      </c>
      <c r="P1845">
        <v>0</v>
      </c>
      <c r="Q1845">
        <v>167</v>
      </c>
      <c r="R1845">
        <v>556</v>
      </c>
      <c r="S1845">
        <v>210</v>
      </c>
      <c r="T1845">
        <v>0</v>
      </c>
      <c r="U1845">
        <v>0</v>
      </c>
      <c r="V1845">
        <f>MATCH(A1845,'2019 On Peak'!$A$3:$A$2373,0)</f>
        <v>1787</v>
      </c>
      <c r="W1845" t="str">
        <f t="shared" si="56"/>
        <v>Old</v>
      </c>
      <c r="X1845" t="str" cm="1">
        <f t="array" ref="X1845">IF(ISNUMBER(V1845),INDEX('2019 On Peak'!$K$3:$K$2373,V1845),"Not 2019")</f>
        <v>Closed</v>
      </c>
      <c r="Y1845" cm="1">
        <f t="array" ref="Y1845">IF(ISNUMBER($V1845),L1845-INDEX('2019 On Peak'!$L$3:$S$2373,$V1845,1),"-")</f>
        <v>0</v>
      </c>
      <c r="Z1845" cm="1">
        <f t="array" ref="Z1845">IF(ISNUMBER($V1845),M1845-INDEX('2019 On Peak'!$L$3:$S$2373,$V1845,2),"-")</f>
        <v>0</v>
      </c>
      <c r="AA1845" cm="1">
        <f t="array" ref="AA1845">IF(ISNUMBER($V1845),N1845-INDEX('2019 On Peak'!$L$3:$S$2373,$V1845,3),"-")</f>
        <v>0</v>
      </c>
      <c r="AB1845" cm="1">
        <f t="array" ref="AB1845">IF(ISNUMBER($V1845),Q1845-INDEX('2019 On Peak'!$L$3:$S$2373,$V1845,6),"-")</f>
        <v>0</v>
      </c>
      <c r="AC1845" cm="1">
        <f t="array" ref="AC1845">IF(ISNUMBER($V1845),S1845-INDEX('2019 On Peak'!$L$3:$S$2373,$V1845,8),"-")</f>
        <v>0</v>
      </c>
      <c r="AD1845" t="b">
        <f t="shared" si="57"/>
        <v>0</v>
      </c>
    </row>
    <row r="1846" spans="1:30" x14ac:dyDescent="0.25">
      <c r="A1846" t="str">
        <f>B1846&amp;"_"&amp;G1846&amp;"_"&amp;J1846</f>
        <v>716_807_1</v>
      </c>
      <c r="B1846">
        <v>716</v>
      </c>
      <c r="C1846" s="1" t="s">
        <v>1300</v>
      </c>
      <c r="D1846" s="1" t="s">
        <v>36</v>
      </c>
      <c r="E1846" s="1" t="s">
        <v>36</v>
      </c>
      <c r="F1846">
        <v>115</v>
      </c>
      <c r="G1846">
        <v>807</v>
      </c>
      <c r="H1846" s="1" t="s">
        <v>1318</v>
      </c>
      <c r="I1846">
        <v>115</v>
      </c>
      <c r="J1846" s="1" t="s">
        <v>191</v>
      </c>
      <c r="K1846" s="1" t="s">
        <v>25</v>
      </c>
      <c r="L1846">
        <v>7.0899999999999999E-3</v>
      </c>
      <c r="M1846">
        <v>2.9309999999999999E-2</v>
      </c>
      <c r="N1846">
        <v>4.8500000000000001E-3</v>
      </c>
      <c r="O1846">
        <v>1</v>
      </c>
      <c r="P1846">
        <v>0</v>
      </c>
      <c r="Q1846">
        <v>167</v>
      </c>
      <c r="R1846">
        <v>556</v>
      </c>
      <c r="S1846">
        <v>210</v>
      </c>
      <c r="T1846">
        <v>5.3</v>
      </c>
      <c r="U1846">
        <v>5.9</v>
      </c>
      <c r="V1846">
        <f>MATCH(A1846,'2019 On Peak'!$A$3:$A$2373,0)</f>
        <v>1788</v>
      </c>
      <c r="W1846" t="str">
        <f t="shared" si="56"/>
        <v>Old</v>
      </c>
      <c r="X1846" t="str" cm="1">
        <f t="array" ref="X1846">IF(ISNUMBER(V1846),INDEX('2019 On Peak'!$K$3:$K$2373,V1846),"Not 2019")</f>
        <v>Closed</v>
      </c>
      <c r="Y1846" cm="1">
        <f t="array" ref="Y1846">IF(ISNUMBER($V1846),L1846-INDEX('2019 On Peak'!$L$3:$S$2373,$V1846,1),"-")</f>
        <v>0</v>
      </c>
      <c r="Z1846" cm="1">
        <f t="array" ref="Z1846">IF(ISNUMBER($V1846),M1846-INDEX('2019 On Peak'!$L$3:$S$2373,$V1846,2),"-")</f>
        <v>0</v>
      </c>
      <c r="AA1846" cm="1">
        <f t="array" ref="AA1846">IF(ISNUMBER($V1846),N1846-INDEX('2019 On Peak'!$L$3:$S$2373,$V1846,3),"-")</f>
        <v>0</v>
      </c>
      <c r="AB1846" cm="1">
        <f t="array" ref="AB1846">IF(ISNUMBER($V1846),Q1846-INDEX('2019 On Peak'!$L$3:$S$2373,$V1846,6),"-")</f>
        <v>0</v>
      </c>
      <c r="AC1846" cm="1">
        <f t="array" ref="AC1846">IF(ISNUMBER($V1846),S1846-INDEX('2019 On Peak'!$L$3:$S$2373,$V1846,8),"-")</f>
        <v>0</v>
      </c>
      <c r="AD1846" t="b">
        <f t="shared" si="57"/>
        <v>0</v>
      </c>
    </row>
    <row r="1847" spans="1:30" x14ac:dyDescent="0.25">
      <c r="A1847" t="str">
        <f>B1847&amp;"_"&amp;G1847&amp;"_"&amp;J1847</f>
        <v>717_504_1</v>
      </c>
      <c r="B1847">
        <v>717</v>
      </c>
      <c r="C1847" s="1" t="s">
        <v>1053</v>
      </c>
      <c r="D1847" s="1" t="s">
        <v>36</v>
      </c>
      <c r="E1847" s="1" t="s">
        <v>36</v>
      </c>
      <c r="F1847">
        <v>115</v>
      </c>
      <c r="G1847">
        <v>504</v>
      </c>
      <c r="H1847" s="1" t="s">
        <v>1054</v>
      </c>
      <c r="I1847">
        <v>115</v>
      </c>
      <c r="J1847" s="1" t="s">
        <v>191</v>
      </c>
      <c r="K1847" s="1" t="s">
        <v>25</v>
      </c>
      <c r="L1847">
        <v>1.2E-4</v>
      </c>
      <c r="M1847">
        <v>5.1000000000000004E-4</v>
      </c>
      <c r="N1847">
        <v>9.0000000000000006E-5</v>
      </c>
      <c r="O1847">
        <v>1</v>
      </c>
      <c r="P1847">
        <v>0</v>
      </c>
      <c r="Q1847">
        <v>167</v>
      </c>
      <c r="R1847">
        <v>556</v>
      </c>
      <c r="S1847">
        <v>210</v>
      </c>
      <c r="T1847">
        <v>0.1</v>
      </c>
      <c r="U1847">
        <v>0.1</v>
      </c>
      <c r="V1847">
        <f>MATCH(A1847,'2019 On Peak'!$A$3:$A$2373,0)</f>
        <v>1789</v>
      </c>
      <c r="W1847" t="str">
        <f t="shared" si="56"/>
        <v>Old</v>
      </c>
      <c r="X1847" t="str" cm="1">
        <f t="array" ref="X1847">IF(ISNUMBER(V1847),INDEX('2019 On Peak'!$K$3:$K$2373,V1847),"Not 2019")</f>
        <v>Closed</v>
      </c>
      <c r="Y1847" cm="1">
        <f t="array" ref="Y1847">IF(ISNUMBER($V1847),L1847-INDEX('2019 On Peak'!$L$3:$S$2373,$V1847,1),"-")</f>
        <v>0</v>
      </c>
      <c r="Z1847" cm="1">
        <f t="array" ref="Z1847">IF(ISNUMBER($V1847),M1847-INDEX('2019 On Peak'!$L$3:$S$2373,$V1847,2),"-")</f>
        <v>0</v>
      </c>
      <c r="AA1847" cm="1">
        <f t="array" ref="AA1847">IF(ISNUMBER($V1847),N1847-INDEX('2019 On Peak'!$L$3:$S$2373,$V1847,3),"-")</f>
        <v>0</v>
      </c>
      <c r="AB1847" cm="1">
        <f t="array" ref="AB1847">IF(ISNUMBER($V1847),Q1847-INDEX('2019 On Peak'!$L$3:$S$2373,$V1847,6),"-")</f>
        <v>0</v>
      </c>
      <c r="AC1847" cm="1">
        <f t="array" ref="AC1847">IF(ISNUMBER($V1847),S1847-INDEX('2019 On Peak'!$L$3:$S$2373,$V1847,8),"-")</f>
        <v>0</v>
      </c>
      <c r="AD1847" t="b">
        <f t="shared" si="57"/>
        <v>0</v>
      </c>
    </row>
    <row r="1848" spans="1:30" x14ac:dyDescent="0.25">
      <c r="A1848" t="str">
        <f>B1848&amp;"_"&amp;G1848&amp;"_"&amp;J1848</f>
        <v>717_721_1</v>
      </c>
      <c r="B1848">
        <v>717</v>
      </c>
      <c r="C1848" s="1" t="s">
        <v>1053</v>
      </c>
      <c r="D1848" s="1" t="s">
        <v>36</v>
      </c>
      <c r="E1848" s="1" t="s">
        <v>36</v>
      </c>
      <c r="F1848">
        <v>115</v>
      </c>
      <c r="G1848">
        <v>721</v>
      </c>
      <c r="H1848" s="1" t="s">
        <v>1309</v>
      </c>
      <c r="I1848">
        <v>115</v>
      </c>
      <c r="J1848" s="1" t="s">
        <v>191</v>
      </c>
      <c r="K1848" s="1" t="s">
        <v>25</v>
      </c>
      <c r="L1848">
        <v>2.4199999999999998E-3</v>
      </c>
      <c r="M1848">
        <v>1.001E-2</v>
      </c>
      <c r="N1848">
        <v>1.66E-3</v>
      </c>
      <c r="O1848">
        <v>1</v>
      </c>
      <c r="P1848">
        <v>0</v>
      </c>
      <c r="Q1848">
        <v>167</v>
      </c>
      <c r="R1848">
        <v>556</v>
      </c>
      <c r="S1848">
        <v>210</v>
      </c>
      <c r="T1848">
        <v>1.4</v>
      </c>
      <c r="U1848">
        <v>2</v>
      </c>
      <c r="V1848">
        <f>MATCH(A1848,'2019 On Peak'!$A$3:$A$2373,0)</f>
        <v>1790</v>
      </c>
      <c r="W1848" t="str">
        <f t="shared" si="56"/>
        <v>Old</v>
      </c>
      <c r="X1848" t="str" cm="1">
        <f t="array" ref="X1848">IF(ISNUMBER(V1848),INDEX('2019 On Peak'!$K$3:$K$2373,V1848),"Not 2019")</f>
        <v>Closed</v>
      </c>
      <c r="Y1848" cm="1">
        <f t="array" ref="Y1848">IF(ISNUMBER($V1848),L1848-INDEX('2019 On Peak'!$L$3:$S$2373,$V1848,1),"-")</f>
        <v>0</v>
      </c>
      <c r="Z1848" cm="1">
        <f t="array" ref="Z1848">IF(ISNUMBER($V1848),M1848-INDEX('2019 On Peak'!$L$3:$S$2373,$V1848,2),"-")</f>
        <v>0</v>
      </c>
      <c r="AA1848" cm="1">
        <f t="array" ref="AA1848">IF(ISNUMBER($V1848),N1848-INDEX('2019 On Peak'!$L$3:$S$2373,$V1848,3),"-")</f>
        <v>0</v>
      </c>
      <c r="AB1848" cm="1">
        <f t="array" ref="AB1848">IF(ISNUMBER($V1848),Q1848-INDEX('2019 On Peak'!$L$3:$S$2373,$V1848,6),"-")</f>
        <v>0</v>
      </c>
      <c r="AC1848" cm="1">
        <f t="array" ref="AC1848">IF(ISNUMBER($V1848),S1848-INDEX('2019 On Peak'!$L$3:$S$2373,$V1848,8),"-")</f>
        <v>0</v>
      </c>
      <c r="AD1848" t="b">
        <f t="shared" si="57"/>
        <v>0</v>
      </c>
    </row>
    <row r="1849" spans="1:30" x14ac:dyDescent="0.25">
      <c r="A1849" t="str">
        <f>B1849&amp;"_"&amp;G1849&amp;"_"&amp;J1849</f>
        <v>717_727_1</v>
      </c>
      <c r="B1849">
        <v>717</v>
      </c>
      <c r="C1849" s="1" t="s">
        <v>1053</v>
      </c>
      <c r="D1849" s="1" t="s">
        <v>36</v>
      </c>
      <c r="E1849" s="1" t="s">
        <v>36</v>
      </c>
      <c r="F1849">
        <v>115</v>
      </c>
      <c r="G1849">
        <v>727</v>
      </c>
      <c r="H1849" s="1" t="s">
        <v>1319</v>
      </c>
      <c r="I1849">
        <v>115</v>
      </c>
      <c r="J1849" s="1" t="s">
        <v>191</v>
      </c>
      <c r="K1849" s="1" t="s">
        <v>25</v>
      </c>
      <c r="L1849">
        <v>1.32E-3</v>
      </c>
      <c r="M1849">
        <v>5.4400000000000004E-3</v>
      </c>
      <c r="N1849">
        <v>8.9999999999999998E-4</v>
      </c>
      <c r="O1849">
        <v>1</v>
      </c>
      <c r="P1849">
        <v>0</v>
      </c>
      <c r="Q1849">
        <v>167</v>
      </c>
      <c r="R1849">
        <v>556</v>
      </c>
      <c r="S1849">
        <v>210</v>
      </c>
      <c r="T1849">
        <v>0.7</v>
      </c>
      <c r="U1849">
        <v>1.1000000000000001</v>
      </c>
      <c r="V1849">
        <f>MATCH(A1849,'2019 On Peak'!$A$3:$A$2373,0)</f>
        <v>1791</v>
      </c>
      <c r="W1849" t="str">
        <f t="shared" si="56"/>
        <v>Old</v>
      </c>
      <c r="X1849" t="str" cm="1">
        <f t="array" ref="X1849">IF(ISNUMBER(V1849),INDEX('2019 On Peak'!$K$3:$K$2373,V1849),"Not 2019")</f>
        <v>Closed</v>
      </c>
      <c r="Y1849" cm="1">
        <f t="array" ref="Y1849">IF(ISNUMBER($V1849),L1849-INDEX('2019 On Peak'!$L$3:$S$2373,$V1849,1),"-")</f>
        <v>0</v>
      </c>
      <c r="Z1849" cm="1">
        <f t="array" ref="Z1849">IF(ISNUMBER($V1849),M1849-INDEX('2019 On Peak'!$L$3:$S$2373,$V1849,2),"-")</f>
        <v>0</v>
      </c>
      <c r="AA1849" cm="1">
        <f t="array" ref="AA1849">IF(ISNUMBER($V1849),N1849-INDEX('2019 On Peak'!$L$3:$S$2373,$V1849,3),"-")</f>
        <v>0</v>
      </c>
      <c r="AB1849" cm="1">
        <f t="array" ref="AB1849">IF(ISNUMBER($V1849),Q1849-INDEX('2019 On Peak'!$L$3:$S$2373,$V1849,6),"-")</f>
        <v>0</v>
      </c>
      <c r="AC1849" cm="1">
        <f t="array" ref="AC1849">IF(ISNUMBER($V1849),S1849-INDEX('2019 On Peak'!$L$3:$S$2373,$V1849,8),"-")</f>
        <v>0</v>
      </c>
      <c r="AD1849" t="b">
        <f t="shared" si="57"/>
        <v>0</v>
      </c>
    </row>
    <row r="1850" spans="1:30" x14ac:dyDescent="0.25">
      <c r="A1850" t="str">
        <f>B1850&amp;"_"&amp;G1850&amp;"_"&amp;J1850</f>
        <v>718_1513_1</v>
      </c>
      <c r="B1850">
        <v>718</v>
      </c>
      <c r="C1850" s="1" t="s">
        <v>793</v>
      </c>
      <c r="D1850" s="1" t="s">
        <v>36</v>
      </c>
      <c r="E1850" s="1" t="s">
        <v>36</v>
      </c>
      <c r="F1850">
        <v>115</v>
      </c>
      <c r="G1850">
        <v>1513</v>
      </c>
      <c r="H1850" s="1" t="s">
        <v>467</v>
      </c>
      <c r="I1850">
        <v>115</v>
      </c>
      <c r="J1850" s="1" t="s">
        <v>191</v>
      </c>
      <c r="K1850" s="1" t="s">
        <v>25</v>
      </c>
      <c r="L1850">
        <v>9.0000000000000006E-5</v>
      </c>
      <c r="M1850">
        <v>3.8000000000000002E-4</v>
      </c>
      <c r="N1850">
        <v>6.0000000000000002E-5</v>
      </c>
      <c r="O1850">
        <v>1</v>
      </c>
      <c r="P1850">
        <v>0</v>
      </c>
      <c r="Q1850">
        <v>221</v>
      </c>
      <c r="R1850">
        <v>556</v>
      </c>
      <c r="S1850">
        <v>265</v>
      </c>
      <c r="T1850">
        <v>0.1</v>
      </c>
      <c r="U1850">
        <v>0.1</v>
      </c>
      <c r="V1850">
        <f>MATCH(A1850,'2019 On Peak'!$A$3:$A$2373,0)</f>
        <v>1792</v>
      </c>
      <c r="W1850" t="str">
        <f t="shared" si="56"/>
        <v>Old</v>
      </c>
      <c r="X1850" t="str" cm="1">
        <f t="array" ref="X1850">IF(ISNUMBER(V1850),INDEX('2019 On Peak'!$K$3:$K$2373,V1850),"Not 2019")</f>
        <v>Closed</v>
      </c>
      <c r="Y1850" cm="1">
        <f t="array" ref="Y1850">IF(ISNUMBER($V1850),L1850-INDEX('2019 On Peak'!$L$3:$S$2373,$V1850,1),"-")</f>
        <v>0</v>
      </c>
      <c r="Z1850" cm="1">
        <f t="array" ref="Z1850">IF(ISNUMBER($V1850),M1850-INDEX('2019 On Peak'!$L$3:$S$2373,$V1850,2),"-")</f>
        <v>0</v>
      </c>
      <c r="AA1850" cm="1">
        <f t="array" ref="AA1850">IF(ISNUMBER($V1850),N1850-INDEX('2019 On Peak'!$L$3:$S$2373,$V1850,3),"-")</f>
        <v>0</v>
      </c>
      <c r="AB1850" cm="1">
        <f t="array" ref="AB1850">IF(ISNUMBER($V1850),Q1850-INDEX('2019 On Peak'!$L$3:$S$2373,$V1850,6),"-")</f>
        <v>54</v>
      </c>
      <c r="AC1850" cm="1">
        <f t="array" ref="AC1850">IF(ISNUMBER($V1850),S1850-INDEX('2019 On Peak'!$L$3:$S$2373,$V1850,8),"-")</f>
        <v>55</v>
      </c>
      <c r="AD1850" t="b">
        <f t="shared" si="57"/>
        <v>1</v>
      </c>
    </row>
    <row r="1851" spans="1:30" x14ac:dyDescent="0.25">
      <c r="A1851" t="str">
        <f>B1851&amp;"_"&amp;G1851&amp;"_"&amp;J1851</f>
        <v>718_813_1</v>
      </c>
      <c r="B1851">
        <v>718</v>
      </c>
      <c r="C1851" s="1" t="s">
        <v>793</v>
      </c>
      <c r="D1851" s="1" t="s">
        <v>36</v>
      </c>
      <c r="E1851" s="1" t="s">
        <v>36</v>
      </c>
      <c r="F1851">
        <v>115</v>
      </c>
      <c r="G1851">
        <v>813</v>
      </c>
      <c r="H1851" s="1" t="s">
        <v>108</v>
      </c>
      <c r="I1851">
        <v>115</v>
      </c>
      <c r="J1851" s="1" t="s">
        <v>191</v>
      </c>
      <c r="K1851" s="1" t="s">
        <v>25</v>
      </c>
      <c r="L1851">
        <v>5.9500000000000004E-3</v>
      </c>
      <c r="M1851">
        <v>2.46E-2</v>
      </c>
      <c r="N1851">
        <v>4.0699999999999998E-3</v>
      </c>
      <c r="O1851">
        <v>1</v>
      </c>
      <c r="P1851">
        <v>0</v>
      </c>
      <c r="Q1851">
        <v>211</v>
      </c>
      <c r="R1851">
        <v>211</v>
      </c>
      <c r="S1851">
        <v>211</v>
      </c>
      <c r="T1851">
        <v>4.8</v>
      </c>
      <c r="U1851">
        <v>4.9000000000000004</v>
      </c>
      <c r="V1851">
        <f>MATCH(A1851,'2019 On Peak'!$A$3:$A$2373,0)</f>
        <v>1793</v>
      </c>
      <c r="W1851" t="str">
        <f t="shared" si="56"/>
        <v>Old</v>
      </c>
      <c r="X1851" t="str" cm="1">
        <f t="array" ref="X1851">IF(ISNUMBER(V1851),INDEX('2019 On Peak'!$K$3:$K$2373,V1851),"Not 2019")</f>
        <v>Closed</v>
      </c>
      <c r="Y1851" cm="1">
        <f t="array" ref="Y1851">IF(ISNUMBER($V1851),L1851-INDEX('2019 On Peak'!$L$3:$S$2373,$V1851,1),"-")</f>
        <v>0</v>
      </c>
      <c r="Z1851" cm="1">
        <f t="array" ref="Z1851">IF(ISNUMBER($V1851),M1851-INDEX('2019 On Peak'!$L$3:$S$2373,$V1851,2),"-")</f>
        <v>0</v>
      </c>
      <c r="AA1851" cm="1">
        <f t="array" ref="AA1851">IF(ISNUMBER($V1851),N1851-INDEX('2019 On Peak'!$L$3:$S$2373,$V1851,3),"-")</f>
        <v>0</v>
      </c>
      <c r="AB1851" cm="1">
        <f t="array" ref="AB1851">IF(ISNUMBER($V1851),Q1851-INDEX('2019 On Peak'!$L$3:$S$2373,$V1851,6),"-")</f>
        <v>0</v>
      </c>
      <c r="AC1851" cm="1">
        <f t="array" ref="AC1851">IF(ISNUMBER($V1851),S1851-INDEX('2019 On Peak'!$L$3:$S$2373,$V1851,8),"-")</f>
        <v>0</v>
      </c>
      <c r="AD1851" t="b">
        <f t="shared" si="57"/>
        <v>0</v>
      </c>
    </row>
    <row r="1852" spans="1:30" x14ac:dyDescent="0.25">
      <c r="A1852" t="str">
        <f>B1852&amp;"_"&amp;G1852&amp;"_"&amp;J1852</f>
        <v>722_1513_1</v>
      </c>
      <c r="B1852">
        <v>722</v>
      </c>
      <c r="C1852" s="1" t="s">
        <v>467</v>
      </c>
      <c r="D1852" s="1" t="s">
        <v>36</v>
      </c>
      <c r="E1852" s="1" t="s">
        <v>36</v>
      </c>
      <c r="F1852">
        <v>345</v>
      </c>
      <c r="G1852">
        <v>1513</v>
      </c>
      <c r="H1852" s="1" t="s">
        <v>467</v>
      </c>
      <c r="I1852">
        <v>115</v>
      </c>
      <c r="J1852" s="1" t="s">
        <v>191</v>
      </c>
      <c r="K1852" s="1" t="s">
        <v>25</v>
      </c>
      <c r="L1852">
        <v>5.9999999999999995E-4</v>
      </c>
      <c r="M1852">
        <v>5.2400000000000002E-2</v>
      </c>
      <c r="N1852">
        <v>0</v>
      </c>
      <c r="O1852">
        <v>1</v>
      </c>
      <c r="P1852">
        <v>0</v>
      </c>
      <c r="Q1852">
        <v>417</v>
      </c>
      <c r="R1852">
        <v>518</v>
      </c>
      <c r="S1852">
        <v>599</v>
      </c>
      <c r="T1852">
        <v>0</v>
      </c>
      <c r="U1852">
        <v>0</v>
      </c>
      <c r="V1852">
        <f>MATCH(A1852,'2019 On Peak'!$A$3:$A$2373,0)</f>
        <v>1794</v>
      </c>
      <c r="W1852" t="str">
        <f t="shared" si="56"/>
        <v>Old</v>
      </c>
      <c r="X1852" t="str" cm="1">
        <f t="array" ref="X1852">IF(ISNUMBER(V1852),INDEX('2019 On Peak'!$K$3:$K$2373,V1852),"Not 2019")</f>
        <v>Closed</v>
      </c>
      <c r="Y1852" cm="1">
        <f t="array" ref="Y1852">IF(ISNUMBER($V1852),L1852-INDEX('2019 On Peak'!$L$3:$S$2373,$V1852,1),"-")</f>
        <v>0</v>
      </c>
      <c r="Z1852" cm="1">
        <f t="array" ref="Z1852">IF(ISNUMBER($V1852),M1852-INDEX('2019 On Peak'!$L$3:$S$2373,$V1852,2),"-")</f>
        <v>0</v>
      </c>
      <c r="AA1852" cm="1">
        <f t="array" ref="AA1852">IF(ISNUMBER($V1852),N1852-INDEX('2019 On Peak'!$L$3:$S$2373,$V1852,3),"-")</f>
        <v>0</v>
      </c>
      <c r="AB1852" cm="1">
        <f t="array" ref="AB1852">IF(ISNUMBER($V1852),Q1852-INDEX('2019 On Peak'!$L$3:$S$2373,$V1852,6),"-")</f>
        <v>0</v>
      </c>
      <c r="AC1852" cm="1">
        <f t="array" ref="AC1852">IF(ISNUMBER($V1852),S1852-INDEX('2019 On Peak'!$L$3:$S$2373,$V1852,8),"-")</f>
        <v>0</v>
      </c>
      <c r="AD1852" t="b">
        <f t="shared" si="57"/>
        <v>0</v>
      </c>
    </row>
    <row r="1853" spans="1:30" x14ac:dyDescent="0.25">
      <c r="A1853" t="str">
        <f>B1853&amp;"_"&amp;G1853&amp;"_"&amp;J1853</f>
        <v>722_1513_2</v>
      </c>
      <c r="B1853">
        <v>722</v>
      </c>
      <c r="C1853" s="1" t="s">
        <v>467</v>
      </c>
      <c r="D1853" s="1" t="s">
        <v>36</v>
      </c>
      <c r="E1853" s="1" t="s">
        <v>36</v>
      </c>
      <c r="F1853">
        <v>345</v>
      </c>
      <c r="G1853">
        <v>1513</v>
      </c>
      <c r="H1853" s="1" t="s">
        <v>467</v>
      </c>
      <c r="I1853">
        <v>115</v>
      </c>
      <c r="J1853" s="1" t="s">
        <v>74</v>
      </c>
      <c r="K1853" s="1" t="s">
        <v>25</v>
      </c>
      <c r="L1853">
        <v>5.9999999999999995E-4</v>
      </c>
      <c r="M1853">
        <v>5.2400000000000002E-2</v>
      </c>
      <c r="N1853">
        <v>0</v>
      </c>
      <c r="O1853">
        <v>1</v>
      </c>
      <c r="P1853">
        <v>0</v>
      </c>
      <c r="Q1853">
        <v>417</v>
      </c>
      <c r="R1853">
        <v>518</v>
      </c>
      <c r="S1853">
        <v>599</v>
      </c>
      <c r="T1853">
        <v>0</v>
      </c>
      <c r="U1853">
        <v>0</v>
      </c>
      <c r="V1853">
        <f>MATCH(A1853,'2019 On Peak'!$A$3:$A$2373,0)</f>
        <v>1795</v>
      </c>
      <c r="W1853" t="str">
        <f t="shared" si="56"/>
        <v>Old</v>
      </c>
      <c r="X1853" t="str" cm="1">
        <f t="array" ref="X1853">IF(ISNUMBER(V1853),INDEX('2019 On Peak'!$K$3:$K$2373,V1853),"Not 2019")</f>
        <v>Closed</v>
      </c>
      <c r="Y1853" cm="1">
        <f t="array" ref="Y1853">IF(ISNUMBER($V1853),L1853-INDEX('2019 On Peak'!$L$3:$S$2373,$V1853,1),"-")</f>
        <v>0</v>
      </c>
      <c r="Z1853" cm="1">
        <f t="array" ref="Z1853">IF(ISNUMBER($V1853),M1853-INDEX('2019 On Peak'!$L$3:$S$2373,$V1853,2),"-")</f>
        <v>0</v>
      </c>
      <c r="AA1853" cm="1">
        <f t="array" ref="AA1853">IF(ISNUMBER($V1853),N1853-INDEX('2019 On Peak'!$L$3:$S$2373,$V1853,3),"-")</f>
        <v>0</v>
      </c>
      <c r="AB1853" cm="1">
        <f t="array" ref="AB1853">IF(ISNUMBER($V1853),Q1853-INDEX('2019 On Peak'!$L$3:$S$2373,$V1853,6),"-")</f>
        <v>0</v>
      </c>
      <c r="AC1853" cm="1">
        <f t="array" ref="AC1853">IF(ISNUMBER($V1853),S1853-INDEX('2019 On Peak'!$L$3:$S$2373,$V1853,8),"-")</f>
        <v>0</v>
      </c>
      <c r="AD1853" t="b">
        <f t="shared" si="57"/>
        <v>0</v>
      </c>
    </row>
    <row r="1854" spans="1:30" x14ac:dyDescent="0.25">
      <c r="A1854" t="str">
        <f>B1854&amp;"_"&amp;G1854&amp;"_"&amp;J1854</f>
        <v>722_799_1</v>
      </c>
      <c r="B1854">
        <v>722</v>
      </c>
      <c r="C1854" s="1" t="s">
        <v>467</v>
      </c>
      <c r="D1854" s="1" t="s">
        <v>36</v>
      </c>
      <c r="E1854" s="1" t="s">
        <v>36</v>
      </c>
      <c r="F1854">
        <v>345</v>
      </c>
      <c r="G1854">
        <v>799</v>
      </c>
      <c r="H1854" s="1" t="s">
        <v>1320</v>
      </c>
      <c r="I1854">
        <v>345</v>
      </c>
      <c r="J1854" s="1" t="s">
        <v>191</v>
      </c>
      <c r="K1854" s="1" t="s">
        <v>25</v>
      </c>
      <c r="L1854">
        <v>4.0000000000000002E-4</v>
      </c>
      <c r="M1854">
        <v>6.0899999999999999E-3</v>
      </c>
      <c r="N1854">
        <v>0.15740000000000001</v>
      </c>
      <c r="O1854">
        <v>1</v>
      </c>
      <c r="P1854">
        <v>0</v>
      </c>
      <c r="Q1854">
        <v>1216</v>
      </c>
      <c r="R1854">
        <v>2454</v>
      </c>
      <c r="S1854">
        <v>1804</v>
      </c>
      <c r="T1854">
        <v>11.1</v>
      </c>
      <c r="U1854">
        <v>15.3</v>
      </c>
      <c r="V1854">
        <f>MATCH(A1854,'2019 On Peak'!$A$3:$A$2373,0)</f>
        <v>1796</v>
      </c>
      <c r="W1854" t="str">
        <f t="shared" si="56"/>
        <v>Old</v>
      </c>
      <c r="X1854" t="str" cm="1">
        <f t="array" ref="X1854">IF(ISNUMBER(V1854),INDEX('2019 On Peak'!$K$3:$K$2373,V1854),"Not 2019")</f>
        <v>Closed</v>
      </c>
      <c r="Y1854" cm="1">
        <f t="array" ref="Y1854">IF(ISNUMBER($V1854),L1854-INDEX('2019 On Peak'!$L$3:$S$2373,$V1854,1),"-")</f>
        <v>0</v>
      </c>
      <c r="Z1854" cm="1">
        <f t="array" ref="Z1854">IF(ISNUMBER($V1854),M1854-INDEX('2019 On Peak'!$L$3:$S$2373,$V1854,2),"-")</f>
        <v>0</v>
      </c>
      <c r="AA1854" cm="1">
        <f t="array" ref="AA1854">IF(ISNUMBER($V1854),N1854-INDEX('2019 On Peak'!$L$3:$S$2373,$V1854,3),"-")</f>
        <v>0</v>
      </c>
      <c r="AB1854" cm="1">
        <f t="array" ref="AB1854">IF(ISNUMBER($V1854),Q1854-INDEX('2019 On Peak'!$L$3:$S$2373,$V1854,6),"-")</f>
        <v>0</v>
      </c>
      <c r="AC1854" cm="1">
        <f t="array" ref="AC1854">IF(ISNUMBER($V1854),S1854-INDEX('2019 On Peak'!$L$3:$S$2373,$V1854,8),"-")</f>
        <v>0</v>
      </c>
      <c r="AD1854" t="b">
        <f t="shared" si="57"/>
        <v>0</v>
      </c>
    </row>
    <row r="1855" spans="1:30" x14ac:dyDescent="0.25">
      <c r="A1855" t="str">
        <f>B1855&amp;"_"&amp;G1855&amp;"_"&amp;J1855</f>
        <v>724_1392_1</v>
      </c>
      <c r="B1855">
        <v>724</v>
      </c>
      <c r="C1855" s="1" t="s">
        <v>797</v>
      </c>
      <c r="D1855" s="1" t="s">
        <v>36</v>
      </c>
      <c r="E1855" s="1" t="s">
        <v>36</v>
      </c>
      <c r="F1855">
        <v>115</v>
      </c>
      <c r="G1855">
        <v>1392</v>
      </c>
      <c r="H1855" s="1" t="s">
        <v>1322</v>
      </c>
      <c r="I1855">
        <v>115</v>
      </c>
      <c r="J1855" s="1" t="s">
        <v>191</v>
      </c>
      <c r="K1855" s="1" t="s">
        <v>25</v>
      </c>
      <c r="L1855">
        <v>8.4000000000000003E-4</v>
      </c>
      <c r="M1855">
        <v>3.47E-3</v>
      </c>
      <c r="N1855">
        <v>5.6999999999999998E-4</v>
      </c>
      <c r="O1855">
        <v>1</v>
      </c>
      <c r="P1855">
        <v>0</v>
      </c>
      <c r="Q1855">
        <v>211</v>
      </c>
      <c r="R1855">
        <v>211</v>
      </c>
      <c r="S1855">
        <v>211</v>
      </c>
      <c r="T1855">
        <v>0.5</v>
      </c>
      <c r="U1855">
        <v>0.7</v>
      </c>
      <c r="V1855">
        <f>MATCH(A1855,'2019 On Peak'!$A$3:$A$2373,0)</f>
        <v>1797</v>
      </c>
      <c r="W1855" t="str">
        <f t="shared" si="56"/>
        <v>Old</v>
      </c>
      <c r="X1855" t="str" cm="1">
        <f t="array" ref="X1855">IF(ISNUMBER(V1855),INDEX('2019 On Peak'!$K$3:$K$2373,V1855),"Not 2019")</f>
        <v>Closed</v>
      </c>
      <c r="Y1855" cm="1">
        <f t="array" ref="Y1855">IF(ISNUMBER($V1855),L1855-INDEX('2019 On Peak'!$L$3:$S$2373,$V1855,1),"-")</f>
        <v>0</v>
      </c>
      <c r="Z1855" cm="1">
        <f t="array" ref="Z1855">IF(ISNUMBER($V1855),M1855-INDEX('2019 On Peak'!$L$3:$S$2373,$V1855,2),"-")</f>
        <v>0</v>
      </c>
      <c r="AA1855" cm="1">
        <f t="array" ref="AA1855">IF(ISNUMBER($V1855),N1855-INDEX('2019 On Peak'!$L$3:$S$2373,$V1855,3),"-")</f>
        <v>0</v>
      </c>
      <c r="AB1855" cm="1">
        <f t="array" ref="AB1855">IF(ISNUMBER($V1855),Q1855-INDEX('2019 On Peak'!$L$3:$S$2373,$V1855,6),"-")</f>
        <v>0</v>
      </c>
      <c r="AC1855" cm="1">
        <f t="array" ref="AC1855">IF(ISNUMBER($V1855),S1855-INDEX('2019 On Peak'!$L$3:$S$2373,$V1855,8),"-")</f>
        <v>0</v>
      </c>
      <c r="AD1855" t="b">
        <f t="shared" si="57"/>
        <v>0</v>
      </c>
    </row>
    <row r="1856" spans="1:30" x14ac:dyDescent="0.25">
      <c r="A1856" t="str">
        <f>B1856&amp;"_"&amp;G1856&amp;"_"&amp;J1856</f>
        <v>724_1392_2</v>
      </c>
      <c r="B1856">
        <v>724</v>
      </c>
      <c r="C1856" s="1" t="s">
        <v>797</v>
      </c>
      <c r="D1856" s="1" t="s">
        <v>36</v>
      </c>
      <c r="E1856" s="1" t="s">
        <v>36</v>
      </c>
      <c r="F1856">
        <v>115</v>
      </c>
      <c r="G1856">
        <v>1392</v>
      </c>
      <c r="H1856" s="1" t="s">
        <v>1322</v>
      </c>
      <c r="I1856">
        <v>115</v>
      </c>
      <c r="J1856" s="1" t="s">
        <v>74</v>
      </c>
      <c r="K1856" s="1" t="s">
        <v>25</v>
      </c>
      <c r="L1856">
        <v>8.4000000000000003E-4</v>
      </c>
      <c r="M1856">
        <v>3.47E-3</v>
      </c>
      <c r="N1856">
        <v>5.6999999999999998E-4</v>
      </c>
      <c r="O1856">
        <v>1</v>
      </c>
      <c r="P1856">
        <v>0</v>
      </c>
      <c r="Q1856">
        <v>211</v>
      </c>
      <c r="R1856">
        <v>211</v>
      </c>
      <c r="S1856">
        <v>211</v>
      </c>
      <c r="T1856">
        <v>0.5</v>
      </c>
      <c r="U1856">
        <v>0.7</v>
      </c>
      <c r="V1856">
        <f>MATCH(A1856,'2019 On Peak'!$A$3:$A$2373,0)</f>
        <v>1798</v>
      </c>
      <c r="W1856" t="str">
        <f t="shared" si="56"/>
        <v>Old</v>
      </c>
      <c r="X1856" t="str" cm="1">
        <f t="array" ref="X1856">IF(ISNUMBER(V1856),INDEX('2019 On Peak'!$K$3:$K$2373,V1856),"Not 2019")</f>
        <v>Closed</v>
      </c>
      <c r="Y1856" cm="1">
        <f t="array" ref="Y1856">IF(ISNUMBER($V1856),L1856-INDEX('2019 On Peak'!$L$3:$S$2373,$V1856,1),"-")</f>
        <v>0</v>
      </c>
      <c r="Z1856" cm="1">
        <f t="array" ref="Z1856">IF(ISNUMBER($V1856),M1856-INDEX('2019 On Peak'!$L$3:$S$2373,$V1856,2),"-")</f>
        <v>0</v>
      </c>
      <c r="AA1856" cm="1">
        <f t="array" ref="AA1856">IF(ISNUMBER($V1856),N1856-INDEX('2019 On Peak'!$L$3:$S$2373,$V1856,3),"-")</f>
        <v>0</v>
      </c>
      <c r="AB1856" cm="1">
        <f t="array" ref="AB1856">IF(ISNUMBER($V1856),Q1856-INDEX('2019 On Peak'!$L$3:$S$2373,$V1856,6),"-")</f>
        <v>0</v>
      </c>
      <c r="AC1856" cm="1">
        <f t="array" ref="AC1856">IF(ISNUMBER($V1856),S1856-INDEX('2019 On Peak'!$L$3:$S$2373,$V1856,8),"-")</f>
        <v>0</v>
      </c>
      <c r="AD1856" t="b">
        <f t="shared" si="57"/>
        <v>0</v>
      </c>
    </row>
    <row r="1857" spans="1:30" x14ac:dyDescent="0.25">
      <c r="A1857" t="str">
        <f>B1857&amp;"_"&amp;G1857&amp;"_"&amp;J1857</f>
        <v>724_1443_1</v>
      </c>
      <c r="B1857">
        <v>724</v>
      </c>
      <c r="C1857" s="1" t="s">
        <v>797</v>
      </c>
      <c r="D1857" s="1" t="s">
        <v>36</v>
      </c>
      <c r="E1857" s="1" t="s">
        <v>36</v>
      </c>
      <c r="F1857">
        <v>115</v>
      </c>
      <c r="G1857">
        <v>1443</v>
      </c>
      <c r="H1857" s="1" t="s">
        <v>631</v>
      </c>
      <c r="I1857">
        <v>115</v>
      </c>
      <c r="J1857" s="1" t="s">
        <v>191</v>
      </c>
      <c r="K1857" s="1" t="s">
        <v>25</v>
      </c>
      <c r="L1857">
        <v>6.0000000000000002E-5</v>
      </c>
      <c r="M1857">
        <v>2.3000000000000001E-4</v>
      </c>
      <c r="N1857">
        <v>4.0000000000000003E-5</v>
      </c>
      <c r="O1857">
        <v>1</v>
      </c>
      <c r="P1857">
        <v>0</v>
      </c>
      <c r="Q1857">
        <v>167</v>
      </c>
      <c r="R1857">
        <v>556</v>
      </c>
      <c r="S1857">
        <v>210</v>
      </c>
      <c r="T1857">
        <v>0</v>
      </c>
      <c r="U1857">
        <v>0</v>
      </c>
      <c r="V1857">
        <f>MATCH(A1857,'2019 On Peak'!$A$3:$A$2373,0)</f>
        <v>1799</v>
      </c>
      <c r="W1857" t="str">
        <f t="shared" si="56"/>
        <v>Old</v>
      </c>
      <c r="X1857" t="str" cm="1">
        <f t="array" ref="X1857">IF(ISNUMBER(V1857),INDEX('2019 On Peak'!$K$3:$K$2373,V1857),"Not 2019")</f>
        <v>Closed</v>
      </c>
      <c r="Y1857" cm="1">
        <f t="array" ref="Y1857">IF(ISNUMBER($V1857),L1857-INDEX('2019 On Peak'!$L$3:$S$2373,$V1857,1),"-")</f>
        <v>0</v>
      </c>
      <c r="Z1857" cm="1">
        <f t="array" ref="Z1857">IF(ISNUMBER($V1857),M1857-INDEX('2019 On Peak'!$L$3:$S$2373,$V1857,2),"-")</f>
        <v>0</v>
      </c>
      <c r="AA1857" cm="1">
        <f t="array" ref="AA1857">IF(ISNUMBER($V1857),N1857-INDEX('2019 On Peak'!$L$3:$S$2373,$V1857,3),"-")</f>
        <v>0</v>
      </c>
      <c r="AB1857" cm="1">
        <f t="array" ref="AB1857">IF(ISNUMBER($V1857),Q1857-INDEX('2019 On Peak'!$L$3:$S$2373,$V1857,6),"-")</f>
        <v>0</v>
      </c>
      <c r="AC1857" cm="1">
        <f t="array" ref="AC1857">IF(ISNUMBER($V1857),S1857-INDEX('2019 On Peak'!$L$3:$S$2373,$V1857,8),"-")</f>
        <v>0</v>
      </c>
      <c r="AD1857" t="b">
        <f t="shared" si="57"/>
        <v>0</v>
      </c>
    </row>
    <row r="1858" spans="1:30" x14ac:dyDescent="0.25">
      <c r="A1858" t="str">
        <f>B1858&amp;"_"&amp;G1858&amp;"_"&amp;J1858</f>
        <v>727_814_1</v>
      </c>
      <c r="B1858">
        <v>727</v>
      </c>
      <c r="C1858" s="1" t="s">
        <v>1319</v>
      </c>
      <c r="D1858" s="1" t="s">
        <v>36</v>
      </c>
      <c r="E1858" s="1" t="s">
        <v>36</v>
      </c>
      <c r="F1858">
        <v>115</v>
      </c>
      <c r="G1858">
        <v>814</v>
      </c>
      <c r="H1858" s="1" t="s">
        <v>632</v>
      </c>
      <c r="I1858">
        <v>115</v>
      </c>
      <c r="J1858" s="1" t="s">
        <v>191</v>
      </c>
      <c r="K1858" s="1" t="s">
        <v>25</v>
      </c>
      <c r="L1858">
        <v>3.13E-3</v>
      </c>
      <c r="M1858">
        <v>1.2919999999999999E-2</v>
      </c>
      <c r="N1858">
        <v>2.14E-3</v>
      </c>
      <c r="O1858">
        <v>1</v>
      </c>
      <c r="P1858">
        <v>0</v>
      </c>
      <c r="Q1858">
        <v>167</v>
      </c>
      <c r="R1858">
        <v>556</v>
      </c>
      <c r="S1858">
        <v>210</v>
      </c>
      <c r="T1858">
        <v>1.8</v>
      </c>
      <c r="U1858">
        <v>2.6</v>
      </c>
      <c r="V1858">
        <f>MATCH(A1858,'2019 On Peak'!$A$3:$A$2373,0)</f>
        <v>1800</v>
      </c>
      <c r="W1858" t="str">
        <f t="shared" si="56"/>
        <v>Old</v>
      </c>
      <c r="X1858" t="str" cm="1">
        <f t="array" ref="X1858">IF(ISNUMBER(V1858),INDEX('2019 On Peak'!$K$3:$K$2373,V1858),"Not 2019")</f>
        <v>Closed</v>
      </c>
      <c r="Y1858" cm="1">
        <f t="array" ref="Y1858">IF(ISNUMBER($V1858),L1858-INDEX('2019 On Peak'!$L$3:$S$2373,$V1858,1),"-")</f>
        <v>0</v>
      </c>
      <c r="Z1858" cm="1">
        <f t="array" ref="Z1858">IF(ISNUMBER($V1858),M1858-INDEX('2019 On Peak'!$L$3:$S$2373,$V1858,2),"-")</f>
        <v>0</v>
      </c>
      <c r="AA1858" cm="1">
        <f t="array" ref="AA1858">IF(ISNUMBER($V1858),N1858-INDEX('2019 On Peak'!$L$3:$S$2373,$V1858,3),"-")</f>
        <v>0</v>
      </c>
      <c r="AB1858" cm="1">
        <f t="array" ref="AB1858">IF(ISNUMBER($V1858),Q1858-INDEX('2019 On Peak'!$L$3:$S$2373,$V1858,6),"-")</f>
        <v>0</v>
      </c>
      <c r="AC1858" cm="1">
        <f t="array" ref="AC1858">IF(ISNUMBER($V1858),S1858-INDEX('2019 On Peak'!$L$3:$S$2373,$V1858,8),"-")</f>
        <v>0</v>
      </c>
      <c r="AD1858" t="b">
        <f t="shared" si="57"/>
        <v>0</v>
      </c>
    </row>
    <row r="1859" spans="1:30" x14ac:dyDescent="0.25">
      <c r="A1859" t="str">
        <f>B1859&amp;"_"&amp;G1859&amp;"_"&amp;J1859</f>
        <v>729_1392_1</v>
      </c>
      <c r="B1859">
        <v>729</v>
      </c>
      <c r="C1859" s="1" t="s">
        <v>1323</v>
      </c>
      <c r="D1859" s="1" t="s">
        <v>36</v>
      </c>
      <c r="E1859" s="1" t="s">
        <v>36</v>
      </c>
      <c r="F1859">
        <v>115</v>
      </c>
      <c r="G1859">
        <v>1392</v>
      </c>
      <c r="H1859" s="1" t="s">
        <v>1322</v>
      </c>
      <c r="I1859">
        <v>115</v>
      </c>
      <c r="J1859" s="1" t="s">
        <v>191</v>
      </c>
      <c r="K1859" s="1" t="s">
        <v>25</v>
      </c>
      <c r="L1859">
        <v>1.2999999999999999E-4</v>
      </c>
      <c r="M1859">
        <v>5.5000000000000003E-4</v>
      </c>
      <c r="N1859">
        <v>9.0000000000000006E-5</v>
      </c>
      <c r="O1859">
        <v>1</v>
      </c>
      <c r="P1859">
        <v>0</v>
      </c>
      <c r="Q1859">
        <v>167</v>
      </c>
      <c r="R1859">
        <v>556</v>
      </c>
      <c r="S1859">
        <v>210</v>
      </c>
      <c r="T1859">
        <v>0.1</v>
      </c>
      <c r="U1859">
        <v>0.1</v>
      </c>
      <c r="V1859">
        <f>MATCH(A1859,'2019 On Peak'!$A$3:$A$2373,0)</f>
        <v>1801</v>
      </c>
      <c r="W1859" t="str">
        <f t="shared" si="56"/>
        <v>Old</v>
      </c>
      <c r="X1859" t="str" cm="1">
        <f t="array" ref="X1859">IF(ISNUMBER(V1859),INDEX('2019 On Peak'!$K$3:$K$2373,V1859),"Not 2019")</f>
        <v>Closed</v>
      </c>
      <c r="Y1859" cm="1">
        <f t="array" ref="Y1859">IF(ISNUMBER($V1859),L1859-INDEX('2019 On Peak'!$L$3:$S$2373,$V1859,1),"-")</f>
        <v>0</v>
      </c>
      <c r="Z1859" cm="1">
        <f t="array" ref="Z1859">IF(ISNUMBER($V1859),M1859-INDEX('2019 On Peak'!$L$3:$S$2373,$V1859,2),"-")</f>
        <v>0</v>
      </c>
      <c r="AA1859" cm="1">
        <f t="array" ref="AA1859">IF(ISNUMBER($V1859),N1859-INDEX('2019 On Peak'!$L$3:$S$2373,$V1859,3),"-")</f>
        <v>0</v>
      </c>
      <c r="AB1859" cm="1">
        <f t="array" ref="AB1859">IF(ISNUMBER($V1859),Q1859-INDEX('2019 On Peak'!$L$3:$S$2373,$V1859,6),"-")</f>
        <v>0</v>
      </c>
      <c r="AC1859" cm="1">
        <f t="array" ref="AC1859">IF(ISNUMBER($V1859),S1859-INDEX('2019 On Peak'!$L$3:$S$2373,$V1859,8),"-")</f>
        <v>0</v>
      </c>
      <c r="AD1859" t="b">
        <f t="shared" si="57"/>
        <v>0</v>
      </c>
    </row>
    <row r="1860" spans="1:30" x14ac:dyDescent="0.25">
      <c r="A1860" t="str">
        <f>B1860&amp;"_"&amp;G1860&amp;"_"&amp;J1860</f>
        <v>73_74_1</v>
      </c>
      <c r="B1860">
        <v>73</v>
      </c>
      <c r="C1860" s="1" t="s">
        <v>295</v>
      </c>
      <c r="D1860" s="1" t="s">
        <v>42</v>
      </c>
      <c r="E1860" s="1" t="s">
        <v>42</v>
      </c>
      <c r="F1860">
        <v>115</v>
      </c>
      <c r="G1860">
        <v>74</v>
      </c>
      <c r="H1860" s="1" t="s">
        <v>296</v>
      </c>
      <c r="I1860">
        <v>115</v>
      </c>
      <c r="J1860" s="1" t="s">
        <v>191</v>
      </c>
      <c r="K1860" s="1" t="s">
        <v>25</v>
      </c>
      <c r="L1860">
        <v>1.6199999999999999E-3</v>
      </c>
      <c r="M1860">
        <v>6.6899999999999998E-3</v>
      </c>
      <c r="N1860">
        <v>1.1100000000000001E-3</v>
      </c>
      <c r="O1860">
        <v>1</v>
      </c>
      <c r="P1860">
        <v>0</v>
      </c>
      <c r="Q1860">
        <v>167</v>
      </c>
      <c r="R1860">
        <v>556</v>
      </c>
      <c r="S1860">
        <v>210</v>
      </c>
      <c r="T1860">
        <v>0.9</v>
      </c>
      <c r="U1860">
        <v>1.3</v>
      </c>
      <c r="V1860">
        <f>MATCH(A1860,'2019 On Peak'!$A$3:$A$2373,0)</f>
        <v>1802</v>
      </c>
      <c r="W1860" t="str">
        <f t="shared" ref="W1860:W1923" si="58">IF(ISNUMBER(V1860),"Old","New")</f>
        <v>Old</v>
      </c>
      <c r="X1860" t="str" cm="1">
        <f t="array" ref="X1860">IF(ISNUMBER(V1860),INDEX('2019 On Peak'!$K$3:$K$2373,V1860),"Not 2019")</f>
        <v>Closed</v>
      </c>
      <c r="Y1860" cm="1">
        <f t="array" ref="Y1860">IF(ISNUMBER($V1860),L1860-INDEX('2019 On Peak'!$L$3:$S$2373,$V1860,1),"-")</f>
        <v>0</v>
      </c>
      <c r="Z1860" cm="1">
        <f t="array" ref="Z1860">IF(ISNUMBER($V1860),M1860-INDEX('2019 On Peak'!$L$3:$S$2373,$V1860,2),"-")</f>
        <v>0</v>
      </c>
      <c r="AA1860" cm="1">
        <f t="array" ref="AA1860">IF(ISNUMBER($V1860),N1860-INDEX('2019 On Peak'!$L$3:$S$2373,$V1860,3),"-")</f>
        <v>0</v>
      </c>
      <c r="AB1860" cm="1">
        <f t="array" ref="AB1860">IF(ISNUMBER($V1860),Q1860-INDEX('2019 On Peak'!$L$3:$S$2373,$V1860,6),"-")</f>
        <v>0</v>
      </c>
      <c r="AC1860" cm="1">
        <f t="array" ref="AC1860">IF(ISNUMBER($V1860),S1860-INDEX('2019 On Peak'!$L$3:$S$2373,$V1860,8),"-")</f>
        <v>0</v>
      </c>
      <c r="AD1860" t="b">
        <f t="shared" ref="AD1860:AD1923" si="59">OR(Y1860,Z1860,AA1860,AB1860,AC1860)</f>
        <v>0</v>
      </c>
    </row>
    <row r="1861" spans="1:30" x14ac:dyDescent="0.25">
      <c r="A1861" t="str">
        <f>B1861&amp;"_"&amp;G1861&amp;"_"&amp;J1861</f>
        <v>731_734_1</v>
      </c>
      <c r="B1861">
        <v>731</v>
      </c>
      <c r="C1861" s="1" t="s">
        <v>154</v>
      </c>
      <c r="D1861" s="1" t="s">
        <v>27</v>
      </c>
      <c r="E1861" s="1" t="s">
        <v>27</v>
      </c>
      <c r="F1861">
        <v>69</v>
      </c>
      <c r="G1861">
        <v>734</v>
      </c>
      <c r="H1861" s="1" t="s">
        <v>808</v>
      </c>
      <c r="I1861">
        <v>69</v>
      </c>
      <c r="J1861" s="1" t="s">
        <v>191</v>
      </c>
      <c r="K1861" s="1" t="s">
        <v>25</v>
      </c>
      <c r="L1861">
        <v>2.9999999999999997E-4</v>
      </c>
      <c r="M1861">
        <v>6.8000000000000005E-4</v>
      </c>
      <c r="N1861">
        <v>1.0000000000000001E-5</v>
      </c>
      <c r="O1861">
        <v>1</v>
      </c>
      <c r="P1861">
        <v>0</v>
      </c>
      <c r="Q1861">
        <v>96</v>
      </c>
      <c r="R1861">
        <v>250</v>
      </c>
      <c r="S1861">
        <v>123</v>
      </c>
      <c r="T1861">
        <v>0</v>
      </c>
      <c r="U1861">
        <v>0</v>
      </c>
      <c r="V1861">
        <f>MATCH(A1861,'2019 On Peak'!$A$3:$A$2373,0)</f>
        <v>1803</v>
      </c>
      <c r="W1861" t="str">
        <f t="shared" si="58"/>
        <v>Old</v>
      </c>
      <c r="X1861" t="str" cm="1">
        <f t="array" ref="X1861">IF(ISNUMBER(V1861),INDEX('2019 On Peak'!$K$3:$K$2373,V1861),"Not 2019")</f>
        <v>Closed</v>
      </c>
      <c r="Y1861" cm="1">
        <f t="array" ref="Y1861">IF(ISNUMBER($V1861),L1861-INDEX('2019 On Peak'!$L$3:$S$2373,$V1861,1),"-")</f>
        <v>0</v>
      </c>
      <c r="Z1861" cm="1">
        <f t="array" ref="Z1861">IF(ISNUMBER($V1861),M1861-INDEX('2019 On Peak'!$L$3:$S$2373,$V1861,2),"-")</f>
        <v>0</v>
      </c>
      <c r="AA1861" cm="1">
        <f t="array" ref="AA1861">IF(ISNUMBER($V1861),N1861-INDEX('2019 On Peak'!$L$3:$S$2373,$V1861,3),"-")</f>
        <v>0</v>
      </c>
      <c r="AB1861" cm="1">
        <f t="array" ref="AB1861">IF(ISNUMBER($V1861),Q1861-INDEX('2019 On Peak'!$L$3:$S$2373,$V1861,6),"-")</f>
        <v>0</v>
      </c>
      <c r="AC1861" cm="1">
        <f t="array" ref="AC1861">IF(ISNUMBER($V1861),S1861-INDEX('2019 On Peak'!$L$3:$S$2373,$V1861,8),"-")</f>
        <v>0</v>
      </c>
      <c r="AD1861" t="b">
        <f t="shared" si="59"/>
        <v>0</v>
      </c>
    </row>
    <row r="1862" spans="1:30" x14ac:dyDescent="0.25">
      <c r="A1862" t="str">
        <f>B1862&amp;"_"&amp;G1862&amp;"_"&amp;J1862</f>
        <v>731_736_1</v>
      </c>
      <c r="B1862">
        <v>731</v>
      </c>
      <c r="C1862" s="1" t="s">
        <v>154</v>
      </c>
      <c r="D1862" s="1" t="s">
        <v>27</v>
      </c>
      <c r="E1862" s="1" t="s">
        <v>27</v>
      </c>
      <c r="F1862">
        <v>69</v>
      </c>
      <c r="G1862">
        <v>736</v>
      </c>
      <c r="H1862" s="1" t="s">
        <v>155</v>
      </c>
      <c r="I1862">
        <v>69</v>
      </c>
      <c r="J1862" s="1" t="s">
        <v>191</v>
      </c>
      <c r="K1862" s="1" t="s">
        <v>25</v>
      </c>
      <c r="L1862">
        <v>1.9000000000000001E-4</v>
      </c>
      <c r="M1862">
        <v>4.2999999999999999E-4</v>
      </c>
      <c r="N1862">
        <v>1.0000000000000001E-5</v>
      </c>
      <c r="O1862">
        <v>1</v>
      </c>
      <c r="P1862">
        <v>0</v>
      </c>
      <c r="Q1862">
        <v>96</v>
      </c>
      <c r="R1862">
        <v>250</v>
      </c>
      <c r="S1862">
        <v>123</v>
      </c>
      <c r="T1862">
        <v>0</v>
      </c>
      <c r="U1862">
        <v>0</v>
      </c>
      <c r="V1862">
        <f>MATCH(A1862,'2019 On Peak'!$A$3:$A$2373,0)</f>
        <v>1804</v>
      </c>
      <c r="W1862" t="str">
        <f t="shared" si="58"/>
        <v>Old</v>
      </c>
      <c r="X1862" t="str" cm="1">
        <f t="array" ref="X1862">IF(ISNUMBER(V1862),INDEX('2019 On Peak'!$K$3:$K$2373,V1862),"Not 2019")</f>
        <v>Closed</v>
      </c>
      <c r="Y1862" cm="1">
        <f t="array" ref="Y1862">IF(ISNUMBER($V1862),L1862-INDEX('2019 On Peak'!$L$3:$S$2373,$V1862,1),"-")</f>
        <v>0</v>
      </c>
      <c r="Z1862" cm="1">
        <f t="array" ref="Z1862">IF(ISNUMBER($V1862),M1862-INDEX('2019 On Peak'!$L$3:$S$2373,$V1862,2),"-")</f>
        <v>0</v>
      </c>
      <c r="AA1862" cm="1">
        <f t="array" ref="AA1862">IF(ISNUMBER($V1862),N1862-INDEX('2019 On Peak'!$L$3:$S$2373,$V1862,3),"-")</f>
        <v>0</v>
      </c>
      <c r="AB1862" cm="1">
        <f t="array" ref="AB1862">IF(ISNUMBER($V1862),Q1862-INDEX('2019 On Peak'!$L$3:$S$2373,$V1862,6),"-")</f>
        <v>0</v>
      </c>
      <c r="AC1862" cm="1">
        <f t="array" ref="AC1862">IF(ISNUMBER($V1862),S1862-INDEX('2019 On Peak'!$L$3:$S$2373,$V1862,8),"-")</f>
        <v>0</v>
      </c>
      <c r="AD1862" t="b">
        <f t="shared" si="59"/>
        <v>0</v>
      </c>
    </row>
    <row r="1863" spans="1:30" x14ac:dyDescent="0.25">
      <c r="A1863" t="str">
        <f>B1863&amp;"_"&amp;G1863&amp;"_"&amp;J1863</f>
        <v>731_736_2</v>
      </c>
      <c r="B1863">
        <v>731</v>
      </c>
      <c r="C1863" s="1" t="s">
        <v>154</v>
      </c>
      <c r="D1863" s="1" t="s">
        <v>27</v>
      </c>
      <c r="E1863" s="1" t="s">
        <v>27</v>
      </c>
      <c r="F1863">
        <v>69</v>
      </c>
      <c r="G1863">
        <v>736</v>
      </c>
      <c r="H1863" s="1" t="s">
        <v>155</v>
      </c>
      <c r="I1863">
        <v>69</v>
      </c>
      <c r="J1863" s="1" t="s">
        <v>74</v>
      </c>
      <c r="K1863" s="1" t="s">
        <v>25</v>
      </c>
      <c r="L1863">
        <v>1.2700000000000001E-3</v>
      </c>
      <c r="M1863">
        <v>2.8900000000000002E-3</v>
      </c>
      <c r="N1863">
        <v>6.0000000000000002E-5</v>
      </c>
      <c r="O1863">
        <v>1</v>
      </c>
      <c r="P1863">
        <v>0</v>
      </c>
      <c r="Q1863">
        <v>96</v>
      </c>
      <c r="R1863">
        <v>250</v>
      </c>
      <c r="S1863">
        <v>123</v>
      </c>
      <c r="T1863">
        <v>0</v>
      </c>
      <c r="U1863">
        <v>0.2</v>
      </c>
      <c r="V1863">
        <f>MATCH(A1863,'2019 On Peak'!$A$3:$A$2373,0)</f>
        <v>1805</v>
      </c>
      <c r="W1863" t="str">
        <f t="shared" si="58"/>
        <v>Old</v>
      </c>
      <c r="X1863" t="str" cm="1">
        <f t="array" ref="X1863">IF(ISNUMBER(V1863),INDEX('2019 On Peak'!$K$3:$K$2373,V1863),"Not 2019")</f>
        <v>Closed</v>
      </c>
      <c r="Y1863" cm="1">
        <f t="array" ref="Y1863">IF(ISNUMBER($V1863),L1863-INDEX('2019 On Peak'!$L$3:$S$2373,$V1863,1),"-")</f>
        <v>0</v>
      </c>
      <c r="Z1863" cm="1">
        <f t="array" ref="Z1863">IF(ISNUMBER($V1863),M1863-INDEX('2019 On Peak'!$L$3:$S$2373,$V1863,2),"-")</f>
        <v>0</v>
      </c>
      <c r="AA1863" cm="1">
        <f t="array" ref="AA1863">IF(ISNUMBER($V1863),N1863-INDEX('2019 On Peak'!$L$3:$S$2373,$V1863,3),"-")</f>
        <v>0</v>
      </c>
      <c r="AB1863" cm="1">
        <f t="array" ref="AB1863">IF(ISNUMBER($V1863),Q1863-INDEX('2019 On Peak'!$L$3:$S$2373,$V1863,6),"-")</f>
        <v>0</v>
      </c>
      <c r="AC1863" cm="1">
        <f t="array" ref="AC1863">IF(ISNUMBER($V1863),S1863-INDEX('2019 On Peak'!$L$3:$S$2373,$V1863,8),"-")</f>
        <v>0</v>
      </c>
      <c r="AD1863" t="b">
        <f t="shared" si="59"/>
        <v>0</v>
      </c>
    </row>
    <row r="1864" spans="1:30" x14ac:dyDescent="0.25">
      <c r="A1864" t="str">
        <f>B1864&amp;"_"&amp;G1864&amp;"_"&amp;J1864</f>
        <v>732_733_1</v>
      </c>
      <c r="B1864">
        <v>732</v>
      </c>
      <c r="C1864" s="1" t="s">
        <v>1327</v>
      </c>
      <c r="D1864" s="1" t="s">
        <v>27</v>
      </c>
      <c r="E1864" s="1" t="s">
        <v>27</v>
      </c>
      <c r="F1864">
        <v>69</v>
      </c>
      <c r="G1864">
        <v>733</v>
      </c>
      <c r="H1864" s="1" t="s">
        <v>1115</v>
      </c>
      <c r="I1864">
        <v>69</v>
      </c>
      <c r="J1864" s="1" t="s">
        <v>191</v>
      </c>
      <c r="K1864" s="1" t="s">
        <v>25</v>
      </c>
      <c r="L1864">
        <v>2.2000000000000001E-4</v>
      </c>
      <c r="M1864">
        <v>5.1000000000000004E-4</v>
      </c>
      <c r="N1864">
        <v>1.0000000000000001E-5</v>
      </c>
      <c r="O1864">
        <v>1</v>
      </c>
      <c r="P1864">
        <v>0</v>
      </c>
      <c r="Q1864">
        <v>300</v>
      </c>
      <c r="R1864">
        <v>300</v>
      </c>
      <c r="S1864">
        <v>300</v>
      </c>
      <c r="T1864">
        <v>0</v>
      </c>
      <c r="U1864">
        <v>0</v>
      </c>
      <c r="V1864">
        <f>MATCH(A1864,'2019 On Peak'!$A$3:$A$2373,0)</f>
        <v>1806</v>
      </c>
      <c r="W1864" t="str">
        <f t="shared" si="58"/>
        <v>Old</v>
      </c>
      <c r="X1864" t="str" cm="1">
        <f t="array" ref="X1864">IF(ISNUMBER(V1864),INDEX('2019 On Peak'!$K$3:$K$2373,V1864),"Not 2019")</f>
        <v>Closed</v>
      </c>
      <c r="Y1864" cm="1">
        <f t="array" ref="Y1864">IF(ISNUMBER($V1864),L1864-INDEX('2019 On Peak'!$L$3:$S$2373,$V1864,1),"-")</f>
        <v>0</v>
      </c>
      <c r="Z1864" cm="1">
        <f t="array" ref="Z1864">IF(ISNUMBER($V1864),M1864-INDEX('2019 On Peak'!$L$3:$S$2373,$V1864,2),"-")</f>
        <v>0</v>
      </c>
      <c r="AA1864" cm="1">
        <f t="array" ref="AA1864">IF(ISNUMBER($V1864),N1864-INDEX('2019 On Peak'!$L$3:$S$2373,$V1864,3),"-")</f>
        <v>0</v>
      </c>
      <c r="AB1864" cm="1">
        <f t="array" ref="AB1864">IF(ISNUMBER($V1864),Q1864-INDEX('2019 On Peak'!$L$3:$S$2373,$V1864,6),"-")</f>
        <v>0</v>
      </c>
      <c r="AC1864" cm="1">
        <f t="array" ref="AC1864">IF(ISNUMBER($V1864),S1864-INDEX('2019 On Peak'!$L$3:$S$2373,$V1864,8),"-")</f>
        <v>0</v>
      </c>
      <c r="AD1864" t="b">
        <f t="shared" si="59"/>
        <v>0</v>
      </c>
    </row>
    <row r="1865" spans="1:30" x14ac:dyDescent="0.25">
      <c r="A1865" t="str">
        <f>B1865&amp;"_"&amp;G1865&amp;"_"&amp;J1865</f>
        <v>732_736_1</v>
      </c>
      <c r="B1865">
        <v>732</v>
      </c>
      <c r="C1865" s="1" t="s">
        <v>1327</v>
      </c>
      <c r="D1865" s="1" t="s">
        <v>27</v>
      </c>
      <c r="E1865" s="1" t="s">
        <v>27</v>
      </c>
      <c r="F1865">
        <v>69</v>
      </c>
      <c r="G1865">
        <v>736</v>
      </c>
      <c r="H1865" s="1" t="s">
        <v>155</v>
      </c>
      <c r="I1865">
        <v>69</v>
      </c>
      <c r="J1865" s="1" t="s">
        <v>191</v>
      </c>
      <c r="K1865" s="1" t="s">
        <v>25</v>
      </c>
      <c r="L1865">
        <v>2.2000000000000001E-4</v>
      </c>
      <c r="M1865">
        <v>5.0000000000000001E-4</v>
      </c>
      <c r="N1865">
        <v>1.0000000000000001E-5</v>
      </c>
      <c r="O1865">
        <v>1</v>
      </c>
      <c r="P1865">
        <v>0</v>
      </c>
      <c r="Q1865">
        <v>96</v>
      </c>
      <c r="R1865">
        <v>250</v>
      </c>
      <c r="S1865">
        <v>123</v>
      </c>
      <c r="T1865">
        <v>0</v>
      </c>
      <c r="U1865">
        <v>0</v>
      </c>
      <c r="V1865">
        <f>MATCH(A1865,'2019 On Peak'!$A$3:$A$2373,0)</f>
        <v>1807</v>
      </c>
      <c r="W1865" t="str">
        <f t="shared" si="58"/>
        <v>Old</v>
      </c>
      <c r="X1865" t="str" cm="1">
        <f t="array" ref="X1865">IF(ISNUMBER(V1865),INDEX('2019 On Peak'!$K$3:$K$2373,V1865),"Not 2019")</f>
        <v>Closed</v>
      </c>
      <c r="Y1865" cm="1">
        <f t="array" ref="Y1865">IF(ISNUMBER($V1865),L1865-INDEX('2019 On Peak'!$L$3:$S$2373,$V1865,1),"-")</f>
        <v>0</v>
      </c>
      <c r="Z1865" cm="1">
        <f t="array" ref="Z1865">IF(ISNUMBER($V1865),M1865-INDEX('2019 On Peak'!$L$3:$S$2373,$V1865,2),"-")</f>
        <v>0</v>
      </c>
      <c r="AA1865" cm="1">
        <f t="array" ref="AA1865">IF(ISNUMBER($V1865),N1865-INDEX('2019 On Peak'!$L$3:$S$2373,$V1865,3),"-")</f>
        <v>0</v>
      </c>
      <c r="AB1865" cm="1">
        <f t="array" ref="AB1865">IF(ISNUMBER($V1865),Q1865-INDEX('2019 On Peak'!$L$3:$S$2373,$V1865,6),"-")</f>
        <v>0</v>
      </c>
      <c r="AC1865" cm="1">
        <f t="array" ref="AC1865">IF(ISNUMBER($V1865),S1865-INDEX('2019 On Peak'!$L$3:$S$2373,$V1865,8),"-")</f>
        <v>0</v>
      </c>
      <c r="AD1865" t="b">
        <f t="shared" si="59"/>
        <v>0</v>
      </c>
    </row>
    <row r="1866" spans="1:30" x14ac:dyDescent="0.25">
      <c r="A1866" t="str">
        <f>B1866&amp;"_"&amp;G1866&amp;"_"&amp;J1866</f>
        <v>732_737_1</v>
      </c>
      <c r="B1866">
        <v>732</v>
      </c>
      <c r="C1866" s="1" t="s">
        <v>1327</v>
      </c>
      <c r="D1866" s="1" t="s">
        <v>27</v>
      </c>
      <c r="E1866" s="1" t="s">
        <v>27</v>
      </c>
      <c r="F1866">
        <v>69</v>
      </c>
      <c r="G1866">
        <v>737</v>
      </c>
      <c r="H1866" s="1" t="s">
        <v>1118</v>
      </c>
      <c r="I1866">
        <v>69</v>
      </c>
      <c r="J1866" s="1" t="s">
        <v>191</v>
      </c>
      <c r="K1866" s="1" t="s">
        <v>25</v>
      </c>
      <c r="L1866">
        <v>4.1000000000000002E-2</v>
      </c>
      <c r="M1866">
        <v>9.3200000000000005E-2</v>
      </c>
      <c r="N1866">
        <v>1.82E-3</v>
      </c>
      <c r="O1866">
        <v>1</v>
      </c>
      <c r="P1866">
        <v>0</v>
      </c>
      <c r="Q1866">
        <v>250</v>
      </c>
      <c r="R1866">
        <v>250</v>
      </c>
      <c r="S1866">
        <v>250</v>
      </c>
      <c r="T1866">
        <v>5</v>
      </c>
      <c r="U1866">
        <v>6.4</v>
      </c>
      <c r="V1866">
        <f>MATCH(A1866,'2019 On Peak'!$A$3:$A$2373,0)</f>
        <v>1808</v>
      </c>
      <c r="W1866" t="str">
        <f t="shared" si="58"/>
        <v>Old</v>
      </c>
      <c r="X1866" t="str" cm="1">
        <f t="array" ref="X1866">IF(ISNUMBER(V1866),INDEX('2019 On Peak'!$K$3:$K$2373,V1866),"Not 2019")</f>
        <v>Closed</v>
      </c>
      <c r="Y1866" cm="1">
        <f t="array" ref="Y1866">IF(ISNUMBER($V1866),L1866-INDEX('2019 On Peak'!$L$3:$S$2373,$V1866,1),"-")</f>
        <v>0</v>
      </c>
      <c r="Z1866" cm="1">
        <f t="array" ref="Z1866">IF(ISNUMBER($V1866),M1866-INDEX('2019 On Peak'!$L$3:$S$2373,$V1866,2),"-")</f>
        <v>0</v>
      </c>
      <c r="AA1866" cm="1">
        <f t="array" ref="AA1866">IF(ISNUMBER($V1866),N1866-INDEX('2019 On Peak'!$L$3:$S$2373,$V1866,3),"-")</f>
        <v>0</v>
      </c>
      <c r="AB1866" cm="1">
        <f t="array" ref="AB1866">IF(ISNUMBER($V1866),Q1866-INDEX('2019 On Peak'!$L$3:$S$2373,$V1866,6),"-")</f>
        <v>0</v>
      </c>
      <c r="AC1866" cm="1">
        <f t="array" ref="AC1866">IF(ISNUMBER($V1866),S1866-INDEX('2019 On Peak'!$L$3:$S$2373,$V1866,8),"-")</f>
        <v>0</v>
      </c>
      <c r="AD1866" t="b">
        <f t="shared" si="59"/>
        <v>0</v>
      </c>
    </row>
    <row r="1867" spans="1:30" x14ac:dyDescent="0.25">
      <c r="A1867" t="str">
        <f>B1867&amp;"_"&amp;G1867&amp;"_"&amp;J1867</f>
        <v>733_548_1</v>
      </c>
      <c r="B1867">
        <v>733</v>
      </c>
      <c r="C1867" s="1" t="s">
        <v>1115</v>
      </c>
      <c r="D1867" s="1" t="s">
        <v>27</v>
      </c>
      <c r="E1867" s="1" t="s">
        <v>27</v>
      </c>
      <c r="F1867">
        <v>69</v>
      </c>
      <c r="G1867">
        <v>548</v>
      </c>
      <c r="H1867" s="1" t="s">
        <v>1116</v>
      </c>
      <c r="I1867">
        <v>69</v>
      </c>
      <c r="J1867" s="1" t="s">
        <v>191</v>
      </c>
      <c r="K1867" s="1" t="s">
        <v>25</v>
      </c>
      <c r="L1867">
        <v>3.211E-2</v>
      </c>
      <c r="M1867">
        <v>7.3010000000000005E-2</v>
      </c>
      <c r="N1867">
        <v>1.4300000000000001E-3</v>
      </c>
      <c r="O1867">
        <v>1</v>
      </c>
      <c r="P1867">
        <v>0</v>
      </c>
      <c r="Q1867">
        <v>96</v>
      </c>
      <c r="R1867">
        <v>250</v>
      </c>
      <c r="S1867">
        <v>123</v>
      </c>
      <c r="T1867">
        <v>4</v>
      </c>
      <c r="U1867">
        <v>5</v>
      </c>
      <c r="V1867">
        <f>MATCH(A1867,'2019 On Peak'!$A$3:$A$2373,0)</f>
        <v>1809</v>
      </c>
      <c r="W1867" t="str">
        <f t="shared" si="58"/>
        <v>Old</v>
      </c>
      <c r="X1867" t="str" cm="1">
        <f t="array" ref="X1867">IF(ISNUMBER(V1867),INDEX('2019 On Peak'!$K$3:$K$2373,V1867),"Not 2019")</f>
        <v>Closed</v>
      </c>
      <c r="Y1867" cm="1">
        <f t="array" ref="Y1867">IF(ISNUMBER($V1867),L1867-INDEX('2019 On Peak'!$L$3:$S$2373,$V1867,1),"-")</f>
        <v>0</v>
      </c>
      <c r="Z1867" cm="1">
        <f t="array" ref="Z1867">IF(ISNUMBER($V1867),M1867-INDEX('2019 On Peak'!$L$3:$S$2373,$V1867,2),"-")</f>
        <v>0</v>
      </c>
      <c r="AA1867" cm="1">
        <f t="array" ref="AA1867">IF(ISNUMBER($V1867),N1867-INDEX('2019 On Peak'!$L$3:$S$2373,$V1867,3),"-")</f>
        <v>0</v>
      </c>
      <c r="AB1867" cm="1">
        <f t="array" ref="AB1867">IF(ISNUMBER($V1867),Q1867-INDEX('2019 On Peak'!$L$3:$S$2373,$V1867,6),"-")</f>
        <v>0</v>
      </c>
      <c r="AC1867" cm="1">
        <f t="array" ref="AC1867">IF(ISNUMBER($V1867),S1867-INDEX('2019 On Peak'!$L$3:$S$2373,$V1867,8),"-")</f>
        <v>0</v>
      </c>
      <c r="AD1867" t="b">
        <f t="shared" si="59"/>
        <v>0</v>
      </c>
    </row>
    <row r="1868" spans="1:30" x14ac:dyDescent="0.25">
      <c r="A1868" t="str">
        <f>B1868&amp;"_"&amp;G1868&amp;"_"&amp;J1868</f>
        <v>733_736_1</v>
      </c>
      <c r="B1868">
        <v>733</v>
      </c>
      <c r="C1868" s="1" t="s">
        <v>1115</v>
      </c>
      <c r="D1868" s="1" t="s">
        <v>27</v>
      </c>
      <c r="E1868" s="1" t="s">
        <v>27</v>
      </c>
      <c r="F1868">
        <v>69</v>
      </c>
      <c r="G1868">
        <v>736</v>
      </c>
      <c r="H1868" s="1" t="s">
        <v>155</v>
      </c>
      <c r="I1868">
        <v>69</v>
      </c>
      <c r="J1868" s="1" t="s">
        <v>191</v>
      </c>
      <c r="K1868" s="1" t="s">
        <v>25</v>
      </c>
      <c r="L1868">
        <v>4.4999999999999999E-4</v>
      </c>
      <c r="M1868">
        <v>1.0200000000000001E-3</v>
      </c>
      <c r="N1868">
        <v>2.0000000000000002E-5</v>
      </c>
      <c r="O1868">
        <v>1</v>
      </c>
      <c r="P1868">
        <v>0</v>
      </c>
      <c r="Q1868">
        <v>96</v>
      </c>
      <c r="R1868">
        <v>250</v>
      </c>
      <c r="S1868">
        <v>123</v>
      </c>
      <c r="T1868">
        <v>0</v>
      </c>
      <c r="U1868">
        <v>0.1</v>
      </c>
      <c r="V1868">
        <f>MATCH(A1868,'2019 On Peak'!$A$3:$A$2373,0)</f>
        <v>1810</v>
      </c>
      <c r="W1868" t="str">
        <f t="shared" si="58"/>
        <v>Old</v>
      </c>
      <c r="X1868" t="str" cm="1">
        <f t="array" ref="X1868">IF(ISNUMBER(V1868),INDEX('2019 On Peak'!$K$3:$K$2373,V1868),"Not 2019")</f>
        <v>Closed</v>
      </c>
      <c r="Y1868" cm="1">
        <f t="array" ref="Y1868">IF(ISNUMBER($V1868),L1868-INDEX('2019 On Peak'!$L$3:$S$2373,$V1868,1),"-")</f>
        <v>0</v>
      </c>
      <c r="Z1868" cm="1">
        <f t="array" ref="Z1868">IF(ISNUMBER($V1868),M1868-INDEX('2019 On Peak'!$L$3:$S$2373,$V1868,2),"-")</f>
        <v>0</v>
      </c>
      <c r="AA1868" cm="1">
        <f t="array" ref="AA1868">IF(ISNUMBER($V1868),N1868-INDEX('2019 On Peak'!$L$3:$S$2373,$V1868,3),"-")</f>
        <v>0</v>
      </c>
      <c r="AB1868" cm="1">
        <f t="array" ref="AB1868">IF(ISNUMBER($V1868),Q1868-INDEX('2019 On Peak'!$L$3:$S$2373,$V1868,6),"-")</f>
        <v>0</v>
      </c>
      <c r="AC1868" cm="1">
        <f t="array" ref="AC1868">IF(ISNUMBER($V1868),S1868-INDEX('2019 On Peak'!$L$3:$S$2373,$V1868,8),"-")</f>
        <v>0</v>
      </c>
      <c r="AD1868" t="b">
        <f t="shared" si="59"/>
        <v>0</v>
      </c>
    </row>
    <row r="1869" spans="1:30" x14ac:dyDescent="0.25">
      <c r="A1869" t="str">
        <f>B1869&amp;"_"&amp;G1869&amp;"_"&amp;J1869</f>
        <v>734_548_1</v>
      </c>
      <c r="B1869">
        <v>734</v>
      </c>
      <c r="C1869" s="1" t="s">
        <v>808</v>
      </c>
      <c r="D1869" s="1" t="s">
        <v>27</v>
      </c>
      <c r="E1869" s="1" t="s">
        <v>27</v>
      </c>
      <c r="F1869">
        <v>69</v>
      </c>
      <c r="G1869">
        <v>548</v>
      </c>
      <c r="H1869" s="1" t="s">
        <v>1116</v>
      </c>
      <c r="I1869">
        <v>69</v>
      </c>
      <c r="J1869" s="1" t="s">
        <v>191</v>
      </c>
      <c r="K1869" s="1" t="s">
        <v>25</v>
      </c>
      <c r="L1869">
        <v>3.1940000000000003E-2</v>
      </c>
      <c r="M1869">
        <v>7.2620000000000004E-2</v>
      </c>
      <c r="N1869">
        <v>1.42E-3</v>
      </c>
      <c r="O1869">
        <v>1</v>
      </c>
      <c r="P1869">
        <v>0</v>
      </c>
      <c r="Q1869">
        <v>96</v>
      </c>
      <c r="R1869">
        <v>250</v>
      </c>
      <c r="S1869">
        <v>123</v>
      </c>
      <c r="T1869">
        <v>4</v>
      </c>
      <c r="U1869">
        <v>5</v>
      </c>
      <c r="V1869">
        <f>MATCH(A1869,'2019 On Peak'!$A$3:$A$2373,0)</f>
        <v>1811</v>
      </c>
      <c r="W1869" t="str">
        <f t="shared" si="58"/>
        <v>Old</v>
      </c>
      <c r="X1869" t="str" cm="1">
        <f t="array" ref="X1869">IF(ISNUMBER(V1869),INDEX('2019 On Peak'!$K$3:$K$2373,V1869),"Not 2019")</f>
        <v>Closed</v>
      </c>
      <c r="Y1869" cm="1">
        <f t="array" ref="Y1869">IF(ISNUMBER($V1869),L1869-INDEX('2019 On Peak'!$L$3:$S$2373,$V1869,1),"-")</f>
        <v>0</v>
      </c>
      <c r="Z1869" cm="1">
        <f t="array" ref="Z1869">IF(ISNUMBER($V1869),M1869-INDEX('2019 On Peak'!$L$3:$S$2373,$V1869,2),"-")</f>
        <v>0</v>
      </c>
      <c r="AA1869" cm="1">
        <f t="array" ref="AA1869">IF(ISNUMBER($V1869),N1869-INDEX('2019 On Peak'!$L$3:$S$2373,$V1869,3),"-")</f>
        <v>0</v>
      </c>
      <c r="AB1869" cm="1">
        <f t="array" ref="AB1869">IF(ISNUMBER($V1869),Q1869-INDEX('2019 On Peak'!$L$3:$S$2373,$V1869,6),"-")</f>
        <v>0</v>
      </c>
      <c r="AC1869" cm="1">
        <f t="array" ref="AC1869">IF(ISNUMBER($V1869),S1869-INDEX('2019 On Peak'!$L$3:$S$2373,$V1869,8),"-")</f>
        <v>0</v>
      </c>
      <c r="AD1869" t="b">
        <f t="shared" si="59"/>
        <v>0</v>
      </c>
    </row>
    <row r="1870" spans="1:30" x14ac:dyDescent="0.25">
      <c r="A1870" t="str">
        <f>B1870&amp;"_"&amp;G1870&amp;"_"&amp;J1870</f>
        <v>734_736_1</v>
      </c>
      <c r="B1870">
        <v>734</v>
      </c>
      <c r="C1870" s="1" t="s">
        <v>808</v>
      </c>
      <c r="D1870" s="1" t="s">
        <v>27</v>
      </c>
      <c r="E1870" s="1" t="s">
        <v>27</v>
      </c>
      <c r="F1870">
        <v>69</v>
      </c>
      <c r="G1870">
        <v>736</v>
      </c>
      <c r="H1870" s="1" t="s">
        <v>155</v>
      </c>
      <c r="I1870">
        <v>69</v>
      </c>
      <c r="J1870" s="1" t="s">
        <v>191</v>
      </c>
      <c r="K1870" s="1" t="s">
        <v>25</v>
      </c>
      <c r="L1870">
        <v>4.8999999999999998E-4</v>
      </c>
      <c r="M1870">
        <v>1.1100000000000001E-3</v>
      </c>
      <c r="N1870">
        <v>2.0000000000000002E-5</v>
      </c>
      <c r="O1870">
        <v>1</v>
      </c>
      <c r="P1870">
        <v>0</v>
      </c>
      <c r="Q1870">
        <v>96</v>
      </c>
      <c r="R1870">
        <v>250</v>
      </c>
      <c r="S1870">
        <v>123</v>
      </c>
      <c r="T1870">
        <v>0</v>
      </c>
      <c r="U1870">
        <v>0.1</v>
      </c>
      <c r="V1870">
        <f>MATCH(A1870,'2019 On Peak'!$A$3:$A$2373,0)</f>
        <v>1812</v>
      </c>
      <c r="W1870" t="str">
        <f t="shared" si="58"/>
        <v>Old</v>
      </c>
      <c r="X1870" t="str" cm="1">
        <f t="array" ref="X1870">IF(ISNUMBER(V1870),INDEX('2019 On Peak'!$K$3:$K$2373,V1870),"Not 2019")</f>
        <v>Closed</v>
      </c>
      <c r="Y1870" cm="1">
        <f t="array" ref="Y1870">IF(ISNUMBER($V1870),L1870-INDEX('2019 On Peak'!$L$3:$S$2373,$V1870,1),"-")</f>
        <v>0</v>
      </c>
      <c r="Z1870" cm="1">
        <f t="array" ref="Z1870">IF(ISNUMBER($V1870),M1870-INDEX('2019 On Peak'!$L$3:$S$2373,$V1870,2),"-")</f>
        <v>0</v>
      </c>
      <c r="AA1870" cm="1">
        <f t="array" ref="AA1870">IF(ISNUMBER($V1870),N1870-INDEX('2019 On Peak'!$L$3:$S$2373,$V1870,3),"-")</f>
        <v>0</v>
      </c>
      <c r="AB1870" cm="1">
        <f t="array" ref="AB1870">IF(ISNUMBER($V1870),Q1870-INDEX('2019 On Peak'!$L$3:$S$2373,$V1870,6),"-")</f>
        <v>0</v>
      </c>
      <c r="AC1870" cm="1">
        <f t="array" ref="AC1870">IF(ISNUMBER($V1870),S1870-INDEX('2019 On Peak'!$L$3:$S$2373,$V1870,8),"-")</f>
        <v>0</v>
      </c>
      <c r="AD1870" t="b">
        <f t="shared" si="59"/>
        <v>0</v>
      </c>
    </row>
    <row r="1871" spans="1:30" x14ac:dyDescent="0.25">
      <c r="A1871" t="str">
        <f>B1871&amp;"_"&amp;G1871&amp;"_"&amp;J1871</f>
        <v>735_736_1</v>
      </c>
      <c r="B1871">
        <v>735</v>
      </c>
      <c r="C1871" s="1" t="s">
        <v>155</v>
      </c>
      <c r="D1871" s="1" t="s">
        <v>27</v>
      </c>
      <c r="E1871" s="1" t="s">
        <v>27</v>
      </c>
      <c r="F1871">
        <v>69</v>
      </c>
      <c r="G1871">
        <v>736</v>
      </c>
      <c r="H1871" s="1" t="s">
        <v>155</v>
      </c>
      <c r="I1871">
        <v>69</v>
      </c>
      <c r="J1871" s="1" t="s">
        <v>191</v>
      </c>
      <c r="K1871" s="1" t="s">
        <v>25</v>
      </c>
      <c r="L1871">
        <v>1.01E-3</v>
      </c>
      <c r="M1871">
        <v>2.2899999999999999E-3</v>
      </c>
      <c r="N1871">
        <v>4.0000000000000003E-5</v>
      </c>
      <c r="O1871">
        <v>1</v>
      </c>
      <c r="P1871">
        <v>0</v>
      </c>
      <c r="Q1871">
        <v>96</v>
      </c>
      <c r="R1871">
        <v>250</v>
      </c>
      <c r="S1871">
        <v>123</v>
      </c>
      <c r="T1871">
        <v>0.1</v>
      </c>
      <c r="U1871">
        <v>0.1</v>
      </c>
      <c r="V1871">
        <f>MATCH(A1871,'2019 On Peak'!$A$3:$A$2373,0)</f>
        <v>1813</v>
      </c>
      <c r="W1871" t="str">
        <f t="shared" si="58"/>
        <v>Old</v>
      </c>
      <c r="X1871" t="str" cm="1">
        <f t="array" ref="X1871">IF(ISNUMBER(V1871),INDEX('2019 On Peak'!$K$3:$K$2373,V1871),"Not 2019")</f>
        <v>Closed</v>
      </c>
      <c r="Y1871" cm="1">
        <f t="array" ref="Y1871">IF(ISNUMBER($V1871),L1871-INDEX('2019 On Peak'!$L$3:$S$2373,$V1871,1),"-")</f>
        <v>0</v>
      </c>
      <c r="Z1871" cm="1">
        <f t="array" ref="Z1871">IF(ISNUMBER($V1871),M1871-INDEX('2019 On Peak'!$L$3:$S$2373,$V1871,2),"-")</f>
        <v>0</v>
      </c>
      <c r="AA1871" cm="1">
        <f t="array" ref="AA1871">IF(ISNUMBER($V1871),N1871-INDEX('2019 On Peak'!$L$3:$S$2373,$V1871,3),"-")</f>
        <v>0</v>
      </c>
      <c r="AB1871" cm="1">
        <f t="array" ref="AB1871">IF(ISNUMBER($V1871),Q1871-INDEX('2019 On Peak'!$L$3:$S$2373,$V1871,6),"-")</f>
        <v>0</v>
      </c>
      <c r="AC1871" cm="1">
        <f t="array" ref="AC1871">IF(ISNUMBER($V1871),S1871-INDEX('2019 On Peak'!$L$3:$S$2373,$V1871,8),"-")</f>
        <v>0</v>
      </c>
      <c r="AD1871" t="b">
        <f t="shared" si="59"/>
        <v>0</v>
      </c>
    </row>
    <row r="1872" spans="1:30" x14ac:dyDescent="0.25">
      <c r="A1872" t="str">
        <f>B1872&amp;"_"&amp;G1872&amp;"_"&amp;J1872</f>
        <v>736_737_1</v>
      </c>
      <c r="B1872">
        <v>736</v>
      </c>
      <c r="C1872" s="1" t="s">
        <v>155</v>
      </c>
      <c r="D1872" s="1" t="s">
        <v>27</v>
      </c>
      <c r="E1872" s="1" t="s">
        <v>27</v>
      </c>
      <c r="F1872">
        <v>69</v>
      </c>
      <c r="G1872">
        <v>737</v>
      </c>
      <c r="H1872" s="1" t="s">
        <v>1118</v>
      </c>
      <c r="I1872">
        <v>69</v>
      </c>
      <c r="J1872" s="1" t="s">
        <v>191</v>
      </c>
      <c r="K1872" s="1" t="s">
        <v>25</v>
      </c>
      <c r="L1872">
        <v>3.9849999999999997E-2</v>
      </c>
      <c r="M1872">
        <v>9.0579999999999994E-2</v>
      </c>
      <c r="N1872">
        <v>1.7700000000000001E-3</v>
      </c>
      <c r="O1872">
        <v>1</v>
      </c>
      <c r="P1872">
        <v>0</v>
      </c>
      <c r="Q1872">
        <v>250</v>
      </c>
      <c r="R1872">
        <v>250</v>
      </c>
      <c r="S1872">
        <v>250</v>
      </c>
      <c r="T1872">
        <v>5.0999999999999996</v>
      </c>
      <c r="U1872">
        <v>6.3</v>
      </c>
      <c r="V1872">
        <f>MATCH(A1872,'2019 On Peak'!$A$3:$A$2373,0)</f>
        <v>1814</v>
      </c>
      <c r="W1872" t="str">
        <f t="shared" si="58"/>
        <v>Old</v>
      </c>
      <c r="X1872" t="str" cm="1">
        <f t="array" ref="X1872">IF(ISNUMBER(V1872),INDEX('2019 On Peak'!$K$3:$K$2373,V1872),"Not 2019")</f>
        <v>Closed</v>
      </c>
      <c r="Y1872" cm="1">
        <f t="array" ref="Y1872">IF(ISNUMBER($V1872),L1872-INDEX('2019 On Peak'!$L$3:$S$2373,$V1872,1),"-")</f>
        <v>0</v>
      </c>
      <c r="Z1872" cm="1">
        <f t="array" ref="Z1872">IF(ISNUMBER($V1872),M1872-INDEX('2019 On Peak'!$L$3:$S$2373,$V1872,2),"-")</f>
        <v>0</v>
      </c>
      <c r="AA1872" cm="1">
        <f t="array" ref="AA1872">IF(ISNUMBER($V1872),N1872-INDEX('2019 On Peak'!$L$3:$S$2373,$V1872,3),"-")</f>
        <v>0</v>
      </c>
      <c r="AB1872" cm="1">
        <f t="array" ref="AB1872">IF(ISNUMBER($V1872),Q1872-INDEX('2019 On Peak'!$L$3:$S$2373,$V1872,6),"-")</f>
        <v>0</v>
      </c>
      <c r="AC1872" cm="1">
        <f t="array" ref="AC1872">IF(ISNUMBER($V1872),S1872-INDEX('2019 On Peak'!$L$3:$S$2373,$V1872,8),"-")</f>
        <v>0</v>
      </c>
      <c r="AD1872" t="b">
        <f t="shared" si="59"/>
        <v>0</v>
      </c>
    </row>
    <row r="1873" spans="1:30" x14ac:dyDescent="0.25">
      <c r="A1873" t="str">
        <f>B1873&amp;"_"&amp;G1873&amp;"_"&amp;J1873</f>
        <v>737_738_1</v>
      </c>
      <c r="B1873">
        <v>737</v>
      </c>
      <c r="C1873" s="1" t="s">
        <v>1118</v>
      </c>
      <c r="D1873" s="1" t="s">
        <v>27</v>
      </c>
      <c r="E1873" s="1" t="s">
        <v>27</v>
      </c>
      <c r="F1873">
        <v>69</v>
      </c>
      <c r="G1873">
        <v>738</v>
      </c>
      <c r="H1873" s="1" t="s">
        <v>1328</v>
      </c>
      <c r="I1873">
        <v>69</v>
      </c>
      <c r="J1873" s="1" t="s">
        <v>191</v>
      </c>
      <c r="K1873" s="1" t="s">
        <v>25</v>
      </c>
      <c r="L1873">
        <v>5.8229999999999997E-2</v>
      </c>
      <c r="M1873">
        <v>0.13236999999999999</v>
      </c>
      <c r="N1873">
        <v>2.5899999999999999E-3</v>
      </c>
      <c r="O1873">
        <v>1</v>
      </c>
      <c r="P1873">
        <v>0</v>
      </c>
      <c r="Q1873">
        <v>250</v>
      </c>
      <c r="R1873">
        <v>250</v>
      </c>
      <c r="S1873">
        <v>250</v>
      </c>
      <c r="T1873">
        <v>7.4</v>
      </c>
      <c r="U1873">
        <v>9.1</v>
      </c>
      <c r="V1873">
        <f>MATCH(A1873,'2019 On Peak'!$A$3:$A$2373,0)</f>
        <v>1815</v>
      </c>
      <c r="W1873" t="str">
        <f t="shared" si="58"/>
        <v>Old</v>
      </c>
      <c r="X1873" t="str" cm="1">
        <f t="array" ref="X1873">IF(ISNUMBER(V1873),INDEX('2019 On Peak'!$K$3:$K$2373,V1873),"Not 2019")</f>
        <v>Closed</v>
      </c>
      <c r="Y1873" cm="1">
        <f t="array" ref="Y1873">IF(ISNUMBER($V1873),L1873-INDEX('2019 On Peak'!$L$3:$S$2373,$V1873,1),"-")</f>
        <v>0</v>
      </c>
      <c r="Z1873" cm="1">
        <f t="array" ref="Z1873">IF(ISNUMBER($V1873),M1873-INDEX('2019 On Peak'!$L$3:$S$2373,$V1873,2),"-")</f>
        <v>0</v>
      </c>
      <c r="AA1873" cm="1">
        <f t="array" ref="AA1873">IF(ISNUMBER($V1873),N1873-INDEX('2019 On Peak'!$L$3:$S$2373,$V1873,3),"-")</f>
        <v>0</v>
      </c>
      <c r="AB1873" cm="1">
        <f t="array" ref="AB1873">IF(ISNUMBER($V1873),Q1873-INDEX('2019 On Peak'!$L$3:$S$2373,$V1873,6),"-")</f>
        <v>0</v>
      </c>
      <c r="AC1873" cm="1">
        <f t="array" ref="AC1873">IF(ISNUMBER($V1873),S1873-INDEX('2019 On Peak'!$L$3:$S$2373,$V1873,8),"-")</f>
        <v>0</v>
      </c>
      <c r="AD1873" t="b">
        <f t="shared" si="59"/>
        <v>0</v>
      </c>
    </row>
    <row r="1874" spans="1:30" x14ac:dyDescent="0.25">
      <c r="A1874" t="str">
        <f>B1874&amp;"_"&amp;G1874&amp;"_"&amp;J1874</f>
        <v>738_740_1</v>
      </c>
      <c r="B1874">
        <v>738</v>
      </c>
      <c r="C1874" s="1" t="s">
        <v>1328</v>
      </c>
      <c r="D1874" s="1" t="s">
        <v>27</v>
      </c>
      <c r="E1874" s="1" t="s">
        <v>27</v>
      </c>
      <c r="F1874">
        <v>69</v>
      </c>
      <c r="G1874">
        <v>740</v>
      </c>
      <c r="H1874" s="1" t="s">
        <v>1329</v>
      </c>
      <c r="I1874">
        <v>69</v>
      </c>
      <c r="J1874" s="1" t="s">
        <v>191</v>
      </c>
      <c r="K1874" s="1" t="s">
        <v>25</v>
      </c>
      <c r="L1874">
        <v>5.7959999999999998E-2</v>
      </c>
      <c r="M1874">
        <v>0.13175999999999999</v>
      </c>
      <c r="N1874">
        <v>2.5799999999999998E-3</v>
      </c>
      <c r="O1874">
        <v>1</v>
      </c>
      <c r="P1874">
        <v>0</v>
      </c>
      <c r="Q1874">
        <v>300</v>
      </c>
      <c r="R1874">
        <v>300</v>
      </c>
      <c r="S1874">
        <v>300</v>
      </c>
      <c r="T1874">
        <v>7.1</v>
      </c>
      <c r="U1874">
        <v>9.1</v>
      </c>
      <c r="V1874">
        <f>MATCH(A1874,'2019 On Peak'!$A$3:$A$2373,0)</f>
        <v>1816</v>
      </c>
      <c r="W1874" t="str">
        <f t="shared" si="58"/>
        <v>Old</v>
      </c>
      <c r="X1874" t="str" cm="1">
        <f t="array" ref="X1874">IF(ISNUMBER(V1874),INDEX('2019 On Peak'!$K$3:$K$2373,V1874),"Not 2019")</f>
        <v>Closed</v>
      </c>
      <c r="Y1874" cm="1">
        <f t="array" ref="Y1874">IF(ISNUMBER($V1874),L1874-INDEX('2019 On Peak'!$L$3:$S$2373,$V1874,1),"-")</f>
        <v>0</v>
      </c>
      <c r="Z1874" cm="1">
        <f t="array" ref="Z1874">IF(ISNUMBER($V1874),M1874-INDEX('2019 On Peak'!$L$3:$S$2373,$V1874,2),"-")</f>
        <v>0</v>
      </c>
      <c r="AA1874" cm="1">
        <f t="array" ref="AA1874">IF(ISNUMBER($V1874),N1874-INDEX('2019 On Peak'!$L$3:$S$2373,$V1874,3),"-")</f>
        <v>0</v>
      </c>
      <c r="AB1874" cm="1">
        <f t="array" ref="AB1874">IF(ISNUMBER($V1874),Q1874-INDEX('2019 On Peak'!$L$3:$S$2373,$V1874,6),"-")</f>
        <v>0</v>
      </c>
      <c r="AC1874" cm="1">
        <f t="array" ref="AC1874">IF(ISNUMBER($V1874),S1874-INDEX('2019 On Peak'!$L$3:$S$2373,$V1874,8),"-")</f>
        <v>0</v>
      </c>
      <c r="AD1874" t="b">
        <f t="shared" si="59"/>
        <v>0</v>
      </c>
    </row>
    <row r="1875" spans="1:30" x14ac:dyDescent="0.25">
      <c r="A1875" t="str">
        <f>B1875&amp;"_"&amp;G1875&amp;"_"&amp;J1875</f>
        <v>74_1363_1</v>
      </c>
      <c r="B1875">
        <v>74</v>
      </c>
      <c r="C1875" s="1" t="s">
        <v>296</v>
      </c>
      <c r="D1875" s="1" t="s">
        <v>42</v>
      </c>
      <c r="E1875" s="1" t="s">
        <v>42</v>
      </c>
      <c r="F1875">
        <v>115</v>
      </c>
      <c r="G1875">
        <v>1363</v>
      </c>
      <c r="H1875" s="1" t="s">
        <v>298</v>
      </c>
      <c r="I1875">
        <v>115</v>
      </c>
      <c r="J1875" s="1" t="s">
        <v>191</v>
      </c>
      <c r="K1875" s="1" t="s">
        <v>25</v>
      </c>
      <c r="L1875">
        <v>2.5400000000000002E-3</v>
      </c>
      <c r="M1875">
        <v>1.052E-2</v>
      </c>
      <c r="N1875">
        <v>1.74E-3</v>
      </c>
      <c r="O1875">
        <v>1</v>
      </c>
      <c r="P1875">
        <v>0</v>
      </c>
      <c r="Q1875">
        <v>167</v>
      </c>
      <c r="R1875">
        <v>556</v>
      </c>
      <c r="S1875">
        <v>210</v>
      </c>
      <c r="T1875">
        <v>1.3</v>
      </c>
      <c r="U1875">
        <v>2.1</v>
      </c>
      <c r="V1875">
        <f>MATCH(A1875,'2019 On Peak'!$A$3:$A$2373,0)</f>
        <v>1817</v>
      </c>
      <c r="W1875" t="str">
        <f t="shared" si="58"/>
        <v>Old</v>
      </c>
      <c r="X1875" t="str" cm="1">
        <f t="array" ref="X1875">IF(ISNUMBER(V1875),INDEX('2019 On Peak'!$K$3:$K$2373,V1875),"Not 2019")</f>
        <v>Closed</v>
      </c>
      <c r="Y1875" cm="1">
        <f t="array" ref="Y1875">IF(ISNUMBER($V1875),L1875-INDEX('2019 On Peak'!$L$3:$S$2373,$V1875,1),"-")</f>
        <v>0</v>
      </c>
      <c r="Z1875" cm="1">
        <f t="array" ref="Z1875">IF(ISNUMBER($V1875),M1875-INDEX('2019 On Peak'!$L$3:$S$2373,$V1875,2),"-")</f>
        <v>0</v>
      </c>
      <c r="AA1875" cm="1">
        <f t="array" ref="AA1875">IF(ISNUMBER($V1875),N1875-INDEX('2019 On Peak'!$L$3:$S$2373,$V1875,3),"-")</f>
        <v>0</v>
      </c>
      <c r="AB1875" cm="1">
        <f t="array" ref="AB1875">IF(ISNUMBER($V1875),Q1875-INDEX('2019 On Peak'!$L$3:$S$2373,$V1875,6),"-")</f>
        <v>0</v>
      </c>
      <c r="AC1875" cm="1">
        <f t="array" ref="AC1875">IF(ISNUMBER($V1875),S1875-INDEX('2019 On Peak'!$L$3:$S$2373,$V1875,8),"-")</f>
        <v>0</v>
      </c>
      <c r="AD1875" t="b">
        <f t="shared" si="59"/>
        <v>0</v>
      </c>
    </row>
    <row r="1876" spans="1:30" x14ac:dyDescent="0.25">
      <c r="A1876" t="str">
        <f>B1876&amp;"_"&amp;G1876&amp;"_"&amp;J1876</f>
        <v>74_1416_1</v>
      </c>
      <c r="B1876">
        <v>74</v>
      </c>
      <c r="C1876" s="1" t="s">
        <v>296</v>
      </c>
      <c r="D1876" s="1" t="s">
        <v>42</v>
      </c>
      <c r="E1876" s="1" t="s">
        <v>42</v>
      </c>
      <c r="F1876">
        <v>115</v>
      </c>
      <c r="G1876">
        <v>1416</v>
      </c>
      <c r="H1876" s="1" t="s">
        <v>544</v>
      </c>
      <c r="I1876">
        <v>115</v>
      </c>
      <c r="J1876" s="1" t="s">
        <v>191</v>
      </c>
      <c r="K1876" s="1" t="s">
        <v>25</v>
      </c>
      <c r="L1876">
        <v>1.4599999999999999E-3</v>
      </c>
      <c r="M1876">
        <v>6.0499999999999998E-3</v>
      </c>
      <c r="N1876">
        <v>1E-3</v>
      </c>
      <c r="O1876">
        <v>1</v>
      </c>
      <c r="P1876">
        <v>0</v>
      </c>
      <c r="Q1876">
        <v>167</v>
      </c>
      <c r="R1876">
        <v>556</v>
      </c>
      <c r="S1876">
        <v>210</v>
      </c>
      <c r="T1876">
        <v>0.8</v>
      </c>
      <c r="U1876">
        <v>1.2</v>
      </c>
      <c r="V1876">
        <f>MATCH(A1876,'2019 On Peak'!$A$3:$A$2373,0)</f>
        <v>1818</v>
      </c>
      <c r="W1876" t="str">
        <f t="shared" si="58"/>
        <v>Old</v>
      </c>
      <c r="X1876" t="str" cm="1">
        <f t="array" ref="X1876">IF(ISNUMBER(V1876),INDEX('2019 On Peak'!$K$3:$K$2373,V1876),"Not 2019")</f>
        <v>Closed</v>
      </c>
      <c r="Y1876" cm="1">
        <f t="array" ref="Y1876">IF(ISNUMBER($V1876),L1876-INDEX('2019 On Peak'!$L$3:$S$2373,$V1876,1),"-")</f>
        <v>0</v>
      </c>
      <c r="Z1876" cm="1">
        <f t="array" ref="Z1876">IF(ISNUMBER($V1876),M1876-INDEX('2019 On Peak'!$L$3:$S$2373,$V1876,2),"-")</f>
        <v>0</v>
      </c>
      <c r="AA1876" cm="1">
        <f t="array" ref="AA1876">IF(ISNUMBER($V1876),N1876-INDEX('2019 On Peak'!$L$3:$S$2373,$V1876,3),"-")</f>
        <v>0</v>
      </c>
      <c r="AB1876" cm="1">
        <f t="array" ref="AB1876">IF(ISNUMBER($V1876),Q1876-INDEX('2019 On Peak'!$L$3:$S$2373,$V1876,6),"-")</f>
        <v>0</v>
      </c>
      <c r="AC1876" cm="1">
        <f t="array" ref="AC1876">IF(ISNUMBER($V1876),S1876-INDEX('2019 On Peak'!$L$3:$S$2373,$V1876,8),"-")</f>
        <v>0</v>
      </c>
      <c r="AD1876" t="b">
        <f t="shared" si="59"/>
        <v>0</v>
      </c>
    </row>
    <row r="1877" spans="1:30" x14ac:dyDescent="0.25">
      <c r="A1877" t="str">
        <f>B1877&amp;"_"&amp;G1877&amp;"_"&amp;J1877</f>
        <v>740_1163_1</v>
      </c>
      <c r="B1877">
        <v>740</v>
      </c>
      <c r="C1877" s="1" t="s">
        <v>1329</v>
      </c>
      <c r="D1877" s="1" t="s">
        <v>27</v>
      </c>
      <c r="E1877" s="1" t="s">
        <v>27</v>
      </c>
      <c r="F1877">
        <v>69</v>
      </c>
      <c r="G1877">
        <v>1163</v>
      </c>
      <c r="H1877" s="1" t="s">
        <v>1206</v>
      </c>
      <c r="I1877">
        <v>69</v>
      </c>
      <c r="J1877" s="1" t="s">
        <v>191</v>
      </c>
      <c r="K1877" s="1" t="s">
        <v>25</v>
      </c>
      <c r="L1877">
        <v>5.0619999999999998E-2</v>
      </c>
      <c r="M1877">
        <v>0.11508</v>
      </c>
      <c r="N1877">
        <v>2.2499999999999998E-3</v>
      </c>
      <c r="O1877">
        <v>1</v>
      </c>
      <c r="P1877">
        <v>0</v>
      </c>
      <c r="Q1877">
        <v>300</v>
      </c>
      <c r="R1877">
        <v>300</v>
      </c>
      <c r="S1877">
        <v>300</v>
      </c>
      <c r="T1877">
        <v>7.2</v>
      </c>
      <c r="U1877">
        <v>8</v>
      </c>
      <c r="V1877">
        <f>MATCH(A1877,'2019 On Peak'!$A$3:$A$2373,0)</f>
        <v>1819</v>
      </c>
      <c r="W1877" t="str">
        <f t="shared" si="58"/>
        <v>Old</v>
      </c>
      <c r="X1877" t="str" cm="1">
        <f t="array" ref="X1877">IF(ISNUMBER(V1877),INDEX('2019 On Peak'!$K$3:$K$2373,V1877),"Not 2019")</f>
        <v>Closed</v>
      </c>
      <c r="Y1877" cm="1">
        <f t="array" ref="Y1877">IF(ISNUMBER($V1877),L1877-INDEX('2019 On Peak'!$L$3:$S$2373,$V1877,1),"-")</f>
        <v>0</v>
      </c>
      <c r="Z1877" cm="1">
        <f t="array" ref="Z1877">IF(ISNUMBER($V1877),M1877-INDEX('2019 On Peak'!$L$3:$S$2373,$V1877,2),"-")</f>
        <v>0</v>
      </c>
      <c r="AA1877" cm="1">
        <f t="array" ref="AA1877">IF(ISNUMBER($V1877),N1877-INDEX('2019 On Peak'!$L$3:$S$2373,$V1877,3),"-")</f>
        <v>0</v>
      </c>
      <c r="AB1877" cm="1">
        <f t="array" ref="AB1877">IF(ISNUMBER($V1877),Q1877-INDEX('2019 On Peak'!$L$3:$S$2373,$V1877,6),"-")</f>
        <v>0</v>
      </c>
      <c r="AC1877" cm="1">
        <f t="array" ref="AC1877">IF(ISNUMBER($V1877),S1877-INDEX('2019 On Peak'!$L$3:$S$2373,$V1877,8),"-")</f>
        <v>0</v>
      </c>
      <c r="AD1877" t="b">
        <f t="shared" si="59"/>
        <v>0</v>
      </c>
    </row>
    <row r="1878" spans="1:30" x14ac:dyDescent="0.25">
      <c r="A1878" t="str">
        <f>B1878&amp;"_"&amp;G1878&amp;"_"&amp;J1878</f>
        <v>741_1226_1</v>
      </c>
      <c r="B1878">
        <v>741</v>
      </c>
      <c r="C1878" s="1" t="s">
        <v>1330</v>
      </c>
      <c r="D1878" s="1" t="s">
        <v>70</v>
      </c>
      <c r="E1878" s="1" t="s">
        <v>70</v>
      </c>
      <c r="F1878">
        <v>69</v>
      </c>
      <c r="G1878">
        <v>1226</v>
      </c>
      <c r="H1878" s="1" t="s">
        <v>1331</v>
      </c>
      <c r="I1878">
        <v>69</v>
      </c>
      <c r="J1878" s="1" t="s">
        <v>191</v>
      </c>
      <c r="K1878" s="1" t="s">
        <v>25</v>
      </c>
      <c r="L1878">
        <v>3.8339999999999999E-2</v>
      </c>
      <c r="M1878">
        <v>8.7160000000000001E-2</v>
      </c>
      <c r="N1878">
        <v>1.6999999999999999E-3</v>
      </c>
      <c r="O1878">
        <v>1</v>
      </c>
      <c r="P1878">
        <v>0</v>
      </c>
      <c r="Q1878">
        <v>96</v>
      </c>
      <c r="R1878">
        <v>250</v>
      </c>
      <c r="S1878">
        <v>123</v>
      </c>
      <c r="T1878">
        <v>4.5999999999999996</v>
      </c>
      <c r="U1878">
        <v>6</v>
      </c>
      <c r="V1878">
        <f>MATCH(A1878,'2019 On Peak'!$A$3:$A$2373,0)</f>
        <v>1820</v>
      </c>
      <c r="W1878" t="str">
        <f t="shared" si="58"/>
        <v>Old</v>
      </c>
      <c r="X1878" t="str" cm="1">
        <f t="array" ref="X1878">IF(ISNUMBER(V1878),INDEX('2019 On Peak'!$K$3:$K$2373,V1878),"Not 2019")</f>
        <v>Closed</v>
      </c>
      <c r="Y1878" cm="1">
        <f t="array" ref="Y1878">IF(ISNUMBER($V1878),L1878-INDEX('2019 On Peak'!$L$3:$S$2373,$V1878,1),"-")</f>
        <v>0</v>
      </c>
      <c r="Z1878" cm="1">
        <f t="array" ref="Z1878">IF(ISNUMBER($V1878),M1878-INDEX('2019 On Peak'!$L$3:$S$2373,$V1878,2),"-")</f>
        <v>0</v>
      </c>
      <c r="AA1878" cm="1">
        <f t="array" ref="AA1878">IF(ISNUMBER($V1878),N1878-INDEX('2019 On Peak'!$L$3:$S$2373,$V1878,3),"-")</f>
        <v>0</v>
      </c>
      <c r="AB1878" cm="1">
        <f t="array" ref="AB1878">IF(ISNUMBER($V1878),Q1878-INDEX('2019 On Peak'!$L$3:$S$2373,$V1878,6),"-")</f>
        <v>0</v>
      </c>
      <c r="AC1878" cm="1">
        <f t="array" ref="AC1878">IF(ISNUMBER($V1878),S1878-INDEX('2019 On Peak'!$L$3:$S$2373,$V1878,8),"-")</f>
        <v>0</v>
      </c>
      <c r="AD1878" t="b">
        <f t="shared" si="59"/>
        <v>0</v>
      </c>
    </row>
    <row r="1879" spans="1:30" x14ac:dyDescent="0.25">
      <c r="A1879" t="str">
        <f>B1879&amp;"_"&amp;G1879&amp;"_"&amp;J1879</f>
        <v>741_767_1</v>
      </c>
      <c r="B1879">
        <v>741</v>
      </c>
      <c r="C1879" s="1" t="s">
        <v>1330</v>
      </c>
      <c r="D1879" s="1" t="s">
        <v>70</v>
      </c>
      <c r="E1879" s="1" t="s">
        <v>70</v>
      </c>
      <c r="F1879">
        <v>69</v>
      </c>
      <c r="G1879">
        <v>767</v>
      </c>
      <c r="H1879" s="1" t="s">
        <v>1246</v>
      </c>
      <c r="I1879">
        <v>69</v>
      </c>
      <c r="J1879" s="1" t="s">
        <v>191</v>
      </c>
      <c r="K1879" s="1" t="s">
        <v>25</v>
      </c>
      <c r="L1879">
        <v>7.6719999999999997E-2</v>
      </c>
      <c r="M1879">
        <v>0.17441999999999999</v>
      </c>
      <c r="N1879">
        <v>3.4099999999999998E-3</v>
      </c>
      <c r="O1879">
        <v>1</v>
      </c>
      <c r="P1879">
        <v>0</v>
      </c>
      <c r="Q1879">
        <v>96</v>
      </c>
      <c r="R1879">
        <v>250</v>
      </c>
      <c r="S1879">
        <v>123</v>
      </c>
      <c r="T1879">
        <v>9.6</v>
      </c>
      <c r="U1879">
        <v>12.1</v>
      </c>
      <c r="V1879">
        <f>MATCH(A1879,'2019 On Peak'!$A$3:$A$2373,0)</f>
        <v>1821</v>
      </c>
      <c r="W1879" t="str">
        <f t="shared" si="58"/>
        <v>Old</v>
      </c>
      <c r="X1879" t="str" cm="1">
        <f t="array" ref="X1879">IF(ISNUMBER(V1879),INDEX('2019 On Peak'!$K$3:$K$2373,V1879),"Not 2019")</f>
        <v>Closed</v>
      </c>
      <c r="Y1879" cm="1">
        <f t="array" ref="Y1879">IF(ISNUMBER($V1879),L1879-INDEX('2019 On Peak'!$L$3:$S$2373,$V1879,1),"-")</f>
        <v>0</v>
      </c>
      <c r="Z1879" cm="1">
        <f t="array" ref="Z1879">IF(ISNUMBER($V1879),M1879-INDEX('2019 On Peak'!$L$3:$S$2373,$V1879,2),"-")</f>
        <v>0</v>
      </c>
      <c r="AA1879" cm="1">
        <f t="array" ref="AA1879">IF(ISNUMBER($V1879),N1879-INDEX('2019 On Peak'!$L$3:$S$2373,$V1879,3),"-")</f>
        <v>0</v>
      </c>
      <c r="AB1879" cm="1">
        <f t="array" ref="AB1879">IF(ISNUMBER($V1879),Q1879-INDEX('2019 On Peak'!$L$3:$S$2373,$V1879,6),"-")</f>
        <v>0</v>
      </c>
      <c r="AC1879" cm="1">
        <f t="array" ref="AC1879">IF(ISNUMBER($V1879),S1879-INDEX('2019 On Peak'!$L$3:$S$2373,$V1879,8),"-")</f>
        <v>0</v>
      </c>
      <c r="AD1879" t="b">
        <f t="shared" si="59"/>
        <v>0</v>
      </c>
    </row>
    <row r="1880" spans="1:30" x14ac:dyDescent="0.25">
      <c r="A1880" t="str">
        <f>B1880&amp;"_"&amp;G1880&amp;"_"&amp;J1880</f>
        <v>741_770_1</v>
      </c>
      <c r="B1880">
        <v>741</v>
      </c>
      <c r="C1880" s="1" t="s">
        <v>1330</v>
      </c>
      <c r="D1880" s="1" t="s">
        <v>70</v>
      </c>
      <c r="E1880" s="1" t="s">
        <v>70</v>
      </c>
      <c r="F1880">
        <v>69</v>
      </c>
      <c r="G1880">
        <v>770</v>
      </c>
      <c r="H1880" s="1" t="s">
        <v>1230</v>
      </c>
      <c r="I1880">
        <v>69</v>
      </c>
      <c r="J1880" s="1" t="s">
        <v>191</v>
      </c>
      <c r="K1880" s="1" t="s">
        <v>25</v>
      </c>
      <c r="L1880">
        <v>6.4659999999999995E-2</v>
      </c>
      <c r="M1880">
        <v>0.14698</v>
      </c>
      <c r="N1880">
        <v>2.8700000000000002E-3</v>
      </c>
      <c r="O1880">
        <v>1</v>
      </c>
      <c r="P1880">
        <v>0</v>
      </c>
      <c r="Q1880">
        <v>96</v>
      </c>
      <c r="R1880">
        <v>250</v>
      </c>
      <c r="S1880">
        <v>123</v>
      </c>
      <c r="T1880">
        <v>8.1</v>
      </c>
      <c r="U1880">
        <v>10.1</v>
      </c>
      <c r="V1880">
        <f>MATCH(A1880,'2019 On Peak'!$A$3:$A$2373,0)</f>
        <v>1822</v>
      </c>
      <c r="W1880" t="str">
        <f t="shared" si="58"/>
        <v>Old</v>
      </c>
      <c r="X1880" t="str" cm="1">
        <f t="array" ref="X1880">IF(ISNUMBER(V1880),INDEX('2019 On Peak'!$K$3:$K$2373,V1880),"Not 2019")</f>
        <v>Closed</v>
      </c>
      <c r="Y1880" cm="1">
        <f t="array" ref="Y1880">IF(ISNUMBER($V1880),L1880-INDEX('2019 On Peak'!$L$3:$S$2373,$V1880,1),"-")</f>
        <v>0</v>
      </c>
      <c r="Z1880" cm="1">
        <f t="array" ref="Z1880">IF(ISNUMBER($V1880),M1880-INDEX('2019 On Peak'!$L$3:$S$2373,$V1880,2),"-")</f>
        <v>0</v>
      </c>
      <c r="AA1880" cm="1">
        <f t="array" ref="AA1880">IF(ISNUMBER($V1880),N1880-INDEX('2019 On Peak'!$L$3:$S$2373,$V1880,3),"-")</f>
        <v>0</v>
      </c>
      <c r="AB1880" cm="1">
        <f t="array" ref="AB1880">IF(ISNUMBER($V1880),Q1880-INDEX('2019 On Peak'!$L$3:$S$2373,$V1880,6),"-")</f>
        <v>0</v>
      </c>
      <c r="AC1880" cm="1">
        <f t="array" ref="AC1880">IF(ISNUMBER($V1880),S1880-INDEX('2019 On Peak'!$L$3:$S$2373,$V1880,8),"-")</f>
        <v>0</v>
      </c>
      <c r="AD1880" t="b">
        <f t="shared" si="59"/>
        <v>0</v>
      </c>
    </row>
    <row r="1881" spans="1:30" x14ac:dyDescent="0.25">
      <c r="A1881" t="str">
        <f>B1881&amp;"_"&amp;G1881&amp;"_"&amp;J1881</f>
        <v>742_1204_EQ</v>
      </c>
      <c r="B1881">
        <v>742</v>
      </c>
      <c r="C1881" s="1" t="s">
        <v>35</v>
      </c>
      <c r="D1881" s="1" t="s">
        <v>36</v>
      </c>
      <c r="E1881" s="1" t="s">
        <v>36</v>
      </c>
      <c r="F1881">
        <v>115</v>
      </c>
      <c r="G1881">
        <v>1204</v>
      </c>
      <c r="H1881" s="1" t="s">
        <v>37</v>
      </c>
      <c r="I1881">
        <v>69</v>
      </c>
      <c r="J1881" s="1" t="s">
        <v>34</v>
      </c>
      <c r="K1881" s="1" t="s">
        <v>25</v>
      </c>
      <c r="L1881">
        <v>5.0000000000000001E-3</v>
      </c>
      <c r="M1881">
        <v>3.3500000000000002E-2</v>
      </c>
      <c r="N1881">
        <v>0</v>
      </c>
      <c r="O1881">
        <v>1</v>
      </c>
      <c r="P1881">
        <v>0</v>
      </c>
      <c r="Q1881">
        <v>100</v>
      </c>
      <c r="R1881">
        <v>100</v>
      </c>
      <c r="S1881">
        <v>100</v>
      </c>
      <c r="T1881">
        <v>3.6</v>
      </c>
      <c r="U1881">
        <v>0</v>
      </c>
      <c r="V1881">
        <f>MATCH(A1881,'2019 On Peak'!$A$3:$A$2373,0)</f>
        <v>1823</v>
      </c>
      <c r="W1881" t="str">
        <f t="shared" si="58"/>
        <v>Old</v>
      </c>
      <c r="X1881" t="str" cm="1">
        <f t="array" ref="X1881">IF(ISNUMBER(V1881),INDEX('2019 On Peak'!$K$3:$K$2373,V1881),"Not 2019")</f>
        <v>Closed</v>
      </c>
      <c r="Y1881" cm="1">
        <f t="array" ref="Y1881">IF(ISNUMBER($V1881),L1881-INDEX('2019 On Peak'!$L$3:$S$2373,$V1881,1),"-")</f>
        <v>0</v>
      </c>
      <c r="Z1881" cm="1">
        <f t="array" ref="Z1881">IF(ISNUMBER($V1881),M1881-INDEX('2019 On Peak'!$L$3:$S$2373,$V1881,2),"-")</f>
        <v>0</v>
      </c>
      <c r="AA1881" cm="1">
        <f t="array" ref="AA1881">IF(ISNUMBER($V1881),N1881-INDEX('2019 On Peak'!$L$3:$S$2373,$V1881,3),"-")</f>
        <v>0</v>
      </c>
      <c r="AB1881" cm="1">
        <f t="array" ref="AB1881">IF(ISNUMBER($V1881),Q1881-INDEX('2019 On Peak'!$L$3:$S$2373,$V1881,6),"-")</f>
        <v>0</v>
      </c>
      <c r="AC1881" cm="1">
        <f t="array" ref="AC1881">IF(ISNUMBER($V1881),S1881-INDEX('2019 On Peak'!$L$3:$S$2373,$V1881,8),"-")</f>
        <v>0</v>
      </c>
      <c r="AD1881" t="b">
        <f t="shared" si="59"/>
        <v>0</v>
      </c>
    </row>
    <row r="1882" spans="1:30" x14ac:dyDescent="0.25">
      <c r="A1882" t="str">
        <f>B1882&amp;"_"&amp;G1882&amp;"_"&amp;J1882</f>
        <v>742_1208_1</v>
      </c>
      <c r="B1882">
        <v>742</v>
      </c>
      <c r="C1882" s="1" t="s">
        <v>35</v>
      </c>
      <c r="D1882" s="1" t="s">
        <v>36</v>
      </c>
      <c r="E1882" s="1" t="s">
        <v>36</v>
      </c>
      <c r="F1882">
        <v>115</v>
      </c>
      <c r="G1882">
        <v>1208</v>
      </c>
      <c r="H1882" s="1" t="s">
        <v>407</v>
      </c>
      <c r="I1882">
        <v>115</v>
      </c>
      <c r="J1882" s="1" t="s">
        <v>191</v>
      </c>
      <c r="K1882" s="1" t="s">
        <v>25</v>
      </c>
      <c r="L1882">
        <v>1.303E-2</v>
      </c>
      <c r="M1882">
        <v>5.389E-2</v>
      </c>
      <c r="N1882">
        <v>8.9200000000000008E-3</v>
      </c>
      <c r="O1882">
        <v>1</v>
      </c>
      <c r="P1882">
        <v>0</v>
      </c>
      <c r="Q1882">
        <v>167</v>
      </c>
      <c r="R1882">
        <v>556</v>
      </c>
      <c r="S1882">
        <v>210</v>
      </c>
      <c r="T1882">
        <v>8.1</v>
      </c>
      <c r="U1882">
        <v>10.8</v>
      </c>
      <c r="V1882">
        <f>MATCH(A1882,'2019 On Peak'!$A$3:$A$2373,0)</f>
        <v>1824</v>
      </c>
      <c r="W1882" t="str">
        <f t="shared" si="58"/>
        <v>Old</v>
      </c>
      <c r="X1882" t="str" cm="1">
        <f t="array" ref="X1882">IF(ISNUMBER(V1882),INDEX('2019 On Peak'!$K$3:$K$2373,V1882),"Not 2019")</f>
        <v>Closed</v>
      </c>
      <c r="Y1882" cm="1">
        <f t="array" ref="Y1882">IF(ISNUMBER($V1882),L1882-INDEX('2019 On Peak'!$L$3:$S$2373,$V1882,1),"-")</f>
        <v>0</v>
      </c>
      <c r="Z1882" cm="1">
        <f t="array" ref="Z1882">IF(ISNUMBER($V1882),M1882-INDEX('2019 On Peak'!$L$3:$S$2373,$V1882,2),"-")</f>
        <v>0</v>
      </c>
      <c r="AA1882" cm="1">
        <f t="array" ref="AA1882">IF(ISNUMBER($V1882),N1882-INDEX('2019 On Peak'!$L$3:$S$2373,$V1882,3),"-")</f>
        <v>0</v>
      </c>
      <c r="AB1882" cm="1">
        <f t="array" ref="AB1882">IF(ISNUMBER($V1882),Q1882-INDEX('2019 On Peak'!$L$3:$S$2373,$V1882,6),"-")</f>
        <v>0</v>
      </c>
      <c r="AC1882" cm="1">
        <f t="array" ref="AC1882">IF(ISNUMBER($V1882),S1882-INDEX('2019 On Peak'!$L$3:$S$2373,$V1882,8),"-")</f>
        <v>0</v>
      </c>
      <c r="AD1882" t="b">
        <f t="shared" si="59"/>
        <v>0</v>
      </c>
    </row>
    <row r="1883" spans="1:30" x14ac:dyDescent="0.25">
      <c r="A1883" t="str">
        <f>B1883&amp;"_"&amp;G1883&amp;"_"&amp;J1883</f>
        <v>742_478_1</v>
      </c>
      <c r="B1883">
        <v>742</v>
      </c>
      <c r="C1883" s="1" t="s">
        <v>35</v>
      </c>
      <c r="D1883" s="1" t="s">
        <v>36</v>
      </c>
      <c r="E1883" s="1" t="s">
        <v>36</v>
      </c>
      <c r="F1883">
        <v>115</v>
      </c>
      <c r="G1883">
        <v>478</v>
      </c>
      <c r="H1883" s="1" t="s">
        <v>1017</v>
      </c>
      <c r="I1883">
        <v>115</v>
      </c>
      <c r="J1883" s="1" t="s">
        <v>191</v>
      </c>
      <c r="K1883" s="1" t="s">
        <v>25</v>
      </c>
      <c r="L1883">
        <v>4.6499999999999996E-3</v>
      </c>
      <c r="M1883">
        <v>1.924E-2</v>
      </c>
      <c r="N1883">
        <v>3.1900000000000001E-3</v>
      </c>
      <c r="O1883">
        <v>1</v>
      </c>
      <c r="P1883">
        <v>0</v>
      </c>
      <c r="Q1883">
        <v>167</v>
      </c>
      <c r="R1883">
        <v>556</v>
      </c>
      <c r="S1883">
        <v>210</v>
      </c>
      <c r="T1883">
        <v>3.7</v>
      </c>
      <c r="U1883">
        <v>3.9</v>
      </c>
      <c r="V1883">
        <f>MATCH(A1883,'2019 On Peak'!$A$3:$A$2373,0)</f>
        <v>1825</v>
      </c>
      <c r="W1883" t="str">
        <f t="shared" si="58"/>
        <v>Old</v>
      </c>
      <c r="X1883" t="str" cm="1">
        <f t="array" ref="X1883">IF(ISNUMBER(V1883),INDEX('2019 On Peak'!$K$3:$K$2373,V1883),"Not 2019")</f>
        <v>Closed</v>
      </c>
      <c r="Y1883" cm="1">
        <f t="array" ref="Y1883">IF(ISNUMBER($V1883),L1883-INDEX('2019 On Peak'!$L$3:$S$2373,$V1883,1),"-")</f>
        <v>0</v>
      </c>
      <c r="Z1883" cm="1">
        <f t="array" ref="Z1883">IF(ISNUMBER($V1883),M1883-INDEX('2019 On Peak'!$L$3:$S$2373,$V1883,2),"-")</f>
        <v>0</v>
      </c>
      <c r="AA1883" cm="1">
        <f t="array" ref="AA1883">IF(ISNUMBER($V1883),N1883-INDEX('2019 On Peak'!$L$3:$S$2373,$V1883,3),"-")</f>
        <v>0</v>
      </c>
      <c r="AB1883" cm="1">
        <f t="array" ref="AB1883">IF(ISNUMBER($V1883),Q1883-INDEX('2019 On Peak'!$L$3:$S$2373,$V1883,6),"-")</f>
        <v>0</v>
      </c>
      <c r="AC1883" cm="1">
        <f t="array" ref="AC1883">IF(ISNUMBER($V1883),S1883-INDEX('2019 On Peak'!$L$3:$S$2373,$V1883,8),"-")</f>
        <v>0</v>
      </c>
      <c r="AD1883" t="b">
        <f t="shared" si="59"/>
        <v>0</v>
      </c>
    </row>
    <row r="1884" spans="1:30" x14ac:dyDescent="0.25">
      <c r="A1884" t="str">
        <f>B1884&amp;"_"&amp;G1884&amp;"_"&amp;J1884</f>
        <v>742_743_1</v>
      </c>
      <c r="B1884">
        <v>742</v>
      </c>
      <c r="C1884" s="1" t="s">
        <v>35</v>
      </c>
      <c r="D1884" s="1" t="s">
        <v>36</v>
      </c>
      <c r="E1884" s="1" t="s">
        <v>36</v>
      </c>
      <c r="F1884">
        <v>115</v>
      </c>
      <c r="G1884">
        <v>743</v>
      </c>
      <c r="H1884" s="1" t="s">
        <v>1016</v>
      </c>
      <c r="I1884">
        <v>115</v>
      </c>
      <c r="J1884" s="1" t="s">
        <v>191</v>
      </c>
      <c r="K1884" s="1" t="s">
        <v>25</v>
      </c>
      <c r="L1884">
        <v>3.0000000000000001E-5</v>
      </c>
      <c r="M1884">
        <v>1.2999999999999999E-4</v>
      </c>
      <c r="N1884">
        <v>2.0000000000000002E-5</v>
      </c>
      <c r="O1884">
        <v>1</v>
      </c>
      <c r="P1884">
        <v>0</v>
      </c>
      <c r="Q1884">
        <v>167</v>
      </c>
      <c r="R1884">
        <v>556</v>
      </c>
      <c r="S1884">
        <v>210</v>
      </c>
      <c r="T1884">
        <v>0</v>
      </c>
      <c r="U1884">
        <v>0</v>
      </c>
      <c r="V1884">
        <f>MATCH(A1884,'2019 On Peak'!$A$3:$A$2373,0)</f>
        <v>1826</v>
      </c>
      <c r="W1884" t="str">
        <f t="shared" si="58"/>
        <v>Old</v>
      </c>
      <c r="X1884" t="str" cm="1">
        <f t="array" ref="X1884">IF(ISNUMBER(V1884),INDEX('2019 On Peak'!$K$3:$K$2373,V1884),"Not 2019")</f>
        <v>Closed</v>
      </c>
      <c r="Y1884" cm="1">
        <f t="array" ref="Y1884">IF(ISNUMBER($V1884),L1884-INDEX('2019 On Peak'!$L$3:$S$2373,$V1884,1),"-")</f>
        <v>0</v>
      </c>
      <c r="Z1884" cm="1">
        <f t="array" ref="Z1884">IF(ISNUMBER($V1884),M1884-INDEX('2019 On Peak'!$L$3:$S$2373,$V1884,2),"-")</f>
        <v>0</v>
      </c>
      <c r="AA1884" cm="1">
        <f t="array" ref="AA1884">IF(ISNUMBER($V1884),N1884-INDEX('2019 On Peak'!$L$3:$S$2373,$V1884,3),"-")</f>
        <v>0</v>
      </c>
      <c r="AB1884" cm="1">
        <f t="array" ref="AB1884">IF(ISNUMBER($V1884),Q1884-INDEX('2019 On Peak'!$L$3:$S$2373,$V1884,6),"-")</f>
        <v>0</v>
      </c>
      <c r="AC1884" cm="1">
        <f t="array" ref="AC1884">IF(ISNUMBER($V1884),S1884-INDEX('2019 On Peak'!$L$3:$S$2373,$V1884,8),"-")</f>
        <v>0</v>
      </c>
      <c r="AD1884" t="b">
        <f t="shared" si="59"/>
        <v>0</v>
      </c>
    </row>
    <row r="1885" spans="1:30" x14ac:dyDescent="0.25">
      <c r="A1885" t="str">
        <f>B1885&amp;"_"&amp;G1885&amp;"_"&amp;J1885</f>
        <v>743_478_1</v>
      </c>
      <c r="B1885">
        <v>743</v>
      </c>
      <c r="C1885" s="1" t="s">
        <v>1016</v>
      </c>
      <c r="D1885" s="1" t="s">
        <v>36</v>
      </c>
      <c r="E1885" s="1" t="s">
        <v>36</v>
      </c>
      <c r="F1885">
        <v>115</v>
      </c>
      <c r="G1885">
        <v>478</v>
      </c>
      <c r="H1885" s="1" t="s">
        <v>1017</v>
      </c>
      <c r="I1885">
        <v>115</v>
      </c>
      <c r="J1885" s="1" t="s">
        <v>191</v>
      </c>
      <c r="K1885" s="1" t="s">
        <v>25</v>
      </c>
      <c r="L1885">
        <v>4.64E-3</v>
      </c>
      <c r="M1885">
        <v>1.917E-2</v>
      </c>
      <c r="N1885">
        <v>3.1700000000000001E-3</v>
      </c>
      <c r="O1885">
        <v>1</v>
      </c>
      <c r="P1885">
        <v>0</v>
      </c>
      <c r="Q1885">
        <v>167</v>
      </c>
      <c r="R1885">
        <v>556</v>
      </c>
      <c r="S1885">
        <v>210</v>
      </c>
      <c r="T1885">
        <v>3.7</v>
      </c>
      <c r="U1885">
        <v>3.9</v>
      </c>
      <c r="V1885">
        <f>MATCH(A1885,'2019 On Peak'!$A$3:$A$2373,0)</f>
        <v>1827</v>
      </c>
      <c r="W1885" t="str">
        <f t="shared" si="58"/>
        <v>Old</v>
      </c>
      <c r="X1885" t="str" cm="1">
        <f t="array" ref="X1885">IF(ISNUMBER(V1885),INDEX('2019 On Peak'!$K$3:$K$2373,V1885),"Not 2019")</f>
        <v>Closed</v>
      </c>
      <c r="Y1885" cm="1">
        <f t="array" ref="Y1885">IF(ISNUMBER($V1885),L1885-INDEX('2019 On Peak'!$L$3:$S$2373,$V1885,1),"-")</f>
        <v>0</v>
      </c>
      <c r="Z1885" cm="1">
        <f t="array" ref="Z1885">IF(ISNUMBER($V1885),M1885-INDEX('2019 On Peak'!$L$3:$S$2373,$V1885,2),"-")</f>
        <v>0</v>
      </c>
      <c r="AA1885" cm="1">
        <f t="array" ref="AA1885">IF(ISNUMBER($V1885),N1885-INDEX('2019 On Peak'!$L$3:$S$2373,$V1885,3),"-")</f>
        <v>0</v>
      </c>
      <c r="AB1885" cm="1">
        <f t="array" ref="AB1885">IF(ISNUMBER($V1885),Q1885-INDEX('2019 On Peak'!$L$3:$S$2373,$V1885,6),"-")</f>
        <v>0</v>
      </c>
      <c r="AC1885" cm="1">
        <f t="array" ref="AC1885">IF(ISNUMBER($V1885),S1885-INDEX('2019 On Peak'!$L$3:$S$2373,$V1885,8),"-")</f>
        <v>0</v>
      </c>
      <c r="AD1885" t="b">
        <f t="shared" si="59"/>
        <v>0</v>
      </c>
    </row>
    <row r="1886" spans="1:30" x14ac:dyDescent="0.25">
      <c r="A1886" t="str">
        <f>B1886&amp;"_"&amp;G1886&amp;"_"&amp;J1886</f>
        <v>743_749_1</v>
      </c>
      <c r="B1886">
        <v>743</v>
      </c>
      <c r="C1886" s="1" t="s">
        <v>1016</v>
      </c>
      <c r="D1886" s="1" t="s">
        <v>36</v>
      </c>
      <c r="E1886" s="1" t="s">
        <v>36</v>
      </c>
      <c r="F1886">
        <v>115</v>
      </c>
      <c r="G1886">
        <v>749</v>
      </c>
      <c r="H1886" s="1" t="s">
        <v>1026</v>
      </c>
      <c r="I1886">
        <v>115</v>
      </c>
      <c r="J1886" s="1" t="s">
        <v>191</v>
      </c>
      <c r="K1886" s="1" t="s">
        <v>25</v>
      </c>
      <c r="L1886">
        <v>2.0899999999999998E-3</v>
      </c>
      <c r="M1886">
        <v>8.6400000000000001E-3</v>
      </c>
      <c r="N1886">
        <v>1.4300000000000001E-3</v>
      </c>
      <c r="O1886">
        <v>1</v>
      </c>
      <c r="P1886">
        <v>0</v>
      </c>
      <c r="Q1886">
        <v>167</v>
      </c>
      <c r="R1886">
        <v>556</v>
      </c>
      <c r="S1886">
        <v>210</v>
      </c>
      <c r="T1886">
        <v>1.3</v>
      </c>
      <c r="U1886">
        <v>1.7</v>
      </c>
      <c r="V1886">
        <f>MATCH(A1886,'2019 On Peak'!$A$3:$A$2373,0)</f>
        <v>1828</v>
      </c>
      <c r="W1886" t="str">
        <f t="shared" si="58"/>
        <v>Old</v>
      </c>
      <c r="X1886" t="str" cm="1">
        <f t="array" ref="X1886">IF(ISNUMBER(V1886),INDEX('2019 On Peak'!$K$3:$K$2373,V1886),"Not 2019")</f>
        <v>Closed</v>
      </c>
      <c r="Y1886" cm="1">
        <f t="array" ref="Y1886">IF(ISNUMBER($V1886),L1886-INDEX('2019 On Peak'!$L$3:$S$2373,$V1886,1),"-")</f>
        <v>0</v>
      </c>
      <c r="Z1886" cm="1">
        <f t="array" ref="Z1886">IF(ISNUMBER($V1886),M1886-INDEX('2019 On Peak'!$L$3:$S$2373,$V1886,2),"-")</f>
        <v>0</v>
      </c>
      <c r="AA1886" cm="1">
        <f t="array" ref="AA1886">IF(ISNUMBER($V1886),N1886-INDEX('2019 On Peak'!$L$3:$S$2373,$V1886,3),"-")</f>
        <v>0</v>
      </c>
      <c r="AB1886" cm="1">
        <f t="array" ref="AB1886">IF(ISNUMBER($V1886),Q1886-INDEX('2019 On Peak'!$L$3:$S$2373,$V1886,6),"-")</f>
        <v>0</v>
      </c>
      <c r="AC1886" cm="1">
        <f t="array" ref="AC1886">IF(ISNUMBER($V1886),S1886-INDEX('2019 On Peak'!$L$3:$S$2373,$V1886,8),"-")</f>
        <v>0</v>
      </c>
      <c r="AD1886" t="b">
        <f t="shared" si="59"/>
        <v>0</v>
      </c>
    </row>
    <row r="1887" spans="1:30" x14ac:dyDescent="0.25">
      <c r="A1887" t="str">
        <f>B1887&amp;"_"&amp;G1887&amp;"_"&amp;J1887</f>
        <v>744_452_1</v>
      </c>
      <c r="B1887">
        <v>744</v>
      </c>
      <c r="C1887" s="1" t="s">
        <v>968</v>
      </c>
      <c r="D1887" s="1" t="s">
        <v>36</v>
      </c>
      <c r="E1887" s="1" t="s">
        <v>36</v>
      </c>
      <c r="F1887">
        <v>115</v>
      </c>
      <c r="G1887">
        <v>452</v>
      </c>
      <c r="H1887" s="1" t="s">
        <v>967</v>
      </c>
      <c r="I1887">
        <v>115</v>
      </c>
      <c r="J1887" s="1" t="s">
        <v>191</v>
      </c>
      <c r="K1887" s="1" t="s">
        <v>25</v>
      </c>
      <c r="L1887">
        <v>6.7299999999999999E-3</v>
      </c>
      <c r="M1887">
        <v>2.7820000000000001E-2</v>
      </c>
      <c r="N1887">
        <v>4.6100000000000004E-3</v>
      </c>
      <c r="O1887">
        <v>1</v>
      </c>
      <c r="P1887">
        <v>0</v>
      </c>
      <c r="Q1887">
        <v>167</v>
      </c>
      <c r="R1887">
        <v>556</v>
      </c>
      <c r="S1887">
        <v>210</v>
      </c>
      <c r="T1887">
        <v>4.8</v>
      </c>
      <c r="U1887">
        <v>5.6</v>
      </c>
      <c r="V1887">
        <f>MATCH(A1887,'2019 On Peak'!$A$3:$A$2373,0)</f>
        <v>1829</v>
      </c>
      <c r="W1887" t="str">
        <f t="shared" si="58"/>
        <v>Old</v>
      </c>
      <c r="X1887" t="str" cm="1">
        <f t="array" ref="X1887">IF(ISNUMBER(V1887),INDEX('2019 On Peak'!$K$3:$K$2373,V1887),"Not 2019")</f>
        <v>Closed</v>
      </c>
      <c r="Y1887" cm="1">
        <f t="array" ref="Y1887">IF(ISNUMBER($V1887),L1887-INDEX('2019 On Peak'!$L$3:$S$2373,$V1887,1),"-")</f>
        <v>0</v>
      </c>
      <c r="Z1887" cm="1">
        <f t="array" ref="Z1887">IF(ISNUMBER($V1887),M1887-INDEX('2019 On Peak'!$L$3:$S$2373,$V1887,2),"-")</f>
        <v>0</v>
      </c>
      <c r="AA1887" cm="1">
        <f t="array" ref="AA1887">IF(ISNUMBER($V1887),N1887-INDEX('2019 On Peak'!$L$3:$S$2373,$V1887,3),"-")</f>
        <v>0</v>
      </c>
      <c r="AB1887" cm="1">
        <f t="array" ref="AB1887">IF(ISNUMBER($V1887),Q1887-INDEX('2019 On Peak'!$L$3:$S$2373,$V1887,6),"-")</f>
        <v>0</v>
      </c>
      <c r="AC1887" cm="1">
        <f t="array" ref="AC1887">IF(ISNUMBER($V1887),S1887-INDEX('2019 On Peak'!$L$3:$S$2373,$V1887,8),"-")</f>
        <v>0</v>
      </c>
      <c r="AD1887" t="b">
        <f t="shared" si="59"/>
        <v>0</v>
      </c>
    </row>
    <row r="1888" spans="1:30" x14ac:dyDescent="0.25">
      <c r="A1888" t="str">
        <f>B1888&amp;"_"&amp;G1888&amp;"_"&amp;J1888</f>
        <v>744_745_1</v>
      </c>
      <c r="B1888">
        <v>744</v>
      </c>
      <c r="C1888" s="1" t="s">
        <v>968</v>
      </c>
      <c r="D1888" s="1" t="s">
        <v>36</v>
      </c>
      <c r="E1888" s="1" t="s">
        <v>36</v>
      </c>
      <c r="F1888">
        <v>115</v>
      </c>
      <c r="G1888">
        <v>745</v>
      </c>
      <c r="H1888" s="1" t="s">
        <v>1332</v>
      </c>
      <c r="I1888">
        <v>115</v>
      </c>
      <c r="J1888" s="1" t="s">
        <v>191</v>
      </c>
      <c r="K1888" s="1" t="s">
        <v>25</v>
      </c>
      <c r="L1888">
        <v>1.2999999999999999E-4</v>
      </c>
      <c r="M1888">
        <v>5.1999999999999995E-4</v>
      </c>
      <c r="N1888">
        <v>9.0000000000000006E-5</v>
      </c>
      <c r="O1888">
        <v>1</v>
      </c>
      <c r="P1888">
        <v>0</v>
      </c>
      <c r="Q1888">
        <v>167</v>
      </c>
      <c r="R1888">
        <v>556</v>
      </c>
      <c r="S1888">
        <v>210</v>
      </c>
      <c r="T1888">
        <v>0.1</v>
      </c>
      <c r="U1888">
        <v>0.1</v>
      </c>
      <c r="V1888">
        <f>MATCH(A1888,'2019 On Peak'!$A$3:$A$2373,0)</f>
        <v>1830</v>
      </c>
      <c r="W1888" t="str">
        <f t="shared" si="58"/>
        <v>Old</v>
      </c>
      <c r="X1888" t="str" cm="1">
        <f t="array" ref="X1888">IF(ISNUMBER(V1888),INDEX('2019 On Peak'!$K$3:$K$2373,V1888),"Not 2019")</f>
        <v>Closed</v>
      </c>
      <c r="Y1888" cm="1">
        <f t="array" ref="Y1888">IF(ISNUMBER($V1888),L1888-INDEX('2019 On Peak'!$L$3:$S$2373,$V1888,1),"-")</f>
        <v>0</v>
      </c>
      <c r="Z1888" cm="1">
        <f t="array" ref="Z1888">IF(ISNUMBER($V1888),M1888-INDEX('2019 On Peak'!$L$3:$S$2373,$V1888,2),"-")</f>
        <v>0</v>
      </c>
      <c r="AA1888" cm="1">
        <f t="array" ref="AA1888">IF(ISNUMBER($V1888),N1888-INDEX('2019 On Peak'!$L$3:$S$2373,$V1888,3),"-")</f>
        <v>0</v>
      </c>
      <c r="AB1888" cm="1">
        <f t="array" ref="AB1888">IF(ISNUMBER($V1888),Q1888-INDEX('2019 On Peak'!$L$3:$S$2373,$V1888,6),"-")</f>
        <v>0</v>
      </c>
      <c r="AC1888" cm="1">
        <f t="array" ref="AC1888">IF(ISNUMBER($V1888),S1888-INDEX('2019 On Peak'!$L$3:$S$2373,$V1888,8),"-")</f>
        <v>0</v>
      </c>
      <c r="AD1888" t="b">
        <f t="shared" si="59"/>
        <v>0</v>
      </c>
    </row>
    <row r="1889" spans="1:30" x14ac:dyDescent="0.25">
      <c r="A1889" t="str">
        <f>B1889&amp;"_"&amp;G1889&amp;"_"&amp;J1889</f>
        <v>744_746_1</v>
      </c>
      <c r="B1889">
        <v>744</v>
      </c>
      <c r="C1889" s="1" t="s">
        <v>968</v>
      </c>
      <c r="D1889" s="1" t="s">
        <v>36</v>
      </c>
      <c r="E1889" s="1" t="s">
        <v>36</v>
      </c>
      <c r="F1889">
        <v>115</v>
      </c>
      <c r="G1889">
        <v>746</v>
      </c>
      <c r="H1889" s="1" t="s">
        <v>1333</v>
      </c>
      <c r="I1889">
        <v>115</v>
      </c>
      <c r="J1889" s="1" t="s">
        <v>191</v>
      </c>
      <c r="K1889" s="1" t="s">
        <v>25</v>
      </c>
      <c r="L1889">
        <v>8.0000000000000007E-5</v>
      </c>
      <c r="M1889">
        <v>3.4000000000000002E-4</v>
      </c>
      <c r="N1889">
        <v>6.0000000000000002E-5</v>
      </c>
      <c r="O1889">
        <v>1</v>
      </c>
      <c r="P1889">
        <v>0</v>
      </c>
      <c r="Q1889">
        <v>167</v>
      </c>
      <c r="R1889">
        <v>556</v>
      </c>
      <c r="S1889">
        <v>210</v>
      </c>
      <c r="T1889">
        <v>0</v>
      </c>
      <c r="U1889">
        <v>0.1</v>
      </c>
      <c r="V1889">
        <f>MATCH(A1889,'2019 On Peak'!$A$3:$A$2373,0)</f>
        <v>1831</v>
      </c>
      <c r="W1889" t="str">
        <f t="shared" si="58"/>
        <v>Old</v>
      </c>
      <c r="X1889" t="str" cm="1">
        <f t="array" ref="X1889">IF(ISNUMBER(V1889),INDEX('2019 On Peak'!$K$3:$K$2373,V1889),"Not 2019")</f>
        <v>Closed</v>
      </c>
      <c r="Y1889" cm="1">
        <f t="array" ref="Y1889">IF(ISNUMBER($V1889),L1889-INDEX('2019 On Peak'!$L$3:$S$2373,$V1889,1),"-")</f>
        <v>0</v>
      </c>
      <c r="Z1889" cm="1">
        <f t="array" ref="Z1889">IF(ISNUMBER($V1889),M1889-INDEX('2019 On Peak'!$L$3:$S$2373,$V1889,2),"-")</f>
        <v>0</v>
      </c>
      <c r="AA1889" cm="1">
        <f t="array" ref="AA1889">IF(ISNUMBER($V1889),N1889-INDEX('2019 On Peak'!$L$3:$S$2373,$V1889,3),"-")</f>
        <v>0</v>
      </c>
      <c r="AB1889" cm="1">
        <f t="array" ref="AB1889">IF(ISNUMBER($V1889),Q1889-INDEX('2019 On Peak'!$L$3:$S$2373,$V1889,6),"-")</f>
        <v>0</v>
      </c>
      <c r="AC1889" cm="1">
        <f t="array" ref="AC1889">IF(ISNUMBER($V1889),S1889-INDEX('2019 On Peak'!$L$3:$S$2373,$V1889,8),"-")</f>
        <v>0</v>
      </c>
      <c r="AD1889" t="b">
        <f t="shared" si="59"/>
        <v>0</v>
      </c>
    </row>
    <row r="1890" spans="1:30" x14ac:dyDescent="0.25">
      <c r="A1890" t="str">
        <f>B1890&amp;"_"&amp;G1890&amp;"_"&amp;J1890</f>
        <v>745_746_1</v>
      </c>
      <c r="B1890">
        <v>745</v>
      </c>
      <c r="C1890" s="1" t="s">
        <v>1332</v>
      </c>
      <c r="D1890" s="1" t="s">
        <v>36</v>
      </c>
      <c r="E1890" s="1" t="s">
        <v>36</v>
      </c>
      <c r="F1890">
        <v>115</v>
      </c>
      <c r="G1890">
        <v>746</v>
      </c>
      <c r="H1890" s="1" t="s">
        <v>1333</v>
      </c>
      <c r="I1890">
        <v>115</v>
      </c>
      <c r="J1890" s="1" t="s">
        <v>191</v>
      </c>
      <c r="K1890" s="1" t="s">
        <v>25</v>
      </c>
      <c r="L1890">
        <v>2.0000000000000001E-4</v>
      </c>
      <c r="M1890">
        <v>8.0999999999999996E-4</v>
      </c>
      <c r="N1890">
        <v>1.2999999999999999E-4</v>
      </c>
      <c r="O1890">
        <v>1</v>
      </c>
      <c r="P1890">
        <v>0</v>
      </c>
      <c r="Q1890">
        <v>167</v>
      </c>
      <c r="R1890">
        <v>556</v>
      </c>
      <c r="S1890">
        <v>210</v>
      </c>
      <c r="T1890">
        <v>0.1</v>
      </c>
      <c r="U1890">
        <v>0.2</v>
      </c>
      <c r="V1890">
        <f>MATCH(A1890,'2019 On Peak'!$A$3:$A$2373,0)</f>
        <v>1832</v>
      </c>
      <c r="W1890" t="str">
        <f t="shared" si="58"/>
        <v>Old</v>
      </c>
      <c r="X1890" t="str" cm="1">
        <f t="array" ref="X1890">IF(ISNUMBER(V1890),INDEX('2019 On Peak'!$K$3:$K$2373,V1890),"Not 2019")</f>
        <v>Closed</v>
      </c>
      <c r="Y1890" cm="1">
        <f t="array" ref="Y1890">IF(ISNUMBER($V1890),L1890-INDEX('2019 On Peak'!$L$3:$S$2373,$V1890,1),"-")</f>
        <v>0</v>
      </c>
      <c r="Z1890" cm="1">
        <f t="array" ref="Z1890">IF(ISNUMBER($V1890),M1890-INDEX('2019 On Peak'!$L$3:$S$2373,$V1890,2),"-")</f>
        <v>0</v>
      </c>
      <c r="AA1890" cm="1">
        <f t="array" ref="AA1890">IF(ISNUMBER($V1890),N1890-INDEX('2019 On Peak'!$L$3:$S$2373,$V1890,3),"-")</f>
        <v>0</v>
      </c>
      <c r="AB1890" cm="1">
        <f t="array" ref="AB1890">IF(ISNUMBER($V1890),Q1890-INDEX('2019 On Peak'!$L$3:$S$2373,$V1890,6),"-")</f>
        <v>0</v>
      </c>
      <c r="AC1890" cm="1">
        <f t="array" ref="AC1890">IF(ISNUMBER($V1890),S1890-INDEX('2019 On Peak'!$L$3:$S$2373,$V1890,8),"-")</f>
        <v>0</v>
      </c>
      <c r="AD1890" t="b">
        <f t="shared" si="59"/>
        <v>0</v>
      </c>
    </row>
    <row r="1891" spans="1:30" x14ac:dyDescent="0.25">
      <c r="A1891" t="str">
        <f>B1891&amp;"_"&amp;G1891&amp;"_"&amp;J1891</f>
        <v>745_748_1</v>
      </c>
      <c r="B1891">
        <v>745</v>
      </c>
      <c r="C1891" s="1" t="s">
        <v>1332</v>
      </c>
      <c r="D1891" s="1" t="s">
        <v>36</v>
      </c>
      <c r="E1891" s="1" t="s">
        <v>36</v>
      </c>
      <c r="F1891">
        <v>115</v>
      </c>
      <c r="G1891">
        <v>748</v>
      </c>
      <c r="H1891" s="1" t="s">
        <v>1334</v>
      </c>
      <c r="I1891">
        <v>115</v>
      </c>
      <c r="J1891" s="1" t="s">
        <v>191</v>
      </c>
      <c r="K1891" s="1" t="s">
        <v>25</v>
      </c>
      <c r="L1891">
        <v>3.8600000000000001E-3</v>
      </c>
      <c r="M1891">
        <v>1.5949999999999999E-2</v>
      </c>
      <c r="N1891">
        <v>2.64E-3</v>
      </c>
      <c r="O1891">
        <v>1</v>
      </c>
      <c r="P1891">
        <v>0</v>
      </c>
      <c r="Q1891">
        <v>167</v>
      </c>
      <c r="R1891">
        <v>556</v>
      </c>
      <c r="S1891">
        <v>210</v>
      </c>
      <c r="T1891">
        <v>2.4</v>
      </c>
      <c r="U1891">
        <v>3.2</v>
      </c>
      <c r="V1891">
        <f>MATCH(A1891,'2019 On Peak'!$A$3:$A$2373,0)</f>
        <v>1833</v>
      </c>
      <c r="W1891" t="str">
        <f t="shared" si="58"/>
        <v>Old</v>
      </c>
      <c r="X1891" t="str" cm="1">
        <f t="array" ref="X1891">IF(ISNUMBER(V1891),INDEX('2019 On Peak'!$K$3:$K$2373,V1891),"Not 2019")</f>
        <v>Closed</v>
      </c>
      <c r="Y1891" cm="1">
        <f t="array" ref="Y1891">IF(ISNUMBER($V1891),L1891-INDEX('2019 On Peak'!$L$3:$S$2373,$V1891,1),"-")</f>
        <v>0</v>
      </c>
      <c r="Z1891" cm="1">
        <f t="array" ref="Z1891">IF(ISNUMBER($V1891),M1891-INDEX('2019 On Peak'!$L$3:$S$2373,$V1891,2),"-")</f>
        <v>0</v>
      </c>
      <c r="AA1891" cm="1">
        <f t="array" ref="AA1891">IF(ISNUMBER($V1891),N1891-INDEX('2019 On Peak'!$L$3:$S$2373,$V1891,3),"-")</f>
        <v>0</v>
      </c>
      <c r="AB1891" cm="1">
        <f t="array" ref="AB1891">IF(ISNUMBER($V1891),Q1891-INDEX('2019 On Peak'!$L$3:$S$2373,$V1891,6),"-")</f>
        <v>0</v>
      </c>
      <c r="AC1891" cm="1">
        <f t="array" ref="AC1891">IF(ISNUMBER($V1891),S1891-INDEX('2019 On Peak'!$L$3:$S$2373,$V1891,8),"-")</f>
        <v>0</v>
      </c>
      <c r="AD1891" t="b">
        <f t="shared" si="59"/>
        <v>0</v>
      </c>
    </row>
    <row r="1892" spans="1:30" x14ac:dyDescent="0.25">
      <c r="A1892" t="str">
        <f>B1892&amp;"_"&amp;G1892&amp;"_"&amp;J1892</f>
        <v>746_775_1</v>
      </c>
      <c r="B1892">
        <v>746</v>
      </c>
      <c r="C1892" s="1" t="s">
        <v>1333</v>
      </c>
      <c r="D1892" s="1" t="s">
        <v>36</v>
      </c>
      <c r="E1892" s="1" t="s">
        <v>36</v>
      </c>
      <c r="F1892">
        <v>115</v>
      </c>
      <c r="G1892">
        <v>775</v>
      </c>
      <c r="H1892" s="1" t="s">
        <v>1023</v>
      </c>
      <c r="I1892">
        <v>115</v>
      </c>
      <c r="J1892" s="1" t="s">
        <v>191</v>
      </c>
      <c r="K1892" s="1" t="s">
        <v>25</v>
      </c>
      <c r="L1892">
        <v>1.248E-2</v>
      </c>
      <c r="M1892">
        <v>5.1610000000000003E-2</v>
      </c>
      <c r="N1892">
        <v>8.5500000000000003E-3</v>
      </c>
      <c r="O1892">
        <v>1</v>
      </c>
      <c r="P1892">
        <v>0</v>
      </c>
      <c r="Q1892">
        <v>167</v>
      </c>
      <c r="R1892">
        <v>556</v>
      </c>
      <c r="S1892">
        <v>210</v>
      </c>
      <c r="T1892">
        <v>7</v>
      </c>
      <c r="U1892">
        <v>10.4</v>
      </c>
      <c r="V1892">
        <f>MATCH(A1892,'2019 On Peak'!$A$3:$A$2373,0)</f>
        <v>1834</v>
      </c>
      <c r="W1892" t="str">
        <f t="shared" si="58"/>
        <v>Old</v>
      </c>
      <c r="X1892" t="str" cm="1">
        <f t="array" ref="X1892">IF(ISNUMBER(V1892),INDEX('2019 On Peak'!$K$3:$K$2373,V1892),"Not 2019")</f>
        <v>Closed</v>
      </c>
      <c r="Y1892" cm="1">
        <f t="array" ref="Y1892">IF(ISNUMBER($V1892),L1892-INDEX('2019 On Peak'!$L$3:$S$2373,$V1892,1),"-")</f>
        <v>0</v>
      </c>
      <c r="Z1892" cm="1">
        <f t="array" ref="Z1892">IF(ISNUMBER($V1892),M1892-INDEX('2019 On Peak'!$L$3:$S$2373,$V1892,2),"-")</f>
        <v>0</v>
      </c>
      <c r="AA1892" cm="1">
        <f t="array" ref="AA1892">IF(ISNUMBER($V1892),N1892-INDEX('2019 On Peak'!$L$3:$S$2373,$V1892,3),"-")</f>
        <v>0</v>
      </c>
      <c r="AB1892" cm="1">
        <f t="array" ref="AB1892">IF(ISNUMBER($V1892),Q1892-INDEX('2019 On Peak'!$L$3:$S$2373,$V1892,6),"-")</f>
        <v>0</v>
      </c>
      <c r="AC1892" cm="1">
        <f t="array" ref="AC1892">IF(ISNUMBER($V1892),S1892-INDEX('2019 On Peak'!$L$3:$S$2373,$V1892,8),"-")</f>
        <v>0</v>
      </c>
      <c r="AD1892" t="b">
        <f t="shared" si="59"/>
        <v>0</v>
      </c>
    </row>
    <row r="1893" spans="1:30" x14ac:dyDescent="0.25">
      <c r="A1893" t="str">
        <f>B1893&amp;"_"&amp;G1893&amp;"_"&amp;J1893</f>
        <v>747_453_1</v>
      </c>
      <c r="B1893">
        <v>747</v>
      </c>
      <c r="C1893" s="1" t="s">
        <v>969</v>
      </c>
      <c r="D1893" s="1" t="s">
        <v>36</v>
      </c>
      <c r="E1893" s="1" t="s">
        <v>36</v>
      </c>
      <c r="F1893">
        <v>115</v>
      </c>
      <c r="G1893">
        <v>453</v>
      </c>
      <c r="H1893" s="1" t="s">
        <v>970</v>
      </c>
      <c r="I1893">
        <v>115</v>
      </c>
      <c r="J1893" s="1" t="s">
        <v>191</v>
      </c>
      <c r="K1893" s="1" t="s">
        <v>25</v>
      </c>
      <c r="L1893">
        <v>3.0000000000000001E-5</v>
      </c>
      <c r="M1893">
        <v>1.2E-4</v>
      </c>
      <c r="N1893">
        <v>2.0000000000000002E-5</v>
      </c>
      <c r="O1893">
        <v>1</v>
      </c>
      <c r="P1893">
        <v>0</v>
      </c>
      <c r="Q1893">
        <v>167</v>
      </c>
      <c r="R1893">
        <v>556</v>
      </c>
      <c r="S1893">
        <v>210</v>
      </c>
      <c r="T1893">
        <v>0</v>
      </c>
      <c r="U1893">
        <v>0</v>
      </c>
      <c r="V1893">
        <f>MATCH(A1893,'2019 On Peak'!$A$3:$A$2373,0)</f>
        <v>1835</v>
      </c>
      <c r="W1893" t="str">
        <f t="shared" si="58"/>
        <v>Old</v>
      </c>
      <c r="X1893" t="str" cm="1">
        <f t="array" ref="X1893">IF(ISNUMBER(V1893),INDEX('2019 On Peak'!$K$3:$K$2373,V1893),"Not 2019")</f>
        <v>Closed</v>
      </c>
      <c r="Y1893" cm="1">
        <f t="array" ref="Y1893">IF(ISNUMBER($V1893),L1893-INDEX('2019 On Peak'!$L$3:$S$2373,$V1893,1),"-")</f>
        <v>0</v>
      </c>
      <c r="Z1893" cm="1">
        <f t="array" ref="Z1893">IF(ISNUMBER($V1893),M1893-INDEX('2019 On Peak'!$L$3:$S$2373,$V1893,2),"-")</f>
        <v>0</v>
      </c>
      <c r="AA1893" cm="1">
        <f t="array" ref="AA1893">IF(ISNUMBER($V1893),N1893-INDEX('2019 On Peak'!$L$3:$S$2373,$V1893,3),"-")</f>
        <v>0</v>
      </c>
      <c r="AB1893" cm="1">
        <f t="array" ref="AB1893">IF(ISNUMBER($V1893),Q1893-INDEX('2019 On Peak'!$L$3:$S$2373,$V1893,6),"-")</f>
        <v>0</v>
      </c>
      <c r="AC1893" cm="1">
        <f t="array" ref="AC1893">IF(ISNUMBER($V1893),S1893-INDEX('2019 On Peak'!$L$3:$S$2373,$V1893,8),"-")</f>
        <v>0</v>
      </c>
      <c r="AD1893" t="b">
        <f t="shared" si="59"/>
        <v>0</v>
      </c>
    </row>
    <row r="1894" spans="1:30" x14ac:dyDescent="0.25">
      <c r="A1894" t="str">
        <f>B1894&amp;"_"&amp;G1894&amp;"_"&amp;J1894</f>
        <v>747_748_1</v>
      </c>
      <c r="B1894">
        <v>747</v>
      </c>
      <c r="C1894" s="1" t="s">
        <v>969</v>
      </c>
      <c r="D1894" s="1" t="s">
        <v>36</v>
      </c>
      <c r="E1894" s="1" t="s">
        <v>36</v>
      </c>
      <c r="F1894">
        <v>115</v>
      </c>
      <c r="G1894">
        <v>748</v>
      </c>
      <c r="H1894" s="1" t="s">
        <v>1334</v>
      </c>
      <c r="I1894">
        <v>115</v>
      </c>
      <c r="J1894" s="1" t="s">
        <v>191</v>
      </c>
      <c r="K1894" s="1" t="s">
        <v>25</v>
      </c>
      <c r="L1894">
        <v>3.0000000000000001E-5</v>
      </c>
      <c r="M1894">
        <v>1.2E-4</v>
      </c>
      <c r="N1894">
        <v>2.0000000000000002E-5</v>
      </c>
      <c r="O1894">
        <v>1</v>
      </c>
      <c r="P1894">
        <v>0</v>
      </c>
      <c r="Q1894">
        <v>167</v>
      </c>
      <c r="R1894">
        <v>556</v>
      </c>
      <c r="S1894">
        <v>210</v>
      </c>
      <c r="T1894">
        <v>0</v>
      </c>
      <c r="U1894">
        <v>0</v>
      </c>
      <c r="V1894">
        <f>MATCH(A1894,'2019 On Peak'!$A$3:$A$2373,0)</f>
        <v>1836</v>
      </c>
      <c r="W1894" t="str">
        <f t="shared" si="58"/>
        <v>Old</v>
      </c>
      <c r="X1894" t="str" cm="1">
        <f t="array" ref="X1894">IF(ISNUMBER(V1894),INDEX('2019 On Peak'!$K$3:$K$2373,V1894),"Not 2019")</f>
        <v>Closed</v>
      </c>
      <c r="Y1894" cm="1">
        <f t="array" ref="Y1894">IF(ISNUMBER($V1894),L1894-INDEX('2019 On Peak'!$L$3:$S$2373,$V1894,1),"-")</f>
        <v>0</v>
      </c>
      <c r="Z1894" cm="1">
        <f t="array" ref="Z1894">IF(ISNUMBER($V1894),M1894-INDEX('2019 On Peak'!$L$3:$S$2373,$V1894,2),"-")</f>
        <v>0</v>
      </c>
      <c r="AA1894" cm="1">
        <f t="array" ref="AA1894">IF(ISNUMBER($V1894),N1894-INDEX('2019 On Peak'!$L$3:$S$2373,$V1894,3),"-")</f>
        <v>0</v>
      </c>
      <c r="AB1894" cm="1">
        <f t="array" ref="AB1894">IF(ISNUMBER($V1894),Q1894-INDEX('2019 On Peak'!$L$3:$S$2373,$V1894,6),"-")</f>
        <v>0</v>
      </c>
      <c r="AC1894" cm="1">
        <f t="array" ref="AC1894">IF(ISNUMBER($V1894),S1894-INDEX('2019 On Peak'!$L$3:$S$2373,$V1894,8),"-")</f>
        <v>0</v>
      </c>
      <c r="AD1894" t="b">
        <f t="shared" si="59"/>
        <v>0</v>
      </c>
    </row>
    <row r="1895" spans="1:30" x14ac:dyDescent="0.25">
      <c r="A1895" t="str">
        <f>B1895&amp;"_"&amp;G1895&amp;"_"&amp;J1895</f>
        <v>747_750_1</v>
      </c>
      <c r="B1895">
        <v>747</v>
      </c>
      <c r="C1895" s="1" t="s">
        <v>969</v>
      </c>
      <c r="D1895" s="1" t="s">
        <v>36</v>
      </c>
      <c r="E1895" s="1" t="s">
        <v>36</v>
      </c>
      <c r="F1895">
        <v>115</v>
      </c>
      <c r="G1895">
        <v>750</v>
      </c>
      <c r="H1895" s="1" t="s">
        <v>495</v>
      </c>
      <c r="I1895">
        <v>115</v>
      </c>
      <c r="J1895" s="1" t="s">
        <v>191</v>
      </c>
      <c r="K1895" s="1" t="s">
        <v>25</v>
      </c>
      <c r="L1895">
        <v>4.64E-3</v>
      </c>
      <c r="M1895">
        <v>1.9210000000000001E-2</v>
      </c>
      <c r="N1895">
        <v>3.1800000000000001E-3</v>
      </c>
      <c r="O1895">
        <v>1</v>
      </c>
      <c r="P1895">
        <v>0</v>
      </c>
      <c r="Q1895">
        <v>167</v>
      </c>
      <c r="R1895">
        <v>556</v>
      </c>
      <c r="S1895">
        <v>210</v>
      </c>
      <c r="T1895">
        <v>2.9</v>
      </c>
      <c r="U1895">
        <v>3.9</v>
      </c>
      <c r="V1895">
        <f>MATCH(A1895,'2019 On Peak'!$A$3:$A$2373,0)</f>
        <v>1837</v>
      </c>
      <c r="W1895" t="str">
        <f t="shared" si="58"/>
        <v>Old</v>
      </c>
      <c r="X1895" t="str" cm="1">
        <f t="array" ref="X1895">IF(ISNUMBER(V1895),INDEX('2019 On Peak'!$K$3:$K$2373,V1895),"Not 2019")</f>
        <v>Closed</v>
      </c>
      <c r="Y1895" cm="1">
        <f t="array" ref="Y1895">IF(ISNUMBER($V1895),L1895-INDEX('2019 On Peak'!$L$3:$S$2373,$V1895,1),"-")</f>
        <v>0</v>
      </c>
      <c r="Z1895" cm="1">
        <f t="array" ref="Z1895">IF(ISNUMBER($V1895),M1895-INDEX('2019 On Peak'!$L$3:$S$2373,$V1895,2),"-")</f>
        <v>0</v>
      </c>
      <c r="AA1895" cm="1">
        <f t="array" ref="AA1895">IF(ISNUMBER($V1895),N1895-INDEX('2019 On Peak'!$L$3:$S$2373,$V1895,3),"-")</f>
        <v>0</v>
      </c>
      <c r="AB1895" cm="1">
        <f t="array" ref="AB1895">IF(ISNUMBER($V1895),Q1895-INDEX('2019 On Peak'!$L$3:$S$2373,$V1895,6),"-")</f>
        <v>0</v>
      </c>
      <c r="AC1895" cm="1">
        <f t="array" ref="AC1895">IF(ISNUMBER($V1895),S1895-INDEX('2019 On Peak'!$L$3:$S$2373,$V1895,8),"-")</f>
        <v>0</v>
      </c>
      <c r="AD1895" t="b">
        <f t="shared" si="59"/>
        <v>0</v>
      </c>
    </row>
    <row r="1896" spans="1:30" x14ac:dyDescent="0.25">
      <c r="A1896" t="str">
        <f>B1896&amp;"_"&amp;G1896&amp;"_"&amp;J1896</f>
        <v>748_453_1</v>
      </c>
      <c r="B1896">
        <v>748</v>
      </c>
      <c r="C1896" s="1" t="s">
        <v>1334</v>
      </c>
      <c r="D1896" s="1" t="s">
        <v>36</v>
      </c>
      <c r="E1896" s="1" t="s">
        <v>36</v>
      </c>
      <c r="F1896">
        <v>115</v>
      </c>
      <c r="G1896">
        <v>453</v>
      </c>
      <c r="H1896" s="1" t="s">
        <v>970</v>
      </c>
      <c r="I1896">
        <v>115</v>
      </c>
      <c r="J1896" s="1" t="s">
        <v>191</v>
      </c>
      <c r="K1896" s="1" t="s">
        <v>25</v>
      </c>
      <c r="L1896">
        <v>3.0000000000000001E-5</v>
      </c>
      <c r="M1896">
        <v>1.2E-4</v>
      </c>
      <c r="N1896">
        <v>2.0000000000000002E-5</v>
      </c>
      <c r="O1896">
        <v>1</v>
      </c>
      <c r="P1896">
        <v>0</v>
      </c>
      <c r="Q1896">
        <v>167</v>
      </c>
      <c r="R1896">
        <v>556</v>
      </c>
      <c r="S1896">
        <v>210</v>
      </c>
      <c r="T1896">
        <v>0</v>
      </c>
      <c r="U1896">
        <v>0</v>
      </c>
      <c r="V1896">
        <f>MATCH(A1896,'2019 On Peak'!$A$3:$A$2373,0)</f>
        <v>1838</v>
      </c>
      <c r="W1896" t="str">
        <f t="shared" si="58"/>
        <v>Old</v>
      </c>
      <c r="X1896" t="str" cm="1">
        <f t="array" ref="X1896">IF(ISNUMBER(V1896),INDEX('2019 On Peak'!$K$3:$K$2373,V1896),"Not 2019")</f>
        <v>Closed</v>
      </c>
      <c r="Y1896" cm="1">
        <f t="array" ref="Y1896">IF(ISNUMBER($V1896),L1896-INDEX('2019 On Peak'!$L$3:$S$2373,$V1896,1),"-")</f>
        <v>0</v>
      </c>
      <c r="Z1896" cm="1">
        <f t="array" ref="Z1896">IF(ISNUMBER($V1896),M1896-INDEX('2019 On Peak'!$L$3:$S$2373,$V1896,2),"-")</f>
        <v>0</v>
      </c>
      <c r="AA1896" cm="1">
        <f t="array" ref="AA1896">IF(ISNUMBER($V1896),N1896-INDEX('2019 On Peak'!$L$3:$S$2373,$V1896,3),"-")</f>
        <v>0</v>
      </c>
      <c r="AB1896" cm="1">
        <f t="array" ref="AB1896">IF(ISNUMBER($V1896),Q1896-INDEX('2019 On Peak'!$L$3:$S$2373,$V1896,6),"-")</f>
        <v>0</v>
      </c>
      <c r="AC1896" cm="1">
        <f t="array" ref="AC1896">IF(ISNUMBER($V1896),S1896-INDEX('2019 On Peak'!$L$3:$S$2373,$V1896,8),"-")</f>
        <v>0</v>
      </c>
      <c r="AD1896" t="b">
        <f t="shared" si="59"/>
        <v>0</v>
      </c>
    </row>
    <row r="1897" spans="1:30" x14ac:dyDescent="0.25">
      <c r="A1897" t="str">
        <f>B1897&amp;"_"&amp;G1897&amp;"_"&amp;J1897</f>
        <v>749_484_1</v>
      </c>
      <c r="B1897">
        <v>749</v>
      </c>
      <c r="C1897" s="1" t="s">
        <v>1026</v>
      </c>
      <c r="D1897" s="1" t="s">
        <v>36</v>
      </c>
      <c r="E1897" s="1" t="s">
        <v>36</v>
      </c>
      <c r="F1897">
        <v>115</v>
      </c>
      <c r="G1897">
        <v>484</v>
      </c>
      <c r="H1897" s="1" t="s">
        <v>1027</v>
      </c>
      <c r="I1897">
        <v>115</v>
      </c>
      <c r="J1897" s="1" t="s">
        <v>191</v>
      </c>
      <c r="K1897" s="1" t="s">
        <v>25</v>
      </c>
      <c r="L1897">
        <v>2.6199999999999999E-3</v>
      </c>
      <c r="M1897">
        <v>1.085E-2</v>
      </c>
      <c r="N1897">
        <v>1.8E-3</v>
      </c>
      <c r="O1897">
        <v>1</v>
      </c>
      <c r="P1897">
        <v>0</v>
      </c>
      <c r="Q1897">
        <v>167</v>
      </c>
      <c r="R1897">
        <v>556</v>
      </c>
      <c r="S1897">
        <v>210</v>
      </c>
      <c r="T1897">
        <v>2.2000000000000002</v>
      </c>
      <c r="U1897">
        <v>2.2000000000000002</v>
      </c>
      <c r="V1897">
        <f>MATCH(A1897,'2019 On Peak'!$A$3:$A$2373,0)</f>
        <v>1839</v>
      </c>
      <c r="W1897" t="str">
        <f t="shared" si="58"/>
        <v>Old</v>
      </c>
      <c r="X1897" t="str" cm="1">
        <f t="array" ref="X1897">IF(ISNUMBER(V1897),INDEX('2019 On Peak'!$K$3:$K$2373,V1897),"Not 2019")</f>
        <v>Closed</v>
      </c>
      <c r="Y1897" cm="1">
        <f t="array" ref="Y1897">IF(ISNUMBER($V1897),L1897-INDEX('2019 On Peak'!$L$3:$S$2373,$V1897,1),"-")</f>
        <v>0</v>
      </c>
      <c r="Z1897" cm="1">
        <f t="array" ref="Z1897">IF(ISNUMBER($V1897),M1897-INDEX('2019 On Peak'!$L$3:$S$2373,$V1897,2),"-")</f>
        <v>0</v>
      </c>
      <c r="AA1897" cm="1">
        <f t="array" ref="AA1897">IF(ISNUMBER($V1897),N1897-INDEX('2019 On Peak'!$L$3:$S$2373,$V1897,3),"-")</f>
        <v>0</v>
      </c>
      <c r="AB1897" cm="1">
        <f t="array" ref="AB1897">IF(ISNUMBER($V1897),Q1897-INDEX('2019 On Peak'!$L$3:$S$2373,$V1897,6),"-")</f>
        <v>0</v>
      </c>
      <c r="AC1897" cm="1">
        <f t="array" ref="AC1897">IF(ISNUMBER($V1897),S1897-INDEX('2019 On Peak'!$L$3:$S$2373,$V1897,8),"-")</f>
        <v>0</v>
      </c>
      <c r="AD1897" t="b">
        <f t="shared" si="59"/>
        <v>0</v>
      </c>
    </row>
    <row r="1898" spans="1:30" x14ac:dyDescent="0.25">
      <c r="A1898" t="str">
        <f>B1898&amp;"_"&amp;G1898&amp;"_"&amp;J1898</f>
        <v>749_776_1</v>
      </c>
      <c r="B1898">
        <v>749</v>
      </c>
      <c r="C1898" s="1" t="s">
        <v>1026</v>
      </c>
      <c r="D1898" s="1" t="s">
        <v>36</v>
      </c>
      <c r="E1898" s="1" t="s">
        <v>36</v>
      </c>
      <c r="F1898">
        <v>115</v>
      </c>
      <c r="G1898">
        <v>776</v>
      </c>
      <c r="H1898" s="1" t="s">
        <v>1024</v>
      </c>
      <c r="I1898">
        <v>115</v>
      </c>
      <c r="J1898" s="1" t="s">
        <v>191</v>
      </c>
      <c r="K1898" s="1" t="s">
        <v>25</v>
      </c>
      <c r="L1898">
        <v>2.1219999999999999E-2</v>
      </c>
      <c r="M1898">
        <v>8.7730000000000002E-2</v>
      </c>
      <c r="N1898">
        <v>1.453E-2</v>
      </c>
      <c r="O1898">
        <v>1</v>
      </c>
      <c r="P1898">
        <v>0</v>
      </c>
      <c r="Q1898">
        <v>167</v>
      </c>
      <c r="R1898">
        <v>556</v>
      </c>
      <c r="S1898">
        <v>210</v>
      </c>
      <c r="T1898">
        <v>12.1</v>
      </c>
      <c r="U1898">
        <v>17.600000000000001</v>
      </c>
      <c r="V1898">
        <f>MATCH(A1898,'2019 On Peak'!$A$3:$A$2373,0)</f>
        <v>1840</v>
      </c>
      <c r="W1898" t="str">
        <f t="shared" si="58"/>
        <v>Old</v>
      </c>
      <c r="X1898" t="str" cm="1">
        <f t="array" ref="X1898">IF(ISNUMBER(V1898),INDEX('2019 On Peak'!$K$3:$K$2373,V1898),"Not 2019")</f>
        <v>Closed</v>
      </c>
      <c r="Y1898" cm="1">
        <f t="array" ref="Y1898">IF(ISNUMBER($V1898),L1898-INDEX('2019 On Peak'!$L$3:$S$2373,$V1898,1),"-")</f>
        <v>0</v>
      </c>
      <c r="Z1898" cm="1">
        <f t="array" ref="Z1898">IF(ISNUMBER($V1898),M1898-INDEX('2019 On Peak'!$L$3:$S$2373,$V1898,2),"-")</f>
        <v>0</v>
      </c>
      <c r="AA1898" cm="1">
        <f t="array" ref="AA1898">IF(ISNUMBER($V1898),N1898-INDEX('2019 On Peak'!$L$3:$S$2373,$V1898,3),"-")</f>
        <v>0</v>
      </c>
      <c r="AB1898" cm="1">
        <f t="array" ref="AB1898">IF(ISNUMBER($V1898),Q1898-INDEX('2019 On Peak'!$L$3:$S$2373,$V1898,6),"-")</f>
        <v>0</v>
      </c>
      <c r="AC1898" cm="1">
        <f t="array" ref="AC1898">IF(ISNUMBER($V1898),S1898-INDEX('2019 On Peak'!$L$3:$S$2373,$V1898,8),"-")</f>
        <v>0</v>
      </c>
      <c r="AD1898" t="b">
        <f t="shared" si="59"/>
        <v>0</v>
      </c>
    </row>
    <row r="1899" spans="1:30" x14ac:dyDescent="0.25">
      <c r="A1899" t="str">
        <f>B1899&amp;"_"&amp;G1899&amp;"_"&amp;J1899</f>
        <v>750_484_1</v>
      </c>
      <c r="B1899">
        <v>750</v>
      </c>
      <c r="C1899" s="1" t="s">
        <v>495</v>
      </c>
      <c r="D1899" s="1" t="s">
        <v>36</v>
      </c>
      <c r="E1899" s="1" t="s">
        <v>36</v>
      </c>
      <c r="F1899">
        <v>115</v>
      </c>
      <c r="G1899">
        <v>484</v>
      </c>
      <c r="H1899" s="1" t="s">
        <v>1027</v>
      </c>
      <c r="I1899">
        <v>115</v>
      </c>
      <c r="J1899" s="1" t="s">
        <v>191</v>
      </c>
      <c r="K1899" s="1" t="s">
        <v>25</v>
      </c>
      <c r="L1899">
        <v>2.5799999999999998E-3</v>
      </c>
      <c r="M1899">
        <v>1.069E-2</v>
      </c>
      <c r="N1899">
        <v>1.7700000000000001E-3</v>
      </c>
      <c r="O1899">
        <v>1</v>
      </c>
      <c r="P1899">
        <v>0</v>
      </c>
      <c r="Q1899">
        <v>167</v>
      </c>
      <c r="R1899">
        <v>556</v>
      </c>
      <c r="S1899">
        <v>210</v>
      </c>
      <c r="T1899">
        <v>2.2000000000000002</v>
      </c>
      <c r="U1899">
        <v>2.1</v>
      </c>
      <c r="V1899">
        <f>MATCH(A1899,'2019 On Peak'!$A$3:$A$2373,0)</f>
        <v>1841</v>
      </c>
      <c r="W1899" t="str">
        <f t="shared" si="58"/>
        <v>Old</v>
      </c>
      <c r="X1899" t="str" cm="1">
        <f t="array" ref="X1899">IF(ISNUMBER(V1899),INDEX('2019 On Peak'!$K$3:$K$2373,V1899),"Not 2019")</f>
        <v>Closed</v>
      </c>
      <c r="Y1899" cm="1">
        <f t="array" ref="Y1899">IF(ISNUMBER($V1899),L1899-INDEX('2019 On Peak'!$L$3:$S$2373,$V1899,1),"-")</f>
        <v>0</v>
      </c>
      <c r="Z1899" cm="1">
        <f t="array" ref="Z1899">IF(ISNUMBER($V1899),M1899-INDEX('2019 On Peak'!$L$3:$S$2373,$V1899,2),"-")</f>
        <v>0</v>
      </c>
      <c r="AA1899" cm="1">
        <f t="array" ref="AA1899">IF(ISNUMBER($V1899),N1899-INDEX('2019 On Peak'!$L$3:$S$2373,$V1899,3),"-")</f>
        <v>0</v>
      </c>
      <c r="AB1899" cm="1">
        <f t="array" ref="AB1899">IF(ISNUMBER($V1899),Q1899-INDEX('2019 On Peak'!$L$3:$S$2373,$V1899,6),"-")</f>
        <v>0</v>
      </c>
      <c r="AC1899" cm="1">
        <f t="array" ref="AC1899">IF(ISNUMBER($V1899),S1899-INDEX('2019 On Peak'!$L$3:$S$2373,$V1899,8),"-")</f>
        <v>0</v>
      </c>
      <c r="AD1899" t="b">
        <f t="shared" si="59"/>
        <v>0</v>
      </c>
    </row>
    <row r="1900" spans="1:30" x14ac:dyDescent="0.25">
      <c r="A1900" t="str">
        <f>B1900&amp;"_"&amp;G1900&amp;"_"&amp;J1900</f>
        <v>750_751_1</v>
      </c>
      <c r="B1900">
        <v>750</v>
      </c>
      <c r="C1900" s="1" t="s">
        <v>495</v>
      </c>
      <c r="D1900" s="1" t="s">
        <v>36</v>
      </c>
      <c r="E1900" s="1" t="s">
        <v>36</v>
      </c>
      <c r="F1900">
        <v>115</v>
      </c>
      <c r="G1900">
        <v>751</v>
      </c>
      <c r="H1900" s="1" t="s">
        <v>426</v>
      </c>
      <c r="I1900">
        <v>115</v>
      </c>
      <c r="J1900" s="1" t="s">
        <v>191</v>
      </c>
      <c r="K1900" s="1" t="s">
        <v>25</v>
      </c>
      <c r="L1900">
        <v>1.48E-3</v>
      </c>
      <c r="M1900">
        <v>6.13E-3</v>
      </c>
      <c r="N1900">
        <v>1.0200000000000001E-3</v>
      </c>
      <c r="O1900">
        <v>1</v>
      </c>
      <c r="P1900">
        <v>0</v>
      </c>
      <c r="Q1900">
        <v>167</v>
      </c>
      <c r="R1900">
        <v>556</v>
      </c>
      <c r="S1900">
        <v>210</v>
      </c>
      <c r="T1900">
        <v>0.9</v>
      </c>
      <c r="U1900">
        <v>1.2</v>
      </c>
      <c r="V1900">
        <f>MATCH(A1900,'2019 On Peak'!$A$3:$A$2373,0)</f>
        <v>1842</v>
      </c>
      <c r="W1900" t="str">
        <f t="shared" si="58"/>
        <v>Old</v>
      </c>
      <c r="X1900" t="str" cm="1">
        <f t="array" ref="X1900">IF(ISNUMBER(V1900),INDEX('2019 On Peak'!$K$3:$K$2373,V1900),"Not 2019")</f>
        <v>Closed</v>
      </c>
      <c r="Y1900" cm="1">
        <f t="array" ref="Y1900">IF(ISNUMBER($V1900),L1900-INDEX('2019 On Peak'!$L$3:$S$2373,$V1900,1),"-")</f>
        <v>0</v>
      </c>
      <c r="Z1900" cm="1">
        <f t="array" ref="Z1900">IF(ISNUMBER($V1900),M1900-INDEX('2019 On Peak'!$L$3:$S$2373,$V1900,2),"-")</f>
        <v>0</v>
      </c>
      <c r="AA1900" cm="1">
        <f t="array" ref="AA1900">IF(ISNUMBER($V1900),N1900-INDEX('2019 On Peak'!$L$3:$S$2373,$V1900,3),"-")</f>
        <v>0</v>
      </c>
      <c r="AB1900" cm="1">
        <f t="array" ref="AB1900">IF(ISNUMBER($V1900),Q1900-INDEX('2019 On Peak'!$L$3:$S$2373,$V1900,6),"-")</f>
        <v>0</v>
      </c>
      <c r="AC1900" cm="1">
        <f t="array" ref="AC1900">IF(ISNUMBER($V1900),S1900-INDEX('2019 On Peak'!$L$3:$S$2373,$V1900,8),"-")</f>
        <v>0</v>
      </c>
      <c r="AD1900" t="b">
        <f t="shared" si="59"/>
        <v>0</v>
      </c>
    </row>
    <row r="1901" spans="1:30" x14ac:dyDescent="0.25">
      <c r="A1901" t="str">
        <f>B1901&amp;"_"&amp;G1901&amp;"_"&amp;J1901</f>
        <v>751_23_1</v>
      </c>
      <c r="B1901">
        <v>751</v>
      </c>
      <c r="C1901" s="1" t="s">
        <v>426</v>
      </c>
      <c r="D1901" s="1" t="s">
        <v>36</v>
      </c>
      <c r="E1901" s="1" t="s">
        <v>22</v>
      </c>
      <c r="F1901">
        <v>115</v>
      </c>
      <c r="G1901">
        <v>23</v>
      </c>
      <c r="H1901" s="1" t="s">
        <v>405</v>
      </c>
      <c r="I1901">
        <v>115</v>
      </c>
      <c r="J1901" s="1" t="s">
        <v>191</v>
      </c>
      <c r="K1901" s="1" t="s">
        <v>25</v>
      </c>
      <c r="L1901">
        <v>3.1220000000000001E-2</v>
      </c>
      <c r="M1901">
        <v>0.12909999999999999</v>
      </c>
      <c r="N1901">
        <v>2.138E-2</v>
      </c>
      <c r="O1901">
        <v>1</v>
      </c>
      <c r="P1901">
        <v>0</v>
      </c>
      <c r="Q1901">
        <v>167</v>
      </c>
      <c r="R1901">
        <v>556</v>
      </c>
      <c r="S1901">
        <v>210</v>
      </c>
      <c r="T1901">
        <v>19.2</v>
      </c>
      <c r="U1901">
        <v>26</v>
      </c>
      <c r="V1901">
        <f>MATCH(A1901,'2019 On Peak'!$A$3:$A$2373,0)</f>
        <v>1843</v>
      </c>
      <c r="W1901" t="str">
        <f t="shared" si="58"/>
        <v>Old</v>
      </c>
      <c r="X1901" t="str" cm="1">
        <f t="array" ref="X1901">IF(ISNUMBER(V1901),INDEX('2019 On Peak'!$K$3:$K$2373,V1901),"Not 2019")</f>
        <v>Closed</v>
      </c>
      <c r="Y1901" cm="1">
        <f t="array" ref="Y1901">IF(ISNUMBER($V1901),L1901-INDEX('2019 On Peak'!$L$3:$S$2373,$V1901,1),"-")</f>
        <v>0</v>
      </c>
      <c r="Z1901" cm="1">
        <f t="array" ref="Z1901">IF(ISNUMBER($V1901),M1901-INDEX('2019 On Peak'!$L$3:$S$2373,$V1901,2),"-")</f>
        <v>0</v>
      </c>
      <c r="AA1901" cm="1">
        <f t="array" ref="AA1901">IF(ISNUMBER($V1901),N1901-INDEX('2019 On Peak'!$L$3:$S$2373,$V1901,3),"-")</f>
        <v>0</v>
      </c>
      <c r="AB1901" cm="1">
        <f t="array" ref="AB1901">IF(ISNUMBER($V1901),Q1901-INDEX('2019 On Peak'!$L$3:$S$2373,$V1901,6),"-")</f>
        <v>0</v>
      </c>
      <c r="AC1901" cm="1">
        <f t="array" ref="AC1901">IF(ISNUMBER($V1901),S1901-INDEX('2019 On Peak'!$L$3:$S$2373,$V1901,8),"-")</f>
        <v>0</v>
      </c>
      <c r="AD1901" t="b">
        <f t="shared" si="59"/>
        <v>0</v>
      </c>
    </row>
    <row r="1902" spans="1:30" x14ac:dyDescent="0.25">
      <c r="A1902" t="str">
        <f>B1902&amp;"_"&amp;G1902&amp;"_"&amp;J1902</f>
        <v>751_454_1</v>
      </c>
      <c r="B1902">
        <v>751</v>
      </c>
      <c r="C1902" s="1" t="s">
        <v>426</v>
      </c>
      <c r="D1902" s="1" t="s">
        <v>36</v>
      </c>
      <c r="E1902" s="1" t="s">
        <v>36</v>
      </c>
      <c r="F1902">
        <v>115</v>
      </c>
      <c r="G1902">
        <v>454</v>
      </c>
      <c r="H1902" s="1" t="s">
        <v>1441</v>
      </c>
      <c r="I1902">
        <v>115</v>
      </c>
      <c r="J1902" s="1" t="s">
        <v>191</v>
      </c>
      <c r="K1902" s="1" t="s">
        <v>25</v>
      </c>
      <c r="L1902">
        <v>5.0000000000000002E-5</v>
      </c>
      <c r="M1902">
        <v>2.0000000000000001E-4</v>
      </c>
      <c r="N1902">
        <v>3.0000000000000001E-5</v>
      </c>
      <c r="O1902">
        <v>1</v>
      </c>
      <c r="P1902">
        <v>0</v>
      </c>
      <c r="Q1902">
        <v>167</v>
      </c>
      <c r="R1902">
        <v>556</v>
      </c>
      <c r="S1902">
        <v>210</v>
      </c>
      <c r="T1902">
        <v>0</v>
      </c>
      <c r="U1902">
        <v>0</v>
      </c>
      <c r="V1902">
        <f>MATCH(A1902,'2019 On Peak'!$A$3:$A$2373,0)</f>
        <v>1844</v>
      </c>
      <c r="W1902" t="str">
        <f t="shared" si="58"/>
        <v>Old</v>
      </c>
      <c r="X1902" t="str" cm="1">
        <f t="array" ref="X1902">IF(ISNUMBER(V1902),INDEX('2019 On Peak'!$K$3:$K$2373,V1902),"Not 2019")</f>
        <v>Closed</v>
      </c>
      <c r="Y1902" cm="1">
        <f t="array" ref="Y1902">IF(ISNUMBER($V1902),L1902-INDEX('2019 On Peak'!$L$3:$S$2373,$V1902,1),"-")</f>
        <v>0</v>
      </c>
      <c r="Z1902" cm="1">
        <f t="array" ref="Z1902">IF(ISNUMBER($V1902),M1902-INDEX('2019 On Peak'!$L$3:$S$2373,$V1902,2),"-")</f>
        <v>0</v>
      </c>
      <c r="AA1902" cm="1">
        <f t="array" ref="AA1902">IF(ISNUMBER($V1902),N1902-INDEX('2019 On Peak'!$L$3:$S$2373,$V1902,3),"-")</f>
        <v>0</v>
      </c>
      <c r="AB1902" cm="1">
        <f t="array" ref="AB1902">IF(ISNUMBER($V1902),Q1902-INDEX('2019 On Peak'!$L$3:$S$2373,$V1902,6),"-")</f>
        <v>0</v>
      </c>
      <c r="AC1902" cm="1">
        <f t="array" ref="AC1902">IF(ISNUMBER($V1902),S1902-INDEX('2019 On Peak'!$L$3:$S$2373,$V1902,8),"-")</f>
        <v>0</v>
      </c>
      <c r="AD1902" t="b">
        <f t="shared" si="59"/>
        <v>0</v>
      </c>
    </row>
    <row r="1903" spans="1:30" x14ac:dyDescent="0.25">
      <c r="A1903" t="str">
        <f>B1903&amp;"_"&amp;G1903&amp;"_"&amp;J1903</f>
        <v>752_461_1</v>
      </c>
      <c r="B1903">
        <v>752</v>
      </c>
      <c r="C1903" s="1" t="s">
        <v>980</v>
      </c>
      <c r="D1903" s="1" t="s">
        <v>70</v>
      </c>
      <c r="E1903" s="1" t="s">
        <v>22</v>
      </c>
      <c r="F1903">
        <v>115</v>
      </c>
      <c r="G1903">
        <v>461</v>
      </c>
      <c r="H1903" s="1" t="s">
        <v>536</v>
      </c>
      <c r="I1903">
        <v>115</v>
      </c>
      <c r="J1903" s="1" t="s">
        <v>191</v>
      </c>
      <c r="K1903" s="1" t="s">
        <v>25</v>
      </c>
      <c r="L1903">
        <v>8.8299999999999993E-3</v>
      </c>
      <c r="M1903">
        <v>3.6499999999999998E-2</v>
      </c>
      <c r="N1903">
        <v>6.0400000000000002E-3</v>
      </c>
      <c r="O1903">
        <v>1</v>
      </c>
      <c r="P1903">
        <v>0</v>
      </c>
      <c r="Q1903">
        <v>167</v>
      </c>
      <c r="R1903">
        <v>556</v>
      </c>
      <c r="S1903">
        <v>210</v>
      </c>
      <c r="T1903">
        <v>5.2</v>
      </c>
      <c r="U1903">
        <v>7.3</v>
      </c>
      <c r="V1903">
        <f>MATCH(A1903,'2019 On Peak'!$A$3:$A$2373,0)</f>
        <v>1845</v>
      </c>
      <c r="W1903" t="str">
        <f t="shared" si="58"/>
        <v>Old</v>
      </c>
      <c r="X1903" t="str" cm="1">
        <f t="array" ref="X1903">IF(ISNUMBER(V1903),INDEX('2019 On Peak'!$K$3:$K$2373,V1903),"Not 2019")</f>
        <v>Closed</v>
      </c>
      <c r="Y1903" cm="1">
        <f t="array" ref="Y1903">IF(ISNUMBER($V1903),L1903-INDEX('2019 On Peak'!$L$3:$S$2373,$V1903,1),"-")</f>
        <v>0</v>
      </c>
      <c r="Z1903" cm="1">
        <f t="array" ref="Z1903">IF(ISNUMBER($V1903),M1903-INDEX('2019 On Peak'!$L$3:$S$2373,$V1903,2),"-")</f>
        <v>0</v>
      </c>
      <c r="AA1903" cm="1">
        <f t="array" ref="AA1903">IF(ISNUMBER($V1903),N1903-INDEX('2019 On Peak'!$L$3:$S$2373,$V1903,3),"-")</f>
        <v>0</v>
      </c>
      <c r="AB1903" cm="1">
        <f t="array" ref="AB1903">IF(ISNUMBER($V1903),Q1903-INDEX('2019 On Peak'!$L$3:$S$2373,$V1903,6),"-")</f>
        <v>0</v>
      </c>
      <c r="AC1903" cm="1">
        <f t="array" ref="AC1903">IF(ISNUMBER($V1903),S1903-INDEX('2019 On Peak'!$L$3:$S$2373,$V1903,8),"-")</f>
        <v>0</v>
      </c>
      <c r="AD1903" t="b">
        <f t="shared" si="59"/>
        <v>0</v>
      </c>
    </row>
    <row r="1904" spans="1:30" x14ac:dyDescent="0.25">
      <c r="A1904" t="str">
        <f>B1904&amp;"_"&amp;G1904&amp;"_"&amp;J1904</f>
        <v>752_515_1</v>
      </c>
      <c r="B1904">
        <v>752</v>
      </c>
      <c r="C1904" s="1" t="s">
        <v>980</v>
      </c>
      <c r="D1904" s="1" t="s">
        <v>70</v>
      </c>
      <c r="E1904" s="1" t="s">
        <v>70</v>
      </c>
      <c r="F1904">
        <v>115</v>
      </c>
      <c r="G1904">
        <v>515</v>
      </c>
      <c r="H1904" s="1" t="s">
        <v>1252</v>
      </c>
      <c r="I1904">
        <v>115</v>
      </c>
      <c r="J1904" s="1" t="s">
        <v>191</v>
      </c>
      <c r="K1904" s="1" t="s">
        <v>25</v>
      </c>
      <c r="L1904">
        <v>1.6299999999999999E-2</v>
      </c>
      <c r="M1904">
        <v>6.7409999999999998E-2</v>
      </c>
      <c r="N1904">
        <v>1.116E-2</v>
      </c>
      <c r="O1904">
        <v>1</v>
      </c>
      <c r="P1904">
        <v>0</v>
      </c>
      <c r="Q1904">
        <v>167</v>
      </c>
      <c r="R1904">
        <v>556</v>
      </c>
      <c r="S1904">
        <v>210</v>
      </c>
      <c r="T1904">
        <v>9.6</v>
      </c>
      <c r="U1904">
        <v>13.6</v>
      </c>
      <c r="V1904">
        <f>MATCH(A1904,'2019 On Peak'!$A$3:$A$2373,0)</f>
        <v>1846</v>
      </c>
      <c r="W1904" t="str">
        <f t="shared" si="58"/>
        <v>Old</v>
      </c>
      <c r="X1904" t="str" cm="1">
        <f t="array" ref="X1904">IF(ISNUMBER(V1904),INDEX('2019 On Peak'!$K$3:$K$2373,V1904),"Not 2019")</f>
        <v>Closed</v>
      </c>
      <c r="Y1904" cm="1">
        <f t="array" ref="Y1904">IF(ISNUMBER($V1904),L1904-INDEX('2019 On Peak'!$L$3:$S$2373,$V1904,1),"-")</f>
        <v>0</v>
      </c>
      <c r="Z1904" cm="1">
        <f t="array" ref="Z1904">IF(ISNUMBER($V1904),M1904-INDEX('2019 On Peak'!$L$3:$S$2373,$V1904,2),"-")</f>
        <v>0</v>
      </c>
      <c r="AA1904" cm="1">
        <f t="array" ref="AA1904">IF(ISNUMBER($V1904),N1904-INDEX('2019 On Peak'!$L$3:$S$2373,$V1904,3),"-")</f>
        <v>0</v>
      </c>
      <c r="AB1904" cm="1">
        <f t="array" ref="AB1904">IF(ISNUMBER($V1904),Q1904-INDEX('2019 On Peak'!$L$3:$S$2373,$V1904,6),"-")</f>
        <v>0</v>
      </c>
      <c r="AC1904" cm="1">
        <f t="array" ref="AC1904">IF(ISNUMBER($V1904),S1904-INDEX('2019 On Peak'!$L$3:$S$2373,$V1904,8),"-")</f>
        <v>0</v>
      </c>
      <c r="AD1904" t="b">
        <f t="shared" si="59"/>
        <v>0</v>
      </c>
    </row>
    <row r="1905" spans="1:30" x14ac:dyDescent="0.25">
      <c r="A1905" t="str">
        <f>B1905&amp;"_"&amp;G1905&amp;"_"&amp;J1905</f>
        <v>752_516_1</v>
      </c>
      <c r="B1905">
        <v>752</v>
      </c>
      <c r="C1905" s="1" t="s">
        <v>980</v>
      </c>
      <c r="D1905" s="1" t="s">
        <v>70</v>
      </c>
      <c r="E1905" s="1" t="s">
        <v>70</v>
      </c>
      <c r="F1905">
        <v>115</v>
      </c>
      <c r="G1905">
        <v>516</v>
      </c>
      <c r="H1905" s="1" t="s">
        <v>1410</v>
      </c>
      <c r="I1905">
        <v>115</v>
      </c>
      <c r="J1905" s="1" t="s">
        <v>191</v>
      </c>
      <c r="K1905" s="1" t="s">
        <v>25</v>
      </c>
      <c r="L1905">
        <v>8.26E-3</v>
      </c>
      <c r="M1905">
        <v>3.4169999999999999E-2</v>
      </c>
      <c r="N1905">
        <v>5.6600000000000001E-3</v>
      </c>
      <c r="O1905">
        <v>1</v>
      </c>
      <c r="P1905">
        <v>0</v>
      </c>
      <c r="Q1905">
        <v>167</v>
      </c>
      <c r="R1905">
        <v>556</v>
      </c>
      <c r="S1905">
        <v>210</v>
      </c>
      <c r="T1905">
        <v>5.7</v>
      </c>
      <c r="U1905">
        <v>6.9</v>
      </c>
      <c r="V1905">
        <f>MATCH(A1905,'2019 On Peak'!$A$3:$A$2373,0)</f>
        <v>1847</v>
      </c>
      <c r="W1905" t="str">
        <f t="shared" si="58"/>
        <v>Old</v>
      </c>
      <c r="X1905" t="str" cm="1">
        <f t="array" ref="X1905">IF(ISNUMBER(V1905),INDEX('2019 On Peak'!$K$3:$K$2373,V1905),"Not 2019")</f>
        <v>Closed</v>
      </c>
      <c r="Y1905" cm="1">
        <f t="array" ref="Y1905">IF(ISNUMBER($V1905),L1905-INDEX('2019 On Peak'!$L$3:$S$2373,$V1905,1),"-")</f>
        <v>0</v>
      </c>
      <c r="Z1905" cm="1">
        <f t="array" ref="Z1905">IF(ISNUMBER($V1905),M1905-INDEX('2019 On Peak'!$L$3:$S$2373,$V1905,2),"-")</f>
        <v>0</v>
      </c>
      <c r="AA1905" cm="1">
        <f t="array" ref="AA1905">IF(ISNUMBER($V1905),N1905-INDEX('2019 On Peak'!$L$3:$S$2373,$V1905,3),"-")</f>
        <v>0</v>
      </c>
      <c r="AB1905" cm="1">
        <f t="array" ref="AB1905">IF(ISNUMBER($V1905),Q1905-INDEX('2019 On Peak'!$L$3:$S$2373,$V1905,6),"-")</f>
        <v>0</v>
      </c>
      <c r="AC1905" cm="1">
        <f t="array" ref="AC1905">IF(ISNUMBER($V1905),S1905-INDEX('2019 On Peak'!$L$3:$S$2373,$V1905,8),"-")</f>
        <v>0</v>
      </c>
      <c r="AD1905" t="b">
        <f t="shared" si="59"/>
        <v>0</v>
      </c>
    </row>
    <row r="1906" spans="1:30" x14ac:dyDescent="0.25">
      <c r="A1906" t="str">
        <f>B1906&amp;"_"&amp;G1906&amp;"_"&amp;J1906</f>
        <v>753_1224_1</v>
      </c>
      <c r="B1906">
        <v>753</v>
      </c>
      <c r="C1906" s="1" t="s">
        <v>821</v>
      </c>
      <c r="D1906" s="1" t="s">
        <v>70</v>
      </c>
      <c r="E1906" s="1" t="s">
        <v>70</v>
      </c>
      <c r="F1906">
        <v>69</v>
      </c>
      <c r="G1906">
        <v>1224</v>
      </c>
      <c r="H1906" s="1" t="s">
        <v>822</v>
      </c>
      <c r="I1906">
        <v>69</v>
      </c>
      <c r="J1906" s="1" t="s">
        <v>191</v>
      </c>
      <c r="K1906" s="1" t="s">
        <v>25</v>
      </c>
      <c r="L1906">
        <v>2.9659999999999999E-2</v>
      </c>
      <c r="M1906">
        <v>6.7430000000000004E-2</v>
      </c>
      <c r="N1906">
        <v>1.32E-3</v>
      </c>
      <c r="O1906">
        <v>1</v>
      </c>
      <c r="P1906">
        <v>0</v>
      </c>
      <c r="Q1906">
        <v>96</v>
      </c>
      <c r="R1906">
        <v>250</v>
      </c>
      <c r="S1906">
        <v>123</v>
      </c>
      <c r="T1906">
        <v>3.4</v>
      </c>
      <c r="U1906">
        <v>4.7</v>
      </c>
      <c r="V1906">
        <f>MATCH(A1906,'2019 On Peak'!$A$3:$A$2373,0)</f>
        <v>1848</v>
      </c>
      <c r="W1906" t="str">
        <f t="shared" si="58"/>
        <v>Old</v>
      </c>
      <c r="X1906" t="str" cm="1">
        <f t="array" ref="X1906">IF(ISNUMBER(V1906),INDEX('2019 On Peak'!$K$3:$K$2373,V1906),"Not 2019")</f>
        <v>Closed</v>
      </c>
      <c r="Y1906" cm="1">
        <f t="array" ref="Y1906">IF(ISNUMBER($V1906),L1906-INDEX('2019 On Peak'!$L$3:$S$2373,$V1906,1),"-")</f>
        <v>0</v>
      </c>
      <c r="Z1906" cm="1">
        <f t="array" ref="Z1906">IF(ISNUMBER($V1906),M1906-INDEX('2019 On Peak'!$L$3:$S$2373,$V1906,2),"-")</f>
        <v>0</v>
      </c>
      <c r="AA1906" cm="1">
        <f t="array" ref="AA1906">IF(ISNUMBER($V1906),N1906-INDEX('2019 On Peak'!$L$3:$S$2373,$V1906,3),"-")</f>
        <v>0</v>
      </c>
      <c r="AB1906" cm="1">
        <f t="array" ref="AB1906">IF(ISNUMBER($V1906),Q1906-INDEX('2019 On Peak'!$L$3:$S$2373,$V1906,6),"-")</f>
        <v>0</v>
      </c>
      <c r="AC1906" cm="1">
        <f t="array" ref="AC1906">IF(ISNUMBER($V1906),S1906-INDEX('2019 On Peak'!$L$3:$S$2373,$V1906,8),"-")</f>
        <v>0</v>
      </c>
      <c r="AD1906" t="b">
        <f t="shared" si="59"/>
        <v>0</v>
      </c>
    </row>
    <row r="1907" spans="1:30" x14ac:dyDescent="0.25">
      <c r="A1907" t="str">
        <f>B1907&amp;"_"&amp;G1907&amp;"_"&amp;J1907</f>
        <v>753_1225_1</v>
      </c>
      <c r="B1907">
        <v>753</v>
      </c>
      <c r="C1907" s="1" t="s">
        <v>821</v>
      </c>
      <c r="D1907" s="1" t="s">
        <v>70</v>
      </c>
      <c r="E1907" s="1" t="s">
        <v>70</v>
      </c>
      <c r="F1907">
        <v>69</v>
      </c>
      <c r="G1907">
        <v>1225</v>
      </c>
      <c r="H1907" s="1" t="s">
        <v>1338</v>
      </c>
      <c r="I1907">
        <v>69</v>
      </c>
      <c r="J1907" s="1" t="s">
        <v>191</v>
      </c>
      <c r="K1907" s="1" t="s">
        <v>25</v>
      </c>
      <c r="L1907">
        <v>9.3900000000000008E-3</v>
      </c>
      <c r="M1907">
        <v>2.1340000000000001E-2</v>
      </c>
      <c r="N1907">
        <v>4.2000000000000002E-4</v>
      </c>
      <c r="O1907">
        <v>1</v>
      </c>
      <c r="P1907">
        <v>0</v>
      </c>
      <c r="Q1907">
        <v>96</v>
      </c>
      <c r="R1907">
        <v>250</v>
      </c>
      <c r="S1907">
        <v>123</v>
      </c>
      <c r="T1907">
        <v>1.2</v>
      </c>
      <c r="U1907">
        <v>1.5</v>
      </c>
      <c r="V1907">
        <f>MATCH(A1907,'2019 On Peak'!$A$3:$A$2373,0)</f>
        <v>1849</v>
      </c>
      <c r="W1907" t="str">
        <f t="shared" si="58"/>
        <v>Old</v>
      </c>
      <c r="X1907" t="str" cm="1">
        <f t="array" ref="X1907">IF(ISNUMBER(V1907),INDEX('2019 On Peak'!$K$3:$K$2373,V1907),"Not 2019")</f>
        <v>Closed</v>
      </c>
      <c r="Y1907" cm="1">
        <f t="array" ref="Y1907">IF(ISNUMBER($V1907),L1907-INDEX('2019 On Peak'!$L$3:$S$2373,$V1907,1),"-")</f>
        <v>0</v>
      </c>
      <c r="Z1907" cm="1">
        <f t="array" ref="Z1907">IF(ISNUMBER($V1907),M1907-INDEX('2019 On Peak'!$L$3:$S$2373,$V1907,2),"-")</f>
        <v>0</v>
      </c>
      <c r="AA1907" cm="1">
        <f t="array" ref="AA1907">IF(ISNUMBER($V1907),N1907-INDEX('2019 On Peak'!$L$3:$S$2373,$V1907,3),"-")</f>
        <v>0</v>
      </c>
      <c r="AB1907" cm="1">
        <f t="array" ref="AB1907">IF(ISNUMBER($V1907),Q1907-INDEX('2019 On Peak'!$L$3:$S$2373,$V1907,6),"-")</f>
        <v>0</v>
      </c>
      <c r="AC1907" cm="1">
        <f t="array" ref="AC1907">IF(ISNUMBER($V1907),S1907-INDEX('2019 On Peak'!$L$3:$S$2373,$V1907,8),"-")</f>
        <v>0</v>
      </c>
      <c r="AD1907" t="b">
        <f t="shared" si="59"/>
        <v>0</v>
      </c>
    </row>
    <row r="1908" spans="1:30" x14ac:dyDescent="0.25">
      <c r="A1908" t="str">
        <f>B1908&amp;"_"&amp;G1908&amp;"_"&amp;J1908</f>
        <v>753_1226_1</v>
      </c>
      <c r="B1908">
        <v>753</v>
      </c>
      <c r="C1908" s="1" t="s">
        <v>821</v>
      </c>
      <c r="D1908" s="1" t="s">
        <v>70</v>
      </c>
      <c r="E1908" s="1" t="s">
        <v>70</v>
      </c>
      <c r="F1908">
        <v>69</v>
      </c>
      <c r="G1908">
        <v>1226</v>
      </c>
      <c r="H1908" s="1" t="s">
        <v>1331</v>
      </c>
      <c r="I1908">
        <v>69</v>
      </c>
      <c r="J1908" s="1" t="s">
        <v>191</v>
      </c>
      <c r="K1908" s="1" t="s">
        <v>25</v>
      </c>
      <c r="L1908">
        <v>2.1649999999999999E-2</v>
      </c>
      <c r="M1908">
        <v>4.922E-2</v>
      </c>
      <c r="N1908">
        <v>9.6000000000000002E-4</v>
      </c>
      <c r="O1908">
        <v>1</v>
      </c>
      <c r="P1908">
        <v>0</v>
      </c>
      <c r="Q1908">
        <v>96</v>
      </c>
      <c r="R1908">
        <v>250</v>
      </c>
      <c r="S1908">
        <v>123</v>
      </c>
      <c r="T1908">
        <v>2.5</v>
      </c>
      <c r="U1908">
        <v>3.4</v>
      </c>
      <c r="V1908">
        <f>MATCH(A1908,'2019 On Peak'!$A$3:$A$2373,0)</f>
        <v>1850</v>
      </c>
      <c r="W1908" t="str">
        <f t="shared" si="58"/>
        <v>Old</v>
      </c>
      <c r="X1908" t="str" cm="1">
        <f t="array" ref="X1908">IF(ISNUMBER(V1908),INDEX('2019 On Peak'!$K$3:$K$2373,V1908),"Not 2019")</f>
        <v>Closed</v>
      </c>
      <c r="Y1908" cm="1">
        <f t="array" ref="Y1908">IF(ISNUMBER($V1908),L1908-INDEX('2019 On Peak'!$L$3:$S$2373,$V1908,1),"-")</f>
        <v>0</v>
      </c>
      <c r="Z1908" cm="1">
        <f t="array" ref="Z1908">IF(ISNUMBER($V1908),M1908-INDEX('2019 On Peak'!$L$3:$S$2373,$V1908,2),"-")</f>
        <v>0</v>
      </c>
      <c r="AA1908" cm="1">
        <f t="array" ref="AA1908">IF(ISNUMBER($V1908),N1908-INDEX('2019 On Peak'!$L$3:$S$2373,$V1908,3),"-")</f>
        <v>0</v>
      </c>
      <c r="AB1908" cm="1">
        <f t="array" ref="AB1908">IF(ISNUMBER($V1908),Q1908-INDEX('2019 On Peak'!$L$3:$S$2373,$V1908,6),"-")</f>
        <v>0</v>
      </c>
      <c r="AC1908" cm="1">
        <f t="array" ref="AC1908">IF(ISNUMBER($V1908),S1908-INDEX('2019 On Peak'!$L$3:$S$2373,$V1908,8),"-")</f>
        <v>0</v>
      </c>
      <c r="AD1908" t="b">
        <f t="shared" si="59"/>
        <v>0</v>
      </c>
    </row>
    <row r="1909" spans="1:30" x14ac:dyDescent="0.25">
      <c r="A1909" t="str">
        <f>B1909&amp;"_"&amp;G1909&amp;"_"&amp;J1909</f>
        <v>754_1212_1</v>
      </c>
      <c r="B1909">
        <v>754</v>
      </c>
      <c r="C1909" s="1" t="s">
        <v>1339</v>
      </c>
      <c r="D1909" s="1" t="s">
        <v>70</v>
      </c>
      <c r="E1909" s="1" t="s">
        <v>70</v>
      </c>
      <c r="F1909">
        <v>115</v>
      </c>
      <c r="G1909">
        <v>1212</v>
      </c>
      <c r="H1909" s="1" t="s">
        <v>1340</v>
      </c>
      <c r="I1909">
        <v>115</v>
      </c>
      <c r="J1909" s="1" t="s">
        <v>191</v>
      </c>
      <c r="K1909" s="1" t="s">
        <v>25</v>
      </c>
      <c r="L1909">
        <v>1.0019999999999999E-2</v>
      </c>
      <c r="M1909">
        <v>4.1430000000000002E-2</v>
      </c>
      <c r="N1909">
        <v>6.8599999999999998E-3</v>
      </c>
      <c r="O1909">
        <v>1</v>
      </c>
      <c r="P1909">
        <v>0</v>
      </c>
      <c r="Q1909">
        <v>167</v>
      </c>
      <c r="R1909">
        <v>556</v>
      </c>
      <c r="S1909">
        <v>210</v>
      </c>
      <c r="T1909">
        <v>4.9000000000000004</v>
      </c>
      <c r="U1909">
        <v>8.3000000000000007</v>
      </c>
      <c r="V1909">
        <f>MATCH(A1909,'2019 On Peak'!$A$3:$A$2373,0)</f>
        <v>1851</v>
      </c>
      <c r="W1909" t="str">
        <f t="shared" si="58"/>
        <v>Old</v>
      </c>
      <c r="X1909" t="str" cm="1">
        <f t="array" ref="X1909">IF(ISNUMBER(V1909),INDEX('2019 On Peak'!$K$3:$K$2373,V1909),"Not 2019")</f>
        <v>Closed</v>
      </c>
      <c r="Y1909" cm="1">
        <f t="array" ref="Y1909">IF(ISNUMBER($V1909),L1909-INDEX('2019 On Peak'!$L$3:$S$2373,$V1909,1),"-")</f>
        <v>0</v>
      </c>
      <c r="Z1909" cm="1">
        <f t="array" ref="Z1909">IF(ISNUMBER($V1909),M1909-INDEX('2019 On Peak'!$L$3:$S$2373,$V1909,2),"-")</f>
        <v>0</v>
      </c>
      <c r="AA1909" cm="1">
        <f t="array" ref="AA1909">IF(ISNUMBER($V1909),N1909-INDEX('2019 On Peak'!$L$3:$S$2373,$V1909,3),"-")</f>
        <v>0</v>
      </c>
      <c r="AB1909" cm="1">
        <f t="array" ref="AB1909">IF(ISNUMBER($V1909),Q1909-INDEX('2019 On Peak'!$L$3:$S$2373,$V1909,6),"-")</f>
        <v>0</v>
      </c>
      <c r="AC1909" cm="1">
        <f t="array" ref="AC1909">IF(ISNUMBER($V1909),S1909-INDEX('2019 On Peak'!$L$3:$S$2373,$V1909,8),"-")</f>
        <v>0</v>
      </c>
      <c r="AD1909" t="b">
        <f t="shared" si="59"/>
        <v>0</v>
      </c>
    </row>
    <row r="1910" spans="1:30" x14ac:dyDescent="0.25">
      <c r="A1910" t="str">
        <f>B1910&amp;"_"&amp;G1910&amp;"_"&amp;J1910</f>
        <v>754_516_1</v>
      </c>
      <c r="B1910">
        <v>754</v>
      </c>
      <c r="C1910" s="1" t="s">
        <v>1339</v>
      </c>
      <c r="D1910" s="1" t="s">
        <v>70</v>
      </c>
      <c r="E1910" s="1" t="s">
        <v>70</v>
      </c>
      <c r="F1910">
        <v>115</v>
      </c>
      <c r="G1910">
        <v>516</v>
      </c>
      <c r="H1910" s="1" t="s">
        <v>1410</v>
      </c>
      <c r="I1910">
        <v>115</v>
      </c>
      <c r="J1910" s="1" t="s">
        <v>191</v>
      </c>
      <c r="K1910" s="1" t="s">
        <v>25</v>
      </c>
      <c r="L1910">
        <v>1.0460000000000001E-2</v>
      </c>
      <c r="M1910">
        <v>4.3249999999999997E-2</v>
      </c>
      <c r="N1910">
        <v>7.1599999999999997E-3</v>
      </c>
      <c r="O1910">
        <v>1</v>
      </c>
      <c r="P1910">
        <v>0</v>
      </c>
      <c r="Q1910">
        <v>167</v>
      </c>
      <c r="R1910">
        <v>556</v>
      </c>
      <c r="S1910">
        <v>210</v>
      </c>
      <c r="T1910">
        <v>7.5</v>
      </c>
      <c r="U1910">
        <v>8.6999999999999993</v>
      </c>
      <c r="V1910">
        <f>MATCH(A1910,'2019 On Peak'!$A$3:$A$2373,0)</f>
        <v>1852</v>
      </c>
      <c r="W1910" t="str">
        <f t="shared" si="58"/>
        <v>Old</v>
      </c>
      <c r="X1910" t="str" cm="1">
        <f t="array" ref="X1910">IF(ISNUMBER(V1910),INDEX('2019 On Peak'!$K$3:$K$2373,V1910),"Not 2019")</f>
        <v>Closed</v>
      </c>
      <c r="Y1910" cm="1">
        <f t="array" ref="Y1910">IF(ISNUMBER($V1910),L1910-INDEX('2019 On Peak'!$L$3:$S$2373,$V1910,1),"-")</f>
        <v>0</v>
      </c>
      <c r="Z1910" cm="1">
        <f t="array" ref="Z1910">IF(ISNUMBER($V1910),M1910-INDEX('2019 On Peak'!$L$3:$S$2373,$V1910,2),"-")</f>
        <v>0</v>
      </c>
      <c r="AA1910" cm="1">
        <f t="array" ref="AA1910">IF(ISNUMBER($V1910),N1910-INDEX('2019 On Peak'!$L$3:$S$2373,$V1910,3),"-")</f>
        <v>0</v>
      </c>
      <c r="AB1910" cm="1">
        <f t="array" ref="AB1910">IF(ISNUMBER($V1910),Q1910-INDEX('2019 On Peak'!$L$3:$S$2373,$V1910,6),"-")</f>
        <v>0</v>
      </c>
      <c r="AC1910" cm="1">
        <f t="array" ref="AC1910">IF(ISNUMBER($V1910),S1910-INDEX('2019 On Peak'!$L$3:$S$2373,$V1910,8),"-")</f>
        <v>0</v>
      </c>
      <c r="AD1910" t="b">
        <f t="shared" si="59"/>
        <v>0</v>
      </c>
    </row>
    <row r="1911" spans="1:30" x14ac:dyDescent="0.25">
      <c r="A1911" t="str">
        <f>B1911&amp;"_"&amp;G1911&amp;"_"&amp;J1911</f>
        <v>754_518_1</v>
      </c>
      <c r="B1911">
        <v>754</v>
      </c>
      <c r="C1911" s="1" t="s">
        <v>1339</v>
      </c>
      <c r="D1911" s="1" t="s">
        <v>70</v>
      </c>
      <c r="E1911" s="1" t="s">
        <v>70</v>
      </c>
      <c r="F1911">
        <v>115</v>
      </c>
      <c r="G1911">
        <v>518</v>
      </c>
      <c r="H1911" s="1" t="s">
        <v>1355</v>
      </c>
      <c r="I1911">
        <v>115</v>
      </c>
      <c r="J1911" s="1" t="s">
        <v>191</v>
      </c>
      <c r="K1911" s="1" t="s">
        <v>25</v>
      </c>
      <c r="L1911">
        <v>2.9999999999999997E-4</v>
      </c>
      <c r="M1911">
        <v>1.24E-3</v>
      </c>
      <c r="N1911">
        <v>2.1000000000000001E-4</v>
      </c>
      <c r="O1911">
        <v>1</v>
      </c>
      <c r="P1911">
        <v>0</v>
      </c>
      <c r="Q1911">
        <v>167</v>
      </c>
      <c r="R1911">
        <v>556</v>
      </c>
      <c r="S1911">
        <v>210</v>
      </c>
      <c r="T1911">
        <v>0.2</v>
      </c>
      <c r="U1911">
        <v>0.3</v>
      </c>
      <c r="V1911">
        <f>MATCH(A1911,'2019 On Peak'!$A$3:$A$2373,0)</f>
        <v>1853</v>
      </c>
      <c r="W1911" t="str">
        <f t="shared" si="58"/>
        <v>Old</v>
      </c>
      <c r="X1911" t="str" cm="1">
        <f t="array" ref="X1911">IF(ISNUMBER(V1911),INDEX('2019 On Peak'!$K$3:$K$2373,V1911),"Not 2019")</f>
        <v>Closed</v>
      </c>
      <c r="Y1911" cm="1">
        <f t="array" ref="Y1911">IF(ISNUMBER($V1911),L1911-INDEX('2019 On Peak'!$L$3:$S$2373,$V1911,1),"-")</f>
        <v>0</v>
      </c>
      <c r="Z1911" cm="1">
        <f t="array" ref="Z1911">IF(ISNUMBER($V1911),M1911-INDEX('2019 On Peak'!$L$3:$S$2373,$V1911,2),"-")</f>
        <v>0</v>
      </c>
      <c r="AA1911" cm="1">
        <f t="array" ref="AA1911">IF(ISNUMBER($V1911),N1911-INDEX('2019 On Peak'!$L$3:$S$2373,$V1911,3),"-")</f>
        <v>0</v>
      </c>
      <c r="AB1911" cm="1">
        <f t="array" ref="AB1911">IF(ISNUMBER($V1911),Q1911-INDEX('2019 On Peak'!$L$3:$S$2373,$V1911,6),"-")</f>
        <v>0</v>
      </c>
      <c r="AC1911" cm="1">
        <f t="array" ref="AC1911">IF(ISNUMBER($V1911),S1911-INDEX('2019 On Peak'!$L$3:$S$2373,$V1911,8),"-")</f>
        <v>0</v>
      </c>
      <c r="AD1911" t="b">
        <f t="shared" si="59"/>
        <v>0</v>
      </c>
    </row>
    <row r="1912" spans="1:30" x14ac:dyDescent="0.25">
      <c r="A1912" t="str">
        <f>B1912&amp;"_"&amp;G1912&amp;"_"&amp;J1912</f>
        <v>755_544_1</v>
      </c>
      <c r="B1912">
        <v>755</v>
      </c>
      <c r="C1912" s="1" t="s">
        <v>78</v>
      </c>
      <c r="D1912" s="1" t="s">
        <v>70</v>
      </c>
      <c r="E1912" s="1" t="s">
        <v>70</v>
      </c>
      <c r="F1912">
        <v>138</v>
      </c>
      <c r="G1912">
        <v>544</v>
      </c>
      <c r="H1912" s="1" t="s">
        <v>79</v>
      </c>
      <c r="I1912">
        <v>138</v>
      </c>
      <c r="J1912" s="1" t="s">
        <v>191</v>
      </c>
      <c r="K1912" s="1" t="s">
        <v>25</v>
      </c>
      <c r="L1912">
        <v>1.06E-3</v>
      </c>
      <c r="M1912">
        <v>5.2900000000000004E-3</v>
      </c>
      <c r="N1912">
        <v>4.011E-2</v>
      </c>
      <c r="O1912">
        <v>1</v>
      </c>
      <c r="P1912">
        <v>0</v>
      </c>
      <c r="Q1912">
        <v>261</v>
      </c>
      <c r="R1912">
        <v>562</v>
      </c>
      <c r="S1912">
        <v>432</v>
      </c>
      <c r="T1912">
        <v>4.5999999999999996</v>
      </c>
      <c r="U1912">
        <v>7.2</v>
      </c>
      <c r="V1912">
        <f>MATCH(A1912,'2019 On Peak'!$A$3:$A$2373,0)</f>
        <v>1854</v>
      </c>
      <c r="W1912" t="str">
        <f t="shared" si="58"/>
        <v>Old</v>
      </c>
      <c r="X1912" t="str" cm="1">
        <f t="array" ref="X1912">IF(ISNUMBER(V1912),INDEX('2019 On Peak'!$K$3:$K$2373,V1912),"Not 2019")</f>
        <v>Closed</v>
      </c>
      <c r="Y1912" cm="1">
        <f t="array" ref="Y1912">IF(ISNUMBER($V1912),L1912-INDEX('2019 On Peak'!$L$3:$S$2373,$V1912,1),"-")</f>
        <v>0</v>
      </c>
      <c r="Z1912" cm="1">
        <f t="array" ref="Z1912">IF(ISNUMBER($V1912),M1912-INDEX('2019 On Peak'!$L$3:$S$2373,$V1912,2),"-")</f>
        <v>0</v>
      </c>
      <c r="AA1912" cm="1">
        <f t="array" ref="AA1912">IF(ISNUMBER($V1912),N1912-INDEX('2019 On Peak'!$L$3:$S$2373,$V1912,3),"-")</f>
        <v>0</v>
      </c>
      <c r="AB1912" cm="1">
        <f t="array" ref="AB1912">IF(ISNUMBER($V1912),Q1912-INDEX('2019 On Peak'!$L$3:$S$2373,$V1912,6),"-")</f>
        <v>0</v>
      </c>
      <c r="AC1912" cm="1">
        <f t="array" ref="AC1912">IF(ISNUMBER($V1912),S1912-INDEX('2019 On Peak'!$L$3:$S$2373,$V1912,8),"-")</f>
        <v>0</v>
      </c>
      <c r="AD1912" t="b">
        <f t="shared" si="59"/>
        <v>0</v>
      </c>
    </row>
    <row r="1913" spans="1:30" x14ac:dyDescent="0.25">
      <c r="A1913" t="str">
        <f>B1913&amp;"_"&amp;G1913&amp;"_"&amp;J1913</f>
        <v>755_544_2</v>
      </c>
      <c r="B1913">
        <v>755</v>
      </c>
      <c r="C1913" s="1" t="s">
        <v>78</v>
      </c>
      <c r="D1913" s="1" t="s">
        <v>70</v>
      </c>
      <c r="E1913" s="1" t="s">
        <v>70</v>
      </c>
      <c r="F1913">
        <v>138</v>
      </c>
      <c r="G1913">
        <v>544</v>
      </c>
      <c r="H1913" s="1" t="s">
        <v>79</v>
      </c>
      <c r="I1913">
        <v>138</v>
      </c>
      <c r="J1913" s="1" t="s">
        <v>74</v>
      </c>
      <c r="K1913" s="1" t="s">
        <v>25</v>
      </c>
      <c r="L1913">
        <v>1.06E-3</v>
      </c>
      <c r="M1913">
        <v>5.2900000000000004E-3</v>
      </c>
      <c r="N1913">
        <v>4.011E-2</v>
      </c>
      <c r="O1913">
        <v>1</v>
      </c>
      <c r="P1913">
        <v>0</v>
      </c>
      <c r="Q1913">
        <v>261</v>
      </c>
      <c r="R1913">
        <v>562</v>
      </c>
      <c r="S1913">
        <v>432</v>
      </c>
      <c r="T1913">
        <v>4.5999999999999996</v>
      </c>
      <c r="U1913">
        <v>7.2</v>
      </c>
      <c r="V1913">
        <f>MATCH(A1913,'2019 On Peak'!$A$3:$A$2373,0)</f>
        <v>1855</v>
      </c>
      <c r="W1913" t="str">
        <f t="shared" si="58"/>
        <v>Old</v>
      </c>
      <c r="X1913" t="str" cm="1">
        <f t="array" ref="X1913">IF(ISNUMBER(V1913),INDEX('2019 On Peak'!$K$3:$K$2373,V1913),"Not 2019")</f>
        <v>Closed</v>
      </c>
      <c r="Y1913" cm="1">
        <f t="array" ref="Y1913">IF(ISNUMBER($V1913),L1913-INDEX('2019 On Peak'!$L$3:$S$2373,$V1913,1),"-")</f>
        <v>0</v>
      </c>
      <c r="Z1913" cm="1">
        <f t="array" ref="Z1913">IF(ISNUMBER($V1913),M1913-INDEX('2019 On Peak'!$L$3:$S$2373,$V1913,2),"-")</f>
        <v>0</v>
      </c>
      <c r="AA1913" cm="1">
        <f t="array" ref="AA1913">IF(ISNUMBER($V1913),N1913-INDEX('2019 On Peak'!$L$3:$S$2373,$V1913,3),"-")</f>
        <v>0</v>
      </c>
      <c r="AB1913" cm="1">
        <f t="array" ref="AB1913">IF(ISNUMBER($V1913),Q1913-INDEX('2019 On Peak'!$L$3:$S$2373,$V1913,6),"-")</f>
        <v>0</v>
      </c>
      <c r="AC1913" cm="1">
        <f t="array" ref="AC1913">IF(ISNUMBER($V1913),S1913-INDEX('2019 On Peak'!$L$3:$S$2373,$V1913,8),"-")</f>
        <v>0</v>
      </c>
      <c r="AD1913" t="b">
        <f t="shared" si="59"/>
        <v>0</v>
      </c>
    </row>
    <row r="1914" spans="1:30" x14ac:dyDescent="0.25">
      <c r="A1914" t="str">
        <f>B1914&amp;"_"&amp;G1914&amp;"_"&amp;J1914</f>
        <v>755_545_1</v>
      </c>
      <c r="B1914">
        <v>755</v>
      </c>
      <c r="C1914" s="1" t="s">
        <v>78</v>
      </c>
      <c r="D1914" s="1" t="s">
        <v>70</v>
      </c>
      <c r="E1914" s="1" t="s">
        <v>70</v>
      </c>
      <c r="F1914">
        <v>138</v>
      </c>
      <c r="G1914">
        <v>545</v>
      </c>
      <c r="H1914" s="1" t="s">
        <v>1109</v>
      </c>
      <c r="I1914">
        <v>138</v>
      </c>
      <c r="J1914" s="1" t="s">
        <v>191</v>
      </c>
      <c r="K1914" s="1" t="s">
        <v>25</v>
      </c>
      <c r="L1914">
        <v>1.0000000000000001E-5</v>
      </c>
      <c r="M1914">
        <v>3.0000000000000001E-5</v>
      </c>
      <c r="N1914">
        <v>2.4000000000000001E-4</v>
      </c>
      <c r="O1914">
        <v>1</v>
      </c>
      <c r="P1914">
        <v>0</v>
      </c>
      <c r="Q1914">
        <v>261</v>
      </c>
      <c r="R1914">
        <v>562</v>
      </c>
      <c r="S1914">
        <v>432</v>
      </c>
      <c r="T1914">
        <v>0</v>
      </c>
      <c r="U1914">
        <v>0</v>
      </c>
      <c r="V1914">
        <f>MATCH(A1914,'2019 On Peak'!$A$3:$A$2373,0)</f>
        <v>1856</v>
      </c>
      <c r="W1914" t="str">
        <f t="shared" si="58"/>
        <v>Old</v>
      </c>
      <c r="X1914" t="str" cm="1">
        <f t="array" ref="X1914">IF(ISNUMBER(V1914),INDEX('2019 On Peak'!$K$3:$K$2373,V1914),"Not 2019")</f>
        <v>Closed</v>
      </c>
      <c r="Y1914" cm="1">
        <f t="array" ref="Y1914">IF(ISNUMBER($V1914),L1914-INDEX('2019 On Peak'!$L$3:$S$2373,$V1914,1),"-")</f>
        <v>0</v>
      </c>
      <c r="Z1914" cm="1">
        <f t="array" ref="Z1914">IF(ISNUMBER($V1914),M1914-INDEX('2019 On Peak'!$L$3:$S$2373,$V1914,2),"-")</f>
        <v>0</v>
      </c>
      <c r="AA1914" cm="1">
        <f t="array" ref="AA1914">IF(ISNUMBER($V1914),N1914-INDEX('2019 On Peak'!$L$3:$S$2373,$V1914,3),"-")</f>
        <v>0</v>
      </c>
      <c r="AB1914" cm="1">
        <f t="array" ref="AB1914">IF(ISNUMBER($V1914),Q1914-INDEX('2019 On Peak'!$L$3:$S$2373,$V1914,6),"-")</f>
        <v>0</v>
      </c>
      <c r="AC1914" cm="1">
        <f t="array" ref="AC1914">IF(ISNUMBER($V1914),S1914-INDEX('2019 On Peak'!$L$3:$S$2373,$V1914,8),"-")</f>
        <v>0</v>
      </c>
      <c r="AD1914" t="b">
        <f t="shared" si="59"/>
        <v>0</v>
      </c>
    </row>
    <row r="1915" spans="1:30" x14ac:dyDescent="0.25">
      <c r="A1915" t="str">
        <f>B1915&amp;"_"&amp;G1915&amp;"_"&amp;J1915</f>
        <v>755_757_1</v>
      </c>
      <c r="B1915">
        <v>755</v>
      </c>
      <c r="C1915" s="1" t="s">
        <v>78</v>
      </c>
      <c r="D1915" s="1" t="s">
        <v>70</v>
      </c>
      <c r="E1915" s="1" t="s">
        <v>70</v>
      </c>
      <c r="F1915">
        <v>138</v>
      </c>
      <c r="G1915">
        <v>757</v>
      </c>
      <c r="H1915" s="1" t="s">
        <v>71</v>
      </c>
      <c r="I1915">
        <v>138</v>
      </c>
      <c r="J1915" s="1" t="s">
        <v>191</v>
      </c>
      <c r="K1915" s="1" t="s">
        <v>25</v>
      </c>
      <c r="L1915">
        <v>4.8000000000000001E-4</v>
      </c>
      <c r="M1915">
        <v>2.3900000000000002E-3</v>
      </c>
      <c r="N1915">
        <v>1.8089999999999998E-2</v>
      </c>
      <c r="O1915">
        <v>1</v>
      </c>
      <c r="P1915">
        <v>0</v>
      </c>
      <c r="Q1915">
        <v>261</v>
      </c>
      <c r="R1915">
        <v>562</v>
      </c>
      <c r="S1915">
        <v>432</v>
      </c>
      <c r="T1915">
        <v>2.2999999999999998</v>
      </c>
      <c r="U1915">
        <v>3.2</v>
      </c>
      <c r="V1915">
        <f>MATCH(A1915,'2019 On Peak'!$A$3:$A$2373,0)</f>
        <v>1857</v>
      </c>
      <c r="W1915" t="str">
        <f t="shared" si="58"/>
        <v>Old</v>
      </c>
      <c r="X1915" t="str" cm="1">
        <f t="array" ref="X1915">IF(ISNUMBER(V1915),INDEX('2019 On Peak'!$K$3:$K$2373,V1915),"Not 2019")</f>
        <v>Closed</v>
      </c>
      <c r="Y1915" cm="1">
        <f t="array" ref="Y1915">IF(ISNUMBER($V1915),L1915-INDEX('2019 On Peak'!$L$3:$S$2373,$V1915,1),"-")</f>
        <v>0</v>
      </c>
      <c r="Z1915" cm="1">
        <f t="array" ref="Z1915">IF(ISNUMBER($V1915),M1915-INDEX('2019 On Peak'!$L$3:$S$2373,$V1915,2),"-")</f>
        <v>0</v>
      </c>
      <c r="AA1915" cm="1">
        <f t="array" ref="AA1915">IF(ISNUMBER($V1915),N1915-INDEX('2019 On Peak'!$L$3:$S$2373,$V1915,3),"-")</f>
        <v>0</v>
      </c>
      <c r="AB1915" cm="1">
        <f t="array" ref="AB1915">IF(ISNUMBER($V1915),Q1915-INDEX('2019 On Peak'!$L$3:$S$2373,$V1915,6),"-")</f>
        <v>0</v>
      </c>
      <c r="AC1915" cm="1">
        <f t="array" ref="AC1915">IF(ISNUMBER($V1915),S1915-INDEX('2019 On Peak'!$L$3:$S$2373,$V1915,8),"-")</f>
        <v>0</v>
      </c>
      <c r="AD1915" t="b">
        <f t="shared" si="59"/>
        <v>0</v>
      </c>
    </row>
    <row r="1916" spans="1:30" x14ac:dyDescent="0.25">
      <c r="A1916" t="str">
        <f>B1916&amp;"_"&amp;G1916&amp;"_"&amp;J1916</f>
        <v>755_757_2</v>
      </c>
      <c r="B1916">
        <v>755</v>
      </c>
      <c r="C1916" s="1" t="s">
        <v>78</v>
      </c>
      <c r="D1916" s="1" t="s">
        <v>70</v>
      </c>
      <c r="E1916" s="1" t="s">
        <v>70</v>
      </c>
      <c r="F1916">
        <v>138</v>
      </c>
      <c r="G1916">
        <v>757</v>
      </c>
      <c r="H1916" s="1" t="s">
        <v>71</v>
      </c>
      <c r="I1916">
        <v>138</v>
      </c>
      <c r="J1916" s="1" t="s">
        <v>74</v>
      </c>
      <c r="K1916" s="1" t="s">
        <v>25</v>
      </c>
      <c r="L1916">
        <v>4.8000000000000001E-4</v>
      </c>
      <c r="M1916">
        <v>2.3900000000000002E-3</v>
      </c>
      <c r="N1916">
        <v>1.8089999999999998E-2</v>
      </c>
      <c r="O1916">
        <v>1</v>
      </c>
      <c r="P1916">
        <v>0</v>
      </c>
      <c r="Q1916">
        <v>261</v>
      </c>
      <c r="R1916">
        <v>562</v>
      </c>
      <c r="S1916">
        <v>432</v>
      </c>
      <c r="T1916">
        <v>2.2999999999999998</v>
      </c>
      <c r="U1916">
        <v>3.2</v>
      </c>
      <c r="V1916">
        <f>MATCH(A1916,'2019 On Peak'!$A$3:$A$2373,0)</f>
        <v>1858</v>
      </c>
      <c r="W1916" t="str">
        <f t="shared" si="58"/>
        <v>Old</v>
      </c>
      <c r="X1916" t="str" cm="1">
        <f t="array" ref="X1916">IF(ISNUMBER(V1916),INDEX('2019 On Peak'!$K$3:$K$2373,V1916),"Not 2019")</f>
        <v>Closed</v>
      </c>
      <c r="Y1916" cm="1">
        <f t="array" ref="Y1916">IF(ISNUMBER($V1916),L1916-INDEX('2019 On Peak'!$L$3:$S$2373,$V1916,1),"-")</f>
        <v>0</v>
      </c>
      <c r="Z1916" cm="1">
        <f t="array" ref="Z1916">IF(ISNUMBER($V1916),M1916-INDEX('2019 On Peak'!$L$3:$S$2373,$V1916,2),"-")</f>
        <v>0</v>
      </c>
      <c r="AA1916" cm="1">
        <f t="array" ref="AA1916">IF(ISNUMBER($V1916),N1916-INDEX('2019 On Peak'!$L$3:$S$2373,$V1916,3),"-")</f>
        <v>0</v>
      </c>
      <c r="AB1916" cm="1">
        <f t="array" ref="AB1916">IF(ISNUMBER($V1916),Q1916-INDEX('2019 On Peak'!$L$3:$S$2373,$V1916,6),"-")</f>
        <v>0</v>
      </c>
      <c r="AC1916" cm="1">
        <f t="array" ref="AC1916">IF(ISNUMBER($V1916),S1916-INDEX('2019 On Peak'!$L$3:$S$2373,$V1916,8),"-")</f>
        <v>0</v>
      </c>
      <c r="AD1916" t="b">
        <f t="shared" si="59"/>
        <v>0</v>
      </c>
    </row>
    <row r="1917" spans="1:30" x14ac:dyDescent="0.25">
      <c r="A1917" t="str">
        <f>B1917&amp;"_"&amp;G1917&amp;"_"&amp;J1917</f>
        <v>756_1356_1</v>
      </c>
      <c r="B1917">
        <v>756</v>
      </c>
      <c r="C1917" s="1" t="s">
        <v>71</v>
      </c>
      <c r="D1917" s="1" t="s">
        <v>70</v>
      </c>
      <c r="E1917" s="1" t="s">
        <v>70</v>
      </c>
      <c r="F1917">
        <v>115</v>
      </c>
      <c r="G1917">
        <v>1356</v>
      </c>
      <c r="H1917" s="1" t="s">
        <v>181</v>
      </c>
      <c r="I1917">
        <v>345</v>
      </c>
      <c r="J1917" s="1" t="s">
        <v>191</v>
      </c>
      <c r="K1917" s="1" t="s">
        <v>25</v>
      </c>
      <c r="L1917">
        <v>5.9999999999999995E-4</v>
      </c>
      <c r="M1917">
        <v>4.7E-2</v>
      </c>
      <c r="N1917">
        <v>0</v>
      </c>
      <c r="O1917">
        <v>1</v>
      </c>
      <c r="P1917">
        <v>0</v>
      </c>
      <c r="Q1917">
        <v>400</v>
      </c>
      <c r="R1917">
        <v>444</v>
      </c>
      <c r="S1917">
        <v>444</v>
      </c>
      <c r="T1917">
        <v>0.3</v>
      </c>
      <c r="U1917">
        <v>0</v>
      </c>
      <c r="V1917">
        <f>MATCH(A1917,'2019 On Peak'!$A$3:$A$2373,0)</f>
        <v>1859</v>
      </c>
      <c r="W1917" t="str">
        <f t="shared" si="58"/>
        <v>Old</v>
      </c>
      <c r="X1917" t="str" cm="1">
        <f t="array" ref="X1917">IF(ISNUMBER(V1917),INDEX('2019 On Peak'!$K$3:$K$2373,V1917),"Not 2019")</f>
        <v>Closed</v>
      </c>
      <c r="Y1917" cm="1">
        <f t="array" ref="Y1917">IF(ISNUMBER($V1917),L1917-INDEX('2019 On Peak'!$L$3:$S$2373,$V1917,1),"-")</f>
        <v>0</v>
      </c>
      <c r="Z1917" cm="1">
        <f t="array" ref="Z1917">IF(ISNUMBER($V1917),M1917-INDEX('2019 On Peak'!$L$3:$S$2373,$V1917,2),"-")</f>
        <v>0</v>
      </c>
      <c r="AA1917" cm="1">
        <f t="array" ref="AA1917">IF(ISNUMBER($V1917),N1917-INDEX('2019 On Peak'!$L$3:$S$2373,$V1917,3),"-")</f>
        <v>0</v>
      </c>
      <c r="AB1917" cm="1">
        <f t="array" ref="AB1917">IF(ISNUMBER($V1917),Q1917-INDEX('2019 On Peak'!$L$3:$S$2373,$V1917,6),"-")</f>
        <v>0</v>
      </c>
      <c r="AC1917" cm="1">
        <f t="array" ref="AC1917">IF(ISNUMBER($V1917),S1917-INDEX('2019 On Peak'!$L$3:$S$2373,$V1917,8),"-")</f>
        <v>0</v>
      </c>
      <c r="AD1917" t="b">
        <f t="shared" si="59"/>
        <v>0</v>
      </c>
    </row>
    <row r="1918" spans="1:30" x14ac:dyDescent="0.25">
      <c r="A1918" t="str">
        <f>B1918&amp;"_"&amp;G1918&amp;"_"&amp;J1918</f>
        <v>756_1514_1</v>
      </c>
      <c r="B1918">
        <v>756</v>
      </c>
      <c r="C1918" s="1" t="s">
        <v>71</v>
      </c>
      <c r="D1918" s="1" t="s">
        <v>70</v>
      </c>
      <c r="E1918" s="1" t="s">
        <v>70</v>
      </c>
      <c r="F1918">
        <v>115</v>
      </c>
      <c r="G1918">
        <v>1514</v>
      </c>
      <c r="H1918" s="1" t="s">
        <v>71</v>
      </c>
      <c r="I1918">
        <v>115</v>
      </c>
      <c r="J1918" s="1" t="s">
        <v>191</v>
      </c>
      <c r="K1918" s="1" t="s">
        <v>25</v>
      </c>
      <c r="L1918">
        <v>8.0000000000000007E-5</v>
      </c>
      <c r="M1918">
        <v>3.5E-4</v>
      </c>
      <c r="N1918">
        <v>6.0000000000000002E-5</v>
      </c>
      <c r="O1918">
        <v>1</v>
      </c>
      <c r="P1918">
        <v>0</v>
      </c>
      <c r="Q1918">
        <v>167</v>
      </c>
      <c r="R1918">
        <v>556</v>
      </c>
      <c r="S1918">
        <v>210</v>
      </c>
      <c r="T1918">
        <v>0.1</v>
      </c>
      <c r="U1918">
        <v>0.1</v>
      </c>
      <c r="V1918">
        <f>MATCH(A1918,'2019 On Peak'!$A$3:$A$2373,0)</f>
        <v>1860</v>
      </c>
      <c r="W1918" t="str">
        <f t="shared" si="58"/>
        <v>Old</v>
      </c>
      <c r="X1918" t="str" cm="1">
        <f t="array" ref="X1918">IF(ISNUMBER(V1918),INDEX('2019 On Peak'!$K$3:$K$2373,V1918),"Not 2019")</f>
        <v>Closed</v>
      </c>
      <c r="Y1918" cm="1">
        <f t="array" ref="Y1918">IF(ISNUMBER($V1918),L1918-INDEX('2019 On Peak'!$L$3:$S$2373,$V1918,1),"-")</f>
        <v>0</v>
      </c>
      <c r="Z1918" cm="1">
        <f t="array" ref="Z1918">IF(ISNUMBER($V1918),M1918-INDEX('2019 On Peak'!$L$3:$S$2373,$V1918,2),"-")</f>
        <v>0</v>
      </c>
      <c r="AA1918" cm="1">
        <f t="array" ref="AA1918">IF(ISNUMBER($V1918),N1918-INDEX('2019 On Peak'!$L$3:$S$2373,$V1918,3),"-")</f>
        <v>0</v>
      </c>
      <c r="AB1918" cm="1">
        <f t="array" ref="AB1918">IF(ISNUMBER($V1918),Q1918-INDEX('2019 On Peak'!$L$3:$S$2373,$V1918,6),"-")</f>
        <v>0</v>
      </c>
      <c r="AC1918" cm="1">
        <f t="array" ref="AC1918">IF(ISNUMBER($V1918),S1918-INDEX('2019 On Peak'!$L$3:$S$2373,$V1918,8),"-")</f>
        <v>0</v>
      </c>
      <c r="AD1918" t="b">
        <f t="shared" si="59"/>
        <v>0</v>
      </c>
    </row>
    <row r="1919" spans="1:30" x14ac:dyDescent="0.25">
      <c r="A1919" t="str">
        <f>B1919&amp;"_"&amp;G1919&amp;"_"&amp;J1919</f>
        <v>757_1514_1</v>
      </c>
      <c r="B1919">
        <v>757</v>
      </c>
      <c r="C1919" s="1" t="s">
        <v>71</v>
      </c>
      <c r="D1919" s="1" t="s">
        <v>70</v>
      </c>
      <c r="E1919" s="1" t="s">
        <v>70</v>
      </c>
      <c r="F1919">
        <v>138</v>
      </c>
      <c r="G1919">
        <v>1514</v>
      </c>
      <c r="H1919" s="1" t="s">
        <v>71</v>
      </c>
      <c r="I1919">
        <v>115</v>
      </c>
      <c r="J1919" s="1" t="s">
        <v>191</v>
      </c>
      <c r="K1919" s="1" t="s">
        <v>25</v>
      </c>
      <c r="L1919">
        <v>6.9999999999999999E-4</v>
      </c>
      <c r="M1919">
        <v>2.5000000000000001E-2</v>
      </c>
      <c r="N1919">
        <v>0</v>
      </c>
      <c r="O1919">
        <v>1</v>
      </c>
      <c r="P1919">
        <v>0</v>
      </c>
      <c r="Q1919">
        <v>300</v>
      </c>
      <c r="R1919">
        <v>375</v>
      </c>
      <c r="S1919">
        <v>450</v>
      </c>
      <c r="T1919">
        <v>0</v>
      </c>
      <c r="U1919">
        <v>0</v>
      </c>
      <c r="V1919">
        <f>MATCH(A1919,'2019 On Peak'!$A$3:$A$2373,0)</f>
        <v>1861</v>
      </c>
      <c r="W1919" t="str">
        <f t="shared" si="58"/>
        <v>Old</v>
      </c>
      <c r="X1919" t="str" cm="1">
        <f t="array" ref="X1919">IF(ISNUMBER(V1919),INDEX('2019 On Peak'!$K$3:$K$2373,V1919),"Not 2019")</f>
        <v>Closed</v>
      </c>
      <c r="Y1919" cm="1">
        <f t="array" ref="Y1919">IF(ISNUMBER($V1919),L1919-INDEX('2019 On Peak'!$L$3:$S$2373,$V1919,1),"-")</f>
        <v>0</v>
      </c>
      <c r="Z1919" cm="1">
        <f t="array" ref="Z1919">IF(ISNUMBER($V1919),M1919-INDEX('2019 On Peak'!$L$3:$S$2373,$V1919,2),"-")</f>
        <v>0</v>
      </c>
      <c r="AA1919" cm="1">
        <f t="array" ref="AA1919">IF(ISNUMBER($V1919),N1919-INDEX('2019 On Peak'!$L$3:$S$2373,$V1919,3),"-")</f>
        <v>0</v>
      </c>
      <c r="AB1919" cm="1">
        <f t="array" ref="AB1919">IF(ISNUMBER($V1919),Q1919-INDEX('2019 On Peak'!$L$3:$S$2373,$V1919,6),"-")</f>
        <v>0</v>
      </c>
      <c r="AC1919" cm="1">
        <f t="array" ref="AC1919">IF(ISNUMBER($V1919),S1919-INDEX('2019 On Peak'!$L$3:$S$2373,$V1919,8),"-")</f>
        <v>0</v>
      </c>
      <c r="AD1919" t="b">
        <f t="shared" si="59"/>
        <v>0</v>
      </c>
    </row>
    <row r="1920" spans="1:30" x14ac:dyDescent="0.25">
      <c r="A1920" t="str">
        <f>B1920&amp;"_"&amp;G1920&amp;"_"&amp;J1920</f>
        <v>759_760_1</v>
      </c>
      <c r="B1920">
        <v>759</v>
      </c>
      <c r="C1920" s="1" t="s">
        <v>1342</v>
      </c>
      <c r="D1920" s="1" t="s">
        <v>59</v>
      </c>
      <c r="E1920" s="1" t="s">
        <v>59</v>
      </c>
      <c r="F1920">
        <v>230</v>
      </c>
      <c r="G1920">
        <v>760</v>
      </c>
      <c r="H1920" s="1" t="s">
        <v>1343</v>
      </c>
      <c r="I1920">
        <v>230</v>
      </c>
      <c r="J1920" s="1" t="s">
        <v>191</v>
      </c>
      <c r="K1920" s="1" t="s">
        <v>25</v>
      </c>
      <c r="L1920">
        <v>0</v>
      </c>
      <c r="M1920">
        <v>4.0000000000000003E-5</v>
      </c>
      <c r="N1920">
        <v>1.3999999999999999E-4</v>
      </c>
      <c r="O1920">
        <v>1</v>
      </c>
      <c r="P1920">
        <v>0</v>
      </c>
      <c r="Q1920">
        <v>453</v>
      </c>
      <c r="R1920">
        <v>936</v>
      </c>
      <c r="S1920">
        <v>579</v>
      </c>
      <c r="T1920">
        <v>0</v>
      </c>
      <c r="U1920">
        <v>0</v>
      </c>
      <c r="V1920">
        <f>MATCH(A1920,'2019 On Peak'!$A$3:$A$2373,0)</f>
        <v>1862</v>
      </c>
      <c r="W1920" t="str">
        <f t="shared" si="58"/>
        <v>Old</v>
      </c>
      <c r="X1920" t="str" cm="1">
        <f t="array" ref="X1920">IF(ISNUMBER(V1920),INDEX('2019 On Peak'!$K$3:$K$2373,V1920),"Not 2019")</f>
        <v>Closed</v>
      </c>
      <c r="Y1920" cm="1">
        <f t="array" ref="Y1920">IF(ISNUMBER($V1920),L1920-INDEX('2019 On Peak'!$L$3:$S$2373,$V1920,1),"-")</f>
        <v>0</v>
      </c>
      <c r="Z1920" cm="1">
        <f t="array" ref="Z1920">IF(ISNUMBER($V1920),M1920-INDEX('2019 On Peak'!$L$3:$S$2373,$V1920,2),"-")</f>
        <v>0</v>
      </c>
      <c r="AA1920" cm="1">
        <f t="array" ref="AA1920">IF(ISNUMBER($V1920),N1920-INDEX('2019 On Peak'!$L$3:$S$2373,$V1920,3),"-")</f>
        <v>0</v>
      </c>
      <c r="AB1920" cm="1">
        <f t="array" ref="AB1920">IF(ISNUMBER($V1920),Q1920-INDEX('2019 On Peak'!$L$3:$S$2373,$V1920,6),"-")</f>
        <v>0</v>
      </c>
      <c r="AC1920" cm="1">
        <f t="array" ref="AC1920">IF(ISNUMBER($V1920),S1920-INDEX('2019 On Peak'!$L$3:$S$2373,$V1920,8),"-")</f>
        <v>0</v>
      </c>
      <c r="AD1920" t="b">
        <f t="shared" si="59"/>
        <v>0</v>
      </c>
    </row>
    <row r="1921" spans="1:30" x14ac:dyDescent="0.25">
      <c r="A1921" t="str">
        <f>B1921&amp;"_"&amp;G1921&amp;"_"&amp;J1921</f>
        <v>759_765_1</v>
      </c>
      <c r="B1921">
        <v>759</v>
      </c>
      <c r="C1921" s="1" t="s">
        <v>1342</v>
      </c>
      <c r="D1921" s="1" t="s">
        <v>59</v>
      </c>
      <c r="E1921" s="1" t="s">
        <v>59</v>
      </c>
      <c r="F1921">
        <v>230</v>
      </c>
      <c r="G1921">
        <v>765</v>
      </c>
      <c r="H1921" s="1" t="s">
        <v>1344</v>
      </c>
      <c r="I1921">
        <v>230</v>
      </c>
      <c r="J1921" s="1" t="s">
        <v>191</v>
      </c>
      <c r="K1921" s="1" t="s">
        <v>25</v>
      </c>
      <c r="L1921">
        <v>1.0000000000000001E-5</v>
      </c>
      <c r="M1921">
        <v>8.0000000000000007E-5</v>
      </c>
      <c r="N1921">
        <v>2.9999999999999997E-4</v>
      </c>
      <c r="O1921">
        <v>1</v>
      </c>
      <c r="P1921">
        <v>0</v>
      </c>
      <c r="Q1921">
        <v>453</v>
      </c>
      <c r="R1921">
        <v>936</v>
      </c>
      <c r="S1921">
        <v>579</v>
      </c>
      <c r="T1921">
        <v>0.1</v>
      </c>
      <c r="U1921">
        <v>0.1</v>
      </c>
      <c r="V1921">
        <f>MATCH(A1921,'2019 On Peak'!$A$3:$A$2373,0)</f>
        <v>1863</v>
      </c>
      <c r="W1921" t="str">
        <f t="shared" si="58"/>
        <v>Old</v>
      </c>
      <c r="X1921" t="str" cm="1">
        <f t="array" ref="X1921">IF(ISNUMBER(V1921),INDEX('2019 On Peak'!$K$3:$K$2373,V1921),"Not 2019")</f>
        <v>Closed</v>
      </c>
      <c r="Y1921" cm="1">
        <f t="array" ref="Y1921">IF(ISNUMBER($V1921),L1921-INDEX('2019 On Peak'!$L$3:$S$2373,$V1921,1),"-")</f>
        <v>0</v>
      </c>
      <c r="Z1921" cm="1">
        <f t="array" ref="Z1921">IF(ISNUMBER($V1921),M1921-INDEX('2019 On Peak'!$L$3:$S$2373,$V1921,2),"-")</f>
        <v>0</v>
      </c>
      <c r="AA1921" cm="1">
        <f t="array" ref="AA1921">IF(ISNUMBER($V1921),N1921-INDEX('2019 On Peak'!$L$3:$S$2373,$V1921,3),"-")</f>
        <v>0</v>
      </c>
      <c r="AB1921" cm="1">
        <f t="array" ref="AB1921">IF(ISNUMBER($V1921),Q1921-INDEX('2019 On Peak'!$L$3:$S$2373,$V1921,6),"-")</f>
        <v>0</v>
      </c>
      <c r="AC1921" cm="1">
        <f t="array" ref="AC1921">IF(ISNUMBER($V1921),S1921-INDEX('2019 On Peak'!$L$3:$S$2373,$V1921,8),"-")</f>
        <v>0</v>
      </c>
      <c r="AD1921" t="b">
        <f t="shared" si="59"/>
        <v>0</v>
      </c>
    </row>
    <row r="1922" spans="1:30" x14ac:dyDescent="0.25">
      <c r="A1922" t="str">
        <f>B1922&amp;"_"&amp;G1922&amp;"_"&amp;J1922</f>
        <v>759_768_1</v>
      </c>
      <c r="B1922">
        <v>759</v>
      </c>
      <c r="C1922" s="1" t="s">
        <v>1342</v>
      </c>
      <c r="D1922" s="1" t="s">
        <v>59</v>
      </c>
      <c r="E1922" s="1" t="s">
        <v>22</v>
      </c>
      <c r="F1922">
        <v>230</v>
      </c>
      <c r="G1922">
        <v>768</v>
      </c>
      <c r="H1922" s="1" t="s">
        <v>105</v>
      </c>
      <c r="I1922">
        <v>230</v>
      </c>
      <c r="J1922" s="1" t="s">
        <v>191</v>
      </c>
      <c r="K1922" s="1" t="s">
        <v>25</v>
      </c>
      <c r="L1922">
        <v>1.3500000000000001E-3</v>
      </c>
      <c r="M1922">
        <v>1.0829999999999999E-2</v>
      </c>
      <c r="N1922">
        <v>4.1340000000000002E-2</v>
      </c>
      <c r="O1922">
        <v>1</v>
      </c>
      <c r="P1922">
        <v>0</v>
      </c>
      <c r="Q1922">
        <v>453</v>
      </c>
      <c r="R1922">
        <v>936</v>
      </c>
      <c r="S1922">
        <v>579</v>
      </c>
      <c r="T1922">
        <v>6.5</v>
      </c>
      <c r="U1922">
        <v>10.5</v>
      </c>
      <c r="V1922">
        <f>MATCH(A1922,'2019 On Peak'!$A$3:$A$2373,0)</f>
        <v>1864</v>
      </c>
      <c r="W1922" t="str">
        <f t="shared" si="58"/>
        <v>Old</v>
      </c>
      <c r="X1922" t="str" cm="1">
        <f t="array" ref="X1922">IF(ISNUMBER(V1922),INDEX('2019 On Peak'!$K$3:$K$2373,V1922),"Not 2019")</f>
        <v>Closed</v>
      </c>
      <c r="Y1922" cm="1">
        <f t="array" ref="Y1922">IF(ISNUMBER($V1922),L1922-INDEX('2019 On Peak'!$L$3:$S$2373,$V1922,1),"-")</f>
        <v>0</v>
      </c>
      <c r="Z1922" cm="1">
        <f t="array" ref="Z1922">IF(ISNUMBER($V1922),M1922-INDEX('2019 On Peak'!$L$3:$S$2373,$V1922,2),"-")</f>
        <v>0</v>
      </c>
      <c r="AA1922" cm="1">
        <f t="array" ref="AA1922">IF(ISNUMBER($V1922),N1922-INDEX('2019 On Peak'!$L$3:$S$2373,$V1922,3),"-")</f>
        <v>0</v>
      </c>
      <c r="AB1922" cm="1">
        <f t="array" ref="AB1922">IF(ISNUMBER($V1922),Q1922-INDEX('2019 On Peak'!$L$3:$S$2373,$V1922,6),"-")</f>
        <v>0</v>
      </c>
      <c r="AC1922" cm="1">
        <f t="array" ref="AC1922">IF(ISNUMBER($V1922),S1922-INDEX('2019 On Peak'!$L$3:$S$2373,$V1922,8),"-")</f>
        <v>0</v>
      </c>
      <c r="AD1922" t="b">
        <f t="shared" si="59"/>
        <v>0</v>
      </c>
    </row>
    <row r="1923" spans="1:30" x14ac:dyDescent="0.25">
      <c r="A1923" t="str">
        <f>B1923&amp;"_"&amp;G1923&amp;"_"&amp;J1923</f>
        <v>760_765_1</v>
      </c>
      <c r="B1923">
        <v>760</v>
      </c>
      <c r="C1923" s="1" t="s">
        <v>1343</v>
      </c>
      <c r="D1923" s="1" t="s">
        <v>59</v>
      </c>
      <c r="E1923" s="1" t="s">
        <v>59</v>
      </c>
      <c r="F1923">
        <v>230</v>
      </c>
      <c r="G1923">
        <v>765</v>
      </c>
      <c r="H1923" s="1" t="s">
        <v>1344</v>
      </c>
      <c r="I1923">
        <v>230</v>
      </c>
      <c r="J1923" s="1" t="s">
        <v>191</v>
      </c>
      <c r="K1923" s="1" t="s">
        <v>25</v>
      </c>
      <c r="L1923">
        <v>1.0000000000000001E-5</v>
      </c>
      <c r="M1923">
        <v>6.9999999999999994E-5</v>
      </c>
      <c r="N1923">
        <v>2.5000000000000001E-4</v>
      </c>
      <c r="O1923">
        <v>1</v>
      </c>
      <c r="P1923">
        <v>0</v>
      </c>
      <c r="Q1923">
        <v>453</v>
      </c>
      <c r="R1923">
        <v>936</v>
      </c>
      <c r="S1923">
        <v>579</v>
      </c>
      <c r="T1923">
        <v>0.1</v>
      </c>
      <c r="U1923">
        <v>0.1</v>
      </c>
      <c r="V1923">
        <f>MATCH(A1923,'2019 On Peak'!$A$3:$A$2373,0)</f>
        <v>1865</v>
      </c>
      <c r="W1923" t="str">
        <f t="shared" si="58"/>
        <v>Old</v>
      </c>
      <c r="X1923" t="str" cm="1">
        <f t="array" ref="X1923">IF(ISNUMBER(V1923),INDEX('2019 On Peak'!$K$3:$K$2373,V1923),"Not 2019")</f>
        <v>Closed</v>
      </c>
      <c r="Y1923" cm="1">
        <f t="array" ref="Y1923">IF(ISNUMBER($V1923),L1923-INDEX('2019 On Peak'!$L$3:$S$2373,$V1923,1),"-")</f>
        <v>0</v>
      </c>
      <c r="Z1923" cm="1">
        <f t="array" ref="Z1923">IF(ISNUMBER($V1923),M1923-INDEX('2019 On Peak'!$L$3:$S$2373,$V1923,2),"-")</f>
        <v>0</v>
      </c>
      <c r="AA1923" cm="1">
        <f t="array" ref="AA1923">IF(ISNUMBER($V1923),N1923-INDEX('2019 On Peak'!$L$3:$S$2373,$V1923,3),"-")</f>
        <v>0</v>
      </c>
      <c r="AB1923" cm="1">
        <f t="array" ref="AB1923">IF(ISNUMBER($V1923),Q1923-INDEX('2019 On Peak'!$L$3:$S$2373,$V1923,6),"-")</f>
        <v>0</v>
      </c>
      <c r="AC1923" cm="1">
        <f t="array" ref="AC1923">IF(ISNUMBER($V1923),S1923-INDEX('2019 On Peak'!$L$3:$S$2373,$V1923,8),"-")</f>
        <v>0</v>
      </c>
      <c r="AD1923" t="b">
        <f t="shared" si="59"/>
        <v>0</v>
      </c>
    </row>
    <row r="1924" spans="1:30" x14ac:dyDescent="0.25">
      <c r="A1924" t="str">
        <f>B1924&amp;"_"&amp;G1924&amp;"_"&amp;J1924</f>
        <v>760_993_1</v>
      </c>
      <c r="B1924">
        <v>760</v>
      </c>
      <c r="C1924" s="1" t="s">
        <v>1343</v>
      </c>
      <c r="D1924" s="1" t="s">
        <v>59</v>
      </c>
      <c r="E1924" s="1" t="s">
        <v>59</v>
      </c>
      <c r="F1924">
        <v>230</v>
      </c>
      <c r="G1924">
        <v>993</v>
      </c>
      <c r="H1924" s="1" t="s">
        <v>167</v>
      </c>
      <c r="I1924">
        <v>230</v>
      </c>
      <c r="J1924" s="1" t="s">
        <v>191</v>
      </c>
      <c r="K1924" s="1" t="s">
        <v>25</v>
      </c>
      <c r="L1924">
        <v>5.3299999999999997E-3</v>
      </c>
      <c r="M1924">
        <v>4.283E-2</v>
      </c>
      <c r="N1924">
        <v>0.16339000000000001</v>
      </c>
      <c r="O1924">
        <v>1</v>
      </c>
      <c r="P1924">
        <v>0</v>
      </c>
      <c r="Q1924">
        <v>453</v>
      </c>
      <c r="R1924">
        <v>936</v>
      </c>
      <c r="S1924">
        <v>579</v>
      </c>
      <c r="T1924">
        <v>25.9</v>
      </c>
      <c r="U1924">
        <v>41.3</v>
      </c>
      <c r="V1924">
        <f>MATCH(A1924,'2019 On Peak'!$A$3:$A$2373,0)</f>
        <v>1866</v>
      </c>
      <c r="W1924" t="str">
        <f t="shared" ref="W1924:W1987" si="60">IF(ISNUMBER(V1924),"Old","New")</f>
        <v>Old</v>
      </c>
      <c r="X1924" t="str" cm="1">
        <f t="array" ref="X1924">IF(ISNUMBER(V1924),INDEX('2019 On Peak'!$K$3:$K$2373,V1924),"Not 2019")</f>
        <v>Closed</v>
      </c>
      <c r="Y1924" cm="1">
        <f t="array" ref="Y1924">IF(ISNUMBER($V1924),L1924-INDEX('2019 On Peak'!$L$3:$S$2373,$V1924,1),"-")</f>
        <v>0</v>
      </c>
      <c r="Z1924" cm="1">
        <f t="array" ref="Z1924">IF(ISNUMBER($V1924),M1924-INDEX('2019 On Peak'!$L$3:$S$2373,$V1924,2),"-")</f>
        <v>0</v>
      </c>
      <c r="AA1924" cm="1">
        <f t="array" ref="AA1924">IF(ISNUMBER($V1924),N1924-INDEX('2019 On Peak'!$L$3:$S$2373,$V1924,3),"-")</f>
        <v>0</v>
      </c>
      <c r="AB1924" cm="1">
        <f t="array" ref="AB1924">IF(ISNUMBER($V1924),Q1924-INDEX('2019 On Peak'!$L$3:$S$2373,$V1924,6),"-")</f>
        <v>0</v>
      </c>
      <c r="AC1924" cm="1">
        <f t="array" ref="AC1924">IF(ISNUMBER($V1924),S1924-INDEX('2019 On Peak'!$L$3:$S$2373,$V1924,8),"-")</f>
        <v>0</v>
      </c>
      <c r="AD1924" t="b">
        <f t="shared" ref="AD1924:AD1987" si="61">OR(Y1924,Z1924,AA1924,AB1924,AC1924)</f>
        <v>0</v>
      </c>
    </row>
    <row r="1925" spans="1:30" x14ac:dyDescent="0.25">
      <c r="A1925" t="str">
        <f>B1925&amp;"_"&amp;G1925&amp;"_"&amp;J1925</f>
        <v>761_762_1</v>
      </c>
      <c r="B1925">
        <v>761</v>
      </c>
      <c r="C1925" s="1" t="s">
        <v>1345</v>
      </c>
      <c r="D1925" s="1" t="s">
        <v>59</v>
      </c>
      <c r="E1925" s="1" t="s">
        <v>59</v>
      </c>
      <c r="F1925">
        <v>230</v>
      </c>
      <c r="G1925">
        <v>762</v>
      </c>
      <c r="H1925" s="1" t="s">
        <v>1346</v>
      </c>
      <c r="I1925">
        <v>230</v>
      </c>
      <c r="J1925" s="1" t="s">
        <v>191</v>
      </c>
      <c r="K1925" s="1" t="s">
        <v>25</v>
      </c>
      <c r="L1925">
        <v>0</v>
      </c>
      <c r="M1925">
        <v>4.0000000000000003E-5</v>
      </c>
      <c r="N1925">
        <v>1.3999999999999999E-4</v>
      </c>
      <c r="O1925">
        <v>1</v>
      </c>
      <c r="P1925">
        <v>0</v>
      </c>
      <c r="Q1925">
        <v>453</v>
      </c>
      <c r="R1925">
        <v>936</v>
      </c>
      <c r="S1925">
        <v>579</v>
      </c>
      <c r="T1925">
        <v>0</v>
      </c>
      <c r="U1925">
        <v>0</v>
      </c>
      <c r="V1925">
        <f>MATCH(A1925,'2019 On Peak'!$A$3:$A$2373,0)</f>
        <v>1867</v>
      </c>
      <c r="W1925" t="str">
        <f t="shared" si="60"/>
        <v>Old</v>
      </c>
      <c r="X1925" t="str" cm="1">
        <f t="array" ref="X1925">IF(ISNUMBER(V1925),INDEX('2019 On Peak'!$K$3:$K$2373,V1925),"Not 2019")</f>
        <v>Closed</v>
      </c>
      <c r="Y1925" cm="1">
        <f t="array" ref="Y1925">IF(ISNUMBER($V1925),L1925-INDEX('2019 On Peak'!$L$3:$S$2373,$V1925,1),"-")</f>
        <v>0</v>
      </c>
      <c r="Z1925" cm="1">
        <f t="array" ref="Z1925">IF(ISNUMBER($V1925),M1925-INDEX('2019 On Peak'!$L$3:$S$2373,$V1925,2),"-")</f>
        <v>0</v>
      </c>
      <c r="AA1925" cm="1">
        <f t="array" ref="AA1925">IF(ISNUMBER($V1925),N1925-INDEX('2019 On Peak'!$L$3:$S$2373,$V1925,3),"-")</f>
        <v>0</v>
      </c>
      <c r="AB1925" cm="1">
        <f t="array" ref="AB1925">IF(ISNUMBER($V1925),Q1925-INDEX('2019 On Peak'!$L$3:$S$2373,$V1925,6),"-")</f>
        <v>0</v>
      </c>
      <c r="AC1925" cm="1">
        <f t="array" ref="AC1925">IF(ISNUMBER($V1925),S1925-INDEX('2019 On Peak'!$L$3:$S$2373,$V1925,8),"-")</f>
        <v>0</v>
      </c>
      <c r="AD1925" t="b">
        <f t="shared" si="61"/>
        <v>0</v>
      </c>
    </row>
    <row r="1926" spans="1:30" x14ac:dyDescent="0.25">
      <c r="A1926" t="str">
        <f>B1926&amp;"_"&amp;G1926&amp;"_"&amp;J1926</f>
        <v>761_764_1</v>
      </c>
      <c r="B1926">
        <v>761</v>
      </c>
      <c r="C1926" s="1" t="s">
        <v>1345</v>
      </c>
      <c r="D1926" s="1" t="s">
        <v>59</v>
      </c>
      <c r="E1926" s="1" t="s">
        <v>59</v>
      </c>
      <c r="F1926">
        <v>230</v>
      </c>
      <c r="G1926">
        <v>764</v>
      </c>
      <c r="H1926" s="1" t="s">
        <v>1143</v>
      </c>
      <c r="I1926">
        <v>230</v>
      </c>
      <c r="J1926" s="1" t="s">
        <v>191</v>
      </c>
      <c r="K1926" s="1" t="s">
        <v>25</v>
      </c>
      <c r="L1926">
        <v>3.2299999999999998E-3</v>
      </c>
      <c r="M1926">
        <v>2.598E-2</v>
      </c>
      <c r="N1926">
        <v>9.912E-2</v>
      </c>
      <c r="O1926">
        <v>1</v>
      </c>
      <c r="P1926">
        <v>0</v>
      </c>
      <c r="Q1926">
        <v>453</v>
      </c>
      <c r="R1926">
        <v>936</v>
      </c>
      <c r="S1926">
        <v>579</v>
      </c>
      <c r="T1926">
        <v>15.5</v>
      </c>
      <c r="U1926">
        <v>25.1</v>
      </c>
      <c r="V1926">
        <f>MATCH(A1926,'2019 On Peak'!$A$3:$A$2373,0)</f>
        <v>1868</v>
      </c>
      <c r="W1926" t="str">
        <f t="shared" si="60"/>
        <v>Old</v>
      </c>
      <c r="X1926" t="str" cm="1">
        <f t="array" ref="X1926">IF(ISNUMBER(V1926),INDEX('2019 On Peak'!$K$3:$K$2373,V1926),"Not 2019")</f>
        <v>Closed</v>
      </c>
      <c r="Y1926" cm="1">
        <f t="array" ref="Y1926">IF(ISNUMBER($V1926),L1926-INDEX('2019 On Peak'!$L$3:$S$2373,$V1926,1),"-")</f>
        <v>0</v>
      </c>
      <c r="Z1926" cm="1">
        <f t="array" ref="Z1926">IF(ISNUMBER($V1926),M1926-INDEX('2019 On Peak'!$L$3:$S$2373,$V1926,2),"-")</f>
        <v>0</v>
      </c>
      <c r="AA1926" cm="1">
        <f t="array" ref="AA1926">IF(ISNUMBER($V1926),N1926-INDEX('2019 On Peak'!$L$3:$S$2373,$V1926,3),"-")</f>
        <v>0</v>
      </c>
      <c r="AB1926" cm="1">
        <f t="array" ref="AB1926">IF(ISNUMBER($V1926),Q1926-INDEX('2019 On Peak'!$L$3:$S$2373,$V1926,6),"-")</f>
        <v>0</v>
      </c>
      <c r="AC1926" cm="1">
        <f t="array" ref="AC1926">IF(ISNUMBER($V1926),S1926-INDEX('2019 On Peak'!$L$3:$S$2373,$V1926,8),"-")</f>
        <v>0</v>
      </c>
      <c r="AD1926" t="b">
        <f t="shared" si="61"/>
        <v>0</v>
      </c>
    </row>
    <row r="1927" spans="1:30" x14ac:dyDescent="0.25">
      <c r="A1927" t="str">
        <f>B1927&amp;"_"&amp;G1927&amp;"_"&amp;J1927</f>
        <v>761_766_1</v>
      </c>
      <c r="B1927">
        <v>761</v>
      </c>
      <c r="C1927" s="1" t="s">
        <v>1345</v>
      </c>
      <c r="D1927" s="1" t="s">
        <v>59</v>
      </c>
      <c r="E1927" s="1" t="s">
        <v>59</v>
      </c>
      <c r="F1927">
        <v>230</v>
      </c>
      <c r="G1927">
        <v>766</v>
      </c>
      <c r="H1927" s="1" t="s">
        <v>1347</v>
      </c>
      <c r="I1927">
        <v>230</v>
      </c>
      <c r="J1927" s="1" t="s">
        <v>191</v>
      </c>
      <c r="K1927" s="1" t="s">
        <v>25</v>
      </c>
      <c r="L1927">
        <v>2.0000000000000002E-5</v>
      </c>
      <c r="M1927">
        <v>1.2999999999999999E-4</v>
      </c>
      <c r="N1927">
        <v>4.8000000000000001E-4</v>
      </c>
      <c r="O1927">
        <v>1</v>
      </c>
      <c r="P1927">
        <v>0</v>
      </c>
      <c r="Q1927">
        <v>453</v>
      </c>
      <c r="R1927">
        <v>936</v>
      </c>
      <c r="S1927">
        <v>579</v>
      </c>
      <c r="T1927">
        <v>0.1</v>
      </c>
      <c r="U1927">
        <v>0.1</v>
      </c>
      <c r="V1927">
        <f>MATCH(A1927,'2019 On Peak'!$A$3:$A$2373,0)</f>
        <v>1869</v>
      </c>
      <c r="W1927" t="str">
        <f t="shared" si="60"/>
        <v>Old</v>
      </c>
      <c r="X1927" t="str" cm="1">
        <f t="array" ref="X1927">IF(ISNUMBER(V1927),INDEX('2019 On Peak'!$K$3:$K$2373,V1927),"Not 2019")</f>
        <v>Closed</v>
      </c>
      <c r="Y1927" cm="1">
        <f t="array" ref="Y1927">IF(ISNUMBER($V1927),L1927-INDEX('2019 On Peak'!$L$3:$S$2373,$V1927,1),"-")</f>
        <v>0</v>
      </c>
      <c r="Z1927" cm="1">
        <f t="array" ref="Z1927">IF(ISNUMBER($V1927),M1927-INDEX('2019 On Peak'!$L$3:$S$2373,$V1927,2),"-")</f>
        <v>0</v>
      </c>
      <c r="AA1927" cm="1">
        <f t="array" ref="AA1927">IF(ISNUMBER($V1927),N1927-INDEX('2019 On Peak'!$L$3:$S$2373,$V1927,3),"-")</f>
        <v>0</v>
      </c>
      <c r="AB1927" cm="1">
        <f t="array" ref="AB1927">IF(ISNUMBER($V1927),Q1927-INDEX('2019 On Peak'!$L$3:$S$2373,$V1927,6),"-")</f>
        <v>0</v>
      </c>
      <c r="AC1927" cm="1">
        <f t="array" ref="AC1927">IF(ISNUMBER($V1927),S1927-INDEX('2019 On Peak'!$L$3:$S$2373,$V1927,8),"-")</f>
        <v>0</v>
      </c>
      <c r="AD1927" t="b">
        <f t="shared" si="61"/>
        <v>0</v>
      </c>
    </row>
    <row r="1928" spans="1:30" x14ac:dyDescent="0.25">
      <c r="A1928" t="str">
        <f>B1928&amp;"_"&amp;G1928&amp;"_"&amp;J1928</f>
        <v>761_993_W</v>
      </c>
      <c r="B1928">
        <v>761</v>
      </c>
      <c r="C1928" s="1" t="s">
        <v>1345</v>
      </c>
      <c r="D1928" s="1" t="s">
        <v>59</v>
      </c>
      <c r="E1928" s="1" t="s">
        <v>59</v>
      </c>
      <c r="F1928">
        <v>230</v>
      </c>
      <c r="G1928">
        <v>993</v>
      </c>
      <c r="H1928" s="1" t="s">
        <v>167</v>
      </c>
      <c r="I1928">
        <v>230</v>
      </c>
      <c r="J1928" s="1" t="s">
        <v>1508</v>
      </c>
      <c r="K1928" s="1" t="s">
        <v>25</v>
      </c>
      <c r="L1928">
        <v>1.23E-3</v>
      </c>
      <c r="M1928">
        <v>1.04E-2</v>
      </c>
      <c r="N1928">
        <v>3.6999999999999998E-2</v>
      </c>
      <c r="O1928">
        <v>1</v>
      </c>
      <c r="P1928">
        <v>0</v>
      </c>
      <c r="Q1928">
        <v>453</v>
      </c>
      <c r="R1928">
        <v>936</v>
      </c>
      <c r="S1928">
        <v>579</v>
      </c>
      <c r="T1928">
        <v>8.6999999999999993</v>
      </c>
      <c r="U1928">
        <v>9.6999999999999993</v>
      </c>
      <c r="V1928" t="e">
        <f>MATCH(A1928,'2019 On Peak'!$A$3:$A$2373,0)</f>
        <v>#N/A</v>
      </c>
      <c r="W1928" t="str">
        <f t="shared" si="60"/>
        <v>New</v>
      </c>
      <c r="X1928" t="str" cm="1">
        <f t="array" ref="X1928">IF(ISNUMBER(V1928),INDEX('2019 On Peak'!$K$3:$K$2373,V1928),"Not 2019")</f>
        <v>Not 2019</v>
      </c>
      <c r="Y1928" t="str" cm="1">
        <f t="array" ref="Y1928">IF(ISNUMBER($V1928),L1928-INDEX('2019 On Peak'!$L$3:$S$2373,$V1928,1),"-")</f>
        <v>-</v>
      </c>
      <c r="Z1928" t="str" cm="1">
        <f t="array" ref="Z1928">IF(ISNUMBER($V1928),M1928-INDEX('2019 On Peak'!$L$3:$S$2373,$V1928,2),"-")</f>
        <v>-</v>
      </c>
      <c r="AA1928" t="str" cm="1">
        <f t="array" ref="AA1928">IF(ISNUMBER($V1928),N1928-INDEX('2019 On Peak'!$L$3:$S$2373,$V1928,3),"-")</f>
        <v>-</v>
      </c>
      <c r="AB1928" t="str" cm="1">
        <f t="array" ref="AB1928">IF(ISNUMBER($V1928),Q1928-INDEX('2019 On Peak'!$L$3:$S$2373,$V1928,6),"-")</f>
        <v>-</v>
      </c>
      <c r="AC1928" t="str" cm="1">
        <f t="array" ref="AC1928">IF(ISNUMBER($V1928),S1928-INDEX('2019 On Peak'!$L$3:$S$2373,$V1928,8),"-")</f>
        <v>-</v>
      </c>
      <c r="AD1928" t="e">
        <f t="shared" si="61"/>
        <v>#VALUE!</v>
      </c>
    </row>
    <row r="1929" spans="1:30" x14ac:dyDescent="0.25">
      <c r="A1929" t="str">
        <f>B1929&amp;"_"&amp;G1929&amp;"_"&amp;J1929</f>
        <v>762_766_1</v>
      </c>
      <c r="B1929">
        <v>762</v>
      </c>
      <c r="C1929" s="1" t="s">
        <v>1346</v>
      </c>
      <c r="D1929" s="1" t="s">
        <v>59</v>
      </c>
      <c r="E1929" s="1" t="s">
        <v>59</v>
      </c>
      <c r="F1929">
        <v>230</v>
      </c>
      <c r="G1929">
        <v>766</v>
      </c>
      <c r="H1929" s="1" t="s">
        <v>1347</v>
      </c>
      <c r="I1929">
        <v>230</v>
      </c>
      <c r="J1929" s="1" t="s">
        <v>191</v>
      </c>
      <c r="K1929" s="1" t="s">
        <v>25</v>
      </c>
      <c r="L1929">
        <v>1.0000000000000001E-5</v>
      </c>
      <c r="M1929">
        <v>1E-4</v>
      </c>
      <c r="N1929">
        <v>3.8000000000000002E-4</v>
      </c>
      <c r="O1929">
        <v>1</v>
      </c>
      <c r="P1929">
        <v>0</v>
      </c>
      <c r="Q1929">
        <v>453</v>
      </c>
      <c r="R1929">
        <v>936</v>
      </c>
      <c r="S1929">
        <v>579</v>
      </c>
      <c r="T1929">
        <v>0.1</v>
      </c>
      <c r="U1929">
        <v>0.1</v>
      </c>
      <c r="V1929">
        <f>MATCH(A1929,'2019 On Peak'!$A$3:$A$2373,0)</f>
        <v>1870</v>
      </c>
      <c r="W1929" t="str">
        <f t="shared" si="60"/>
        <v>Old</v>
      </c>
      <c r="X1929" t="str" cm="1">
        <f t="array" ref="X1929">IF(ISNUMBER(V1929),INDEX('2019 On Peak'!$K$3:$K$2373,V1929),"Not 2019")</f>
        <v>Closed</v>
      </c>
      <c r="Y1929" cm="1">
        <f t="array" ref="Y1929">IF(ISNUMBER($V1929),L1929-INDEX('2019 On Peak'!$L$3:$S$2373,$V1929,1),"-")</f>
        <v>0</v>
      </c>
      <c r="Z1929" cm="1">
        <f t="array" ref="Z1929">IF(ISNUMBER($V1929),M1929-INDEX('2019 On Peak'!$L$3:$S$2373,$V1929,2),"-")</f>
        <v>0</v>
      </c>
      <c r="AA1929" cm="1">
        <f t="array" ref="AA1929">IF(ISNUMBER($V1929),N1929-INDEX('2019 On Peak'!$L$3:$S$2373,$V1929,3),"-")</f>
        <v>0</v>
      </c>
      <c r="AB1929" cm="1">
        <f t="array" ref="AB1929">IF(ISNUMBER($V1929),Q1929-INDEX('2019 On Peak'!$L$3:$S$2373,$V1929,6),"-")</f>
        <v>0</v>
      </c>
      <c r="AC1929" cm="1">
        <f t="array" ref="AC1929">IF(ISNUMBER($V1929),S1929-INDEX('2019 On Peak'!$L$3:$S$2373,$V1929,8),"-")</f>
        <v>0</v>
      </c>
      <c r="AD1929" t="b">
        <f t="shared" si="61"/>
        <v>0</v>
      </c>
    </row>
    <row r="1930" spans="1:30" x14ac:dyDescent="0.25">
      <c r="A1930" t="str">
        <f>B1930&amp;"_"&amp;G1930&amp;"_"&amp;J1930</f>
        <v>762_993_1</v>
      </c>
      <c r="B1930">
        <v>762</v>
      </c>
      <c r="C1930" s="1" t="s">
        <v>1346</v>
      </c>
      <c r="D1930" s="1" t="s">
        <v>59</v>
      </c>
      <c r="E1930" s="1" t="s">
        <v>59</v>
      </c>
      <c r="F1930">
        <v>230</v>
      </c>
      <c r="G1930">
        <v>993</v>
      </c>
      <c r="H1930" s="1" t="s">
        <v>167</v>
      </c>
      <c r="I1930">
        <v>230</v>
      </c>
      <c r="J1930" s="1" t="s">
        <v>191</v>
      </c>
      <c r="K1930" s="1" t="s">
        <v>25</v>
      </c>
      <c r="L1930">
        <v>1.64E-3</v>
      </c>
      <c r="M1930">
        <v>1.3220000000000001E-2</v>
      </c>
      <c r="N1930">
        <v>5.0450000000000002E-2</v>
      </c>
      <c r="O1930">
        <v>1</v>
      </c>
      <c r="P1930">
        <v>0</v>
      </c>
      <c r="Q1930">
        <v>453</v>
      </c>
      <c r="R1930">
        <v>936</v>
      </c>
      <c r="S1930">
        <v>579</v>
      </c>
      <c r="T1930">
        <v>8.6999999999999993</v>
      </c>
      <c r="U1930">
        <v>12.8</v>
      </c>
      <c r="V1930">
        <f>MATCH(A1930,'2019 On Peak'!$A$3:$A$2373,0)</f>
        <v>1871</v>
      </c>
      <c r="W1930" t="str">
        <f t="shared" si="60"/>
        <v>Old</v>
      </c>
      <c r="X1930" t="str" cm="1">
        <f t="array" ref="X1930">IF(ISNUMBER(V1930),INDEX('2019 On Peak'!$K$3:$K$2373,V1930),"Not 2019")</f>
        <v>Closed</v>
      </c>
      <c r="Y1930" cm="1">
        <f t="array" ref="Y1930">IF(ISNUMBER($V1930),L1930-INDEX('2019 On Peak'!$L$3:$S$2373,$V1930,1),"-")</f>
        <v>0</v>
      </c>
      <c r="Z1930" cm="1">
        <f t="array" ref="Z1930">IF(ISNUMBER($V1930),M1930-INDEX('2019 On Peak'!$L$3:$S$2373,$V1930,2),"-")</f>
        <v>0</v>
      </c>
      <c r="AA1930" cm="1">
        <f t="array" ref="AA1930">IF(ISNUMBER($V1930),N1930-INDEX('2019 On Peak'!$L$3:$S$2373,$V1930,3),"-")</f>
        <v>0</v>
      </c>
      <c r="AB1930" cm="1">
        <f t="array" ref="AB1930">IF(ISNUMBER($V1930),Q1930-INDEX('2019 On Peak'!$L$3:$S$2373,$V1930,6),"-")</f>
        <v>0</v>
      </c>
      <c r="AC1930" cm="1">
        <f t="array" ref="AC1930">IF(ISNUMBER($V1930),S1930-INDEX('2019 On Peak'!$L$3:$S$2373,$V1930,8),"-")</f>
        <v>0</v>
      </c>
      <c r="AD1930" t="b">
        <f t="shared" si="61"/>
        <v>0</v>
      </c>
    </row>
    <row r="1931" spans="1:30" x14ac:dyDescent="0.25">
      <c r="A1931" t="str">
        <f>B1931&amp;"_"&amp;G1931&amp;"_"&amp;J1931</f>
        <v>763_562_1</v>
      </c>
      <c r="B1931">
        <v>763</v>
      </c>
      <c r="C1931" s="1" t="s">
        <v>1141</v>
      </c>
      <c r="D1931" s="1" t="s">
        <v>59</v>
      </c>
      <c r="E1931" s="1" t="s">
        <v>59</v>
      </c>
      <c r="F1931">
        <v>230</v>
      </c>
      <c r="G1931">
        <v>562</v>
      </c>
      <c r="H1931" s="1" t="s">
        <v>1142</v>
      </c>
      <c r="I1931">
        <v>230</v>
      </c>
      <c r="J1931" s="1" t="s">
        <v>191</v>
      </c>
      <c r="K1931" s="1" t="s">
        <v>25</v>
      </c>
      <c r="L1931">
        <v>2.0000000000000002E-5</v>
      </c>
      <c r="M1931">
        <v>1.6000000000000001E-4</v>
      </c>
      <c r="N1931">
        <v>5.9999999999999995E-4</v>
      </c>
      <c r="O1931">
        <v>1</v>
      </c>
      <c r="P1931">
        <v>0</v>
      </c>
      <c r="Q1931">
        <v>453</v>
      </c>
      <c r="R1931">
        <v>936</v>
      </c>
      <c r="S1931">
        <v>579</v>
      </c>
      <c r="T1931">
        <v>0.1</v>
      </c>
      <c r="U1931">
        <v>0.2</v>
      </c>
      <c r="V1931">
        <f>MATCH(A1931,'2019 On Peak'!$A$3:$A$2373,0)</f>
        <v>1872</v>
      </c>
      <c r="W1931" t="str">
        <f t="shared" si="60"/>
        <v>Old</v>
      </c>
      <c r="X1931" t="str" cm="1">
        <f t="array" ref="X1931">IF(ISNUMBER(V1931),INDEX('2019 On Peak'!$K$3:$K$2373,V1931),"Not 2019")</f>
        <v>Closed</v>
      </c>
      <c r="Y1931" cm="1">
        <f t="array" ref="Y1931">IF(ISNUMBER($V1931),L1931-INDEX('2019 On Peak'!$L$3:$S$2373,$V1931,1),"-")</f>
        <v>0</v>
      </c>
      <c r="Z1931" cm="1">
        <f t="array" ref="Z1931">IF(ISNUMBER($V1931),M1931-INDEX('2019 On Peak'!$L$3:$S$2373,$V1931,2),"-")</f>
        <v>0</v>
      </c>
      <c r="AA1931" cm="1">
        <f t="array" ref="AA1931">IF(ISNUMBER($V1931),N1931-INDEX('2019 On Peak'!$L$3:$S$2373,$V1931,3),"-")</f>
        <v>0</v>
      </c>
      <c r="AB1931" cm="1">
        <f t="array" ref="AB1931">IF(ISNUMBER($V1931),Q1931-INDEX('2019 On Peak'!$L$3:$S$2373,$V1931,6),"-")</f>
        <v>0</v>
      </c>
      <c r="AC1931" cm="1">
        <f t="array" ref="AC1931">IF(ISNUMBER($V1931),S1931-INDEX('2019 On Peak'!$L$3:$S$2373,$V1931,8),"-")</f>
        <v>0</v>
      </c>
      <c r="AD1931" t="b">
        <f t="shared" si="61"/>
        <v>0</v>
      </c>
    </row>
    <row r="1932" spans="1:30" x14ac:dyDescent="0.25">
      <c r="A1932" t="str">
        <f>B1932&amp;"_"&amp;G1932&amp;"_"&amp;J1932</f>
        <v>763_764_1</v>
      </c>
      <c r="B1932">
        <v>763</v>
      </c>
      <c r="C1932" s="1" t="s">
        <v>1141</v>
      </c>
      <c r="D1932" s="1" t="s">
        <v>59</v>
      </c>
      <c r="E1932" s="1" t="s">
        <v>59</v>
      </c>
      <c r="F1932">
        <v>230</v>
      </c>
      <c r="G1932">
        <v>764</v>
      </c>
      <c r="H1932" s="1" t="s">
        <v>1143</v>
      </c>
      <c r="I1932">
        <v>230</v>
      </c>
      <c r="J1932" s="1" t="s">
        <v>191</v>
      </c>
      <c r="K1932" s="1" t="s">
        <v>25</v>
      </c>
      <c r="L1932">
        <v>3.0000000000000001E-5</v>
      </c>
      <c r="M1932">
        <v>2.0000000000000001E-4</v>
      </c>
      <c r="N1932">
        <v>7.7999999999999999E-4</v>
      </c>
      <c r="O1932">
        <v>1</v>
      </c>
      <c r="P1932">
        <v>0</v>
      </c>
      <c r="Q1932">
        <v>453</v>
      </c>
      <c r="R1932">
        <v>936</v>
      </c>
      <c r="S1932">
        <v>579</v>
      </c>
      <c r="T1932">
        <v>0.1</v>
      </c>
      <c r="U1932">
        <v>0.2</v>
      </c>
      <c r="V1932">
        <f>MATCH(A1932,'2019 On Peak'!$A$3:$A$2373,0)</f>
        <v>1873</v>
      </c>
      <c r="W1932" t="str">
        <f t="shared" si="60"/>
        <v>Old</v>
      </c>
      <c r="X1932" t="str" cm="1">
        <f t="array" ref="X1932">IF(ISNUMBER(V1932),INDEX('2019 On Peak'!$K$3:$K$2373,V1932),"Not 2019")</f>
        <v>Closed</v>
      </c>
      <c r="Y1932" cm="1">
        <f t="array" ref="Y1932">IF(ISNUMBER($V1932),L1932-INDEX('2019 On Peak'!$L$3:$S$2373,$V1932,1),"-")</f>
        <v>0</v>
      </c>
      <c r="Z1932" cm="1">
        <f t="array" ref="Z1932">IF(ISNUMBER($V1932),M1932-INDEX('2019 On Peak'!$L$3:$S$2373,$V1932,2),"-")</f>
        <v>0</v>
      </c>
      <c r="AA1932" cm="1">
        <f t="array" ref="AA1932">IF(ISNUMBER($V1932),N1932-INDEX('2019 On Peak'!$L$3:$S$2373,$V1932,3),"-")</f>
        <v>0</v>
      </c>
      <c r="AB1932" cm="1">
        <f t="array" ref="AB1932">IF(ISNUMBER($V1932),Q1932-INDEX('2019 On Peak'!$L$3:$S$2373,$V1932,6),"-")</f>
        <v>0</v>
      </c>
      <c r="AC1932" cm="1">
        <f t="array" ref="AC1932">IF(ISNUMBER($V1932),S1932-INDEX('2019 On Peak'!$L$3:$S$2373,$V1932,8),"-")</f>
        <v>0</v>
      </c>
      <c r="AD1932" t="b">
        <f t="shared" si="61"/>
        <v>0</v>
      </c>
    </row>
    <row r="1933" spans="1:30" x14ac:dyDescent="0.25">
      <c r="A1933" t="str">
        <f>B1933&amp;"_"&amp;G1933&amp;"_"&amp;J1933</f>
        <v>763_768_1</v>
      </c>
      <c r="B1933">
        <v>763</v>
      </c>
      <c r="C1933" s="1" t="s">
        <v>1141</v>
      </c>
      <c r="D1933" s="1" t="s">
        <v>59</v>
      </c>
      <c r="E1933" s="1" t="s">
        <v>22</v>
      </c>
      <c r="F1933">
        <v>230</v>
      </c>
      <c r="G1933">
        <v>768</v>
      </c>
      <c r="H1933" s="1" t="s">
        <v>105</v>
      </c>
      <c r="I1933">
        <v>230</v>
      </c>
      <c r="J1933" s="1" t="s">
        <v>191</v>
      </c>
      <c r="K1933" s="1" t="s">
        <v>25</v>
      </c>
      <c r="L1933">
        <v>1.7799999999999999E-3</v>
      </c>
      <c r="M1933">
        <v>1.427E-2</v>
      </c>
      <c r="N1933">
        <v>5.4460000000000001E-2</v>
      </c>
      <c r="O1933">
        <v>1</v>
      </c>
      <c r="P1933">
        <v>0</v>
      </c>
      <c r="Q1933">
        <v>453</v>
      </c>
      <c r="R1933">
        <v>936</v>
      </c>
      <c r="S1933">
        <v>579</v>
      </c>
      <c r="T1933">
        <v>8.6</v>
      </c>
      <c r="U1933">
        <v>13.8</v>
      </c>
      <c r="V1933">
        <f>MATCH(A1933,'2019 On Peak'!$A$3:$A$2373,0)</f>
        <v>1874</v>
      </c>
      <c r="W1933" t="str">
        <f t="shared" si="60"/>
        <v>Old</v>
      </c>
      <c r="X1933" t="str" cm="1">
        <f t="array" ref="X1933">IF(ISNUMBER(V1933),INDEX('2019 On Peak'!$K$3:$K$2373,V1933),"Not 2019")</f>
        <v>Closed</v>
      </c>
      <c r="Y1933" cm="1">
        <f t="array" ref="Y1933">IF(ISNUMBER($V1933),L1933-INDEX('2019 On Peak'!$L$3:$S$2373,$V1933,1),"-")</f>
        <v>0</v>
      </c>
      <c r="Z1933" cm="1">
        <f t="array" ref="Z1933">IF(ISNUMBER($V1933),M1933-INDEX('2019 On Peak'!$L$3:$S$2373,$V1933,2),"-")</f>
        <v>0</v>
      </c>
      <c r="AA1933" cm="1">
        <f t="array" ref="AA1933">IF(ISNUMBER($V1933),N1933-INDEX('2019 On Peak'!$L$3:$S$2373,$V1933,3),"-")</f>
        <v>0</v>
      </c>
      <c r="AB1933" cm="1">
        <f t="array" ref="AB1933">IF(ISNUMBER($V1933),Q1933-INDEX('2019 On Peak'!$L$3:$S$2373,$V1933,6),"-")</f>
        <v>0</v>
      </c>
      <c r="AC1933" cm="1">
        <f t="array" ref="AC1933">IF(ISNUMBER($V1933),S1933-INDEX('2019 On Peak'!$L$3:$S$2373,$V1933,8),"-")</f>
        <v>0</v>
      </c>
      <c r="AD1933" t="b">
        <f t="shared" si="61"/>
        <v>0</v>
      </c>
    </row>
    <row r="1934" spans="1:30" x14ac:dyDescent="0.25">
      <c r="A1934" t="str">
        <f>B1934&amp;"_"&amp;G1934&amp;"_"&amp;J1934</f>
        <v>764_562_1</v>
      </c>
      <c r="B1934">
        <v>764</v>
      </c>
      <c r="C1934" s="1" t="s">
        <v>1143</v>
      </c>
      <c r="D1934" s="1" t="s">
        <v>59</v>
      </c>
      <c r="E1934" s="1" t="s">
        <v>59</v>
      </c>
      <c r="F1934">
        <v>230</v>
      </c>
      <c r="G1934">
        <v>562</v>
      </c>
      <c r="H1934" s="1" t="s">
        <v>1142</v>
      </c>
      <c r="I1934">
        <v>230</v>
      </c>
      <c r="J1934" s="1" t="s">
        <v>191</v>
      </c>
      <c r="K1934" s="1" t="s">
        <v>25</v>
      </c>
      <c r="L1934">
        <v>1.0000000000000001E-5</v>
      </c>
      <c r="M1934">
        <v>1.1E-4</v>
      </c>
      <c r="N1934">
        <v>4.4000000000000002E-4</v>
      </c>
      <c r="O1934">
        <v>1</v>
      </c>
      <c r="P1934">
        <v>0</v>
      </c>
      <c r="Q1934">
        <v>453</v>
      </c>
      <c r="R1934">
        <v>936</v>
      </c>
      <c r="S1934">
        <v>579</v>
      </c>
      <c r="T1934">
        <v>0.1</v>
      </c>
      <c r="U1934">
        <v>0.1</v>
      </c>
      <c r="V1934">
        <f>MATCH(A1934,'2019 On Peak'!$A$3:$A$2373,0)</f>
        <v>1875</v>
      </c>
      <c r="W1934" t="str">
        <f t="shared" si="60"/>
        <v>Old</v>
      </c>
      <c r="X1934" t="str" cm="1">
        <f t="array" ref="X1934">IF(ISNUMBER(V1934),INDEX('2019 On Peak'!$K$3:$K$2373,V1934),"Not 2019")</f>
        <v>Closed</v>
      </c>
      <c r="Y1934" cm="1">
        <f t="array" ref="Y1934">IF(ISNUMBER($V1934),L1934-INDEX('2019 On Peak'!$L$3:$S$2373,$V1934,1),"-")</f>
        <v>0</v>
      </c>
      <c r="Z1934" cm="1">
        <f t="array" ref="Z1934">IF(ISNUMBER($V1934),M1934-INDEX('2019 On Peak'!$L$3:$S$2373,$V1934,2),"-")</f>
        <v>0</v>
      </c>
      <c r="AA1934" cm="1">
        <f t="array" ref="AA1934">IF(ISNUMBER($V1934),N1934-INDEX('2019 On Peak'!$L$3:$S$2373,$V1934,3),"-")</f>
        <v>0</v>
      </c>
      <c r="AB1934" cm="1">
        <f t="array" ref="AB1934">IF(ISNUMBER($V1934),Q1934-INDEX('2019 On Peak'!$L$3:$S$2373,$V1934,6),"-")</f>
        <v>0</v>
      </c>
      <c r="AC1934" cm="1">
        <f t="array" ref="AC1934">IF(ISNUMBER($V1934),S1934-INDEX('2019 On Peak'!$L$3:$S$2373,$V1934,8),"-")</f>
        <v>0</v>
      </c>
      <c r="AD1934" t="b">
        <f t="shared" si="61"/>
        <v>0</v>
      </c>
    </row>
    <row r="1935" spans="1:30" x14ac:dyDescent="0.25">
      <c r="A1935" t="str">
        <f>B1935&amp;"_"&amp;G1935&amp;"_"&amp;J1935</f>
        <v>768_1230_1</v>
      </c>
      <c r="B1935">
        <v>768</v>
      </c>
      <c r="C1935" s="1" t="s">
        <v>105</v>
      </c>
      <c r="D1935" s="1" t="s">
        <v>22</v>
      </c>
      <c r="E1935" s="1" t="s">
        <v>22</v>
      </c>
      <c r="F1935">
        <v>230</v>
      </c>
      <c r="G1935">
        <v>1230</v>
      </c>
      <c r="H1935" s="1" t="s">
        <v>91</v>
      </c>
      <c r="I1935">
        <v>230</v>
      </c>
      <c r="J1935" s="1" t="s">
        <v>191</v>
      </c>
      <c r="K1935" s="1" t="s">
        <v>25</v>
      </c>
      <c r="L1935">
        <v>7.3600000000000002E-3</v>
      </c>
      <c r="M1935">
        <v>5.919E-2</v>
      </c>
      <c r="N1935">
        <v>0.22583</v>
      </c>
      <c r="O1935">
        <v>1</v>
      </c>
      <c r="P1935">
        <v>0</v>
      </c>
      <c r="Q1935">
        <v>453</v>
      </c>
      <c r="R1935">
        <v>936</v>
      </c>
      <c r="S1935">
        <v>579</v>
      </c>
      <c r="T1935">
        <v>34.6</v>
      </c>
      <c r="U1935">
        <v>57.1</v>
      </c>
      <c r="V1935">
        <f>MATCH(A1935,'2019 On Peak'!$A$3:$A$2373,0)</f>
        <v>1876</v>
      </c>
      <c r="W1935" t="str">
        <f t="shared" si="60"/>
        <v>Old</v>
      </c>
      <c r="X1935" t="str" cm="1">
        <f t="array" ref="X1935">IF(ISNUMBER(V1935),INDEX('2019 On Peak'!$K$3:$K$2373,V1935),"Not 2019")</f>
        <v>Closed</v>
      </c>
      <c r="Y1935" cm="1">
        <f t="array" ref="Y1935">IF(ISNUMBER($V1935),L1935-INDEX('2019 On Peak'!$L$3:$S$2373,$V1935,1),"-")</f>
        <v>0</v>
      </c>
      <c r="Z1935" cm="1">
        <f t="array" ref="Z1935">IF(ISNUMBER($V1935),M1935-INDEX('2019 On Peak'!$L$3:$S$2373,$V1935,2),"-")</f>
        <v>0</v>
      </c>
      <c r="AA1935" cm="1">
        <f t="array" ref="AA1935">IF(ISNUMBER($V1935),N1935-INDEX('2019 On Peak'!$L$3:$S$2373,$V1935,3),"-")</f>
        <v>0</v>
      </c>
      <c r="AB1935" cm="1">
        <f t="array" ref="AB1935">IF(ISNUMBER($V1935),Q1935-INDEX('2019 On Peak'!$L$3:$S$2373,$V1935,6),"-")</f>
        <v>0</v>
      </c>
      <c r="AC1935" cm="1">
        <f t="array" ref="AC1935">IF(ISNUMBER($V1935),S1935-INDEX('2019 On Peak'!$L$3:$S$2373,$V1935,8),"-")</f>
        <v>0</v>
      </c>
      <c r="AD1935" t="b">
        <f t="shared" si="61"/>
        <v>0</v>
      </c>
    </row>
    <row r="1936" spans="1:30" x14ac:dyDescent="0.25">
      <c r="A1936" t="str">
        <f>B1936&amp;"_"&amp;G1936&amp;"_"&amp;J1936</f>
        <v>768_1230_2</v>
      </c>
      <c r="B1936">
        <v>768</v>
      </c>
      <c r="C1936" s="1" t="s">
        <v>105</v>
      </c>
      <c r="D1936" s="1" t="s">
        <v>22</v>
      </c>
      <c r="E1936" s="1" t="s">
        <v>22</v>
      </c>
      <c r="F1936">
        <v>230</v>
      </c>
      <c r="G1936">
        <v>1230</v>
      </c>
      <c r="H1936" s="1" t="s">
        <v>91</v>
      </c>
      <c r="I1936">
        <v>230</v>
      </c>
      <c r="J1936" s="1" t="s">
        <v>74</v>
      </c>
      <c r="K1936" s="1" t="s">
        <v>25</v>
      </c>
      <c r="L1936">
        <v>7.3600000000000002E-3</v>
      </c>
      <c r="M1936">
        <v>5.9180000000000003E-2</v>
      </c>
      <c r="N1936">
        <v>0.2258</v>
      </c>
      <c r="O1936">
        <v>1</v>
      </c>
      <c r="P1936">
        <v>0</v>
      </c>
      <c r="Q1936">
        <v>453</v>
      </c>
      <c r="R1936">
        <v>936</v>
      </c>
      <c r="S1936">
        <v>579</v>
      </c>
      <c r="T1936">
        <v>34.6</v>
      </c>
      <c r="U1936">
        <v>57.1</v>
      </c>
      <c r="V1936">
        <f>MATCH(A1936,'2019 On Peak'!$A$3:$A$2373,0)</f>
        <v>1877</v>
      </c>
      <c r="W1936" t="str">
        <f t="shared" si="60"/>
        <v>Old</v>
      </c>
      <c r="X1936" t="str" cm="1">
        <f t="array" ref="X1936">IF(ISNUMBER(V1936),INDEX('2019 On Peak'!$K$3:$K$2373,V1936),"Not 2019")</f>
        <v>Closed</v>
      </c>
      <c r="Y1936" cm="1">
        <f t="array" ref="Y1936">IF(ISNUMBER($V1936),L1936-INDEX('2019 On Peak'!$L$3:$S$2373,$V1936,1),"-")</f>
        <v>0</v>
      </c>
      <c r="Z1936" cm="1">
        <f t="array" ref="Z1936">IF(ISNUMBER($V1936),M1936-INDEX('2019 On Peak'!$L$3:$S$2373,$V1936,2),"-")</f>
        <v>0</v>
      </c>
      <c r="AA1936" cm="1">
        <f t="array" ref="AA1936">IF(ISNUMBER($V1936),N1936-INDEX('2019 On Peak'!$L$3:$S$2373,$V1936,3),"-")</f>
        <v>0</v>
      </c>
      <c r="AB1936" cm="1">
        <f t="array" ref="AB1936">IF(ISNUMBER($V1936),Q1936-INDEX('2019 On Peak'!$L$3:$S$2373,$V1936,6),"-")</f>
        <v>0</v>
      </c>
      <c r="AC1936" cm="1">
        <f t="array" ref="AC1936">IF(ISNUMBER($V1936),S1936-INDEX('2019 On Peak'!$L$3:$S$2373,$V1936,8),"-")</f>
        <v>0</v>
      </c>
      <c r="AD1936" t="b">
        <f t="shared" si="61"/>
        <v>0</v>
      </c>
    </row>
    <row r="1937" spans="1:30" x14ac:dyDescent="0.25">
      <c r="A1937" t="str">
        <f>B1937&amp;"_"&amp;G1937&amp;"_"&amp;J1937</f>
        <v>768_1230_W</v>
      </c>
      <c r="B1937">
        <v>768</v>
      </c>
      <c r="C1937" s="1" t="s">
        <v>105</v>
      </c>
      <c r="D1937" s="1" t="s">
        <v>22</v>
      </c>
      <c r="E1937" s="1" t="s">
        <v>22</v>
      </c>
      <c r="F1937">
        <v>230</v>
      </c>
      <c r="G1937">
        <v>1230</v>
      </c>
      <c r="H1937" s="1" t="s">
        <v>91</v>
      </c>
      <c r="I1937">
        <v>230</v>
      </c>
      <c r="J1937" s="1" t="s">
        <v>1508</v>
      </c>
      <c r="K1937" s="1" t="s">
        <v>25</v>
      </c>
      <c r="L1937">
        <v>7.3600000000000002E-3</v>
      </c>
      <c r="M1937">
        <v>5.9180000000000003E-2</v>
      </c>
      <c r="N1937">
        <v>0.2258</v>
      </c>
      <c r="O1937">
        <v>1</v>
      </c>
      <c r="P1937">
        <v>0</v>
      </c>
      <c r="Q1937">
        <v>453</v>
      </c>
      <c r="R1937">
        <v>936</v>
      </c>
      <c r="S1937">
        <v>579</v>
      </c>
      <c r="T1937">
        <v>34.6</v>
      </c>
      <c r="U1937">
        <v>57.1</v>
      </c>
      <c r="V1937" t="e">
        <f>MATCH(A1937,'2019 On Peak'!$A$3:$A$2373,0)</f>
        <v>#N/A</v>
      </c>
      <c r="W1937" t="str">
        <f t="shared" si="60"/>
        <v>New</v>
      </c>
      <c r="X1937" t="str" cm="1">
        <f t="array" ref="X1937">IF(ISNUMBER(V1937),INDEX('2019 On Peak'!$K$3:$K$2373,V1937),"Not 2019")</f>
        <v>Not 2019</v>
      </c>
      <c r="Y1937" t="str" cm="1">
        <f t="array" ref="Y1937">IF(ISNUMBER($V1937),L1937-INDEX('2019 On Peak'!$L$3:$S$2373,$V1937,1),"-")</f>
        <v>-</v>
      </c>
      <c r="Z1937" t="str" cm="1">
        <f t="array" ref="Z1937">IF(ISNUMBER($V1937),M1937-INDEX('2019 On Peak'!$L$3:$S$2373,$V1937,2),"-")</f>
        <v>-</v>
      </c>
      <c r="AA1937" t="str" cm="1">
        <f t="array" ref="AA1937">IF(ISNUMBER($V1937),N1937-INDEX('2019 On Peak'!$L$3:$S$2373,$V1937,3),"-")</f>
        <v>-</v>
      </c>
      <c r="AB1937" t="str" cm="1">
        <f t="array" ref="AB1937">IF(ISNUMBER($V1937),Q1937-INDEX('2019 On Peak'!$L$3:$S$2373,$V1937,6),"-")</f>
        <v>-</v>
      </c>
      <c r="AC1937" t="str" cm="1">
        <f t="array" ref="AC1937">IF(ISNUMBER($V1937),S1937-INDEX('2019 On Peak'!$L$3:$S$2373,$V1937,8),"-")</f>
        <v>-</v>
      </c>
      <c r="AD1937" t="e">
        <f t="shared" si="61"/>
        <v>#VALUE!</v>
      </c>
    </row>
    <row r="1938" spans="1:30" x14ac:dyDescent="0.25">
      <c r="A1938" t="str">
        <f>B1938&amp;"_"&amp;G1938&amp;"_"&amp;J1938</f>
        <v>768_1515_1</v>
      </c>
      <c r="B1938">
        <v>768</v>
      </c>
      <c r="C1938" s="1" t="s">
        <v>105</v>
      </c>
      <c r="D1938" s="1" t="s">
        <v>22</v>
      </c>
      <c r="E1938" s="1" t="s">
        <v>22</v>
      </c>
      <c r="F1938">
        <v>230</v>
      </c>
      <c r="G1938">
        <v>1515</v>
      </c>
      <c r="H1938" s="1" t="s">
        <v>105</v>
      </c>
      <c r="I1938">
        <v>115</v>
      </c>
      <c r="J1938" s="1" t="s">
        <v>191</v>
      </c>
      <c r="K1938" s="1" t="s">
        <v>25</v>
      </c>
      <c r="L1938">
        <v>1.49E-3</v>
      </c>
      <c r="M1938">
        <v>6.2300000000000001E-2</v>
      </c>
      <c r="N1938">
        <v>0</v>
      </c>
      <c r="O1938">
        <v>1</v>
      </c>
      <c r="P1938">
        <v>0</v>
      </c>
      <c r="Q1938">
        <v>326</v>
      </c>
      <c r="R1938">
        <v>369</v>
      </c>
      <c r="S1938">
        <v>423</v>
      </c>
      <c r="T1938">
        <v>0</v>
      </c>
      <c r="U1938">
        <v>0</v>
      </c>
      <c r="V1938">
        <f>MATCH(A1938,'2019 On Peak'!$A$3:$A$2373,0)</f>
        <v>1878</v>
      </c>
      <c r="W1938" t="str">
        <f t="shared" si="60"/>
        <v>Old</v>
      </c>
      <c r="X1938" t="str" cm="1">
        <f t="array" ref="X1938">IF(ISNUMBER(V1938),INDEX('2019 On Peak'!$K$3:$K$2373,V1938),"Not 2019")</f>
        <v>Closed</v>
      </c>
      <c r="Y1938" cm="1">
        <f t="array" ref="Y1938">IF(ISNUMBER($V1938),L1938-INDEX('2019 On Peak'!$L$3:$S$2373,$V1938,1),"-")</f>
        <v>0</v>
      </c>
      <c r="Z1938" cm="1">
        <f t="array" ref="Z1938">IF(ISNUMBER($V1938),M1938-INDEX('2019 On Peak'!$L$3:$S$2373,$V1938,2),"-")</f>
        <v>0</v>
      </c>
      <c r="AA1938" cm="1">
        <f t="array" ref="AA1938">IF(ISNUMBER($V1938),N1938-INDEX('2019 On Peak'!$L$3:$S$2373,$V1938,3),"-")</f>
        <v>0</v>
      </c>
      <c r="AB1938" cm="1">
        <f t="array" ref="AB1938">IF(ISNUMBER($V1938),Q1938-INDEX('2019 On Peak'!$L$3:$S$2373,$V1938,6),"-")</f>
        <v>0</v>
      </c>
      <c r="AC1938" cm="1">
        <f t="array" ref="AC1938">IF(ISNUMBER($V1938),S1938-INDEX('2019 On Peak'!$L$3:$S$2373,$V1938,8),"-")</f>
        <v>0</v>
      </c>
      <c r="AD1938" t="b">
        <f t="shared" si="61"/>
        <v>0</v>
      </c>
    </row>
    <row r="1939" spans="1:30" x14ac:dyDescent="0.25">
      <c r="A1939" t="str">
        <f>B1939&amp;"_"&amp;G1939&amp;"_"&amp;J1939</f>
        <v>769_820_1</v>
      </c>
      <c r="B1939">
        <v>769</v>
      </c>
      <c r="C1939" s="1" t="s">
        <v>1349</v>
      </c>
      <c r="D1939" s="1" t="s">
        <v>36</v>
      </c>
      <c r="E1939" s="1" t="s">
        <v>70</v>
      </c>
      <c r="F1939">
        <v>69</v>
      </c>
      <c r="G1939">
        <v>820</v>
      </c>
      <c r="H1939" s="1" t="s">
        <v>1350</v>
      </c>
      <c r="I1939">
        <v>69</v>
      </c>
      <c r="J1939" s="1" t="s">
        <v>191</v>
      </c>
      <c r="K1939" s="1" t="s">
        <v>25</v>
      </c>
      <c r="L1939">
        <v>0.11512</v>
      </c>
      <c r="M1939">
        <v>0.26169999999999999</v>
      </c>
      <c r="N1939">
        <v>5.1200000000000004E-3</v>
      </c>
      <c r="O1939">
        <v>1</v>
      </c>
      <c r="P1939">
        <v>0</v>
      </c>
      <c r="Q1939">
        <v>96</v>
      </c>
      <c r="R1939">
        <v>250</v>
      </c>
      <c r="S1939">
        <v>123</v>
      </c>
      <c r="T1939">
        <v>12.8</v>
      </c>
      <c r="U1939">
        <v>18.100000000000001</v>
      </c>
      <c r="V1939">
        <f>MATCH(A1939,'2019 On Peak'!$A$3:$A$2373,0)</f>
        <v>1879</v>
      </c>
      <c r="W1939" t="str">
        <f t="shared" si="60"/>
        <v>Old</v>
      </c>
      <c r="X1939" t="str" cm="1">
        <f t="array" ref="X1939">IF(ISNUMBER(V1939),INDEX('2019 On Peak'!$K$3:$K$2373,V1939),"Not 2019")</f>
        <v>Closed</v>
      </c>
      <c r="Y1939" cm="1">
        <f t="array" ref="Y1939">IF(ISNUMBER($V1939),L1939-INDEX('2019 On Peak'!$L$3:$S$2373,$V1939,1),"-")</f>
        <v>0</v>
      </c>
      <c r="Z1939" cm="1">
        <f t="array" ref="Z1939">IF(ISNUMBER($V1939),M1939-INDEX('2019 On Peak'!$L$3:$S$2373,$V1939,2),"-")</f>
        <v>0</v>
      </c>
      <c r="AA1939" cm="1">
        <f t="array" ref="AA1939">IF(ISNUMBER($V1939),N1939-INDEX('2019 On Peak'!$L$3:$S$2373,$V1939,3),"-")</f>
        <v>0</v>
      </c>
      <c r="AB1939" cm="1">
        <f t="array" ref="AB1939">IF(ISNUMBER($V1939),Q1939-INDEX('2019 On Peak'!$L$3:$S$2373,$V1939,6),"-")</f>
        <v>0</v>
      </c>
      <c r="AC1939" cm="1">
        <f t="array" ref="AC1939">IF(ISNUMBER($V1939),S1939-INDEX('2019 On Peak'!$L$3:$S$2373,$V1939,8),"-")</f>
        <v>0</v>
      </c>
      <c r="AD1939" t="b">
        <f t="shared" si="61"/>
        <v>0</v>
      </c>
    </row>
    <row r="1940" spans="1:30" x14ac:dyDescent="0.25">
      <c r="A1940" t="str">
        <f>B1940&amp;"_"&amp;G1940&amp;"_"&amp;J1940</f>
        <v>77_1324_1</v>
      </c>
      <c r="B1940">
        <v>77</v>
      </c>
      <c r="C1940" s="1" t="s">
        <v>145</v>
      </c>
      <c r="D1940" s="1" t="s">
        <v>42</v>
      </c>
      <c r="E1940" s="1" t="s">
        <v>42</v>
      </c>
      <c r="F1940">
        <v>115</v>
      </c>
      <c r="G1940">
        <v>1324</v>
      </c>
      <c r="H1940" s="1" t="s">
        <v>123</v>
      </c>
      <c r="I1940">
        <v>115</v>
      </c>
      <c r="J1940" s="1" t="s">
        <v>191</v>
      </c>
      <c r="K1940" s="1" t="s">
        <v>25</v>
      </c>
      <c r="L1940">
        <v>1.823E-2</v>
      </c>
      <c r="M1940">
        <v>7.5389999999999999E-2</v>
      </c>
      <c r="N1940">
        <v>1.248E-2</v>
      </c>
      <c r="O1940">
        <v>1</v>
      </c>
      <c r="P1940">
        <v>0</v>
      </c>
      <c r="Q1940">
        <v>167</v>
      </c>
      <c r="R1940">
        <v>556</v>
      </c>
      <c r="S1940">
        <v>210</v>
      </c>
      <c r="T1940">
        <v>13.1</v>
      </c>
      <c r="U1940">
        <v>15.2</v>
      </c>
      <c r="V1940">
        <f>MATCH(A1940,'2019 On Peak'!$A$3:$A$2373,0)</f>
        <v>1880</v>
      </c>
      <c r="W1940" t="str">
        <f t="shared" si="60"/>
        <v>Old</v>
      </c>
      <c r="X1940" t="str" cm="1">
        <f t="array" ref="X1940">IF(ISNUMBER(V1940),INDEX('2019 On Peak'!$K$3:$K$2373,V1940),"Not 2019")</f>
        <v>Closed</v>
      </c>
      <c r="Y1940" cm="1">
        <f t="array" ref="Y1940">IF(ISNUMBER($V1940),L1940-INDEX('2019 On Peak'!$L$3:$S$2373,$V1940,1),"-")</f>
        <v>0</v>
      </c>
      <c r="Z1940" cm="1">
        <f t="array" ref="Z1940">IF(ISNUMBER($V1940),M1940-INDEX('2019 On Peak'!$L$3:$S$2373,$V1940,2),"-")</f>
        <v>0</v>
      </c>
      <c r="AA1940" cm="1">
        <f t="array" ref="AA1940">IF(ISNUMBER($V1940),N1940-INDEX('2019 On Peak'!$L$3:$S$2373,$V1940,3),"-")</f>
        <v>0</v>
      </c>
      <c r="AB1940" cm="1">
        <f t="array" ref="AB1940">IF(ISNUMBER($V1940),Q1940-INDEX('2019 On Peak'!$L$3:$S$2373,$V1940,6),"-")</f>
        <v>0</v>
      </c>
      <c r="AC1940" cm="1">
        <f t="array" ref="AC1940">IF(ISNUMBER($V1940),S1940-INDEX('2019 On Peak'!$L$3:$S$2373,$V1940,8),"-")</f>
        <v>0</v>
      </c>
      <c r="AD1940" t="b">
        <f t="shared" si="61"/>
        <v>0</v>
      </c>
    </row>
    <row r="1941" spans="1:30" x14ac:dyDescent="0.25">
      <c r="A1941" t="str">
        <f>B1941&amp;"_"&amp;G1941&amp;"_"&amp;J1941</f>
        <v>77_1324_2</v>
      </c>
      <c r="B1941">
        <v>77</v>
      </c>
      <c r="C1941" s="1" t="s">
        <v>145</v>
      </c>
      <c r="D1941" s="1" t="s">
        <v>42</v>
      </c>
      <c r="E1941" s="1" t="s">
        <v>42</v>
      </c>
      <c r="F1941">
        <v>115</v>
      </c>
      <c r="G1941">
        <v>1324</v>
      </c>
      <c r="H1941" s="1" t="s">
        <v>123</v>
      </c>
      <c r="I1941">
        <v>115</v>
      </c>
      <c r="J1941" s="1" t="s">
        <v>74</v>
      </c>
      <c r="K1941" s="1" t="s">
        <v>25</v>
      </c>
      <c r="L1941">
        <v>1.823E-2</v>
      </c>
      <c r="M1941">
        <v>7.5370000000000006E-2</v>
      </c>
      <c r="N1941">
        <v>1.248E-2</v>
      </c>
      <c r="O1941">
        <v>1</v>
      </c>
      <c r="P1941">
        <v>0</v>
      </c>
      <c r="Q1941">
        <v>167</v>
      </c>
      <c r="R1941">
        <v>556</v>
      </c>
      <c r="S1941">
        <v>210</v>
      </c>
      <c r="T1941">
        <v>13.1</v>
      </c>
      <c r="U1941">
        <v>15.2</v>
      </c>
      <c r="V1941">
        <f>MATCH(A1941,'2019 On Peak'!$A$3:$A$2373,0)</f>
        <v>1881</v>
      </c>
      <c r="W1941" t="str">
        <f t="shared" si="60"/>
        <v>Old</v>
      </c>
      <c r="X1941" t="str" cm="1">
        <f t="array" ref="X1941">IF(ISNUMBER(V1941),INDEX('2019 On Peak'!$K$3:$K$2373,V1941),"Not 2019")</f>
        <v>Closed</v>
      </c>
      <c r="Y1941" cm="1">
        <f t="array" ref="Y1941">IF(ISNUMBER($V1941),L1941-INDEX('2019 On Peak'!$L$3:$S$2373,$V1941,1),"-")</f>
        <v>0</v>
      </c>
      <c r="Z1941" cm="1">
        <f t="array" ref="Z1941">IF(ISNUMBER($V1941),M1941-INDEX('2019 On Peak'!$L$3:$S$2373,$V1941,2),"-")</f>
        <v>0</v>
      </c>
      <c r="AA1941" cm="1">
        <f t="array" ref="AA1941">IF(ISNUMBER($V1941),N1941-INDEX('2019 On Peak'!$L$3:$S$2373,$V1941,3),"-")</f>
        <v>0</v>
      </c>
      <c r="AB1941" cm="1">
        <f t="array" ref="AB1941">IF(ISNUMBER($V1941),Q1941-INDEX('2019 On Peak'!$L$3:$S$2373,$V1941,6),"-")</f>
        <v>0</v>
      </c>
      <c r="AC1941" cm="1">
        <f t="array" ref="AC1941">IF(ISNUMBER($V1941),S1941-INDEX('2019 On Peak'!$L$3:$S$2373,$V1941,8),"-")</f>
        <v>0</v>
      </c>
      <c r="AD1941" t="b">
        <f t="shared" si="61"/>
        <v>0</v>
      </c>
    </row>
    <row r="1942" spans="1:30" x14ac:dyDescent="0.25">
      <c r="A1942" t="str">
        <f>B1942&amp;"_"&amp;G1942&amp;"_"&amp;J1942</f>
        <v>77_78_1</v>
      </c>
      <c r="B1942">
        <v>77</v>
      </c>
      <c r="C1942" s="1" t="s">
        <v>145</v>
      </c>
      <c r="D1942" s="1" t="s">
        <v>42</v>
      </c>
      <c r="E1942" s="1" t="s">
        <v>42</v>
      </c>
      <c r="F1942">
        <v>115</v>
      </c>
      <c r="G1942">
        <v>78</v>
      </c>
      <c r="H1942" s="1" t="s">
        <v>302</v>
      </c>
      <c r="I1942">
        <v>115</v>
      </c>
      <c r="J1942" s="1" t="s">
        <v>191</v>
      </c>
      <c r="K1942" s="1" t="s">
        <v>25</v>
      </c>
      <c r="L1942">
        <v>1.4489999999999999E-2</v>
      </c>
      <c r="M1942">
        <v>5.9900000000000002E-2</v>
      </c>
      <c r="N1942">
        <v>9.92E-3</v>
      </c>
      <c r="O1942">
        <v>1</v>
      </c>
      <c r="P1942">
        <v>0</v>
      </c>
      <c r="Q1942">
        <v>167</v>
      </c>
      <c r="R1942">
        <v>556</v>
      </c>
      <c r="S1942">
        <v>210</v>
      </c>
      <c r="T1942">
        <v>8.8000000000000007</v>
      </c>
      <c r="U1942">
        <v>12</v>
      </c>
      <c r="V1942">
        <f>MATCH(A1942,'2019 On Peak'!$A$3:$A$2373,0)</f>
        <v>1882</v>
      </c>
      <c r="W1942" t="str">
        <f t="shared" si="60"/>
        <v>Old</v>
      </c>
      <c r="X1942" t="str" cm="1">
        <f t="array" ref="X1942">IF(ISNUMBER(V1942),INDEX('2019 On Peak'!$K$3:$K$2373,V1942),"Not 2019")</f>
        <v>Closed</v>
      </c>
      <c r="Y1942" cm="1">
        <f t="array" ref="Y1942">IF(ISNUMBER($V1942),L1942-INDEX('2019 On Peak'!$L$3:$S$2373,$V1942,1),"-")</f>
        <v>0</v>
      </c>
      <c r="Z1942" cm="1">
        <f t="array" ref="Z1942">IF(ISNUMBER($V1942),M1942-INDEX('2019 On Peak'!$L$3:$S$2373,$V1942,2),"-")</f>
        <v>0</v>
      </c>
      <c r="AA1942" cm="1">
        <f t="array" ref="AA1942">IF(ISNUMBER($V1942),N1942-INDEX('2019 On Peak'!$L$3:$S$2373,$V1942,3),"-")</f>
        <v>0</v>
      </c>
      <c r="AB1942" cm="1">
        <f t="array" ref="AB1942">IF(ISNUMBER($V1942),Q1942-INDEX('2019 On Peak'!$L$3:$S$2373,$V1942,6),"-")</f>
        <v>0</v>
      </c>
      <c r="AC1942" cm="1">
        <f t="array" ref="AC1942">IF(ISNUMBER($V1942),S1942-INDEX('2019 On Peak'!$L$3:$S$2373,$V1942,8),"-")</f>
        <v>0</v>
      </c>
      <c r="AD1942" t="b">
        <f t="shared" si="61"/>
        <v>0</v>
      </c>
    </row>
    <row r="1943" spans="1:30" x14ac:dyDescent="0.25">
      <c r="A1943" t="str">
        <f>B1943&amp;"_"&amp;G1943&amp;"_"&amp;J1943</f>
        <v>771_1516_1</v>
      </c>
      <c r="B1943">
        <v>771</v>
      </c>
      <c r="C1943" s="1" t="s">
        <v>1101</v>
      </c>
      <c r="D1943" s="1" t="s">
        <v>70</v>
      </c>
      <c r="E1943" s="1" t="s">
        <v>70</v>
      </c>
      <c r="F1943">
        <v>115</v>
      </c>
      <c r="G1943">
        <v>1516</v>
      </c>
      <c r="H1943" s="1" t="s">
        <v>1101</v>
      </c>
      <c r="I1943">
        <v>69</v>
      </c>
      <c r="J1943" s="1" t="s">
        <v>191</v>
      </c>
      <c r="K1943" s="1" t="s">
        <v>25</v>
      </c>
      <c r="L1943">
        <v>3.2000000000000002E-3</v>
      </c>
      <c r="M1943">
        <v>0.16439999999999999</v>
      </c>
      <c r="N1943">
        <v>0</v>
      </c>
      <c r="O1943">
        <v>1</v>
      </c>
      <c r="P1943">
        <v>0</v>
      </c>
      <c r="Q1943">
        <v>125</v>
      </c>
      <c r="R1943">
        <v>145</v>
      </c>
      <c r="S1943">
        <v>170</v>
      </c>
      <c r="T1943">
        <v>0</v>
      </c>
      <c r="U1943">
        <v>0</v>
      </c>
      <c r="V1943">
        <f>MATCH(A1943,'2019 On Peak'!$A$3:$A$2373,0)</f>
        <v>1883</v>
      </c>
      <c r="W1943" t="str">
        <f t="shared" si="60"/>
        <v>Old</v>
      </c>
      <c r="X1943" t="str" cm="1">
        <f t="array" ref="X1943">IF(ISNUMBER(V1943),INDEX('2019 On Peak'!$K$3:$K$2373,V1943),"Not 2019")</f>
        <v>Closed</v>
      </c>
      <c r="Y1943" cm="1">
        <f t="array" ref="Y1943">IF(ISNUMBER($V1943),L1943-INDEX('2019 On Peak'!$L$3:$S$2373,$V1943,1),"-")</f>
        <v>0</v>
      </c>
      <c r="Z1943" cm="1">
        <f t="array" ref="Z1943">IF(ISNUMBER($V1943),M1943-INDEX('2019 On Peak'!$L$3:$S$2373,$V1943,2),"-")</f>
        <v>0</v>
      </c>
      <c r="AA1943" cm="1">
        <f t="array" ref="AA1943">IF(ISNUMBER($V1943),N1943-INDEX('2019 On Peak'!$L$3:$S$2373,$V1943,3),"-")</f>
        <v>0</v>
      </c>
      <c r="AB1943" cm="1">
        <f t="array" ref="AB1943">IF(ISNUMBER($V1943),Q1943-INDEX('2019 On Peak'!$L$3:$S$2373,$V1943,6),"-")</f>
        <v>0</v>
      </c>
      <c r="AC1943" cm="1">
        <f t="array" ref="AC1943">IF(ISNUMBER($V1943),S1943-INDEX('2019 On Peak'!$L$3:$S$2373,$V1943,8),"-")</f>
        <v>0</v>
      </c>
      <c r="AD1943" t="b">
        <f t="shared" si="61"/>
        <v>0</v>
      </c>
    </row>
    <row r="1944" spans="1:30" x14ac:dyDescent="0.25">
      <c r="A1944" t="str">
        <f>B1944&amp;"_"&amp;G1944&amp;"_"&amp;J1944</f>
        <v>771_1516_2</v>
      </c>
      <c r="B1944">
        <v>771</v>
      </c>
      <c r="C1944" s="1" t="s">
        <v>1101</v>
      </c>
      <c r="D1944" s="1" t="s">
        <v>70</v>
      </c>
      <c r="E1944" s="1" t="s">
        <v>70</v>
      </c>
      <c r="F1944">
        <v>115</v>
      </c>
      <c r="G1944">
        <v>1516</v>
      </c>
      <c r="H1944" s="1" t="s">
        <v>1101</v>
      </c>
      <c r="I1944">
        <v>69</v>
      </c>
      <c r="J1944" s="1" t="s">
        <v>74</v>
      </c>
      <c r="K1944" s="1" t="s">
        <v>25</v>
      </c>
      <c r="L1944">
        <v>3.2000000000000002E-3</v>
      </c>
      <c r="M1944">
        <v>0.16439999999999999</v>
      </c>
      <c r="N1944">
        <v>0</v>
      </c>
      <c r="O1944">
        <v>1</v>
      </c>
      <c r="P1944">
        <v>0</v>
      </c>
      <c r="Q1944">
        <v>125</v>
      </c>
      <c r="R1944">
        <v>145</v>
      </c>
      <c r="S1944">
        <v>170</v>
      </c>
      <c r="T1944">
        <v>0</v>
      </c>
      <c r="U1944">
        <v>0</v>
      </c>
      <c r="V1944">
        <f>MATCH(A1944,'2019 On Peak'!$A$3:$A$2373,0)</f>
        <v>1884</v>
      </c>
      <c r="W1944" t="str">
        <f t="shared" si="60"/>
        <v>Old</v>
      </c>
      <c r="X1944" t="str" cm="1">
        <f t="array" ref="X1944">IF(ISNUMBER(V1944),INDEX('2019 On Peak'!$K$3:$K$2373,V1944),"Not 2019")</f>
        <v>Closed</v>
      </c>
      <c r="Y1944" cm="1">
        <f t="array" ref="Y1944">IF(ISNUMBER($V1944),L1944-INDEX('2019 On Peak'!$L$3:$S$2373,$V1944,1),"-")</f>
        <v>0</v>
      </c>
      <c r="Z1944" cm="1">
        <f t="array" ref="Z1944">IF(ISNUMBER($V1944),M1944-INDEX('2019 On Peak'!$L$3:$S$2373,$V1944,2),"-")</f>
        <v>0</v>
      </c>
      <c r="AA1944" cm="1">
        <f t="array" ref="AA1944">IF(ISNUMBER($V1944),N1944-INDEX('2019 On Peak'!$L$3:$S$2373,$V1944,3),"-")</f>
        <v>0</v>
      </c>
      <c r="AB1944" cm="1">
        <f t="array" ref="AB1944">IF(ISNUMBER($V1944),Q1944-INDEX('2019 On Peak'!$L$3:$S$2373,$V1944,6),"-")</f>
        <v>0</v>
      </c>
      <c r="AC1944" cm="1">
        <f t="array" ref="AC1944">IF(ISNUMBER($V1944),S1944-INDEX('2019 On Peak'!$L$3:$S$2373,$V1944,8),"-")</f>
        <v>0</v>
      </c>
      <c r="AD1944" t="b">
        <f t="shared" si="61"/>
        <v>0</v>
      </c>
    </row>
    <row r="1945" spans="1:30" x14ac:dyDescent="0.25">
      <c r="A1945" t="str">
        <f>B1945&amp;"_"&amp;G1945&amp;"_"&amp;J1945</f>
        <v>772_1222_1</v>
      </c>
      <c r="B1945">
        <v>772</v>
      </c>
      <c r="C1945" s="1" t="s">
        <v>169</v>
      </c>
      <c r="D1945" s="1" t="s">
        <v>70</v>
      </c>
      <c r="E1945" s="1" t="s">
        <v>22</v>
      </c>
      <c r="F1945">
        <v>345</v>
      </c>
      <c r="G1945">
        <v>1222</v>
      </c>
      <c r="H1945" s="1" t="s">
        <v>177</v>
      </c>
      <c r="I1945">
        <v>345</v>
      </c>
      <c r="J1945" s="1" t="s">
        <v>191</v>
      </c>
      <c r="K1945" s="1" t="s">
        <v>25</v>
      </c>
      <c r="L1945">
        <v>1.5499999999999999E-3</v>
      </c>
      <c r="M1945">
        <v>2.3599999999999999E-2</v>
      </c>
      <c r="N1945">
        <v>0.61002999999999996</v>
      </c>
      <c r="O1945">
        <v>1</v>
      </c>
      <c r="P1945">
        <v>0</v>
      </c>
      <c r="Q1945">
        <v>1216</v>
      </c>
      <c r="R1945">
        <v>2454</v>
      </c>
      <c r="S1945">
        <v>1804</v>
      </c>
      <c r="T1945">
        <v>32.4</v>
      </c>
      <c r="U1945">
        <v>59.3</v>
      </c>
      <c r="V1945">
        <f>MATCH(A1945,'2019 On Peak'!$A$3:$A$2373,0)</f>
        <v>1885</v>
      </c>
      <c r="W1945" t="str">
        <f t="shared" si="60"/>
        <v>Old</v>
      </c>
      <c r="X1945" t="str" cm="1">
        <f t="array" ref="X1945">IF(ISNUMBER(V1945),INDEX('2019 On Peak'!$K$3:$K$2373,V1945),"Not 2019")</f>
        <v>Closed</v>
      </c>
      <c r="Y1945" cm="1">
        <f t="array" ref="Y1945">IF(ISNUMBER($V1945),L1945-INDEX('2019 On Peak'!$L$3:$S$2373,$V1945,1),"-")</f>
        <v>0</v>
      </c>
      <c r="Z1945" cm="1">
        <f t="array" ref="Z1945">IF(ISNUMBER($V1945),M1945-INDEX('2019 On Peak'!$L$3:$S$2373,$V1945,2),"-")</f>
        <v>0</v>
      </c>
      <c r="AA1945" cm="1">
        <f t="array" ref="AA1945">IF(ISNUMBER($V1945),N1945-INDEX('2019 On Peak'!$L$3:$S$2373,$V1945,3),"-")</f>
        <v>0</v>
      </c>
      <c r="AB1945" cm="1">
        <f t="array" ref="AB1945">IF(ISNUMBER($V1945),Q1945-INDEX('2019 On Peak'!$L$3:$S$2373,$V1945,6),"-")</f>
        <v>0</v>
      </c>
      <c r="AC1945" cm="1">
        <f t="array" ref="AC1945">IF(ISNUMBER($V1945),S1945-INDEX('2019 On Peak'!$L$3:$S$2373,$V1945,8),"-")</f>
        <v>0</v>
      </c>
      <c r="AD1945" t="b">
        <f t="shared" si="61"/>
        <v>0</v>
      </c>
    </row>
    <row r="1946" spans="1:30" x14ac:dyDescent="0.25">
      <c r="A1946" t="str">
        <f>B1946&amp;"_"&amp;G1946&amp;"_"&amp;J1946</f>
        <v>772_1222_2</v>
      </c>
      <c r="B1946">
        <v>772</v>
      </c>
      <c r="C1946" s="1" t="s">
        <v>169</v>
      </c>
      <c r="D1946" s="1" t="s">
        <v>70</v>
      </c>
      <c r="E1946" s="1" t="s">
        <v>22</v>
      </c>
      <c r="F1946">
        <v>345</v>
      </c>
      <c r="G1946">
        <v>1222</v>
      </c>
      <c r="H1946" s="1" t="s">
        <v>177</v>
      </c>
      <c r="I1946">
        <v>345</v>
      </c>
      <c r="J1946" s="1" t="s">
        <v>74</v>
      </c>
      <c r="K1946" s="1" t="s">
        <v>25</v>
      </c>
      <c r="L1946">
        <v>1.5499999999999999E-3</v>
      </c>
      <c r="M1946">
        <v>2.3619999999999999E-2</v>
      </c>
      <c r="N1946">
        <v>0.61058000000000001</v>
      </c>
      <c r="O1946">
        <v>1</v>
      </c>
      <c r="P1946">
        <v>0</v>
      </c>
      <c r="Q1946">
        <v>1216</v>
      </c>
      <c r="R1946">
        <v>2454</v>
      </c>
      <c r="S1946">
        <v>1804</v>
      </c>
      <c r="T1946">
        <v>32.4</v>
      </c>
      <c r="U1946">
        <v>59.3</v>
      </c>
      <c r="V1946">
        <f>MATCH(A1946,'2019 On Peak'!$A$3:$A$2373,0)</f>
        <v>1886</v>
      </c>
      <c r="W1946" t="str">
        <f t="shared" si="60"/>
        <v>Old</v>
      </c>
      <c r="X1946" t="str" cm="1">
        <f t="array" ref="X1946">IF(ISNUMBER(V1946),INDEX('2019 On Peak'!$K$3:$K$2373,V1946),"Not 2019")</f>
        <v>Closed</v>
      </c>
      <c r="Y1946" cm="1">
        <f t="array" ref="Y1946">IF(ISNUMBER($V1946),L1946-INDEX('2019 On Peak'!$L$3:$S$2373,$V1946,1),"-")</f>
        <v>0</v>
      </c>
      <c r="Z1946" cm="1">
        <f t="array" ref="Z1946">IF(ISNUMBER($V1946),M1946-INDEX('2019 On Peak'!$L$3:$S$2373,$V1946,2),"-")</f>
        <v>0</v>
      </c>
      <c r="AA1946" cm="1">
        <f t="array" ref="AA1946">IF(ISNUMBER($V1946),N1946-INDEX('2019 On Peak'!$L$3:$S$2373,$V1946,3),"-")</f>
        <v>0</v>
      </c>
      <c r="AB1946" cm="1">
        <f t="array" ref="AB1946">IF(ISNUMBER($V1946),Q1946-INDEX('2019 On Peak'!$L$3:$S$2373,$V1946,6),"-")</f>
        <v>0</v>
      </c>
      <c r="AC1946" cm="1">
        <f t="array" ref="AC1946">IF(ISNUMBER($V1946),S1946-INDEX('2019 On Peak'!$L$3:$S$2373,$V1946,8),"-")</f>
        <v>0</v>
      </c>
      <c r="AD1946" t="b">
        <f t="shared" si="61"/>
        <v>0</v>
      </c>
    </row>
    <row r="1947" spans="1:30" x14ac:dyDescent="0.25">
      <c r="A1947" t="str">
        <f>B1947&amp;"_"&amp;G1947&amp;"_"&amp;J1947</f>
        <v>772_1356_1</v>
      </c>
      <c r="B1947">
        <v>772</v>
      </c>
      <c r="C1947" s="1" t="s">
        <v>169</v>
      </c>
      <c r="D1947" s="1" t="s">
        <v>70</v>
      </c>
      <c r="E1947" s="1" t="s">
        <v>70</v>
      </c>
      <c r="F1947">
        <v>345</v>
      </c>
      <c r="G1947">
        <v>1356</v>
      </c>
      <c r="H1947" s="1" t="s">
        <v>181</v>
      </c>
      <c r="I1947">
        <v>345</v>
      </c>
      <c r="J1947" s="1" t="s">
        <v>191</v>
      </c>
      <c r="K1947" s="1" t="s">
        <v>25</v>
      </c>
      <c r="L1947">
        <v>3.6999999999999999E-4</v>
      </c>
      <c r="M1947">
        <v>5.5799999999999999E-3</v>
      </c>
      <c r="N1947">
        <v>0.14421</v>
      </c>
      <c r="O1947">
        <v>1</v>
      </c>
      <c r="P1947">
        <v>0</v>
      </c>
      <c r="Q1947">
        <v>1216</v>
      </c>
      <c r="R1947">
        <v>2454</v>
      </c>
      <c r="S1947">
        <v>1804</v>
      </c>
      <c r="T1947">
        <v>11.5</v>
      </c>
      <c r="U1947">
        <v>14</v>
      </c>
      <c r="V1947">
        <f>MATCH(A1947,'2019 On Peak'!$A$3:$A$2373,0)</f>
        <v>1887</v>
      </c>
      <c r="W1947" t="str">
        <f t="shared" si="60"/>
        <v>Old</v>
      </c>
      <c r="X1947" t="str" cm="1">
        <f t="array" ref="X1947">IF(ISNUMBER(V1947),INDEX('2019 On Peak'!$K$3:$K$2373,V1947),"Not 2019")</f>
        <v>Closed</v>
      </c>
      <c r="Y1947" cm="1">
        <f t="array" ref="Y1947">IF(ISNUMBER($V1947),L1947-INDEX('2019 On Peak'!$L$3:$S$2373,$V1947,1),"-")</f>
        <v>0</v>
      </c>
      <c r="Z1947" cm="1">
        <f t="array" ref="Z1947">IF(ISNUMBER($V1947),M1947-INDEX('2019 On Peak'!$L$3:$S$2373,$V1947,2),"-")</f>
        <v>0</v>
      </c>
      <c r="AA1947" cm="1">
        <f t="array" ref="AA1947">IF(ISNUMBER($V1947),N1947-INDEX('2019 On Peak'!$L$3:$S$2373,$V1947,3),"-")</f>
        <v>0</v>
      </c>
      <c r="AB1947" cm="1">
        <f t="array" ref="AB1947">IF(ISNUMBER($V1947),Q1947-INDEX('2019 On Peak'!$L$3:$S$2373,$V1947,6),"-")</f>
        <v>0</v>
      </c>
      <c r="AC1947" cm="1">
        <f t="array" ref="AC1947">IF(ISNUMBER($V1947),S1947-INDEX('2019 On Peak'!$L$3:$S$2373,$V1947,8),"-")</f>
        <v>0</v>
      </c>
      <c r="AD1947" t="b">
        <f t="shared" si="61"/>
        <v>0</v>
      </c>
    </row>
    <row r="1948" spans="1:30" x14ac:dyDescent="0.25">
      <c r="A1948" t="str">
        <f>B1948&amp;"_"&amp;G1948&amp;"_"&amp;J1948</f>
        <v>772_1517_1</v>
      </c>
      <c r="B1948">
        <v>772</v>
      </c>
      <c r="C1948" s="1" t="s">
        <v>169</v>
      </c>
      <c r="D1948" s="1" t="s">
        <v>70</v>
      </c>
      <c r="E1948" s="1" t="s">
        <v>70</v>
      </c>
      <c r="F1948">
        <v>345</v>
      </c>
      <c r="G1948">
        <v>1517</v>
      </c>
      <c r="H1948" s="1" t="s">
        <v>169</v>
      </c>
      <c r="I1948">
        <v>115</v>
      </c>
      <c r="J1948" s="1" t="s">
        <v>191</v>
      </c>
      <c r="K1948" s="1" t="s">
        <v>25</v>
      </c>
      <c r="L1948">
        <v>5.9999999999999995E-4</v>
      </c>
      <c r="M1948">
        <v>5.2400000000000002E-2</v>
      </c>
      <c r="N1948">
        <v>0</v>
      </c>
      <c r="O1948">
        <v>1</v>
      </c>
      <c r="P1948">
        <v>0</v>
      </c>
      <c r="Q1948">
        <v>417</v>
      </c>
      <c r="R1948">
        <v>518</v>
      </c>
      <c r="S1948">
        <v>599</v>
      </c>
      <c r="T1948">
        <v>0</v>
      </c>
      <c r="U1948">
        <v>0</v>
      </c>
      <c r="V1948">
        <f>MATCH(A1948,'2019 On Peak'!$A$3:$A$2373,0)</f>
        <v>1888</v>
      </c>
      <c r="W1948" t="str">
        <f t="shared" si="60"/>
        <v>Old</v>
      </c>
      <c r="X1948" t="str" cm="1">
        <f t="array" ref="X1948">IF(ISNUMBER(V1948),INDEX('2019 On Peak'!$K$3:$K$2373,V1948),"Not 2019")</f>
        <v>Closed</v>
      </c>
      <c r="Y1948" cm="1">
        <f t="array" ref="Y1948">IF(ISNUMBER($V1948),L1948-INDEX('2019 On Peak'!$L$3:$S$2373,$V1948,1),"-")</f>
        <v>0</v>
      </c>
      <c r="Z1948" cm="1">
        <f t="array" ref="Z1948">IF(ISNUMBER($V1948),M1948-INDEX('2019 On Peak'!$L$3:$S$2373,$V1948,2),"-")</f>
        <v>0</v>
      </c>
      <c r="AA1948" cm="1">
        <f t="array" ref="AA1948">IF(ISNUMBER($V1948),N1948-INDEX('2019 On Peak'!$L$3:$S$2373,$V1948,3),"-")</f>
        <v>0</v>
      </c>
      <c r="AB1948" cm="1">
        <f t="array" ref="AB1948">IF(ISNUMBER($V1948),Q1948-INDEX('2019 On Peak'!$L$3:$S$2373,$V1948,6),"-")</f>
        <v>0</v>
      </c>
      <c r="AC1948" cm="1">
        <f t="array" ref="AC1948">IF(ISNUMBER($V1948),S1948-INDEX('2019 On Peak'!$L$3:$S$2373,$V1948,8),"-")</f>
        <v>0</v>
      </c>
      <c r="AD1948" t="b">
        <f t="shared" si="61"/>
        <v>0</v>
      </c>
    </row>
    <row r="1949" spans="1:30" x14ac:dyDescent="0.25">
      <c r="A1949" t="str">
        <f>B1949&amp;"_"&amp;G1949&amp;"_"&amp;J1949</f>
        <v>772_1519_1</v>
      </c>
      <c r="B1949">
        <v>772</v>
      </c>
      <c r="C1949" s="1" t="s">
        <v>169</v>
      </c>
      <c r="D1949" s="1" t="s">
        <v>70</v>
      </c>
      <c r="E1949" s="1" t="s">
        <v>70</v>
      </c>
      <c r="F1949">
        <v>345</v>
      </c>
      <c r="G1949">
        <v>1519</v>
      </c>
      <c r="H1949" s="1" t="s">
        <v>641</v>
      </c>
      <c r="I1949">
        <v>345</v>
      </c>
      <c r="J1949" s="1" t="s">
        <v>191</v>
      </c>
      <c r="K1949" s="1" t="s">
        <v>25</v>
      </c>
      <c r="L1949">
        <v>8.3000000000000001E-4</v>
      </c>
      <c r="M1949">
        <v>1.265E-2</v>
      </c>
      <c r="N1949">
        <v>0.32695999999999997</v>
      </c>
      <c r="O1949">
        <v>1</v>
      </c>
      <c r="P1949">
        <v>0</v>
      </c>
      <c r="Q1949">
        <v>1216</v>
      </c>
      <c r="R1949">
        <v>2454</v>
      </c>
      <c r="S1949">
        <v>1804</v>
      </c>
      <c r="T1949">
        <v>22</v>
      </c>
      <c r="U1949">
        <v>31.8</v>
      </c>
      <c r="V1949">
        <f>MATCH(A1949,'2019 On Peak'!$A$3:$A$2373,0)</f>
        <v>1889</v>
      </c>
      <c r="W1949" t="str">
        <f t="shared" si="60"/>
        <v>Old</v>
      </c>
      <c r="X1949" t="str" cm="1">
        <f t="array" ref="X1949">IF(ISNUMBER(V1949),INDEX('2019 On Peak'!$K$3:$K$2373,V1949),"Not 2019")</f>
        <v>Closed</v>
      </c>
      <c r="Y1949" cm="1">
        <f t="array" ref="Y1949">IF(ISNUMBER($V1949),L1949-INDEX('2019 On Peak'!$L$3:$S$2373,$V1949,1),"-")</f>
        <v>0</v>
      </c>
      <c r="Z1949" cm="1">
        <f t="array" ref="Z1949">IF(ISNUMBER($V1949),M1949-INDEX('2019 On Peak'!$L$3:$S$2373,$V1949,2),"-")</f>
        <v>0</v>
      </c>
      <c r="AA1949" cm="1">
        <f t="array" ref="AA1949">IF(ISNUMBER($V1949),N1949-INDEX('2019 On Peak'!$L$3:$S$2373,$V1949,3),"-")</f>
        <v>0</v>
      </c>
      <c r="AB1949" cm="1">
        <f t="array" ref="AB1949">IF(ISNUMBER($V1949),Q1949-INDEX('2019 On Peak'!$L$3:$S$2373,$V1949,6),"-")</f>
        <v>0</v>
      </c>
      <c r="AC1949" cm="1">
        <f t="array" ref="AC1949">IF(ISNUMBER($V1949),S1949-INDEX('2019 On Peak'!$L$3:$S$2373,$V1949,8),"-")</f>
        <v>0</v>
      </c>
      <c r="AD1949" t="b">
        <f t="shared" si="61"/>
        <v>0</v>
      </c>
    </row>
    <row r="1950" spans="1:30" x14ac:dyDescent="0.25">
      <c r="A1950" t="str">
        <f>B1950&amp;"_"&amp;G1950&amp;"_"&amp;J1950</f>
        <v>772_847_1</v>
      </c>
      <c r="B1950">
        <v>772</v>
      </c>
      <c r="C1950" s="1" t="s">
        <v>169</v>
      </c>
      <c r="D1950" s="1" t="s">
        <v>70</v>
      </c>
      <c r="E1950" s="1" t="s">
        <v>70</v>
      </c>
      <c r="F1950">
        <v>345</v>
      </c>
      <c r="G1950">
        <v>847</v>
      </c>
      <c r="H1950" s="1" t="s">
        <v>1258</v>
      </c>
      <c r="I1950">
        <v>345</v>
      </c>
      <c r="J1950" s="1" t="s">
        <v>191</v>
      </c>
      <c r="K1950" s="1" t="s">
        <v>25</v>
      </c>
      <c r="L1950">
        <v>5.6999999999999998E-4</v>
      </c>
      <c r="M1950">
        <v>8.7299999999999999E-3</v>
      </c>
      <c r="N1950">
        <v>0.22577</v>
      </c>
      <c r="O1950">
        <v>1</v>
      </c>
      <c r="P1950">
        <v>0</v>
      </c>
      <c r="Q1950">
        <v>1216</v>
      </c>
      <c r="R1950">
        <v>2454</v>
      </c>
      <c r="S1950">
        <v>1804</v>
      </c>
      <c r="T1950">
        <v>13.5</v>
      </c>
      <c r="U1950">
        <v>21.9</v>
      </c>
      <c r="V1950">
        <f>MATCH(A1950,'2019 On Peak'!$A$3:$A$2373,0)</f>
        <v>1890</v>
      </c>
      <c r="W1950" t="str">
        <f t="shared" si="60"/>
        <v>Old</v>
      </c>
      <c r="X1950" t="str" cm="1">
        <f t="array" ref="X1950">IF(ISNUMBER(V1950),INDEX('2019 On Peak'!$K$3:$K$2373,V1950),"Not 2019")</f>
        <v>Closed</v>
      </c>
      <c r="Y1950" cm="1">
        <f t="array" ref="Y1950">IF(ISNUMBER($V1950),L1950-INDEX('2019 On Peak'!$L$3:$S$2373,$V1950,1),"-")</f>
        <v>0</v>
      </c>
      <c r="Z1950" cm="1">
        <f t="array" ref="Z1950">IF(ISNUMBER($V1950),M1950-INDEX('2019 On Peak'!$L$3:$S$2373,$V1950,2),"-")</f>
        <v>0</v>
      </c>
      <c r="AA1950" cm="1">
        <f t="array" ref="AA1950">IF(ISNUMBER($V1950),N1950-INDEX('2019 On Peak'!$L$3:$S$2373,$V1950,3),"-")</f>
        <v>0</v>
      </c>
      <c r="AB1950" cm="1">
        <f t="array" ref="AB1950">IF(ISNUMBER($V1950),Q1950-INDEX('2019 On Peak'!$L$3:$S$2373,$V1950,6),"-")</f>
        <v>0</v>
      </c>
      <c r="AC1950" cm="1">
        <f t="array" ref="AC1950">IF(ISNUMBER($V1950),S1950-INDEX('2019 On Peak'!$L$3:$S$2373,$V1950,8),"-")</f>
        <v>0</v>
      </c>
      <c r="AD1950" t="b">
        <f t="shared" si="61"/>
        <v>0</v>
      </c>
    </row>
    <row r="1951" spans="1:30" x14ac:dyDescent="0.25">
      <c r="A1951" t="str">
        <f>B1951&amp;"_"&amp;G1951&amp;"_"&amp;J1951</f>
        <v>773_1518_1</v>
      </c>
      <c r="B1951">
        <v>773</v>
      </c>
      <c r="C1951" s="1" t="s">
        <v>641</v>
      </c>
      <c r="D1951" s="1" t="s">
        <v>70</v>
      </c>
      <c r="E1951" s="1" t="s">
        <v>70</v>
      </c>
      <c r="F1951">
        <v>500</v>
      </c>
      <c r="G1951">
        <v>1518</v>
      </c>
      <c r="H1951" s="1" t="s">
        <v>641</v>
      </c>
      <c r="I1951">
        <v>138</v>
      </c>
      <c r="J1951" s="1" t="s">
        <v>191</v>
      </c>
      <c r="K1951" s="1" t="s">
        <v>25</v>
      </c>
      <c r="L1951">
        <v>2E-3</v>
      </c>
      <c r="M1951">
        <v>0.05</v>
      </c>
      <c r="N1951">
        <v>0</v>
      </c>
      <c r="O1951">
        <v>1</v>
      </c>
      <c r="P1951">
        <v>0</v>
      </c>
      <c r="Q1951">
        <v>500</v>
      </c>
      <c r="R1951">
        <v>500</v>
      </c>
      <c r="S1951">
        <v>500</v>
      </c>
      <c r="T1951">
        <v>0</v>
      </c>
      <c r="U1951">
        <v>0</v>
      </c>
      <c r="V1951">
        <f>MATCH(A1951,'2019 On Peak'!$A$3:$A$2373,0)</f>
        <v>1891</v>
      </c>
      <c r="W1951" t="str">
        <f t="shared" si="60"/>
        <v>Old</v>
      </c>
      <c r="X1951" t="str" cm="1">
        <f t="array" ref="X1951">IF(ISNUMBER(V1951),INDEX('2019 On Peak'!$K$3:$K$2373,V1951),"Not 2019")</f>
        <v>Closed</v>
      </c>
      <c r="Y1951" cm="1">
        <f t="array" ref="Y1951">IF(ISNUMBER($V1951),L1951-INDEX('2019 On Peak'!$L$3:$S$2373,$V1951,1),"-")</f>
        <v>0</v>
      </c>
      <c r="Z1951" cm="1">
        <f t="array" ref="Z1951">IF(ISNUMBER($V1951),M1951-INDEX('2019 On Peak'!$L$3:$S$2373,$V1951,2),"-")</f>
        <v>0</v>
      </c>
      <c r="AA1951" cm="1">
        <f t="array" ref="AA1951">IF(ISNUMBER($V1951),N1951-INDEX('2019 On Peak'!$L$3:$S$2373,$V1951,3),"-")</f>
        <v>0</v>
      </c>
      <c r="AB1951" cm="1">
        <f t="array" ref="AB1951">IF(ISNUMBER($V1951),Q1951-INDEX('2019 On Peak'!$L$3:$S$2373,$V1951,6),"-")</f>
        <v>0</v>
      </c>
      <c r="AC1951" cm="1">
        <f t="array" ref="AC1951">IF(ISNUMBER($V1951),S1951-INDEX('2019 On Peak'!$L$3:$S$2373,$V1951,8),"-")</f>
        <v>0</v>
      </c>
      <c r="AD1951" t="b">
        <f t="shared" si="61"/>
        <v>0</v>
      </c>
    </row>
    <row r="1952" spans="1:30" x14ac:dyDescent="0.25">
      <c r="A1952" t="str">
        <f>B1952&amp;"_"&amp;G1952&amp;"_"&amp;J1952</f>
        <v>773_1519_1</v>
      </c>
      <c r="B1952">
        <v>773</v>
      </c>
      <c r="C1952" s="1" t="s">
        <v>641</v>
      </c>
      <c r="D1952" s="1" t="s">
        <v>70</v>
      </c>
      <c r="E1952" s="1" t="s">
        <v>70</v>
      </c>
      <c r="F1952">
        <v>500</v>
      </c>
      <c r="G1952">
        <v>1519</v>
      </c>
      <c r="H1952" s="1" t="s">
        <v>641</v>
      </c>
      <c r="I1952">
        <v>345</v>
      </c>
      <c r="J1952" s="1" t="s">
        <v>191</v>
      </c>
      <c r="K1952" s="1" t="s">
        <v>25</v>
      </c>
      <c r="L1952">
        <v>9.0000000000000006E-5</v>
      </c>
      <c r="M1952">
        <v>7.8100000000000001E-3</v>
      </c>
      <c r="N1952">
        <v>0</v>
      </c>
      <c r="O1952">
        <v>1</v>
      </c>
      <c r="P1952">
        <v>0</v>
      </c>
      <c r="Q1952">
        <v>1052</v>
      </c>
      <c r="R1952">
        <v>1370</v>
      </c>
      <c r="S1952">
        <v>1803</v>
      </c>
      <c r="T1952">
        <v>0</v>
      </c>
      <c r="U1952">
        <v>0</v>
      </c>
      <c r="V1952">
        <f>MATCH(A1952,'2019 On Peak'!$A$3:$A$2373,0)</f>
        <v>1892</v>
      </c>
      <c r="W1952" t="str">
        <f t="shared" si="60"/>
        <v>Old</v>
      </c>
      <c r="X1952" t="str" cm="1">
        <f t="array" ref="X1952">IF(ISNUMBER(V1952),INDEX('2019 On Peak'!$K$3:$K$2373,V1952),"Not 2019")</f>
        <v>Closed</v>
      </c>
      <c r="Y1952" cm="1">
        <f t="array" ref="Y1952">IF(ISNUMBER($V1952),L1952-INDEX('2019 On Peak'!$L$3:$S$2373,$V1952,1),"-")</f>
        <v>0</v>
      </c>
      <c r="Z1952" cm="1">
        <f t="array" ref="Z1952">IF(ISNUMBER($V1952),M1952-INDEX('2019 On Peak'!$L$3:$S$2373,$V1952,2),"-")</f>
        <v>0</v>
      </c>
      <c r="AA1952" cm="1">
        <f t="array" ref="AA1952">IF(ISNUMBER($V1952),N1952-INDEX('2019 On Peak'!$L$3:$S$2373,$V1952,3),"-")</f>
        <v>0</v>
      </c>
      <c r="AB1952" cm="1">
        <f t="array" ref="AB1952">IF(ISNUMBER($V1952),Q1952-INDEX('2019 On Peak'!$L$3:$S$2373,$V1952,6),"-")</f>
        <v>0</v>
      </c>
      <c r="AC1952" cm="1">
        <f t="array" ref="AC1952">IF(ISNUMBER($V1952),S1952-INDEX('2019 On Peak'!$L$3:$S$2373,$V1952,8),"-")</f>
        <v>0</v>
      </c>
      <c r="AD1952" t="b">
        <f t="shared" si="61"/>
        <v>0</v>
      </c>
    </row>
    <row r="1953" spans="1:30" x14ac:dyDescent="0.25">
      <c r="A1953" t="str">
        <f>B1953&amp;"_"&amp;G1953&amp;"_"&amp;J1953</f>
        <v>774_899_1</v>
      </c>
      <c r="B1953">
        <v>774</v>
      </c>
      <c r="C1953" s="1" t="s">
        <v>187</v>
      </c>
      <c r="D1953" s="1" t="s">
        <v>70</v>
      </c>
      <c r="E1953" s="1" t="s">
        <v>70</v>
      </c>
      <c r="F1953">
        <v>345</v>
      </c>
      <c r="G1953">
        <v>899</v>
      </c>
      <c r="H1953" s="1" t="s">
        <v>188</v>
      </c>
      <c r="I1953">
        <v>345</v>
      </c>
      <c r="J1953" s="1" t="s">
        <v>191</v>
      </c>
      <c r="K1953" s="1" t="s">
        <v>25</v>
      </c>
      <c r="L1953">
        <v>1.8000000000000001E-4</v>
      </c>
      <c r="M1953">
        <v>2.7000000000000001E-3</v>
      </c>
      <c r="N1953">
        <v>6.9870000000000002E-2</v>
      </c>
      <c r="O1953">
        <v>1</v>
      </c>
      <c r="P1953">
        <v>0</v>
      </c>
      <c r="Q1953">
        <v>1216</v>
      </c>
      <c r="R1953">
        <v>2454</v>
      </c>
      <c r="S1953">
        <v>1804</v>
      </c>
      <c r="T1953">
        <v>4.4000000000000004</v>
      </c>
      <c r="U1953">
        <v>6.8</v>
      </c>
      <c r="V1953">
        <f>MATCH(A1953,'2019 On Peak'!$A$3:$A$2373,0)</f>
        <v>1893</v>
      </c>
      <c r="W1953" t="str">
        <f t="shared" si="60"/>
        <v>Old</v>
      </c>
      <c r="X1953" t="str" cm="1">
        <f t="array" ref="X1953">IF(ISNUMBER(V1953),INDEX('2019 On Peak'!$K$3:$K$2373,V1953),"Not 2019")</f>
        <v>Closed</v>
      </c>
      <c r="Y1953" cm="1">
        <f t="array" ref="Y1953">IF(ISNUMBER($V1953),L1953-INDEX('2019 On Peak'!$L$3:$S$2373,$V1953,1),"-")</f>
        <v>0</v>
      </c>
      <c r="Z1953" cm="1">
        <f t="array" ref="Z1953">IF(ISNUMBER($V1953),M1953-INDEX('2019 On Peak'!$L$3:$S$2373,$V1953,2),"-")</f>
        <v>0</v>
      </c>
      <c r="AA1953" cm="1">
        <f t="array" ref="AA1953">IF(ISNUMBER($V1953),N1953-INDEX('2019 On Peak'!$L$3:$S$2373,$V1953,3),"-")</f>
        <v>0</v>
      </c>
      <c r="AB1953" cm="1">
        <f t="array" ref="AB1953">IF(ISNUMBER($V1953),Q1953-INDEX('2019 On Peak'!$L$3:$S$2373,$V1953,6),"-")</f>
        <v>0</v>
      </c>
      <c r="AC1953" cm="1">
        <f t="array" ref="AC1953">IF(ISNUMBER($V1953),S1953-INDEX('2019 On Peak'!$L$3:$S$2373,$V1953,8),"-")</f>
        <v>0</v>
      </c>
      <c r="AD1953" t="b">
        <f t="shared" si="61"/>
        <v>0</v>
      </c>
    </row>
    <row r="1954" spans="1:30" x14ac:dyDescent="0.25">
      <c r="A1954" t="str">
        <f>B1954&amp;"_"&amp;G1954&amp;"_"&amp;J1954</f>
        <v>774_899_2</v>
      </c>
      <c r="B1954">
        <v>774</v>
      </c>
      <c r="C1954" s="1" t="s">
        <v>187</v>
      </c>
      <c r="D1954" s="1" t="s">
        <v>70</v>
      </c>
      <c r="E1954" s="1" t="s">
        <v>70</v>
      </c>
      <c r="F1954">
        <v>345</v>
      </c>
      <c r="G1954">
        <v>899</v>
      </c>
      <c r="H1954" s="1" t="s">
        <v>188</v>
      </c>
      <c r="I1954">
        <v>345</v>
      </c>
      <c r="J1954" s="1" t="s">
        <v>74</v>
      </c>
      <c r="K1954" s="1" t="s">
        <v>25</v>
      </c>
      <c r="L1954">
        <v>1.8000000000000001E-4</v>
      </c>
      <c r="M1954">
        <v>2.7000000000000001E-3</v>
      </c>
      <c r="N1954">
        <v>6.9690000000000002E-2</v>
      </c>
      <c r="O1954">
        <v>1</v>
      </c>
      <c r="P1954">
        <v>0</v>
      </c>
      <c r="Q1954">
        <v>1216</v>
      </c>
      <c r="R1954">
        <v>2454</v>
      </c>
      <c r="S1954">
        <v>1804</v>
      </c>
      <c r="T1954">
        <v>4.4000000000000004</v>
      </c>
      <c r="U1954">
        <v>6.8</v>
      </c>
      <c r="V1954">
        <f>MATCH(A1954,'2019 On Peak'!$A$3:$A$2373,0)</f>
        <v>1894</v>
      </c>
      <c r="W1954" t="str">
        <f t="shared" si="60"/>
        <v>Old</v>
      </c>
      <c r="X1954" t="str" cm="1">
        <f t="array" ref="X1954">IF(ISNUMBER(V1954),INDEX('2019 On Peak'!$K$3:$K$2373,V1954),"Not 2019")</f>
        <v>Closed</v>
      </c>
      <c r="Y1954" cm="1">
        <f t="array" ref="Y1954">IF(ISNUMBER($V1954),L1954-INDEX('2019 On Peak'!$L$3:$S$2373,$V1954,1),"-")</f>
        <v>0</v>
      </c>
      <c r="Z1954" cm="1">
        <f t="array" ref="Z1954">IF(ISNUMBER($V1954),M1954-INDEX('2019 On Peak'!$L$3:$S$2373,$V1954,2),"-")</f>
        <v>0</v>
      </c>
      <c r="AA1954" cm="1">
        <f t="array" ref="AA1954">IF(ISNUMBER($V1954),N1954-INDEX('2019 On Peak'!$L$3:$S$2373,$V1954,3),"-")</f>
        <v>0</v>
      </c>
      <c r="AB1954" cm="1">
        <f t="array" ref="AB1954">IF(ISNUMBER($V1954),Q1954-INDEX('2019 On Peak'!$L$3:$S$2373,$V1954,6),"-")</f>
        <v>0</v>
      </c>
      <c r="AC1954" cm="1">
        <f t="array" ref="AC1954">IF(ISNUMBER($V1954),S1954-INDEX('2019 On Peak'!$L$3:$S$2373,$V1954,8),"-")</f>
        <v>0</v>
      </c>
      <c r="AD1954" t="b">
        <f t="shared" si="61"/>
        <v>0</v>
      </c>
    </row>
    <row r="1955" spans="1:30" x14ac:dyDescent="0.25">
      <c r="A1955" t="str">
        <f>B1955&amp;"_"&amp;G1955&amp;"_"&amp;J1955</f>
        <v>774_900_1</v>
      </c>
      <c r="B1955">
        <v>774</v>
      </c>
      <c r="C1955" s="1" t="s">
        <v>187</v>
      </c>
      <c r="D1955" s="1" t="s">
        <v>70</v>
      </c>
      <c r="E1955" s="1" t="s">
        <v>56</v>
      </c>
      <c r="F1955">
        <v>345</v>
      </c>
      <c r="G1955">
        <v>900</v>
      </c>
      <c r="H1955" s="1" t="s">
        <v>63</v>
      </c>
      <c r="I1955">
        <v>345</v>
      </c>
      <c r="J1955" s="1" t="s">
        <v>191</v>
      </c>
      <c r="K1955" s="1" t="s">
        <v>25</v>
      </c>
      <c r="L1955">
        <v>3.5E-4</v>
      </c>
      <c r="M1955">
        <v>5.4099999999999999E-3</v>
      </c>
      <c r="N1955">
        <v>0.13993</v>
      </c>
      <c r="O1955">
        <v>1</v>
      </c>
      <c r="P1955">
        <v>0</v>
      </c>
      <c r="Q1955">
        <v>1725</v>
      </c>
      <c r="R1955">
        <v>1725</v>
      </c>
      <c r="S1955">
        <v>2500</v>
      </c>
      <c r="T1955">
        <v>8.6999999999999993</v>
      </c>
      <c r="U1955">
        <v>13.6</v>
      </c>
      <c r="V1955">
        <f>MATCH(A1955,'2019 On Peak'!$A$3:$A$2373,0)</f>
        <v>1895</v>
      </c>
      <c r="W1955" t="str">
        <f t="shared" si="60"/>
        <v>Old</v>
      </c>
      <c r="X1955" t="str" cm="1">
        <f t="array" ref="X1955">IF(ISNUMBER(V1955),INDEX('2019 On Peak'!$K$3:$K$2373,V1955),"Not 2019")</f>
        <v>Closed</v>
      </c>
      <c r="Y1955" cm="1">
        <f t="array" ref="Y1955">IF(ISNUMBER($V1955),L1955-INDEX('2019 On Peak'!$L$3:$S$2373,$V1955,1),"-")</f>
        <v>0</v>
      </c>
      <c r="Z1955" cm="1">
        <f t="array" ref="Z1955">IF(ISNUMBER($V1955),M1955-INDEX('2019 On Peak'!$L$3:$S$2373,$V1955,2),"-")</f>
        <v>0</v>
      </c>
      <c r="AA1955" cm="1">
        <f t="array" ref="AA1955">IF(ISNUMBER($V1955),N1955-INDEX('2019 On Peak'!$L$3:$S$2373,$V1955,3),"-")</f>
        <v>0</v>
      </c>
      <c r="AB1955" cm="1">
        <f t="array" ref="AB1955">IF(ISNUMBER($V1955),Q1955-INDEX('2019 On Peak'!$L$3:$S$2373,$V1955,6),"-")</f>
        <v>0</v>
      </c>
      <c r="AC1955" cm="1">
        <f t="array" ref="AC1955">IF(ISNUMBER($V1955),S1955-INDEX('2019 On Peak'!$L$3:$S$2373,$V1955,8),"-")</f>
        <v>0</v>
      </c>
      <c r="AD1955" t="b">
        <f t="shared" si="61"/>
        <v>0</v>
      </c>
    </row>
    <row r="1956" spans="1:30" x14ac:dyDescent="0.25">
      <c r="A1956" t="str">
        <f>B1956&amp;"_"&amp;G1956&amp;"_"&amp;J1956</f>
        <v>775_483_1</v>
      </c>
      <c r="B1956">
        <v>775</v>
      </c>
      <c r="C1956" s="1" t="s">
        <v>1023</v>
      </c>
      <c r="D1956" s="1" t="s">
        <v>36</v>
      </c>
      <c r="E1956" s="1" t="s">
        <v>36</v>
      </c>
      <c r="F1956">
        <v>115</v>
      </c>
      <c r="G1956">
        <v>483</v>
      </c>
      <c r="H1956" s="1" t="s">
        <v>598</v>
      </c>
      <c r="I1956">
        <v>115</v>
      </c>
      <c r="J1956" s="1" t="s">
        <v>191</v>
      </c>
      <c r="K1956" s="1" t="s">
        <v>25</v>
      </c>
      <c r="L1956">
        <v>2.4499999999999999E-3</v>
      </c>
      <c r="M1956">
        <v>1.013E-2</v>
      </c>
      <c r="N1956">
        <v>1.6800000000000001E-3</v>
      </c>
      <c r="O1956">
        <v>1</v>
      </c>
      <c r="P1956">
        <v>0</v>
      </c>
      <c r="Q1956">
        <v>167</v>
      </c>
      <c r="R1956">
        <v>556</v>
      </c>
      <c r="S1956">
        <v>210</v>
      </c>
      <c r="T1956">
        <v>1.9</v>
      </c>
      <c r="U1956">
        <v>2</v>
      </c>
      <c r="V1956">
        <f>MATCH(A1956,'2019 On Peak'!$A$3:$A$2373,0)</f>
        <v>1896</v>
      </c>
      <c r="W1956" t="str">
        <f t="shared" si="60"/>
        <v>Old</v>
      </c>
      <c r="X1956" t="str" cm="1">
        <f t="array" ref="X1956">IF(ISNUMBER(V1956),INDEX('2019 On Peak'!$K$3:$K$2373,V1956),"Not 2019")</f>
        <v>Closed</v>
      </c>
      <c r="Y1956" cm="1">
        <f t="array" ref="Y1956">IF(ISNUMBER($V1956),L1956-INDEX('2019 On Peak'!$L$3:$S$2373,$V1956,1),"-")</f>
        <v>0</v>
      </c>
      <c r="Z1956" cm="1">
        <f t="array" ref="Z1956">IF(ISNUMBER($V1956),M1956-INDEX('2019 On Peak'!$L$3:$S$2373,$V1956,2),"-")</f>
        <v>0</v>
      </c>
      <c r="AA1956" cm="1">
        <f t="array" ref="AA1956">IF(ISNUMBER($V1956),N1956-INDEX('2019 On Peak'!$L$3:$S$2373,$V1956,3),"-")</f>
        <v>0</v>
      </c>
      <c r="AB1956" cm="1">
        <f t="array" ref="AB1956">IF(ISNUMBER($V1956),Q1956-INDEX('2019 On Peak'!$L$3:$S$2373,$V1956,6),"-")</f>
        <v>0</v>
      </c>
      <c r="AC1956" cm="1">
        <f t="array" ref="AC1956">IF(ISNUMBER($V1956),S1956-INDEX('2019 On Peak'!$L$3:$S$2373,$V1956,8),"-")</f>
        <v>0</v>
      </c>
      <c r="AD1956" t="b">
        <f t="shared" si="61"/>
        <v>0</v>
      </c>
    </row>
    <row r="1957" spans="1:30" x14ac:dyDescent="0.25">
      <c r="A1957" t="str">
        <f>B1957&amp;"_"&amp;G1957&amp;"_"&amp;J1957</f>
        <v>775_780_1</v>
      </c>
      <c r="B1957">
        <v>775</v>
      </c>
      <c r="C1957" s="1" t="s">
        <v>1023</v>
      </c>
      <c r="D1957" s="1" t="s">
        <v>36</v>
      </c>
      <c r="E1957" s="1" t="s">
        <v>36</v>
      </c>
      <c r="F1957">
        <v>115</v>
      </c>
      <c r="G1957">
        <v>780</v>
      </c>
      <c r="H1957" s="1" t="s">
        <v>1353</v>
      </c>
      <c r="I1957">
        <v>115</v>
      </c>
      <c r="J1957" s="1" t="s">
        <v>191</v>
      </c>
      <c r="K1957" s="1" t="s">
        <v>25</v>
      </c>
      <c r="L1957">
        <v>2.4199999999999998E-3</v>
      </c>
      <c r="M1957">
        <v>1.0030000000000001E-2</v>
      </c>
      <c r="N1957">
        <v>1.66E-3</v>
      </c>
      <c r="O1957">
        <v>1</v>
      </c>
      <c r="P1957">
        <v>0</v>
      </c>
      <c r="Q1957">
        <v>167</v>
      </c>
      <c r="R1957">
        <v>556</v>
      </c>
      <c r="S1957">
        <v>210</v>
      </c>
      <c r="T1957">
        <v>1.4</v>
      </c>
      <c r="U1957">
        <v>2</v>
      </c>
      <c r="V1957">
        <f>MATCH(A1957,'2019 On Peak'!$A$3:$A$2373,0)</f>
        <v>1897</v>
      </c>
      <c r="W1957" t="str">
        <f t="shared" si="60"/>
        <v>Old</v>
      </c>
      <c r="X1957" t="str" cm="1">
        <f t="array" ref="X1957">IF(ISNUMBER(V1957),INDEX('2019 On Peak'!$K$3:$K$2373,V1957),"Not 2019")</f>
        <v>Closed</v>
      </c>
      <c r="Y1957" cm="1">
        <f t="array" ref="Y1957">IF(ISNUMBER($V1957),L1957-INDEX('2019 On Peak'!$L$3:$S$2373,$V1957,1),"-")</f>
        <v>0</v>
      </c>
      <c r="Z1957" cm="1">
        <f t="array" ref="Z1957">IF(ISNUMBER($V1957),M1957-INDEX('2019 On Peak'!$L$3:$S$2373,$V1957,2),"-")</f>
        <v>0</v>
      </c>
      <c r="AA1957" cm="1">
        <f t="array" ref="AA1957">IF(ISNUMBER($V1957),N1957-INDEX('2019 On Peak'!$L$3:$S$2373,$V1957,3),"-")</f>
        <v>0</v>
      </c>
      <c r="AB1957" cm="1">
        <f t="array" ref="AB1957">IF(ISNUMBER($V1957),Q1957-INDEX('2019 On Peak'!$L$3:$S$2373,$V1957,6),"-")</f>
        <v>0</v>
      </c>
      <c r="AC1957" cm="1">
        <f t="array" ref="AC1957">IF(ISNUMBER($V1957),S1957-INDEX('2019 On Peak'!$L$3:$S$2373,$V1957,8),"-")</f>
        <v>0</v>
      </c>
      <c r="AD1957" t="b">
        <f t="shared" si="61"/>
        <v>0</v>
      </c>
    </row>
    <row r="1958" spans="1:30" x14ac:dyDescent="0.25">
      <c r="A1958" t="str">
        <f>B1958&amp;"_"&amp;G1958&amp;"_"&amp;J1958</f>
        <v>776_483_1</v>
      </c>
      <c r="B1958">
        <v>776</v>
      </c>
      <c r="C1958" s="1" t="s">
        <v>1024</v>
      </c>
      <c r="D1958" s="1" t="s">
        <v>36</v>
      </c>
      <c r="E1958" s="1" t="s">
        <v>36</v>
      </c>
      <c r="F1958">
        <v>115</v>
      </c>
      <c r="G1958">
        <v>483</v>
      </c>
      <c r="H1958" s="1" t="s">
        <v>598</v>
      </c>
      <c r="I1958">
        <v>115</v>
      </c>
      <c r="J1958" s="1" t="s">
        <v>191</v>
      </c>
      <c r="K1958" s="1" t="s">
        <v>25</v>
      </c>
      <c r="L1958">
        <v>2.4599999999999999E-3</v>
      </c>
      <c r="M1958">
        <v>1.0160000000000001E-2</v>
      </c>
      <c r="N1958">
        <v>1.6800000000000001E-3</v>
      </c>
      <c r="O1958">
        <v>1</v>
      </c>
      <c r="P1958">
        <v>0</v>
      </c>
      <c r="Q1958">
        <v>167</v>
      </c>
      <c r="R1958">
        <v>556</v>
      </c>
      <c r="S1958">
        <v>210</v>
      </c>
      <c r="T1958">
        <v>1.9</v>
      </c>
      <c r="U1958">
        <v>2</v>
      </c>
      <c r="V1958">
        <f>MATCH(A1958,'2019 On Peak'!$A$3:$A$2373,0)</f>
        <v>1898</v>
      </c>
      <c r="W1958" t="str">
        <f t="shared" si="60"/>
        <v>Old</v>
      </c>
      <c r="X1958" t="str" cm="1">
        <f t="array" ref="X1958">IF(ISNUMBER(V1958),INDEX('2019 On Peak'!$K$3:$K$2373,V1958),"Not 2019")</f>
        <v>Closed</v>
      </c>
      <c r="Y1958" cm="1">
        <f t="array" ref="Y1958">IF(ISNUMBER($V1958),L1958-INDEX('2019 On Peak'!$L$3:$S$2373,$V1958,1),"-")</f>
        <v>0</v>
      </c>
      <c r="Z1958" cm="1">
        <f t="array" ref="Z1958">IF(ISNUMBER($V1958),M1958-INDEX('2019 On Peak'!$L$3:$S$2373,$V1958,2),"-")</f>
        <v>0</v>
      </c>
      <c r="AA1958" cm="1">
        <f t="array" ref="AA1958">IF(ISNUMBER($V1958),N1958-INDEX('2019 On Peak'!$L$3:$S$2373,$V1958,3),"-")</f>
        <v>0</v>
      </c>
      <c r="AB1958" cm="1">
        <f t="array" ref="AB1958">IF(ISNUMBER($V1958),Q1958-INDEX('2019 On Peak'!$L$3:$S$2373,$V1958,6),"-")</f>
        <v>0</v>
      </c>
      <c r="AC1958" cm="1">
        <f t="array" ref="AC1958">IF(ISNUMBER($V1958),S1958-INDEX('2019 On Peak'!$L$3:$S$2373,$V1958,8),"-")</f>
        <v>0</v>
      </c>
      <c r="AD1958" t="b">
        <f t="shared" si="61"/>
        <v>0</v>
      </c>
    </row>
    <row r="1959" spans="1:30" x14ac:dyDescent="0.25">
      <c r="A1959" t="str">
        <f>B1959&amp;"_"&amp;G1959&amp;"_"&amp;J1959</f>
        <v>776_780_1</v>
      </c>
      <c r="B1959">
        <v>776</v>
      </c>
      <c r="C1959" s="1" t="s">
        <v>1024</v>
      </c>
      <c r="D1959" s="1" t="s">
        <v>36</v>
      </c>
      <c r="E1959" s="1" t="s">
        <v>36</v>
      </c>
      <c r="F1959">
        <v>115</v>
      </c>
      <c r="G1959">
        <v>780</v>
      </c>
      <c r="H1959" s="1" t="s">
        <v>1353</v>
      </c>
      <c r="I1959">
        <v>115</v>
      </c>
      <c r="J1959" s="1" t="s">
        <v>191</v>
      </c>
      <c r="K1959" s="1" t="s">
        <v>25</v>
      </c>
      <c r="L1959">
        <v>2.47E-3</v>
      </c>
      <c r="M1959">
        <v>1.023E-2</v>
      </c>
      <c r="N1959">
        <v>1.6900000000000001E-3</v>
      </c>
      <c r="O1959">
        <v>1</v>
      </c>
      <c r="P1959">
        <v>0</v>
      </c>
      <c r="Q1959">
        <v>167</v>
      </c>
      <c r="R1959">
        <v>556</v>
      </c>
      <c r="S1959">
        <v>210</v>
      </c>
      <c r="T1959">
        <v>1.4</v>
      </c>
      <c r="U1959">
        <v>2.1</v>
      </c>
      <c r="V1959">
        <f>MATCH(A1959,'2019 On Peak'!$A$3:$A$2373,0)</f>
        <v>1899</v>
      </c>
      <c r="W1959" t="str">
        <f t="shared" si="60"/>
        <v>Old</v>
      </c>
      <c r="X1959" t="str" cm="1">
        <f t="array" ref="X1959">IF(ISNUMBER(V1959),INDEX('2019 On Peak'!$K$3:$K$2373,V1959),"Not 2019")</f>
        <v>Closed</v>
      </c>
      <c r="Y1959" cm="1">
        <f t="array" ref="Y1959">IF(ISNUMBER($V1959),L1959-INDEX('2019 On Peak'!$L$3:$S$2373,$V1959,1),"-")</f>
        <v>0</v>
      </c>
      <c r="Z1959" cm="1">
        <f t="array" ref="Z1959">IF(ISNUMBER($V1959),M1959-INDEX('2019 On Peak'!$L$3:$S$2373,$V1959,2),"-")</f>
        <v>0</v>
      </c>
      <c r="AA1959" cm="1">
        <f t="array" ref="AA1959">IF(ISNUMBER($V1959),N1959-INDEX('2019 On Peak'!$L$3:$S$2373,$V1959,3),"-")</f>
        <v>0</v>
      </c>
      <c r="AB1959" cm="1">
        <f t="array" ref="AB1959">IF(ISNUMBER($V1959),Q1959-INDEX('2019 On Peak'!$L$3:$S$2373,$V1959,6),"-")</f>
        <v>0</v>
      </c>
      <c r="AC1959" cm="1">
        <f t="array" ref="AC1959">IF(ISNUMBER($V1959),S1959-INDEX('2019 On Peak'!$L$3:$S$2373,$V1959,8),"-")</f>
        <v>0</v>
      </c>
      <c r="AD1959" t="b">
        <f t="shared" si="61"/>
        <v>0</v>
      </c>
    </row>
    <row r="1960" spans="1:30" x14ac:dyDescent="0.25">
      <c r="A1960" t="str">
        <f>B1960&amp;"_"&amp;G1960&amp;"_"&amp;J1960</f>
        <v>777_1455_1</v>
      </c>
      <c r="B1960">
        <v>777</v>
      </c>
      <c r="C1960" s="1" t="s">
        <v>623</v>
      </c>
      <c r="D1960" s="1" t="s">
        <v>36</v>
      </c>
      <c r="E1960" s="1" t="s">
        <v>36</v>
      </c>
      <c r="F1960">
        <v>69</v>
      </c>
      <c r="G1960">
        <v>1455</v>
      </c>
      <c r="H1960" s="1" t="s">
        <v>1354</v>
      </c>
      <c r="I1960">
        <v>69</v>
      </c>
      <c r="J1960" s="1" t="s">
        <v>191</v>
      </c>
      <c r="K1960" s="1" t="s">
        <v>25</v>
      </c>
      <c r="L1960">
        <v>3.1600000000000003E-2</v>
      </c>
      <c r="M1960">
        <v>7.1830000000000005E-2</v>
      </c>
      <c r="N1960">
        <v>1.4E-3</v>
      </c>
      <c r="O1960">
        <v>1</v>
      </c>
      <c r="P1960">
        <v>0</v>
      </c>
      <c r="Q1960">
        <v>96</v>
      </c>
      <c r="R1960">
        <v>250</v>
      </c>
      <c r="S1960">
        <v>123</v>
      </c>
      <c r="T1960">
        <v>3.7</v>
      </c>
      <c r="U1960">
        <v>5</v>
      </c>
      <c r="V1960">
        <f>MATCH(A1960,'2019 On Peak'!$A$3:$A$2373,0)</f>
        <v>1900</v>
      </c>
      <c r="W1960" t="str">
        <f t="shared" si="60"/>
        <v>Old</v>
      </c>
      <c r="X1960" t="str" cm="1">
        <f t="array" ref="X1960">IF(ISNUMBER(V1960),INDEX('2019 On Peak'!$K$3:$K$2373,V1960),"Not 2019")</f>
        <v>Closed</v>
      </c>
      <c r="Y1960" cm="1">
        <f t="array" ref="Y1960">IF(ISNUMBER($V1960),L1960-INDEX('2019 On Peak'!$L$3:$S$2373,$V1960,1),"-")</f>
        <v>0</v>
      </c>
      <c r="Z1960" cm="1">
        <f t="array" ref="Z1960">IF(ISNUMBER($V1960),M1960-INDEX('2019 On Peak'!$L$3:$S$2373,$V1960,2),"-")</f>
        <v>0</v>
      </c>
      <c r="AA1960" cm="1">
        <f t="array" ref="AA1960">IF(ISNUMBER($V1960),N1960-INDEX('2019 On Peak'!$L$3:$S$2373,$V1960,3),"-")</f>
        <v>0</v>
      </c>
      <c r="AB1960" cm="1">
        <f t="array" ref="AB1960">IF(ISNUMBER($V1960),Q1960-INDEX('2019 On Peak'!$L$3:$S$2373,$V1960,6),"-")</f>
        <v>0</v>
      </c>
      <c r="AC1960" cm="1">
        <f t="array" ref="AC1960">IF(ISNUMBER($V1960),S1960-INDEX('2019 On Peak'!$L$3:$S$2373,$V1960,8),"-")</f>
        <v>0</v>
      </c>
      <c r="AD1960" t="b">
        <f t="shared" si="61"/>
        <v>0</v>
      </c>
    </row>
    <row r="1961" spans="1:30" x14ac:dyDescent="0.25">
      <c r="A1961" t="str">
        <f>B1961&amp;"_"&amp;G1961&amp;"_"&amp;J1961</f>
        <v>777_1480_1</v>
      </c>
      <c r="B1961">
        <v>777</v>
      </c>
      <c r="C1961" s="1" t="s">
        <v>623</v>
      </c>
      <c r="D1961" s="1" t="s">
        <v>36</v>
      </c>
      <c r="E1961" s="1" t="s">
        <v>36</v>
      </c>
      <c r="F1961">
        <v>69</v>
      </c>
      <c r="G1961">
        <v>1480</v>
      </c>
      <c r="H1961" s="1" t="s">
        <v>598</v>
      </c>
      <c r="I1961">
        <v>69</v>
      </c>
      <c r="J1961" s="1" t="s">
        <v>191</v>
      </c>
      <c r="K1961" s="1" t="s">
        <v>25</v>
      </c>
      <c r="L1961">
        <v>1.405E-2</v>
      </c>
      <c r="M1961">
        <v>3.1940000000000003E-2</v>
      </c>
      <c r="N1961">
        <v>6.2E-4</v>
      </c>
      <c r="O1961">
        <v>1</v>
      </c>
      <c r="P1961">
        <v>0</v>
      </c>
      <c r="Q1961">
        <v>96</v>
      </c>
      <c r="R1961">
        <v>250</v>
      </c>
      <c r="S1961">
        <v>123</v>
      </c>
      <c r="T1961">
        <v>1.6</v>
      </c>
      <c r="U1961">
        <v>2.2000000000000002</v>
      </c>
      <c r="V1961">
        <f>MATCH(A1961,'2019 On Peak'!$A$3:$A$2373,0)</f>
        <v>1901</v>
      </c>
      <c r="W1961" t="str">
        <f t="shared" si="60"/>
        <v>Old</v>
      </c>
      <c r="X1961" t="str" cm="1">
        <f t="array" ref="X1961">IF(ISNUMBER(V1961),INDEX('2019 On Peak'!$K$3:$K$2373,V1961),"Not 2019")</f>
        <v>Closed</v>
      </c>
      <c r="Y1961" cm="1">
        <f t="array" ref="Y1961">IF(ISNUMBER($V1961),L1961-INDEX('2019 On Peak'!$L$3:$S$2373,$V1961,1),"-")</f>
        <v>0</v>
      </c>
      <c r="Z1961" cm="1">
        <f t="array" ref="Z1961">IF(ISNUMBER($V1961),M1961-INDEX('2019 On Peak'!$L$3:$S$2373,$V1961,2),"-")</f>
        <v>0</v>
      </c>
      <c r="AA1961" cm="1">
        <f t="array" ref="AA1961">IF(ISNUMBER($V1961),N1961-INDEX('2019 On Peak'!$L$3:$S$2373,$V1961,3),"-")</f>
        <v>0</v>
      </c>
      <c r="AB1961" cm="1">
        <f t="array" ref="AB1961">IF(ISNUMBER($V1961),Q1961-INDEX('2019 On Peak'!$L$3:$S$2373,$V1961,6),"-")</f>
        <v>0</v>
      </c>
      <c r="AC1961" cm="1">
        <f t="array" ref="AC1961">IF(ISNUMBER($V1961),S1961-INDEX('2019 On Peak'!$L$3:$S$2373,$V1961,8),"-")</f>
        <v>0</v>
      </c>
      <c r="AD1961" t="b">
        <f t="shared" si="61"/>
        <v>0</v>
      </c>
    </row>
    <row r="1962" spans="1:30" x14ac:dyDescent="0.25">
      <c r="A1962" t="str">
        <f>B1962&amp;"_"&amp;G1962&amp;"_"&amp;J1962</f>
        <v>777_2_1</v>
      </c>
      <c r="B1962">
        <v>777</v>
      </c>
      <c r="C1962" s="1" t="s">
        <v>623</v>
      </c>
      <c r="D1962" s="1" t="s">
        <v>36</v>
      </c>
      <c r="E1962" s="1" t="s">
        <v>36</v>
      </c>
      <c r="F1962">
        <v>69</v>
      </c>
      <c r="G1962">
        <v>2</v>
      </c>
      <c r="H1962" s="1" t="s">
        <v>624</v>
      </c>
      <c r="I1962">
        <v>69</v>
      </c>
      <c r="J1962" s="1" t="s">
        <v>191</v>
      </c>
      <c r="K1962" s="1" t="s">
        <v>25</v>
      </c>
      <c r="L1962">
        <v>4.0829999999999998E-2</v>
      </c>
      <c r="M1962">
        <v>9.2810000000000004E-2</v>
      </c>
      <c r="N1962">
        <v>1.81E-3</v>
      </c>
      <c r="O1962">
        <v>1</v>
      </c>
      <c r="P1962">
        <v>0</v>
      </c>
      <c r="Q1962">
        <v>96</v>
      </c>
      <c r="R1962">
        <v>250</v>
      </c>
      <c r="S1962">
        <v>123</v>
      </c>
      <c r="T1962">
        <v>2.2999999999999998</v>
      </c>
      <c r="U1962">
        <v>6.4</v>
      </c>
      <c r="V1962">
        <f>MATCH(A1962,'2019 On Peak'!$A$3:$A$2373,0)</f>
        <v>1902</v>
      </c>
      <c r="W1962" t="str">
        <f t="shared" si="60"/>
        <v>Old</v>
      </c>
      <c r="X1962" t="str" cm="1">
        <f t="array" ref="X1962">IF(ISNUMBER(V1962),INDEX('2019 On Peak'!$K$3:$K$2373,V1962),"Not 2019")</f>
        <v>Closed</v>
      </c>
      <c r="Y1962" cm="1">
        <f t="array" ref="Y1962">IF(ISNUMBER($V1962),L1962-INDEX('2019 On Peak'!$L$3:$S$2373,$V1962,1),"-")</f>
        <v>0</v>
      </c>
      <c r="Z1962" cm="1">
        <f t="array" ref="Z1962">IF(ISNUMBER($V1962),M1962-INDEX('2019 On Peak'!$L$3:$S$2373,$V1962,2),"-")</f>
        <v>0</v>
      </c>
      <c r="AA1962" cm="1">
        <f t="array" ref="AA1962">IF(ISNUMBER($V1962),N1962-INDEX('2019 On Peak'!$L$3:$S$2373,$V1962,3),"-")</f>
        <v>0</v>
      </c>
      <c r="AB1962" cm="1">
        <f t="array" ref="AB1962">IF(ISNUMBER($V1962),Q1962-INDEX('2019 On Peak'!$L$3:$S$2373,$V1962,6),"-")</f>
        <v>0</v>
      </c>
      <c r="AC1962" cm="1">
        <f t="array" ref="AC1962">IF(ISNUMBER($V1962),S1962-INDEX('2019 On Peak'!$L$3:$S$2373,$V1962,8),"-")</f>
        <v>0</v>
      </c>
      <c r="AD1962" t="b">
        <f t="shared" si="61"/>
        <v>0</v>
      </c>
    </row>
    <row r="1963" spans="1:30" x14ac:dyDescent="0.25">
      <c r="A1963" t="str">
        <f>B1963&amp;"_"&amp;G1963&amp;"_"&amp;J1963</f>
        <v>778_448_1</v>
      </c>
      <c r="B1963">
        <v>778</v>
      </c>
      <c r="C1963" s="1" t="s">
        <v>963</v>
      </c>
      <c r="D1963" s="1" t="s">
        <v>36</v>
      </c>
      <c r="E1963" s="1" t="s">
        <v>36</v>
      </c>
      <c r="F1963">
        <v>115</v>
      </c>
      <c r="G1963">
        <v>448</v>
      </c>
      <c r="H1963" s="1" t="s">
        <v>964</v>
      </c>
      <c r="I1963">
        <v>115</v>
      </c>
      <c r="J1963" s="1" t="s">
        <v>191</v>
      </c>
      <c r="K1963" s="1" t="s">
        <v>25</v>
      </c>
      <c r="L1963">
        <v>7.0699999999999999E-3</v>
      </c>
      <c r="M1963">
        <v>2.9219999999999999E-2</v>
      </c>
      <c r="N1963">
        <v>4.8399999999999997E-3</v>
      </c>
      <c r="O1963">
        <v>1</v>
      </c>
      <c r="P1963">
        <v>0</v>
      </c>
      <c r="Q1963">
        <v>167</v>
      </c>
      <c r="R1963">
        <v>556</v>
      </c>
      <c r="S1963">
        <v>210</v>
      </c>
      <c r="T1963">
        <v>4.0999999999999996</v>
      </c>
      <c r="U1963">
        <v>5.9</v>
      </c>
      <c r="V1963">
        <f>MATCH(A1963,'2019 On Peak'!$A$3:$A$2373,0)</f>
        <v>1903</v>
      </c>
      <c r="W1963" t="str">
        <f t="shared" si="60"/>
        <v>Old</v>
      </c>
      <c r="X1963" t="str" cm="1">
        <f t="array" ref="X1963">IF(ISNUMBER(V1963),INDEX('2019 On Peak'!$K$3:$K$2373,V1963),"Not 2019")</f>
        <v>Closed</v>
      </c>
      <c r="Y1963" cm="1">
        <f t="array" ref="Y1963">IF(ISNUMBER($V1963),L1963-INDEX('2019 On Peak'!$L$3:$S$2373,$V1963,1),"-")</f>
        <v>0</v>
      </c>
      <c r="Z1963" cm="1">
        <f t="array" ref="Z1963">IF(ISNUMBER($V1963),M1963-INDEX('2019 On Peak'!$L$3:$S$2373,$V1963,2),"-")</f>
        <v>0</v>
      </c>
      <c r="AA1963" cm="1">
        <f t="array" ref="AA1963">IF(ISNUMBER($V1963),N1963-INDEX('2019 On Peak'!$L$3:$S$2373,$V1963,3),"-")</f>
        <v>0</v>
      </c>
      <c r="AB1963" cm="1">
        <f t="array" ref="AB1963">IF(ISNUMBER($V1963),Q1963-INDEX('2019 On Peak'!$L$3:$S$2373,$V1963,6),"-")</f>
        <v>0</v>
      </c>
      <c r="AC1963" cm="1">
        <f t="array" ref="AC1963">IF(ISNUMBER($V1963),S1963-INDEX('2019 On Peak'!$L$3:$S$2373,$V1963,8),"-")</f>
        <v>0</v>
      </c>
      <c r="AD1963" t="b">
        <f t="shared" si="61"/>
        <v>0</v>
      </c>
    </row>
    <row r="1964" spans="1:30" x14ac:dyDescent="0.25">
      <c r="A1964" t="str">
        <f>B1964&amp;"_"&amp;G1964&amp;"_"&amp;J1964</f>
        <v>778_486_1</v>
      </c>
      <c r="B1964">
        <v>778</v>
      </c>
      <c r="C1964" s="1" t="s">
        <v>963</v>
      </c>
      <c r="D1964" s="1" t="s">
        <v>36</v>
      </c>
      <c r="E1964" s="1" t="s">
        <v>36</v>
      </c>
      <c r="F1964">
        <v>115</v>
      </c>
      <c r="G1964">
        <v>486</v>
      </c>
      <c r="H1964" s="1" t="s">
        <v>1030</v>
      </c>
      <c r="I1964">
        <v>115</v>
      </c>
      <c r="J1964" s="1" t="s">
        <v>191</v>
      </c>
      <c r="K1964" s="1" t="s">
        <v>25</v>
      </c>
      <c r="L1964">
        <v>2.5000000000000001E-4</v>
      </c>
      <c r="M1964">
        <v>1.0200000000000001E-3</v>
      </c>
      <c r="N1964">
        <v>1.7000000000000001E-4</v>
      </c>
      <c r="O1964">
        <v>1</v>
      </c>
      <c r="P1964">
        <v>0</v>
      </c>
      <c r="Q1964">
        <v>167</v>
      </c>
      <c r="R1964">
        <v>556</v>
      </c>
      <c r="S1964">
        <v>210</v>
      </c>
      <c r="T1964">
        <v>0.2</v>
      </c>
      <c r="U1964">
        <v>0.2</v>
      </c>
      <c r="V1964">
        <f>MATCH(A1964,'2019 On Peak'!$A$3:$A$2373,0)</f>
        <v>1904</v>
      </c>
      <c r="W1964" t="str">
        <f t="shared" si="60"/>
        <v>Old</v>
      </c>
      <c r="X1964" t="str" cm="1">
        <f t="array" ref="X1964">IF(ISNUMBER(V1964),INDEX('2019 On Peak'!$K$3:$K$2373,V1964),"Not 2019")</f>
        <v>Closed</v>
      </c>
      <c r="Y1964" cm="1">
        <f t="array" ref="Y1964">IF(ISNUMBER($V1964),L1964-INDEX('2019 On Peak'!$L$3:$S$2373,$V1964,1),"-")</f>
        <v>0</v>
      </c>
      <c r="Z1964" cm="1">
        <f t="array" ref="Z1964">IF(ISNUMBER($V1964),M1964-INDEX('2019 On Peak'!$L$3:$S$2373,$V1964,2),"-")</f>
        <v>0</v>
      </c>
      <c r="AA1964" cm="1">
        <f t="array" ref="AA1964">IF(ISNUMBER($V1964),N1964-INDEX('2019 On Peak'!$L$3:$S$2373,$V1964,3),"-")</f>
        <v>0</v>
      </c>
      <c r="AB1964" cm="1">
        <f t="array" ref="AB1964">IF(ISNUMBER($V1964),Q1964-INDEX('2019 On Peak'!$L$3:$S$2373,$V1964,6),"-")</f>
        <v>0</v>
      </c>
      <c r="AC1964" cm="1">
        <f t="array" ref="AC1964">IF(ISNUMBER($V1964),S1964-INDEX('2019 On Peak'!$L$3:$S$2373,$V1964,8),"-")</f>
        <v>0</v>
      </c>
      <c r="AD1964" t="b">
        <f t="shared" si="61"/>
        <v>0</v>
      </c>
    </row>
    <row r="1965" spans="1:30" x14ac:dyDescent="0.25">
      <c r="A1965" t="str">
        <f>B1965&amp;"_"&amp;G1965&amp;"_"&amp;J1965</f>
        <v>778_487_1</v>
      </c>
      <c r="B1965">
        <v>778</v>
      </c>
      <c r="C1965" s="1" t="s">
        <v>963</v>
      </c>
      <c r="D1965" s="1" t="s">
        <v>36</v>
      </c>
      <c r="E1965" s="1" t="s">
        <v>36</v>
      </c>
      <c r="F1965">
        <v>115</v>
      </c>
      <c r="G1965">
        <v>487</v>
      </c>
      <c r="H1965" s="1" t="s">
        <v>1031</v>
      </c>
      <c r="I1965">
        <v>115</v>
      </c>
      <c r="J1965" s="1" t="s">
        <v>191</v>
      </c>
      <c r="K1965" s="1" t="s">
        <v>25</v>
      </c>
      <c r="L1965">
        <v>8.1099999999999992E-3</v>
      </c>
      <c r="M1965">
        <v>3.3529999999999997E-2</v>
      </c>
      <c r="N1965">
        <v>5.5500000000000002E-3</v>
      </c>
      <c r="O1965">
        <v>1</v>
      </c>
      <c r="P1965">
        <v>0</v>
      </c>
      <c r="Q1965">
        <v>167</v>
      </c>
      <c r="R1965">
        <v>556</v>
      </c>
      <c r="S1965">
        <v>210</v>
      </c>
      <c r="T1965">
        <v>4.5</v>
      </c>
      <c r="U1965">
        <v>6.7</v>
      </c>
      <c r="V1965">
        <f>MATCH(A1965,'2019 On Peak'!$A$3:$A$2373,0)</f>
        <v>1905</v>
      </c>
      <c r="W1965" t="str">
        <f t="shared" si="60"/>
        <v>Old</v>
      </c>
      <c r="X1965" t="str" cm="1">
        <f t="array" ref="X1965">IF(ISNUMBER(V1965),INDEX('2019 On Peak'!$K$3:$K$2373,V1965),"Not 2019")</f>
        <v>Closed</v>
      </c>
      <c r="Y1965" cm="1">
        <f t="array" ref="Y1965">IF(ISNUMBER($V1965),L1965-INDEX('2019 On Peak'!$L$3:$S$2373,$V1965,1),"-")</f>
        <v>0</v>
      </c>
      <c r="Z1965" cm="1">
        <f t="array" ref="Z1965">IF(ISNUMBER($V1965),M1965-INDEX('2019 On Peak'!$L$3:$S$2373,$V1965,2),"-")</f>
        <v>0</v>
      </c>
      <c r="AA1965" cm="1">
        <f t="array" ref="AA1965">IF(ISNUMBER($V1965),N1965-INDEX('2019 On Peak'!$L$3:$S$2373,$V1965,3),"-")</f>
        <v>0</v>
      </c>
      <c r="AB1965" cm="1">
        <f t="array" ref="AB1965">IF(ISNUMBER($V1965),Q1965-INDEX('2019 On Peak'!$L$3:$S$2373,$V1965,6),"-")</f>
        <v>0</v>
      </c>
      <c r="AC1965" cm="1">
        <f t="array" ref="AC1965">IF(ISNUMBER($V1965),S1965-INDEX('2019 On Peak'!$L$3:$S$2373,$V1965,8),"-")</f>
        <v>0</v>
      </c>
      <c r="AD1965" t="b">
        <f t="shared" si="61"/>
        <v>0</v>
      </c>
    </row>
    <row r="1966" spans="1:30" x14ac:dyDescent="0.25">
      <c r="A1966" t="str">
        <f>B1966&amp;"_"&amp;G1966&amp;"_"&amp;J1966</f>
        <v>779_1515_1</v>
      </c>
      <c r="B1966">
        <v>779</v>
      </c>
      <c r="C1966" s="1" t="s">
        <v>307</v>
      </c>
      <c r="D1966" s="1" t="s">
        <v>22</v>
      </c>
      <c r="E1966" s="1" t="s">
        <v>22</v>
      </c>
      <c r="F1966">
        <v>115</v>
      </c>
      <c r="G1966">
        <v>1515</v>
      </c>
      <c r="H1966" s="1" t="s">
        <v>105</v>
      </c>
      <c r="I1966">
        <v>115</v>
      </c>
      <c r="J1966" s="1" t="s">
        <v>191</v>
      </c>
      <c r="K1966" s="1" t="s">
        <v>25</v>
      </c>
      <c r="L1966">
        <v>1.2999999999999999E-4</v>
      </c>
      <c r="M1966">
        <v>5.5000000000000003E-4</v>
      </c>
      <c r="N1966">
        <v>9.0000000000000006E-5</v>
      </c>
      <c r="O1966">
        <v>1</v>
      </c>
      <c r="P1966">
        <v>0</v>
      </c>
      <c r="Q1966">
        <v>167</v>
      </c>
      <c r="R1966">
        <v>556</v>
      </c>
      <c r="S1966">
        <v>210</v>
      </c>
      <c r="T1966">
        <v>0.1</v>
      </c>
      <c r="U1966">
        <v>0.1</v>
      </c>
      <c r="V1966">
        <f>MATCH(A1966,'2019 On Peak'!$A$3:$A$2373,0)</f>
        <v>1906</v>
      </c>
      <c r="W1966" t="str">
        <f t="shared" si="60"/>
        <v>Old</v>
      </c>
      <c r="X1966" t="str" cm="1">
        <f t="array" ref="X1966">IF(ISNUMBER(V1966),INDEX('2019 On Peak'!$K$3:$K$2373,V1966),"Not 2019")</f>
        <v>Closed</v>
      </c>
      <c r="Y1966" cm="1">
        <f t="array" ref="Y1966">IF(ISNUMBER($V1966),L1966-INDEX('2019 On Peak'!$L$3:$S$2373,$V1966,1),"-")</f>
        <v>0</v>
      </c>
      <c r="Z1966" cm="1">
        <f t="array" ref="Z1966">IF(ISNUMBER($V1966),M1966-INDEX('2019 On Peak'!$L$3:$S$2373,$V1966,2),"-")</f>
        <v>0</v>
      </c>
      <c r="AA1966" cm="1">
        <f t="array" ref="AA1966">IF(ISNUMBER($V1966),N1966-INDEX('2019 On Peak'!$L$3:$S$2373,$V1966,3),"-")</f>
        <v>0</v>
      </c>
      <c r="AB1966" cm="1">
        <f t="array" ref="AB1966">IF(ISNUMBER($V1966),Q1966-INDEX('2019 On Peak'!$L$3:$S$2373,$V1966,6),"-")</f>
        <v>0</v>
      </c>
      <c r="AC1966" cm="1">
        <f t="array" ref="AC1966">IF(ISNUMBER($V1966),S1966-INDEX('2019 On Peak'!$L$3:$S$2373,$V1966,8),"-")</f>
        <v>0</v>
      </c>
      <c r="AD1966" t="b">
        <f t="shared" si="61"/>
        <v>0</v>
      </c>
    </row>
    <row r="1967" spans="1:30" x14ac:dyDescent="0.25">
      <c r="A1967" t="str">
        <f>B1967&amp;"_"&amp;G1967&amp;"_"&amp;J1967</f>
        <v>779_190_1</v>
      </c>
      <c r="B1967">
        <v>779</v>
      </c>
      <c r="C1967" s="1" t="s">
        <v>307</v>
      </c>
      <c r="D1967" s="1" t="s">
        <v>22</v>
      </c>
      <c r="E1967" s="1" t="s">
        <v>59</v>
      </c>
      <c r="F1967">
        <v>115</v>
      </c>
      <c r="G1967">
        <v>190</v>
      </c>
      <c r="H1967" s="1" t="s">
        <v>308</v>
      </c>
      <c r="I1967">
        <v>115</v>
      </c>
      <c r="J1967" s="1" t="s">
        <v>191</v>
      </c>
      <c r="K1967" s="1" t="s">
        <v>25</v>
      </c>
      <c r="L1967">
        <v>2.9409999999999999E-2</v>
      </c>
      <c r="M1967">
        <v>0.12161</v>
      </c>
      <c r="N1967">
        <v>2.0140000000000002E-2</v>
      </c>
      <c r="O1967">
        <v>1</v>
      </c>
      <c r="P1967">
        <v>0</v>
      </c>
      <c r="Q1967">
        <v>167</v>
      </c>
      <c r="R1967">
        <v>556</v>
      </c>
      <c r="S1967">
        <v>210</v>
      </c>
      <c r="T1967">
        <v>15.3</v>
      </c>
      <c r="U1967">
        <v>24.5</v>
      </c>
      <c r="V1967">
        <f>MATCH(A1967,'2019 On Peak'!$A$3:$A$2373,0)</f>
        <v>1907</v>
      </c>
      <c r="W1967" t="str">
        <f t="shared" si="60"/>
        <v>Old</v>
      </c>
      <c r="X1967" t="str" cm="1">
        <f t="array" ref="X1967">IF(ISNUMBER(V1967),INDEX('2019 On Peak'!$K$3:$K$2373,V1967),"Not 2019")</f>
        <v>Closed</v>
      </c>
      <c r="Y1967" cm="1">
        <f t="array" ref="Y1967">IF(ISNUMBER($V1967),L1967-INDEX('2019 On Peak'!$L$3:$S$2373,$V1967,1),"-")</f>
        <v>0</v>
      </c>
      <c r="Z1967" cm="1">
        <f t="array" ref="Z1967">IF(ISNUMBER($V1967),M1967-INDEX('2019 On Peak'!$L$3:$S$2373,$V1967,2),"-")</f>
        <v>0</v>
      </c>
      <c r="AA1967" cm="1">
        <f t="array" ref="AA1967">IF(ISNUMBER($V1967),N1967-INDEX('2019 On Peak'!$L$3:$S$2373,$V1967,3),"-")</f>
        <v>0</v>
      </c>
      <c r="AB1967" cm="1">
        <f t="array" ref="AB1967">IF(ISNUMBER($V1967),Q1967-INDEX('2019 On Peak'!$L$3:$S$2373,$V1967,6),"-")</f>
        <v>0</v>
      </c>
      <c r="AC1967" cm="1">
        <f t="array" ref="AC1967">IF(ISNUMBER($V1967),S1967-INDEX('2019 On Peak'!$L$3:$S$2373,$V1967,8),"-")</f>
        <v>0</v>
      </c>
      <c r="AD1967" t="b">
        <f t="shared" si="61"/>
        <v>0</v>
      </c>
    </row>
    <row r="1968" spans="1:30" x14ac:dyDescent="0.25">
      <c r="A1968" t="str">
        <f>B1968&amp;"_"&amp;G1968&amp;"_"&amp;J1968</f>
        <v>779_40_1</v>
      </c>
      <c r="B1968">
        <v>779</v>
      </c>
      <c r="C1968" s="1" t="s">
        <v>307</v>
      </c>
      <c r="D1968" s="1" t="s">
        <v>22</v>
      </c>
      <c r="E1968" s="1" t="s">
        <v>22</v>
      </c>
      <c r="F1968">
        <v>115</v>
      </c>
      <c r="G1968">
        <v>40</v>
      </c>
      <c r="H1968" s="1" t="s">
        <v>1472</v>
      </c>
      <c r="I1968">
        <v>115</v>
      </c>
      <c r="J1968" s="1" t="s">
        <v>191</v>
      </c>
      <c r="K1968" s="1" t="s">
        <v>25</v>
      </c>
      <c r="L1968">
        <v>3.3899999999999998E-3</v>
      </c>
      <c r="M1968">
        <v>1.4030000000000001E-2</v>
      </c>
      <c r="N1968">
        <v>2.32E-3</v>
      </c>
      <c r="O1968">
        <v>1</v>
      </c>
      <c r="P1968">
        <v>0</v>
      </c>
      <c r="Q1968">
        <v>167</v>
      </c>
      <c r="R1968">
        <v>556</v>
      </c>
      <c r="S1968">
        <v>210</v>
      </c>
      <c r="T1968">
        <v>2.5</v>
      </c>
      <c r="U1968">
        <v>2.8</v>
      </c>
      <c r="V1968">
        <f>MATCH(A1968,'2019 On Peak'!$A$3:$A$2373,0)</f>
        <v>1908</v>
      </c>
      <c r="W1968" t="str">
        <f t="shared" si="60"/>
        <v>Old</v>
      </c>
      <c r="X1968" t="str" cm="1">
        <f t="array" ref="X1968">IF(ISNUMBER(V1968),INDEX('2019 On Peak'!$K$3:$K$2373,V1968),"Not 2019")</f>
        <v>Closed</v>
      </c>
      <c r="Y1968" cm="1">
        <f t="array" ref="Y1968">IF(ISNUMBER($V1968),L1968-INDEX('2019 On Peak'!$L$3:$S$2373,$V1968,1),"-")</f>
        <v>0</v>
      </c>
      <c r="Z1968" cm="1">
        <f t="array" ref="Z1968">IF(ISNUMBER($V1968),M1968-INDEX('2019 On Peak'!$L$3:$S$2373,$V1968,2),"-")</f>
        <v>0</v>
      </c>
      <c r="AA1968" cm="1">
        <f t="array" ref="AA1968">IF(ISNUMBER($V1968),N1968-INDEX('2019 On Peak'!$L$3:$S$2373,$V1968,3),"-")</f>
        <v>0</v>
      </c>
      <c r="AB1968" cm="1">
        <f t="array" ref="AB1968">IF(ISNUMBER($V1968),Q1968-INDEX('2019 On Peak'!$L$3:$S$2373,$V1968,6),"-")</f>
        <v>0</v>
      </c>
      <c r="AC1968" cm="1">
        <f t="array" ref="AC1968">IF(ISNUMBER($V1968),S1968-INDEX('2019 On Peak'!$L$3:$S$2373,$V1968,8),"-")</f>
        <v>0</v>
      </c>
      <c r="AD1968" t="b">
        <f t="shared" si="61"/>
        <v>0</v>
      </c>
    </row>
    <row r="1969" spans="1:30" x14ac:dyDescent="0.25">
      <c r="A1969" t="str">
        <f>B1969&amp;"_"&amp;G1969&amp;"_"&amp;J1969</f>
        <v>784_464_1</v>
      </c>
      <c r="B1969">
        <v>784</v>
      </c>
      <c r="C1969" s="1" t="s">
        <v>1358</v>
      </c>
      <c r="D1969" s="1" t="s">
        <v>36</v>
      </c>
      <c r="E1969" s="1" t="s">
        <v>36</v>
      </c>
      <c r="F1969">
        <v>115</v>
      </c>
      <c r="G1969">
        <v>464</v>
      </c>
      <c r="H1969" s="1" t="s">
        <v>988</v>
      </c>
      <c r="I1969">
        <v>115</v>
      </c>
      <c r="J1969" s="1" t="s">
        <v>191</v>
      </c>
      <c r="K1969" s="1" t="s">
        <v>25</v>
      </c>
      <c r="L1969">
        <v>4.0000000000000003E-5</v>
      </c>
      <c r="M1969">
        <v>1.7000000000000001E-4</v>
      </c>
      <c r="N1969">
        <v>3.0000000000000001E-5</v>
      </c>
      <c r="O1969">
        <v>1</v>
      </c>
      <c r="P1969">
        <v>0</v>
      </c>
      <c r="Q1969">
        <v>167</v>
      </c>
      <c r="R1969">
        <v>556</v>
      </c>
      <c r="S1969">
        <v>210</v>
      </c>
      <c r="T1969">
        <v>0</v>
      </c>
      <c r="U1969">
        <v>0</v>
      </c>
      <c r="V1969">
        <f>MATCH(A1969,'2019 On Peak'!$A$3:$A$2373,0)</f>
        <v>1909</v>
      </c>
      <c r="W1969" t="str">
        <f t="shared" si="60"/>
        <v>Old</v>
      </c>
      <c r="X1969" t="str" cm="1">
        <f t="array" ref="X1969">IF(ISNUMBER(V1969),INDEX('2019 On Peak'!$K$3:$K$2373,V1969),"Not 2019")</f>
        <v>Closed</v>
      </c>
      <c r="Y1969" cm="1">
        <f t="array" ref="Y1969">IF(ISNUMBER($V1969),L1969-INDEX('2019 On Peak'!$L$3:$S$2373,$V1969,1),"-")</f>
        <v>0</v>
      </c>
      <c r="Z1969" cm="1">
        <f t="array" ref="Z1969">IF(ISNUMBER($V1969),M1969-INDEX('2019 On Peak'!$L$3:$S$2373,$V1969,2),"-")</f>
        <v>0</v>
      </c>
      <c r="AA1969" cm="1">
        <f t="array" ref="AA1969">IF(ISNUMBER($V1969),N1969-INDEX('2019 On Peak'!$L$3:$S$2373,$V1969,3),"-")</f>
        <v>0</v>
      </c>
      <c r="AB1969" cm="1">
        <f t="array" ref="AB1969">IF(ISNUMBER($V1969),Q1969-INDEX('2019 On Peak'!$L$3:$S$2373,$V1969,6),"-")</f>
        <v>0</v>
      </c>
      <c r="AC1969" cm="1">
        <f t="array" ref="AC1969">IF(ISNUMBER($V1969),S1969-INDEX('2019 On Peak'!$L$3:$S$2373,$V1969,8),"-")</f>
        <v>0</v>
      </c>
      <c r="AD1969" t="b">
        <f t="shared" si="61"/>
        <v>0</v>
      </c>
    </row>
    <row r="1970" spans="1:30" x14ac:dyDescent="0.25">
      <c r="A1970" t="str">
        <f>B1970&amp;"_"&amp;G1970&amp;"_"&amp;J1970</f>
        <v>784_785_1</v>
      </c>
      <c r="B1970">
        <v>784</v>
      </c>
      <c r="C1970" s="1" t="s">
        <v>1358</v>
      </c>
      <c r="D1970" s="1" t="s">
        <v>36</v>
      </c>
      <c r="E1970" s="1" t="s">
        <v>36</v>
      </c>
      <c r="F1970">
        <v>115</v>
      </c>
      <c r="G1970">
        <v>785</v>
      </c>
      <c r="H1970" s="1" t="s">
        <v>987</v>
      </c>
      <c r="I1970">
        <v>115</v>
      </c>
      <c r="J1970" s="1" t="s">
        <v>191</v>
      </c>
      <c r="K1970" s="1" t="s">
        <v>25</v>
      </c>
      <c r="L1970">
        <v>1.0000000000000001E-5</v>
      </c>
      <c r="M1970">
        <v>4.0000000000000003E-5</v>
      </c>
      <c r="N1970">
        <v>1.0000000000000001E-5</v>
      </c>
      <c r="O1970">
        <v>1</v>
      </c>
      <c r="P1970">
        <v>0</v>
      </c>
      <c r="Q1970">
        <v>167</v>
      </c>
      <c r="R1970">
        <v>556</v>
      </c>
      <c r="S1970">
        <v>210</v>
      </c>
      <c r="T1970">
        <v>0</v>
      </c>
      <c r="U1970">
        <v>0</v>
      </c>
      <c r="V1970">
        <f>MATCH(A1970,'2019 On Peak'!$A$3:$A$2373,0)</f>
        <v>1910</v>
      </c>
      <c r="W1970" t="str">
        <f t="shared" si="60"/>
        <v>Old</v>
      </c>
      <c r="X1970" t="str" cm="1">
        <f t="array" ref="X1970">IF(ISNUMBER(V1970),INDEX('2019 On Peak'!$K$3:$K$2373,V1970),"Not 2019")</f>
        <v>Closed</v>
      </c>
      <c r="Y1970" cm="1">
        <f t="array" ref="Y1970">IF(ISNUMBER($V1970),L1970-INDEX('2019 On Peak'!$L$3:$S$2373,$V1970,1),"-")</f>
        <v>0</v>
      </c>
      <c r="Z1970" cm="1">
        <f t="array" ref="Z1970">IF(ISNUMBER($V1970),M1970-INDEX('2019 On Peak'!$L$3:$S$2373,$V1970,2),"-")</f>
        <v>0</v>
      </c>
      <c r="AA1970" cm="1">
        <f t="array" ref="AA1970">IF(ISNUMBER($V1970),N1970-INDEX('2019 On Peak'!$L$3:$S$2373,$V1970,3),"-")</f>
        <v>0</v>
      </c>
      <c r="AB1970" cm="1">
        <f t="array" ref="AB1970">IF(ISNUMBER($V1970),Q1970-INDEX('2019 On Peak'!$L$3:$S$2373,$V1970,6),"-")</f>
        <v>0</v>
      </c>
      <c r="AC1970" cm="1">
        <f t="array" ref="AC1970">IF(ISNUMBER($V1970),S1970-INDEX('2019 On Peak'!$L$3:$S$2373,$V1970,8),"-")</f>
        <v>0</v>
      </c>
      <c r="AD1970" t="b">
        <f t="shared" si="61"/>
        <v>0</v>
      </c>
    </row>
    <row r="1971" spans="1:30" x14ac:dyDescent="0.25">
      <c r="A1971" t="str">
        <f>B1971&amp;"_"&amp;G1971&amp;"_"&amp;J1971</f>
        <v>785_464_1</v>
      </c>
      <c r="B1971">
        <v>785</v>
      </c>
      <c r="C1971" s="1" t="s">
        <v>987</v>
      </c>
      <c r="D1971" s="1" t="s">
        <v>36</v>
      </c>
      <c r="E1971" s="1" t="s">
        <v>36</v>
      </c>
      <c r="F1971">
        <v>115</v>
      </c>
      <c r="G1971">
        <v>464</v>
      </c>
      <c r="H1971" s="1" t="s">
        <v>988</v>
      </c>
      <c r="I1971">
        <v>115</v>
      </c>
      <c r="J1971" s="1" t="s">
        <v>191</v>
      </c>
      <c r="K1971" s="1" t="s">
        <v>25</v>
      </c>
      <c r="L1971">
        <v>4.0000000000000003E-5</v>
      </c>
      <c r="M1971">
        <v>1.6000000000000001E-4</v>
      </c>
      <c r="N1971">
        <v>3.0000000000000001E-5</v>
      </c>
      <c r="O1971">
        <v>1</v>
      </c>
      <c r="P1971">
        <v>0</v>
      </c>
      <c r="Q1971">
        <v>167</v>
      </c>
      <c r="R1971">
        <v>556</v>
      </c>
      <c r="S1971">
        <v>210</v>
      </c>
      <c r="T1971">
        <v>0</v>
      </c>
      <c r="U1971">
        <v>0</v>
      </c>
      <c r="V1971">
        <f>MATCH(A1971,'2019 On Peak'!$A$3:$A$2373,0)</f>
        <v>1911</v>
      </c>
      <c r="W1971" t="str">
        <f t="shared" si="60"/>
        <v>Old</v>
      </c>
      <c r="X1971" t="str" cm="1">
        <f t="array" ref="X1971">IF(ISNUMBER(V1971),INDEX('2019 On Peak'!$K$3:$K$2373,V1971),"Not 2019")</f>
        <v>Closed</v>
      </c>
      <c r="Y1971" cm="1">
        <f t="array" ref="Y1971">IF(ISNUMBER($V1971),L1971-INDEX('2019 On Peak'!$L$3:$S$2373,$V1971,1),"-")</f>
        <v>0</v>
      </c>
      <c r="Z1971" cm="1">
        <f t="array" ref="Z1971">IF(ISNUMBER($V1971),M1971-INDEX('2019 On Peak'!$L$3:$S$2373,$V1971,2),"-")</f>
        <v>0</v>
      </c>
      <c r="AA1971" cm="1">
        <f t="array" ref="AA1971">IF(ISNUMBER($V1971),N1971-INDEX('2019 On Peak'!$L$3:$S$2373,$V1971,3),"-")</f>
        <v>0</v>
      </c>
      <c r="AB1971" cm="1">
        <f t="array" ref="AB1971">IF(ISNUMBER($V1971),Q1971-INDEX('2019 On Peak'!$L$3:$S$2373,$V1971,6),"-")</f>
        <v>0</v>
      </c>
      <c r="AC1971" cm="1">
        <f t="array" ref="AC1971">IF(ISNUMBER($V1971),S1971-INDEX('2019 On Peak'!$L$3:$S$2373,$V1971,8),"-")</f>
        <v>0</v>
      </c>
      <c r="AD1971" t="b">
        <f t="shared" si="61"/>
        <v>0</v>
      </c>
    </row>
    <row r="1972" spans="1:30" x14ac:dyDescent="0.25">
      <c r="A1972" t="str">
        <f>B1972&amp;"_"&amp;G1972&amp;"_"&amp;J1972</f>
        <v>785_797_1</v>
      </c>
      <c r="B1972">
        <v>785</v>
      </c>
      <c r="C1972" s="1" t="s">
        <v>987</v>
      </c>
      <c r="D1972" s="1" t="s">
        <v>36</v>
      </c>
      <c r="E1972" s="1" t="s">
        <v>36</v>
      </c>
      <c r="F1972">
        <v>115</v>
      </c>
      <c r="G1972">
        <v>797</v>
      </c>
      <c r="H1972" s="1" t="s">
        <v>991</v>
      </c>
      <c r="I1972">
        <v>115</v>
      </c>
      <c r="J1972" s="1" t="s">
        <v>191</v>
      </c>
      <c r="K1972" s="1" t="s">
        <v>25</v>
      </c>
      <c r="L1972">
        <v>1.3129999999999999E-2</v>
      </c>
      <c r="M1972">
        <v>5.4289999999999998E-2</v>
      </c>
      <c r="N1972">
        <v>8.9899999999999997E-3</v>
      </c>
      <c r="O1972">
        <v>1</v>
      </c>
      <c r="P1972">
        <v>0</v>
      </c>
      <c r="Q1972">
        <v>167</v>
      </c>
      <c r="R1972">
        <v>556</v>
      </c>
      <c r="S1972">
        <v>210</v>
      </c>
      <c r="T1972">
        <v>9.8000000000000007</v>
      </c>
      <c r="U1972">
        <v>10.9</v>
      </c>
      <c r="V1972">
        <f>MATCH(A1972,'2019 On Peak'!$A$3:$A$2373,0)</f>
        <v>1912</v>
      </c>
      <c r="W1972" t="str">
        <f t="shared" si="60"/>
        <v>Old</v>
      </c>
      <c r="X1972" t="str" cm="1">
        <f t="array" ref="X1972">IF(ISNUMBER(V1972),INDEX('2019 On Peak'!$K$3:$K$2373,V1972),"Not 2019")</f>
        <v>Closed</v>
      </c>
      <c r="Y1972" cm="1">
        <f t="array" ref="Y1972">IF(ISNUMBER($V1972),L1972-INDEX('2019 On Peak'!$L$3:$S$2373,$V1972,1),"-")</f>
        <v>0</v>
      </c>
      <c r="Z1972" cm="1">
        <f t="array" ref="Z1972">IF(ISNUMBER($V1972),M1972-INDEX('2019 On Peak'!$L$3:$S$2373,$V1972,2),"-")</f>
        <v>0</v>
      </c>
      <c r="AA1972" cm="1">
        <f t="array" ref="AA1972">IF(ISNUMBER($V1972),N1972-INDEX('2019 On Peak'!$L$3:$S$2373,$V1972,3),"-")</f>
        <v>0</v>
      </c>
      <c r="AB1972" cm="1">
        <f t="array" ref="AB1972">IF(ISNUMBER($V1972),Q1972-INDEX('2019 On Peak'!$L$3:$S$2373,$V1972,6),"-")</f>
        <v>0</v>
      </c>
      <c r="AC1972" cm="1">
        <f t="array" ref="AC1972">IF(ISNUMBER($V1972),S1972-INDEX('2019 On Peak'!$L$3:$S$2373,$V1972,8),"-")</f>
        <v>0</v>
      </c>
      <c r="AD1972" t="b">
        <f t="shared" si="61"/>
        <v>0</v>
      </c>
    </row>
    <row r="1973" spans="1:30" x14ac:dyDescent="0.25">
      <c r="A1973" t="str">
        <f>B1973&amp;"_"&amp;G1973&amp;"_"&amp;J1973</f>
        <v>786_469_1</v>
      </c>
      <c r="B1973">
        <v>786</v>
      </c>
      <c r="C1973" s="1" t="s">
        <v>998</v>
      </c>
      <c r="D1973" s="1" t="s">
        <v>36</v>
      </c>
      <c r="E1973" s="1" t="s">
        <v>36</v>
      </c>
      <c r="F1973">
        <v>115</v>
      </c>
      <c r="G1973">
        <v>469</v>
      </c>
      <c r="H1973" s="1" t="s">
        <v>999</v>
      </c>
      <c r="I1973">
        <v>115</v>
      </c>
      <c r="J1973" s="1" t="s">
        <v>191</v>
      </c>
      <c r="K1973" s="1" t="s">
        <v>25</v>
      </c>
      <c r="L1973">
        <v>6.3000000000000003E-4</v>
      </c>
      <c r="M1973">
        <v>2.5999999999999999E-3</v>
      </c>
      <c r="N1973">
        <v>4.2999999999999999E-4</v>
      </c>
      <c r="O1973">
        <v>1</v>
      </c>
      <c r="P1973">
        <v>0</v>
      </c>
      <c r="Q1973">
        <v>167</v>
      </c>
      <c r="R1973">
        <v>556</v>
      </c>
      <c r="S1973">
        <v>210</v>
      </c>
      <c r="T1973">
        <v>0.4</v>
      </c>
      <c r="U1973">
        <v>0.5</v>
      </c>
      <c r="V1973">
        <f>MATCH(A1973,'2019 On Peak'!$A$3:$A$2373,0)</f>
        <v>1913</v>
      </c>
      <c r="W1973" t="str">
        <f t="shared" si="60"/>
        <v>Old</v>
      </c>
      <c r="X1973" t="str" cm="1">
        <f t="array" ref="X1973">IF(ISNUMBER(V1973),INDEX('2019 On Peak'!$K$3:$K$2373,V1973),"Not 2019")</f>
        <v>Closed</v>
      </c>
      <c r="Y1973" cm="1">
        <f t="array" ref="Y1973">IF(ISNUMBER($V1973),L1973-INDEX('2019 On Peak'!$L$3:$S$2373,$V1973,1),"-")</f>
        <v>0</v>
      </c>
      <c r="Z1973" cm="1">
        <f t="array" ref="Z1973">IF(ISNUMBER($V1973),M1973-INDEX('2019 On Peak'!$L$3:$S$2373,$V1973,2),"-")</f>
        <v>0</v>
      </c>
      <c r="AA1973" cm="1">
        <f t="array" ref="AA1973">IF(ISNUMBER($V1973),N1973-INDEX('2019 On Peak'!$L$3:$S$2373,$V1973,3),"-")</f>
        <v>0</v>
      </c>
      <c r="AB1973" cm="1">
        <f t="array" ref="AB1973">IF(ISNUMBER($V1973),Q1973-INDEX('2019 On Peak'!$L$3:$S$2373,$V1973,6),"-")</f>
        <v>0</v>
      </c>
      <c r="AC1973" cm="1">
        <f t="array" ref="AC1973">IF(ISNUMBER($V1973),S1973-INDEX('2019 On Peak'!$L$3:$S$2373,$V1973,8),"-")</f>
        <v>0</v>
      </c>
      <c r="AD1973" t="b">
        <f t="shared" si="61"/>
        <v>0</v>
      </c>
    </row>
    <row r="1974" spans="1:30" x14ac:dyDescent="0.25">
      <c r="A1974" t="str">
        <f>B1974&amp;"_"&amp;G1974&amp;"_"&amp;J1974</f>
        <v>786_683_1</v>
      </c>
      <c r="B1974">
        <v>786</v>
      </c>
      <c r="C1974" s="1" t="s">
        <v>998</v>
      </c>
      <c r="D1974" s="1" t="s">
        <v>36</v>
      </c>
      <c r="E1974" s="1" t="s">
        <v>36</v>
      </c>
      <c r="F1974">
        <v>115</v>
      </c>
      <c r="G1974">
        <v>683</v>
      </c>
      <c r="H1974" s="1" t="s">
        <v>1006</v>
      </c>
      <c r="I1974">
        <v>115</v>
      </c>
      <c r="J1974" s="1" t="s">
        <v>191</v>
      </c>
      <c r="K1974" s="1" t="s">
        <v>25</v>
      </c>
      <c r="L1974">
        <v>1.75E-3</v>
      </c>
      <c r="M1974">
        <v>7.2500000000000004E-3</v>
      </c>
      <c r="N1974">
        <v>1.1999999999999999E-3</v>
      </c>
      <c r="O1974">
        <v>1</v>
      </c>
      <c r="P1974">
        <v>0</v>
      </c>
      <c r="Q1974">
        <v>167</v>
      </c>
      <c r="R1974">
        <v>556</v>
      </c>
      <c r="S1974">
        <v>210</v>
      </c>
      <c r="T1974">
        <v>1.4</v>
      </c>
      <c r="U1974">
        <v>1.5</v>
      </c>
      <c r="V1974">
        <f>MATCH(A1974,'2019 On Peak'!$A$3:$A$2373,0)</f>
        <v>1914</v>
      </c>
      <c r="W1974" t="str">
        <f t="shared" si="60"/>
        <v>Old</v>
      </c>
      <c r="X1974" t="str" cm="1">
        <f t="array" ref="X1974">IF(ISNUMBER(V1974),INDEX('2019 On Peak'!$K$3:$K$2373,V1974),"Not 2019")</f>
        <v>Closed</v>
      </c>
      <c r="Y1974" cm="1">
        <f t="array" ref="Y1974">IF(ISNUMBER($V1974),L1974-INDEX('2019 On Peak'!$L$3:$S$2373,$V1974,1),"-")</f>
        <v>0</v>
      </c>
      <c r="Z1974" cm="1">
        <f t="array" ref="Z1974">IF(ISNUMBER($V1974),M1974-INDEX('2019 On Peak'!$L$3:$S$2373,$V1974,2),"-")</f>
        <v>0</v>
      </c>
      <c r="AA1974" cm="1">
        <f t="array" ref="AA1974">IF(ISNUMBER($V1974),N1974-INDEX('2019 On Peak'!$L$3:$S$2373,$V1974,3),"-")</f>
        <v>0</v>
      </c>
      <c r="AB1974" cm="1">
        <f t="array" ref="AB1974">IF(ISNUMBER($V1974),Q1974-INDEX('2019 On Peak'!$L$3:$S$2373,$V1974,6),"-")</f>
        <v>0</v>
      </c>
      <c r="AC1974" cm="1">
        <f t="array" ref="AC1974">IF(ISNUMBER($V1974),S1974-INDEX('2019 On Peak'!$L$3:$S$2373,$V1974,8),"-")</f>
        <v>0</v>
      </c>
      <c r="AD1974" t="b">
        <f t="shared" si="61"/>
        <v>0</v>
      </c>
    </row>
    <row r="1975" spans="1:30" x14ac:dyDescent="0.25">
      <c r="A1975" t="str">
        <f>B1975&amp;"_"&amp;G1975&amp;"_"&amp;J1975</f>
        <v>786_791_1</v>
      </c>
      <c r="B1975">
        <v>786</v>
      </c>
      <c r="C1975" s="1" t="s">
        <v>998</v>
      </c>
      <c r="D1975" s="1" t="s">
        <v>36</v>
      </c>
      <c r="E1975" s="1" t="s">
        <v>36</v>
      </c>
      <c r="F1975">
        <v>115</v>
      </c>
      <c r="G1975">
        <v>791</v>
      </c>
      <c r="H1975" s="1" t="s">
        <v>1001</v>
      </c>
      <c r="I1975">
        <v>115</v>
      </c>
      <c r="J1975" s="1" t="s">
        <v>191</v>
      </c>
      <c r="K1975" s="1" t="s">
        <v>25</v>
      </c>
      <c r="L1975">
        <v>2.82E-3</v>
      </c>
      <c r="M1975">
        <v>1.1650000000000001E-2</v>
      </c>
      <c r="N1975">
        <v>1.9300000000000001E-3</v>
      </c>
      <c r="O1975">
        <v>1</v>
      </c>
      <c r="P1975">
        <v>0</v>
      </c>
      <c r="Q1975">
        <v>167</v>
      </c>
      <c r="R1975">
        <v>556</v>
      </c>
      <c r="S1975">
        <v>210</v>
      </c>
      <c r="T1975">
        <v>2.1</v>
      </c>
      <c r="U1975">
        <v>2.2999999999999998</v>
      </c>
      <c r="V1975">
        <f>MATCH(A1975,'2019 On Peak'!$A$3:$A$2373,0)</f>
        <v>1915</v>
      </c>
      <c r="W1975" t="str">
        <f t="shared" si="60"/>
        <v>Old</v>
      </c>
      <c r="X1975" t="str" cm="1">
        <f t="array" ref="X1975">IF(ISNUMBER(V1975),INDEX('2019 On Peak'!$K$3:$K$2373,V1975),"Not 2019")</f>
        <v>Closed</v>
      </c>
      <c r="Y1975" cm="1">
        <f t="array" ref="Y1975">IF(ISNUMBER($V1975),L1975-INDEX('2019 On Peak'!$L$3:$S$2373,$V1975,1),"-")</f>
        <v>0</v>
      </c>
      <c r="Z1975" cm="1">
        <f t="array" ref="Z1975">IF(ISNUMBER($V1975),M1975-INDEX('2019 On Peak'!$L$3:$S$2373,$V1975,2),"-")</f>
        <v>0</v>
      </c>
      <c r="AA1975" cm="1">
        <f t="array" ref="AA1975">IF(ISNUMBER($V1975),N1975-INDEX('2019 On Peak'!$L$3:$S$2373,$V1975,3),"-")</f>
        <v>0</v>
      </c>
      <c r="AB1975" cm="1">
        <f t="array" ref="AB1975">IF(ISNUMBER($V1975),Q1975-INDEX('2019 On Peak'!$L$3:$S$2373,$V1975,6),"-")</f>
        <v>0</v>
      </c>
      <c r="AC1975" cm="1">
        <f t="array" ref="AC1975">IF(ISNUMBER($V1975),S1975-INDEX('2019 On Peak'!$L$3:$S$2373,$V1975,8),"-")</f>
        <v>0</v>
      </c>
      <c r="AD1975" t="b">
        <f t="shared" si="61"/>
        <v>0</v>
      </c>
    </row>
    <row r="1976" spans="1:30" x14ac:dyDescent="0.25">
      <c r="A1976" t="str">
        <f>B1976&amp;"_"&amp;G1976&amp;"_"&amp;J1976</f>
        <v>787_1444_1</v>
      </c>
      <c r="B1976">
        <v>787</v>
      </c>
      <c r="C1976" s="1" t="s">
        <v>994</v>
      </c>
      <c r="D1976" s="1" t="s">
        <v>36</v>
      </c>
      <c r="E1976" s="1" t="s">
        <v>36</v>
      </c>
      <c r="F1976">
        <v>115</v>
      </c>
      <c r="G1976">
        <v>1444</v>
      </c>
      <c r="H1976" s="1" t="s">
        <v>993</v>
      </c>
      <c r="I1976">
        <v>115</v>
      </c>
      <c r="J1976" s="1" t="s">
        <v>191</v>
      </c>
      <c r="K1976" s="1" t="s">
        <v>25</v>
      </c>
      <c r="L1976">
        <v>1.07E-3</v>
      </c>
      <c r="M1976">
        <v>4.4099999999999999E-3</v>
      </c>
      <c r="N1976">
        <v>7.2999999999999996E-4</v>
      </c>
      <c r="O1976">
        <v>1</v>
      </c>
      <c r="P1976">
        <v>0</v>
      </c>
      <c r="Q1976">
        <v>167</v>
      </c>
      <c r="R1976">
        <v>556</v>
      </c>
      <c r="S1976">
        <v>210</v>
      </c>
      <c r="T1976">
        <v>0.7</v>
      </c>
      <c r="U1976">
        <v>0.9</v>
      </c>
      <c r="V1976">
        <f>MATCH(A1976,'2019 On Peak'!$A$3:$A$2373,0)</f>
        <v>1916</v>
      </c>
      <c r="W1976" t="str">
        <f t="shared" si="60"/>
        <v>Old</v>
      </c>
      <c r="X1976" t="str" cm="1">
        <f t="array" ref="X1976">IF(ISNUMBER(V1976),INDEX('2019 On Peak'!$K$3:$K$2373,V1976),"Not 2019")</f>
        <v>Closed</v>
      </c>
      <c r="Y1976" cm="1">
        <f t="array" ref="Y1976">IF(ISNUMBER($V1976),L1976-INDEX('2019 On Peak'!$L$3:$S$2373,$V1976,1),"-")</f>
        <v>0</v>
      </c>
      <c r="Z1976" cm="1">
        <f t="array" ref="Z1976">IF(ISNUMBER($V1976),M1976-INDEX('2019 On Peak'!$L$3:$S$2373,$V1976,2),"-")</f>
        <v>0</v>
      </c>
      <c r="AA1976" cm="1">
        <f t="array" ref="AA1976">IF(ISNUMBER($V1976),N1976-INDEX('2019 On Peak'!$L$3:$S$2373,$V1976,3),"-")</f>
        <v>0</v>
      </c>
      <c r="AB1976" cm="1">
        <f t="array" ref="AB1976">IF(ISNUMBER($V1976),Q1976-INDEX('2019 On Peak'!$L$3:$S$2373,$V1976,6),"-")</f>
        <v>0</v>
      </c>
      <c r="AC1976" cm="1">
        <f t="array" ref="AC1976">IF(ISNUMBER($V1976),S1976-INDEX('2019 On Peak'!$L$3:$S$2373,$V1976,8),"-")</f>
        <v>0</v>
      </c>
      <c r="AD1976" t="b">
        <f t="shared" si="61"/>
        <v>0</v>
      </c>
    </row>
    <row r="1977" spans="1:30" x14ac:dyDescent="0.25">
      <c r="A1977" t="str">
        <f>B1977&amp;"_"&amp;G1977&amp;"_"&amp;J1977</f>
        <v>787_467_1</v>
      </c>
      <c r="B1977">
        <v>787</v>
      </c>
      <c r="C1977" s="1" t="s">
        <v>994</v>
      </c>
      <c r="D1977" s="1" t="s">
        <v>36</v>
      </c>
      <c r="E1977" s="1" t="s">
        <v>36</v>
      </c>
      <c r="F1977">
        <v>115</v>
      </c>
      <c r="G1977">
        <v>467</v>
      </c>
      <c r="H1977" s="1" t="s">
        <v>995</v>
      </c>
      <c r="I1977">
        <v>115</v>
      </c>
      <c r="J1977" s="1" t="s">
        <v>191</v>
      </c>
      <c r="K1977" s="1" t="s">
        <v>25</v>
      </c>
      <c r="L1977">
        <v>3.2000000000000003E-4</v>
      </c>
      <c r="M1977">
        <v>1.34E-3</v>
      </c>
      <c r="N1977">
        <v>2.2000000000000001E-4</v>
      </c>
      <c r="O1977">
        <v>1</v>
      </c>
      <c r="P1977">
        <v>0</v>
      </c>
      <c r="Q1977">
        <v>167</v>
      </c>
      <c r="R1977">
        <v>556</v>
      </c>
      <c r="S1977">
        <v>210</v>
      </c>
      <c r="T1977">
        <v>0.2</v>
      </c>
      <c r="U1977">
        <v>0.3</v>
      </c>
      <c r="V1977">
        <f>MATCH(A1977,'2019 On Peak'!$A$3:$A$2373,0)</f>
        <v>1917</v>
      </c>
      <c r="W1977" t="str">
        <f t="shared" si="60"/>
        <v>Old</v>
      </c>
      <c r="X1977" t="str" cm="1">
        <f t="array" ref="X1977">IF(ISNUMBER(V1977),INDEX('2019 On Peak'!$K$3:$K$2373,V1977),"Not 2019")</f>
        <v>Closed</v>
      </c>
      <c r="Y1977" cm="1">
        <f t="array" ref="Y1977">IF(ISNUMBER($V1977),L1977-INDEX('2019 On Peak'!$L$3:$S$2373,$V1977,1),"-")</f>
        <v>0</v>
      </c>
      <c r="Z1977" cm="1">
        <f t="array" ref="Z1977">IF(ISNUMBER($V1977),M1977-INDEX('2019 On Peak'!$L$3:$S$2373,$V1977,2),"-")</f>
        <v>0</v>
      </c>
      <c r="AA1977" cm="1">
        <f t="array" ref="AA1977">IF(ISNUMBER($V1977),N1977-INDEX('2019 On Peak'!$L$3:$S$2373,$V1977,3),"-")</f>
        <v>0</v>
      </c>
      <c r="AB1977" cm="1">
        <f t="array" ref="AB1977">IF(ISNUMBER($V1977),Q1977-INDEX('2019 On Peak'!$L$3:$S$2373,$V1977,6),"-")</f>
        <v>0</v>
      </c>
      <c r="AC1977" cm="1">
        <f t="array" ref="AC1977">IF(ISNUMBER($V1977),S1977-INDEX('2019 On Peak'!$L$3:$S$2373,$V1977,8),"-")</f>
        <v>0</v>
      </c>
      <c r="AD1977" t="b">
        <f t="shared" si="61"/>
        <v>0</v>
      </c>
    </row>
    <row r="1978" spans="1:30" x14ac:dyDescent="0.25">
      <c r="A1978" t="str">
        <f>B1978&amp;"_"&amp;G1978&amp;"_"&amp;J1978</f>
        <v>787_679_1</v>
      </c>
      <c r="B1978">
        <v>787</v>
      </c>
      <c r="C1978" s="1" t="s">
        <v>994</v>
      </c>
      <c r="D1978" s="1" t="s">
        <v>36</v>
      </c>
      <c r="E1978" s="1" t="s">
        <v>36</v>
      </c>
      <c r="F1978">
        <v>115</v>
      </c>
      <c r="G1978">
        <v>679</v>
      </c>
      <c r="H1978" s="1" t="s">
        <v>1289</v>
      </c>
      <c r="I1978">
        <v>115</v>
      </c>
      <c r="J1978" s="1" t="s">
        <v>191</v>
      </c>
      <c r="K1978" s="1" t="s">
        <v>25</v>
      </c>
      <c r="L1978">
        <v>1.39E-3</v>
      </c>
      <c r="M1978">
        <v>5.7400000000000003E-3</v>
      </c>
      <c r="N1978">
        <v>9.5E-4</v>
      </c>
      <c r="O1978">
        <v>1</v>
      </c>
      <c r="P1978">
        <v>0</v>
      </c>
      <c r="Q1978">
        <v>167</v>
      </c>
      <c r="R1978">
        <v>556</v>
      </c>
      <c r="S1978">
        <v>210</v>
      </c>
      <c r="T1978">
        <v>0.8</v>
      </c>
      <c r="U1978">
        <v>1.2</v>
      </c>
      <c r="V1978">
        <f>MATCH(A1978,'2019 On Peak'!$A$3:$A$2373,0)</f>
        <v>1918</v>
      </c>
      <c r="W1978" t="str">
        <f t="shared" si="60"/>
        <v>Old</v>
      </c>
      <c r="X1978" t="str" cm="1">
        <f t="array" ref="X1978">IF(ISNUMBER(V1978),INDEX('2019 On Peak'!$K$3:$K$2373,V1978),"Not 2019")</f>
        <v>Closed</v>
      </c>
      <c r="Y1978" cm="1">
        <f t="array" ref="Y1978">IF(ISNUMBER($V1978),L1978-INDEX('2019 On Peak'!$L$3:$S$2373,$V1978,1),"-")</f>
        <v>0</v>
      </c>
      <c r="Z1978" cm="1">
        <f t="array" ref="Z1978">IF(ISNUMBER($V1978),M1978-INDEX('2019 On Peak'!$L$3:$S$2373,$V1978,2),"-")</f>
        <v>0</v>
      </c>
      <c r="AA1978" cm="1">
        <f t="array" ref="AA1978">IF(ISNUMBER($V1978),N1978-INDEX('2019 On Peak'!$L$3:$S$2373,$V1978,3),"-")</f>
        <v>0</v>
      </c>
      <c r="AB1978" cm="1">
        <f t="array" ref="AB1978">IF(ISNUMBER($V1978),Q1978-INDEX('2019 On Peak'!$L$3:$S$2373,$V1978,6),"-")</f>
        <v>0</v>
      </c>
      <c r="AC1978" cm="1">
        <f t="array" ref="AC1978">IF(ISNUMBER($V1978),S1978-INDEX('2019 On Peak'!$L$3:$S$2373,$V1978,8),"-")</f>
        <v>0</v>
      </c>
      <c r="AD1978" t="b">
        <f t="shared" si="61"/>
        <v>0</v>
      </c>
    </row>
    <row r="1979" spans="1:30" x14ac:dyDescent="0.25">
      <c r="A1979" t="str">
        <f>B1979&amp;"_"&amp;G1979&amp;"_"&amp;J1979</f>
        <v>788_783_1</v>
      </c>
      <c r="B1979">
        <v>788</v>
      </c>
      <c r="C1979" s="1" t="s">
        <v>1356</v>
      </c>
      <c r="D1979" s="1" t="s">
        <v>36</v>
      </c>
      <c r="E1979" s="1" t="s">
        <v>36</v>
      </c>
      <c r="F1979">
        <v>115</v>
      </c>
      <c r="G1979">
        <v>783</v>
      </c>
      <c r="H1979" s="1" t="s">
        <v>1357</v>
      </c>
      <c r="I1979">
        <v>115</v>
      </c>
      <c r="J1979" s="1" t="s">
        <v>191</v>
      </c>
      <c r="K1979" s="1" t="s">
        <v>25</v>
      </c>
      <c r="L1979">
        <v>7.9799999999999992E-3</v>
      </c>
      <c r="M1979">
        <v>3.3020000000000001E-2</v>
      </c>
      <c r="N1979">
        <v>5.47E-3</v>
      </c>
      <c r="O1979">
        <v>1</v>
      </c>
      <c r="P1979">
        <v>0</v>
      </c>
      <c r="Q1979">
        <v>167</v>
      </c>
      <c r="R1979">
        <v>556</v>
      </c>
      <c r="S1979">
        <v>210</v>
      </c>
      <c r="T1979">
        <v>6.3</v>
      </c>
      <c r="U1979">
        <v>6.6</v>
      </c>
      <c r="V1979">
        <f>MATCH(A1979,'2019 On Peak'!$A$3:$A$2373,0)</f>
        <v>1919</v>
      </c>
      <c r="W1979" t="str">
        <f t="shared" si="60"/>
        <v>Old</v>
      </c>
      <c r="X1979" t="str" cm="1">
        <f t="array" ref="X1979">IF(ISNUMBER(V1979),INDEX('2019 On Peak'!$K$3:$K$2373,V1979),"Not 2019")</f>
        <v>Closed</v>
      </c>
      <c r="Y1979" cm="1">
        <f t="array" ref="Y1979">IF(ISNUMBER($V1979),L1979-INDEX('2019 On Peak'!$L$3:$S$2373,$V1979,1),"-")</f>
        <v>0</v>
      </c>
      <c r="Z1979" cm="1">
        <f t="array" ref="Z1979">IF(ISNUMBER($V1979),M1979-INDEX('2019 On Peak'!$L$3:$S$2373,$V1979,2),"-")</f>
        <v>0</v>
      </c>
      <c r="AA1979" cm="1">
        <f t="array" ref="AA1979">IF(ISNUMBER($V1979),N1979-INDEX('2019 On Peak'!$L$3:$S$2373,$V1979,3),"-")</f>
        <v>0</v>
      </c>
      <c r="AB1979" cm="1">
        <f t="array" ref="AB1979">IF(ISNUMBER($V1979),Q1979-INDEX('2019 On Peak'!$L$3:$S$2373,$V1979,6),"-")</f>
        <v>0</v>
      </c>
      <c r="AC1979" cm="1">
        <f t="array" ref="AC1979">IF(ISNUMBER($V1979),S1979-INDEX('2019 On Peak'!$L$3:$S$2373,$V1979,8),"-")</f>
        <v>0</v>
      </c>
      <c r="AD1979" t="b">
        <f t="shared" si="61"/>
        <v>0</v>
      </c>
    </row>
    <row r="1980" spans="1:30" x14ac:dyDescent="0.25">
      <c r="A1980" t="str">
        <f>B1980&amp;"_"&amp;G1980&amp;"_"&amp;J1980</f>
        <v>788_791_1</v>
      </c>
      <c r="B1980">
        <v>788</v>
      </c>
      <c r="C1980" s="1" t="s">
        <v>1356</v>
      </c>
      <c r="D1980" s="1" t="s">
        <v>36</v>
      </c>
      <c r="E1980" s="1" t="s">
        <v>36</v>
      </c>
      <c r="F1980">
        <v>115</v>
      </c>
      <c r="G1980">
        <v>791</v>
      </c>
      <c r="H1980" s="1" t="s">
        <v>1001</v>
      </c>
      <c r="I1980">
        <v>115</v>
      </c>
      <c r="J1980" s="1" t="s">
        <v>191</v>
      </c>
      <c r="K1980" s="1" t="s">
        <v>25</v>
      </c>
      <c r="L1980">
        <v>1.8010000000000002E-2</v>
      </c>
      <c r="M1980">
        <v>7.4480000000000005E-2</v>
      </c>
      <c r="N1980">
        <v>1.2330000000000001E-2</v>
      </c>
      <c r="O1980">
        <v>1</v>
      </c>
      <c r="P1980">
        <v>0</v>
      </c>
      <c r="Q1980">
        <v>167</v>
      </c>
      <c r="R1980">
        <v>556</v>
      </c>
      <c r="S1980">
        <v>210</v>
      </c>
      <c r="T1980">
        <v>12.2</v>
      </c>
      <c r="U1980">
        <v>15</v>
      </c>
      <c r="V1980">
        <f>MATCH(A1980,'2019 On Peak'!$A$3:$A$2373,0)</f>
        <v>1920</v>
      </c>
      <c r="W1980" t="str">
        <f t="shared" si="60"/>
        <v>Old</v>
      </c>
      <c r="X1980" t="str" cm="1">
        <f t="array" ref="X1980">IF(ISNUMBER(V1980),INDEX('2019 On Peak'!$K$3:$K$2373,V1980),"Not 2019")</f>
        <v>Closed</v>
      </c>
      <c r="Y1980" cm="1">
        <f t="array" ref="Y1980">IF(ISNUMBER($V1980),L1980-INDEX('2019 On Peak'!$L$3:$S$2373,$V1980,1),"-")</f>
        <v>0</v>
      </c>
      <c r="Z1980" cm="1">
        <f t="array" ref="Z1980">IF(ISNUMBER($V1980),M1980-INDEX('2019 On Peak'!$L$3:$S$2373,$V1980,2),"-")</f>
        <v>0</v>
      </c>
      <c r="AA1980" cm="1">
        <f t="array" ref="AA1980">IF(ISNUMBER($V1980),N1980-INDEX('2019 On Peak'!$L$3:$S$2373,$V1980,3),"-")</f>
        <v>0</v>
      </c>
      <c r="AB1980" cm="1">
        <f t="array" ref="AB1980">IF(ISNUMBER($V1980),Q1980-INDEX('2019 On Peak'!$L$3:$S$2373,$V1980,6),"-")</f>
        <v>0</v>
      </c>
      <c r="AC1980" cm="1">
        <f t="array" ref="AC1980">IF(ISNUMBER($V1980),S1980-INDEX('2019 On Peak'!$L$3:$S$2373,$V1980,8),"-")</f>
        <v>0</v>
      </c>
      <c r="AD1980" t="b">
        <f t="shared" si="61"/>
        <v>0</v>
      </c>
    </row>
    <row r="1981" spans="1:30" x14ac:dyDescent="0.25">
      <c r="A1981" t="str">
        <f>B1981&amp;"_"&amp;G1981&amp;"_"&amp;J1981</f>
        <v>788_798_1</v>
      </c>
      <c r="B1981">
        <v>788</v>
      </c>
      <c r="C1981" s="1" t="s">
        <v>1356</v>
      </c>
      <c r="D1981" s="1" t="s">
        <v>36</v>
      </c>
      <c r="E1981" s="1" t="s">
        <v>36</v>
      </c>
      <c r="F1981">
        <v>115</v>
      </c>
      <c r="G1981">
        <v>798</v>
      </c>
      <c r="H1981" s="1" t="s">
        <v>1359</v>
      </c>
      <c r="I1981">
        <v>115</v>
      </c>
      <c r="J1981" s="1" t="s">
        <v>191</v>
      </c>
      <c r="K1981" s="1" t="s">
        <v>25</v>
      </c>
      <c r="L1981">
        <v>1.2999999999999999E-4</v>
      </c>
      <c r="M1981">
        <v>5.2999999999999998E-4</v>
      </c>
      <c r="N1981">
        <v>9.0000000000000006E-5</v>
      </c>
      <c r="O1981">
        <v>1</v>
      </c>
      <c r="P1981">
        <v>0</v>
      </c>
      <c r="Q1981">
        <v>167</v>
      </c>
      <c r="R1981">
        <v>556</v>
      </c>
      <c r="S1981">
        <v>210</v>
      </c>
      <c r="T1981">
        <v>0.1</v>
      </c>
      <c r="U1981">
        <v>0.1</v>
      </c>
      <c r="V1981">
        <f>MATCH(A1981,'2019 On Peak'!$A$3:$A$2373,0)</f>
        <v>1921</v>
      </c>
      <c r="W1981" t="str">
        <f t="shared" si="60"/>
        <v>Old</v>
      </c>
      <c r="X1981" t="str" cm="1">
        <f t="array" ref="X1981">IF(ISNUMBER(V1981),INDEX('2019 On Peak'!$K$3:$K$2373,V1981),"Not 2019")</f>
        <v>Closed</v>
      </c>
      <c r="Y1981" cm="1">
        <f t="array" ref="Y1981">IF(ISNUMBER($V1981),L1981-INDEX('2019 On Peak'!$L$3:$S$2373,$V1981,1),"-")</f>
        <v>0</v>
      </c>
      <c r="Z1981" cm="1">
        <f t="array" ref="Z1981">IF(ISNUMBER($V1981),M1981-INDEX('2019 On Peak'!$L$3:$S$2373,$V1981,2),"-")</f>
        <v>0</v>
      </c>
      <c r="AA1981" cm="1">
        <f t="array" ref="AA1981">IF(ISNUMBER($V1981),N1981-INDEX('2019 On Peak'!$L$3:$S$2373,$V1981,3),"-")</f>
        <v>0</v>
      </c>
      <c r="AB1981" cm="1">
        <f t="array" ref="AB1981">IF(ISNUMBER($V1981),Q1981-INDEX('2019 On Peak'!$L$3:$S$2373,$V1981,6),"-")</f>
        <v>0</v>
      </c>
      <c r="AC1981" cm="1">
        <f t="array" ref="AC1981">IF(ISNUMBER($V1981),S1981-INDEX('2019 On Peak'!$L$3:$S$2373,$V1981,8),"-")</f>
        <v>0</v>
      </c>
      <c r="AD1981" t="b">
        <f t="shared" si="61"/>
        <v>0</v>
      </c>
    </row>
    <row r="1982" spans="1:30" x14ac:dyDescent="0.25">
      <c r="A1982" t="str">
        <f>B1982&amp;"_"&amp;G1982&amp;"_"&amp;J1982</f>
        <v>789_468_1</v>
      </c>
      <c r="B1982">
        <v>789</v>
      </c>
      <c r="C1982" s="1" t="s">
        <v>996</v>
      </c>
      <c r="D1982" s="1" t="s">
        <v>36</v>
      </c>
      <c r="E1982" s="1" t="s">
        <v>36</v>
      </c>
      <c r="F1982">
        <v>115</v>
      </c>
      <c r="G1982">
        <v>468</v>
      </c>
      <c r="H1982" s="1" t="s">
        <v>997</v>
      </c>
      <c r="I1982">
        <v>115</v>
      </c>
      <c r="J1982" s="1" t="s">
        <v>191</v>
      </c>
      <c r="K1982" s="1" t="s">
        <v>25</v>
      </c>
      <c r="L1982">
        <v>1.2600000000000001E-3</v>
      </c>
      <c r="M1982">
        <v>5.2300000000000003E-3</v>
      </c>
      <c r="N1982">
        <v>8.7000000000000001E-4</v>
      </c>
      <c r="O1982">
        <v>1</v>
      </c>
      <c r="P1982">
        <v>0</v>
      </c>
      <c r="Q1982">
        <v>167</v>
      </c>
      <c r="R1982">
        <v>556</v>
      </c>
      <c r="S1982">
        <v>210</v>
      </c>
      <c r="T1982">
        <v>0.8</v>
      </c>
      <c r="U1982">
        <v>1.1000000000000001</v>
      </c>
      <c r="V1982">
        <f>MATCH(A1982,'2019 On Peak'!$A$3:$A$2373,0)</f>
        <v>1922</v>
      </c>
      <c r="W1982" t="str">
        <f t="shared" si="60"/>
        <v>Old</v>
      </c>
      <c r="X1982" t="str" cm="1">
        <f t="array" ref="X1982">IF(ISNUMBER(V1982),INDEX('2019 On Peak'!$K$3:$K$2373,V1982),"Not 2019")</f>
        <v>Closed</v>
      </c>
      <c r="Y1982" cm="1">
        <f t="array" ref="Y1982">IF(ISNUMBER($V1982),L1982-INDEX('2019 On Peak'!$L$3:$S$2373,$V1982,1),"-")</f>
        <v>0</v>
      </c>
      <c r="Z1982" cm="1">
        <f t="array" ref="Z1982">IF(ISNUMBER($V1982),M1982-INDEX('2019 On Peak'!$L$3:$S$2373,$V1982,2),"-")</f>
        <v>0</v>
      </c>
      <c r="AA1982" cm="1">
        <f t="array" ref="AA1982">IF(ISNUMBER($V1982),N1982-INDEX('2019 On Peak'!$L$3:$S$2373,$V1982,3),"-")</f>
        <v>0</v>
      </c>
      <c r="AB1982" cm="1">
        <f t="array" ref="AB1982">IF(ISNUMBER($V1982),Q1982-INDEX('2019 On Peak'!$L$3:$S$2373,$V1982,6),"-")</f>
        <v>0</v>
      </c>
      <c r="AC1982" cm="1">
        <f t="array" ref="AC1982">IF(ISNUMBER($V1982),S1982-INDEX('2019 On Peak'!$L$3:$S$2373,$V1982,8),"-")</f>
        <v>0</v>
      </c>
      <c r="AD1982" t="b">
        <f t="shared" si="61"/>
        <v>0</v>
      </c>
    </row>
    <row r="1983" spans="1:30" x14ac:dyDescent="0.25">
      <c r="A1983" t="str">
        <f>B1983&amp;"_"&amp;G1983&amp;"_"&amp;J1983</f>
        <v>789_783_1</v>
      </c>
      <c r="B1983">
        <v>789</v>
      </c>
      <c r="C1983" s="1" t="s">
        <v>996</v>
      </c>
      <c r="D1983" s="1" t="s">
        <v>36</v>
      </c>
      <c r="E1983" s="1" t="s">
        <v>36</v>
      </c>
      <c r="F1983">
        <v>115</v>
      </c>
      <c r="G1983">
        <v>783</v>
      </c>
      <c r="H1983" s="1" t="s">
        <v>1357</v>
      </c>
      <c r="I1983">
        <v>115</v>
      </c>
      <c r="J1983" s="1" t="s">
        <v>191</v>
      </c>
      <c r="K1983" s="1" t="s">
        <v>25</v>
      </c>
      <c r="L1983">
        <v>8.3700000000000007E-3</v>
      </c>
      <c r="M1983">
        <v>3.4619999999999998E-2</v>
      </c>
      <c r="N1983">
        <v>5.7299999999999999E-3</v>
      </c>
      <c r="O1983">
        <v>1</v>
      </c>
      <c r="P1983">
        <v>0</v>
      </c>
      <c r="Q1983">
        <v>167</v>
      </c>
      <c r="R1983">
        <v>556</v>
      </c>
      <c r="S1983">
        <v>210</v>
      </c>
      <c r="T1983">
        <v>6.6</v>
      </c>
      <c r="U1983">
        <v>7</v>
      </c>
      <c r="V1983">
        <f>MATCH(A1983,'2019 On Peak'!$A$3:$A$2373,0)</f>
        <v>1923</v>
      </c>
      <c r="W1983" t="str">
        <f t="shared" si="60"/>
        <v>Old</v>
      </c>
      <c r="X1983" t="str" cm="1">
        <f t="array" ref="X1983">IF(ISNUMBER(V1983),INDEX('2019 On Peak'!$K$3:$K$2373,V1983),"Not 2019")</f>
        <v>Closed</v>
      </c>
      <c r="Y1983" cm="1">
        <f t="array" ref="Y1983">IF(ISNUMBER($V1983),L1983-INDEX('2019 On Peak'!$L$3:$S$2373,$V1983,1),"-")</f>
        <v>0</v>
      </c>
      <c r="Z1983" cm="1">
        <f t="array" ref="Z1983">IF(ISNUMBER($V1983),M1983-INDEX('2019 On Peak'!$L$3:$S$2373,$V1983,2),"-")</f>
        <v>0</v>
      </c>
      <c r="AA1983" cm="1">
        <f t="array" ref="AA1983">IF(ISNUMBER($V1983),N1983-INDEX('2019 On Peak'!$L$3:$S$2373,$V1983,3),"-")</f>
        <v>0</v>
      </c>
      <c r="AB1983" cm="1">
        <f t="array" ref="AB1983">IF(ISNUMBER($V1983),Q1983-INDEX('2019 On Peak'!$L$3:$S$2373,$V1983,6),"-")</f>
        <v>0</v>
      </c>
      <c r="AC1983" cm="1">
        <f t="array" ref="AC1983">IF(ISNUMBER($V1983),S1983-INDEX('2019 On Peak'!$L$3:$S$2373,$V1983,8),"-")</f>
        <v>0</v>
      </c>
      <c r="AD1983" t="b">
        <f t="shared" si="61"/>
        <v>0</v>
      </c>
    </row>
    <row r="1984" spans="1:30" x14ac:dyDescent="0.25">
      <c r="A1984" t="str">
        <f>B1984&amp;"_"&amp;G1984&amp;"_"&amp;J1984</f>
        <v>789_792_1</v>
      </c>
      <c r="B1984">
        <v>789</v>
      </c>
      <c r="C1984" s="1" t="s">
        <v>996</v>
      </c>
      <c r="D1984" s="1" t="s">
        <v>36</v>
      </c>
      <c r="E1984" s="1" t="s">
        <v>36</v>
      </c>
      <c r="F1984">
        <v>115</v>
      </c>
      <c r="G1984">
        <v>792</v>
      </c>
      <c r="H1984" s="1" t="s">
        <v>1003</v>
      </c>
      <c r="I1984">
        <v>115</v>
      </c>
      <c r="J1984" s="1" t="s">
        <v>191</v>
      </c>
      <c r="K1984" s="1" t="s">
        <v>25</v>
      </c>
      <c r="L1984">
        <v>1.746E-2</v>
      </c>
      <c r="M1984">
        <v>7.2179999999999994E-2</v>
      </c>
      <c r="N1984">
        <v>1.1950000000000001E-2</v>
      </c>
      <c r="O1984">
        <v>1</v>
      </c>
      <c r="P1984">
        <v>0</v>
      </c>
      <c r="Q1984">
        <v>167</v>
      </c>
      <c r="R1984">
        <v>556</v>
      </c>
      <c r="S1984">
        <v>210</v>
      </c>
      <c r="T1984">
        <v>11.7</v>
      </c>
      <c r="U1984">
        <v>14.5</v>
      </c>
      <c r="V1984">
        <f>MATCH(A1984,'2019 On Peak'!$A$3:$A$2373,0)</f>
        <v>1924</v>
      </c>
      <c r="W1984" t="str">
        <f t="shared" si="60"/>
        <v>Old</v>
      </c>
      <c r="X1984" t="str" cm="1">
        <f t="array" ref="X1984">IF(ISNUMBER(V1984),INDEX('2019 On Peak'!$K$3:$K$2373,V1984),"Not 2019")</f>
        <v>Closed</v>
      </c>
      <c r="Y1984" cm="1">
        <f t="array" ref="Y1984">IF(ISNUMBER($V1984),L1984-INDEX('2019 On Peak'!$L$3:$S$2373,$V1984,1),"-")</f>
        <v>0</v>
      </c>
      <c r="Z1984" cm="1">
        <f t="array" ref="Z1984">IF(ISNUMBER($V1984),M1984-INDEX('2019 On Peak'!$L$3:$S$2373,$V1984,2),"-")</f>
        <v>0</v>
      </c>
      <c r="AA1984" cm="1">
        <f t="array" ref="AA1984">IF(ISNUMBER($V1984),N1984-INDEX('2019 On Peak'!$L$3:$S$2373,$V1984,3),"-")</f>
        <v>0</v>
      </c>
      <c r="AB1984" cm="1">
        <f t="array" ref="AB1984">IF(ISNUMBER($V1984),Q1984-INDEX('2019 On Peak'!$L$3:$S$2373,$V1984,6),"-")</f>
        <v>0</v>
      </c>
      <c r="AC1984" cm="1">
        <f t="array" ref="AC1984">IF(ISNUMBER($V1984),S1984-INDEX('2019 On Peak'!$L$3:$S$2373,$V1984,8),"-")</f>
        <v>0</v>
      </c>
      <c r="AD1984" t="b">
        <f t="shared" si="61"/>
        <v>0</v>
      </c>
    </row>
    <row r="1985" spans="1:30" x14ac:dyDescent="0.25">
      <c r="A1985" t="str">
        <f>B1985&amp;"_"&amp;G1985&amp;"_"&amp;J1985</f>
        <v>79_1136_1</v>
      </c>
      <c r="B1985">
        <v>79</v>
      </c>
      <c r="C1985" s="1" t="s">
        <v>113</v>
      </c>
      <c r="D1985" s="1" t="s">
        <v>28</v>
      </c>
      <c r="E1985" s="1" t="s">
        <v>28</v>
      </c>
      <c r="F1985">
        <v>345</v>
      </c>
      <c r="G1985">
        <v>1136</v>
      </c>
      <c r="H1985" s="1" t="s">
        <v>104</v>
      </c>
      <c r="I1985">
        <v>345</v>
      </c>
      <c r="J1985" s="1" t="s">
        <v>191</v>
      </c>
      <c r="K1985" s="1" t="s">
        <v>25</v>
      </c>
      <c r="L1985">
        <v>8.0000000000000007E-5</v>
      </c>
      <c r="M1985">
        <v>1.2899999999999999E-3</v>
      </c>
      <c r="N1985">
        <v>3.3390000000000003E-2</v>
      </c>
      <c r="O1985">
        <v>1</v>
      </c>
      <c r="P1985">
        <v>0</v>
      </c>
      <c r="Q1985">
        <v>1216</v>
      </c>
      <c r="R1985">
        <v>2454</v>
      </c>
      <c r="S1985">
        <v>1804</v>
      </c>
      <c r="T1985">
        <v>2.9</v>
      </c>
      <c r="U1985">
        <v>3.2</v>
      </c>
      <c r="V1985">
        <f>MATCH(A1985,'2019 On Peak'!$A$3:$A$2373,0)</f>
        <v>1925</v>
      </c>
      <c r="W1985" t="str">
        <f t="shared" si="60"/>
        <v>Old</v>
      </c>
      <c r="X1985" t="str" cm="1">
        <f t="array" ref="X1985">IF(ISNUMBER(V1985),INDEX('2019 On Peak'!$K$3:$K$2373,V1985),"Not 2019")</f>
        <v>Closed</v>
      </c>
      <c r="Y1985" cm="1">
        <f t="array" ref="Y1985">IF(ISNUMBER($V1985),L1985-INDEX('2019 On Peak'!$L$3:$S$2373,$V1985,1),"-")</f>
        <v>0</v>
      </c>
      <c r="Z1985" cm="1">
        <f t="array" ref="Z1985">IF(ISNUMBER($V1985),M1985-INDEX('2019 On Peak'!$L$3:$S$2373,$V1985,2),"-")</f>
        <v>0</v>
      </c>
      <c r="AA1985" cm="1">
        <f t="array" ref="AA1985">IF(ISNUMBER($V1985),N1985-INDEX('2019 On Peak'!$L$3:$S$2373,$V1985,3),"-")</f>
        <v>0</v>
      </c>
      <c r="AB1985" cm="1">
        <f t="array" ref="AB1985">IF(ISNUMBER($V1985),Q1985-INDEX('2019 On Peak'!$L$3:$S$2373,$V1985,6),"-")</f>
        <v>0</v>
      </c>
      <c r="AC1985" cm="1">
        <f t="array" ref="AC1985">IF(ISNUMBER($V1985),S1985-INDEX('2019 On Peak'!$L$3:$S$2373,$V1985,8),"-")</f>
        <v>0</v>
      </c>
      <c r="AD1985" t="b">
        <f t="shared" si="61"/>
        <v>0</v>
      </c>
    </row>
    <row r="1986" spans="1:30" x14ac:dyDescent="0.25">
      <c r="A1986" t="str">
        <f>B1986&amp;"_"&amp;G1986&amp;"_"&amp;J1986</f>
        <v>79_1136_2</v>
      </c>
      <c r="B1986">
        <v>79</v>
      </c>
      <c r="C1986" s="1" t="s">
        <v>113</v>
      </c>
      <c r="D1986" s="1" t="s">
        <v>28</v>
      </c>
      <c r="E1986" s="1" t="s">
        <v>28</v>
      </c>
      <c r="F1986">
        <v>345</v>
      </c>
      <c r="G1986">
        <v>1136</v>
      </c>
      <c r="H1986" s="1" t="s">
        <v>104</v>
      </c>
      <c r="I1986">
        <v>345</v>
      </c>
      <c r="J1986" s="1" t="s">
        <v>74</v>
      </c>
      <c r="K1986" s="1" t="s">
        <v>25</v>
      </c>
      <c r="L1986">
        <v>8.0000000000000007E-5</v>
      </c>
      <c r="M1986">
        <v>1.2899999999999999E-3</v>
      </c>
      <c r="N1986">
        <v>3.3419999999999998E-2</v>
      </c>
      <c r="O1986">
        <v>1</v>
      </c>
      <c r="P1986">
        <v>0</v>
      </c>
      <c r="Q1986">
        <v>1216</v>
      </c>
      <c r="R1986">
        <v>2454</v>
      </c>
      <c r="S1986">
        <v>1804</v>
      </c>
      <c r="T1986">
        <v>2.9</v>
      </c>
      <c r="U1986">
        <v>3.2</v>
      </c>
      <c r="V1986">
        <f>MATCH(A1986,'2019 On Peak'!$A$3:$A$2373,0)</f>
        <v>1926</v>
      </c>
      <c r="W1986" t="str">
        <f t="shared" si="60"/>
        <v>Old</v>
      </c>
      <c r="X1986" t="str" cm="1">
        <f t="array" ref="X1986">IF(ISNUMBER(V1986),INDEX('2019 On Peak'!$K$3:$K$2373,V1986),"Not 2019")</f>
        <v>Closed</v>
      </c>
      <c r="Y1986" cm="1">
        <f t="array" ref="Y1986">IF(ISNUMBER($V1986),L1986-INDEX('2019 On Peak'!$L$3:$S$2373,$V1986,1),"-")</f>
        <v>0</v>
      </c>
      <c r="Z1986" cm="1">
        <f t="array" ref="Z1986">IF(ISNUMBER($V1986),M1986-INDEX('2019 On Peak'!$L$3:$S$2373,$V1986,2),"-")</f>
        <v>0</v>
      </c>
      <c r="AA1986" cm="1">
        <f t="array" ref="AA1986">IF(ISNUMBER($V1986),N1986-INDEX('2019 On Peak'!$L$3:$S$2373,$V1986,3),"-")</f>
        <v>0</v>
      </c>
      <c r="AB1986" cm="1">
        <f t="array" ref="AB1986">IF(ISNUMBER($V1986),Q1986-INDEX('2019 On Peak'!$L$3:$S$2373,$V1986,6),"-")</f>
        <v>0</v>
      </c>
      <c r="AC1986" cm="1">
        <f t="array" ref="AC1986">IF(ISNUMBER($V1986),S1986-INDEX('2019 On Peak'!$L$3:$S$2373,$V1986,8),"-")</f>
        <v>0</v>
      </c>
      <c r="AD1986" t="b">
        <f t="shared" si="61"/>
        <v>0</v>
      </c>
    </row>
    <row r="1987" spans="1:30" x14ac:dyDescent="0.25">
      <c r="A1987" t="str">
        <f>B1987&amp;"_"&amp;G1987&amp;"_"&amp;J1987</f>
        <v>790_462_1</v>
      </c>
      <c r="B1987">
        <v>790</v>
      </c>
      <c r="C1987" s="1" t="s">
        <v>981</v>
      </c>
      <c r="D1987" s="1" t="s">
        <v>36</v>
      </c>
      <c r="E1987" s="1" t="s">
        <v>36</v>
      </c>
      <c r="F1987">
        <v>115</v>
      </c>
      <c r="G1987">
        <v>462</v>
      </c>
      <c r="H1987" s="1" t="s">
        <v>581</v>
      </c>
      <c r="I1987">
        <v>115</v>
      </c>
      <c r="J1987" s="1" t="s">
        <v>191</v>
      </c>
      <c r="K1987" s="1" t="s">
        <v>25</v>
      </c>
      <c r="L1987">
        <v>5.5000000000000003E-4</v>
      </c>
      <c r="M1987">
        <v>2.2699999999999999E-3</v>
      </c>
      <c r="N1987">
        <v>3.8000000000000002E-4</v>
      </c>
      <c r="O1987">
        <v>1</v>
      </c>
      <c r="P1987">
        <v>0</v>
      </c>
      <c r="Q1987">
        <v>167</v>
      </c>
      <c r="R1987">
        <v>556</v>
      </c>
      <c r="S1987">
        <v>210</v>
      </c>
      <c r="T1987">
        <v>0.3</v>
      </c>
      <c r="U1987">
        <v>0.5</v>
      </c>
      <c r="V1987">
        <f>MATCH(A1987,'2019 On Peak'!$A$3:$A$2373,0)</f>
        <v>1927</v>
      </c>
      <c r="W1987" t="str">
        <f t="shared" si="60"/>
        <v>Old</v>
      </c>
      <c r="X1987" t="str" cm="1">
        <f t="array" ref="X1987">IF(ISNUMBER(V1987),INDEX('2019 On Peak'!$K$3:$K$2373,V1987),"Not 2019")</f>
        <v>Closed</v>
      </c>
      <c r="Y1987" cm="1">
        <f t="array" ref="Y1987">IF(ISNUMBER($V1987),L1987-INDEX('2019 On Peak'!$L$3:$S$2373,$V1987,1),"-")</f>
        <v>0</v>
      </c>
      <c r="Z1987" cm="1">
        <f t="array" ref="Z1987">IF(ISNUMBER($V1987),M1987-INDEX('2019 On Peak'!$L$3:$S$2373,$V1987,2),"-")</f>
        <v>0</v>
      </c>
      <c r="AA1987" cm="1">
        <f t="array" ref="AA1987">IF(ISNUMBER($V1987),N1987-INDEX('2019 On Peak'!$L$3:$S$2373,$V1987,3),"-")</f>
        <v>0</v>
      </c>
      <c r="AB1987" cm="1">
        <f t="array" ref="AB1987">IF(ISNUMBER($V1987),Q1987-INDEX('2019 On Peak'!$L$3:$S$2373,$V1987,6),"-")</f>
        <v>0</v>
      </c>
      <c r="AC1987" cm="1">
        <f t="array" ref="AC1987">IF(ISNUMBER($V1987),S1987-INDEX('2019 On Peak'!$L$3:$S$2373,$V1987,8),"-")</f>
        <v>0</v>
      </c>
      <c r="AD1987" t="b">
        <f t="shared" si="61"/>
        <v>0</v>
      </c>
    </row>
    <row r="1988" spans="1:30" x14ac:dyDescent="0.25">
      <c r="A1988" t="str">
        <f>B1988&amp;"_"&amp;G1988&amp;"_"&amp;J1988</f>
        <v>790_679_1</v>
      </c>
      <c r="B1988">
        <v>790</v>
      </c>
      <c r="C1988" s="1" t="s">
        <v>981</v>
      </c>
      <c r="D1988" s="1" t="s">
        <v>36</v>
      </c>
      <c r="E1988" s="1" t="s">
        <v>36</v>
      </c>
      <c r="F1988">
        <v>115</v>
      </c>
      <c r="G1988">
        <v>679</v>
      </c>
      <c r="H1988" s="1" t="s">
        <v>1289</v>
      </c>
      <c r="I1988">
        <v>115</v>
      </c>
      <c r="J1988" s="1" t="s">
        <v>191</v>
      </c>
      <c r="K1988" s="1" t="s">
        <v>25</v>
      </c>
      <c r="L1988">
        <v>1.2600000000000001E-3</v>
      </c>
      <c r="M1988">
        <v>5.1999999999999998E-3</v>
      </c>
      <c r="N1988">
        <v>8.5999999999999998E-4</v>
      </c>
      <c r="O1988">
        <v>1</v>
      </c>
      <c r="P1988">
        <v>0</v>
      </c>
      <c r="Q1988">
        <v>167</v>
      </c>
      <c r="R1988">
        <v>556</v>
      </c>
      <c r="S1988">
        <v>210</v>
      </c>
      <c r="T1988">
        <v>1</v>
      </c>
      <c r="U1988">
        <v>1</v>
      </c>
      <c r="V1988">
        <f>MATCH(A1988,'2019 On Peak'!$A$3:$A$2373,0)</f>
        <v>1928</v>
      </c>
      <c r="W1988" t="str">
        <f t="shared" ref="W1988:W2051" si="62">IF(ISNUMBER(V1988),"Old","New")</f>
        <v>Old</v>
      </c>
      <c r="X1988" t="str" cm="1">
        <f t="array" ref="X1988">IF(ISNUMBER(V1988),INDEX('2019 On Peak'!$K$3:$K$2373,V1988),"Not 2019")</f>
        <v>Closed</v>
      </c>
      <c r="Y1988" cm="1">
        <f t="array" ref="Y1988">IF(ISNUMBER($V1988),L1988-INDEX('2019 On Peak'!$L$3:$S$2373,$V1988,1),"-")</f>
        <v>0</v>
      </c>
      <c r="Z1988" cm="1">
        <f t="array" ref="Z1988">IF(ISNUMBER($V1988),M1988-INDEX('2019 On Peak'!$L$3:$S$2373,$V1988,2),"-")</f>
        <v>0</v>
      </c>
      <c r="AA1988" cm="1">
        <f t="array" ref="AA1988">IF(ISNUMBER($V1988),N1988-INDEX('2019 On Peak'!$L$3:$S$2373,$V1988,3),"-")</f>
        <v>0</v>
      </c>
      <c r="AB1988" cm="1">
        <f t="array" ref="AB1988">IF(ISNUMBER($V1988),Q1988-INDEX('2019 On Peak'!$L$3:$S$2373,$V1988,6),"-")</f>
        <v>0</v>
      </c>
      <c r="AC1988" cm="1">
        <f t="array" ref="AC1988">IF(ISNUMBER($V1988),S1988-INDEX('2019 On Peak'!$L$3:$S$2373,$V1988,8),"-")</f>
        <v>0</v>
      </c>
      <c r="AD1988" t="b">
        <f t="shared" ref="AD1988:AD2051" si="63">OR(Y1988,Z1988,AA1988,AB1988,AC1988)</f>
        <v>0</v>
      </c>
    </row>
    <row r="1989" spans="1:30" x14ac:dyDescent="0.25">
      <c r="A1989" t="str">
        <f>B1989&amp;"_"&amp;G1989&amp;"_"&amp;J1989</f>
        <v>790_792_1</v>
      </c>
      <c r="B1989">
        <v>790</v>
      </c>
      <c r="C1989" s="1" t="s">
        <v>981</v>
      </c>
      <c r="D1989" s="1" t="s">
        <v>36</v>
      </c>
      <c r="E1989" s="1" t="s">
        <v>36</v>
      </c>
      <c r="F1989">
        <v>115</v>
      </c>
      <c r="G1989">
        <v>792</v>
      </c>
      <c r="H1989" s="1" t="s">
        <v>1003</v>
      </c>
      <c r="I1989">
        <v>115</v>
      </c>
      <c r="J1989" s="1" t="s">
        <v>191</v>
      </c>
      <c r="K1989" s="1" t="s">
        <v>25</v>
      </c>
      <c r="L1989">
        <v>1.99E-3</v>
      </c>
      <c r="M1989">
        <v>8.2400000000000008E-3</v>
      </c>
      <c r="N1989">
        <v>1.3600000000000001E-3</v>
      </c>
      <c r="O1989">
        <v>1</v>
      </c>
      <c r="P1989">
        <v>0</v>
      </c>
      <c r="Q1989">
        <v>167</v>
      </c>
      <c r="R1989">
        <v>556</v>
      </c>
      <c r="S1989">
        <v>210</v>
      </c>
      <c r="T1989">
        <v>1.4</v>
      </c>
      <c r="U1989">
        <v>1.7</v>
      </c>
      <c r="V1989">
        <f>MATCH(A1989,'2019 On Peak'!$A$3:$A$2373,0)</f>
        <v>1929</v>
      </c>
      <c r="W1989" t="str">
        <f t="shared" si="62"/>
        <v>Old</v>
      </c>
      <c r="X1989" t="str" cm="1">
        <f t="array" ref="X1989">IF(ISNUMBER(V1989),INDEX('2019 On Peak'!$K$3:$K$2373,V1989),"Not 2019")</f>
        <v>Closed</v>
      </c>
      <c r="Y1989" cm="1">
        <f t="array" ref="Y1989">IF(ISNUMBER($V1989),L1989-INDEX('2019 On Peak'!$L$3:$S$2373,$V1989,1),"-")</f>
        <v>0</v>
      </c>
      <c r="Z1989" cm="1">
        <f t="array" ref="Z1989">IF(ISNUMBER($V1989),M1989-INDEX('2019 On Peak'!$L$3:$S$2373,$V1989,2),"-")</f>
        <v>0</v>
      </c>
      <c r="AA1989" cm="1">
        <f t="array" ref="AA1989">IF(ISNUMBER($V1989),N1989-INDEX('2019 On Peak'!$L$3:$S$2373,$V1989,3),"-")</f>
        <v>0</v>
      </c>
      <c r="AB1989" cm="1">
        <f t="array" ref="AB1989">IF(ISNUMBER($V1989),Q1989-INDEX('2019 On Peak'!$L$3:$S$2373,$V1989,6),"-")</f>
        <v>0</v>
      </c>
      <c r="AC1989" cm="1">
        <f t="array" ref="AC1989">IF(ISNUMBER($V1989),S1989-INDEX('2019 On Peak'!$L$3:$S$2373,$V1989,8),"-")</f>
        <v>0</v>
      </c>
      <c r="AD1989" t="b">
        <f t="shared" si="63"/>
        <v>0</v>
      </c>
    </row>
    <row r="1990" spans="1:30" x14ac:dyDescent="0.25">
      <c r="A1990" t="str">
        <f>B1990&amp;"_"&amp;G1990&amp;"_"&amp;J1990</f>
        <v>791_472_1</v>
      </c>
      <c r="B1990">
        <v>791</v>
      </c>
      <c r="C1990" s="1" t="s">
        <v>1001</v>
      </c>
      <c r="D1990" s="1" t="s">
        <v>36</v>
      </c>
      <c r="E1990" s="1" t="s">
        <v>36</v>
      </c>
      <c r="F1990">
        <v>115</v>
      </c>
      <c r="G1990">
        <v>472</v>
      </c>
      <c r="H1990" s="1" t="s">
        <v>1002</v>
      </c>
      <c r="I1990">
        <v>115</v>
      </c>
      <c r="J1990" s="1" t="s">
        <v>191</v>
      </c>
      <c r="K1990" s="1" t="s">
        <v>25</v>
      </c>
      <c r="L1990">
        <v>3.2299999999999998E-3</v>
      </c>
      <c r="M1990">
        <v>1.337E-2</v>
      </c>
      <c r="N1990">
        <v>2.2100000000000002E-3</v>
      </c>
      <c r="O1990">
        <v>1</v>
      </c>
      <c r="P1990">
        <v>0</v>
      </c>
      <c r="Q1990">
        <v>167</v>
      </c>
      <c r="R1990">
        <v>556</v>
      </c>
      <c r="S1990">
        <v>210</v>
      </c>
      <c r="T1990">
        <v>1.7</v>
      </c>
      <c r="U1990">
        <v>2.7</v>
      </c>
      <c r="V1990">
        <f>MATCH(A1990,'2019 On Peak'!$A$3:$A$2373,0)</f>
        <v>1930</v>
      </c>
      <c r="W1990" t="str">
        <f t="shared" si="62"/>
        <v>Old</v>
      </c>
      <c r="X1990" t="str" cm="1">
        <f t="array" ref="X1990">IF(ISNUMBER(V1990),INDEX('2019 On Peak'!$K$3:$K$2373,V1990),"Not 2019")</f>
        <v>Closed</v>
      </c>
      <c r="Y1990" cm="1">
        <f t="array" ref="Y1990">IF(ISNUMBER($V1990),L1990-INDEX('2019 On Peak'!$L$3:$S$2373,$V1990,1),"-")</f>
        <v>0</v>
      </c>
      <c r="Z1990" cm="1">
        <f t="array" ref="Z1990">IF(ISNUMBER($V1990),M1990-INDEX('2019 On Peak'!$L$3:$S$2373,$V1990,2),"-")</f>
        <v>0</v>
      </c>
      <c r="AA1990" cm="1">
        <f t="array" ref="AA1990">IF(ISNUMBER($V1990),N1990-INDEX('2019 On Peak'!$L$3:$S$2373,$V1990,3),"-")</f>
        <v>0</v>
      </c>
      <c r="AB1990" cm="1">
        <f t="array" ref="AB1990">IF(ISNUMBER($V1990),Q1990-INDEX('2019 On Peak'!$L$3:$S$2373,$V1990,6),"-")</f>
        <v>0</v>
      </c>
      <c r="AC1990" cm="1">
        <f t="array" ref="AC1990">IF(ISNUMBER($V1990),S1990-INDEX('2019 On Peak'!$L$3:$S$2373,$V1990,8),"-")</f>
        <v>0</v>
      </c>
      <c r="AD1990" t="b">
        <f t="shared" si="63"/>
        <v>0</v>
      </c>
    </row>
    <row r="1991" spans="1:30" x14ac:dyDescent="0.25">
      <c r="A1991" t="str">
        <f>B1991&amp;"_"&amp;G1991&amp;"_"&amp;J1991</f>
        <v>792_472_1</v>
      </c>
      <c r="B1991">
        <v>792</v>
      </c>
      <c r="C1991" s="1" t="s">
        <v>1003</v>
      </c>
      <c r="D1991" s="1" t="s">
        <v>36</v>
      </c>
      <c r="E1991" s="1" t="s">
        <v>36</v>
      </c>
      <c r="F1991">
        <v>115</v>
      </c>
      <c r="G1991">
        <v>472</v>
      </c>
      <c r="H1991" s="1" t="s">
        <v>1002</v>
      </c>
      <c r="I1991">
        <v>115</v>
      </c>
      <c r="J1991" s="1" t="s">
        <v>191</v>
      </c>
      <c r="K1991" s="1" t="s">
        <v>25</v>
      </c>
      <c r="L1991">
        <v>3.2200000000000002E-3</v>
      </c>
      <c r="M1991">
        <v>1.3310000000000001E-2</v>
      </c>
      <c r="N1991">
        <v>2.2000000000000001E-3</v>
      </c>
      <c r="O1991">
        <v>1</v>
      </c>
      <c r="P1991">
        <v>0</v>
      </c>
      <c r="Q1991">
        <v>167</v>
      </c>
      <c r="R1991">
        <v>556</v>
      </c>
      <c r="S1991">
        <v>210</v>
      </c>
      <c r="T1991">
        <v>1.7</v>
      </c>
      <c r="U1991">
        <v>2.7</v>
      </c>
      <c r="V1991">
        <f>MATCH(A1991,'2019 On Peak'!$A$3:$A$2373,0)</f>
        <v>1931</v>
      </c>
      <c r="W1991" t="str">
        <f t="shared" si="62"/>
        <v>Old</v>
      </c>
      <c r="X1991" t="str" cm="1">
        <f t="array" ref="X1991">IF(ISNUMBER(V1991),INDEX('2019 On Peak'!$K$3:$K$2373,V1991),"Not 2019")</f>
        <v>Closed</v>
      </c>
      <c r="Y1991" cm="1">
        <f t="array" ref="Y1991">IF(ISNUMBER($V1991),L1991-INDEX('2019 On Peak'!$L$3:$S$2373,$V1991,1),"-")</f>
        <v>0</v>
      </c>
      <c r="Z1991" cm="1">
        <f t="array" ref="Z1991">IF(ISNUMBER($V1991),M1991-INDEX('2019 On Peak'!$L$3:$S$2373,$V1991,2),"-")</f>
        <v>0</v>
      </c>
      <c r="AA1991" cm="1">
        <f t="array" ref="AA1991">IF(ISNUMBER($V1991),N1991-INDEX('2019 On Peak'!$L$3:$S$2373,$V1991,3),"-")</f>
        <v>0</v>
      </c>
      <c r="AB1991" cm="1">
        <f t="array" ref="AB1991">IF(ISNUMBER($V1991),Q1991-INDEX('2019 On Peak'!$L$3:$S$2373,$V1991,6),"-")</f>
        <v>0</v>
      </c>
      <c r="AC1991" cm="1">
        <f t="array" ref="AC1991">IF(ISNUMBER($V1991),S1991-INDEX('2019 On Peak'!$L$3:$S$2373,$V1991,8),"-")</f>
        <v>0</v>
      </c>
      <c r="AD1991" t="b">
        <f t="shared" si="63"/>
        <v>0</v>
      </c>
    </row>
    <row r="1992" spans="1:30" x14ac:dyDescent="0.25">
      <c r="A1992" t="str">
        <f>B1992&amp;"_"&amp;G1992&amp;"_"&amp;J1992</f>
        <v>793_784_1</v>
      </c>
      <c r="B1992">
        <v>793</v>
      </c>
      <c r="C1992" s="1" t="s">
        <v>556</v>
      </c>
      <c r="D1992" s="1" t="s">
        <v>36</v>
      </c>
      <c r="E1992" s="1" t="s">
        <v>36</v>
      </c>
      <c r="F1992">
        <v>115</v>
      </c>
      <c r="G1992">
        <v>784</v>
      </c>
      <c r="H1992" s="1" t="s">
        <v>1358</v>
      </c>
      <c r="I1992">
        <v>115</v>
      </c>
      <c r="J1992" s="1" t="s">
        <v>191</v>
      </c>
      <c r="K1992" s="1" t="s">
        <v>25</v>
      </c>
      <c r="L1992">
        <v>6.3299999999999997E-3</v>
      </c>
      <c r="M1992">
        <v>2.6190000000000001E-2</v>
      </c>
      <c r="N1992">
        <v>4.3400000000000001E-3</v>
      </c>
      <c r="O1992">
        <v>1</v>
      </c>
      <c r="P1992">
        <v>0</v>
      </c>
      <c r="Q1992">
        <v>167</v>
      </c>
      <c r="R1992">
        <v>556</v>
      </c>
      <c r="S1992">
        <v>210</v>
      </c>
      <c r="T1992">
        <v>3.8</v>
      </c>
      <c r="U1992">
        <v>5.3</v>
      </c>
      <c r="V1992">
        <f>MATCH(A1992,'2019 On Peak'!$A$3:$A$2373,0)</f>
        <v>1932</v>
      </c>
      <c r="W1992" t="str">
        <f t="shared" si="62"/>
        <v>Old</v>
      </c>
      <c r="X1992" t="str" cm="1">
        <f t="array" ref="X1992">IF(ISNUMBER(V1992),INDEX('2019 On Peak'!$K$3:$K$2373,V1992),"Not 2019")</f>
        <v>Closed</v>
      </c>
      <c r="Y1992" cm="1">
        <f t="array" ref="Y1992">IF(ISNUMBER($V1992),L1992-INDEX('2019 On Peak'!$L$3:$S$2373,$V1992,1),"-")</f>
        <v>0</v>
      </c>
      <c r="Z1992" cm="1">
        <f t="array" ref="Z1992">IF(ISNUMBER($V1992),M1992-INDEX('2019 On Peak'!$L$3:$S$2373,$V1992,2),"-")</f>
        <v>0</v>
      </c>
      <c r="AA1992" cm="1">
        <f t="array" ref="AA1992">IF(ISNUMBER($V1992),N1992-INDEX('2019 On Peak'!$L$3:$S$2373,$V1992,3),"-")</f>
        <v>0</v>
      </c>
      <c r="AB1992" cm="1">
        <f t="array" ref="AB1992">IF(ISNUMBER($V1992),Q1992-INDEX('2019 On Peak'!$L$3:$S$2373,$V1992,6),"-")</f>
        <v>0</v>
      </c>
      <c r="AC1992" cm="1">
        <f t="array" ref="AC1992">IF(ISNUMBER($V1992),S1992-INDEX('2019 On Peak'!$L$3:$S$2373,$V1992,8),"-")</f>
        <v>0</v>
      </c>
      <c r="AD1992" t="b">
        <f t="shared" si="63"/>
        <v>0</v>
      </c>
    </row>
    <row r="1993" spans="1:30" x14ac:dyDescent="0.25">
      <c r="A1993" t="str">
        <f>B1993&amp;"_"&amp;G1993&amp;"_"&amp;J1993</f>
        <v>793_84_1</v>
      </c>
      <c r="B1993">
        <v>793</v>
      </c>
      <c r="C1993" s="1" t="s">
        <v>556</v>
      </c>
      <c r="D1993" s="1" t="s">
        <v>36</v>
      </c>
      <c r="E1993" s="1" t="s">
        <v>36</v>
      </c>
      <c r="F1993">
        <v>115</v>
      </c>
      <c r="G1993">
        <v>84</v>
      </c>
      <c r="H1993" s="1" t="s">
        <v>557</v>
      </c>
      <c r="I1993">
        <v>115</v>
      </c>
      <c r="J1993" s="1" t="s">
        <v>191</v>
      </c>
      <c r="K1993" s="1" t="s">
        <v>25</v>
      </c>
      <c r="L1993">
        <v>2.8400000000000001E-3</v>
      </c>
      <c r="M1993">
        <v>1.145E-2</v>
      </c>
      <c r="N1993">
        <v>1.4599999999999999E-3</v>
      </c>
      <c r="O1993">
        <v>1</v>
      </c>
      <c r="P1993">
        <v>0</v>
      </c>
      <c r="Q1993">
        <v>116</v>
      </c>
      <c r="R1993">
        <v>556</v>
      </c>
      <c r="S1993">
        <v>145</v>
      </c>
      <c r="T1993">
        <v>1.5</v>
      </c>
      <c r="U1993">
        <v>2</v>
      </c>
      <c r="V1993">
        <f>MATCH(A1993,'2019 On Peak'!$A$3:$A$2373,0)</f>
        <v>1933</v>
      </c>
      <c r="W1993" t="str">
        <f t="shared" si="62"/>
        <v>Old</v>
      </c>
      <c r="X1993" t="str" cm="1">
        <f t="array" ref="X1993">IF(ISNUMBER(V1993),INDEX('2019 On Peak'!$K$3:$K$2373,V1993),"Not 2019")</f>
        <v>Closed</v>
      </c>
      <c r="Y1993" cm="1">
        <f t="array" ref="Y1993">IF(ISNUMBER($V1993),L1993-INDEX('2019 On Peak'!$L$3:$S$2373,$V1993,1),"-")</f>
        <v>0</v>
      </c>
      <c r="Z1993" cm="1">
        <f t="array" ref="Z1993">IF(ISNUMBER($V1993),M1993-INDEX('2019 On Peak'!$L$3:$S$2373,$V1993,2),"-")</f>
        <v>0</v>
      </c>
      <c r="AA1993" cm="1">
        <f t="array" ref="AA1993">IF(ISNUMBER($V1993),N1993-INDEX('2019 On Peak'!$L$3:$S$2373,$V1993,3),"-")</f>
        <v>0</v>
      </c>
      <c r="AB1993" cm="1">
        <f t="array" ref="AB1993">IF(ISNUMBER($V1993),Q1993-INDEX('2019 On Peak'!$L$3:$S$2373,$V1993,6),"-")</f>
        <v>0</v>
      </c>
      <c r="AC1993" cm="1">
        <f t="array" ref="AC1993">IF(ISNUMBER($V1993),S1993-INDEX('2019 On Peak'!$L$3:$S$2373,$V1993,8),"-")</f>
        <v>0</v>
      </c>
      <c r="AD1993" t="b">
        <f t="shared" si="63"/>
        <v>0</v>
      </c>
    </row>
    <row r="1994" spans="1:30" x14ac:dyDescent="0.25">
      <c r="A1994" t="str">
        <f>B1994&amp;"_"&amp;G1994&amp;"_"&amp;J1994</f>
        <v>794_3_1</v>
      </c>
      <c r="B1994">
        <v>794</v>
      </c>
      <c r="C1994" s="1" t="s">
        <v>440</v>
      </c>
      <c r="D1994" s="1" t="s">
        <v>36</v>
      </c>
      <c r="E1994" s="1" t="s">
        <v>36</v>
      </c>
      <c r="F1994">
        <v>115</v>
      </c>
      <c r="G1994">
        <v>3</v>
      </c>
      <c r="H1994" s="1" t="s">
        <v>441</v>
      </c>
      <c r="I1994">
        <v>115</v>
      </c>
      <c r="J1994" s="1" t="s">
        <v>191</v>
      </c>
      <c r="K1994" s="1" t="s">
        <v>25</v>
      </c>
      <c r="L1994">
        <v>1.64E-3</v>
      </c>
      <c r="M1994">
        <v>6.7600000000000004E-3</v>
      </c>
      <c r="N1994">
        <v>1.1199999999999999E-3</v>
      </c>
      <c r="O1994">
        <v>1</v>
      </c>
      <c r="P1994">
        <v>0</v>
      </c>
      <c r="Q1994">
        <v>167</v>
      </c>
      <c r="R1994">
        <v>556</v>
      </c>
      <c r="S1994">
        <v>210</v>
      </c>
      <c r="T1994">
        <v>0.9</v>
      </c>
      <c r="U1994">
        <v>1.4</v>
      </c>
      <c r="V1994">
        <f>MATCH(A1994,'2019 On Peak'!$A$3:$A$2373,0)</f>
        <v>1934</v>
      </c>
      <c r="W1994" t="str">
        <f t="shared" si="62"/>
        <v>Old</v>
      </c>
      <c r="X1994" t="str" cm="1">
        <f t="array" ref="X1994">IF(ISNUMBER(V1994),INDEX('2019 On Peak'!$K$3:$K$2373,V1994),"Not 2019")</f>
        <v>Closed</v>
      </c>
      <c r="Y1994" cm="1">
        <f t="array" ref="Y1994">IF(ISNUMBER($V1994),L1994-INDEX('2019 On Peak'!$L$3:$S$2373,$V1994,1),"-")</f>
        <v>0</v>
      </c>
      <c r="Z1994" cm="1">
        <f t="array" ref="Z1994">IF(ISNUMBER($V1994),M1994-INDEX('2019 On Peak'!$L$3:$S$2373,$V1994,2),"-")</f>
        <v>0</v>
      </c>
      <c r="AA1994" cm="1">
        <f t="array" ref="AA1994">IF(ISNUMBER($V1994),N1994-INDEX('2019 On Peak'!$L$3:$S$2373,$V1994,3),"-")</f>
        <v>0</v>
      </c>
      <c r="AB1994" cm="1">
        <f t="array" ref="AB1994">IF(ISNUMBER($V1994),Q1994-INDEX('2019 On Peak'!$L$3:$S$2373,$V1994,6),"-")</f>
        <v>0</v>
      </c>
      <c r="AC1994" cm="1">
        <f t="array" ref="AC1994">IF(ISNUMBER($V1994),S1994-INDEX('2019 On Peak'!$L$3:$S$2373,$V1994,8),"-")</f>
        <v>0</v>
      </c>
      <c r="AD1994" t="b">
        <f t="shared" si="63"/>
        <v>0</v>
      </c>
    </row>
    <row r="1995" spans="1:30" x14ac:dyDescent="0.25">
      <c r="A1995" t="str">
        <f>B1995&amp;"_"&amp;G1995&amp;"_"&amp;J1995</f>
        <v>794_795_1</v>
      </c>
      <c r="B1995">
        <v>794</v>
      </c>
      <c r="C1995" s="1" t="s">
        <v>440</v>
      </c>
      <c r="D1995" s="1" t="s">
        <v>36</v>
      </c>
      <c r="E1995" s="1" t="s">
        <v>36</v>
      </c>
      <c r="F1995">
        <v>115</v>
      </c>
      <c r="G1995">
        <v>795</v>
      </c>
      <c r="H1995" s="1" t="s">
        <v>428</v>
      </c>
      <c r="I1995">
        <v>115</v>
      </c>
      <c r="J1995" s="1" t="s">
        <v>191</v>
      </c>
      <c r="K1995" s="1" t="s">
        <v>25</v>
      </c>
      <c r="L1995">
        <v>6.4000000000000005E-4</v>
      </c>
      <c r="M1995">
        <v>2.64E-3</v>
      </c>
      <c r="N1995">
        <v>4.4000000000000002E-4</v>
      </c>
      <c r="O1995">
        <v>1</v>
      </c>
      <c r="P1995">
        <v>0</v>
      </c>
      <c r="Q1995">
        <v>222</v>
      </c>
      <c r="R1995">
        <v>556</v>
      </c>
      <c r="S1995">
        <v>244</v>
      </c>
      <c r="T1995">
        <v>0.5</v>
      </c>
      <c r="U1995">
        <v>0.5</v>
      </c>
      <c r="V1995">
        <f>MATCH(A1995,'2019 On Peak'!$A$3:$A$2373,0)</f>
        <v>1935</v>
      </c>
      <c r="W1995" t="str">
        <f t="shared" si="62"/>
        <v>Old</v>
      </c>
      <c r="X1995" t="str" cm="1">
        <f t="array" ref="X1995">IF(ISNUMBER(V1995),INDEX('2019 On Peak'!$K$3:$K$2373,V1995),"Not 2019")</f>
        <v>Closed</v>
      </c>
      <c r="Y1995" cm="1">
        <f t="array" ref="Y1995">IF(ISNUMBER($V1995),L1995-INDEX('2019 On Peak'!$L$3:$S$2373,$V1995,1),"-")</f>
        <v>0</v>
      </c>
      <c r="Z1995" cm="1">
        <f t="array" ref="Z1995">IF(ISNUMBER($V1995),M1995-INDEX('2019 On Peak'!$L$3:$S$2373,$V1995,2),"-")</f>
        <v>0</v>
      </c>
      <c r="AA1995" cm="1">
        <f t="array" ref="AA1995">IF(ISNUMBER($V1995),N1995-INDEX('2019 On Peak'!$L$3:$S$2373,$V1995,3),"-")</f>
        <v>0</v>
      </c>
      <c r="AB1995" cm="1">
        <f t="array" ref="AB1995">IF(ISNUMBER($V1995),Q1995-INDEX('2019 On Peak'!$L$3:$S$2373,$V1995,6),"-")</f>
        <v>106</v>
      </c>
      <c r="AC1995" cm="1">
        <f t="array" ref="AC1995">IF(ISNUMBER($V1995),S1995-INDEX('2019 On Peak'!$L$3:$S$2373,$V1995,8),"-")</f>
        <v>99</v>
      </c>
      <c r="AD1995" t="b">
        <f t="shared" si="63"/>
        <v>1</v>
      </c>
    </row>
    <row r="1996" spans="1:30" x14ac:dyDescent="0.25">
      <c r="A1996" t="str">
        <f>B1996&amp;"_"&amp;G1996&amp;"_"&amp;J1996</f>
        <v>794_795_2</v>
      </c>
      <c r="B1996">
        <v>794</v>
      </c>
      <c r="C1996" s="1" t="s">
        <v>440</v>
      </c>
      <c r="D1996" s="1" t="s">
        <v>36</v>
      </c>
      <c r="E1996" s="1" t="s">
        <v>36</v>
      </c>
      <c r="F1996">
        <v>115</v>
      </c>
      <c r="G1996">
        <v>795</v>
      </c>
      <c r="H1996" s="1" t="s">
        <v>428</v>
      </c>
      <c r="I1996">
        <v>115</v>
      </c>
      <c r="J1996" s="1" t="s">
        <v>74</v>
      </c>
      <c r="K1996" s="1" t="s">
        <v>25</v>
      </c>
      <c r="L1996">
        <v>6.4000000000000005E-4</v>
      </c>
      <c r="M1996">
        <v>2.64E-3</v>
      </c>
      <c r="N1996">
        <v>4.4000000000000002E-4</v>
      </c>
      <c r="O1996">
        <v>1</v>
      </c>
      <c r="P1996">
        <v>0</v>
      </c>
      <c r="Q1996">
        <v>222</v>
      </c>
      <c r="R1996">
        <v>556</v>
      </c>
      <c r="S1996">
        <v>244</v>
      </c>
      <c r="T1996">
        <v>0.5</v>
      </c>
      <c r="U1996">
        <v>0.5</v>
      </c>
      <c r="V1996">
        <f>MATCH(A1996,'2019 On Peak'!$A$3:$A$2373,0)</f>
        <v>1936</v>
      </c>
      <c r="W1996" t="str">
        <f t="shared" si="62"/>
        <v>Old</v>
      </c>
      <c r="X1996" t="str" cm="1">
        <f t="array" ref="X1996">IF(ISNUMBER(V1996),INDEX('2019 On Peak'!$K$3:$K$2373,V1996),"Not 2019")</f>
        <v>Closed</v>
      </c>
      <c r="Y1996" cm="1">
        <f t="array" ref="Y1996">IF(ISNUMBER($V1996),L1996-INDEX('2019 On Peak'!$L$3:$S$2373,$V1996,1),"-")</f>
        <v>0</v>
      </c>
      <c r="Z1996" cm="1">
        <f t="array" ref="Z1996">IF(ISNUMBER($V1996),M1996-INDEX('2019 On Peak'!$L$3:$S$2373,$V1996,2),"-")</f>
        <v>0</v>
      </c>
      <c r="AA1996" cm="1">
        <f t="array" ref="AA1996">IF(ISNUMBER($V1996),N1996-INDEX('2019 On Peak'!$L$3:$S$2373,$V1996,3),"-")</f>
        <v>0</v>
      </c>
      <c r="AB1996" cm="1">
        <f t="array" ref="AB1996">IF(ISNUMBER($V1996),Q1996-INDEX('2019 On Peak'!$L$3:$S$2373,$V1996,6),"-")</f>
        <v>106</v>
      </c>
      <c r="AC1996" cm="1">
        <f t="array" ref="AC1996">IF(ISNUMBER($V1996),S1996-INDEX('2019 On Peak'!$L$3:$S$2373,$V1996,8),"-")</f>
        <v>99</v>
      </c>
      <c r="AD1996" t="b">
        <f t="shared" si="63"/>
        <v>1</v>
      </c>
    </row>
    <row r="1997" spans="1:30" x14ac:dyDescent="0.25">
      <c r="A1997" t="str">
        <f>B1997&amp;"_"&amp;G1997&amp;"_"&amp;J1997</f>
        <v>794_992_1</v>
      </c>
      <c r="B1997">
        <v>794</v>
      </c>
      <c r="C1997" s="1" t="s">
        <v>440</v>
      </c>
      <c r="D1997" s="1" t="s">
        <v>36</v>
      </c>
      <c r="E1997" s="1" t="s">
        <v>36</v>
      </c>
      <c r="F1997">
        <v>115</v>
      </c>
      <c r="G1997">
        <v>992</v>
      </c>
      <c r="H1997" s="1" t="s">
        <v>1037</v>
      </c>
      <c r="I1997">
        <v>115</v>
      </c>
      <c r="J1997" s="1" t="s">
        <v>191</v>
      </c>
      <c r="K1997" s="1" t="s">
        <v>25</v>
      </c>
      <c r="L1997">
        <v>2.8900000000000002E-3</v>
      </c>
      <c r="M1997">
        <v>1.1950000000000001E-2</v>
      </c>
      <c r="N1997">
        <v>1.98E-3</v>
      </c>
      <c r="O1997">
        <v>1</v>
      </c>
      <c r="P1997">
        <v>0</v>
      </c>
      <c r="Q1997">
        <v>222</v>
      </c>
      <c r="R1997">
        <v>556</v>
      </c>
      <c r="S1997">
        <v>244</v>
      </c>
      <c r="T1997">
        <v>2.4</v>
      </c>
      <c r="U1997">
        <v>2.4</v>
      </c>
      <c r="V1997">
        <f>MATCH(A1997,'2019 On Peak'!$A$3:$A$2373,0)</f>
        <v>1937</v>
      </c>
      <c r="W1997" t="str">
        <f t="shared" si="62"/>
        <v>Old</v>
      </c>
      <c r="X1997" t="str" cm="1">
        <f t="array" ref="X1997">IF(ISNUMBER(V1997),INDEX('2019 On Peak'!$K$3:$K$2373,V1997),"Not 2019")</f>
        <v>Closed</v>
      </c>
      <c r="Y1997" cm="1">
        <f t="array" ref="Y1997">IF(ISNUMBER($V1997),L1997-INDEX('2019 On Peak'!$L$3:$S$2373,$V1997,1),"-")</f>
        <v>0</v>
      </c>
      <c r="Z1997" cm="1">
        <f t="array" ref="Z1997">IF(ISNUMBER($V1997),M1997-INDEX('2019 On Peak'!$L$3:$S$2373,$V1997,2),"-")</f>
        <v>0</v>
      </c>
      <c r="AA1997" cm="1">
        <f t="array" ref="AA1997">IF(ISNUMBER($V1997),N1997-INDEX('2019 On Peak'!$L$3:$S$2373,$V1997,3),"-")</f>
        <v>0</v>
      </c>
      <c r="AB1997" cm="1">
        <f t="array" ref="AB1997">IF(ISNUMBER($V1997),Q1997-INDEX('2019 On Peak'!$L$3:$S$2373,$V1997,6),"-")</f>
        <v>106</v>
      </c>
      <c r="AC1997" cm="1">
        <f t="array" ref="AC1997">IF(ISNUMBER($V1997),S1997-INDEX('2019 On Peak'!$L$3:$S$2373,$V1997,8),"-")</f>
        <v>99</v>
      </c>
      <c r="AD1997" t="b">
        <f t="shared" si="63"/>
        <v>1</v>
      </c>
    </row>
    <row r="1998" spans="1:30" x14ac:dyDescent="0.25">
      <c r="A1998" t="str">
        <f>B1998&amp;"_"&amp;G1998&amp;"_"&amp;J1998</f>
        <v>794_992_2</v>
      </c>
      <c r="B1998">
        <v>794</v>
      </c>
      <c r="C1998" s="1" t="s">
        <v>440</v>
      </c>
      <c r="D1998" s="1" t="s">
        <v>36</v>
      </c>
      <c r="E1998" s="1" t="s">
        <v>36</v>
      </c>
      <c r="F1998">
        <v>115</v>
      </c>
      <c r="G1998">
        <v>992</v>
      </c>
      <c r="H1998" s="1" t="s">
        <v>1037</v>
      </c>
      <c r="I1998">
        <v>115</v>
      </c>
      <c r="J1998" s="1" t="s">
        <v>74</v>
      </c>
      <c r="K1998" s="1" t="s">
        <v>25</v>
      </c>
      <c r="L1998">
        <v>2.8900000000000002E-3</v>
      </c>
      <c r="M1998">
        <v>1.1950000000000001E-2</v>
      </c>
      <c r="N1998">
        <v>1.98E-3</v>
      </c>
      <c r="O1998">
        <v>1</v>
      </c>
      <c r="P1998">
        <v>0</v>
      </c>
      <c r="Q1998">
        <v>222</v>
      </c>
      <c r="R1998">
        <v>556</v>
      </c>
      <c r="S1998">
        <v>244</v>
      </c>
      <c r="T1998">
        <v>2.4</v>
      </c>
      <c r="U1998">
        <v>2.4</v>
      </c>
      <c r="V1998">
        <f>MATCH(A1998,'2019 On Peak'!$A$3:$A$2373,0)</f>
        <v>1938</v>
      </c>
      <c r="W1998" t="str">
        <f t="shared" si="62"/>
        <v>Old</v>
      </c>
      <c r="X1998" t="str" cm="1">
        <f t="array" ref="X1998">IF(ISNUMBER(V1998),INDEX('2019 On Peak'!$K$3:$K$2373,V1998),"Not 2019")</f>
        <v>Closed</v>
      </c>
      <c r="Y1998" cm="1">
        <f t="array" ref="Y1998">IF(ISNUMBER($V1998),L1998-INDEX('2019 On Peak'!$L$3:$S$2373,$V1998,1),"-")</f>
        <v>0</v>
      </c>
      <c r="Z1998" cm="1">
        <f t="array" ref="Z1998">IF(ISNUMBER($V1998),M1998-INDEX('2019 On Peak'!$L$3:$S$2373,$V1998,2),"-")</f>
        <v>0</v>
      </c>
      <c r="AA1998" cm="1">
        <f t="array" ref="AA1998">IF(ISNUMBER($V1998),N1998-INDEX('2019 On Peak'!$L$3:$S$2373,$V1998,3),"-")</f>
        <v>0</v>
      </c>
      <c r="AB1998" cm="1">
        <f t="array" ref="AB1998">IF(ISNUMBER($V1998),Q1998-INDEX('2019 On Peak'!$L$3:$S$2373,$V1998,6),"-")</f>
        <v>106</v>
      </c>
      <c r="AC1998" cm="1">
        <f t="array" ref="AC1998">IF(ISNUMBER($V1998),S1998-INDEX('2019 On Peak'!$L$3:$S$2373,$V1998,8),"-")</f>
        <v>99</v>
      </c>
      <c r="AD1998" t="b">
        <f t="shared" si="63"/>
        <v>1</v>
      </c>
    </row>
    <row r="1999" spans="1:30" x14ac:dyDescent="0.25">
      <c r="A1999" t="str">
        <f>B1999&amp;"_"&amp;G1999&amp;"_"&amp;J1999</f>
        <v>795_11_1</v>
      </c>
      <c r="B1999">
        <v>795</v>
      </c>
      <c r="C1999" s="1" t="s">
        <v>428</v>
      </c>
      <c r="D1999" s="1" t="s">
        <v>36</v>
      </c>
      <c r="E1999" s="1" t="s">
        <v>36</v>
      </c>
      <c r="F1999">
        <v>115</v>
      </c>
      <c r="G1999">
        <v>11</v>
      </c>
      <c r="H1999" s="1" t="s">
        <v>429</v>
      </c>
      <c r="I1999">
        <v>115</v>
      </c>
      <c r="J1999" s="1" t="s">
        <v>191</v>
      </c>
      <c r="K1999" s="1" t="s">
        <v>25</v>
      </c>
      <c r="L1999">
        <v>4.0000000000000002E-4</v>
      </c>
      <c r="M1999">
        <v>1.65E-3</v>
      </c>
      <c r="N1999">
        <v>2.7E-4</v>
      </c>
      <c r="O1999">
        <v>1</v>
      </c>
      <c r="P1999">
        <v>0</v>
      </c>
      <c r="Q1999">
        <v>167</v>
      </c>
      <c r="R1999">
        <v>556</v>
      </c>
      <c r="S1999">
        <v>210</v>
      </c>
      <c r="T1999">
        <v>0.3</v>
      </c>
      <c r="U1999">
        <v>0.3</v>
      </c>
      <c r="V1999">
        <f>MATCH(A1999,'2019 On Peak'!$A$3:$A$2373,0)</f>
        <v>1939</v>
      </c>
      <c r="W1999" t="str">
        <f t="shared" si="62"/>
        <v>Old</v>
      </c>
      <c r="X1999" t="str" cm="1">
        <f t="array" ref="X1999">IF(ISNUMBER(V1999),INDEX('2019 On Peak'!$K$3:$K$2373,V1999),"Not 2019")</f>
        <v>Closed</v>
      </c>
      <c r="Y1999" cm="1">
        <f t="array" ref="Y1999">IF(ISNUMBER($V1999),L1999-INDEX('2019 On Peak'!$L$3:$S$2373,$V1999,1),"-")</f>
        <v>0</v>
      </c>
      <c r="Z1999" cm="1">
        <f t="array" ref="Z1999">IF(ISNUMBER($V1999),M1999-INDEX('2019 On Peak'!$L$3:$S$2373,$V1999,2),"-")</f>
        <v>0</v>
      </c>
      <c r="AA1999" cm="1">
        <f t="array" ref="AA1999">IF(ISNUMBER($V1999),N1999-INDEX('2019 On Peak'!$L$3:$S$2373,$V1999,3),"-")</f>
        <v>0</v>
      </c>
      <c r="AB1999" cm="1">
        <f t="array" ref="AB1999">IF(ISNUMBER($V1999),Q1999-INDEX('2019 On Peak'!$L$3:$S$2373,$V1999,6),"-")</f>
        <v>0</v>
      </c>
      <c r="AC1999" cm="1">
        <f t="array" ref="AC1999">IF(ISNUMBER($V1999),S1999-INDEX('2019 On Peak'!$L$3:$S$2373,$V1999,8),"-")</f>
        <v>0</v>
      </c>
      <c r="AD1999" t="b">
        <f t="shared" si="63"/>
        <v>0</v>
      </c>
    </row>
    <row r="2000" spans="1:30" x14ac:dyDescent="0.25">
      <c r="A2000" t="str">
        <f>B2000&amp;"_"&amp;G2000&amp;"_"&amp;J2000</f>
        <v>795_489_1</v>
      </c>
      <c r="B2000">
        <v>795</v>
      </c>
      <c r="C2000" s="1" t="s">
        <v>428</v>
      </c>
      <c r="D2000" s="1" t="s">
        <v>36</v>
      </c>
      <c r="E2000" s="1" t="s">
        <v>36</v>
      </c>
      <c r="F2000">
        <v>115</v>
      </c>
      <c r="G2000">
        <v>489</v>
      </c>
      <c r="H2000" s="1" t="s">
        <v>712</v>
      </c>
      <c r="I2000">
        <v>115</v>
      </c>
      <c r="J2000" s="1" t="s">
        <v>191</v>
      </c>
      <c r="K2000" s="1" t="s">
        <v>25</v>
      </c>
      <c r="L2000">
        <v>1.82E-3</v>
      </c>
      <c r="M2000">
        <v>7.5300000000000002E-3</v>
      </c>
      <c r="N2000">
        <v>1.25E-3</v>
      </c>
      <c r="O2000">
        <v>1</v>
      </c>
      <c r="P2000">
        <v>0</v>
      </c>
      <c r="Q2000">
        <v>167</v>
      </c>
      <c r="R2000">
        <v>556</v>
      </c>
      <c r="S2000">
        <v>210</v>
      </c>
      <c r="T2000">
        <v>1.4</v>
      </c>
      <c r="U2000">
        <v>1.5</v>
      </c>
      <c r="V2000">
        <f>MATCH(A2000,'2019 On Peak'!$A$3:$A$2373,0)</f>
        <v>1940</v>
      </c>
      <c r="W2000" t="str">
        <f t="shared" si="62"/>
        <v>Old</v>
      </c>
      <c r="X2000" t="str" cm="1">
        <f t="array" ref="X2000">IF(ISNUMBER(V2000),INDEX('2019 On Peak'!$K$3:$K$2373,V2000),"Not 2019")</f>
        <v>Closed</v>
      </c>
      <c r="Y2000" cm="1">
        <f t="array" ref="Y2000">IF(ISNUMBER($V2000),L2000-INDEX('2019 On Peak'!$L$3:$S$2373,$V2000,1),"-")</f>
        <v>0</v>
      </c>
      <c r="Z2000" cm="1">
        <f t="array" ref="Z2000">IF(ISNUMBER($V2000),M2000-INDEX('2019 On Peak'!$L$3:$S$2373,$V2000,2),"-")</f>
        <v>0</v>
      </c>
      <c r="AA2000" cm="1">
        <f t="array" ref="AA2000">IF(ISNUMBER($V2000),N2000-INDEX('2019 On Peak'!$L$3:$S$2373,$V2000,3),"-")</f>
        <v>0</v>
      </c>
      <c r="AB2000" cm="1">
        <f t="array" ref="AB2000">IF(ISNUMBER($V2000),Q2000-INDEX('2019 On Peak'!$L$3:$S$2373,$V2000,6),"-")</f>
        <v>0</v>
      </c>
      <c r="AC2000" cm="1">
        <f t="array" ref="AC2000">IF(ISNUMBER($V2000),S2000-INDEX('2019 On Peak'!$L$3:$S$2373,$V2000,8),"-")</f>
        <v>0</v>
      </c>
      <c r="AD2000" t="b">
        <f t="shared" si="63"/>
        <v>0</v>
      </c>
    </row>
    <row r="2001" spans="1:30" x14ac:dyDescent="0.25">
      <c r="A2001" t="str">
        <f>B2001&amp;"_"&amp;G2001&amp;"_"&amp;J2001</f>
        <v>80_375_1</v>
      </c>
      <c r="B2001">
        <v>80</v>
      </c>
      <c r="C2001" s="1" t="s">
        <v>309</v>
      </c>
      <c r="D2001" s="1" t="s">
        <v>22</v>
      </c>
      <c r="E2001" s="1" t="s">
        <v>22</v>
      </c>
      <c r="F2001">
        <v>115</v>
      </c>
      <c r="G2001">
        <v>375</v>
      </c>
      <c r="H2001" s="1" t="s">
        <v>310</v>
      </c>
      <c r="I2001">
        <v>115</v>
      </c>
      <c r="J2001" s="1" t="s">
        <v>191</v>
      </c>
      <c r="K2001" s="1" t="s">
        <v>25</v>
      </c>
      <c r="L2001">
        <v>3.1199999999999999E-3</v>
      </c>
      <c r="M2001">
        <v>1.291E-2</v>
      </c>
      <c r="N2001">
        <v>2.14E-3</v>
      </c>
      <c r="O2001">
        <v>1</v>
      </c>
      <c r="P2001">
        <v>0</v>
      </c>
      <c r="Q2001">
        <v>167</v>
      </c>
      <c r="R2001">
        <v>556</v>
      </c>
      <c r="S2001">
        <v>210</v>
      </c>
      <c r="T2001">
        <v>2.2999999999999998</v>
      </c>
      <c r="U2001">
        <v>2.6</v>
      </c>
      <c r="V2001">
        <f>MATCH(A2001,'2019 On Peak'!$A$3:$A$2373,0)</f>
        <v>1941</v>
      </c>
      <c r="W2001" t="str">
        <f t="shared" si="62"/>
        <v>Old</v>
      </c>
      <c r="X2001" t="str" cm="1">
        <f t="array" ref="X2001">IF(ISNUMBER(V2001),INDEX('2019 On Peak'!$K$3:$K$2373,V2001),"Not 2019")</f>
        <v>Closed</v>
      </c>
      <c r="Y2001" cm="1">
        <f t="array" ref="Y2001">IF(ISNUMBER($V2001),L2001-INDEX('2019 On Peak'!$L$3:$S$2373,$V2001,1),"-")</f>
        <v>0</v>
      </c>
      <c r="Z2001" cm="1">
        <f t="array" ref="Z2001">IF(ISNUMBER($V2001),M2001-INDEX('2019 On Peak'!$L$3:$S$2373,$V2001,2),"-")</f>
        <v>0</v>
      </c>
      <c r="AA2001" cm="1">
        <f t="array" ref="AA2001">IF(ISNUMBER($V2001),N2001-INDEX('2019 On Peak'!$L$3:$S$2373,$V2001,3),"-")</f>
        <v>0</v>
      </c>
      <c r="AB2001" cm="1">
        <f t="array" ref="AB2001">IF(ISNUMBER($V2001),Q2001-INDEX('2019 On Peak'!$L$3:$S$2373,$V2001,6),"-")</f>
        <v>0</v>
      </c>
      <c r="AC2001" cm="1">
        <f t="array" ref="AC2001">IF(ISNUMBER($V2001),S2001-INDEX('2019 On Peak'!$L$3:$S$2373,$V2001,8),"-")</f>
        <v>0</v>
      </c>
      <c r="AD2001" t="b">
        <f t="shared" si="63"/>
        <v>0</v>
      </c>
    </row>
    <row r="2002" spans="1:30" x14ac:dyDescent="0.25">
      <c r="A2002" t="str">
        <f>B2002&amp;"_"&amp;G2002&amp;"_"&amp;J2002</f>
        <v>800_1227_1</v>
      </c>
      <c r="B2002">
        <v>800</v>
      </c>
      <c r="C2002" s="1" t="s">
        <v>82</v>
      </c>
      <c r="D2002" s="1" t="s">
        <v>36</v>
      </c>
      <c r="E2002" s="1" t="s">
        <v>36</v>
      </c>
      <c r="F2002">
        <v>345</v>
      </c>
      <c r="G2002">
        <v>1227</v>
      </c>
      <c r="H2002" s="1" t="s">
        <v>1363</v>
      </c>
      <c r="I2002">
        <v>345</v>
      </c>
      <c r="J2002" s="1" t="s">
        <v>191</v>
      </c>
      <c r="K2002" s="1" t="s">
        <v>25</v>
      </c>
      <c r="L2002">
        <v>1.14E-3</v>
      </c>
      <c r="M2002">
        <v>1.7399999999999999E-2</v>
      </c>
      <c r="N2002">
        <v>0.44989000000000001</v>
      </c>
      <c r="O2002">
        <v>1</v>
      </c>
      <c r="P2002">
        <v>0</v>
      </c>
      <c r="Q2002">
        <v>1216</v>
      </c>
      <c r="R2002">
        <v>2454</v>
      </c>
      <c r="S2002">
        <v>1804</v>
      </c>
      <c r="T2002">
        <v>30.1</v>
      </c>
      <c r="U2002">
        <v>43.7</v>
      </c>
      <c r="V2002">
        <f>MATCH(A2002,'2019 On Peak'!$A$3:$A$2373,0)</f>
        <v>1942</v>
      </c>
      <c r="W2002" t="str">
        <f t="shared" si="62"/>
        <v>Old</v>
      </c>
      <c r="X2002" t="str" cm="1">
        <f t="array" ref="X2002">IF(ISNUMBER(V2002),INDEX('2019 On Peak'!$K$3:$K$2373,V2002),"Not 2019")</f>
        <v>Closed</v>
      </c>
      <c r="Y2002" cm="1">
        <f t="array" ref="Y2002">IF(ISNUMBER($V2002),L2002-INDEX('2019 On Peak'!$L$3:$S$2373,$V2002,1),"-")</f>
        <v>0</v>
      </c>
      <c r="Z2002" cm="1">
        <f t="array" ref="Z2002">IF(ISNUMBER($V2002),M2002-INDEX('2019 On Peak'!$L$3:$S$2373,$V2002,2),"-")</f>
        <v>0</v>
      </c>
      <c r="AA2002" cm="1">
        <f t="array" ref="AA2002">IF(ISNUMBER($V2002),N2002-INDEX('2019 On Peak'!$L$3:$S$2373,$V2002,3),"-")</f>
        <v>0</v>
      </c>
      <c r="AB2002" cm="1">
        <f t="array" ref="AB2002">IF(ISNUMBER($V2002),Q2002-INDEX('2019 On Peak'!$L$3:$S$2373,$V2002,6),"-")</f>
        <v>0</v>
      </c>
      <c r="AC2002" cm="1">
        <f t="array" ref="AC2002">IF(ISNUMBER($V2002),S2002-INDEX('2019 On Peak'!$L$3:$S$2373,$V2002,8),"-")</f>
        <v>0</v>
      </c>
      <c r="AD2002" t="b">
        <f t="shared" si="63"/>
        <v>0</v>
      </c>
    </row>
    <row r="2003" spans="1:30" x14ac:dyDescent="0.25">
      <c r="A2003" t="str">
        <f>B2003&amp;"_"&amp;G2003&amp;"_"&amp;J2003</f>
        <v>800_1233_1</v>
      </c>
      <c r="B2003">
        <v>800</v>
      </c>
      <c r="C2003" s="1" t="s">
        <v>82</v>
      </c>
      <c r="D2003" s="1" t="s">
        <v>36</v>
      </c>
      <c r="E2003" s="1" t="s">
        <v>22</v>
      </c>
      <c r="F2003">
        <v>345</v>
      </c>
      <c r="G2003">
        <v>1233</v>
      </c>
      <c r="H2003" s="1" t="s">
        <v>65</v>
      </c>
      <c r="I2003">
        <v>345</v>
      </c>
      <c r="J2003" s="1" t="s">
        <v>191</v>
      </c>
      <c r="K2003" s="1" t="s">
        <v>25</v>
      </c>
      <c r="L2003">
        <v>2.9299999999999999E-3</v>
      </c>
      <c r="M2003">
        <v>4.4679999999999997E-2</v>
      </c>
      <c r="N2003">
        <v>1.1550100000000001</v>
      </c>
      <c r="O2003">
        <v>1</v>
      </c>
      <c r="P2003">
        <v>0</v>
      </c>
      <c r="Q2003">
        <v>1216</v>
      </c>
      <c r="R2003">
        <v>2454</v>
      </c>
      <c r="S2003">
        <v>1804</v>
      </c>
      <c r="T2003">
        <v>77.099999999999994</v>
      </c>
      <c r="U2003">
        <v>112.3</v>
      </c>
      <c r="V2003">
        <f>MATCH(A2003,'2019 On Peak'!$A$3:$A$2373,0)</f>
        <v>1943</v>
      </c>
      <c r="W2003" t="str">
        <f t="shared" si="62"/>
        <v>Old</v>
      </c>
      <c r="X2003" t="str" cm="1">
        <f t="array" ref="X2003">IF(ISNUMBER(V2003),INDEX('2019 On Peak'!$K$3:$K$2373,V2003),"Not 2019")</f>
        <v>Closed</v>
      </c>
      <c r="Y2003" cm="1">
        <f t="array" ref="Y2003">IF(ISNUMBER($V2003),L2003-INDEX('2019 On Peak'!$L$3:$S$2373,$V2003,1),"-")</f>
        <v>0</v>
      </c>
      <c r="Z2003" cm="1">
        <f t="array" ref="Z2003">IF(ISNUMBER($V2003),M2003-INDEX('2019 On Peak'!$L$3:$S$2373,$V2003,2),"-")</f>
        <v>0</v>
      </c>
      <c r="AA2003" cm="1">
        <f t="array" ref="AA2003">IF(ISNUMBER($V2003),N2003-INDEX('2019 On Peak'!$L$3:$S$2373,$V2003,3),"-")</f>
        <v>0</v>
      </c>
      <c r="AB2003" cm="1">
        <f t="array" ref="AB2003">IF(ISNUMBER($V2003),Q2003-INDEX('2019 On Peak'!$L$3:$S$2373,$V2003,6),"-")</f>
        <v>0</v>
      </c>
      <c r="AC2003" cm="1">
        <f t="array" ref="AC2003">IF(ISNUMBER($V2003),S2003-INDEX('2019 On Peak'!$L$3:$S$2373,$V2003,8),"-")</f>
        <v>0</v>
      </c>
      <c r="AD2003" t="b">
        <f t="shared" si="63"/>
        <v>0</v>
      </c>
    </row>
    <row r="2004" spans="1:30" x14ac:dyDescent="0.25">
      <c r="A2004" t="str">
        <f>B2004&amp;"_"&amp;G2004&amp;"_"&amp;J2004</f>
        <v>800_1233_2</v>
      </c>
      <c r="B2004">
        <v>800</v>
      </c>
      <c r="C2004" s="1" t="s">
        <v>82</v>
      </c>
      <c r="D2004" s="1" t="s">
        <v>36</v>
      </c>
      <c r="E2004" s="1" t="s">
        <v>22</v>
      </c>
      <c r="F2004">
        <v>345</v>
      </c>
      <c r="G2004">
        <v>1233</v>
      </c>
      <c r="H2004" s="1" t="s">
        <v>65</v>
      </c>
      <c r="I2004">
        <v>345</v>
      </c>
      <c r="J2004" s="1" t="s">
        <v>74</v>
      </c>
      <c r="K2004" s="1" t="s">
        <v>25</v>
      </c>
      <c r="L2004">
        <v>1.4E-3</v>
      </c>
      <c r="M2004">
        <v>0.04</v>
      </c>
      <c r="N2004">
        <v>0.78</v>
      </c>
      <c r="O2004">
        <v>1</v>
      </c>
      <c r="P2004">
        <v>0</v>
      </c>
      <c r="Q2004">
        <v>1800</v>
      </c>
      <c r="R2004">
        <v>2454</v>
      </c>
      <c r="S2004">
        <v>1800</v>
      </c>
      <c r="T2004">
        <v>77.099999999999994</v>
      </c>
      <c r="U2004">
        <v>87.3</v>
      </c>
      <c r="V2004" t="e">
        <f>MATCH(A2004,'2019 On Peak'!$A$3:$A$2373,0)</f>
        <v>#N/A</v>
      </c>
      <c r="W2004" t="str">
        <f t="shared" si="62"/>
        <v>New</v>
      </c>
      <c r="X2004" t="str" cm="1">
        <f t="array" ref="X2004">IF(ISNUMBER(V2004),INDEX('2019 On Peak'!$K$3:$K$2373,V2004),"Not 2019")</f>
        <v>Not 2019</v>
      </c>
      <c r="Y2004" t="str" cm="1">
        <f t="array" ref="Y2004">IF(ISNUMBER($V2004),L2004-INDEX('2019 On Peak'!$L$3:$S$2373,$V2004,1),"-")</f>
        <v>-</v>
      </c>
      <c r="Z2004" t="str" cm="1">
        <f t="array" ref="Z2004">IF(ISNUMBER($V2004),M2004-INDEX('2019 On Peak'!$L$3:$S$2373,$V2004,2),"-")</f>
        <v>-</v>
      </c>
      <c r="AA2004" t="str" cm="1">
        <f t="array" ref="AA2004">IF(ISNUMBER($V2004),N2004-INDEX('2019 On Peak'!$L$3:$S$2373,$V2004,3),"-")</f>
        <v>-</v>
      </c>
      <c r="AB2004" t="str" cm="1">
        <f t="array" ref="AB2004">IF(ISNUMBER($V2004),Q2004-INDEX('2019 On Peak'!$L$3:$S$2373,$V2004,6),"-")</f>
        <v>-</v>
      </c>
      <c r="AC2004" t="str" cm="1">
        <f t="array" ref="AC2004">IF(ISNUMBER($V2004),S2004-INDEX('2019 On Peak'!$L$3:$S$2373,$V2004,8),"-")</f>
        <v>-</v>
      </c>
      <c r="AD2004" t="e">
        <f t="shared" si="63"/>
        <v>#VALUE!</v>
      </c>
    </row>
    <row r="2005" spans="1:30" x14ac:dyDescent="0.25">
      <c r="A2005" t="str">
        <f>B2005&amp;"_"&amp;G2005&amp;"_"&amp;J2005</f>
        <v>800_1233_3</v>
      </c>
      <c r="B2005">
        <v>800</v>
      </c>
      <c r="C2005" s="1" t="s">
        <v>82</v>
      </c>
      <c r="D2005" s="1" t="s">
        <v>36</v>
      </c>
      <c r="E2005" s="1" t="s">
        <v>22</v>
      </c>
      <c r="F2005">
        <v>345</v>
      </c>
      <c r="G2005">
        <v>1233</v>
      </c>
      <c r="H2005" s="1" t="s">
        <v>65</v>
      </c>
      <c r="I2005">
        <v>345</v>
      </c>
      <c r="J2005" s="1" t="s">
        <v>55</v>
      </c>
      <c r="K2005" s="1" t="s">
        <v>25</v>
      </c>
      <c r="L2005">
        <v>1.4E-3</v>
      </c>
      <c r="M2005">
        <v>0.04</v>
      </c>
      <c r="N2005">
        <v>0.78</v>
      </c>
      <c r="O2005">
        <v>1</v>
      </c>
      <c r="P2005">
        <v>0</v>
      </c>
      <c r="Q2005">
        <v>1800</v>
      </c>
      <c r="R2005">
        <v>2454</v>
      </c>
      <c r="S2005">
        <v>1800</v>
      </c>
      <c r="T2005">
        <v>77.099999999999994</v>
      </c>
      <c r="U2005">
        <v>87.3</v>
      </c>
      <c r="V2005" t="e">
        <f>MATCH(A2005,'2019 On Peak'!$A$3:$A$2373,0)</f>
        <v>#N/A</v>
      </c>
      <c r="W2005" t="str">
        <f t="shared" si="62"/>
        <v>New</v>
      </c>
      <c r="X2005" t="str" cm="1">
        <f t="array" ref="X2005">IF(ISNUMBER(V2005),INDEX('2019 On Peak'!$K$3:$K$2373,V2005),"Not 2019")</f>
        <v>Not 2019</v>
      </c>
      <c r="Y2005" t="str" cm="1">
        <f t="array" ref="Y2005">IF(ISNUMBER($V2005),L2005-INDEX('2019 On Peak'!$L$3:$S$2373,$V2005,1),"-")</f>
        <v>-</v>
      </c>
      <c r="Z2005" t="str" cm="1">
        <f t="array" ref="Z2005">IF(ISNUMBER($V2005),M2005-INDEX('2019 On Peak'!$L$3:$S$2373,$V2005,2),"-")</f>
        <v>-</v>
      </c>
      <c r="AA2005" t="str" cm="1">
        <f t="array" ref="AA2005">IF(ISNUMBER($V2005),N2005-INDEX('2019 On Peak'!$L$3:$S$2373,$V2005,3),"-")</f>
        <v>-</v>
      </c>
      <c r="AB2005" t="str" cm="1">
        <f t="array" ref="AB2005">IF(ISNUMBER($V2005),Q2005-INDEX('2019 On Peak'!$L$3:$S$2373,$V2005,6),"-")</f>
        <v>-</v>
      </c>
      <c r="AC2005" t="str" cm="1">
        <f t="array" ref="AC2005">IF(ISNUMBER($V2005),S2005-INDEX('2019 On Peak'!$L$3:$S$2373,$V2005,8),"-")</f>
        <v>-</v>
      </c>
      <c r="AD2005" t="e">
        <f t="shared" si="63"/>
        <v>#VALUE!</v>
      </c>
    </row>
    <row r="2006" spans="1:30" x14ac:dyDescent="0.25">
      <c r="A2006" t="str">
        <f>B2006&amp;"_"&amp;G2006&amp;"_"&amp;J2006</f>
        <v>800_1520_1</v>
      </c>
      <c r="B2006">
        <v>800</v>
      </c>
      <c r="C2006" s="1" t="s">
        <v>82</v>
      </c>
      <c r="D2006" s="1" t="s">
        <v>36</v>
      </c>
      <c r="E2006" s="1" t="s">
        <v>36</v>
      </c>
      <c r="F2006">
        <v>345</v>
      </c>
      <c r="G2006">
        <v>1520</v>
      </c>
      <c r="H2006" s="1" t="s">
        <v>82</v>
      </c>
      <c r="I2006">
        <v>115</v>
      </c>
      <c r="J2006" s="1" t="s">
        <v>191</v>
      </c>
      <c r="K2006" s="1" t="s">
        <v>25</v>
      </c>
      <c r="L2006">
        <v>5.9999999999999995E-4</v>
      </c>
      <c r="M2006">
        <v>5.2400000000000002E-2</v>
      </c>
      <c r="N2006">
        <v>0</v>
      </c>
      <c r="O2006">
        <v>1</v>
      </c>
      <c r="P2006">
        <v>0</v>
      </c>
      <c r="Q2006">
        <v>417</v>
      </c>
      <c r="R2006">
        <v>518</v>
      </c>
      <c r="S2006">
        <v>599</v>
      </c>
      <c r="T2006">
        <v>0</v>
      </c>
      <c r="U2006">
        <v>0</v>
      </c>
      <c r="V2006">
        <f>MATCH(A2006,'2019 On Peak'!$A$3:$A$2373,0)</f>
        <v>1944</v>
      </c>
      <c r="W2006" t="str">
        <f t="shared" si="62"/>
        <v>Old</v>
      </c>
      <c r="X2006" t="str" cm="1">
        <f t="array" ref="X2006">IF(ISNUMBER(V2006),INDEX('2019 On Peak'!$K$3:$K$2373,V2006),"Not 2019")</f>
        <v>Closed</v>
      </c>
      <c r="Y2006" cm="1">
        <f t="array" ref="Y2006">IF(ISNUMBER($V2006),L2006-INDEX('2019 On Peak'!$L$3:$S$2373,$V2006,1),"-")</f>
        <v>0</v>
      </c>
      <c r="Z2006" cm="1">
        <f t="array" ref="Z2006">IF(ISNUMBER($V2006),M2006-INDEX('2019 On Peak'!$L$3:$S$2373,$V2006,2),"-")</f>
        <v>0</v>
      </c>
      <c r="AA2006" cm="1">
        <f t="array" ref="AA2006">IF(ISNUMBER($V2006),N2006-INDEX('2019 On Peak'!$L$3:$S$2373,$V2006,3),"-")</f>
        <v>0</v>
      </c>
      <c r="AB2006" cm="1">
        <f t="array" ref="AB2006">IF(ISNUMBER($V2006),Q2006-INDEX('2019 On Peak'!$L$3:$S$2373,$V2006,6),"-")</f>
        <v>0</v>
      </c>
      <c r="AC2006" cm="1">
        <f t="array" ref="AC2006">IF(ISNUMBER($V2006),S2006-INDEX('2019 On Peak'!$L$3:$S$2373,$V2006,8),"-")</f>
        <v>0</v>
      </c>
      <c r="AD2006" t="b">
        <f t="shared" si="63"/>
        <v>0</v>
      </c>
    </row>
    <row r="2007" spans="1:30" x14ac:dyDescent="0.25">
      <c r="A2007" t="str">
        <f>B2007&amp;"_"&amp;G2007&amp;"_"&amp;J2007</f>
        <v>800_1521_1</v>
      </c>
      <c r="B2007">
        <v>800</v>
      </c>
      <c r="C2007" s="1" t="s">
        <v>82</v>
      </c>
      <c r="D2007" s="1" t="s">
        <v>36</v>
      </c>
      <c r="E2007" s="1" t="s">
        <v>36</v>
      </c>
      <c r="F2007">
        <v>345</v>
      </c>
      <c r="G2007">
        <v>1521</v>
      </c>
      <c r="H2007" s="1" t="s">
        <v>82</v>
      </c>
      <c r="I2007">
        <v>230</v>
      </c>
      <c r="J2007" s="1" t="s">
        <v>191</v>
      </c>
      <c r="K2007" s="1" t="s">
        <v>25</v>
      </c>
      <c r="L2007">
        <v>4.4000000000000002E-4</v>
      </c>
      <c r="M2007">
        <v>2.341E-2</v>
      </c>
      <c r="N2007">
        <v>0</v>
      </c>
      <c r="O2007">
        <v>1</v>
      </c>
      <c r="P2007">
        <v>0</v>
      </c>
      <c r="Q2007">
        <v>448</v>
      </c>
      <c r="R2007">
        <v>541</v>
      </c>
      <c r="S2007">
        <v>612</v>
      </c>
      <c r="T2007">
        <v>0</v>
      </c>
      <c r="U2007">
        <v>0</v>
      </c>
      <c r="V2007">
        <f>MATCH(A2007,'2019 On Peak'!$A$3:$A$2373,0)</f>
        <v>1945</v>
      </c>
      <c r="W2007" t="str">
        <f t="shared" si="62"/>
        <v>Old</v>
      </c>
      <c r="X2007" t="str" cm="1">
        <f t="array" ref="X2007">IF(ISNUMBER(V2007),INDEX('2019 On Peak'!$K$3:$K$2373,V2007),"Not 2019")</f>
        <v>Closed</v>
      </c>
      <c r="Y2007" cm="1">
        <f t="array" ref="Y2007">IF(ISNUMBER($V2007),L2007-INDEX('2019 On Peak'!$L$3:$S$2373,$V2007,1),"-")</f>
        <v>0</v>
      </c>
      <c r="Z2007" cm="1">
        <f t="array" ref="Z2007">IF(ISNUMBER($V2007),M2007-INDEX('2019 On Peak'!$L$3:$S$2373,$V2007,2),"-")</f>
        <v>0</v>
      </c>
      <c r="AA2007" cm="1">
        <f t="array" ref="AA2007">IF(ISNUMBER($V2007),N2007-INDEX('2019 On Peak'!$L$3:$S$2373,$V2007,3),"-")</f>
        <v>0</v>
      </c>
      <c r="AB2007" cm="1">
        <f t="array" ref="AB2007">IF(ISNUMBER($V2007),Q2007-INDEX('2019 On Peak'!$L$3:$S$2373,$V2007,6),"-")</f>
        <v>0</v>
      </c>
      <c r="AC2007" cm="1">
        <f t="array" ref="AC2007">IF(ISNUMBER($V2007),S2007-INDEX('2019 On Peak'!$L$3:$S$2373,$V2007,8),"-")</f>
        <v>0</v>
      </c>
      <c r="AD2007" t="b">
        <f t="shared" si="63"/>
        <v>0</v>
      </c>
    </row>
    <row r="2008" spans="1:30" x14ac:dyDescent="0.25">
      <c r="A2008" t="str">
        <f>B2008&amp;"_"&amp;G2008&amp;"_"&amp;J2008</f>
        <v>800_1567_1</v>
      </c>
      <c r="B2008">
        <v>800</v>
      </c>
      <c r="C2008" s="1" t="s">
        <v>82</v>
      </c>
      <c r="D2008" s="1" t="s">
        <v>36</v>
      </c>
      <c r="E2008" s="1" t="s">
        <v>22</v>
      </c>
      <c r="F2008">
        <v>345</v>
      </c>
      <c r="G2008">
        <v>1567</v>
      </c>
      <c r="H2008" s="1" t="s">
        <v>651</v>
      </c>
      <c r="I2008">
        <v>345</v>
      </c>
      <c r="J2008" s="1" t="s">
        <v>191</v>
      </c>
      <c r="K2008" s="1" t="s">
        <v>25</v>
      </c>
      <c r="L2008">
        <v>2.9499999999999999E-3</v>
      </c>
      <c r="M2008">
        <v>4.5060000000000003E-2</v>
      </c>
      <c r="N2008">
        <v>1.1648400000000001</v>
      </c>
      <c r="O2008">
        <v>1</v>
      </c>
      <c r="P2008">
        <v>0</v>
      </c>
      <c r="Q2008">
        <v>1216</v>
      </c>
      <c r="R2008">
        <v>2454</v>
      </c>
      <c r="S2008">
        <v>1804</v>
      </c>
      <c r="T2008">
        <v>77.599999999999994</v>
      </c>
      <c r="U2008">
        <v>113.2</v>
      </c>
      <c r="V2008">
        <f>MATCH(A2008,'2019 On Peak'!$A$3:$A$2373,0)</f>
        <v>1946</v>
      </c>
      <c r="W2008" t="str">
        <f t="shared" si="62"/>
        <v>Old</v>
      </c>
      <c r="X2008" t="str" cm="1">
        <f t="array" ref="X2008">IF(ISNUMBER(V2008),INDEX('2019 On Peak'!$K$3:$K$2373,V2008),"Not 2019")</f>
        <v>Closed</v>
      </c>
      <c r="Y2008" cm="1">
        <f t="array" ref="Y2008">IF(ISNUMBER($V2008),L2008-INDEX('2019 On Peak'!$L$3:$S$2373,$V2008,1),"-")</f>
        <v>0</v>
      </c>
      <c r="Z2008" cm="1">
        <f t="array" ref="Z2008">IF(ISNUMBER($V2008),M2008-INDEX('2019 On Peak'!$L$3:$S$2373,$V2008,2),"-")</f>
        <v>0</v>
      </c>
      <c r="AA2008" cm="1">
        <f t="array" ref="AA2008">IF(ISNUMBER($V2008),N2008-INDEX('2019 On Peak'!$L$3:$S$2373,$V2008,3),"-")</f>
        <v>0</v>
      </c>
      <c r="AB2008" cm="1">
        <f t="array" ref="AB2008">IF(ISNUMBER($V2008),Q2008-INDEX('2019 On Peak'!$L$3:$S$2373,$V2008,6),"-")</f>
        <v>0</v>
      </c>
      <c r="AC2008" cm="1">
        <f t="array" ref="AC2008">IF(ISNUMBER($V2008),S2008-INDEX('2019 On Peak'!$L$3:$S$2373,$V2008,8),"-")</f>
        <v>0</v>
      </c>
      <c r="AD2008" t="b">
        <f t="shared" si="63"/>
        <v>0</v>
      </c>
    </row>
    <row r="2009" spans="1:30" x14ac:dyDescent="0.25">
      <c r="A2009" t="str">
        <f>B2009&amp;"_"&amp;G2009&amp;"_"&amp;J2009</f>
        <v>800_818_1</v>
      </c>
      <c r="B2009">
        <v>800</v>
      </c>
      <c r="C2009" s="1" t="s">
        <v>82</v>
      </c>
      <c r="D2009" s="1" t="s">
        <v>36</v>
      </c>
      <c r="E2009" s="1" t="s">
        <v>70</v>
      </c>
      <c r="F2009">
        <v>345</v>
      </c>
      <c r="G2009">
        <v>818</v>
      </c>
      <c r="H2009" s="1" t="s">
        <v>83</v>
      </c>
      <c r="I2009">
        <v>345</v>
      </c>
      <c r="J2009" s="1" t="s">
        <v>191</v>
      </c>
      <c r="K2009" s="1" t="s">
        <v>25</v>
      </c>
      <c r="L2009">
        <v>7.6000000000000004E-4</v>
      </c>
      <c r="M2009">
        <v>1.166E-2</v>
      </c>
      <c r="N2009">
        <v>0.30127999999999999</v>
      </c>
      <c r="O2009">
        <v>1</v>
      </c>
      <c r="P2009">
        <v>0</v>
      </c>
      <c r="Q2009">
        <v>1216</v>
      </c>
      <c r="R2009">
        <v>2454</v>
      </c>
      <c r="S2009">
        <v>1804</v>
      </c>
      <c r="T2009">
        <v>23.9</v>
      </c>
      <c r="U2009">
        <v>29.3</v>
      </c>
      <c r="V2009">
        <f>MATCH(A2009,'2019 On Peak'!$A$3:$A$2373,0)</f>
        <v>1947</v>
      </c>
      <c r="W2009" t="str">
        <f t="shared" si="62"/>
        <v>Old</v>
      </c>
      <c r="X2009" t="str" cm="1">
        <f t="array" ref="X2009">IF(ISNUMBER(V2009),INDEX('2019 On Peak'!$K$3:$K$2373,V2009),"Not 2019")</f>
        <v>Closed</v>
      </c>
      <c r="Y2009" cm="1">
        <f t="array" ref="Y2009">IF(ISNUMBER($V2009),L2009-INDEX('2019 On Peak'!$L$3:$S$2373,$V2009,1),"-")</f>
        <v>0</v>
      </c>
      <c r="Z2009" cm="1">
        <f t="array" ref="Z2009">IF(ISNUMBER($V2009),M2009-INDEX('2019 On Peak'!$L$3:$S$2373,$V2009,2),"-")</f>
        <v>0</v>
      </c>
      <c r="AA2009" cm="1">
        <f t="array" ref="AA2009">IF(ISNUMBER($V2009),N2009-INDEX('2019 On Peak'!$L$3:$S$2373,$V2009,3),"-")</f>
        <v>0</v>
      </c>
      <c r="AB2009" cm="1">
        <f t="array" ref="AB2009">IF(ISNUMBER($V2009),Q2009-INDEX('2019 On Peak'!$L$3:$S$2373,$V2009,6),"-")</f>
        <v>0</v>
      </c>
      <c r="AC2009" cm="1">
        <f t="array" ref="AC2009">IF(ISNUMBER($V2009),S2009-INDEX('2019 On Peak'!$L$3:$S$2373,$V2009,8),"-")</f>
        <v>0</v>
      </c>
      <c r="AD2009" t="b">
        <f t="shared" si="63"/>
        <v>0</v>
      </c>
    </row>
    <row r="2010" spans="1:30" x14ac:dyDescent="0.25">
      <c r="A2010" t="str">
        <f>B2010&amp;"_"&amp;G2010&amp;"_"&amp;J2010</f>
        <v>800_818_2</v>
      </c>
      <c r="B2010">
        <v>800</v>
      </c>
      <c r="C2010" s="1" t="s">
        <v>82</v>
      </c>
      <c r="D2010" s="1" t="s">
        <v>36</v>
      </c>
      <c r="E2010" s="1" t="s">
        <v>70</v>
      </c>
      <c r="F2010">
        <v>345</v>
      </c>
      <c r="G2010">
        <v>818</v>
      </c>
      <c r="H2010" s="1" t="s">
        <v>83</v>
      </c>
      <c r="I2010">
        <v>345</v>
      </c>
      <c r="J2010" s="1" t="s">
        <v>74</v>
      </c>
      <c r="K2010" s="1" t="s">
        <v>25</v>
      </c>
      <c r="L2010">
        <v>7.6000000000000004E-4</v>
      </c>
      <c r="M2010">
        <v>1.159E-2</v>
      </c>
      <c r="N2010">
        <v>0.29953999999999997</v>
      </c>
      <c r="O2010">
        <v>1</v>
      </c>
      <c r="P2010">
        <v>0</v>
      </c>
      <c r="Q2010">
        <v>1216</v>
      </c>
      <c r="R2010">
        <v>2454</v>
      </c>
      <c r="S2010">
        <v>1804</v>
      </c>
      <c r="T2010">
        <v>23.9</v>
      </c>
      <c r="U2010">
        <v>29.1</v>
      </c>
      <c r="V2010">
        <f>MATCH(A2010,'2019 On Peak'!$A$3:$A$2373,0)</f>
        <v>1948</v>
      </c>
      <c r="W2010" t="str">
        <f t="shared" si="62"/>
        <v>Old</v>
      </c>
      <c r="X2010" t="str" cm="1">
        <f t="array" ref="X2010">IF(ISNUMBER(V2010),INDEX('2019 On Peak'!$K$3:$K$2373,V2010),"Not 2019")</f>
        <v>Closed</v>
      </c>
      <c r="Y2010" cm="1">
        <f t="array" ref="Y2010">IF(ISNUMBER($V2010),L2010-INDEX('2019 On Peak'!$L$3:$S$2373,$V2010,1),"-")</f>
        <v>0</v>
      </c>
      <c r="Z2010" cm="1">
        <f t="array" ref="Z2010">IF(ISNUMBER($V2010),M2010-INDEX('2019 On Peak'!$L$3:$S$2373,$V2010,2),"-")</f>
        <v>0</v>
      </c>
      <c r="AA2010" cm="1">
        <f t="array" ref="AA2010">IF(ISNUMBER($V2010),N2010-INDEX('2019 On Peak'!$L$3:$S$2373,$V2010,3),"-")</f>
        <v>0</v>
      </c>
      <c r="AB2010" cm="1">
        <f t="array" ref="AB2010">IF(ISNUMBER($V2010),Q2010-INDEX('2019 On Peak'!$L$3:$S$2373,$V2010,6),"-")</f>
        <v>0</v>
      </c>
      <c r="AC2010" cm="1">
        <f t="array" ref="AC2010">IF(ISNUMBER($V2010),S2010-INDEX('2019 On Peak'!$L$3:$S$2373,$V2010,8),"-")</f>
        <v>0</v>
      </c>
      <c r="AD2010" t="b">
        <f t="shared" si="63"/>
        <v>0</v>
      </c>
    </row>
    <row r="2011" spans="1:30" x14ac:dyDescent="0.25">
      <c r="A2011" t="str">
        <f>B2011&amp;"_"&amp;G2011&amp;"_"&amp;J2011</f>
        <v>800_818_N</v>
      </c>
      <c r="B2011">
        <v>800</v>
      </c>
      <c r="C2011" s="1" t="s">
        <v>82</v>
      </c>
      <c r="D2011" s="1" t="s">
        <v>36</v>
      </c>
      <c r="E2011" s="1" t="s">
        <v>70</v>
      </c>
      <c r="F2011">
        <v>345</v>
      </c>
      <c r="G2011">
        <v>818</v>
      </c>
      <c r="H2011" s="1" t="s">
        <v>83</v>
      </c>
      <c r="I2011">
        <v>345</v>
      </c>
      <c r="J2011" s="1" t="s">
        <v>1499</v>
      </c>
      <c r="K2011" s="1" t="s">
        <v>25</v>
      </c>
      <c r="L2011">
        <v>7.6000000000000004E-4</v>
      </c>
      <c r="M2011">
        <v>1.159E-2</v>
      </c>
      <c r="N2011">
        <v>0.29953999999999997</v>
      </c>
      <c r="O2011">
        <v>1</v>
      </c>
      <c r="P2011">
        <v>0</v>
      </c>
      <c r="Q2011">
        <v>1216</v>
      </c>
      <c r="R2011">
        <v>2454</v>
      </c>
      <c r="S2011">
        <v>1804</v>
      </c>
      <c r="T2011">
        <v>23.9</v>
      </c>
      <c r="U2011">
        <v>29.1</v>
      </c>
      <c r="V2011" t="e">
        <f>MATCH(A2011,'2019 On Peak'!$A$3:$A$2373,0)</f>
        <v>#N/A</v>
      </c>
      <c r="W2011" t="str">
        <f t="shared" si="62"/>
        <v>New</v>
      </c>
      <c r="X2011" t="str" cm="1">
        <f t="array" ref="X2011">IF(ISNUMBER(V2011),INDEX('2019 On Peak'!$K$3:$K$2373,V2011),"Not 2019")</f>
        <v>Not 2019</v>
      </c>
      <c r="Y2011" t="str" cm="1">
        <f t="array" ref="Y2011">IF(ISNUMBER($V2011),L2011-INDEX('2019 On Peak'!$L$3:$S$2373,$V2011,1),"-")</f>
        <v>-</v>
      </c>
      <c r="Z2011" t="str" cm="1">
        <f t="array" ref="Z2011">IF(ISNUMBER($V2011),M2011-INDEX('2019 On Peak'!$L$3:$S$2373,$V2011,2),"-")</f>
        <v>-</v>
      </c>
      <c r="AA2011" t="str" cm="1">
        <f t="array" ref="AA2011">IF(ISNUMBER($V2011),N2011-INDEX('2019 On Peak'!$L$3:$S$2373,$V2011,3),"-")</f>
        <v>-</v>
      </c>
      <c r="AB2011" t="str" cm="1">
        <f t="array" ref="AB2011">IF(ISNUMBER($V2011),Q2011-INDEX('2019 On Peak'!$L$3:$S$2373,$V2011,6),"-")</f>
        <v>-</v>
      </c>
      <c r="AC2011" t="str" cm="1">
        <f t="array" ref="AC2011">IF(ISNUMBER($V2011),S2011-INDEX('2019 On Peak'!$L$3:$S$2373,$V2011,8),"-")</f>
        <v>-</v>
      </c>
      <c r="AD2011" t="e">
        <f t="shared" si="63"/>
        <v>#VALUE!</v>
      </c>
    </row>
    <row r="2012" spans="1:30" x14ac:dyDescent="0.25">
      <c r="A2012" t="str">
        <f>B2012&amp;"_"&amp;G2012&amp;"_"&amp;J2012</f>
        <v>801_799_1</v>
      </c>
      <c r="B2012">
        <v>801</v>
      </c>
      <c r="C2012" s="1" t="s">
        <v>1360</v>
      </c>
      <c r="D2012" s="1" t="s">
        <v>36</v>
      </c>
      <c r="E2012" s="1" t="s">
        <v>36</v>
      </c>
      <c r="F2012">
        <v>345</v>
      </c>
      <c r="G2012">
        <v>799</v>
      </c>
      <c r="H2012" s="1" t="s">
        <v>1320</v>
      </c>
      <c r="I2012">
        <v>345</v>
      </c>
      <c r="J2012" s="1" t="s">
        <v>191</v>
      </c>
      <c r="K2012" s="1" t="s">
        <v>25</v>
      </c>
      <c r="L2012">
        <v>0</v>
      </c>
      <c r="M2012">
        <v>4.0000000000000003E-5</v>
      </c>
      <c r="N2012">
        <v>1.1199999999999999E-3</v>
      </c>
      <c r="O2012">
        <v>1</v>
      </c>
      <c r="P2012">
        <v>0</v>
      </c>
      <c r="Q2012">
        <v>1216</v>
      </c>
      <c r="R2012">
        <v>2454</v>
      </c>
      <c r="S2012">
        <v>1804</v>
      </c>
      <c r="T2012">
        <v>0.1</v>
      </c>
      <c r="U2012">
        <v>0.1</v>
      </c>
      <c r="V2012">
        <f>MATCH(A2012,'2019 On Peak'!$A$3:$A$2373,0)</f>
        <v>1949</v>
      </c>
      <c r="W2012" t="str">
        <f t="shared" si="62"/>
        <v>Old</v>
      </c>
      <c r="X2012" t="str" cm="1">
        <f t="array" ref="X2012">IF(ISNUMBER(V2012),INDEX('2019 On Peak'!$K$3:$K$2373,V2012),"Not 2019")</f>
        <v>Closed</v>
      </c>
      <c r="Y2012" cm="1">
        <f t="array" ref="Y2012">IF(ISNUMBER($V2012),L2012-INDEX('2019 On Peak'!$L$3:$S$2373,$V2012,1),"-")</f>
        <v>0</v>
      </c>
      <c r="Z2012" cm="1">
        <f t="array" ref="Z2012">IF(ISNUMBER($V2012),M2012-INDEX('2019 On Peak'!$L$3:$S$2373,$V2012,2),"-")</f>
        <v>0</v>
      </c>
      <c r="AA2012" cm="1">
        <f t="array" ref="AA2012">IF(ISNUMBER($V2012),N2012-INDEX('2019 On Peak'!$L$3:$S$2373,$V2012,3),"-")</f>
        <v>0</v>
      </c>
      <c r="AB2012" cm="1">
        <f t="array" ref="AB2012">IF(ISNUMBER($V2012),Q2012-INDEX('2019 On Peak'!$L$3:$S$2373,$V2012,6),"-")</f>
        <v>0</v>
      </c>
      <c r="AC2012" cm="1">
        <f t="array" ref="AC2012">IF(ISNUMBER($V2012),S2012-INDEX('2019 On Peak'!$L$3:$S$2373,$V2012,8),"-")</f>
        <v>0</v>
      </c>
      <c r="AD2012" t="b">
        <f t="shared" si="63"/>
        <v>0</v>
      </c>
    </row>
    <row r="2013" spans="1:30" x14ac:dyDescent="0.25">
      <c r="A2013" t="str">
        <f>B2013&amp;"_"&amp;G2013&amp;"_"&amp;J2013</f>
        <v>801_802_1</v>
      </c>
      <c r="B2013">
        <v>801</v>
      </c>
      <c r="C2013" s="1" t="s">
        <v>1360</v>
      </c>
      <c r="D2013" s="1" t="s">
        <v>36</v>
      </c>
      <c r="E2013" s="1" t="s">
        <v>36</v>
      </c>
      <c r="F2013">
        <v>345</v>
      </c>
      <c r="G2013">
        <v>802</v>
      </c>
      <c r="H2013" s="1" t="s">
        <v>1361</v>
      </c>
      <c r="I2013">
        <v>345</v>
      </c>
      <c r="J2013" s="1" t="s">
        <v>191</v>
      </c>
      <c r="K2013" s="1" t="s">
        <v>25</v>
      </c>
      <c r="L2013">
        <v>0</v>
      </c>
      <c r="M2013">
        <v>1.0000000000000001E-5</v>
      </c>
      <c r="N2013">
        <v>2.0000000000000001E-4</v>
      </c>
      <c r="O2013">
        <v>1</v>
      </c>
      <c r="P2013">
        <v>0</v>
      </c>
      <c r="Q2013">
        <v>1216</v>
      </c>
      <c r="R2013">
        <v>2454</v>
      </c>
      <c r="S2013">
        <v>1804</v>
      </c>
      <c r="T2013">
        <v>0</v>
      </c>
      <c r="U2013">
        <v>0</v>
      </c>
      <c r="V2013">
        <f>MATCH(A2013,'2019 On Peak'!$A$3:$A$2373,0)</f>
        <v>1950</v>
      </c>
      <c r="W2013" t="str">
        <f t="shared" si="62"/>
        <v>Old</v>
      </c>
      <c r="X2013" t="str" cm="1">
        <f t="array" ref="X2013">IF(ISNUMBER(V2013),INDEX('2019 On Peak'!$K$3:$K$2373,V2013),"Not 2019")</f>
        <v>Closed</v>
      </c>
      <c r="Y2013" cm="1">
        <f t="array" ref="Y2013">IF(ISNUMBER($V2013),L2013-INDEX('2019 On Peak'!$L$3:$S$2373,$V2013,1),"-")</f>
        <v>0</v>
      </c>
      <c r="Z2013" cm="1">
        <f t="array" ref="Z2013">IF(ISNUMBER($V2013),M2013-INDEX('2019 On Peak'!$L$3:$S$2373,$V2013,2),"-")</f>
        <v>0</v>
      </c>
      <c r="AA2013" cm="1">
        <f t="array" ref="AA2013">IF(ISNUMBER($V2013),N2013-INDEX('2019 On Peak'!$L$3:$S$2373,$V2013,3),"-")</f>
        <v>0</v>
      </c>
      <c r="AB2013" cm="1">
        <f t="array" ref="AB2013">IF(ISNUMBER($V2013),Q2013-INDEX('2019 On Peak'!$L$3:$S$2373,$V2013,6),"-")</f>
        <v>0</v>
      </c>
      <c r="AC2013" cm="1">
        <f t="array" ref="AC2013">IF(ISNUMBER($V2013),S2013-INDEX('2019 On Peak'!$L$3:$S$2373,$V2013,8),"-")</f>
        <v>0</v>
      </c>
      <c r="AD2013" t="b">
        <f t="shared" si="63"/>
        <v>0</v>
      </c>
    </row>
    <row r="2014" spans="1:30" x14ac:dyDescent="0.25">
      <c r="A2014" t="str">
        <f>B2014&amp;"_"&amp;G2014&amp;"_"&amp;J2014</f>
        <v>802_651_1</v>
      </c>
      <c r="B2014">
        <v>802</v>
      </c>
      <c r="C2014" s="1" t="s">
        <v>1361</v>
      </c>
      <c r="D2014" s="1" t="s">
        <v>36</v>
      </c>
      <c r="E2014" s="1" t="s">
        <v>70</v>
      </c>
      <c r="F2014">
        <v>345</v>
      </c>
      <c r="G2014">
        <v>651</v>
      </c>
      <c r="H2014" s="1" t="s">
        <v>92</v>
      </c>
      <c r="I2014">
        <v>345</v>
      </c>
      <c r="J2014" s="1" t="s">
        <v>191</v>
      </c>
      <c r="K2014" s="1" t="s">
        <v>25</v>
      </c>
      <c r="L2014">
        <v>1.73E-3</v>
      </c>
      <c r="M2014">
        <v>2.9819999999999999E-2</v>
      </c>
      <c r="N2014">
        <v>0.57243999999999995</v>
      </c>
      <c r="O2014">
        <v>1</v>
      </c>
      <c r="P2014">
        <v>0</v>
      </c>
      <c r="Q2014">
        <v>1800</v>
      </c>
      <c r="R2014">
        <v>2454</v>
      </c>
      <c r="S2014">
        <v>1800</v>
      </c>
      <c r="T2014">
        <v>61.6</v>
      </c>
      <c r="U2014">
        <v>64.599999999999994</v>
      </c>
      <c r="V2014" t="e">
        <f>MATCH(A2014,'2019 On Peak'!$A$3:$A$2373,0)</f>
        <v>#N/A</v>
      </c>
      <c r="W2014" t="str">
        <f t="shared" si="62"/>
        <v>New</v>
      </c>
      <c r="X2014" t="str" cm="1">
        <f t="array" ref="X2014">IF(ISNUMBER(V2014),INDEX('2019 On Peak'!$K$3:$K$2373,V2014),"Not 2019")</f>
        <v>Not 2019</v>
      </c>
      <c r="Y2014" t="str" cm="1">
        <f t="array" ref="Y2014">IF(ISNUMBER($V2014),L2014-INDEX('2019 On Peak'!$L$3:$S$2373,$V2014,1),"-")</f>
        <v>-</v>
      </c>
      <c r="Z2014" t="str" cm="1">
        <f t="array" ref="Z2014">IF(ISNUMBER($V2014),M2014-INDEX('2019 On Peak'!$L$3:$S$2373,$V2014,2),"-")</f>
        <v>-</v>
      </c>
      <c r="AA2014" t="str" cm="1">
        <f t="array" ref="AA2014">IF(ISNUMBER($V2014),N2014-INDEX('2019 On Peak'!$L$3:$S$2373,$V2014,3),"-")</f>
        <v>-</v>
      </c>
      <c r="AB2014" t="str" cm="1">
        <f t="array" ref="AB2014">IF(ISNUMBER($V2014),Q2014-INDEX('2019 On Peak'!$L$3:$S$2373,$V2014,6),"-")</f>
        <v>-</v>
      </c>
      <c r="AC2014" t="str" cm="1">
        <f t="array" ref="AC2014">IF(ISNUMBER($V2014),S2014-INDEX('2019 On Peak'!$L$3:$S$2373,$V2014,8),"-")</f>
        <v>-</v>
      </c>
      <c r="AD2014" t="e">
        <f t="shared" si="63"/>
        <v>#VALUE!</v>
      </c>
    </row>
    <row r="2015" spans="1:30" x14ac:dyDescent="0.25">
      <c r="A2015" t="str">
        <f>B2015&amp;"_"&amp;G2015&amp;"_"&amp;J2015</f>
        <v>802_799_1</v>
      </c>
      <c r="B2015">
        <v>802</v>
      </c>
      <c r="C2015" s="1" t="s">
        <v>1361</v>
      </c>
      <c r="D2015" s="1" t="s">
        <v>36</v>
      </c>
      <c r="E2015" s="1" t="s">
        <v>36</v>
      </c>
      <c r="F2015">
        <v>345</v>
      </c>
      <c r="G2015">
        <v>799</v>
      </c>
      <c r="H2015" s="1" t="s">
        <v>1320</v>
      </c>
      <c r="I2015">
        <v>345</v>
      </c>
      <c r="J2015" s="1" t="s">
        <v>191</v>
      </c>
      <c r="K2015" s="1" t="s">
        <v>25</v>
      </c>
      <c r="L2015">
        <v>0</v>
      </c>
      <c r="M2015">
        <v>3.0000000000000001E-5</v>
      </c>
      <c r="N2015">
        <v>8.1999999999999998E-4</v>
      </c>
      <c r="O2015">
        <v>1</v>
      </c>
      <c r="P2015">
        <v>0</v>
      </c>
      <c r="Q2015">
        <v>1216</v>
      </c>
      <c r="R2015">
        <v>2454</v>
      </c>
      <c r="S2015">
        <v>1804</v>
      </c>
      <c r="T2015">
        <v>0.1</v>
      </c>
      <c r="U2015">
        <v>0.1</v>
      </c>
      <c r="V2015">
        <f>MATCH(A2015,'2019 On Peak'!$A$3:$A$2373,0)</f>
        <v>1951</v>
      </c>
      <c r="W2015" t="str">
        <f t="shared" si="62"/>
        <v>Old</v>
      </c>
      <c r="X2015" t="str" cm="1">
        <f t="array" ref="X2015">IF(ISNUMBER(V2015),INDEX('2019 On Peak'!$K$3:$K$2373,V2015),"Not 2019")</f>
        <v>Closed</v>
      </c>
      <c r="Y2015" cm="1">
        <f t="array" ref="Y2015">IF(ISNUMBER($V2015),L2015-INDEX('2019 On Peak'!$L$3:$S$2373,$V2015,1),"-")</f>
        <v>0</v>
      </c>
      <c r="Z2015" cm="1">
        <f t="array" ref="Z2015">IF(ISNUMBER($V2015),M2015-INDEX('2019 On Peak'!$L$3:$S$2373,$V2015,2),"-")</f>
        <v>0</v>
      </c>
      <c r="AA2015" cm="1">
        <f t="array" ref="AA2015">IF(ISNUMBER($V2015),N2015-INDEX('2019 On Peak'!$L$3:$S$2373,$V2015,3),"-")</f>
        <v>0</v>
      </c>
      <c r="AB2015" cm="1">
        <f t="array" ref="AB2015">IF(ISNUMBER($V2015),Q2015-INDEX('2019 On Peak'!$L$3:$S$2373,$V2015,6),"-")</f>
        <v>0</v>
      </c>
      <c r="AC2015" cm="1">
        <f t="array" ref="AC2015">IF(ISNUMBER($V2015),S2015-INDEX('2019 On Peak'!$L$3:$S$2373,$V2015,8),"-")</f>
        <v>0</v>
      </c>
      <c r="AD2015" t="b">
        <f t="shared" si="63"/>
        <v>0</v>
      </c>
    </row>
    <row r="2016" spans="1:30" x14ac:dyDescent="0.25">
      <c r="A2016" t="str">
        <f>B2016&amp;"_"&amp;G2016&amp;"_"&amp;J2016</f>
        <v>802_800_1</v>
      </c>
      <c r="B2016">
        <v>802</v>
      </c>
      <c r="C2016" s="1" t="s">
        <v>1361</v>
      </c>
      <c r="D2016" s="1" t="s">
        <v>36</v>
      </c>
      <c r="E2016" s="1" t="s">
        <v>36</v>
      </c>
      <c r="F2016">
        <v>345</v>
      </c>
      <c r="G2016">
        <v>800</v>
      </c>
      <c r="H2016" s="1" t="s">
        <v>82</v>
      </c>
      <c r="I2016">
        <v>345</v>
      </c>
      <c r="J2016" s="1" t="s">
        <v>191</v>
      </c>
      <c r="K2016" s="1" t="s">
        <v>25</v>
      </c>
      <c r="L2016">
        <v>1.0399999999999999E-3</v>
      </c>
      <c r="M2016">
        <v>1.5869999999999999E-2</v>
      </c>
      <c r="N2016">
        <v>0.41027000000000002</v>
      </c>
      <c r="O2016">
        <v>1</v>
      </c>
      <c r="P2016">
        <v>0</v>
      </c>
      <c r="Q2016">
        <v>1216</v>
      </c>
      <c r="R2016">
        <v>2454</v>
      </c>
      <c r="S2016">
        <v>1804</v>
      </c>
      <c r="T2016">
        <v>20.8</v>
      </c>
      <c r="U2016">
        <v>39.9</v>
      </c>
      <c r="V2016">
        <f>MATCH(A2016,'2019 On Peak'!$A$3:$A$2373,0)</f>
        <v>1952</v>
      </c>
      <c r="W2016" t="str">
        <f t="shared" si="62"/>
        <v>Old</v>
      </c>
      <c r="X2016" t="str" cm="1">
        <f t="array" ref="X2016">IF(ISNUMBER(V2016),INDEX('2019 On Peak'!$K$3:$K$2373,V2016),"Not 2019")</f>
        <v>Closed</v>
      </c>
      <c r="Y2016" cm="1">
        <f t="array" ref="Y2016">IF(ISNUMBER($V2016),L2016-INDEX('2019 On Peak'!$L$3:$S$2373,$V2016,1),"-")</f>
        <v>0</v>
      </c>
      <c r="Z2016" cm="1">
        <f t="array" ref="Z2016">IF(ISNUMBER($V2016),M2016-INDEX('2019 On Peak'!$L$3:$S$2373,$V2016,2),"-")</f>
        <v>0</v>
      </c>
      <c r="AA2016" cm="1">
        <f t="array" ref="AA2016">IF(ISNUMBER($V2016),N2016-INDEX('2019 On Peak'!$L$3:$S$2373,$V2016,3),"-")</f>
        <v>0</v>
      </c>
      <c r="AB2016" cm="1">
        <f t="array" ref="AB2016">IF(ISNUMBER($V2016),Q2016-INDEX('2019 On Peak'!$L$3:$S$2373,$V2016,6),"-")</f>
        <v>0</v>
      </c>
      <c r="AC2016" cm="1">
        <f t="array" ref="AC2016">IF(ISNUMBER($V2016),S2016-INDEX('2019 On Peak'!$L$3:$S$2373,$V2016,8),"-")</f>
        <v>0</v>
      </c>
      <c r="AD2016" t="b">
        <f t="shared" si="63"/>
        <v>0</v>
      </c>
    </row>
    <row r="2017" spans="1:30" x14ac:dyDescent="0.25">
      <c r="A2017" t="str">
        <f>B2017&amp;"_"&amp;G2017&amp;"_"&amp;J2017</f>
        <v>803_1418_1</v>
      </c>
      <c r="B2017">
        <v>803</v>
      </c>
      <c r="C2017" s="1" t="s">
        <v>1364</v>
      </c>
      <c r="D2017" s="1" t="s">
        <v>36</v>
      </c>
      <c r="E2017" s="1" t="s">
        <v>36</v>
      </c>
      <c r="F2017">
        <v>115</v>
      </c>
      <c r="G2017">
        <v>1418</v>
      </c>
      <c r="H2017" s="1" t="s">
        <v>251</v>
      </c>
      <c r="I2017">
        <v>115</v>
      </c>
      <c r="J2017" s="1" t="s">
        <v>191</v>
      </c>
      <c r="K2017" s="1" t="s">
        <v>25</v>
      </c>
      <c r="L2017">
        <v>1.17E-3</v>
      </c>
      <c r="M2017">
        <v>4.8399999999999997E-3</v>
      </c>
      <c r="N2017">
        <v>8.0000000000000004E-4</v>
      </c>
      <c r="O2017">
        <v>1</v>
      </c>
      <c r="P2017">
        <v>0</v>
      </c>
      <c r="Q2017">
        <v>167</v>
      </c>
      <c r="R2017">
        <v>556</v>
      </c>
      <c r="S2017">
        <v>210</v>
      </c>
      <c r="T2017">
        <v>0.7</v>
      </c>
      <c r="U2017">
        <v>1</v>
      </c>
      <c r="V2017">
        <f>MATCH(A2017,'2019 On Peak'!$A$3:$A$2373,0)</f>
        <v>1953</v>
      </c>
      <c r="W2017" t="str">
        <f t="shared" si="62"/>
        <v>Old</v>
      </c>
      <c r="X2017" t="str" cm="1">
        <f t="array" ref="X2017">IF(ISNUMBER(V2017),INDEX('2019 On Peak'!$K$3:$K$2373,V2017),"Not 2019")</f>
        <v>Closed</v>
      </c>
      <c r="Y2017" cm="1">
        <f t="array" ref="Y2017">IF(ISNUMBER($V2017),L2017-INDEX('2019 On Peak'!$L$3:$S$2373,$V2017,1),"-")</f>
        <v>0</v>
      </c>
      <c r="Z2017" cm="1">
        <f t="array" ref="Z2017">IF(ISNUMBER($V2017),M2017-INDEX('2019 On Peak'!$L$3:$S$2373,$V2017,2),"-")</f>
        <v>0</v>
      </c>
      <c r="AA2017" cm="1">
        <f t="array" ref="AA2017">IF(ISNUMBER($V2017),N2017-INDEX('2019 On Peak'!$L$3:$S$2373,$V2017,3),"-")</f>
        <v>0</v>
      </c>
      <c r="AB2017" cm="1">
        <f t="array" ref="AB2017">IF(ISNUMBER($V2017),Q2017-INDEX('2019 On Peak'!$L$3:$S$2373,$V2017,6),"-")</f>
        <v>0</v>
      </c>
      <c r="AC2017" cm="1">
        <f t="array" ref="AC2017">IF(ISNUMBER($V2017),S2017-INDEX('2019 On Peak'!$L$3:$S$2373,$V2017,8),"-")</f>
        <v>0</v>
      </c>
      <c r="AD2017" t="b">
        <f t="shared" si="63"/>
        <v>0</v>
      </c>
    </row>
    <row r="2018" spans="1:30" x14ac:dyDescent="0.25">
      <c r="A2018" t="str">
        <f>B2018&amp;"_"&amp;G2018&amp;"_"&amp;J2018</f>
        <v>803_1520_1</v>
      </c>
      <c r="B2018">
        <v>803</v>
      </c>
      <c r="C2018" s="1" t="s">
        <v>1364</v>
      </c>
      <c r="D2018" s="1" t="s">
        <v>36</v>
      </c>
      <c r="E2018" s="1" t="s">
        <v>36</v>
      </c>
      <c r="F2018">
        <v>115</v>
      </c>
      <c r="G2018">
        <v>1520</v>
      </c>
      <c r="H2018" s="1" t="s">
        <v>82</v>
      </c>
      <c r="I2018">
        <v>115</v>
      </c>
      <c r="J2018" s="1" t="s">
        <v>191</v>
      </c>
      <c r="K2018" s="1" t="s">
        <v>25</v>
      </c>
      <c r="L2018">
        <v>3.8999999999999998E-3</v>
      </c>
      <c r="M2018">
        <v>1.6150000000000001E-2</v>
      </c>
      <c r="N2018">
        <v>2.6700000000000001E-3</v>
      </c>
      <c r="O2018">
        <v>1</v>
      </c>
      <c r="P2018">
        <v>0</v>
      </c>
      <c r="Q2018">
        <v>167</v>
      </c>
      <c r="R2018">
        <v>556</v>
      </c>
      <c r="S2018">
        <v>210</v>
      </c>
      <c r="T2018">
        <v>3</v>
      </c>
      <c r="U2018">
        <v>3.2</v>
      </c>
      <c r="V2018">
        <f>MATCH(A2018,'2019 On Peak'!$A$3:$A$2373,0)</f>
        <v>1954</v>
      </c>
      <c r="W2018" t="str">
        <f t="shared" si="62"/>
        <v>Old</v>
      </c>
      <c r="X2018" t="str" cm="1">
        <f t="array" ref="X2018">IF(ISNUMBER(V2018),INDEX('2019 On Peak'!$K$3:$K$2373,V2018),"Not 2019")</f>
        <v>Closed</v>
      </c>
      <c r="Y2018" cm="1">
        <f t="array" ref="Y2018">IF(ISNUMBER($V2018),L2018-INDEX('2019 On Peak'!$L$3:$S$2373,$V2018,1),"-")</f>
        <v>0</v>
      </c>
      <c r="Z2018" cm="1">
        <f t="array" ref="Z2018">IF(ISNUMBER($V2018),M2018-INDEX('2019 On Peak'!$L$3:$S$2373,$V2018,2),"-")</f>
        <v>0</v>
      </c>
      <c r="AA2018" cm="1">
        <f t="array" ref="AA2018">IF(ISNUMBER($V2018),N2018-INDEX('2019 On Peak'!$L$3:$S$2373,$V2018,3),"-")</f>
        <v>0</v>
      </c>
      <c r="AB2018" cm="1">
        <f t="array" ref="AB2018">IF(ISNUMBER($V2018),Q2018-INDEX('2019 On Peak'!$L$3:$S$2373,$V2018,6),"-")</f>
        <v>0</v>
      </c>
      <c r="AC2018" cm="1">
        <f t="array" ref="AC2018">IF(ISNUMBER($V2018),S2018-INDEX('2019 On Peak'!$L$3:$S$2373,$V2018,8),"-")</f>
        <v>0</v>
      </c>
      <c r="AD2018" t="b">
        <f t="shared" si="63"/>
        <v>0</v>
      </c>
    </row>
    <row r="2019" spans="1:30" x14ac:dyDescent="0.25">
      <c r="A2019" t="str">
        <f>B2019&amp;"_"&amp;G2019&amp;"_"&amp;J2019</f>
        <v>803_512_1</v>
      </c>
      <c r="B2019">
        <v>803</v>
      </c>
      <c r="C2019" s="1" t="s">
        <v>1364</v>
      </c>
      <c r="D2019" s="1" t="s">
        <v>36</v>
      </c>
      <c r="E2019" s="1" t="s">
        <v>70</v>
      </c>
      <c r="F2019">
        <v>115</v>
      </c>
      <c r="G2019">
        <v>512</v>
      </c>
      <c r="H2019" s="1" t="s">
        <v>164</v>
      </c>
      <c r="I2019">
        <v>115</v>
      </c>
      <c r="J2019" s="1" t="s">
        <v>191</v>
      </c>
      <c r="K2019" s="1" t="s">
        <v>25</v>
      </c>
      <c r="L2019">
        <v>2.853E-2</v>
      </c>
      <c r="M2019">
        <v>0.11796</v>
      </c>
      <c r="N2019">
        <v>1.9529999999999999E-2</v>
      </c>
      <c r="O2019">
        <v>1</v>
      </c>
      <c r="P2019">
        <v>0</v>
      </c>
      <c r="Q2019">
        <v>167</v>
      </c>
      <c r="R2019">
        <v>556</v>
      </c>
      <c r="S2019">
        <v>210</v>
      </c>
      <c r="T2019">
        <v>23.1</v>
      </c>
      <c r="U2019">
        <v>23.7</v>
      </c>
      <c r="V2019">
        <f>MATCH(A2019,'2019 On Peak'!$A$3:$A$2373,0)</f>
        <v>1955</v>
      </c>
      <c r="W2019" t="str">
        <f t="shared" si="62"/>
        <v>Old</v>
      </c>
      <c r="X2019" t="str" cm="1">
        <f t="array" ref="X2019">IF(ISNUMBER(V2019),INDEX('2019 On Peak'!$K$3:$K$2373,V2019),"Not 2019")</f>
        <v>Closed</v>
      </c>
      <c r="Y2019" cm="1">
        <f t="array" ref="Y2019">IF(ISNUMBER($V2019),L2019-INDEX('2019 On Peak'!$L$3:$S$2373,$V2019,1),"-")</f>
        <v>0</v>
      </c>
      <c r="Z2019" cm="1">
        <f t="array" ref="Z2019">IF(ISNUMBER($V2019),M2019-INDEX('2019 On Peak'!$L$3:$S$2373,$V2019,2),"-")</f>
        <v>0</v>
      </c>
      <c r="AA2019" cm="1">
        <f t="array" ref="AA2019">IF(ISNUMBER($V2019),N2019-INDEX('2019 On Peak'!$L$3:$S$2373,$V2019,3),"-")</f>
        <v>0</v>
      </c>
      <c r="AB2019" cm="1">
        <f t="array" ref="AB2019">IF(ISNUMBER($V2019),Q2019-INDEX('2019 On Peak'!$L$3:$S$2373,$V2019,6),"-")</f>
        <v>0</v>
      </c>
      <c r="AC2019" cm="1">
        <f t="array" ref="AC2019">IF(ISNUMBER($V2019),S2019-INDEX('2019 On Peak'!$L$3:$S$2373,$V2019,8),"-")</f>
        <v>0</v>
      </c>
      <c r="AD2019" t="b">
        <f t="shared" si="63"/>
        <v>0</v>
      </c>
    </row>
    <row r="2020" spans="1:30" x14ac:dyDescent="0.25">
      <c r="A2020" t="str">
        <f>B2020&amp;"_"&amp;G2020&amp;"_"&amp;J2020</f>
        <v>803_512_2W</v>
      </c>
      <c r="B2020">
        <v>803</v>
      </c>
      <c r="C2020" s="1" t="s">
        <v>1364</v>
      </c>
      <c r="D2020" s="1" t="s">
        <v>36</v>
      </c>
      <c r="E2020" s="1" t="s">
        <v>70</v>
      </c>
      <c r="F2020">
        <v>115</v>
      </c>
      <c r="G2020">
        <v>512</v>
      </c>
      <c r="H2020" s="1" t="s">
        <v>164</v>
      </c>
      <c r="I2020">
        <v>115</v>
      </c>
      <c r="J2020" s="1" t="s">
        <v>1504</v>
      </c>
      <c r="K2020" s="1" t="s">
        <v>25</v>
      </c>
      <c r="L2020">
        <v>2.853E-2</v>
      </c>
      <c r="M2020">
        <v>0.11796</v>
      </c>
      <c r="N2020">
        <v>1.9529999999999999E-2</v>
      </c>
      <c r="O2020">
        <v>1</v>
      </c>
      <c r="P2020">
        <v>0</v>
      </c>
      <c r="Q2020">
        <v>167</v>
      </c>
      <c r="R2020">
        <v>556</v>
      </c>
      <c r="S2020">
        <v>210</v>
      </c>
      <c r="T2020">
        <v>23.1</v>
      </c>
      <c r="U2020">
        <v>23.7</v>
      </c>
      <c r="V2020" t="e">
        <f>MATCH(A2020,'2019 On Peak'!$A$3:$A$2373,0)</f>
        <v>#N/A</v>
      </c>
      <c r="W2020" t="str">
        <f t="shared" si="62"/>
        <v>New</v>
      </c>
      <c r="X2020" t="str" cm="1">
        <f t="array" ref="X2020">IF(ISNUMBER(V2020),INDEX('2019 On Peak'!$K$3:$K$2373,V2020),"Not 2019")</f>
        <v>Not 2019</v>
      </c>
      <c r="Y2020" t="str" cm="1">
        <f t="array" ref="Y2020">IF(ISNUMBER($V2020),L2020-INDEX('2019 On Peak'!$L$3:$S$2373,$V2020,1),"-")</f>
        <v>-</v>
      </c>
      <c r="Z2020" t="str" cm="1">
        <f t="array" ref="Z2020">IF(ISNUMBER($V2020),M2020-INDEX('2019 On Peak'!$L$3:$S$2373,$V2020,2),"-")</f>
        <v>-</v>
      </c>
      <c r="AA2020" t="str" cm="1">
        <f t="array" ref="AA2020">IF(ISNUMBER($V2020),N2020-INDEX('2019 On Peak'!$L$3:$S$2373,$V2020,3),"-")</f>
        <v>-</v>
      </c>
      <c r="AB2020" t="str" cm="1">
        <f t="array" ref="AB2020">IF(ISNUMBER($V2020),Q2020-INDEX('2019 On Peak'!$L$3:$S$2373,$V2020,6),"-")</f>
        <v>-</v>
      </c>
      <c r="AC2020" t="str" cm="1">
        <f t="array" ref="AC2020">IF(ISNUMBER($V2020),S2020-INDEX('2019 On Peak'!$L$3:$S$2373,$V2020,8),"-")</f>
        <v>-</v>
      </c>
      <c r="AD2020" t="e">
        <f t="shared" si="63"/>
        <v>#VALUE!</v>
      </c>
    </row>
    <row r="2021" spans="1:30" x14ac:dyDescent="0.25">
      <c r="A2021" t="str">
        <f>B2021&amp;"_"&amp;G2021&amp;"_"&amp;J2021</f>
        <v>804_1520_1</v>
      </c>
      <c r="B2021">
        <v>804</v>
      </c>
      <c r="C2021" s="1" t="s">
        <v>1058</v>
      </c>
      <c r="D2021" s="1" t="s">
        <v>36</v>
      </c>
      <c r="E2021" s="1" t="s">
        <v>36</v>
      </c>
      <c r="F2021">
        <v>115</v>
      </c>
      <c r="G2021">
        <v>1520</v>
      </c>
      <c r="H2021" s="1" t="s">
        <v>82</v>
      </c>
      <c r="I2021">
        <v>115</v>
      </c>
      <c r="J2021" s="1" t="s">
        <v>191</v>
      </c>
      <c r="K2021" s="1" t="s">
        <v>25</v>
      </c>
      <c r="L2021">
        <v>4.0299999999999997E-3</v>
      </c>
      <c r="M2021">
        <v>1.6660000000000001E-2</v>
      </c>
      <c r="N2021">
        <v>2.7599999999999999E-3</v>
      </c>
      <c r="O2021">
        <v>1</v>
      </c>
      <c r="P2021">
        <v>0</v>
      </c>
      <c r="Q2021">
        <v>556</v>
      </c>
      <c r="R2021">
        <v>556</v>
      </c>
      <c r="S2021">
        <v>556</v>
      </c>
      <c r="T2021">
        <v>3</v>
      </c>
      <c r="U2021">
        <v>3.4</v>
      </c>
      <c r="V2021">
        <f>MATCH(A2021,'2019 On Peak'!$A$3:$A$2373,0)</f>
        <v>1956</v>
      </c>
      <c r="W2021" t="str">
        <f t="shared" si="62"/>
        <v>Old</v>
      </c>
      <c r="X2021" t="str" cm="1">
        <f t="array" ref="X2021">IF(ISNUMBER(V2021),INDEX('2019 On Peak'!$K$3:$K$2373,V2021),"Not 2019")</f>
        <v>Closed</v>
      </c>
      <c r="Y2021" cm="1">
        <f t="array" ref="Y2021">IF(ISNUMBER($V2021),L2021-INDEX('2019 On Peak'!$L$3:$S$2373,$V2021,1),"-")</f>
        <v>0</v>
      </c>
      <c r="Z2021" cm="1">
        <f t="array" ref="Z2021">IF(ISNUMBER($V2021),M2021-INDEX('2019 On Peak'!$L$3:$S$2373,$V2021,2),"-")</f>
        <v>0</v>
      </c>
      <c r="AA2021" cm="1">
        <f t="array" ref="AA2021">IF(ISNUMBER($V2021),N2021-INDEX('2019 On Peak'!$L$3:$S$2373,$V2021,3),"-")</f>
        <v>0</v>
      </c>
      <c r="AB2021" cm="1">
        <f t="array" ref="AB2021">IF(ISNUMBER($V2021),Q2021-INDEX('2019 On Peak'!$L$3:$S$2373,$V2021,6),"-")</f>
        <v>0</v>
      </c>
      <c r="AC2021" cm="1">
        <f t="array" ref="AC2021">IF(ISNUMBER($V2021),S2021-INDEX('2019 On Peak'!$L$3:$S$2373,$V2021,8),"-")</f>
        <v>0</v>
      </c>
      <c r="AD2021" t="b">
        <f t="shared" si="63"/>
        <v>0</v>
      </c>
    </row>
    <row r="2022" spans="1:30" x14ac:dyDescent="0.25">
      <c r="A2022" t="str">
        <f>B2022&amp;"_"&amp;G2022&amp;"_"&amp;J2022</f>
        <v>804_506_1</v>
      </c>
      <c r="B2022">
        <v>804</v>
      </c>
      <c r="C2022" s="1" t="s">
        <v>1058</v>
      </c>
      <c r="D2022" s="1" t="s">
        <v>36</v>
      </c>
      <c r="E2022" s="1" t="s">
        <v>36</v>
      </c>
      <c r="F2022">
        <v>115</v>
      </c>
      <c r="G2022">
        <v>506</v>
      </c>
      <c r="H2022" s="1" t="s">
        <v>1057</v>
      </c>
      <c r="I2022">
        <v>115</v>
      </c>
      <c r="J2022" s="1" t="s">
        <v>191</v>
      </c>
      <c r="K2022" s="1" t="s">
        <v>25</v>
      </c>
      <c r="L2022">
        <v>8.7600000000000004E-3</v>
      </c>
      <c r="M2022">
        <v>3.6229999999999998E-2</v>
      </c>
      <c r="N2022">
        <v>6.0000000000000001E-3</v>
      </c>
      <c r="O2022">
        <v>1</v>
      </c>
      <c r="P2022">
        <v>0</v>
      </c>
      <c r="Q2022">
        <v>167</v>
      </c>
      <c r="R2022">
        <v>556</v>
      </c>
      <c r="S2022">
        <v>210</v>
      </c>
      <c r="T2022">
        <v>5.8</v>
      </c>
      <c r="U2022">
        <v>7.3</v>
      </c>
      <c r="V2022">
        <f>MATCH(A2022,'2019 On Peak'!$A$3:$A$2373,0)</f>
        <v>1957</v>
      </c>
      <c r="W2022" t="str">
        <f t="shared" si="62"/>
        <v>Old</v>
      </c>
      <c r="X2022" t="str" cm="1">
        <f t="array" ref="X2022">IF(ISNUMBER(V2022),INDEX('2019 On Peak'!$K$3:$K$2373,V2022),"Not 2019")</f>
        <v>Closed</v>
      </c>
      <c r="Y2022" cm="1">
        <f t="array" ref="Y2022">IF(ISNUMBER($V2022),L2022-INDEX('2019 On Peak'!$L$3:$S$2373,$V2022,1),"-")</f>
        <v>0</v>
      </c>
      <c r="Z2022" cm="1">
        <f t="array" ref="Z2022">IF(ISNUMBER($V2022),M2022-INDEX('2019 On Peak'!$L$3:$S$2373,$V2022,2),"-")</f>
        <v>0</v>
      </c>
      <c r="AA2022" cm="1">
        <f t="array" ref="AA2022">IF(ISNUMBER($V2022),N2022-INDEX('2019 On Peak'!$L$3:$S$2373,$V2022,3),"-")</f>
        <v>0</v>
      </c>
      <c r="AB2022" cm="1">
        <f t="array" ref="AB2022">IF(ISNUMBER($V2022),Q2022-INDEX('2019 On Peak'!$L$3:$S$2373,$V2022,6),"-")</f>
        <v>0</v>
      </c>
      <c r="AC2022" cm="1">
        <f t="array" ref="AC2022">IF(ISNUMBER($V2022),S2022-INDEX('2019 On Peak'!$L$3:$S$2373,$V2022,8),"-")</f>
        <v>0</v>
      </c>
      <c r="AD2022" t="b">
        <f t="shared" si="63"/>
        <v>0</v>
      </c>
    </row>
    <row r="2023" spans="1:30" x14ac:dyDescent="0.25">
      <c r="A2023" t="str">
        <f>B2023&amp;"_"&amp;G2023&amp;"_"&amp;J2023</f>
        <v>804_509_1</v>
      </c>
      <c r="B2023">
        <v>804</v>
      </c>
      <c r="C2023" s="1" t="s">
        <v>1058</v>
      </c>
      <c r="D2023" s="1" t="s">
        <v>36</v>
      </c>
      <c r="E2023" s="1" t="s">
        <v>36</v>
      </c>
      <c r="F2023">
        <v>115</v>
      </c>
      <c r="G2023">
        <v>509</v>
      </c>
      <c r="H2023" s="1" t="s">
        <v>1475</v>
      </c>
      <c r="I2023">
        <v>115</v>
      </c>
      <c r="J2023" s="1" t="s">
        <v>191</v>
      </c>
      <c r="K2023" s="1" t="s">
        <v>25</v>
      </c>
      <c r="L2023">
        <v>1.7600000000000001E-3</v>
      </c>
      <c r="M2023">
        <v>7.2700000000000004E-3</v>
      </c>
      <c r="N2023">
        <v>1.1999999999999999E-3</v>
      </c>
      <c r="O2023">
        <v>1</v>
      </c>
      <c r="P2023">
        <v>0</v>
      </c>
      <c r="Q2023">
        <v>556</v>
      </c>
      <c r="R2023">
        <v>556</v>
      </c>
      <c r="S2023">
        <v>556</v>
      </c>
      <c r="T2023">
        <v>1.1000000000000001</v>
      </c>
      <c r="U2023">
        <v>1.5</v>
      </c>
      <c r="V2023">
        <f>MATCH(A2023,'2019 On Peak'!$A$3:$A$2373,0)</f>
        <v>1958</v>
      </c>
      <c r="W2023" t="str">
        <f t="shared" si="62"/>
        <v>Old</v>
      </c>
      <c r="X2023" t="str" cm="1">
        <f t="array" ref="X2023">IF(ISNUMBER(V2023),INDEX('2019 On Peak'!$K$3:$K$2373,V2023),"Not 2019")</f>
        <v>Closed</v>
      </c>
      <c r="Y2023" cm="1">
        <f t="array" ref="Y2023">IF(ISNUMBER($V2023),L2023-INDEX('2019 On Peak'!$L$3:$S$2373,$V2023,1),"-")</f>
        <v>0</v>
      </c>
      <c r="Z2023" cm="1">
        <f t="array" ref="Z2023">IF(ISNUMBER($V2023),M2023-INDEX('2019 On Peak'!$L$3:$S$2373,$V2023,2),"-")</f>
        <v>0</v>
      </c>
      <c r="AA2023" cm="1">
        <f t="array" ref="AA2023">IF(ISNUMBER($V2023),N2023-INDEX('2019 On Peak'!$L$3:$S$2373,$V2023,3),"-")</f>
        <v>0</v>
      </c>
      <c r="AB2023" cm="1">
        <f t="array" ref="AB2023">IF(ISNUMBER($V2023),Q2023-INDEX('2019 On Peak'!$L$3:$S$2373,$V2023,6),"-")</f>
        <v>0</v>
      </c>
      <c r="AC2023" cm="1">
        <f t="array" ref="AC2023">IF(ISNUMBER($V2023),S2023-INDEX('2019 On Peak'!$L$3:$S$2373,$V2023,8),"-")</f>
        <v>0</v>
      </c>
      <c r="AD2023" t="b">
        <f t="shared" si="63"/>
        <v>0</v>
      </c>
    </row>
    <row r="2024" spans="1:30" x14ac:dyDescent="0.25">
      <c r="A2024" t="str">
        <f>B2024&amp;"_"&amp;G2024&amp;"_"&amp;J2024</f>
        <v>805_1418_1</v>
      </c>
      <c r="B2024">
        <v>805</v>
      </c>
      <c r="C2024" s="1" t="s">
        <v>171</v>
      </c>
      <c r="D2024" s="1" t="s">
        <v>36</v>
      </c>
      <c r="E2024" s="1" t="s">
        <v>36</v>
      </c>
      <c r="F2024">
        <v>115</v>
      </c>
      <c r="G2024">
        <v>1418</v>
      </c>
      <c r="H2024" s="1" t="s">
        <v>251</v>
      </c>
      <c r="I2024">
        <v>115</v>
      </c>
      <c r="J2024" s="1" t="s">
        <v>191</v>
      </c>
      <c r="K2024" s="1" t="s">
        <v>25</v>
      </c>
      <c r="L2024">
        <v>2.4000000000000001E-4</v>
      </c>
      <c r="M2024">
        <v>1E-3</v>
      </c>
      <c r="N2024">
        <v>1.6000000000000001E-4</v>
      </c>
      <c r="O2024">
        <v>1</v>
      </c>
      <c r="P2024">
        <v>0</v>
      </c>
      <c r="Q2024">
        <v>167</v>
      </c>
      <c r="R2024">
        <v>556</v>
      </c>
      <c r="S2024">
        <v>210</v>
      </c>
      <c r="T2024">
        <v>0.2</v>
      </c>
      <c r="U2024">
        <v>0.2</v>
      </c>
      <c r="V2024">
        <f>MATCH(A2024,'2019 On Peak'!$A$3:$A$2373,0)</f>
        <v>1959</v>
      </c>
      <c r="W2024" t="str">
        <f t="shared" si="62"/>
        <v>Old</v>
      </c>
      <c r="X2024" t="str" cm="1">
        <f t="array" ref="X2024">IF(ISNUMBER(V2024),INDEX('2019 On Peak'!$K$3:$K$2373,V2024),"Not 2019")</f>
        <v>Closed</v>
      </c>
      <c r="Y2024" cm="1">
        <f t="array" ref="Y2024">IF(ISNUMBER($V2024),L2024-INDEX('2019 On Peak'!$L$3:$S$2373,$V2024,1),"-")</f>
        <v>0</v>
      </c>
      <c r="Z2024" cm="1">
        <f t="array" ref="Z2024">IF(ISNUMBER($V2024),M2024-INDEX('2019 On Peak'!$L$3:$S$2373,$V2024,2),"-")</f>
        <v>0</v>
      </c>
      <c r="AA2024" cm="1">
        <f t="array" ref="AA2024">IF(ISNUMBER($V2024),N2024-INDEX('2019 On Peak'!$L$3:$S$2373,$V2024,3),"-")</f>
        <v>0</v>
      </c>
      <c r="AB2024" cm="1">
        <f t="array" ref="AB2024">IF(ISNUMBER($V2024),Q2024-INDEX('2019 On Peak'!$L$3:$S$2373,$V2024,6),"-")</f>
        <v>0</v>
      </c>
      <c r="AC2024" cm="1">
        <f t="array" ref="AC2024">IF(ISNUMBER($V2024),S2024-INDEX('2019 On Peak'!$L$3:$S$2373,$V2024,8),"-")</f>
        <v>0</v>
      </c>
      <c r="AD2024" t="b">
        <f t="shared" si="63"/>
        <v>0</v>
      </c>
    </row>
    <row r="2025" spans="1:30" x14ac:dyDescent="0.25">
      <c r="A2025" t="str">
        <f>B2025&amp;"_"&amp;G2025&amp;"_"&amp;J2025</f>
        <v>805_507_1</v>
      </c>
      <c r="B2025">
        <v>805</v>
      </c>
      <c r="C2025" s="1" t="s">
        <v>171</v>
      </c>
      <c r="D2025" s="1" t="s">
        <v>36</v>
      </c>
      <c r="E2025" s="1" t="s">
        <v>36</v>
      </c>
      <c r="F2025">
        <v>115</v>
      </c>
      <c r="G2025">
        <v>507</v>
      </c>
      <c r="H2025" s="1" t="s">
        <v>172</v>
      </c>
      <c r="I2025">
        <v>115</v>
      </c>
      <c r="J2025" s="1" t="s">
        <v>191</v>
      </c>
      <c r="K2025" s="1" t="s">
        <v>25</v>
      </c>
      <c r="L2025">
        <v>1.3999999999999999E-4</v>
      </c>
      <c r="M2025">
        <v>5.5999999999999995E-4</v>
      </c>
      <c r="N2025">
        <v>9.0000000000000006E-5</v>
      </c>
      <c r="O2025">
        <v>1</v>
      </c>
      <c r="P2025">
        <v>0</v>
      </c>
      <c r="Q2025">
        <v>167</v>
      </c>
      <c r="R2025">
        <v>556</v>
      </c>
      <c r="S2025">
        <v>210</v>
      </c>
      <c r="T2025">
        <v>0.1</v>
      </c>
      <c r="U2025">
        <v>0.1</v>
      </c>
      <c r="V2025">
        <f>MATCH(A2025,'2019 On Peak'!$A$3:$A$2373,0)</f>
        <v>1960</v>
      </c>
      <c r="W2025" t="str">
        <f t="shared" si="62"/>
        <v>Old</v>
      </c>
      <c r="X2025" t="str" cm="1">
        <f t="array" ref="X2025">IF(ISNUMBER(V2025),INDEX('2019 On Peak'!$K$3:$K$2373,V2025),"Not 2019")</f>
        <v>Closed</v>
      </c>
      <c r="Y2025" cm="1">
        <f t="array" ref="Y2025">IF(ISNUMBER($V2025),L2025-INDEX('2019 On Peak'!$L$3:$S$2373,$V2025,1),"-")</f>
        <v>0</v>
      </c>
      <c r="Z2025" cm="1">
        <f t="array" ref="Z2025">IF(ISNUMBER($V2025),M2025-INDEX('2019 On Peak'!$L$3:$S$2373,$V2025,2),"-")</f>
        <v>0</v>
      </c>
      <c r="AA2025" cm="1">
        <f t="array" ref="AA2025">IF(ISNUMBER($V2025),N2025-INDEX('2019 On Peak'!$L$3:$S$2373,$V2025,3),"-")</f>
        <v>0</v>
      </c>
      <c r="AB2025" cm="1">
        <f t="array" ref="AB2025">IF(ISNUMBER($V2025),Q2025-INDEX('2019 On Peak'!$L$3:$S$2373,$V2025,6),"-")</f>
        <v>0</v>
      </c>
      <c r="AC2025" cm="1">
        <f t="array" ref="AC2025">IF(ISNUMBER($V2025),S2025-INDEX('2019 On Peak'!$L$3:$S$2373,$V2025,8),"-")</f>
        <v>0</v>
      </c>
      <c r="AD2025" t="b">
        <f t="shared" si="63"/>
        <v>0</v>
      </c>
    </row>
    <row r="2026" spans="1:30" x14ac:dyDescent="0.25">
      <c r="A2026" t="str">
        <f>B2026&amp;"_"&amp;G2026&amp;"_"&amp;J2026</f>
        <v>805_507_2</v>
      </c>
      <c r="B2026">
        <v>805</v>
      </c>
      <c r="C2026" s="1" t="s">
        <v>171</v>
      </c>
      <c r="D2026" s="1" t="s">
        <v>36</v>
      </c>
      <c r="E2026" s="1" t="s">
        <v>36</v>
      </c>
      <c r="F2026">
        <v>115</v>
      </c>
      <c r="G2026">
        <v>507</v>
      </c>
      <c r="H2026" s="1" t="s">
        <v>172</v>
      </c>
      <c r="I2026">
        <v>115</v>
      </c>
      <c r="J2026" s="1" t="s">
        <v>74</v>
      </c>
      <c r="K2026" s="1" t="s">
        <v>25</v>
      </c>
      <c r="L2026">
        <v>2.7E-4</v>
      </c>
      <c r="M2026">
        <v>1.1100000000000001E-3</v>
      </c>
      <c r="N2026">
        <v>1.8000000000000001E-4</v>
      </c>
      <c r="O2026">
        <v>1</v>
      </c>
      <c r="P2026">
        <v>0</v>
      </c>
      <c r="Q2026">
        <v>167</v>
      </c>
      <c r="R2026">
        <v>556</v>
      </c>
      <c r="S2026">
        <v>210</v>
      </c>
      <c r="T2026">
        <v>0.1</v>
      </c>
      <c r="U2026">
        <v>0.2</v>
      </c>
      <c r="V2026">
        <f>MATCH(A2026,'2019 On Peak'!$A$3:$A$2373,0)</f>
        <v>1961</v>
      </c>
      <c r="W2026" t="str">
        <f t="shared" si="62"/>
        <v>Old</v>
      </c>
      <c r="X2026" t="str" cm="1">
        <f t="array" ref="X2026">IF(ISNUMBER(V2026),INDEX('2019 On Peak'!$K$3:$K$2373,V2026),"Not 2019")</f>
        <v>Closed</v>
      </c>
      <c r="Y2026" cm="1">
        <f t="array" ref="Y2026">IF(ISNUMBER($V2026),L2026-INDEX('2019 On Peak'!$L$3:$S$2373,$V2026,1),"-")</f>
        <v>0</v>
      </c>
      <c r="Z2026" cm="1">
        <f t="array" ref="Z2026">IF(ISNUMBER($V2026),M2026-INDEX('2019 On Peak'!$L$3:$S$2373,$V2026,2),"-")</f>
        <v>0</v>
      </c>
      <c r="AA2026" cm="1">
        <f t="array" ref="AA2026">IF(ISNUMBER($V2026),N2026-INDEX('2019 On Peak'!$L$3:$S$2373,$V2026,3),"-")</f>
        <v>0</v>
      </c>
      <c r="AB2026" cm="1">
        <f t="array" ref="AB2026">IF(ISNUMBER($V2026),Q2026-INDEX('2019 On Peak'!$L$3:$S$2373,$V2026,6),"-")</f>
        <v>0</v>
      </c>
      <c r="AC2026" cm="1">
        <f t="array" ref="AC2026">IF(ISNUMBER($V2026),S2026-INDEX('2019 On Peak'!$L$3:$S$2373,$V2026,8),"-")</f>
        <v>0</v>
      </c>
      <c r="AD2026" t="b">
        <f t="shared" si="63"/>
        <v>0</v>
      </c>
    </row>
    <row r="2027" spans="1:30" x14ac:dyDescent="0.25">
      <c r="A2027" t="str">
        <f>B2027&amp;"_"&amp;G2027&amp;"_"&amp;J2027</f>
        <v>806_1520_1</v>
      </c>
      <c r="B2027">
        <v>806</v>
      </c>
      <c r="C2027" s="1" t="s">
        <v>1317</v>
      </c>
      <c r="D2027" s="1" t="s">
        <v>36</v>
      </c>
      <c r="E2027" s="1" t="s">
        <v>36</v>
      </c>
      <c r="F2027">
        <v>115</v>
      </c>
      <c r="G2027">
        <v>1520</v>
      </c>
      <c r="H2027" s="1" t="s">
        <v>82</v>
      </c>
      <c r="I2027">
        <v>115</v>
      </c>
      <c r="J2027" s="1" t="s">
        <v>191</v>
      </c>
      <c r="K2027" s="1" t="s">
        <v>25</v>
      </c>
      <c r="L2027">
        <v>4.2199999999999998E-3</v>
      </c>
      <c r="M2027">
        <v>1.7440000000000001E-2</v>
      </c>
      <c r="N2027">
        <v>2.8900000000000002E-3</v>
      </c>
      <c r="O2027">
        <v>1</v>
      </c>
      <c r="P2027">
        <v>0</v>
      </c>
      <c r="Q2027">
        <v>167</v>
      </c>
      <c r="R2027">
        <v>556</v>
      </c>
      <c r="S2027">
        <v>210</v>
      </c>
      <c r="T2027">
        <v>3.1</v>
      </c>
      <c r="U2027">
        <v>3.5</v>
      </c>
      <c r="V2027">
        <f>MATCH(A2027,'2019 On Peak'!$A$3:$A$2373,0)</f>
        <v>1962</v>
      </c>
      <c r="W2027" t="str">
        <f t="shared" si="62"/>
        <v>Old</v>
      </c>
      <c r="X2027" t="str" cm="1">
        <f t="array" ref="X2027">IF(ISNUMBER(V2027),INDEX('2019 On Peak'!$K$3:$K$2373,V2027),"Not 2019")</f>
        <v>Closed</v>
      </c>
      <c r="Y2027" cm="1">
        <f t="array" ref="Y2027">IF(ISNUMBER($V2027),L2027-INDEX('2019 On Peak'!$L$3:$S$2373,$V2027,1),"-")</f>
        <v>0</v>
      </c>
      <c r="Z2027" cm="1">
        <f t="array" ref="Z2027">IF(ISNUMBER($V2027),M2027-INDEX('2019 On Peak'!$L$3:$S$2373,$V2027,2),"-")</f>
        <v>0</v>
      </c>
      <c r="AA2027" cm="1">
        <f t="array" ref="AA2027">IF(ISNUMBER($V2027),N2027-INDEX('2019 On Peak'!$L$3:$S$2373,$V2027,3),"-")</f>
        <v>0</v>
      </c>
      <c r="AB2027" cm="1">
        <f t="array" ref="AB2027">IF(ISNUMBER($V2027),Q2027-INDEX('2019 On Peak'!$L$3:$S$2373,$V2027,6),"-")</f>
        <v>0</v>
      </c>
      <c r="AC2027" cm="1">
        <f t="array" ref="AC2027">IF(ISNUMBER($V2027),S2027-INDEX('2019 On Peak'!$L$3:$S$2373,$V2027,8),"-")</f>
        <v>0</v>
      </c>
      <c r="AD2027" t="b">
        <f t="shared" si="63"/>
        <v>0</v>
      </c>
    </row>
    <row r="2028" spans="1:30" x14ac:dyDescent="0.25">
      <c r="A2028" t="str">
        <f>B2028&amp;"_"&amp;G2028&amp;"_"&amp;J2028</f>
        <v>806_816_1</v>
      </c>
      <c r="B2028">
        <v>806</v>
      </c>
      <c r="C2028" s="1" t="s">
        <v>1317</v>
      </c>
      <c r="D2028" s="1" t="s">
        <v>36</v>
      </c>
      <c r="E2028" s="1" t="s">
        <v>36</v>
      </c>
      <c r="F2028">
        <v>115</v>
      </c>
      <c r="G2028">
        <v>816</v>
      </c>
      <c r="H2028" s="1" t="s">
        <v>1365</v>
      </c>
      <c r="I2028">
        <v>115</v>
      </c>
      <c r="J2028" s="1" t="s">
        <v>191</v>
      </c>
      <c r="K2028" s="1" t="s">
        <v>25</v>
      </c>
      <c r="L2028">
        <v>6.0000000000000002E-5</v>
      </c>
      <c r="M2028">
        <v>2.4000000000000001E-4</v>
      </c>
      <c r="N2028">
        <v>4.0000000000000003E-5</v>
      </c>
      <c r="O2028">
        <v>1</v>
      </c>
      <c r="P2028">
        <v>0</v>
      </c>
      <c r="Q2028">
        <v>167</v>
      </c>
      <c r="R2028">
        <v>556</v>
      </c>
      <c r="S2028">
        <v>210</v>
      </c>
      <c r="T2028">
        <v>0</v>
      </c>
      <c r="U2028">
        <v>0</v>
      </c>
      <c r="V2028">
        <f>MATCH(A2028,'2019 On Peak'!$A$3:$A$2373,0)</f>
        <v>1963</v>
      </c>
      <c r="W2028" t="str">
        <f t="shared" si="62"/>
        <v>Old</v>
      </c>
      <c r="X2028" t="str" cm="1">
        <f t="array" ref="X2028">IF(ISNUMBER(V2028),INDEX('2019 On Peak'!$K$3:$K$2373,V2028),"Not 2019")</f>
        <v>Closed</v>
      </c>
      <c r="Y2028" cm="1">
        <f t="array" ref="Y2028">IF(ISNUMBER($V2028),L2028-INDEX('2019 On Peak'!$L$3:$S$2373,$V2028,1),"-")</f>
        <v>0</v>
      </c>
      <c r="Z2028" cm="1">
        <f t="array" ref="Z2028">IF(ISNUMBER($V2028),M2028-INDEX('2019 On Peak'!$L$3:$S$2373,$V2028,2),"-")</f>
        <v>0</v>
      </c>
      <c r="AA2028" cm="1">
        <f t="array" ref="AA2028">IF(ISNUMBER($V2028),N2028-INDEX('2019 On Peak'!$L$3:$S$2373,$V2028,3),"-")</f>
        <v>0</v>
      </c>
      <c r="AB2028" cm="1">
        <f t="array" ref="AB2028">IF(ISNUMBER($V2028),Q2028-INDEX('2019 On Peak'!$L$3:$S$2373,$V2028,6),"-")</f>
        <v>0</v>
      </c>
      <c r="AC2028" cm="1">
        <f t="array" ref="AC2028">IF(ISNUMBER($V2028),S2028-INDEX('2019 On Peak'!$L$3:$S$2373,$V2028,8),"-")</f>
        <v>0</v>
      </c>
      <c r="AD2028" t="b">
        <f t="shared" si="63"/>
        <v>0</v>
      </c>
    </row>
    <row r="2029" spans="1:30" x14ac:dyDescent="0.25">
      <c r="A2029" t="str">
        <f>B2029&amp;"_"&amp;G2029&amp;"_"&amp;J2029</f>
        <v>807_1520_1</v>
      </c>
      <c r="B2029">
        <v>807</v>
      </c>
      <c r="C2029" s="1" t="s">
        <v>1318</v>
      </c>
      <c r="D2029" s="1" t="s">
        <v>36</v>
      </c>
      <c r="E2029" s="1" t="s">
        <v>36</v>
      </c>
      <c r="F2029">
        <v>115</v>
      </c>
      <c r="G2029">
        <v>1520</v>
      </c>
      <c r="H2029" s="1" t="s">
        <v>82</v>
      </c>
      <c r="I2029">
        <v>115</v>
      </c>
      <c r="J2029" s="1" t="s">
        <v>191</v>
      </c>
      <c r="K2029" s="1" t="s">
        <v>25</v>
      </c>
      <c r="L2029">
        <v>4.2399999999999998E-3</v>
      </c>
      <c r="M2029">
        <v>1.753E-2</v>
      </c>
      <c r="N2029">
        <v>2.8999999999999998E-3</v>
      </c>
      <c r="O2029">
        <v>1</v>
      </c>
      <c r="P2029">
        <v>0</v>
      </c>
      <c r="Q2029">
        <v>167</v>
      </c>
      <c r="R2029">
        <v>556</v>
      </c>
      <c r="S2029">
        <v>210</v>
      </c>
      <c r="T2029">
        <v>3.1</v>
      </c>
      <c r="U2029">
        <v>3.5</v>
      </c>
      <c r="V2029">
        <f>MATCH(A2029,'2019 On Peak'!$A$3:$A$2373,0)</f>
        <v>1964</v>
      </c>
      <c r="W2029" t="str">
        <f t="shared" si="62"/>
        <v>Old</v>
      </c>
      <c r="X2029" t="str" cm="1">
        <f t="array" ref="X2029">IF(ISNUMBER(V2029),INDEX('2019 On Peak'!$K$3:$K$2373,V2029),"Not 2019")</f>
        <v>Closed</v>
      </c>
      <c r="Y2029" cm="1">
        <f t="array" ref="Y2029">IF(ISNUMBER($V2029),L2029-INDEX('2019 On Peak'!$L$3:$S$2373,$V2029,1),"-")</f>
        <v>0</v>
      </c>
      <c r="Z2029" cm="1">
        <f t="array" ref="Z2029">IF(ISNUMBER($V2029),M2029-INDEX('2019 On Peak'!$L$3:$S$2373,$V2029,2),"-")</f>
        <v>0</v>
      </c>
      <c r="AA2029" cm="1">
        <f t="array" ref="AA2029">IF(ISNUMBER($V2029),N2029-INDEX('2019 On Peak'!$L$3:$S$2373,$V2029,3),"-")</f>
        <v>0</v>
      </c>
      <c r="AB2029" cm="1">
        <f t="array" ref="AB2029">IF(ISNUMBER($V2029),Q2029-INDEX('2019 On Peak'!$L$3:$S$2373,$V2029,6),"-")</f>
        <v>0</v>
      </c>
      <c r="AC2029" cm="1">
        <f t="array" ref="AC2029">IF(ISNUMBER($V2029),S2029-INDEX('2019 On Peak'!$L$3:$S$2373,$V2029,8),"-")</f>
        <v>0</v>
      </c>
      <c r="AD2029" t="b">
        <f t="shared" si="63"/>
        <v>0</v>
      </c>
    </row>
    <row r="2030" spans="1:30" x14ac:dyDescent="0.25">
      <c r="A2030" t="str">
        <f>B2030&amp;"_"&amp;G2030&amp;"_"&amp;J2030</f>
        <v>807_816_1</v>
      </c>
      <c r="B2030">
        <v>807</v>
      </c>
      <c r="C2030" s="1" t="s">
        <v>1318</v>
      </c>
      <c r="D2030" s="1" t="s">
        <v>36</v>
      </c>
      <c r="E2030" s="1" t="s">
        <v>36</v>
      </c>
      <c r="F2030">
        <v>115</v>
      </c>
      <c r="G2030">
        <v>816</v>
      </c>
      <c r="H2030" s="1" t="s">
        <v>1365</v>
      </c>
      <c r="I2030">
        <v>115</v>
      </c>
      <c r="J2030" s="1" t="s">
        <v>191</v>
      </c>
      <c r="K2030" s="1" t="s">
        <v>25</v>
      </c>
      <c r="L2030">
        <v>3.0000000000000001E-5</v>
      </c>
      <c r="M2030">
        <v>1.2E-4</v>
      </c>
      <c r="N2030">
        <v>2.0000000000000002E-5</v>
      </c>
      <c r="O2030">
        <v>1</v>
      </c>
      <c r="P2030">
        <v>0</v>
      </c>
      <c r="Q2030">
        <v>167</v>
      </c>
      <c r="R2030">
        <v>556</v>
      </c>
      <c r="S2030">
        <v>210</v>
      </c>
      <c r="T2030">
        <v>0</v>
      </c>
      <c r="U2030">
        <v>0</v>
      </c>
      <c r="V2030">
        <f>MATCH(A2030,'2019 On Peak'!$A$3:$A$2373,0)</f>
        <v>1965</v>
      </c>
      <c r="W2030" t="str">
        <f t="shared" si="62"/>
        <v>Old</v>
      </c>
      <c r="X2030" t="str" cm="1">
        <f t="array" ref="X2030">IF(ISNUMBER(V2030),INDEX('2019 On Peak'!$K$3:$K$2373,V2030),"Not 2019")</f>
        <v>Closed</v>
      </c>
      <c r="Y2030" cm="1">
        <f t="array" ref="Y2030">IF(ISNUMBER($V2030),L2030-INDEX('2019 On Peak'!$L$3:$S$2373,$V2030,1),"-")</f>
        <v>0</v>
      </c>
      <c r="Z2030" cm="1">
        <f t="array" ref="Z2030">IF(ISNUMBER($V2030),M2030-INDEX('2019 On Peak'!$L$3:$S$2373,$V2030,2),"-")</f>
        <v>0</v>
      </c>
      <c r="AA2030" cm="1">
        <f t="array" ref="AA2030">IF(ISNUMBER($V2030),N2030-INDEX('2019 On Peak'!$L$3:$S$2373,$V2030,3),"-")</f>
        <v>0</v>
      </c>
      <c r="AB2030" cm="1">
        <f t="array" ref="AB2030">IF(ISNUMBER($V2030),Q2030-INDEX('2019 On Peak'!$L$3:$S$2373,$V2030,6),"-")</f>
        <v>0</v>
      </c>
      <c r="AC2030" cm="1">
        <f t="array" ref="AC2030">IF(ISNUMBER($V2030),S2030-INDEX('2019 On Peak'!$L$3:$S$2373,$V2030,8),"-")</f>
        <v>0</v>
      </c>
      <c r="AD2030" t="b">
        <f t="shared" si="63"/>
        <v>0</v>
      </c>
    </row>
    <row r="2031" spans="1:30" x14ac:dyDescent="0.25">
      <c r="A2031" t="str">
        <f>B2031&amp;"_"&amp;G2031&amp;"_"&amp;J2031</f>
        <v>808_1513_1</v>
      </c>
      <c r="B2031">
        <v>808</v>
      </c>
      <c r="C2031" s="1" t="s">
        <v>1366</v>
      </c>
      <c r="D2031" s="1" t="s">
        <v>36</v>
      </c>
      <c r="E2031" s="1" t="s">
        <v>36</v>
      </c>
      <c r="F2031">
        <v>115</v>
      </c>
      <c r="G2031">
        <v>1513</v>
      </c>
      <c r="H2031" s="1" t="s">
        <v>467</v>
      </c>
      <c r="I2031">
        <v>115</v>
      </c>
      <c r="J2031" s="1" t="s">
        <v>191</v>
      </c>
      <c r="K2031" s="1" t="s">
        <v>25</v>
      </c>
      <c r="L2031">
        <v>1.25E-3</v>
      </c>
      <c r="M2031">
        <v>5.1599999999999997E-3</v>
      </c>
      <c r="N2031">
        <v>8.4999999999999995E-4</v>
      </c>
      <c r="O2031">
        <v>1</v>
      </c>
      <c r="P2031">
        <v>0</v>
      </c>
      <c r="Q2031">
        <v>211</v>
      </c>
      <c r="R2031">
        <v>211</v>
      </c>
      <c r="S2031">
        <v>211</v>
      </c>
      <c r="T2031">
        <v>1</v>
      </c>
      <c r="U2031">
        <v>1</v>
      </c>
      <c r="V2031">
        <f>MATCH(A2031,'2019 On Peak'!$A$3:$A$2373,0)</f>
        <v>1966</v>
      </c>
      <c r="W2031" t="str">
        <f t="shared" si="62"/>
        <v>Old</v>
      </c>
      <c r="X2031" t="str" cm="1">
        <f t="array" ref="X2031">IF(ISNUMBER(V2031),INDEX('2019 On Peak'!$K$3:$K$2373,V2031),"Not 2019")</f>
        <v>Closed</v>
      </c>
      <c r="Y2031" cm="1">
        <f t="array" ref="Y2031">IF(ISNUMBER($V2031),L2031-INDEX('2019 On Peak'!$L$3:$S$2373,$V2031,1),"-")</f>
        <v>0</v>
      </c>
      <c r="Z2031" cm="1">
        <f t="array" ref="Z2031">IF(ISNUMBER($V2031),M2031-INDEX('2019 On Peak'!$L$3:$S$2373,$V2031,2),"-")</f>
        <v>0</v>
      </c>
      <c r="AA2031" cm="1">
        <f t="array" ref="AA2031">IF(ISNUMBER($V2031),N2031-INDEX('2019 On Peak'!$L$3:$S$2373,$V2031,3),"-")</f>
        <v>0</v>
      </c>
      <c r="AB2031" cm="1">
        <f t="array" ref="AB2031">IF(ISNUMBER($V2031),Q2031-INDEX('2019 On Peak'!$L$3:$S$2373,$V2031,6),"-")</f>
        <v>0</v>
      </c>
      <c r="AC2031" cm="1">
        <f t="array" ref="AC2031">IF(ISNUMBER($V2031),S2031-INDEX('2019 On Peak'!$L$3:$S$2373,$V2031,8),"-")</f>
        <v>0</v>
      </c>
      <c r="AD2031" t="b">
        <f t="shared" si="63"/>
        <v>0</v>
      </c>
    </row>
    <row r="2032" spans="1:30" x14ac:dyDescent="0.25">
      <c r="A2032" t="str">
        <f>B2032&amp;"_"&amp;G2032&amp;"_"&amp;J2032</f>
        <v>808_810_1</v>
      </c>
      <c r="B2032">
        <v>808</v>
      </c>
      <c r="C2032" s="1" t="s">
        <v>1366</v>
      </c>
      <c r="D2032" s="1" t="s">
        <v>36</v>
      </c>
      <c r="E2032" s="1" t="s">
        <v>36</v>
      </c>
      <c r="F2032">
        <v>115</v>
      </c>
      <c r="G2032">
        <v>810</v>
      </c>
      <c r="H2032" s="1" t="s">
        <v>1367</v>
      </c>
      <c r="I2032">
        <v>115</v>
      </c>
      <c r="J2032" s="1" t="s">
        <v>191</v>
      </c>
      <c r="K2032" s="1" t="s">
        <v>25</v>
      </c>
      <c r="L2032">
        <v>3.8300000000000001E-3</v>
      </c>
      <c r="M2032">
        <v>1.585E-2</v>
      </c>
      <c r="N2032">
        <v>2.6199999999999999E-3</v>
      </c>
      <c r="O2032">
        <v>1</v>
      </c>
      <c r="P2032">
        <v>0</v>
      </c>
      <c r="Q2032">
        <v>167</v>
      </c>
      <c r="R2032">
        <v>556</v>
      </c>
      <c r="S2032">
        <v>210</v>
      </c>
      <c r="T2032">
        <v>2.2000000000000002</v>
      </c>
      <c r="U2032">
        <v>3.2</v>
      </c>
      <c r="V2032">
        <f>MATCH(A2032,'2019 On Peak'!$A$3:$A$2373,0)</f>
        <v>1967</v>
      </c>
      <c r="W2032" t="str">
        <f t="shared" si="62"/>
        <v>Old</v>
      </c>
      <c r="X2032" t="str" cm="1">
        <f t="array" ref="X2032">IF(ISNUMBER(V2032),INDEX('2019 On Peak'!$K$3:$K$2373,V2032),"Not 2019")</f>
        <v>Closed</v>
      </c>
      <c r="Y2032" cm="1">
        <f t="array" ref="Y2032">IF(ISNUMBER($V2032),L2032-INDEX('2019 On Peak'!$L$3:$S$2373,$V2032,1),"-")</f>
        <v>0</v>
      </c>
      <c r="Z2032" cm="1">
        <f t="array" ref="Z2032">IF(ISNUMBER($V2032),M2032-INDEX('2019 On Peak'!$L$3:$S$2373,$V2032,2),"-")</f>
        <v>0</v>
      </c>
      <c r="AA2032" cm="1">
        <f t="array" ref="AA2032">IF(ISNUMBER($V2032),N2032-INDEX('2019 On Peak'!$L$3:$S$2373,$V2032,3),"-")</f>
        <v>0</v>
      </c>
      <c r="AB2032" cm="1">
        <f t="array" ref="AB2032">IF(ISNUMBER($V2032),Q2032-INDEX('2019 On Peak'!$L$3:$S$2373,$V2032,6),"-")</f>
        <v>0</v>
      </c>
      <c r="AC2032" cm="1">
        <f t="array" ref="AC2032">IF(ISNUMBER($V2032),S2032-INDEX('2019 On Peak'!$L$3:$S$2373,$V2032,8),"-")</f>
        <v>0</v>
      </c>
      <c r="AD2032" t="b">
        <f t="shared" si="63"/>
        <v>0</v>
      </c>
    </row>
    <row r="2033" spans="1:30" x14ac:dyDescent="0.25">
      <c r="A2033" t="str">
        <f>B2033&amp;"_"&amp;G2033&amp;"_"&amp;J2033</f>
        <v>808_813_1</v>
      </c>
      <c r="B2033">
        <v>808</v>
      </c>
      <c r="C2033" s="1" t="s">
        <v>1366</v>
      </c>
      <c r="D2033" s="1" t="s">
        <v>36</v>
      </c>
      <c r="E2033" s="1" t="s">
        <v>36</v>
      </c>
      <c r="F2033">
        <v>115</v>
      </c>
      <c r="G2033">
        <v>813</v>
      </c>
      <c r="H2033" s="1" t="s">
        <v>108</v>
      </c>
      <c r="I2033">
        <v>115</v>
      </c>
      <c r="J2033" s="1" t="s">
        <v>191</v>
      </c>
      <c r="K2033" s="1" t="s">
        <v>25</v>
      </c>
      <c r="L2033">
        <v>4.7499999999999999E-3</v>
      </c>
      <c r="M2033">
        <v>1.9650000000000001E-2</v>
      </c>
      <c r="N2033">
        <v>3.2499999999999999E-3</v>
      </c>
      <c r="O2033">
        <v>1</v>
      </c>
      <c r="P2033">
        <v>0</v>
      </c>
      <c r="Q2033">
        <v>211</v>
      </c>
      <c r="R2033">
        <v>211</v>
      </c>
      <c r="S2033">
        <v>211</v>
      </c>
      <c r="T2033">
        <v>3.9</v>
      </c>
      <c r="U2033">
        <v>3.9</v>
      </c>
      <c r="V2033">
        <f>MATCH(A2033,'2019 On Peak'!$A$3:$A$2373,0)</f>
        <v>1968</v>
      </c>
      <c r="W2033" t="str">
        <f t="shared" si="62"/>
        <v>Old</v>
      </c>
      <c r="X2033" t="str" cm="1">
        <f t="array" ref="X2033">IF(ISNUMBER(V2033),INDEX('2019 On Peak'!$K$3:$K$2373,V2033),"Not 2019")</f>
        <v>Closed</v>
      </c>
      <c r="Y2033" cm="1">
        <f t="array" ref="Y2033">IF(ISNUMBER($V2033),L2033-INDEX('2019 On Peak'!$L$3:$S$2373,$V2033,1),"-")</f>
        <v>0</v>
      </c>
      <c r="Z2033" cm="1">
        <f t="array" ref="Z2033">IF(ISNUMBER($V2033),M2033-INDEX('2019 On Peak'!$L$3:$S$2373,$V2033,2),"-")</f>
        <v>0</v>
      </c>
      <c r="AA2033" cm="1">
        <f t="array" ref="AA2033">IF(ISNUMBER($V2033),N2033-INDEX('2019 On Peak'!$L$3:$S$2373,$V2033,3),"-")</f>
        <v>0</v>
      </c>
      <c r="AB2033" cm="1">
        <f t="array" ref="AB2033">IF(ISNUMBER($V2033),Q2033-INDEX('2019 On Peak'!$L$3:$S$2373,$V2033,6),"-")</f>
        <v>0</v>
      </c>
      <c r="AC2033" cm="1">
        <f t="array" ref="AC2033">IF(ISNUMBER($V2033),S2033-INDEX('2019 On Peak'!$L$3:$S$2373,$V2033,8),"-")</f>
        <v>0</v>
      </c>
      <c r="AD2033" t="b">
        <f t="shared" si="63"/>
        <v>0</v>
      </c>
    </row>
    <row r="2034" spans="1:30" x14ac:dyDescent="0.25">
      <c r="A2034" t="str">
        <f>B2034&amp;"_"&amp;G2034&amp;"_"&amp;J2034</f>
        <v>809_563_1</v>
      </c>
      <c r="B2034">
        <v>809</v>
      </c>
      <c r="C2034" s="1" t="s">
        <v>1144</v>
      </c>
      <c r="D2034" s="1" t="s">
        <v>36</v>
      </c>
      <c r="E2034" s="1" t="s">
        <v>36</v>
      </c>
      <c r="F2034">
        <v>115</v>
      </c>
      <c r="G2034">
        <v>563</v>
      </c>
      <c r="H2034" s="1" t="s">
        <v>1145</v>
      </c>
      <c r="I2034">
        <v>115</v>
      </c>
      <c r="J2034" s="1" t="s">
        <v>191</v>
      </c>
      <c r="K2034" s="1" t="s">
        <v>25</v>
      </c>
      <c r="L2034">
        <v>1.5E-3</v>
      </c>
      <c r="M2034">
        <v>6.1999999999999998E-3</v>
      </c>
      <c r="N2034">
        <v>1.0300000000000001E-3</v>
      </c>
      <c r="O2034">
        <v>1</v>
      </c>
      <c r="P2034">
        <v>0</v>
      </c>
      <c r="Q2034">
        <v>167</v>
      </c>
      <c r="R2034">
        <v>556</v>
      </c>
      <c r="S2034">
        <v>210</v>
      </c>
      <c r="T2034">
        <v>0.8</v>
      </c>
      <c r="U2034">
        <v>1.2</v>
      </c>
      <c r="V2034">
        <f>MATCH(A2034,'2019 On Peak'!$A$3:$A$2373,0)</f>
        <v>1969</v>
      </c>
      <c r="W2034" t="str">
        <f t="shared" si="62"/>
        <v>Old</v>
      </c>
      <c r="X2034" t="str" cm="1">
        <f t="array" ref="X2034">IF(ISNUMBER(V2034),INDEX('2019 On Peak'!$K$3:$K$2373,V2034),"Not 2019")</f>
        <v>Closed</v>
      </c>
      <c r="Y2034" cm="1">
        <f t="array" ref="Y2034">IF(ISNUMBER($V2034),L2034-INDEX('2019 On Peak'!$L$3:$S$2373,$V2034,1),"-")</f>
        <v>0</v>
      </c>
      <c r="Z2034" cm="1">
        <f t="array" ref="Z2034">IF(ISNUMBER($V2034),M2034-INDEX('2019 On Peak'!$L$3:$S$2373,$V2034,2),"-")</f>
        <v>0</v>
      </c>
      <c r="AA2034" cm="1">
        <f t="array" ref="AA2034">IF(ISNUMBER($V2034),N2034-INDEX('2019 On Peak'!$L$3:$S$2373,$V2034,3),"-")</f>
        <v>0</v>
      </c>
      <c r="AB2034" cm="1">
        <f t="array" ref="AB2034">IF(ISNUMBER($V2034),Q2034-INDEX('2019 On Peak'!$L$3:$S$2373,$V2034,6),"-")</f>
        <v>0</v>
      </c>
      <c r="AC2034" cm="1">
        <f t="array" ref="AC2034">IF(ISNUMBER($V2034),S2034-INDEX('2019 On Peak'!$L$3:$S$2373,$V2034,8),"-")</f>
        <v>0</v>
      </c>
      <c r="AD2034" t="b">
        <f t="shared" si="63"/>
        <v>0</v>
      </c>
    </row>
    <row r="2035" spans="1:30" x14ac:dyDescent="0.25">
      <c r="A2035" t="str">
        <f>B2035&amp;"_"&amp;G2035&amp;"_"&amp;J2035</f>
        <v>809_813_1</v>
      </c>
      <c r="B2035">
        <v>809</v>
      </c>
      <c r="C2035" s="1" t="s">
        <v>1144</v>
      </c>
      <c r="D2035" s="1" t="s">
        <v>36</v>
      </c>
      <c r="E2035" s="1" t="s">
        <v>36</v>
      </c>
      <c r="F2035">
        <v>115</v>
      </c>
      <c r="G2035">
        <v>813</v>
      </c>
      <c r="H2035" s="1" t="s">
        <v>108</v>
      </c>
      <c r="I2035">
        <v>115</v>
      </c>
      <c r="J2035" s="1" t="s">
        <v>191</v>
      </c>
      <c r="K2035" s="1" t="s">
        <v>25</v>
      </c>
      <c r="L2035">
        <v>6.4200000000000004E-3</v>
      </c>
      <c r="M2035">
        <v>2.656E-2</v>
      </c>
      <c r="N2035">
        <v>4.4000000000000003E-3</v>
      </c>
      <c r="O2035">
        <v>1</v>
      </c>
      <c r="P2035">
        <v>0</v>
      </c>
      <c r="Q2035">
        <v>167</v>
      </c>
      <c r="R2035">
        <v>556</v>
      </c>
      <c r="S2035">
        <v>210</v>
      </c>
      <c r="T2035">
        <v>5</v>
      </c>
      <c r="U2035">
        <v>5.3</v>
      </c>
      <c r="V2035">
        <f>MATCH(A2035,'2019 On Peak'!$A$3:$A$2373,0)</f>
        <v>1970</v>
      </c>
      <c r="W2035" t="str">
        <f t="shared" si="62"/>
        <v>Old</v>
      </c>
      <c r="X2035" t="str" cm="1">
        <f t="array" ref="X2035">IF(ISNUMBER(V2035),INDEX('2019 On Peak'!$K$3:$K$2373,V2035),"Not 2019")</f>
        <v>Closed</v>
      </c>
      <c r="Y2035" cm="1">
        <f t="array" ref="Y2035">IF(ISNUMBER($V2035),L2035-INDEX('2019 On Peak'!$L$3:$S$2373,$V2035,1),"-")</f>
        <v>0</v>
      </c>
      <c r="Z2035" cm="1">
        <f t="array" ref="Z2035">IF(ISNUMBER($V2035),M2035-INDEX('2019 On Peak'!$L$3:$S$2373,$V2035,2),"-")</f>
        <v>0</v>
      </c>
      <c r="AA2035" cm="1">
        <f t="array" ref="AA2035">IF(ISNUMBER($V2035),N2035-INDEX('2019 On Peak'!$L$3:$S$2373,$V2035,3),"-")</f>
        <v>0</v>
      </c>
      <c r="AB2035" cm="1">
        <f t="array" ref="AB2035">IF(ISNUMBER($V2035),Q2035-INDEX('2019 On Peak'!$L$3:$S$2373,$V2035,6),"-")</f>
        <v>0</v>
      </c>
      <c r="AC2035" cm="1">
        <f t="array" ref="AC2035">IF(ISNUMBER($V2035),S2035-INDEX('2019 On Peak'!$L$3:$S$2373,$V2035,8),"-")</f>
        <v>0</v>
      </c>
      <c r="AD2035" t="b">
        <f t="shared" si="63"/>
        <v>0</v>
      </c>
    </row>
    <row r="2036" spans="1:30" x14ac:dyDescent="0.25">
      <c r="A2036" t="str">
        <f>B2036&amp;"_"&amp;G2036&amp;"_"&amp;J2036</f>
        <v>81_112_1</v>
      </c>
      <c r="B2036">
        <v>81</v>
      </c>
      <c r="C2036" s="1" t="s">
        <v>173</v>
      </c>
      <c r="D2036" s="1" t="s">
        <v>67</v>
      </c>
      <c r="E2036" s="1" t="s">
        <v>67</v>
      </c>
      <c r="F2036">
        <v>115</v>
      </c>
      <c r="G2036">
        <v>112</v>
      </c>
      <c r="H2036" s="1" t="s">
        <v>241</v>
      </c>
      <c r="I2036">
        <v>115</v>
      </c>
      <c r="J2036" s="1" t="s">
        <v>191</v>
      </c>
      <c r="K2036" s="1" t="s">
        <v>25</v>
      </c>
      <c r="L2036">
        <v>2.605E-2</v>
      </c>
      <c r="M2036">
        <v>0.10774</v>
      </c>
      <c r="N2036">
        <v>1.7840000000000002E-2</v>
      </c>
      <c r="O2036">
        <v>1</v>
      </c>
      <c r="P2036">
        <v>0</v>
      </c>
      <c r="Q2036">
        <v>167</v>
      </c>
      <c r="R2036">
        <v>556</v>
      </c>
      <c r="S2036">
        <v>210</v>
      </c>
      <c r="T2036">
        <v>14.1</v>
      </c>
      <c r="U2036">
        <v>21.7</v>
      </c>
      <c r="V2036">
        <f>MATCH(A2036,'2019 On Peak'!$A$3:$A$2373,0)</f>
        <v>1971</v>
      </c>
      <c r="W2036" t="str">
        <f t="shared" si="62"/>
        <v>Old</v>
      </c>
      <c r="X2036" t="str" cm="1">
        <f t="array" ref="X2036">IF(ISNUMBER(V2036),INDEX('2019 On Peak'!$K$3:$K$2373,V2036),"Not 2019")</f>
        <v>Closed</v>
      </c>
      <c r="Y2036" cm="1">
        <f t="array" ref="Y2036">IF(ISNUMBER($V2036),L2036-INDEX('2019 On Peak'!$L$3:$S$2373,$V2036,1),"-")</f>
        <v>0</v>
      </c>
      <c r="Z2036" cm="1">
        <f t="array" ref="Z2036">IF(ISNUMBER($V2036),M2036-INDEX('2019 On Peak'!$L$3:$S$2373,$V2036,2),"-")</f>
        <v>0</v>
      </c>
      <c r="AA2036" cm="1">
        <f t="array" ref="AA2036">IF(ISNUMBER($V2036),N2036-INDEX('2019 On Peak'!$L$3:$S$2373,$V2036,3),"-")</f>
        <v>0</v>
      </c>
      <c r="AB2036" cm="1">
        <f t="array" ref="AB2036">IF(ISNUMBER($V2036),Q2036-INDEX('2019 On Peak'!$L$3:$S$2373,$V2036,6),"-")</f>
        <v>0</v>
      </c>
      <c r="AC2036" cm="1">
        <f t="array" ref="AC2036">IF(ISNUMBER($V2036),S2036-INDEX('2019 On Peak'!$L$3:$S$2373,$V2036,8),"-")</f>
        <v>0</v>
      </c>
      <c r="AD2036" t="b">
        <f t="shared" si="63"/>
        <v>0</v>
      </c>
    </row>
    <row r="2037" spans="1:30" x14ac:dyDescent="0.25">
      <c r="A2037" t="str">
        <f>B2037&amp;"_"&amp;G2037&amp;"_"&amp;J2037</f>
        <v>81_122_1</v>
      </c>
      <c r="B2037">
        <v>81</v>
      </c>
      <c r="C2037" s="1" t="s">
        <v>173</v>
      </c>
      <c r="D2037" s="1" t="s">
        <v>67</v>
      </c>
      <c r="E2037" s="1" t="s">
        <v>67</v>
      </c>
      <c r="F2037">
        <v>115</v>
      </c>
      <c r="G2037">
        <v>122</v>
      </c>
      <c r="H2037" s="1" t="s">
        <v>546</v>
      </c>
      <c r="I2037">
        <v>115</v>
      </c>
      <c r="J2037" s="1" t="s">
        <v>191</v>
      </c>
      <c r="K2037" s="1" t="s">
        <v>25</v>
      </c>
      <c r="L2037">
        <v>6.6299999999999996E-3</v>
      </c>
      <c r="M2037">
        <v>2.743E-2</v>
      </c>
      <c r="N2037">
        <v>4.5399999999999998E-3</v>
      </c>
      <c r="O2037">
        <v>1</v>
      </c>
      <c r="P2037">
        <v>0</v>
      </c>
      <c r="Q2037">
        <v>167</v>
      </c>
      <c r="R2037">
        <v>556</v>
      </c>
      <c r="S2037">
        <v>210</v>
      </c>
      <c r="T2037">
        <v>4.0999999999999996</v>
      </c>
      <c r="U2037">
        <v>5.5</v>
      </c>
      <c r="V2037">
        <f>MATCH(A2037,'2019 On Peak'!$A$3:$A$2373,0)</f>
        <v>1972</v>
      </c>
      <c r="W2037" t="str">
        <f t="shared" si="62"/>
        <v>Old</v>
      </c>
      <c r="X2037" t="str" cm="1">
        <f t="array" ref="X2037">IF(ISNUMBER(V2037),INDEX('2019 On Peak'!$K$3:$K$2373,V2037),"Not 2019")</f>
        <v>Closed</v>
      </c>
      <c r="Y2037" cm="1">
        <f t="array" ref="Y2037">IF(ISNUMBER($V2037),L2037-INDEX('2019 On Peak'!$L$3:$S$2373,$V2037,1),"-")</f>
        <v>0</v>
      </c>
      <c r="Z2037" cm="1">
        <f t="array" ref="Z2037">IF(ISNUMBER($V2037),M2037-INDEX('2019 On Peak'!$L$3:$S$2373,$V2037,2),"-")</f>
        <v>0</v>
      </c>
      <c r="AA2037" cm="1">
        <f t="array" ref="AA2037">IF(ISNUMBER($V2037),N2037-INDEX('2019 On Peak'!$L$3:$S$2373,$V2037,3),"-")</f>
        <v>0</v>
      </c>
      <c r="AB2037" cm="1">
        <f t="array" ref="AB2037">IF(ISNUMBER($V2037),Q2037-INDEX('2019 On Peak'!$L$3:$S$2373,$V2037,6),"-")</f>
        <v>0</v>
      </c>
      <c r="AC2037" cm="1">
        <f t="array" ref="AC2037">IF(ISNUMBER($V2037),S2037-INDEX('2019 On Peak'!$L$3:$S$2373,$V2037,8),"-")</f>
        <v>0</v>
      </c>
      <c r="AD2037" t="b">
        <f t="shared" si="63"/>
        <v>0</v>
      </c>
    </row>
    <row r="2038" spans="1:30" x14ac:dyDescent="0.25">
      <c r="A2038" t="str">
        <f>B2038&amp;"_"&amp;G2038&amp;"_"&amp;J2038</f>
        <v>81_1465_1</v>
      </c>
      <c r="B2038">
        <v>81</v>
      </c>
      <c r="C2038" s="1" t="s">
        <v>173</v>
      </c>
      <c r="D2038" s="1" t="s">
        <v>67</v>
      </c>
      <c r="E2038" s="1" t="s">
        <v>67</v>
      </c>
      <c r="F2038">
        <v>115</v>
      </c>
      <c r="G2038">
        <v>1465</v>
      </c>
      <c r="H2038" s="1" t="s">
        <v>315</v>
      </c>
      <c r="I2038">
        <v>115</v>
      </c>
      <c r="J2038" s="1" t="s">
        <v>191</v>
      </c>
      <c r="K2038" s="1" t="s">
        <v>25</v>
      </c>
      <c r="L2038">
        <v>2.5389999999999999E-2</v>
      </c>
      <c r="M2038">
        <v>0.10501000000000001</v>
      </c>
      <c r="N2038">
        <v>1.7389999999999999E-2</v>
      </c>
      <c r="O2038">
        <v>1</v>
      </c>
      <c r="P2038">
        <v>0</v>
      </c>
      <c r="Q2038">
        <v>167</v>
      </c>
      <c r="R2038">
        <v>556</v>
      </c>
      <c r="S2038">
        <v>210</v>
      </c>
      <c r="T2038">
        <v>15.6</v>
      </c>
      <c r="U2038">
        <v>21.1</v>
      </c>
      <c r="V2038">
        <f>MATCH(A2038,'2019 On Peak'!$A$3:$A$2373,0)</f>
        <v>1973</v>
      </c>
      <c r="W2038" t="str">
        <f t="shared" si="62"/>
        <v>Old</v>
      </c>
      <c r="X2038" t="str" cm="1">
        <f t="array" ref="X2038">IF(ISNUMBER(V2038),INDEX('2019 On Peak'!$K$3:$K$2373,V2038),"Not 2019")</f>
        <v>Closed</v>
      </c>
      <c r="Y2038" cm="1">
        <f t="array" ref="Y2038">IF(ISNUMBER($V2038),L2038-INDEX('2019 On Peak'!$L$3:$S$2373,$V2038,1),"-")</f>
        <v>0</v>
      </c>
      <c r="Z2038" cm="1">
        <f t="array" ref="Z2038">IF(ISNUMBER($V2038),M2038-INDEX('2019 On Peak'!$L$3:$S$2373,$V2038,2),"-")</f>
        <v>0</v>
      </c>
      <c r="AA2038" cm="1">
        <f t="array" ref="AA2038">IF(ISNUMBER($V2038),N2038-INDEX('2019 On Peak'!$L$3:$S$2373,$V2038,3),"-")</f>
        <v>0</v>
      </c>
      <c r="AB2038" cm="1">
        <f t="array" ref="AB2038">IF(ISNUMBER($V2038),Q2038-INDEX('2019 On Peak'!$L$3:$S$2373,$V2038,6),"-")</f>
        <v>0</v>
      </c>
      <c r="AC2038" cm="1">
        <f t="array" ref="AC2038">IF(ISNUMBER($V2038),S2038-INDEX('2019 On Peak'!$L$3:$S$2373,$V2038,8),"-")</f>
        <v>0</v>
      </c>
      <c r="AD2038" t="b">
        <f t="shared" si="63"/>
        <v>0</v>
      </c>
    </row>
    <row r="2039" spans="1:30" x14ac:dyDescent="0.25">
      <c r="A2039" t="str">
        <f>B2039&amp;"_"&amp;G2039&amp;"_"&amp;J2039</f>
        <v>81_1559_1</v>
      </c>
      <c r="B2039">
        <v>81</v>
      </c>
      <c r="C2039" s="1" t="s">
        <v>173</v>
      </c>
      <c r="D2039" s="1" t="s">
        <v>67</v>
      </c>
      <c r="E2039" s="1" t="s">
        <v>67</v>
      </c>
      <c r="F2039">
        <v>115</v>
      </c>
      <c r="G2039">
        <v>1559</v>
      </c>
      <c r="H2039" s="1" t="s">
        <v>174</v>
      </c>
      <c r="I2039">
        <v>115</v>
      </c>
      <c r="J2039" s="1" t="s">
        <v>191</v>
      </c>
      <c r="K2039" s="1" t="s">
        <v>25</v>
      </c>
      <c r="L2039">
        <v>2.2699999999999999E-3</v>
      </c>
      <c r="M2039">
        <v>9.3699999999999999E-3</v>
      </c>
      <c r="N2039">
        <v>1.5499999999999999E-3</v>
      </c>
      <c r="O2039">
        <v>1</v>
      </c>
      <c r="P2039">
        <v>0</v>
      </c>
      <c r="Q2039">
        <v>167</v>
      </c>
      <c r="R2039">
        <v>556</v>
      </c>
      <c r="S2039">
        <v>210</v>
      </c>
      <c r="T2039">
        <v>1.8</v>
      </c>
      <c r="U2039">
        <v>1.9</v>
      </c>
      <c r="V2039">
        <f>MATCH(A2039,'2019 On Peak'!$A$3:$A$2373,0)</f>
        <v>1974</v>
      </c>
      <c r="W2039" t="str">
        <f t="shared" si="62"/>
        <v>Old</v>
      </c>
      <c r="X2039" t="str" cm="1">
        <f t="array" ref="X2039">IF(ISNUMBER(V2039),INDEX('2019 On Peak'!$K$3:$K$2373,V2039),"Not 2019")</f>
        <v>Closed</v>
      </c>
      <c r="Y2039" cm="1">
        <f t="array" ref="Y2039">IF(ISNUMBER($V2039),L2039-INDEX('2019 On Peak'!$L$3:$S$2373,$V2039,1),"-")</f>
        <v>0</v>
      </c>
      <c r="Z2039" cm="1">
        <f t="array" ref="Z2039">IF(ISNUMBER($V2039),M2039-INDEX('2019 On Peak'!$L$3:$S$2373,$V2039,2),"-")</f>
        <v>0</v>
      </c>
      <c r="AA2039" cm="1">
        <f t="array" ref="AA2039">IF(ISNUMBER($V2039),N2039-INDEX('2019 On Peak'!$L$3:$S$2373,$V2039,3),"-")</f>
        <v>0</v>
      </c>
      <c r="AB2039" cm="1">
        <f t="array" ref="AB2039">IF(ISNUMBER($V2039),Q2039-INDEX('2019 On Peak'!$L$3:$S$2373,$V2039,6),"-")</f>
        <v>0</v>
      </c>
      <c r="AC2039" cm="1">
        <f t="array" ref="AC2039">IF(ISNUMBER($V2039),S2039-INDEX('2019 On Peak'!$L$3:$S$2373,$V2039,8),"-")</f>
        <v>0</v>
      </c>
      <c r="AD2039" t="b">
        <f t="shared" si="63"/>
        <v>0</v>
      </c>
    </row>
    <row r="2040" spans="1:30" x14ac:dyDescent="0.25">
      <c r="A2040" t="str">
        <f>B2040&amp;"_"&amp;G2040&amp;"_"&amp;J2040</f>
        <v>81_1559_2</v>
      </c>
      <c r="B2040">
        <v>81</v>
      </c>
      <c r="C2040" s="1" t="s">
        <v>173</v>
      </c>
      <c r="D2040" s="1" t="s">
        <v>67</v>
      </c>
      <c r="E2040" s="1" t="s">
        <v>67</v>
      </c>
      <c r="F2040">
        <v>115</v>
      </c>
      <c r="G2040">
        <v>1559</v>
      </c>
      <c r="H2040" s="1" t="s">
        <v>174</v>
      </c>
      <c r="I2040">
        <v>115</v>
      </c>
      <c r="J2040" s="1" t="s">
        <v>74</v>
      </c>
      <c r="K2040" s="1" t="s">
        <v>25</v>
      </c>
      <c r="L2040">
        <v>2.2699999999999999E-3</v>
      </c>
      <c r="M2040">
        <v>9.4000000000000004E-3</v>
      </c>
      <c r="N2040">
        <v>1.56E-3</v>
      </c>
      <c r="O2040">
        <v>1</v>
      </c>
      <c r="P2040">
        <v>0</v>
      </c>
      <c r="Q2040">
        <v>167</v>
      </c>
      <c r="R2040">
        <v>556</v>
      </c>
      <c r="S2040">
        <v>210</v>
      </c>
      <c r="T2040">
        <v>1.8</v>
      </c>
      <c r="U2040">
        <v>1.9</v>
      </c>
      <c r="V2040">
        <f>MATCH(A2040,'2019 On Peak'!$A$3:$A$2373,0)</f>
        <v>1975</v>
      </c>
      <c r="W2040" t="str">
        <f t="shared" si="62"/>
        <v>Old</v>
      </c>
      <c r="X2040" t="str" cm="1">
        <f t="array" ref="X2040">IF(ISNUMBER(V2040),INDEX('2019 On Peak'!$K$3:$K$2373,V2040),"Not 2019")</f>
        <v>Closed</v>
      </c>
      <c r="Y2040" cm="1">
        <f t="array" ref="Y2040">IF(ISNUMBER($V2040),L2040-INDEX('2019 On Peak'!$L$3:$S$2373,$V2040,1),"-")</f>
        <v>0</v>
      </c>
      <c r="Z2040" cm="1">
        <f t="array" ref="Z2040">IF(ISNUMBER($V2040),M2040-INDEX('2019 On Peak'!$L$3:$S$2373,$V2040,2),"-")</f>
        <v>0</v>
      </c>
      <c r="AA2040" cm="1">
        <f t="array" ref="AA2040">IF(ISNUMBER($V2040),N2040-INDEX('2019 On Peak'!$L$3:$S$2373,$V2040,3),"-")</f>
        <v>0</v>
      </c>
      <c r="AB2040" cm="1">
        <f t="array" ref="AB2040">IF(ISNUMBER($V2040),Q2040-INDEX('2019 On Peak'!$L$3:$S$2373,$V2040,6),"-")</f>
        <v>0</v>
      </c>
      <c r="AC2040" cm="1">
        <f t="array" ref="AC2040">IF(ISNUMBER($V2040),S2040-INDEX('2019 On Peak'!$L$3:$S$2373,$V2040,8),"-")</f>
        <v>0</v>
      </c>
      <c r="AD2040" t="b">
        <f t="shared" si="63"/>
        <v>0</v>
      </c>
    </row>
    <row r="2041" spans="1:30" x14ac:dyDescent="0.25">
      <c r="A2041" t="str">
        <f>B2041&amp;"_"&amp;G2041&amp;"_"&amp;J2041</f>
        <v>810_1392_1</v>
      </c>
      <c r="B2041">
        <v>810</v>
      </c>
      <c r="C2041" s="1" t="s">
        <v>1367</v>
      </c>
      <c r="D2041" s="1" t="s">
        <v>36</v>
      </c>
      <c r="E2041" s="1" t="s">
        <v>36</v>
      </c>
      <c r="F2041">
        <v>115</v>
      </c>
      <c r="G2041">
        <v>1392</v>
      </c>
      <c r="H2041" s="1" t="s">
        <v>1322</v>
      </c>
      <c r="I2041">
        <v>115</v>
      </c>
      <c r="J2041" s="1" t="s">
        <v>191</v>
      </c>
      <c r="K2041" s="1" t="s">
        <v>25</v>
      </c>
      <c r="L2041">
        <v>1.56E-3</v>
      </c>
      <c r="M2041">
        <v>6.43E-3</v>
      </c>
      <c r="N2041">
        <v>1.07E-3</v>
      </c>
      <c r="O2041">
        <v>1</v>
      </c>
      <c r="P2041">
        <v>0</v>
      </c>
      <c r="Q2041">
        <v>211</v>
      </c>
      <c r="R2041">
        <v>211</v>
      </c>
      <c r="S2041">
        <v>211</v>
      </c>
      <c r="T2041">
        <v>1.2</v>
      </c>
      <c r="U2041">
        <v>1.3</v>
      </c>
      <c r="V2041">
        <f>MATCH(A2041,'2019 On Peak'!$A$3:$A$2373,0)</f>
        <v>1976</v>
      </c>
      <c r="W2041" t="str">
        <f t="shared" si="62"/>
        <v>Old</v>
      </c>
      <c r="X2041" t="str" cm="1">
        <f t="array" ref="X2041">IF(ISNUMBER(V2041),INDEX('2019 On Peak'!$K$3:$K$2373,V2041),"Not 2019")</f>
        <v>Closed</v>
      </c>
      <c r="Y2041" cm="1">
        <f t="array" ref="Y2041">IF(ISNUMBER($V2041),L2041-INDEX('2019 On Peak'!$L$3:$S$2373,$V2041,1),"-")</f>
        <v>0</v>
      </c>
      <c r="Z2041" cm="1">
        <f t="array" ref="Z2041">IF(ISNUMBER($V2041),M2041-INDEX('2019 On Peak'!$L$3:$S$2373,$V2041,2),"-")</f>
        <v>0</v>
      </c>
      <c r="AA2041" cm="1">
        <f t="array" ref="AA2041">IF(ISNUMBER($V2041),N2041-INDEX('2019 On Peak'!$L$3:$S$2373,$V2041,3),"-")</f>
        <v>0</v>
      </c>
      <c r="AB2041" cm="1">
        <f t="array" ref="AB2041">IF(ISNUMBER($V2041),Q2041-INDEX('2019 On Peak'!$L$3:$S$2373,$V2041,6),"-")</f>
        <v>0</v>
      </c>
      <c r="AC2041" cm="1">
        <f t="array" ref="AC2041">IF(ISNUMBER($V2041),S2041-INDEX('2019 On Peak'!$L$3:$S$2373,$V2041,8),"-")</f>
        <v>0</v>
      </c>
      <c r="AD2041" t="b">
        <f t="shared" si="63"/>
        <v>0</v>
      </c>
    </row>
    <row r="2042" spans="1:30" x14ac:dyDescent="0.25">
      <c r="A2042" t="str">
        <f>B2042&amp;"_"&amp;G2042&amp;"_"&amp;J2042</f>
        <v>810_1392_2</v>
      </c>
      <c r="B2042">
        <v>810</v>
      </c>
      <c r="C2042" s="1" t="s">
        <v>1367</v>
      </c>
      <c r="D2042" s="1" t="s">
        <v>36</v>
      </c>
      <c r="E2042" s="1" t="s">
        <v>36</v>
      </c>
      <c r="F2042">
        <v>115</v>
      </c>
      <c r="G2042">
        <v>1392</v>
      </c>
      <c r="H2042" s="1" t="s">
        <v>1322</v>
      </c>
      <c r="I2042">
        <v>115</v>
      </c>
      <c r="J2042" s="1" t="s">
        <v>74</v>
      </c>
      <c r="K2042" s="1" t="s">
        <v>25</v>
      </c>
      <c r="L2042">
        <v>1.5499999999999999E-3</v>
      </c>
      <c r="M2042">
        <v>6.43E-3</v>
      </c>
      <c r="N2042">
        <v>1.06E-3</v>
      </c>
      <c r="O2042">
        <v>1</v>
      </c>
      <c r="P2042">
        <v>0</v>
      </c>
      <c r="Q2042">
        <v>211</v>
      </c>
      <c r="R2042">
        <v>211</v>
      </c>
      <c r="S2042">
        <v>211</v>
      </c>
      <c r="T2042">
        <v>1.2</v>
      </c>
      <c r="U2042">
        <v>1.3</v>
      </c>
      <c r="V2042">
        <f>MATCH(A2042,'2019 On Peak'!$A$3:$A$2373,0)</f>
        <v>1977</v>
      </c>
      <c r="W2042" t="str">
        <f t="shared" si="62"/>
        <v>Old</v>
      </c>
      <c r="X2042" t="str" cm="1">
        <f t="array" ref="X2042">IF(ISNUMBER(V2042),INDEX('2019 On Peak'!$K$3:$K$2373,V2042),"Not 2019")</f>
        <v>Closed</v>
      </c>
      <c r="Y2042" cm="1">
        <f t="array" ref="Y2042">IF(ISNUMBER($V2042),L2042-INDEX('2019 On Peak'!$L$3:$S$2373,$V2042,1),"-")</f>
        <v>0</v>
      </c>
      <c r="Z2042" cm="1">
        <f t="array" ref="Z2042">IF(ISNUMBER($V2042),M2042-INDEX('2019 On Peak'!$L$3:$S$2373,$V2042,2),"-")</f>
        <v>0</v>
      </c>
      <c r="AA2042" cm="1">
        <f t="array" ref="AA2042">IF(ISNUMBER($V2042),N2042-INDEX('2019 On Peak'!$L$3:$S$2373,$V2042,3),"-")</f>
        <v>0</v>
      </c>
      <c r="AB2042" cm="1">
        <f t="array" ref="AB2042">IF(ISNUMBER($V2042),Q2042-INDEX('2019 On Peak'!$L$3:$S$2373,$V2042,6),"-")</f>
        <v>0</v>
      </c>
      <c r="AC2042" cm="1">
        <f t="array" ref="AC2042">IF(ISNUMBER($V2042),S2042-INDEX('2019 On Peak'!$L$3:$S$2373,$V2042,8),"-")</f>
        <v>0</v>
      </c>
      <c r="AD2042" t="b">
        <f t="shared" si="63"/>
        <v>0</v>
      </c>
    </row>
    <row r="2043" spans="1:30" x14ac:dyDescent="0.25">
      <c r="A2043" t="str">
        <f>B2043&amp;"_"&amp;G2043&amp;"_"&amp;J2043</f>
        <v>810_815_1</v>
      </c>
      <c r="B2043">
        <v>810</v>
      </c>
      <c r="C2043" s="1" t="s">
        <v>1367</v>
      </c>
      <c r="D2043" s="1" t="s">
        <v>36</v>
      </c>
      <c r="E2043" s="1" t="s">
        <v>36</v>
      </c>
      <c r="F2043">
        <v>115</v>
      </c>
      <c r="G2043">
        <v>815</v>
      </c>
      <c r="H2043" s="1" t="s">
        <v>1368</v>
      </c>
      <c r="I2043">
        <v>115</v>
      </c>
      <c r="J2043" s="1" t="s">
        <v>191</v>
      </c>
      <c r="K2043" s="1" t="s">
        <v>25</v>
      </c>
      <c r="L2043">
        <v>2.0699999999999998E-3</v>
      </c>
      <c r="M2043">
        <v>8.5599999999999999E-3</v>
      </c>
      <c r="N2043">
        <v>1.42E-3</v>
      </c>
      <c r="O2043">
        <v>1</v>
      </c>
      <c r="P2043">
        <v>0</v>
      </c>
      <c r="Q2043">
        <v>250</v>
      </c>
      <c r="R2043">
        <v>250</v>
      </c>
      <c r="S2043">
        <v>250</v>
      </c>
      <c r="T2043">
        <v>1.5</v>
      </c>
      <c r="U2043">
        <v>1.7</v>
      </c>
      <c r="V2043">
        <f>MATCH(A2043,'2019 On Peak'!$A$3:$A$2373,0)</f>
        <v>1978</v>
      </c>
      <c r="W2043" t="str">
        <f t="shared" si="62"/>
        <v>Old</v>
      </c>
      <c r="X2043" t="str" cm="1">
        <f t="array" ref="X2043">IF(ISNUMBER(V2043),INDEX('2019 On Peak'!$K$3:$K$2373,V2043),"Not 2019")</f>
        <v>Closed</v>
      </c>
      <c r="Y2043" cm="1">
        <f t="array" ref="Y2043">IF(ISNUMBER($V2043),L2043-INDEX('2019 On Peak'!$L$3:$S$2373,$V2043,1),"-")</f>
        <v>0</v>
      </c>
      <c r="Z2043" cm="1">
        <f t="array" ref="Z2043">IF(ISNUMBER($V2043),M2043-INDEX('2019 On Peak'!$L$3:$S$2373,$V2043,2),"-")</f>
        <v>0</v>
      </c>
      <c r="AA2043" cm="1">
        <f t="array" ref="AA2043">IF(ISNUMBER($V2043),N2043-INDEX('2019 On Peak'!$L$3:$S$2373,$V2043,3),"-")</f>
        <v>0</v>
      </c>
      <c r="AB2043" cm="1">
        <f t="array" ref="AB2043">IF(ISNUMBER($V2043),Q2043-INDEX('2019 On Peak'!$L$3:$S$2373,$V2043,6),"-")</f>
        <v>0</v>
      </c>
      <c r="AC2043" cm="1">
        <f t="array" ref="AC2043">IF(ISNUMBER($V2043),S2043-INDEX('2019 On Peak'!$L$3:$S$2373,$V2043,8),"-")</f>
        <v>0</v>
      </c>
      <c r="AD2043" t="b">
        <f t="shared" si="63"/>
        <v>0</v>
      </c>
    </row>
    <row r="2044" spans="1:30" x14ac:dyDescent="0.25">
      <c r="A2044" t="str">
        <f>B2044&amp;"_"&amp;G2044&amp;"_"&amp;J2044</f>
        <v>810_815_2</v>
      </c>
      <c r="B2044">
        <v>810</v>
      </c>
      <c r="C2044" s="1" t="s">
        <v>1367</v>
      </c>
      <c r="D2044" s="1" t="s">
        <v>36</v>
      </c>
      <c r="E2044" s="1" t="s">
        <v>36</v>
      </c>
      <c r="F2044">
        <v>115</v>
      </c>
      <c r="G2044">
        <v>815</v>
      </c>
      <c r="H2044" s="1" t="s">
        <v>1368</v>
      </c>
      <c r="I2044">
        <v>115</v>
      </c>
      <c r="J2044" s="1" t="s">
        <v>74</v>
      </c>
      <c r="K2044" s="1" t="s">
        <v>25</v>
      </c>
      <c r="L2044">
        <v>2.0699999999999998E-3</v>
      </c>
      <c r="M2044">
        <v>8.5599999999999999E-3</v>
      </c>
      <c r="N2044">
        <v>1.42E-3</v>
      </c>
      <c r="O2044">
        <v>1</v>
      </c>
      <c r="P2044">
        <v>0</v>
      </c>
      <c r="Q2044">
        <v>250</v>
      </c>
      <c r="R2044">
        <v>250</v>
      </c>
      <c r="S2044">
        <v>250</v>
      </c>
      <c r="T2044">
        <v>1.5</v>
      </c>
      <c r="U2044">
        <v>1.7</v>
      </c>
      <c r="V2044">
        <f>MATCH(A2044,'2019 On Peak'!$A$3:$A$2373,0)</f>
        <v>1979</v>
      </c>
      <c r="W2044" t="str">
        <f t="shared" si="62"/>
        <v>Old</v>
      </c>
      <c r="X2044" t="str" cm="1">
        <f t="array" ref="X2044">IF(ISNUMBER(V2044),INDEX('2019 On Peak'!$K$3:$K$2373,V2044),"Not 2019")</f>
        <v>Closed</v>
      </c>
      <c r="Y2044" cm="1">
        <f t="array" ref="Y2044">IF(ISNUMBER($V2044),L2044-INDEX('2019 On Peak'!$L$3:$S$2373,$V2044,1),"-")</f>
        <v>0</v>
      </c>
      <c r="Z2044" cm="1">
        <f t="array" ref="Z2044">IF(ISNUMBER($V2044),M2044-INDEX('2019 On Peak'!$L$3:$S$2373,$V2044,2),"-")</f>
        <v>0</v>
      </c>
      <c r="AA2044" cm="1">
        <f t="array" ref="AA2044">IF(ISNUMBER($V2044),N2044-INDEX('2019 On Peak'!$L$3:$S$2373,$V2044,3),"-")</f>
        <v>0</v>
      </c>
      <c r="AB2044" cm="1">
        <f t="array" ref="AB2044">IF(ISNUMBER($V2044),Q2044-INDEX('2019 On Peak'!$L$3:$S$2373,$V2044,6),"-")</f>
        <v>0</v>
      </c>
      <c r="AC2044" cm="1">
        <f t="array" ref="AC2044">IF(ISNUMBER($V2044),S2044-INDEX('2019 On Peak'!$L$3:$S$2373,$V2044,8),"-")</f>
        <v>0</v>
      </c>
      <c r="AD2044" t="b">
        <f t="shared" si="63"/>
        <v>0</v>
      </c>
    </row>
    <row r="2045" spans="1:30" x14ac:dyDescent="0.25">
      <c r="A2045" t="str">
        <f>B2045&amp;"_"&amp;G2045&amp;"_"&amp;J2045</f>
        <v>811_813_1</v>
      </c>
      <c r="B2045">
        <v>811</v>
      </c>
      <c r="C2045" s="1" t="s">
        <v>1370</v>
      </c>
      <c r="D2045" s="1" t="s">
        <v>36</v>
      </c>
      <c r="E2045" s="1" t="s">
        <v>36</v>
      </c>
      <c r="F2045">
        <v>115</v>
      </c>
      <c r="G2045">
        <v>813</v>
      </c>
      <c r="H2045" s="1" t="s">
        <v>108</v>
      </c>
      <c r="I2045">
        <v>115</v>
      </c>
      <c r="J2045" s="1" t="s">
        <v>191</v>
      </c>
      <c r="K2045" s="1" t="s">
        <v>25</v>
      </c>
      <c r="L2045">
        <v>2.972E-2</v>
      </c>
      <c r="M2045">
        <v>0.12289</v>
      </c>
      <c r="N2045">
        <v>2.035E-2</v>
      </c>
      <c r="O2045">
        <v>1</v>
      </c>
      <c r="P2045">
        <v>0</v>
      </c>
      <c r="Q2045">
        <v>167</v>
      </c>
      <c r="R2045">
        <v>556</v>
      </c>
      <c r="S2045">
        <v>210</v>
      </c>
      <c r="T2045">
        <v>17.600000000000001</v>
      </c>
      <c r="U2045">
        <v>24.7</v>
      </c>
      <c r="V2045">
        <f>MATCH(A2045,'2019 On Peak'!$A$3:$A$2373,0)</f>
        <v>1980</v>
      </c>
      <c r="W2045" t="str">
        <f t="shared" si="62"/>
        <v>Old</v>
      </c>
      <c r="X2045" t="str" cm="1">
        <f t="array" ref="X2045">IF(ISNUMBER(V2045),INDEX('2019 On Peak'!$K$3:$K$2373,V2045),"Not 2019")</f>
        <v>Closed</v>
      </c>
      <c r="Y2045" cm="1">
        <f t="array" ref="Y2045">IF(ISNUMBER($V2045),L2045-INDEX('2019 On Peak'!$L$3:$S$2373,$V2045,1),"-")</f>
        <v>0</v>
      </c>
      <c r="Z2045" cm="1">
        <f t="array" ref="Z2045">IF(ISNUMBER($V2045),M2045-INDEX('2019 On Peak'!$L$3:$S$2373,$V2045,2),"-")</f>
        <v>0</v>
      </c>
      <c r="AA2045" cm="1">
        <f t="array" ref="AA2045">IF(ISNUMBER($V2045),N2045-INDEX('2019 On Peak'!$L$3:$S$2373,$V2045,3),"-")</f>
        <v>0</v>
      </c>
      <c r="AB2045" cm="1">
        <f t="array" ref="AB2045">IF(ISNUMBER($V2045),Q2045-INDEX('2019 On Peak'!$L$3:$S$2373,$V2045,6),"-")</f>
        <v>0</v>
      </c>
      <c r="AC2045" cm="1">
        <f t="array" ref="AC2045">IF(ISNUMBER($V2045),S2045-INDEX('2019 On Peak'!$L$3:$S$2373,$V2045,8),"-")</f>
        <v>0</v>
      </c>
      <c r="AD2045" t="b">
        <f t="shared" si="63"/>
        <v>0</v>
      </c>
    </row>
    <row r="2046" spans="1:30" x14ac:dyDescent="0.25">
      <c r="A2046" t="str">
        <f>B2046&amp;"_"&amp;G2046&amp;"_"&amp;J2046</f>
        <v>812_813_1</v>
      </c>
      <c r="B2046">
        <v>812</v>
      </c>
      <c r="C2046" s="1" t="s">
        <v>861</v>
      </c>
      <c r="D2046" s="1" t="s">
        <v>36</v>
      </c>
      <c r="E2046" s="1" t="s">
        <v>36</v>
      </c>
      <c r="F2046">
        <v>115</v>
      </c>
      <c r="G2046">
        <v>813</v>
      </c>
      <c r="H2046" s="1" t="s">
        <v>108</v>
      </c>
      <c r="I2046">
        <v>115</v>
      </c>
      <c r="J2046" s="1" t="s">
        <v>191</v>
      </c>
      <c r="K2046" s="1" t="s">
        <v>25</v>
      </c>
      <c r="L2046">
        <v>3.7000000000000002E-3</v>
      </c>
      <c r="M2046">
        <v>2.3300000000000001E-2</v>
      </c>
      <c r="N2046">
        <v>3.2200000000000002E-3</v>
      </c>
      <c r="O2046">
        <v>1</v>
      </c>
      <c r="P2046">
        <v>0</v>
      </c>
      <c r="Q2046">
        <v>220</v>
      </c>
      <c r="R2046">
        <v>556</v>
      </c>
      <c r="S2046">
        <v>280</v>
      </c>
      <c r="T2046">
        <v>3.9</v>
      </c>
      <c r="U2046">
        <v>4.3</v>
      </c>
      <c r="V2046">
        <f>MATCH(A2046,'2019 On Peak'!$A$3:$A$2373,0)</f>
        <v>1981</v>
      </c>
      <c r="W2046" t="str">
        <f t="shared" si="62"/>
        <v>Old</v>
      </c>
      <c r="X2046" t="str" cm="1">
        <f t="array" ref="X2046">IF(ISNUMBER(V2046),INDEX('2019 On Peak'!$K$3:$K$2373,V2046),"Not 2019")</f>
        <v>Closed</v>
      </c>
      <c r="Y2046" cm="1">
        <f t="array" ref="Y2046">IF(ISNUMBER($V2046),L2046-INDEX('2019 On Peak'!$L$3:$S$2373,$V2046,1),"-")</f>
        <v>0</v>
      </c>
      <c r="Z2046" cm="1">
        <f t="array" ref="Z2046">IF(ISNUMBER($V2046),M2046-INDEX('2019 On Peak'!$L$3:$S$2373,$V2046,2),"-")</f>
        <v>0</v>
      </c>
      <c r="AA2046" cm="1">
        <f t="array" ref="AA2046">IF(ISNUMBER($V2046),N2046-INDEX('2019 On Peak'!$L$3:$S$2373,$V2046,3),"-")</f>
        <v>0</v>
      </c>
      <c r="AB2046" cm="1">
        <f t="array" ref="AB2046">IF(ISNUMBER($V2046),Q2046-INDEX('2019 On Peak'!$L$3:$S$2373,$V2046,6),"-")</f>
        <v>0</v>
      </c>
      <c r="AC2046" cm="1">
        <f t="array" ref="AC2046">IF(ISNUMBER($V2046),S2046-INDEX('2019 On Peak'!$L$3:$S$2373,$V2046,8),"-")</f>
        <v>0</v>
      </c>
      <c r="AD2046" t="b">
        <f t="shared" si="63"/>
        <v>0</v>
      </c>
    </row>
    <row r="2047" spans="1:30" x14ac:dyDescent="0.25">
      <c r="A2047" t="str">
        <f>B2047&amp;"_"&amp;G2047&amp;"_"&amp;J2047</f>
        <v>817_818_1</v>
      </c>
      <c r="B2047">
        <v>817</v>
      </c>
      <c r="C2047" s="1" t="s">
        <v>1266</v>
      </c>
      <c r="D2047" s="1" t="s">
        <v>70</v>
      </c>
      <c r="E2047" s="1" t="s">
        <v>70</v>
      </c>
      <c r="F2047">
        <v>345</v>
      </c>
      <c r="G2047">
        <v>818</v>
      </c>
      <c r="H2047" s="1" t="s">
        <v>83</v>
      </c>
      <c r="I2047">
        <v>345</v>
      </c>
      <c r="J2047" s="1" t="s">
        <v>191</v>
      </c>
      <c r="K2047" s="1" t="s">
        <v>25</v>
      </c>
      <c r="L2047">
        <v>2.0000000000000002E-5</v>
      </c>
      <c r="M2047">
        <v>2.9999999999999997E-4</v>
      </c>
      <c r="N2047">
        <v>7.7299999999999999E-3</v>
      </c>
      <c r="O2047">
        <v>1</v>
      </c>
      <c r="P2047">
        <v>0</v>
      </c>
      <c r="Q2047">
        <v>2454</v>
      </c>
      <c r="R2047">
        <v>2454</v>
      </c>
      <c r="S2047">
        <v>2454</v>
      </c>
      <c r="T2047">
        <v>0.4</v>
      </c>
      <c r="U2047">
        <v>0.8</v>
      </c>
      <c r="V2047">
        <f>MATCH(A2047,'2019 On Peak'!$A$3:$A$2373,0)</f>
        <v>1982</v>
      </c>
      <c r="W2047" t="str">
        <f t="shared" si="62"/>
        <v>Old</v>
      </c>
      <c r="X2047" t="str" cm="1">
        <f t="array" ref="X2047">IF(ISNUMBER(V2047),INDEX('2019 On Peak'!$K$3:$K$2373,V2047),"Not 2019")</f>
        <v>Closed</v>
      </c>
      <c r="Y2047" cm="1">
        <f t="array" ref="Y2047">IF(ISNUMBER($V2047),L2047-INDEX('2019 On Peak'!$L$3:$S$2373,$V2047,1),"-")</f>
        <v>0</v>
      </c>
      <c r="Z2047" cm="1">
        <f t="array" ref="Z2047">IF(ISNUMBER($V2047),M2047-INDEX('2019 On Peak'!$L$3:$S$2373,$V2047,2),"-")</f>
        <v>0</v>
      </c>
      <c r="AA2047" cm="1">
        <f t="array" ref="AA2047">IF(ISNUMBER($V2047),N2047-INDEX('2019 On Peak'!$L$3:$S$2373,$V2047,3),"-")</f>
        <v>0</v>
      </c>
      <c r="AB2047" cm="1">
        <f t="array" ref="AB2047">IF(ISNUMBER($V2047),Q2047-INDEX('2019 On Peak'!$L$3:$S$2373,$V2047,6),"-")</f>
        <v>0</v>
      </c>
      <c r="AC2047" cm="1">
        <f t="array" ref="AC2047">IF(ISNUMBER($V2047),S2047-INDEX('2019 On Peak'!$L$3:$S$2373,$V2047,8),"-")</f>
        <v>0</v>
      </c>
      <c r="AD2047" t="b">
        <f t="shared" si="63"/>
        <v>0</v>
      </c>
    </row>
    <row r="2048" spans="1:30" x14ac:dyDescent="0.25">
      <c r="A2048" t="str">
        <f>B2048&amp;"_"&amp;G2048&amp;"_"&amp;J2048</f>
        <v>818_1227_1</v>
      </c>
      <c r="B2048">
        <v>818</v>
      </c>
      <c r="C2048" s="1" t="s">
        <v>83</v>
      </c>
      <c r="D2048" s="1" t="s">
        <v>70</v>
      </c>
      <c r="E2048" s="1" t="s">
        <v>36</v>
      </c>
      <c r="F2048">
        <v>345</v>
      </c>
      <c r="G2048">
        <v>1227</v>
      </c>
      <c r="H2048" s="1" t="s">
        <v>1363</v>
      </c>
      <c r="I2048">
        <v>345</v>
      </c>
      <c r="J2048" s="1" t="s">
        <v>191</v>
      </c>
      <c r="K2048" s="1" t="s">
        <v>25</v>
      </c>
      <c r="L2048">
        <v>1.31E-3</v>
      </c>
      <c r="M2048">
        <v>1.9970000000000002E-2</v>
      </c>
      <c r="N2048">
        <v>0.51614000000000004</v>
      </c>
      <c r="O2048">
        <v>1</v>
      </c>
      <c r="P2048">
        <v>0</v>
      </c>
      <c r="Q2048">
        <v>1216</v>
      </c>
      <c r="R2048">
        <v>2454</v>
      </c>
      <c r="S2048">
        <v>1804</v>
      </c>
      <c r="T2048">
        <v>33</v>
      </c>
      <c r="U2048">
        <v>50.2</v>
      </c>
      <c r="V2048">
        <f>MATCH(A2048,'2019 On Peak'!$A$3:$A$2373,0)</f>
        <v>1983</v>
      </c>
      <c r="W2048" t="str">
        <f t="shared" si="62"/>
        <v>Old</v>
      </c>
      <c r="X2048" t="str" cm="1">
        <f t="array" ref="X2048">IF(ISNUMBER(V2048),INDEX('2019 On Peak'!$K$3:$K$2373,V2048),"Not 2019")</f>
        <v>Closed</v>
      </c>
      <c r="Y2048" cm="1">
        <f t="array" ref="Y2048">IF(ISNUMBER($V2048),L2048-INDEX('2019 On Peak'!$L$3:$S$2373,$V2048,1),"-")</f>
        <v>0</v>
      </c>
      <c r="Z2048" cm="1">
        <f t="array" ref="Z2048">IF(ISNUMBER($V2048),M2048-INDEX('2019 On Peak'!$L$3:$S$2373,$V2048,2),"-")</f>
        <v>0</v>
      </c>
      <c r="AA2048" cm="1">
        <f t="array" ref="AA2048">IF(ISNUMBER($V2048),N2048-INDEX('2019 On Peak'!$L$3:$S$2373,$V2048,3),"-")</f>
        <v>0</v>
      </c>
      <c r="AB2048" cm="1">
        <f t="array" ref="AB2048">IF(ISNUMBER($V2048),Q2048-INDEX('2019 On Peak'!$L$3:$S$2373,$V2048,6),"-")</f>
        <v>0</v>
      </c>
      <c r="AC2048" cm="1">
        <f t="array" ref="AC2048">IF(ISNUMBER($V2048),S2048-INDEX('2019 On Peak'!$L$3:$S$2373,$V2048,8),"-")</f>
        <v>0</v>
      </c>
      <c r="AD2048" t="b">
        <f t="shared" si="63"/>
        <v>0</v>
      </c>
    </row>
    <row r="2049" spans="1:30" x14ac:dyDescent="0.25">
      <c r="A2049" t="str">
        <f>B2049&amp;"_"&amp;G2049&amp;"_"&amp;J2049</f>
        <v>818_644_1</v>
      </c>
      <c r="B2049">
        <v>818</v>
      </c>
      <c r="C2049" s="1" t="s">
        <v>83</v>
      </c>
      <c r="D2049" s="1" t="s">
        <v>70</v>
      </c>
      <c r="E2049" s="1" t="s">
        <v>70</v>
      </c>
      <c r="F2049">
        <v>345</v>
      </c>
      <c r="G2049">
        <v>644</v>
      </c>
      <c r="H2049" s="1" t="s">
        <v>753</v>
      </c>
      <c r="I2049">
        <v>345</v>
      </c>
      <c r="J2049" s="1" t="s">
        <v>191</v>
      </c>
      <c r="K2049" s="1" t="s">
        <v>25</v>
      </c>
      <c r="L2049">
        <v>8.8000000000000003E-4</v>
      </c>
      <c r="M2049">
        <v>1.3350000000000001E-2</v>
      </c>
      <c r="N2049">
        <v>0.34512999999999999</v>
      </c>
      <c r="O2049">
        <v>1</v>
      </c>
      <c r="P2049">
        <v>0</v>
      </c>
      <c r="Q2049">
        <v>1216</v>
      </c>
      <c r="R2049">
        <v>2454</v>
      </c>
      <c r="S2049">
        <v>1804</v>
      </c>
      <c r="T2049">
        <v>24.9</v>
      </c>
      <c r="U2049">
        <v>33.5</v>
      </c>
      <c r="V2049">
        <f>MATCH(A2049,'2019 On Peak'!$A$3:$A$2373,0)</f>
        <v>1984</v>
      </c>
      <c r="W2049" t="str">
        <f t="shared" si="62"/>
        <v>Old</v>
      </c>
      <c r="X2049" t="str" cm="1">
        <f t="array" ref="X2049">IF(ISNUMBER(V2049),INDEX('2019 On Peak'!$K$3:$K$2373,V2049),"Not 2019")</f>
        <v>Closed</v>
      </c>
      <c r="Y2049" cm="1">
        <f t="array" ref="Y2049">IF(ISNUMBER($V2049),L2049-INDEX('2019 On Peak'!$L$3:$S$2373,$V2049,1),"-")</f>
        <v>0</v>
      </c>
      <c r="Z2049" cm="1">
        <f t="array" ref="Z2049">IF(ISNUMBER($V2049),M2049-INDEX('2019 On Peak'!$L$3:$S$2373,$V2049,2),"-")</f>
        <v>0</v>
      </c>
      <c r="AA2049" cm="1">
        <f t="array" ref="AA2049">IF(ISNUMBER($V2049),N2049-INDEX('2019 On Peak'!$L$3:$S$2373,$V2049,3),"-")</f>
        <v>0</v>
      </c>
      <c r="AB2049" cm="1">
        <f t="array" ref="AB2049">IF(ISNUMBER($V2049),Q2049-INDEX('2019 On Peak'!$L$3:$S$2373,$V2049,6),"-")</f>
        <v>0</v>
      </c>
      <c r="AC2049" cm="1">
        <f t="array" ref="AC2049">IF(ISNUMBER($V2049),S2049-INDEX('2019 On Peak'!$L$3:$S$2373,$V2049,8),"-")</f>
        <v>0</v>
      </c>
      <c r="AD2049" t="b">
        <f t="shared" si="63"/>
        <v>0</v>
      </c>
    </row>
    <row r="2050" spans="1:30" x14ac:dyDescent="0.25">
      <c r="A2050" t="str">
        <f>B2050&amp;"_"&amp;G2050&amp;"_"&amp;J2050</f>
        <v>820_828_1</v>
      </c>
      <c r="B2050">
        <v>820</v>
      </c>
      <c r="C2050" s="1" t="s">
        <v>1350</v>
      </c>
      <c r="D2050" s="1" t="s">
        <v>70</v>
      </c>
      <c r="E2050" s="1" t="s">
        <v>70</v>
      </c>
      <c r="F2050">
        <v>69</v>
      </c>
      <c r="G2050">
        <v>828</v>
      </c>
      <c r="H2050" s="1" t="s">
        <v>1373</v>
      </c>
      <c r="I2050">
        <v>69</v>
      </c>
      <c r="J2050" s="1" t="s">
        <v>191</v>
      </c>
      <c r="K2050" s="1" t="s">
        <v>25</v>
      </c>
      <c r="L2050">
        <v>4.403E-2</v>
      </c>
      <c r="M2050">
        <v>0.10009</v>
      </c>
      <c r="N2050">
        <v>1.9599999999999999E-3</v>
      </c>
      <c r="O2050">
        <v>1</v>
      </c>
      <c r="P2050">
        <v>0</v>
      </c>
      <c r="Q2050">
        <v>96</v>
      </c>
      <c r="R2050">
        <v>250</v>
      </c>
      <c r="S2050">
        <v>123</v>
      </c>
      <c r="T2050">
        <v>6.6</v>
      </c>
      <c r="U2050">
        <v>6.9</v>
      </c>
      <c r="V2050">
        <f>MATCH(A2050,'2019 On Peak'!$A$3:$A$2373,0)</f>
        <v>1985</v>
      </c>
      <c r="W2050" t="str">
        <f t="shared" si="62"/>
        <v>Old</v>
      </c>
      <c r="X2050" t="str" cm="1">
        <f t="array" ref="X2050">IF(ISNUMBER(V2050),INDEX('2019 On Peak'!$K$3:$K$2373,V2050),"Not 2019")</f>
        <v>Closed</v>
      </c>
      <c r="Y2050" cm="1">
        <f t="array" ref="Y2050">IF(ISNUMBER($V2050),L2050-INDEX('2019 On Peak'!$L$3:$S$2373,$V2050,1),"-")</f>
        <v>0</v>
      </c>
      <c r="Z2050" cm="1">
        <f t="array" ref="Z2050">IF(ISNUMBER($V2050),M2050-INDEX('2019 On Peak'!$L$3:$S$2373,$V2050,2),"-")</f>
        <v>0</v>
      </c>
      <c r="AA2050" cm="1">
        <f t="array" ref="AA2050">IF(ISNUMBER($V2050),N2050-INDEX('2019 On Peak'!$L$3:$S$2373,$V2050,3),"-")</f>
        <v>0</v>
      </c>
      <c r="AB2050" cm="1">
        <f t="array" ref="AB2050">IF(ISNUMBER($V2050),Q2050-INDEX('2019 On Peak'!$L$3:$S$2373,$V2050,6),"-")</f>
        <v>0</v>
      </c>
      <c r="AC2050" cm="1">
        <f t="array" ref="AC2050">IF(ISNUMBER($V2050),S2050-INDEX('2019 On Peak'!$L$3:$S$2373,$V2050,8),"-")</f>
        <v>0</v>
      </c>
      <c r="AD2050" t="b">
        <f t="shared" si="63"/>
        <v>0</v>
      </c>
    </row>
    <row r="2051" spans="1:30" x14ac:dyDescent="0.25">
      <c r="A2051" t="str">
        <f>B2051&amp;"_"&amp;G2051&amp;"_"&amp;J2051</f>
        <v>822_769_1</v>
      </c>
      <c r="B2051">
        <v>822</v>
      </c>
      <c r="C2051" s="1" t="s">
        <v>1351</v>
      </c>
      <c r="D2051" s="1" t="s">
        <v>70</v>
      </c>
      <c r="E2051" s="1" t="s">
        <v>36</v>
      </c>
      <c r="F2051">
        <v>69</v>
      </c>
      <c r="G2051">
        <v>769</v>
      </c>
      <c r="H2051" s="1" t="s">
        <v>1349</v>
      </c>
      <c r="I2051">
        <v>69</v>
      </c>
      <c r="J2051" s="1" t="s">
        <v>191</v>
      </c>
      <c r="K2051" s="1" t="s">
        <v>25</v>
      </c>
      <c r="L2051">
        <v>4.5030000000000001E-2</v>
      </c>
      <c r="M2051">
        <v>0.10238</v>
      </c>
      <c r="N2051">
        <v>2E-3</v>
      </c>
      <c r="O2051">
        <v>1</v>
      </c>
      <c r="P2051">
        <v>0</v>
      </c>
      <c r="Q2051">
        <v>96</v>
      </c>
      <c r="R2051">
        <v>250</v>
      </c>
      <c r="S2051">
        <v>123</v>
      </c>
      <c r="T2051">
        <v>5.9</v>
      </c>
      <c r="U2051">
        <v>7.1</v>
      </c>
      <c r="V2051">
        <f>MATCH(A2051,'2019 On Peak'!$A$3:$A$2373,0)</f>
        <v>1986</v>
      </c>
      <c r="W2051" t="str">
        <f t="shared" si="62"/>
        <v>Old</v>
      </c>
      <c r="X2051" t="str" cm="1">
        <f t="array" ref="X2051">IF(ISNUMBER(V2051),INDEX('2019 On Peak'!$K$3:$K$2373,V2051),"Not 2019")</f>
        <v>Closed</v>
      </c>
      <c r="Y2051" cm="1">
        <f t="array" ref="Y2051">IF(ISNUMBER($V2051),L2051-INDEX('2019 On Peak'!$L$3:$S$2373,$V2051,1),"-")</f>
        <v>0</v>
      </c>
      <c r="Z2051" cm="1">
        <f t="array" ref="Z2051">IF(ISNUMBER($V2051),M2051-INDEX('2019 On Peak'!$L$3:$S$2373,$V2051,2),"-")</f>
        <v>0</v>
      </c>
      <c r="AA2051" cm="1">
        <f t="array" ref="AA2051">IF(ISNUMBER($V2051),N2051-INDEX('2019 On Peak'!$L$3:$S$2373,$V2051,3),"-")</f>
        <v>0</v>
      </c>
      <c r="AB2051" cm="1">
        <f t="array" ref="AB2051">IF(ISNUMBER($V2051),Q2051-INDEX('2019 On Peak'!$L$3:$S$2373,$V2051,6),"-")</f>
        <v>0</v>
      </c>
      <c r="AC2051" cm="1">
        <f t="array" ref="AC2051">IF(ISNUMBER($V2051),S2051-INDEX('2019 On Peak'!$L$3:$S$2373,$V2051,8),"-")</f>
        <v>0</v>
      </c>
      <c r="AD2051" t="b">
        <f t="shared" si="63"/>
        <v>0</v>
      </c>
    </row>
    <row r="2052" spans="1:30" x14ac:dyDescent="0.25">
      <c r="A2052" t="str">
        <f>B2052&amp;"_"&amp;G2052&amp;"_"&amp;J2052</f>
        <v>822_819_1</v>
      </c>
      <c r="B2052">
        <v>822</v>
      </c>
      <c r="C2052" s="1" t="s">
        <v>1351</v>
      </c>
      <c r="D2052" s="1" t="s">
        <v>70</v>
      </c>
      <c r="E2052" s="1" t="s">
        <v>70</v>
      </c>
      <c r="F2052">
        <v>69</v>
      </c>
      <c r="G2052">
        <v>819</v>
      </c>
      <c r="H2052" s="1" t="s">
        <v>1372</v>
      </c>
      <c r="I2052">
        <v>69</v>
      </c>
      <c r="J2052" s="1" t="s">
        <v>191</v>
      </c>
      <c r="K2052" s="1" t="s">
        <v>25</v>
      </c>
      <c r="L2052">
        <v>4.2000000000000002E-4</v>
      </c>
      <c r="M2052">
        <v>9.6000000000000002E-4</v>
      </c>
      <c r="N2052">
        <v>2.0000000000000002E-5</v>
      </c>
      <c r="O2052">
        <v>1</v>
      </c>
      <c r="P2052">
        <v>0</v>
      </c>
      <c r="Q2052">
        <v>96</v>
      </c>
      <c r="R2052">
        <v>250</v>
      </c>
      <c r="S2052">
        <v>123</v>
      </c>
      <c r="T2052">
        <v>0</v>
      </c>
      <c r="U2052">
        <v>0.1</v>
      </c>
      <c r="V2052">
        <f>MATCH(A2052,'2019 On Peak'!$A$3:$A$2373,0)</f>
        <v>1987</v>
      </c>
      <c r="W2052" t="str">
        <f t="shared" ref="W2052:W2115" si="64">IF(ISNUMBER(V2052),"Old","New")</f>
        <v>Old</v>
      </c>
      <c r="X2052" t="str" cm="1">
        <f t="array" ref="X2052">IF(ISNUMBER(V2052),INDEX('2019 On Peak'!$K$3:$K$2373,V2052),"Not 2019")</f>
        <v>Closed</v>
      </c>
      <c r="Y2052" cm="1">
        <f t="array" ref="Y2052">IF(ISNUMBER($V2052),L2052-INDEX('2019 On Peak'!$L$3:$S$2373,$V2052,1),"-")</f>
        <v>0</v>
      </c>
      <c r="Z2052" cm="1">
        <f t="array" ref="Z2052">IF(ISNUMBER($V2052),M2052-INDEX('2019 On Peak'!$L$3:$S$2373,$V2052,2),"-")</f>
        <v>0</v>
      </c>
      <c r="AA2052" cm="1">
        <f t="array" ref="AA2052">IF(ISNUMBER($V2052),N2052-INDEX('2019 On Peak'!$L$3:$S$2373,$V2052,3),"-")</f>
        <v>0</v>
      </c>
      <c r="AB2052" cm="1">
        <f t="array" ref="AB2052">IF(ISNUMBER($V2052),Q2052-INDEX('2019 On Peak'!$L$3:$S$2373,$V2052,6),"-")</f>
        <v>0</v>
      </c>
      <c r="AC2052" cm="1">
        <f t="array" ref="AC2052">IF(ISNUMBER($V2052),S2052-INDEX('2019 On Peak'!$L$3:$S$2373,$V2052,8),"-")</f>
        <v>0</v>
      </c>
      <c r="AD2052" t="b">
        <f t="shared" ref="AD2052:AD2115" si="65">OR(Y2052,Z2052,AA2052,AB2052,AC2052)</f>
        <v>0</v>
      </c>
    </row>
    <row r="2053" spans="1:30" x14ac:dyDescent="0.25">
      <c r="A2053" t="str">
        <f>B2053&amp;"_"&amp;G2053&amp;"_"&amp;J2053</f>
        <v>822_821_1</v>
      </c>
      <c r="B2053">
        <v>822</v>
      </c>
      <c r="C2053" s="1" t="s">
        <v>1351</v>
      </c>
      <c r="D2053" s="1" t="s">
        <v>70</v>
      </c>
      <c r="E2053" s="1" t="s">
        <v>70</v>
      </c>
      <c r="F2053">
        <v>69</v>
      </c>
      <c r="G2053">
        <v>821</v>
      </c>
      <c r="H2053" s="1" t="s">
        <v>1271</v>
      </c>
      <c r="I2053">
        <v>69</v>
      </c>
      <c r="J2053" s="1" t="s">
        <v>191</v>
      </c>
      <c r="K2053" s="1" t="s">
        <v>25</v>
      </c>
      <c r="L2053">
        <v>4.1430000000000002E-2</v>
      </c>
      <c r="M2053">
        <v>9.4189999999999996E-2</v>
      </c>
      <c r="N2053">
        <v>1.8400000000000001E-3</v>
      </c>
      <c r="O2053">
        <v>1</v>
      </c>
      <c r="P2053">
        <v>0</v>
      </c>
      <c r="Q2053">
        <v>96</v>
      </c>
      <c r="R2053">
        <v>250</v>
      </c>
      <c r="S2053">
        <v>123</v>
      </c>
      <c r="T2053">
        <v>6</v>
      </c>
      <c r="U2053">
        <v>6.5</v>
      </c>
      <c r="V2053">
        <f>MATCH(A2053,'2019 On Peak'!$A$3:$A$2373,0)</f>
        <v>1988</v>
      </c>
      <c r="W2053" t="str">
        <f t="shared" si="64"/>
        <v>Old</v>
      </c>
      <c r="X2053" t="str" cm="1">
        <f t="array" ref="X2053">IF(ISNUMBER(V2053),INDEX('2019 On Peak'!$K$3:$K$2373,V2053),"Not 2019")</f>
        <v>Closed</v>
      </c>
      <c r="Y2053" cm="1">
        <f t="array" ref="Y2053">IF(ISNUMBER($V2053),L2053-INDEX('2019 On Peak'!$L$3:$S$2373,$V2053,1),"-")</f>
        <v>0</v>
      </c>
      <c r="Z2053" cm="1">
        <f t="array" ref="Z2053">IF(ISNUMBER($V2053),M2053-INDEX('2019 On Peak'!$L$3:$S$2373,$V2053,2),"-")</f>
        <v>0</v>
      </c>
      <c r="AA2053" cm="1">
        <f t="array" ref="AA2053">IF(ISNUMBER($V2053),N2053-INDEX('2019 On Peak'!$L$3:$S$2373,$V2053,3),"-")</f>
        <v>0</v>
      </c>
      <c r="AB2053" cm="1">
        <f t="array" ref="AB2053">IF(ISNUMBER($V2053),Q2053-INDEX('2019 On Peak'!$L$3:$S$2373,$V2053,6),"-")</f>
        <v>0</v>
      </c>
      <c r="AC2053" cm="1">
        <f t="array" ref="AC2053">IF(ISNUMBER($V2053),S2053-INDEX('2019 On Peak'!$L$3:$S$2373,$V2053,8),"-")</f>
        <v>0</v>
      </c>
      <c r="AD2053" t="b">
        <f t="shared" si="65"/>
        <v>0</v>
      </c>
    </row>
    <row r="2054" spans="1:30" x14ac:dyDescent="0.25">
      <c r="A2054" t="str">
        <f>B2054&amp;"_"&amp;G2054&amp;"_"&amp;J2054</f>
        <v>823_675_1</v>
      </c>
      <c r="B2054">
        <v>823</v>
      </c>
      <c r="C2054" s="1" t="s">
        <v>1287</v>
      </c>
      <c r="D2054" s="1" t="s">
        <v>36</v>
      </c>
      <c r="E2054" s="1" t="s">
        <v>36</v>
      </c>
      <c r="F2054">
        <v>115</v>
      </c>
      <c r="G2054">
        <v>675</v>
      </c>
      <c r="H2054" s="1" t="s">
        <v>1286</v>
      </c>
      <c r="I2054">
        <v>115</v>
      </c>
      <c r="J2054" s="1" t="s">
        <v>191</v>
      </c>
      <c r="K2054" s="1" t="s">
        <v>25</v>
      </c>
      <c r="L2054">
        <v>2.1800000000000001E-3</v>
      </c>
      <c r="M2054">
        <v>9.0100000000000006E-3</v>
      </c>
      <c r="N2054">
        <v>1.49E-3</v>
      </c>
      <c r="O2054">
        <v>1</v>
      </c>
      <c r="P2054">
        <v>0</v>
      </c>
      <c r="Q2054">
        <v>167</v>
      </c>
      <c r="R2054">
        <v>556</v>
      </c>
      <c r="S2054">
        <v>210</v>
      </c>
      <c r="T2054">
        <v>1.8</v>
      </c>
      <c r="U2054">
        <v>1.8</v>
      </c>
      <c r="V2054">
        <f>MATCH(A2054,'2019 On Peak'!$A$3:$A$2373,0)</f>
        <v>1989</v>
      </c>
      <c r="W2054" t="str">
        <f t="shared" si="64"/>
        <v>Old</v>
      </c>
      <c r="X2054" t="str" cm="1">
        <f t="array" ref="X2054">IF(ISNUMBER(V2054),INDEX('2019 On Peak'!$K$3:$K$2373,V2054),"Not 2019")</f>
        <v>Closed</v>
      </c>
      <c r="Y2054" cm="1">
        <f t="array" ref="Y2054">IF(ISNUMBER($V2054),L2054-INDEX('2019 On Peak'!$L$3:$S$2373,$V2054,1),"-")</f>
        <v>0</v>
      </c>
      <c r="Z2054" cm="1">
        <f t="array" ref="Z2054">IF(ISNUMBER($V2054),M2054-INDEX('2019 On Peak'!$L$3:$S$2373,$V2054,2),"-")</f>
        <v>0</v>
      </c>
      <c r="AA2054" cm="1">
        <f t="array" ref="AA2054">IF(ISNUMBER($V2054),N2054-INDEX('2019 On Peak'!$L$3:$S$2373,$V2054,3),"-")</f>
        <v>0</v>
      </c>
      <c r="AB2054" cm="1">
        <f t="array" ref="AB2054">IF(ISNUMBER($V2054),Q2054-INDEX('2019 On Peak'!$L$3:$S$2373,$V2054,6),"-")</f>
        <v>0</v>
      </c>
      <c r="AC2054" cm="1">
        <f t="array" ref="AC2054">IF(ISNUMBER($V2054),S2054-INDEX('2019 On Peak'!$L$3:$S$2373,$V2054,8),"-")</f>
        <v>0</v>
      </c>
      <c r="AD2054" t="b">
        <f t="shared" si="65"/>
        <v>0</v>
      </c>
    </row>
    <row r="2055" spans="1:30" x14ac:dyDescent="0.25">
      <c r="A2055" t="str">
        <f>B2055&amp;"_"&amp;G2055&amp;"_"&amp;J2055</f>
        <v>823_826_1</v>
      </c>
      <c r="B2055">
        <v>823</v>
      </c>
      <c r="C2055" s="1" t="s">
        <v>1287</v>
      </c>
      <c r="D2055" s="1" t="s">
        <v>36</v>
      </c>
      <c r="E2055" s="1" t="s">
        <v>36</v>
      </c>
      <c r="F2055">
        <v>115</v>
      </c>
      <c r="G2055">
        <v>826</v>
      </c>
      <c r="H2055" s="1" t="s">
        <v>1291</v>
      </c>
      <c r="I2055">
        <v>115</v>
      </c>
      <c r="J2055" s="1" t="s">
        <v>191</v>
      </c>
      <c r="K2055" s="1" t="s">
        <v>25</v>
      </c>
      <c r="L2055">
        <v>1.5089999999999999E-2</v>
      </c>
      <c r="M2055">
        <v>6.2390000000000001E-2</v>
      </c>
      <c r="N2055">
        <v>1.0330000000000001E-2</v>
      </c>
      <c r="O2055">
        <v>1</v>
      </c>
      <c r="P2055">
        <v>0</v>
      </c>
      <c r="Q2055">
        <v>167</v>
      </c>
      <c r="R2055">
        <v>556</v>
      </c>
      <c r="S2055">
        <v>210</v>
      </c>
      <c r="T2055">
        <v>11.8</v>
      </c>
      <c r="U2055">
        <v>12.5</v>
      </c>
      <c r="V2055">
        <f>MATCH(A2055,'2019 On Peak'!$A$3:$A$2373,0)</f>
        <v>1990</v>
      </c>
      <c r="W2055" t="str">
        <f t="shared" si="64"/>
        <v>Old</v>
      </c>
      <c r="X2055" t="str" cm="1">
        <f t="array" ref="X2055">IF(ISNUMBER(V2055),INDEX('2019 On Peak'!$K$3:$K$2373,V2055),"Not 2019")</f>
        <v>Closed</v>
      </c>
      <c r="Y2055" cm="1">
        <f t="array" ref="Y2055">IF(ISNUMBER($V2055),L2055-INDEX('2019 On Peak'!$L$3:$S$2373,$V2055,1),"-")</f>
        <v>0</v>
      </c>
      <c r="Z2055" cm="1">
        <f t="array" ref="Z2055">IF(ISNUMBER($V2055),M2055-INDEX('2019 On Peak'!$L$3:$S$2373,$V2055,2),"-")</f>
        <v>0</v>
      </c>
      <c r="AA2055" cm="1">
        <f t="array" ref="AA2055">IF(ISNUMBER($V2055),N2055-INDEX('2019 On Peak'!$L$3:$S$2373,$V2055,3),"-")</f>
        <v>0</v>
      </c>
      <c r="AB2055" cm="1">
        <f t="array" ref="AB2055">IF(ISNUMBER($V2055),Q2055-INDEX('2019 On Peak'!$L$3:$S$2373,$V2055,6),"-")</f>
        <v>0</v>
      </c>
      <c r="AC2055" cm="1">
        <f t="array" ref="AC2055">IF(ISNUMBER($V2055),S2055-INDEX('2019 On Peak'!$L$3:$S$2373,$V2055,8),"-")</f>
        <v>0</v>
      </c>
      <c r="AD2055" t="b">
        <f t="shared" si="65"/>
        <v>0</v>
      </c>
    </row>
    <row r="2056" spans="1:30" x14ac:dyDescent="0.25">
      <c r="A2056" t="str">
        <f>B2056&amp;"_"&amp;G2056&amp;"_"&amp;J2056</f>
        <v>823_827_1</v>
      </c>
      <c r="B2056">
        <v>823</v>
      </c>
      <c r="C2056" s="1" t="s">
        <v>1287</v>
      </c>
      <c r="D2056" s="1" t="s">
        <v>36</v>
      </c>
      <c r="E2056" s="1" t="s">
        <v>36</v>
      </c>
      <c r="F2056">
        <v>115</v>
      </c>
      <c r="G2056">
        <v>827</v>
      </c>
      <c r="H2056" s="1" t="s">
        <v>1284</v>
      </c>
      <c r="I2056">
        <v>115</v>
      </c>
      <c r="J2056" s="1" t="s">
        <v>191</v>
      </c>
      <c r="K2056" s="1" t="s">
        <v>25</v>
      </c>
      <c r="L2056">
        <v>2.7599999999999999E-3</v>
      </c>
      <c r="M2056">
        <v>1.141E-2</v>
      </c>
      <c r="N2056">
        <v>1.89E-3</v>
      </c>
      <c r="O2056">
        <v>1</v>
      </c>
      <c r="P2056">
        <v>0</v>
      </c>
      <c r="Q2056">
        <v>167</v>
      </c>
      <c r="R2056">
        <v>556</v>
      </c>
      <c r="S2056">
        <v>210</v>
      </c>
      <c r="T2056">
        <v>1.9</v>
      </c>
      <c r="U2056">
        <v>2.2999999999999998</v>
      </c>
      <c r="V2056">
        <f>MATCH(A2056,'2019 On Peak'!$A$3:$A$2373,0)</f>
        <v>1991</v>
      </c>
      <c r="W2056" t="str">
        <f t="shared" si="64"/>
        <v>Old</v>
      </c>
      <c r="X2056" t="str" cm="1">
        <f t="array" ref="X2056">IF(ISNUMBER(V2056),INDEX('2019 On Peak'!$K$3:$K$2373,V2056),"Not 2019")</f>
        <v>Closed</v>
      </c>
      <c r="Y2056" cm="1">
        <f t="array" ref="Y2056">IF(ISNUMBER($V2056),L2056-INDEX('2019 On Peak'!$L$3:$S$2373,$V2056,1),"-")</f>
        <v>0</v>
      </c>
      <c r="Z2056" cm="1">
        <f t="array" ref="Z2056">IF(ISNUMBER($V2056),M2056-INDEX('2019 On Peak'!$L$3:$S$2373,$V2056,2),"-")</f>
        <v>0</v>
      </c>
      <c r="AA2056" cm="1">
        <f t="array" ref="AA2056">IF(ISNUMBER($V2056),N2056-INDEX('2019 On Peak'!$L$3:$S$2373,$V2056,3),"-")</f>
        <v>0</v>
      </c>
      <c r="AB2056" cm="1">
        <f t="array" ref="AB2056">IF(ISNUMBER($V2056),Q2056-INDEX('2019 On Peak'!$L$3:$S$2373,$V2056,6),"-")</f>
        <v>0</v>
      </c>
      <c r="AC2056" cm="1">
        <f t="array" ref="AC2056">IF(ISNUMBER($V2056),S2056-INDEX('2019 On Peak'!$L$3:$S$2373,$V2056,8),"-")</f>
        <v>0</v>
      </c>
      <c r="AD2056" t="b">
        <f t="shared" si="65"/>
        <v>0</v>
      </c>
    </row>
    <row r="2057" spans="1:30" x14ac:dyDescent="0.25">
      <c r="A2057" t="str">
        <f>B2057&amp;"_"&amp;G2057&amp;"_"&amp;J2057</f>
        <v>824_665_1</v>
      </c>
      <c r="B2057">
        <v>824</v>
      </c>
      <c r="C2057" s="1" t="s">
        <v>1279</v>
      </c>
      <c r="D2057" s="1" t="s">
        <v>36</v>
      </c>
      <c r="E2057" s="1" t="s">
        <v>36</v>
      </c>
      <c r="F2057">
        <v>115</v>
      </c>
      <c r="G2057">
        <v>665</v>
      </c>
      <c r="H2057" s="1" t="s">
        <v>1275</v>
      </c>
      <c r="I2057">
        <v>115</v>
      </c>
      <c r="J2057" s="1" t="s">
        <v>191</v>
      </c>
      <c r="K2057" s="1" t="s">
        <v>25</v>
      </c>
      <c r="L2057">
        <v>6.4700000000000001E-3</v>
      </c>
      <c r="M2057">
        <v>2.6749999999999999E-2</v>
      </c>
      <c r="N2057">
        <v>4.4299999999999999E-3</v>
      </c>
      <c r="O2057">
        <v>1</v>
      </c>
      <c r="P2057">
        <v>0</v>
      </c>
      <c r="Q2057">
        <v>167</v>
      </c>
      <c r="R2057">
        <v>556</v>
      </c>
      <c r="S2057">
        <v>210</v>
      </c>
      <c r="T2057">
        <v>5.0999999999999996</v>
      </c>
      <c r="U2057">
        <v>5.4</v>
      </c>
      <c r="V2057">
        <f>MATCH(A2057,'2019 On Peak'!$A$3:$A$2373,0)</f>
        <v>1992</v>
      </c>
      <c r="W2057" t="str">
        <f t="shared" si="64"/>
        <v>Old</v>
      </c>
      <c r="X2057" t="str" cm="1">
        <f t="array" ref="X2057">IF(ISNUMBER(V2057),INDEX('2019 On Peak'!$K$3:$K$2373,V2057),"Not 2019")</f>
        <v>Closed</v>
      </c>
      <c r="Y2057" cm="1">
        <f t="array" ref="Y2057">IF(ISNUMBER($V2057),L2057-INDEX('2019 On Peak'!$L$3:$S$2373,$V2057,1),"-")</f>
        <v>0</v>
      </c>
      <c r="Z2057" cm="1">
        <f t="array" ref="Z2057">IF(ISNUMBER($V2057),M2057-INDEX('2019 On Peak'!$L$3:$S$2373,$V2057,2),"-")</f>
        <v>0</v>
      </c>
      <c r="AA2057" cm="1">
        <f t="array" ref="AA2057">IF(ISNUMBER($V2057),N2057-INDEX('2019 On Peak'!$L$3:$S$2373,$V2057,3),"-")</f>
        <v>0</v>
      </c>
      <c r="AB2057" cm="1">
        <f t="array" ref="AB2057">IF(ISNUMBER($V2057),Q2057-INDEX('2019 On Peak'!$L$3:$S$2373,$V2057,6),"-")</f>
        <v>0</v>
      </c>
      <c r="AC2057" cm="1">
        <f t="array" ref="AC2057">IF(ISNUMBER($V2057),S2057-INDEX('2019 On Peak'!$L$3:$S$2373,$V2057,8),"-")</f>
        <v>0</v>
      </c>
      <c r="AD2057" t="b">
        <f t="shared" si="65"/>
        <v>0</v>
      </c>
    </row>
    <row r="2058" spans="1:30" x14ac:dyDescent="0.25">
      <c r="A2058" t="str">
        <f>B2058&amp;"_"&amp;G2058&amp;"_"&amp;J2058</f>
        <v>824_825_1</v>
      </c>
      <c r="B2058">
        <v>824</v>
      </c>
      <c r="C2058" s="1" t="s">
        <v>1279</v>
      </c>
      <c r="D2058" s="1" t="s">
        <v>36</v>
      </c>
      <c r="E2058" s="1" t="s">
        <v>36</v>
      </c>
      <c r="F2058">
        <v>115</v>
      </c>
      <c r="G2058">
        <v>825</v>
      </c>
      <c r="H2058" s="1" t="s">
        <v>1306</v>
      </c>
      <c r="I2058">
        <v>115</v>
      </c>
      <c r="J2058" s="1" t="s">
        <v>191</v>
      </c>
      <c r="K2058" s="1" t="s">
        <v>25</v>
      </c>
      <c r="L2058">
        <v>1.5089999999999999E-2</v>
      </c>
      <c r="M2058">
        <v>6.2399999999999997E-2</v>
      </c>
      <c r="N2058">
        <v>1.0330000000000001E-2</v>
      </c>
      <c r="O2058">
        <v>1</v>
      </c>
      <c r="P2058">
        <v>0</v>
      </c>
      <c r="Q2058">
        <v>167</v>
      </c>
      <c r="R2058">
        <v>556</v>
      </c>
      <c r="S2058">
        <v>210</v>
      </c>
      <c r="T2058">
        <v>11.8</v>
      </c>
      <c r="U2058">
        <v>12.5</v>
      </c>
      <c r="V2058">
        <f>MATCH(A2058,'2019 On Peak'!$A$3:$A$2373,0)</f>
        <v>1993</v>
      </c>
      <c r="W2058" t="str">
        <f t="shared" si="64"/>
        <v>Old</v>
      </c>
      <c r="X2058" t="str" cm="1">
        <f t="array" ref="X2058">IF(ISNUMBER(V2058),INDEX('2019 On Peak'!$K$3:$K$2373,V2058),"Not 2019")</f>
        <v>Closed</v>
      </c>
      <c r="Y2058" cm="1">
        <f t="array" ref="Y2058">IF(ISNUMBER($V2058),L2058-INDEX('2019 On Peak'!$L$3:$S$2373,$V2058,1),"-")</f>
        <v>0</v>
      </c>
      <c r="Z2058" cm="1">
        <f t="array" ref="Z2058">IF(ISNUMBER($V2058),M2058-INDEX('2019 On Peak'!$L$3:$S$2373,$V2058,2),"-")</f>
        <v>0</v>
      </c>
      <c r="AA2058" cm="1">
        <f t="array" ref="AA2058">IF(ISNUMBER($V2058),N2058-INDEX('2019 On Peak'!$L$3:$S$2373,$V2058,3),"-")</f>
        <v>0</v>
      </c>
      <c r="AB2058" cm="1">
        <f t="array" ref="AB2058">IF(ISNUMBER($V2058),Q2058-INDEX('2019 On Peak'!$L$3:$S$2373,$V2058,6),"-")</f>
        <v>0</v>
      </c>
      <c r="AC2058" cm="1">
        <f t="array" ref="AC2058">IF(ISNUMBER($V2058),S2058-INDEX('2019 On Peak'!$L$3:$S$2373,$V2058,8),"-")</f>
        <v>0</v>
      </c>
      <c r="AD2058" t="b">
        <f t="shared" si="65"/>
        <v>0</v>
      </c>
    </row>
    <row r="2059" spans="1:30" x14ac:dyDescent="0.25">
      <c r="A2059" t="str">
        <f>B2059&amp;"_"&amp;G2059&amp;"_"&amp;J2059</f>
        <v>824_827_1</v>
      </c>
      <c r="B2059">
        <v>824</v>
      </c>
      <c r="C2059" s="1" t="s">
        <v>1279</v>
      </c>
      <c r="D2059" s="1" t="s">
        <v>36</v>
      </c>
      <c r="E2059" s="1" t="s">
        <v>36</v>
      </c>
      <c r="F2059">
        <v>115</v>
      </c>
      <c r="G2059">
        <v>827</v>
      </c>
      <c r="H2059" s="1" t="s">
        <v>1284</v>
      </c>
      <c r="I2059">
        <v>115</v>
      </c>
      <c r="J2059" s="1" t="s">
        <v>191</v>
      </c>
      <c r="K2059" s="1" t="s">
        <v>25</v>
      </c>
      <c r="L2059">
        <v>2.8E-3</v>
      </c>
      <c r="M2059">
        <v>1.159E-2</v>
      </c>
      <c r="N2059">
        <v>1.92E-3</v>
      </c>
      <c r="O2059">
        <v>1</v>
      </c>
      <c r="P2059">
        <v>0</v>
      </c>
      <c r="Q2059">
        <v>167</v>
      </c>
      <c r="R2059">
        <v>556</v>
      </c>
      <c r="S2059">
        <v>210</v>
      </c>
      <c r="T2059">
        <v>1.9</v>
      </c>
      <c r="U2059">
        <v>2.2999999999999998</v>
      </c>
      <c r="V2059">
        <f>MATCH(A2059,'2019 On Peak'!$A$3:$A$2373,0)</f>
        <v>1994</v>
      </c>
      <c r="W2059" t="str">
        <f t="shared" si="64"/>
        <v>Old</v>
      </c>
      <c r="X2059" t="str" cm="1">
        <f t="array" ref="X2059">IF(ISNUMBER(V2059),INDEX('2019 On Peak'!$K$3:$K$2373,V2059),"Not 2019")</f>
        <v>Closed</v>
      </c>
      <c r="Y2059" cm="1">
        <f t="array" ref="Y2059">IF(ISNUMBER($V2059),L2059-INDEX('2019 On Peak'!$L$3:$S$2373,$V2059,1),"-")</f>
        <v>0</v>
      </c>
      <c r="Z2059" cm="1">
        <f t="array" ref="Z2059">IF(ISNUMBER($V2059),M2059-INDEX('2019 On Peak'!$L$3:$S$2373,$V2059,2),"-")</f>
        <v>0</v>
      </c>
      <c r="AA2059" cm="1">
        <f t="array" ref="AA2059">IF(ISNUMBER($V2059),N2059-INDEX('2019 On Peak'!$L$3:$S$2373,$V2059,3),"-")</f>
        <v>0</v>
      </c>
      <c r="AB2059" cm="1">
        <f t="array" ref="AB2059">IF(ISNUMBER($V2059),Q2059-INDEX('2019 On Peak'!$L$3:$S$2373,$V2059,6),"-")</f>
        <v>0</v>
      </c>
      <c r="AC2059" cm="1">
        <f t="array" ref="AC2059">IF(ISNUMBER($V2059),S2059-INDEX('2019 On Peak'!$L$3:$S$2373,$V2059,8),"-")</f>
        <v>0</v>
      </c>
      <c r="AD2059" t="b">
        <f t="shared" si="65"/>
        <v>0</v>
      </c>
    </row>
    <row r="2060" spans="1:30" x14ac:dyDescent="0.25">
      <c r="A2060" t="str">
        <f>B2060&amp;"_"&amp;G2060&amp;"_"&amp;J2060</f>
        <v>825_523_1</v>
      </c>
      <c r="B2060">
        <v>825</v>
      </c>
      <c r="C2060" s="1" t="s">
        <v>1306</v>
      </c>
      <c r="D2060" s="1" t="s">
        <v>36</v>
      </c>
      <c r="E2060" s="1" t="s">
        <v>36</v>
      </c>
      <c r="F2060">
        <v>115</v>
      </c>
      <c r="G2060">
        <v>523</v>
      </c>
      <c r="H2060" s="1" t="s">
        <v>1292</v>
      </c>
      <c r="I2060">
        <v>115</v>
      </c>
      <c r="J2060" s="1" t="s">
        <v>191</v>
      </c>
      <c r="K2060" s="1" t="s">
        <v>25</v>
      </c>
      <c r="L2060">
        <v>4.1700000000000001E-3</v>
      </c>
      <c r="M2060">
        <v>1.7229999999999999E-2</v>
      </c>
      <c r="N2060">
        <v>2.8500000000000001E-3</v>
      </c>
      <c r="O2060">
        <v>1</v>
      </c>
      <c r="P2060">
        <v>0</v>
      </c>
      <c r="Q2060">
        <v>167</v>
      </c>
      <c r="R2060">
        <v>556</v>
      </c>
      <c r="S2060">
        <v>210</v>
      </c>
      <c r="T2060">
        <v>2.2000000000000002</v>
      </c>
      <c r="U2060">
        <v>3.5</v>
      </c>
      <c r="V2060">
        <f>MATCH(A2060,'2019 On Peak'!$A$3:$A$2373,0)</f>
        <v>1995</v>
      </c>
      <c r="W2060" t="str">
        <f t="shared" si="64"/>
        <v>Old</v>
      </c>
      <c r="X2060" t="str" cm="1">
        <f t="array" ref="X2060">IF(ISNUMBER(V2060),INDEX('2019 On Peak'!$K$3:$K$2373,V2060),"Not 2019")</f>
        <v>Closed</v>
      </c>
      <c r="Y2060" cm="1">
        <f t="array" ref="Y2060">IF(ISNUMBER($V2060),L2060-INDEX('2019 On Peak'!$L$3:$S$2373,$V2060,1),"-")</f>
        <v>0</v>
      </c>
      <c r="Z2060" cm="1">
        <f t="array" ref="Z2060">IF(ISNUMBER($V2060),M2060-INDEX('2019 On Peak'!$L$3:$S$2373,$V2060,2),"-")</f>
        <v>0</v>
      </c>
      <c r="AA2060" cm="1">
        <f t="array" ref="AA2060">IF(ISNUMBER($V2060),N2060-INDEX('2019 On Peak'!$L$3:$S$2373,$V2060,3),"-")</f>
        <v>0</v>
      </c>
      <c r="AB2060" cm="1">
        <f t="array" ref="AB2060">IF(ISNUMBER($V2060),Q2060-INDEX('2019 On Peak'!$L$3:$S$2373,$V2060,6),"-")</f>
        <v>0</v>
      </c>
      <c r="AC2060" cm="1">
        <f t="array" ref="AC2060">IF(ISNUMBER($V2060),S2060-INDEX('2019 On Peak'!$L$3:$S$2373,$V2060,8),"-")</f>
        <v>0</v>
      </c>
      <c r="AD2060" t="b">
        <f t="shared" si="65"/>
        <v>0</v>
      </c>
    </row>
    <row r="2061" spans="1:30" x14ac:dyDescent="0.25">
      <c r="A2061" t="str">
        <f>B2061&amp;"_"&amp;G2061&amp;"_"&amp;J2061</f>
        <v>825_812_1</v>
      </c>
      <c r="B2061">
        <v>825</v>
      </c>
      <c r="C2061" s="1" t="s">
        <v>1306</v>
      </c>
      <c r="D2061" s="1" t="s">
        <v>36</v>
      </c>
      <c r="E2061" s="1" t="s">
        <v>36</v>
      </c>
      <c r="F2061">
        <v>115</v>
      </c>
      <c r="G2061">
        <v>812</v>
      </c>
      <c r="H2061" s="1" t="s">
        <v>861</v>
      </c>
      <c r="I2061">
        <v>115</v>
      </c>
      <c r="J2061" s="1" t="s">
        <v>191</v>
      </c>
      <c r="K2061" s="1" t="s">
        <v>25</v>
      </c>
      <c r="L2061">
        <v>9.4900000000000002E-3</v>
      </c>
      <c r="M2061">
        <v>4.7509999999999997E-2</v>
      </c>
      <c r="N2061">
        <v>6.3E-3</v>
      </c>
      <c r="O2061">
        <v>1</v>
      </c>
      <c r="P2061">
        <v>0</v>
      </c>
      <c r="Q2061">
        <v>186</v>
      </c>
      <c r="R2061">
        <v>556</v>
      </c>
      <c r="S2061">
        <v>237</v>
      </c>
      <c r="T2061">
        <v>7.8</v>
      </c>
      <c r="U2061">
        <v>8.5</v>
      </c>
      <c r="V2061">
        <f>MATCH(A2061,'2019 On Peak'!$A$3:$A$2373,0)</f>
        <v>1996</v>
      </c>
      <c r="W2061" t="str">
        <f t="shared" si="64"/>
        <v>Old</v>
      </c>
      <c r="X2061" t="str" cm="1">
        <f t="array" ref="X2061">IF(ISNUMBER(V2061),INDEX('2019 On Peak'!$K$3:$K$2373,V2061),"Not 2019")</f>
        <v>Closed</v>
      </c>
      <c r="Y2061" cm="1">
        <f t="array" ref="Y2061">IF(ISNUMBER($V2061),L2061-INDEX('2019 On Peak'!$L$3:$S$2373,$V2061,1),"-")</f>
        <v>0</v>
      </c>
      <c r="Z2061" cm="1">
        <f t="array" ref="Z2061">IF(ISNUMBER($V2061),M2061-INDEX('2019 On Peak'!$L$3:$S$2373,$V2061,2),"-")</f>
        <v>0</v>
      </c>
      <c r="AA2061" cm="1">
        <f t="array" ref="AA2061">IF(ISNUMBER($V2061),N2061-INDEX('2019 On Peak'!$L$3:$S$2373,$V2061,3),"-")</f>
        <v>0</v>
      </c>
      <c r="AB2061" cm="1">
        <f t="array" ref="AB2061">IF(ISNUMBER($V2061),Q2061-INDEX('2019 On Peak'!$L$3:$S$2373,$V2061,6),"-")</f>
        <v>0</v>
      </c>
      <c r="AC2061" cm="1">
        <f t="array" ref="AC2061">IF(ISNUMBER($V2061),S2061-INDEX('2019 On Peak'!$L$3:$S$2373,$V2061,8),"-")</f>
        <v>0</v>
      </c>
      <c r="AD2061" t="b">
        <f t="shared" si="65"/>
        <v>0</v>
      </c>
    </row>
    <row r="2062" spans="1:30" x14ac:dyDescent="0.25">
      <c r="A2062" t="str">
        <f>B2062&amp;"_"&amp;G2062&amp;"_"&amp;J2062</f>
        <v>826_523_1</v>
      </c>
      <c r="B2062">
        <v>826</v>
      </c>
      <c r="C2062" s="1" t="s">
        <v>1291</v>
      </c>
      <c r="D2062" s="1" t="s">
        <v>36</v>
      </c>
      <c r="E2062" s="1" t="s">
        <v>36</v>
      </c>
      <c r="F2062">
        <v>115</v>
      </c>
      <c r="G2062">
        <v>523</v>
      </c>
      <c r="H2062" s="1" t="s">
        <v>1292</v>
      </c>
      <c r="I2062">
        <v>115</v>
      </c>
      <c r="J2062" s="1" t="s">
        <v>191</v>
      </c>
      <c r="K2062" s="1" t="s">
        <v>25</v>
      </c>
      <c r="L2062">
        <v>4.2100000000000002E-3</v>
      </c>
      <c r="M2062">
        <v>1.7420000000000001E-2</v>
      </c>
      <c r="N2062">
        <v>2.8800000000000002E-3</v>
      </c>
      <c r="O2062">
        <v>1</v>
      </c>
      <c r="P2062">
        <v>0</v>
      </c>
      <c r="Q2062">
        <v>167</v>
      </c>
      <c r="R2062">
        <v>556</v>
      </c>
      <c r="S2062">
        <v>210</v>
      </c>
      <c r="T2062">
        <v>2.2000000000000002</v>
      </c>
      <c r="U2062">
        <v>3.5</v>
      </c>
      <c r="V2062">
        <f>MATCH(A2062,'2019 On Peak'!$A$3:$A$2373,0)</f>
        <v>1997</v>
      </c>
      <c r="W2062" t="str">
        <f t="shared" si="64"/>
        <v>Old</v>
      </c>
      <c r="X2062" t="str" cm="1">
        <f t="array" ref="X2062">IF(ISNUMBER(V2062),INDEX('2019 On Peak'!$K$3:$K$2373,V2062),"Not 2019")</f>
        <v>Closed</v>
      </c>
      <c r="Y2062" cm="1">
        <f t="array" ref="Y2062">IF(ISNUMBER($V2062),L2062-INDEX('2019 On Peak'!$L$3:$S$2373,$V2062,1),"-")</f>
        <v>0</v>
      </c>
      <c r="Z2062" cm="1">
        <f t="array" ref="Z2062">IF(ISNUMBER($V2062),M2062-INDEX('2019 On Peak'!$L$3:$S$2373,$V2062,2),"-")</f>
        <v>0</v>
      </c>
      <c r="AA2062" cm="1">
        <f t="array" ref="AA2062">IF(ISNUMBER($V2062),N2062-INDEX('2019 On Peak'!$L$3:$S$2373,$V2062,3),"-")</f>
        <v>0</v>
      </c>
      <c r="AB2062" cm="1">
        <f t="array" ref="AB2062">IF(ISNUMBER($V2062),Q2062-INDEX('2019 On Peak'!$L$3:$S$2373,$V2062,6),"-")</f>
        <v>0</v>
      </c>
      <c r="AC2062" cm="1">
        <f t="array" ref="AC2062">IF(ISNUMBER($V2062),S2062-INDEX('2019 On Peak'!$L$3:$S$2373,$V2062,8),"-")</f>
        <v>0</v>
      </c>
      <c r="AD2062" t="b">
        <f t="shared" si="65"/>
        <v>0</v>
      </c>
    </row>
    <row r="2063" spans="1:30" x14ac:dyDescent="0.25">
      <c r="A2063" t="str">
        <f>B2063&amp;"_"&amp;G2063&amp;"_"&amp;J2063</f>
        <v>826_809_1</v>
      </c>
      <c r="B2063">
        <v>826</v>
      </c>
      <c r="C2063" s="1" t="s">
        <v>1291</v>
      </c>
      <c r="D2063" s="1" t="s">
        <v>36</v>
      </c>
      <c r="E2063" s="1" t="s">
        <v>36</v>
      </c>
      <c r="F2063">
        <v>115</v>
      </c>
      <c r="G2063">
        <v>809</v>
      </c>
      <c r="H2063" s="1" t="s">
        <v>1144</v>
      </c>
      <c r="I2063">
        <v>115</v>
      </c>
      <c r="J2063" s="1" t="s">
        <v>191</v>
      </c>
      <c r="K2063" s="1" t="s">
        <v>25</v>
      </c>
      <c r="L2063">
        <v>4.5999999999999999E-3</v>
      </c>
      <c r="M2063">
        <v>3.5200000000000002E-2</v>
      </c>
      <c r="N2063">
        <v>5.1000000000000004E-3</v>
      </c>
      <c r="O2063">
        <v>1</v>
      </c>
      <c r="P2063">
        <v>0</v>
      </c>
      <c r="Q2063">
        <v>254</v>
      </c>
      <c r="R2063">
        <v>556</v>
      </c>
      <c r="S2063">
        <v>318</v>
      </c>
      <c r="T2063">
        <v>6.6</v>
      </c>
      <c r="U2063">
        <v>6.6</v>
      </c>
      <c r="V2063">
        <f>MATCH(A2063,'2019 On Peak'!$A$3:$A$2373,0)</f>
        <v>1998</v>
      </c>
      <c r="W2063" t="str">
        <f t="shared" si="64"/>
        <v>Old</v>
      </c>
      <c r="X2063" t="str" cm="1">
        <f t="array" ref="X2063">IF(ISNUMBER(V2063),INDEX('2019 On Peak'!$K$3:$K$2373,V2063),"Not 2019")</f>
        <v>Closed</v>
      </c>
      <c r="Y2063" cm="1">
        <f t="array" ref="Y2063">IF(ISNUMBER($V2063),L2063-INDEX('2019 On Peak'!$L$3:$S$2373,$V2063,1),"-")</f>
        <v>0</v>
      </c>
      <c r="Z2063" cm="1">
        <f t="array" ref="Z2063">IF(ISNUMBER($V2063),M2063-INDEX('2019 On Peak'!$L$3:$S$2373,$V2063,2),"-")</f>
        <v>0</v>
      </c>
      <c r="AA2063" cm="1">
        <f t="array" ref="AA2063">IF(ISNUMBER($V2063),N2063-INDEX('2019 On Peak'!$L$3:$S$2373,$V2063,3),"-")</f>
        <v>0</v>
      </c>
      <c r="AB2063" cm="1">
        <f t="array" ref="AB2063">IF(ISNUMBER($V2063),Q2063-INDEX('2019 On Peak'!$L$3:$S$2373,$V2063,6),"-")</f>
        <v>0</v>
      </c>
      <c r="AC2063" cm="1">
        <f t="array" ref="AC2063">IF(ISNUMBER($V2063),S2063-INDEX('2019 On Peak'!$L$3:$S$2373,$V2063,8),"-")</f>
        <v>0</v>
      </c>
      <c r="AD2063" t="b">
        <f t="shared" si="65"/>
        <v>0</v>
      </c>
    </row>
    <row r="2064" spans="1:30" x14ac:dyDescent="0.25">
      <c r="A2064" t="str">
        <f>B2064&amp;"_"&amp;G2064&amp;"_"&amp;J2064</f>
        <v>829_835_1</v>
      </c>
      <c r="B2064">
        <v>829</v>
      </c>
      <c r="C2064" s="1" t="s">
        <v>1374</v>
      </c>
      <c r="D2064" s="1" t="s">
        <v>27</v>
      </c>
      <c r="E2064" s="1" t="s">
        <v>27</v>
      </c>
      <c r="F2064">
        <v>69</v>
      </c>
      <c r="G2064">
        <v>835</v>
      </c>
      <c r="H2064" s="1" t="s">
        <v>1375</v>
      </c>
      <c r="I2064">
        <v>69</v>
      </c>
      <c r="J2064" s="1" t="s">
        <v>191</v>
      </c>
      <c r="K2064" s="1" t="s">
        <v>25</v>
      </c>
      <c r="L2064">
        <v>1.17E-3</v>
      </c>
      <c r="M2064">
        <v>2.66E-3</v>
      </c>
      <c r="N2064">
        <v>5.0000000000000002E-5</v>
      </c>
      <c r="O2064">
        <v>1</v>
      </c>
      <c r="P2064">
        <v>0</v>
      </c>
      <c r="Q2064">
        <v>96</v>
      </c>
      <c r="R2064">
        <v>250</v>
      </c>
      <c r="S2064">
        <v>123</v>
      </c>
      <c r="T2064">
        <v>0.1</v>
      </c>
      <c r="U2064">
        <v>0.2</v>
      </c>
      <c r="V2064">
        <f>MATCH(A2064,'2019 On Peak'!$A$3:$A$2373,0)</f>
        <v>1999</v>
      </c>
      <c r="W2064" t="str">
        <f t="shared" si="64"/>
        <v>Old</v>
      </c>
      <c r="X2064" t="str" cm="1">
        <f t="array" ref="X2064">IF(ISNUMBER(V2064),INDEX('2019 On Peak'!$K$3:$K$2373,V2064),"Not 2019")</f>
        <v>Closed</v>
      </c>
      <c r="Y2064" cm="1">
        <f t="array" ref="Y2064">IF(ISNUMBER($V2064),L2064-INDEX('2019 On Peak'!$L$3:$S$2373,$V2064,1),"-")</f>
        <v>0</v>
      </c>
      <c r="Z2064" cm="1">
        <f t="array" ref="Z2064">IF(ISNUMBER($V2064),M2064-INDEX('2019 On Peak'!$L$3:$S$2373,$V2064,2),"-")</f>
        <v>0</v>
      </c>
      <c r="AA2064" cm="1">
        <f t="array" ref="AA2064">IF(ISNUMBER($V2064),N2064-INDEX('2019 On Peak'!$L$3:$S$2373,$V2064,3),"-")</f>
        <v>0</v>
      </c>
      <c r="AB2064" cm="1">
        <f t="array" ref="AB2064">IF(ISNUMBER($V2064),Q2064-INDEX('2019 On Peak'!$L$3:$S$2373,$V2064,6),"-")</f>
        <v>0</v>
      </c>
      <c r="AC2064" cm="1">
        <f t="array" ref="AC2064">IF(ISNUMBER($V2064),S2064-INDEX('2019 On Peak'!$L$3:$S$2373,$V2064,8),"-")</f>
        <v>0</v>
      </c>
      <c r="AD2064" t="b">
        <f t="shared" si="65"/>
        <v>0</v>
      </c>
    </row>
    <row r="2065" spans="1:30" x14ac:dyDescent="0.25">
      <c r="A2065" t="str">
        <f>B2065&amp;"_"&amp;G2065&amp;"_"&amp;J2065</f>
        <v>829_836_1</v>
      </c>
      <c r="B2065">
        <v>829</v>
      </c>
      <c r="C2065" s="1" t="s">
        <v>1374</v>
      </c>
      <c r="D2065" s="1" t="s">
        <v>27</v>
      </c>
      <c r="E2065" s="1" t="s">
        <v>27</v>
      </c>
      <c r="F2065">
        <v>69</v>
      </c>
      <c r="G2065">
        <v>836</v>
      </c>
      <c r="H2065" s="1" t="s">
        <v>1219</v>
      </c>
      <c r="I2065">
        <v>69</v>
      </c>
      <c r="J2065" s="1" t="s">
        <v>191</v>
      </c>
      <c r="K2065" s="1" t="s">
        <v>25</v>
      </c>
      <c r="L2065">
        <v>1.469E-2</v>
      </c>
      <c r="M2065">
        <v>3.3399999999999999E-2</v>
      </c>
      <c r="N2065">
        <v>6.4999999999999997E-4</v>
      </c>
      <c r="O2065">
        <v>1</v>
      </c>
      <c r="P2065">
        <v>0</v>
      </c>
      <c r="Q2065">
        <v>300</v>
      </c>
      <c r="R2065">
        <v>300</v>
      </c>
      <c r="S2065">
        <v>300</v>
      </c>
      <c r="T2065">
        <v>1.9</v>
      </c>
      <c r="U2065">
        <v>2.2999999999999998</v>
      </c>
      <c r="V2065">
        <f>MATCH(A2065,'2019 On Peak'!$A$3:$A$2373,0)</f>
        <v>2000</v>
      </c>
      <c r="W2065" t="str">
        <f t="shared" si="64"/>
        <v>Old</v>
      </c>
      <c r="X2065" t="str" cm="1">
        <f t="array" ref="X2065">IF(ISNUMBER(V2065),INDEX('2019 On Peak'!$K$3:$K$2373,V2065),"Not 2019")</f>
        <v>Closed</v>
      </c>
      <c r="Y2065" cm="1">
        <f t="array" ref="Y2065">IF(ISNUMBER($V2065),L2065-INDEX('2019 On Peak'!$L$3:$S$2373,$V2065,1),"-")</f>
        <v>0</v>
      </c>
      <c r="Z2065" cm="1">
        <f t="array" ref="Z2065">IF(ISNUMBER($V2065),M2065-INDEX('2019 On Peak'!$L$3:$S$2373,$V2065,2),"-")</f>
        <v>0</v>
      </c>
      <c r="AA2065" cm="1">
        <f t="array" ref="AA2065">IF(ISNUMBER($V2065),N2065-INDEX('2019 On Peak'!$L$3:$S$2373,$V2065,3),"-")</f>
        <v>0</v>
      </c>
      <c r="AB2065" cm="1">
        <f t="array" ref="AB2065">IF(ISNUMBER($V2065),Q2065-INDEX('2019 On Peak'!$L$3:$S$2373,$V2065,6),"-")</f>
        <v>0</v>
      </c>
      <c r="AC2065" cm="1">
        <f t="array" ref="AC2065">IF(ISNUMBER($V2065),S2065-INDEX('2019 On Peak'!$L$3:$S$2373,$V2065,8),"-")</f>
        <v>0</v>
      </c>
      <c r="AD2065" t="b">
        <f t="shared" si="65"/>
        <v>0</v>
      </c>
    </row>
    <row r="2066" spans="1:30" x14ac:dyDescent="0.25">
      <c r="A2066" t="str">
        <f>B2066&amp;"_"&amp;G2066&amp;"_"&amp;J2066</f>
        <v>830_829_1</v>
      </c>
      <c r="B2066">
        <v>830</v>
      </c>
      <c r="C2066" s="1" t="s">
        <v>870</v>
      </c>
      <c r="D2066" s="1" t="s">
        <v>27</v>
      </c>
      <c r="E2066" s="1" t="s">
        <v>27</v>
      </c>
      <c r="F2066">
        <v>69</v>
      </c>
      <c r="G2066">
        <v>829</v>
      </c>
      <c r="H2066" s="1" t="s">
        <v>1374</v>
      </c>
      <c r="I2066">
        <v>69</v>
      </c>
      <c r="J2066" s="1" t="s">
        <v>191</v>
      </c>
      <c r="K2066" s="1" t="s">
        <v>25</v>
      </c>
      <c r="L2066">
        <v>3.397E-2</v>
      </c>
      <c r="M2066">
        <v>7.7219999999999997E-2</v>
      </c>
      <c r="N2066">
        <v>1.5100000000000001E-3</v>
      </c>
      <c r="O2066">
        <v>1</v>
      </c>
      <c r="P2066">
        <v>0</v>
      </c>
      <c r="Q2066">
        <v>120</v>
      </c>
      <c r="R2066">
        <v>250</v>
      </c>
      <c r="S2066">
        <v>123</v>
      </c>
      <c r="T2066">
        <v>4.3</v>
      </c>
      <c r="U2066">
        <v>5.3</v>
      </c>
      <c r="V2066">
        <f>MATCH(A2066,'2019 On Peak'!$A$3:$A$2373,0)</f>
        <v>2001</v>
      </c>
      <c r="W2066" t="str">
        <f t="shared" si="64"/>
        <v>Old</v>
      </c>
      <c r="X2066" t="str" cm="1">
        <f t="array" ref="X2066">IF(ISNUMBER(V2066),INDEX('2019 On Peak'!$K$3:$K$2373,V2066),"Not 2019")</f>
        <v>Closed</v>
      </c>
      <c r="Y2066" cm="1">
        <f t="array" ref="Y2066">IF(ISNUMBER($V2066),L2066-INDEX('2019 On Peak'!$L$3:$S$2373,$V2066,1),"-")</f>
        <v>0</v>
      </c>
      <c r="Z2066" cm="1">
        <f t="array" ref="Z2066">IF(ISNUMBER($V2066),M2066-INDEX('2019 On Peak'!$L$3:$S$2373,$V2066,2),"-")</f>
        <v>0</v>
      </c>
      <c r="AA2066" cm="1">
        <f t="array" ref="AA2066">IF(ISNUMBER($V2066),N2066-INDEX('2019 On Peak'!$L$3:$S$2373,$V2066,3),"-")</f>
        <v>0</v>
      </c>
      <c r="AB2066" cm="1">
        <f t="array" ref="AB2066">IF(ISNUMBER($V2066),Q2066-INDEX('2019 On Peak'!$L$3:$S$2373,$V2066,6),"-")</f>
        <v>0</v>
      </c>
      <c r="AC2066" cm="1">
        <f t="array" ref="AC2066">IF(ISNUMBER($V2066),S2066-INDEX('2019 On Peak'!$L$3:$S$2373,$V2066,8),"-")</f>
        <v>0</v>
      </c>
      <c r="AD2066" t="b">
        <f t="shared" si="65"/>
        <v>0</v>
      </c>
    </row>
    <row r="2067" spans="1:30" x14ac:dyDescent="0.25">
      <c r="A2067" t="str">
        <f>B2067&amp;"_"&amp;G2067&amp;"_"&amp;J2067</f>
        <v>830_833_1</v>
      </c>
      <c r="B2067">
        <v>830</v>
      </c>
      <c r="C2067" s="1" t="s">
        <v>870</v>
      </c>
      <c r="D2067" s="1" t="s">
        <v>27</v>
      </c>
      <c r="E2067" s="1" t="s">
        <v>27</v>
      </c>
      <c r="F2067">
        <v>69</v>
      </c>
      <c r="G2067">
        <v>833</v>
      </c>
      <c r="H2067" s="1" t="s">
        <v>1376</v>
      </c>
      <c r="I2067">
        <v>69</v>
      </c>
      <c r="J2067" s="1" t="s">
        <v>191</v>
      </c>
      <c r="K2067" s="1" t="s">
        <v>25</v>
      </c>
      <c r="L2067">
        <v>2.1319999999999999E-2</v>
      </c>
      <c r="M2067">
        <v>4.8469999999999999E-2</v>
      </c>
      <c r="N2067">
        <v>9.5E-4</v>
      </c>
      <c r="O2067">
        <v>1</v>
      </c>
      <c r="P2067">
        <v>0</v>
      </c>
      <c r="Q2067">
        <v>150</v>
      </c>
      <c r="R2067">
        <v>150</v>
      </c>
      <c r="S2067">
        <v>150</v>
      </c>
      <c r="T2067">
        <v>2.7</v>
      </c>
      <c r="U2067">
        <v>3.4</v>
      </c>
      <c r="V2067">
        <f>MATCH(A2067,'2019 On Peak'!$A$3:$A$2373,0)</f>
        <v>2002</v>
      </c>
      <c r="W2067" t="str">
        <f t="shared" si="64"/>
        <v>Old</v>
      </c>
      <c r="X2067" t="str" cm="1">
        <f t="array" ref="X2067">IF(ISNUMBER(V2067),INDEX('2019 On Peak'!$K$3:$K$2373,V2067),"Not 2019")</f>
        <v>Closed</v>
      </c>
      <c r="Y2067" cm="1">
        <f t="array" ref="Y2067">IF(ISNUMBER($V2067),L2067-INDEX('2019 On Peak'!$L$3:$S$2373,$V2067,1),"-")</f>
        <v>0</v>
      </c>
      <c r="Z2067" cm="1">
        <f t="array" ref="Z2067">IF(ISNUMBER($V2067),M2067-INDEX('2019 On Peak'!$L$3:$S$2373,$V2067,2),"-")</f>
        <v>0</v>
      </c>
      <c r="AA2067" cm="1">
        <f t="array" ref="AA2067">IF(ISNUMBER($V2067),N2067-INDEX('2019 On Peak'!$L$3:$S$2373,$V2067,3),"-")</f>
        <v>0</v>
      </c>
      <c r="AB2067" cm="1">
        <f t="array" ref="AB2067">IF(ISNUMBER($V2067),Q2067-INDEX('2019 On Peak'!$L$3:$S$2373,$V2067,6),"-")</f>
        <v>0</v>
      </c>
      <c r="AC2067" cm="1">
        <f t="array" ref="AC2067">IF(ISNUMBER($V2067),S2067-INDEX('2019 On Peak'!$L$3:$S$2373,$V2067,8),"-")</f>
        <v>0</v>
      </c>
      <c r="AD2067" t="b">
        <f t="shared" si="65"/>
        <v>0</v>
      </c>
    </row>
    <row r="2068" spans="1:30" x14ac:dyDescent="0.25">
      <c r="A2068" t="str">
        <f>B2068&amp;"_"&amp;G2068&amp;"_"&amp;J2068</f>
        <v>830_834_1</v>
      </c>
      <c r="B2068">
        <v>830</v>
      </c>
      <c r="C2068" s="1" t="s">
        <v>870</v>
      </c>
      <c r="D2068" s="1" t="s">
        <v>27</v>
      </c>
      <c r="E2068" s="1" t="s">
        <v>27</v>
      </c>
      <c r="F2068">
        <v>69</v>
      </c>
      <c r="G2068">
        <v>834</v>
      </c>
      <c r="H2068" s="1" t="s">
        <v>871</v>
      </c>
      <c r="I2068">
        <v>69</v>
      </c>
      <c r="J2068" s="1" t="s">
        <v>191</v>
      </c>
      <c r="K2068" s="1" t="s">
        <v>25</v>
      </c>
      <c r="L2068">
        <v>1.1E-4</v>
      </c>
      <c r="M2068">
        <v>2.4000000000000001E-4</v>
      </c>
      <c r="N2068">
        <v>0</v>
      </c>
      <c r="O2068">
        <v>1</v>
      </c>
      <c r="P2068">
        <v>0</v>
      </c>
      <c r="Q2068">
        <v>96</v>
      </c>
      <c r="R2068">
        <v>250</v>
      </c>
      <c r="S2068">
        <v>123</v>
      </c>
      <c r="T2068">
        <v>0</v>
      </c>
      <c r="U2068">
        <v>0</v>
      </c>
      <c r="V2068">
        <f>MATCH(A2068,'2019 On Peak'!$A$3:$A$2373,0)</f>
        <v>2003</v>
      </c>
      <c r="W2068" t="str">
        <f t="shared" si="64"/>
        <v>Old</v>
      </c>
      <c r="X2068" t="str" cm="1">
        <f t="array" ref="X2068">IF(ISNUMBER(V2068),INDEX('2019 On Peak'!$K$3:$K$2373,V2068),"Not 2019")</f>
        <v>Closed</v>
      </c>
      <c r="Y2068" cm="1">
        <f t="array" ref="Y2068">IF(ISNUMBER($V2068),L2068-INDEX('2019 On Peak'!$L$3:$S$2373,$V2068,1),"-")</f>
        <v>0</v>
      </c>
      <c r="Z2068" cm="1">
        <f t="array" ref="Z2068">IF(ISNUMBER($V2068),M2068-INDEX('2019 On Peak'!$L$3:$S$2373,$V2068,2),"-")</f>
        <v>0</v>
      </c>
      <c r="AA2068" cm="1">
        <f t="array" ref="AA2068">IF(ISNUMBER($V2068),N2068-INDEX('2019 On Peak'!$L$3:$S$2373,$V2068,3),"-")</f>
        <v>0</v>
      </c>
      <c r="AB2068" cm="1">
        <f t="array" ref="AB2068">IF(ISNUMBER($V2068),Q2068-INDEX('2019 On Peak'!$L$3:$S$2373,$V2068,6),"-")</f>
        <v>0</v>
      </c>
      <c r="AC2068" cm="1">
        <f t="array" ref="AC2068">IF(ISNUMBER($V2068),S2068-INDEX('2019 On Peak'!$L$3:$S$2373,$V2068,8),"-")</f>
        <v>0</v>
      </c>
      <c r="AD2068" t="b">
        <f t="shared" si="65"/>
        <v>0</v>
      </c>
    </row>
    <row r="2069" spans="1:30" x14ac:dyDescent="0.25">
      <c r="A2069" t="str">
        <f>B2069&amp;"_"&amp;G2069&amp;"_"&amp;J2069</f>
        <v>831_1160_1</v>
      </c>
      <c r="B2069">
        <v>831</v>
      </c>
      <c r="C2069" s="1" t="s">
        <v>1158</v>
      </c>
      <c r="D2069" s="1" t="s">
        <v>27</v>
      </c>
      <c r="E2069" s="1" t="s">
        <v>27</v>
      </c>
      <c r="F2069">
        <v>138</v>
      </c>
      <c r="G2069">
        <v>1160</v>
      </c>
      <c r="H2069" s="1" t="s">
        <v>1160</v>
      </c>
      <c r="I2069">
        <v>138</v>
      </c>
      <c r="J2069" s="1" t="s">
        <v>191</v>
      </c>
      <c r="K2069" s="1" t="s">
        <v>25</v>
      </c>
      <c r="L2069">
        <v>4.8999999999999998E-4</v>
      </c>
      <c r="M2069">
        <v>2.4599999999999999E-3</v>
      </c>
      <c r="N2069">
        <v>1.866E-2</v>
      </c>
      <c r="O2069">
        <v>1</v>
      </c>
      <c r="P2069">
        <v>0</v>
      </c>
      <c r="Q2069">
        <v>261</v>
      </c>
      <c r="R2069">
        <v>562</v>
      </c>
      <c r="S2069">
        <v>432</v>
      </c>
      <c r="T2069">
        <v>2</v>
      </c>
      <c r="U2069">
        <v>3.3</v>
      </c>
      <c r="V2069">
        <f>MATCH(A2069,'2019 On Peak'!$A$3:$A$2373,0)</f>
        <v>2004</v>
      </c>
      <c r="W2069" t="str">
        <f t="shared" si="64"/>
        <v>Old</v>
      </c>
      <c r="X2069" t="str" cm="1">
        <f t="array" ref="X2069">IF(ISNUMBER(V2069),INDEX('2019 On Peak'!$K$3:$K$2373,V2069),"Not 2019")</f>
        <v>Closed</v>
      </c>
      <c r="Y2069" cm="1">
        <f t="array" ref="Y2069">IF(ISNUMBER($V2069),L2069-INDEX('2019 On Peak'!$L$3:$S$2373,$V2069,1),"-")</f>
        <v>0</v>
      </c>
      <c r="Z2069" cm="1">
        <f t="array" ref="Z2069">IF(ISNUMBER($V2069),M2069-INDEX('2019 On Peak'!$L$3:$S$2373,$V2069,2),"-")</f>
        <v>0</v>
      </c>
      <c r="AA2069" cm="1">
        <f t="array" ref="AA2069">IF(ISNUMBER($V2069),N2069-INDEX('2019 On Peak'!$L$3:$S$2373,$V2069,3),"-")</f>
        <v>0</v>
      </c>
      <c r="AB2069" cm="1">
        <f t="array" ref="AB2069">IF(ISNUMBER($V2069),Q2069-INDEX('2019 On Peak'!$L$3:$S$2373,$V2069,6),"-")</f>
        <v>0</v>
      </c>
      <c r="AC2069" cm="1">
        <f t="array" ref="AC2069">IF(ISNUMBER($V2069),S2069-INDEX('2019 On Peak'!$L$3:$S$2373,$V2069,8),"-")</f>
        <v>0</v>
      </c>
      <c r="AD2069" t="b">
        <f t="shared" si="65"/>
        <v>0</v>
      </c>
    </row>
    <row r="2070" spans="1:30" x14ac:dyDescent="0.25">
      <c r="A2070" t="str">
        <f>B2070&amp;"_"&amp;G2070&amp;"_"&amp;J2070</f>
        <v>831_572_1</v>
      </c>
      <c r="B2070">
        <v>831</v>
      </c>
      <c r="C2070" s="1" t="s">
        <v>1158</v>
      </c>
      <c r="D2070" s="1" t="s">
        <v>27</v>
      </c>
      <c r="E2070" s="1" t="s">
        <v>27</v>
      </c>
      <c r="F2070">
        <v>138</v>
      </c>
      <c r="G2070">
        <v>572</v>
      </c>
      <c r="H2070" s="1" t="s">
        <v>1159</v>
      </c>
      <c r="I2070">
        <v>138</v>
      </c>
      <c r="J2070" s="1" t="s">
        <v>191</v>
      </c>
      <c r="K2070" s="1" t="s">
        <v>25</v>
      </c>
      <c r="L2070">
        <v>0</v>
      </c>
      <c r="M2070">
        <v>2.0000000000000002E-5</v>
      </c>
      <c r="N2070">
        <v>1.3999999999999999E-4</v>
      </c>
      <c r="O2070">
        <v>1</v>
      </c>
      <c r="P2070">
        <v>0</v>
      </c>
      <c r="Q2070">
        <v>261</v>
      </c>
      <c r="R2070">
        <v>562</v>
      </c>
      <c r="S2070">
        <v>432</v>
      </c>
      <c r="T2070">
        <v>0</v>
      </c>
      <c r="U2070">
        <v>0</v>
      </c>
      <c r="V2070">
        <f>MATCH(A2070,'2019 On Peak'!$A$3:$A$2373,0)</f>
        <v>2005</v>
      </c>
      <c r="W2070" t="str">
        <f t="shared" si="64"/>
        <v>Old</v>
      </c>
      <c r="X2070" t="str" cm="1">
        <f t="array" ref="X2070">IF(ISNUMBER(V2070),INDEX('2019 On Peak'!$K$3:$K$2373,V2070),"Not 2019")</f>
        <v>Closed</v>
      </c>
      <c r="Y2070" cm="1">
        <f t="array" ref="Y2070">IF(ISNUMBER($V2070),L2070-INDEX('2019 On Peak'!$L$3:$S$2373,$V2070,1),"-")</f>
        <v>0</v>
      </c>
      <c r="Z2070" cm="1">
        <f t="array" ref="Z2070">IF(ISNUMBER($V2070),M2070-INDEX('2019 On Peak'!$L$3:$S$2373,$V2070,2),"-")</f>
        <v>0</v>
      </c>
      <c r="AA2070" cm="1">
        <f t="array" ref="AA2070">IF(ISNUMBER($V2070),N2070-INDEX('2019 On Peak'!$L$3:$S$2373,$V2070,3),"-")</f>
        <v>0</v>
      </c>
      <c r="AB2070" cm="1">
        <f t="array" ref="AB2070">IF(ISNUMBER($V2070),Q2070-INDEX('2019 On Peak'!$L$3:$S$2373,$V2070,6),"-")</f>
        <v>0</v>
      </c>
      <c r="AC2070" cm="1">
        <f t="array" ref="AC2070">IF(ISNUMBER($V2070),S2070-INDEX('2019 On Peak'!$L$3:$S$2373,$V2070,8),"-")</f>
        <v>0</v>
      </c>
      <c r="AD2070" t="b">
        <f t="shared" si="65"/>
        <v>0</v>
      </c>
    </row>
    <row r="2071" spans="1:30" x14ac:dyDescent="0.25">
      <c r="A2071" t="str">
        <f>B2071&amp;"_"&amp;G2071&amp;"_"&amp;J2071</f>
        <v>831_832_1</v>
      </c>
      <c r="B2071">
        <v>831</v>
      </c>
      <c r="C2071" s="1" t="s">
        <v>1158</v>
      </c>
      <c r="D2071" s="1" t="s">
        <v>27</v>
      </c>
      <c r="E2071" s="1" t="s">
        <v>27</v>
      </c>
      <c r="F2071">
        <v>138</v>
      </c>
      <c r="G2071">
        <v>832</v>
      </c>
      <c r="H2071" s="1" t="s">
        <v>1378</v>
      </c>
      <c r="I2071">
        <v>138</v>
      </c>
      <c r="J2071" s="1" t="s">
        <v>191</v>
      </c>
      <c r="K2071" s="1" t="s">
        <v>25</v>
      </c>
      <c r="L2071">
        <v>2.0000000000000001E-4</v>
      </c>
      <c r="M2071">
        <v>1.0200000000000001E-3</v>
      </c>
      <c r="N2071">
        <v>7.7600000000000004E-3</v>
      </c>
      <c r="O2071">
        <v>1</v>
      </c>
      <c r="P2071">
        <v>0</v>
      </c>
      <c r="Q2071">
        <v>261</v>
      </c>
      <c r="R2071">
        <v>562</v>
      </c>
      <c r="S2071">
        <v>432</v>
      </c>
      <c r="T2071">
        <v>0.8</v>
      </c>
      <c r="U2071">
        <v>1.4</v>
      </c>
      <c r="V2071">
        <f>MATCH(A2071,'2019 On Peak'!$A$3:$A$2373,0)</f>
        <v>2006</v>
      </c>
      <c r="W2071" t="str">
        <f t="shared" si="64"/>
        <v>Old</v>
      </c>
      <c r="X2071" t="str" cm="1">
        <f t="array" ref="X2071">IF(ISNUMBER(V2071),INDEX('2019 On Peak'!$K$3:$K$2373,V2071),"Not 2019")</f>
        <v>Closed</v>
      </c>
      <c r="Y2071" cm="1">
        <f t="array" ref="Y2071">IF(ISNUMBER($V2071),L2071-INDEX('2019 On Peak'!$L$3:$S$2373,$V2071,1),"-")</f>
        <v>0</v>
      </c>
      <c r="Z2071" cm="1">
        <f t="array" ref="Z2071">IF(ISNUMBER($V2071),M2071-INDEX('2019 On Peak'!$L$3:$S$2373,$V2071,2),"-")</f>
        <v>0</v>
      </c>
      <c r="AA2071" cm="1">
        <f t="array" ref="AA2071">IF(ISNUMBER($V2071),N2071-INDEX('2019 On Peak'!$L$3:$S$2373,$V2071,3),"-")</f>
        <v>0</v>
      </c>
      <c r="AB2071" cm="1">
        <f t="array" ref="AB2071">IF(ISNUMBER($V2071),Q2071-INDEX('2019 On Peak'!$L$3:$S$2373,$V2071,6),"-")</f>
        <v>0</v>
      </c>
      <c r="AC2071" cm="1">
        <f t="array" ref="AC2071">IF(ISNUMBER($V2071),S2071-INDEX('2019 On Peak'!$L$3:$S$2373,$V2071,8),"-")</f>
        <v>0</v>
      </c>
      <c r="AD2071" t="b">
        <f t="shared" si="65"/>
        <v>0</v>
      </c>
    </row>
    <row r="2072" spans="1:30" x14ac:dyDescent="0.25">
      <c r="A2072" t="str">
        <f>B2072&amp;"_"&amp;G2072&amp;"_"&amp;J2072</f>
        <v>832_1157_1</v>
      </c>
      <c r="B2072">
        <v>832</v>
      </c>
      <c r="C2072" s="1" t="s">
        <v>1378</v>
      </c>
      <c r="D2072" s="1" t="s">
        <v>27</v>
      </c>
      <c r="E2072" s="1" t="s">
        <v>27</v>
      </c>
      <c r="F2072">
        <v>138</v>
      </c>
      <c r="G2072">
        <v>1157</v>
      </c>
      <c r="H2072" s="1" t="s">
        <v>1379</v>
      </c>
      <c r="I2072">
        <v>138</v>
      </c>
      <c r="J2072" s="1" t="s">
        <v>191</v>
      </c>
      <c r="K2072" s="1" t="s">
        <v>25</v>
      </c>
      <c r="L2072">
        <v>1.0000000000000001E-5</v>
      </c>
      <c r="M2072">
        <v>6.0000000000000002E-5</v>
      </c>
      <c r="N2072">
        <v>4.4999999999999999E-4</v>
      </c>
      <c r="O2072">
        <v>1</v>
      </c>
      <c r="P2072">
        <v>0</v>
      </c>
      <c r="Q2072">
        <v>261</v>
      </c>
      <c r="R2072">
        <v>562</v>
      </c>
      <c r="S2072">
        <v>432</v>
      </c>
      <c r="T2072">
        <v>0</v>
      </c>
      <c r="U2072">
        <v>0.1</v>
      </c>
      <c r="V2072">
        <f>MATCH(A2072,'2019 On Peak'!$A$3:$A$2373,0)</f>
        <v>2007</v>
      </c>
      <c r="W2072" t="str">
        <f t="shared" si="64"/>
        <v>Old</v>
      </c>
      <c r="X2072" t="str" cm="1">
        <f t="array" ref="X2072">IF(ISNUMBER(V2072),INDEX('2019 On Peak'!$K$3:$K$2373,V2072),"Not 2019")</f>
        <v>Closed</v>
      </c>
      <c r="Y2072" cm="1">
        <f t="array" ref="Y2072">IF(ISNUMBER($V2072),L2072-INDEX('2019 On Peak'!$L$3:$S$2373,$V2072,1),"-")</f>
        <v>0</v>
      </c>
      <c r="Z2072" cm="1">
        <f t="array" ref="Z2072">IF(ISNUMBER($V2072),M2072-INDEX('2019 On Peak'!$L$3:$S$2373,$V2072,2),"-")</f>
        <v>0</v>
      </c>
      <c r="AA2072" cm="1">
        <f t="array" ref="AA2072">IF(ISNUMBER($V2072),N2072-INDEX('2019 On Peak'!$L$3:$S$2373,$V2072,3),"-")</f>
        <v>0</v>
      </c>
      <c r="AB2072" cm="1">
        <f t="array" ref="AB2072">IF(ISNUMBER($V2072),Q2072-INDEX('2019 On Peak'!$L$3:$S$2373,$V2072,6),"-")</f>
        <v>0</v>
      </c>
      <c r="AC2072" cm="1">
        <f t="array" ref="AC2072">IF(ISNUMBER($V2072),S2072-INDEX('2019 On Peak'!$L$3:$S$2373,$V2072,8),"-")</f>
        <v>0</v>
      </c>
      <c r="AD2072" t="b">
        <f t="shared" si="65"/>
        <v>0</v>
      </c>
    </row>
    <row r="2073" spans="1:30" x14ac:dyDescent="0.25">
      <c r="A2073" t="str">
        <f>B2073&amp;"_"&amp;G2073&amp;"_"&amp;J2073</f>
        <v>832_844_1</v>
      </c>
      <c r="B2073">
        <v>832</v>
      </c>
      <c r="C2073" s="1" t="s">
        <v>1378</v>
      </c>
      <c r="D2073" s="1" t="s">
        <v>27</v>
      </c>
      <c r="E2073" s="1" t="s">
        <v>27</v>
      </c>
      <c r="F2073">
        <v>138</v>
      </c>
      <c r="G2073">
        <v>844</v>
      </c>
      <c r="H2073" s="1" t="s">
        <v>1174</v>
      </c>
      <c r="I2073">
        <v>138</v>
      </c>
      <c r="J2073" s="1" t="s">
        <v>191</v>
      </c>
      <c r="K2073" s="1" t="s">
        <v>25</v>
      </c>
      <c r="L2073">
        <v>5.8E-4</v>
      </c>
      <c r="M2073">
        <v>2.8999999999999998E-3</v>
      </c>
      <c r="N2073">
        <v>2.1999999999999999E-2</v>
      </c>
      <c r="O2073">
        <v>1</v>
      </c>
      <c r="P2073">
        <v>0</v>
      </c>
      <c r="Q2073">
        <v>261</v>
      </c>
      <c r="R2073">
        <v>562</v>
      </c>
      <c r="S2073">
        <v>432</v>
      </c>
      <c r="T2073">
        <v>2.4</v>
      </c>
      <c r="U2073">
        <v>3.9</v>
      </c>
      <c r="V2073">
        <f>MATCH(A2073,'2019 On Peak'!$A$3:$A$2373,0)</f>
        <v>2008</v>
      </c>
      <c r="W2073" t="str">
        <f t="shared" si="64"/>
        <v>Old</v>
      </c>
      <c r="X2073" t="str" cm="1">
        <f t="array" ref="X2073">IF(ISNUMBER(V2073),INDEX('2019 On Peak'!$K$3:$K$2373,V2073),"Not 2019")</f>
        <v>Closed</v>
      </c>
      <c r="Y2073" cm="1">
        <f t="array" ref="Y2073">IF(ISNUMBER($V2073),L2073-INDEX('2019 On Peak'!$L$3:$S$2373,$V2073,1),"-")</f>
        <v>0</v>
      </c>
      <c r="Z2073" cm="1">
        <f t="array" ref="Z2073">IF(ISNUMBER($V2073),M2073-INDEX('2019 On Peak'!$L$3:$S$2373,$V2073,2),"-")</f>
        <v>0</v>
      </c>
      <c r="AA2073" cm="1">
        <f t="array" ref="AA2073">IF(ISNUMBER($V2073),N2073-INDEX('2019 On Peak'!$L$3:$S$2373,$V2073,3),"-")</f>
        <v>0</v>
      </c>
      <c r="AB2073" cm="1">
        <f t="array" ref="AB2073">IF(ISNUMBER($V2073),Q2073-INDEX('2019 On Peak'!$L$3:$S$2373,$V2073,6),"-")</f>
        <v>0</v>
      </c>
      <c r="AC2073" cm="1">
        <f t="array" ref="AC2073">IF(ISNUMBER($V2073),S2073-INDEX('2019 On Peak'!$L$3:$S$2373,$V2073,8),"-")</f>
        <v>0</v>
      </c>
      <c r="AD2073" t="b">
        <f t="shared" si="65"/>
        <v>0</v>
      </c>
    </row>
    <row r="2074" spans="1:30" x14ac:dyDescent="0.25">
      <c r="A2074" t="str">
        <f>B2074&amp;"_"&amp;G2074&amp;"_"&amp;J2074</f>
        <v>833_841_1</v>
      </c>
      <c r="B2074">
        <v>833</v>
      </c>
      <c r="C2074" s="1" t="s">
        <v>1376</v>
      </c>
      <c r="D2074" s="1" t="s">
        <v>27</v>
      </c>
      <c r="E2074" s="1" t="s">
        <v>27</v>
      </c>
      <c r="F2074">
        <v>69</v>
      </c>
      <c r="G2074">
        <v>841</v>
      </c>
      <c r="H2074" s="1" t="s">
        <v>1153</v>
      </c>
      <c r="I2074">
        <v>69</v>
      </c>
      <c r="J2074" s="1" t="s">
        <v>191</v>
      </c>
      <c r="K2074" s="1" t="s">
        <v>25</v>
      </c>
      <c r="L2074">
        <v>4.4999999999999999E-4</v>
      </c>
      <c r="M2074">
        <v>1.0200000000000001E-3</v>
      </c>
      <c r="N2074">
        <v>2.0000000000000002E-5</v>
      </c>
      <c r="O2074">
        <v>1</v>
      </c>
      <c r="P2074">
        <v>0</v>
      </c>
      <c r="Q2074">
        <v>250</v>
      </c>
      <c r="R2074">
        <v>250</v>
      </c>
      <c r="S2074">
        <v>250</v>
      </c>
      <c r="T2074">
        <v>0.1</v>
      </c>
      <c r="U2074">
        <v>0.1</v>
      </c>
      <c r="V2074">
        <f>MATCH(A2074,'2019 On Peak'!$A$3:$A$2373,0)</f>
        <v>2009</v>
      </c>
      <c r="W2074" t="str">
        <f t="shared" si="64"/>
        <v>Old</v>
      </c>
      <c r="X2074" t="str" cm="1">
        <f t="array" ref="X2074">IF(ISNUMBER(V2074),INDEX('2019 On Peak'!$K$3:$K$2373,V2074),"Not 2019")</f>
        <v>Closed</v>
      </c>
      <c r="Y2074" cm="1">
        <f t="array" ref="Y2074">IF(ISNUMBER($V2074),L2074-INDEX('2019 On Peak'!$L$3:$S$2373,$V2074,1),"-")</f>
        <v>0</v>
      </c>
      <c r="Z2074" cm="1">
        <f t="array" ref="Z2074">IF(ISNUMBER($V2074),M2074-INDEX('2019 On Peak'!$L$3:$S$2373,$V2074,2),"-")</f>
        <v>0</v>
      </c>
      <c r="AA2074" cm="1">
        <f t="array" ref="AA2074">IF(ISNUMBER($V2074),N2074-INDEX('2019 On Peak'!$L$3:$S$2373,$V2074,3),"-")</f>
        <v>0</v>
      </c>
      <c r="AB2074" cm="1">
        <f t="array" ref="AB2074">IF(ISNUMBER($V2074),Q2074-INDEX('2019 On Peak'!$L$3:$S$2373,$V2074,6),"-")</f>
        <v>0</v>
      </c>
      <c r="AC2074" cm="1">
        <f t="array" ref="AC2074">IF(ISNUMBER($V2074),S2074-INDEX('2019 On Peak'!$L$3:$S$2373,$V2074,8),"-")</f>
        <v>0</v>
      </c>
      <c r="AD2074" t="b">
        <f t="shared" si="65"/>
        <v>0</v>
      </c>
    </row>
    <row r="2075" spans="1:30" x14ac:dyDescent="0.25">
      <c r="A2075" t="str">
        <f>B2075&amp;"_"&amp;G2075&amp;"_"&amp;J2075</f>
        <v>833_998_1</v>
      </c>
      <c r="B2075">
        <v>833</v>
      </c>
      <c r="C2075" s="1" t="s">
        <v>1376</v>
      </c>
      <c r="D2075" s="1" t="s">
        <v>27</v>
      </c>
      <c r="E2075" s="1" t="s">
        <v>27</v>
      </c>
      <c r="F2075">
        <v>69</v>
      </c>
      <c r="G2075">
        <v>998</v>
      </c>
      <c r="H2075" s="1" t="s">
        <v>1380</v>
      </c>
      <c r="I2075">
        <v>69</v>
      </c>
      <c r="J2075" s="1" t="s">
        <v>191</v>
      </c>
      <c r="K2075" s="1" t="s">
        <v>25</v>
      </c>
      <c r="L2075">
        <v>2.555E-2</v>
      </c>
      <c r="M2075">
        <v>5.808E-2</v>
      </c>
      <c r="N2075">
        <v>1.14E-3</v>
      </c>
      <c r="O2075">
        <v>1</v>
      </c>
      <c r="P2075">
        <v>0</v>
      </c>
      <c r="Q2075">
        <v>250</v>
      </c>
      <c r="R2075">
        <v>250</v>
      </c>
      <c r="S2075">
        <v>250</v>
      </c>
      <c r="T2075">
        <v>3.1</v>
      </c>
      <c r="U2075">
        <v>4</v>
      </c>
      <c r="V2075">
        <f>MATCH(A2075,'2019 On Peak'!$A$3:$A$2373,0)</f>
        <v>2010</v>
      </c>
      <c r="W2075" t="str">
        <f t="shared" si="64"/>
        <v>Old</v>
      </c>
      <c r="X2075" t="str" cm="1">
        <f t="array" ref="X2075">IF(ISNUMBER(V2075),INDEX('2019 On Peak'!$K$3:$K$2373,V2075),"Not 2019")</f>
        <v>Closed</v>
      </c>
      <c r="Y2075" cm="1">
        <f t="array" ref="Y2075">IF(ISNUMBER($V2075),L2075-INDEX('2019 On Peak'!$L$3:$S$2373,$V2075,1),"-")</f>
        <v>0</v>
      </c>
      <c r="Z2075" cm="1">
        <f t="array" ref="Z2075">IF(ISNUMBER($V2075),M2075-INDEX('2019 On Peak'!$L$3:$S$2373,$V2075,2),"-")</f>
        <v>0</v>
      </c>
      <c r="AA2075" cm="1">
        <f t="array" ref="AA2075">IF(ISNUMBER($V2075),N2075-INDEX('2019 On Peak'!$L$3:$S$2373,$V2075,3),"-")</f>
        <v>0</v>
      </c>
      <c r="AB2075" cm="1">
        <f t="array" ref="AB2075">IF(ISNUMBER($V2075),Q2075-INDEX('2019 On Peak'!$L$3:$S$2373,$V2075,6),"-")</f>
        <v>0</v>
      </c>
      <c r="AC2075" cm="1">
        <f t="array" ref="AC2075">IF(ISNUMBER($V2075),S2075-INDEX('2019 On Peak'!$L$3:$S$2373,$V2075,8),"-")</f>
        <v>0</v>
      </c>
      <c r="AD2075" t="b">
        <f t="shared" si="65"/>
        <v>0</v>
      </c>
    </row>
    <row r="2076" spans="1:30" x14ac:dyDescent="0.25">
      <c r="A2076" t="str">
        <f>B2076&amp;"_"&amp;G2076&amp;"_"&amp;J2076</f>
        <v>834_845_1</v>
      </c>
      <c r="B2076">
        <v>834</v>
      </c>
      <c r="C2076" s="1" t="s">
        <v>871</v>
      </c>
      <c r="D2076" s="1" t="s">
        <v>27</v>
      </c>
      <c r="E2076" s="1" t="s">
        <v>27</v>
      </c>
      <c r="F2076">
        <v>69</v>
      </c>
      <c r="G2076">
        <v>845</v>
      </c>
      <c r="H2076" s="1" t="s">
        <v>884</v>
      </c>
      <c r="I2076">
        <v>69</v>
      </c>
      <c r="J2076" s="1" t="s">
        <v>191</v>
      </c>
      <c r="K2076" s="1" t="s">
        <v>25</v>
      </c>
      <c r="L2076">
        <v>2.3230000000000001E-2</v>
      </c>
      <c r="M2076">
        <v>5.2810000000000003E-2</v>
      </c>
      <c r="N2076">
        <v>1.0300000000000001E-3</v>
      </c>
      <c r="O2076">
        <v>1</v>
      </c>
      <c r="P2076">
        <v>0</v>
      </c>
      <c r="Q2076">
        <v>300</v>
      </c>
      <c r="R2076">
        <v>300</v>
      </c>
      <c r="S2076">
        <v>300</v>
      </c>
      <c r="T2076">
        <v>3</v>
      </c>
      <c r="U2076">
        <v>3.6</v>
      </c>
      <c r="V2076">
        <f>MATCH(A2076,'2019 On Peak'!$A$3:$A$2373,0)</f>
        <v>2011</v>
      </c>
      <c r="W2076" t="str">
        <f t="shared" si="64"/>
        <v>Old</v>
      </c>
      <c r="X2076" t="str" cm="1">
        <f t="array" ref="X2076">IF(ISNUMBER(V2076),INDEX('2019 On Peak'!$K$3:$K$2373,V2076),"Not 2019")</f>
        <v>Closed</v>
      </c>
      <c r="Y2076" cm="1">
        <f t="array" ref="Y2076">IF(ISNUMBER($V2076),L2076-INDEX('2019 On Peak'!$L$3:$S$2373,$V2076,1),"-")</f>
        <v>0</v>
      </c>
      <c r="Z2076" cm="1">
        <f t="array" ref="Z2076">IF(ISNUMBER($V2076),M2076-INDEX('2019 On Peak'!$L$3:$S$2373,$V2076,2),"-")</f>
        <v>0</v>
      </c>
      <c r="AA2076" cm="1">
        <f t="array" ref="AA2076">IF(ISNUMBER($V2076),N2076-INDEX('2019 On Peak'!$L$3:$S$2373,$V2076,3),"-")</f>
        <v>0</v>
      </c>
      <c r="AB2076" cm="1">
        <f t="array" ref="AB2076">IF(ISNUMBER($V2076),Q2076-INDEX('2019 On Peak'!$L$3:$S$2373,$V2076,6),"-")</f>
        <v>0</v>
      </c>
      <c r="AC2076" cm="1">
        <f t="array" ref="AC2076">IF(ISNUMBER($V2076),S2076-INDEX('2019 On Peak'!$L$3:$S$2373,$V2076,8),"-")</f>
        <v>0</v>
      </c>
      <c r="AD2076" t="b">
        <f t="shared" si="65"/>
        <v>0</v>
      </c>
    </row>
    <row r="2077" spans="1:30" x14ac:dyDescent="0.25">
      <c r="A2077" t="str">
        <f>B2077&amp;"_"&amp;G2077&amp;"_"&amp;J2077</f>
        <v>835_845_1</v>
      </c>
      <c r="B2077">
        <v>835</v>
      </c>
      <c r="C2077" s="1" t="s">
        <v>1375</v>
      </c>
      <c r="D2077" s="1" t="s">
        <v>27</v>
      </c>
      <c r="E2077" s="1" t="s">
        <v>27</v>
      </c>
      <c r="F2077">
        <v>69</v>
      </c>
      <c r="G2077">
        <v>845</v>
      </c>
      <c r="H2077" s="1" t="s">
        <v>884</v>
      </c>
      <c r="I2077">
        <v>69</v>
      </c>
      <c r="J2077" s="1" t="s">
        <v>191</v>
      </c>
      <c r="K2077" s="1" t="s">
        <v>25</v>
      </c>
      <c r="L2077">
        <v>3.7010000000000001E-2</v>
      </c>
      <c r="M2077">
        <v>8.4140000000000006E-2</v>
      </c>
      <c r="N2077">
        <v>1.64E-3</v>
      </c>
      <c r="O2077">
        <v>1</v>
      </c>
      <c r="P2077">
        <v>0</v>
      </c>
      <c r="Q2077">
        <v>200</v>
      </c>
      <c r="R2077">
        <v>250</v>
      </c>
      <c r="S2077">
        <v>200</v>
      </c>
      <c r="T2077">
        <v>4.5999999999999996</v>
      </c>
      <c r="U2077">
        <v>5.8</v>
      </c>
      <c r="V2077">
        <f>MATCH(A2077,'2019 On Peak'!$A$3:$A$2373,0)</f>
        <v>2012</v>
      </c>
      <c r="W2077" t="str">
        <f t="shared" si="64"/>
        <v>Old</v>
      </c>
      <c r="X2077" t="str" cm="1">
        <f t="array" ref="X2077">IF(ISNUMBER(V2077),INDEX('2019 On Peak'!$K$3:$K$2373,V2077),"Not 2019")</f>
        <v>Closed</v>
      </c>
      <c r="Y2077" cm="1">
        <f t="array" ref="Y2077">IF(ISNUMBER($V2077),L2077-INDEX('2019 On Peak'!$L$3:$S$2373,$V2077,1),"-")</f>
        <v>0</v>
      </c>
      <c r="Z2077" cm="1">
        <f t="array" ref="Z2077">IF(ISNUMBER($V2077),M2077-INDEX('2019 On Peak'!$L$3:$S$2373,$V2077,2),"-")</f>
        <v>0</v>
      </c>
      <c r="AA2077" cm="1">
        <f t="array" ref="AA2077">IF(ISNUMBER($V2077),N2077-INDEX('2019 On Peak'!$L$3:$S$2373,$V2077,3),"-")</f>
        <v>0</v>
      </c>
      <c r="AB2077" cm="1">
        <f t="array" ref="AB2077">IF(ISNUMBER($V2077),Q2077-INDEX('2019 On Peak'!$L$3:$S$2373,$V2077,6),"-")</f>
        <v>0</v>
      </c>
      <c r="AC2077" cm="1">
        <f t="array" ref="AC2077">IF(ISNUMBER($V2077),S2077-INDEX('2019 On Peak'!$L$3:$S$2373,$V2077,8),"-")</f>
        <v>0</v>
      </c>
      <c r="AD2077" t="b">
        <f t="shared" si="65"/>
        <v>0</v>
      </c>
    </row>
    <row r="2078" spans="1:30" x14ac:dyDescent="0.25">
      <c r="A2078" t="str">
        <f>B2078&amp;"_"&amp;G2078&amp;"_"&amp;J2078</f>
        <v>835_846_1</v>
      </c>
      <c r="B2078">
        <v>835</v>
      </c>
      <c r="C2078" s="1" t="s">
        <v>1375</v>
      </c>
      <c r="D2078" s="1" t="s">
        <v>27</v>
      </c>
      <c r="E2078" s="1" t="s">
        <v>27</v>
      </c>
      <c r="F2078">
        <v>69</v>
      </c>
      <c r="G2078">
        <v>846</v>
      </c>
      <c r="H2078" s="1" t="s">
        <v>1168</v>
      </c>
      <c r="I2078">
        <v>69</v>
      </c>
      <c r="J2078" s="1" t="s">
        <v>191</v>
      </c>
      <c r="K2078" s="1" t="s">
        <v>25</v>
      </c>
      <c r="L2078">
        <v>2.7570000000000001E-2</v>
      </c>
      <c r="M2078">
        <v>6.268E-2</v>
      </c>
      <c r="N2078">
        <v>1.23E-3</v>
      </c>
      <c r="O2078">
        <v>1</v>
      </c>
      <c r="P2078">
        <v>0</v>
      </c>
      <c r="Q2078">
        <v>300</v>
      </c>
      <c r="R2078">
        <v>300</v>
      </c>
      <c r="S2078">
        <v>300</v>
      </c>
      <c r="T2078">
        <v>3.1</v>
      </c>
      <c r="U2078">
        <v>4.3</v>
      </c>
      <c r="V2078">
        <f>MATCH(A2078,'2019 On Peak'!$A$3:$A$2373,0)</f>
        <v>2013</v>
      </c>
      <c r="W2078" t="str">
        <f t="shared" si="64"/>
        <v>Old</v>
      </c>
      <c r="X2078" t="str" cm="1">
        <f t="array" ref="X2078">IF(ISNUMBER(V2078),INDEX('2019 On Peak'!$K$3:$K$2373,V2078),"Not 2019")</f>
        <v>Closed</v>
      </c>
      <c r="Y2078" cm="1">
        <f t="array" ref="Y2078">IF(ISNUMBER($V2078),L2078-INDEX('2019 On Peak'!$L$3:$S$2373,$V2078,1),"-")</f>
        <v>0</v>
      </c>
      <c r="Z2078" cm="1">
        <f t="array" ref="Z2078">IF(ISNUMBER($V2078),M2078-INDEX('2019 On Peak'!$L$3:$S$2373,$V2078,2),"-")</f>
        <v>0</v>
      </c>
      <c r="AA2078" cm="1">
        <f t="array" ref="AA2078">IF(ISNUMBER($V2078),N2078-INDEX('2019 On Peak'!$L$3:$S$2373,$V2078,3),"-")</f>
        <v>0</v>
      </c>
      <c r="AB2078" cm="1">
        <f t="array" ref="AB2078">IF(ISNUMBER($V2078),Q2078-INDEX('2019 On Peak'!$L$3:$S$2373,$V2078,6),"-")</f>
        <v>0</v>
      </c>
      <c r="AC2078" cm="1">
        <f t="array" ref="AC2078">IF(ISNUMBER($V2078),S2078-INDEX('2019 On Peak'!$L$3:$S$2373,$V2078,8),"-")</f>
        <v>0</v>
      </c>
      <c r="AD2078" t="b">
        <f t="shared" si="65"/>
        <v>0</v>
      </c>
    </row>
    <row r="2079" spans="1:30" x14ac:dyDescent="0.25">
      <c r="A2079" t="str">
        <f>B2079&amp;"_"&amp;G2079&amp;"_"&amp;J2079</f>
        <v>837_846_1</v>
      </c>
      <c r="B2079">
        <v>837</v>
      </c>
      <c r="C2079" s="1" t="s">
        <v>168</v>
      </c>
      <c r="D2079" s="1" t="s">
        <v>27</v>
      </c>
      <c r="E2079" s="1" t="s">
        <v>27</v>
      </c>
      <c r="F2079">
        <v>69</v>
      </c>
      <c r="G2079">
        <v>846</v>
      </c>
      <c r="H2079" s="1" t="s">
        <v>1168</v>
      </c>
      <c r="I2079">
        <v>69</v>
      </c>
      <c r="J2079" s="1" t="s">
        <v>191</v>
      </c>
      <c r="K2079" s="1" t="s">
        <v>25</v>
      </c>
      <c r="L2079">
        <v>2.2040000000000001E-2</v>
      </c>
      <c r="M2079">
        <v>5.0110000000000002E-2</v>
      </c>
      <c r="N2079">
        <v>9.7999999999999997E-4</v>
      </c>
      <c r="O2079">
        <v>1</v>
      </c>
      <c r="P2079">
        <v>0</v>
      </c>
      <c r="Q2079">
        <v>121</v>
      </c>
      <c r="R2079">
        <v>250</v>
      </c>
      <c r="S2079">
        <v>123</v>
      </c>
      <c r="T2079">
        <v>3.1</v>
      </c>
      <c r="U2079">
        <v>3.5</v>
      </c>
      <c r="V2079">
        <f>MATCH(A2079,'2019 On Peak'!$A$3:$A$2373,0)</f>
        <v>2014</v>
      </c>
      <c r="W2079" t="str">
        <f t="shared" si="64"/>
        <v>Old</v>
      </c>
      <c r="X2079" t="str" cm="1">
        <f t="array" ref="X2079">IF(ISNUMBER(V2079),INDEX('2019 On Peak'!$K$3:$K$2373,V2079),"Not 2019")</f>
        <v>Closed</v>
      </c>
      <c r="Y2079" cm="1">
        <f t="array" ref="Y2079">IF(ISNUMBER($V2079),L2079-INDEX('2019 On Peak'!$L$3:$S$2373,$V2079,1),"-")</f>
        <v>0</v>
      </c>
      <c r="Z2079" cm="1">
        <f t="array" ref="Z2079">IF(ISNUMBER($V2079),M2079-INDEX('2019 On Peak'!$L$3:$S$2373,$V2079,2),"-")</f>
        <v>0</v>
      </c>
      <c r="AA2079" cm="1">
        <f t="array" ref="AA2079">IF(ISNUMBER($V2079),N2079-INDEX('2019 On Peak'!$L$3:$S$2373,$V2079,3),"-")</f>
        <v>0</v>
      </c>
      <c r="AB2079" cm="1">
        <f t="array" ref="AB2079">IF(ISNUMBER($V2079),Q2079-INDEX('2019 On Peak'!$L$3:$S$2373,$V2079,6),"-")</f>
        <v>0</v>
      </c>
      <c r="AC2079" cm="1">
        <f t="array" ref="AC2079">IF(ISNUMBER($V2079),S2079-INDEX('2019 On Peak'!$L$3:$S$2373,$V2079,8),"-")</f>
        <v>0</v>
      </c>
      <c r="AD2079" t="b">
        <f t="shared" si="65"/>
        <v>0</v>
      </c>
    </row>
    <row r="2080" spans="1:30" x14ac:dyDescent="0.25">
      <c r="A2080" t="str">
        <f>B2080&amp;"_"&amp;G2080&amp;"_"&amp;J2080</f>
        <v>838_1522_1</v>
      </c>
      <c r="B2080">
        <v>838</v>
      </c>
      <c r="C2080" s="1" t="s">
        <v>1381</v>
      </c>
      <c r="D2080" s="1" t="s">
        <v>27</v>
      </c>
      <c r="E2080" s="1" t="s">
        <v>27</v>
      </c>
      <c r="F2080">
        <v>69</v>
      </c>
      <c r="G2080">
        <v>1522</v>
      </c>
      <c r="H2080" s="1" t="s">
        <v>138</v>
      </c>
      <c r="I2080">
        <v>69</v>
      </c>
      <c r="J2080" s="1" t="s">
        <v>191</v>
      </c>
      <c r="K2080" s="1" t="s">
        <v>25</v>
      </c>
      <c r="L2080">
        <v>2.1399999999999999E-2</v>
      </c>
      <c r="M2080">
        <v>4.8660000000000002E-2</v>
      </c>
      <c r="N2080">
        <v>9.5E-4</v>
      </c>
      <c r="O2080">
        <v>1</v>
      </c>
      <c r="P2080">
        <v>0</v>
      </c>
      <c r="Q2080">
        <v>96</v>
      </c>
      <c r="R2080">
        <v>250</v>
      </c>
      <c r="S2080">
        <v>123</v>
      </c>
      <c r="T2080">
        <v>2.6</v>
      </c>
      <c r="U2080">
        <v>3.4</v>
      </c>
      <c r="V2080">
        <f>MATCH(A2080,'2019 On Peak'!$A$3:$A$2373,0)</f>
        <v>2015</v>
      </c>
      <c r="W2080" t="str">
        <f t="shared" si="64"/>
        <v>Old</v>
      </c>
      <c r="X2080" t="str" cm="1">
        <f t="array" ref="X2080">IF(ISNUMBER(V2080),INDEX('2019 On Peak'!$K$3:$K$2373,V2080),"Not 2019")</f>
        <v>Closed</v>
      </c>
      <c r="Y2080" cm="1">
        <f t="array" ref="Y2080">IF(ISNUMBER($V2080),L2080-INDEX('2019 On Peak'!$L$3:$S$2373,$V2080,1),"-")</f>
        <v>0</v>
      </c>
      <c r="Z2080" cm="1">
        <f t="array" ref="Z2080">IF(ISNUMBER($V2080),M2080-INDEX('2019 On Peak'!$L$3:$S$2373,$V2080,2),"-")</f>
        <v>0</v>
      </c>
      <c r="AA2080" cm="1">
        <f t="array" ref="AA2080">IF(ISNUMBER($V2080),N2080-INDEX('2019 On Peak'!$L$3:$S$2373,$V2080,3),"-")</f>
        <v>0</v>
      </c>
      <c r="AB2080" cm="1">
        <f t="array" ref="AB2080">IF(ISNUMBER($V2080),Q2080-INDEX('2019 On Peak'!$L$3:$S$2373,$V2080,6),"-")</f>
        <v>0</v>
      </c>
      <c r="AC2080" cm="1">
        <f t="array" ref="AC2080">IF(ISNUMBER($V2080),S2080-INDEX('2019 On Peak'!$L$3:$S$2373,$V2080,8),"-")</f>
        <v>0</v>
      </c>
      <c r="AD2080" t="b">
        <f t="shared" si="65"/>
        <v>0</v>
      </c>
    </row>
    <row r="2081" spans="1:30" x14ac:dyDescent="0.25">
      <c r="A2081" t="str">
        <f>B2081&amp;"_"&amp;G2081&amp;"_"&amp;J2081</f>
        <v>838_839_1</v>
      </c>
      <c r="B2081">
        <v>838</v>
      </c>
      <c r="C2081" s="1" t="s">
        <v>1381</v>
      </c>
      <c r="D2081" s="1" t="s">
        <v>27</v>
      </c>
      <c r="E2081" s="1" t="s">
        <v>27</v>
      </c>
      <c r="F2081">
        <v>69</v>
      </c>
      <c r="G2081">
        <v>839</v>
      </c>
      <c r="H2081" s="1" t="s">
        <v>1382</v>
      </c>
      <c r="I2081">
        <v>69</v>
      </c>
      <c r="J2081" s="1" t="s">
        <v>191</v>
      </c>
      <c r="K2081" s="1" t="s">
        <v>25</v>
      </c>
      <c r="L2081">
        <v>1.281E-2</v>
      </c>
      <c r="M2081">
        <v>2.912E-2</v>
      </c>
      <c r="N2081">
        <v>5.6999999999999998E-4</v>
      </c>
      <c r="O2081">
        <v>1</v>
      </c>
      <c r="P2081">
        <v>0</v>
      </c>
      <c r="Q2081">
        <v>96</v>
      </c>
      <c r="R2081">
        <v>250</v>
      </c>
      <c r="S2081">
        <v>123</v>
      </c>
      <c r="T2081">
        <v>1.4</v>
      </c>
      <c r="U2081">
        <v>2</v>
      </c>
      <c r="V2081">
        <f>MATCH(A2081,'2019 On Peak'!$A$3:$A$2373,0)</f>
        <v>2016</v>
      </c>
      <c r="W2081" t="str">
        <f t="shared" si="64"/>
        <v>Old</v>
      </c>
      <c r="X2081" t="str" cm="1">
        <f t="array" ref="X2081">IF(ISNUMBER(V2081),INDEX('2019 On Peak'!$K$3:$K$2373,V2081),"Not 2019")</f>
        <v>Closed</v>
      </c>
      <c r="Y2081" cm="1">
        <f t="array" ref="Y2081">IF(ISNUMBER($V2081),L2081-INDEX('2019 On Peak'!$L$3:$S$2373,$V2081,1),"-")</f>
        <v>0</v>
      </c>
      <c r="Z2081" cm="1">
        <f t="array" ref="Z2081">IF(ISNUMBER($V2081),M2081-INDEX('2019 On Peak'!$L$3:$S$2373,$V2081,2),"-")</f>
        <v>0</v>
      </c>
      <c r="AA2081" cm="1">
        <f t="array" ref="AA2081">IF(ISNUMBER($V2081),N2081-INDEX('2019 On Peak'!$L$3:$S$2373,$V2081,3),"-")</f>
        <v>0</v>
      </c>
      <c r="AB2081" cm="1">
        <f t="array" ref="AB2081">IF(ISNUMBER($V2081),Q2081-INDEX('2019 On Peak'!$L$3:$S$2373,$V2081,6),"-")</f>
        <v>0</v>
      </c>
      <c r="AC2081" cm="1">
        <f t="array" ref="AC2081">IF(ISNUMBER($V2081),S2081-INDEX('2019 On Peak'!$L$3:$S$2373,$V2081,8),"-")</f>
        <v>0</v>
      </c>
      <c r="AD2081" t="b">
        <f t="shared" si="65"/>
        <v>0</v>
      </c>
    </row>
    <row r="2082" spans="1:30" x14ac:dyDescent="0.25">
      <c r="A2082" t="str">
        <f>B2082&amp;"_"&amp;G2082&amp;"_"&amp;J2082</f>
        <v>839_1536_1</v>
      </c>
      <c r="B2082">
        <v>839</v>
      </c>
      <c r="C2082" s="1" t="s">
        <v>1382</v>
      </c>
      <c r="D2082" s="1" t="s">
        <v>27</v>
      </c>
      <c r="E2082" s="1" t="s">
        <v>27</v>
      </c>
      <c r="F2082">
        <v>69</v>
      </c>
      <c r="G2082">
        <v>1536</v>
      </c>
      <c r="H2082" s="1" t="s">
        <v>1379</v>
      </c>
      <c r="I2082">
        <v>69</v>
      </c>
      <c r="J2082" s="1" t="s">
        <v>191</v>
      </c>
      <c r="K2082" s="1" t="s">
        <v>25</v>
      </c>
      <c r="L2082">
        <v>3.032E-2</v>
      </c>
      <c r="M2082">
        <v>6.8930000000000005E-2</v>
      </c>
      <c r="N2082">
        <v>1.3500000000000001E-3</v>
      </c>
      <c r="O2082">
        <v>1</v>
      </c>
      <c r="P2082">
        <v>0</v>
      </c>
      <c r="Q2082">
        <v>96</v>
      </c>
      <c r="R2082">
        <v>250</v>
      </c>
      <c r="S2082">
        <v>123</v>
      </c>
      <c r="T2082">
        <v>3.3</v>
      </c>
      <c r="U2082">
        <v>4.8</v>
      </c>
      <c r="V2082">
        <f>MATCH(A2082,'2019 On Peak'!$A$3:$A$2373,0)</f>
        <v>2017</v>
      </c>
      <c r="W2082" t="str">
        <f t="shared" si="64"/>
        <v>Old</v>
      </c>
      <c r="X2082" t="str" cm="1">
        <f t="array" ref="X2082">IF(ISNUMBER(V2082),INDEX('2019 On Peak'!$K$3:$K$2373,V2082),"Not 2019")</f>
        <v>Closed</v>
      </c>
      <c r="Y2082" cm="1">
        <f t="array" ref="Y2082">IF(ISNUMBER($V2082),L2082-INDEX('2019 On Peak'!$L$3:$S$2373,$V2082,1),"-")</f>
        <v>0</v>
      </c>
      <c r="Z2082" cm="1">
        <f t="array" ref="Z2082">IF(ISNUMBER($V2082),M2082-INDEX('2019 On Peak'!$L$3:$S$2373,$V2082,2),"-")</f>
        <v>0</v>
      </c>
      <c r="AA2082" cm="1">
        <f t="array" ref="AA2082">IF(ISNUMBER($V2082),N2082-INDEX('2019 On Peak'!$L$3:$S$2373,$V2082,3),"-")</f>
        <v>0</v>
      </c>
      <c r="AB2082" cm="1">
        <f t="array" ref="AB2082">IF(ISNUMBER($V2082),Q2082-INDEX('2019 On Peak'!$L$3:$S$2373,$V2082,6),"-")</f>
        <v>0</v>
      </c>
      <c r="AC2082" cm="1">
        <f t="array" ref="AC2082">IF(ISNUMBER($V2082),S2082-INDEX('2019 On Peak'!$L$3:$S$2373,$V2082,8),"-")</f>
        <v>0</v>
      </c>
      <c r="AD2082" t="b">
        <f t="shared" si="65"/>
        <v>0</v>
      </c>
    </row>
    <row r="2083" spans="1:30" x14ac:dyDescent="0.25">
      <c r="A2083" t="str">
        <f>B2083&amp;"_"&amp;G2083&amp;"_"&amp;J2083</f>
        <v>840_1523_1</v>
      </c>
      <c r="B2083">
        <v>840</v>
      </c>
      <c r="C2083" s="1" t="s">
        <v>1172</v>
      </c>
      <c r="D2083" s="1" t="s">
        <v>27</v>
      </c>
      <c r="E2083" s="1" t="s">
        <v>27</v>
      </c>
      <c r="F2083">
        <v>69</v>
      </c>
      <c r="G2083">
        <v>1523</v>
      </c>
      <c r="H2083" s="1" t="s">
        <v>1174</v>
      </c>
      <c r="I2083">
        <v>69</v>
      </c>
      <c r="J2083" s="1" t="s">
        <v>191</v>
      </c>
      <c r="K2083" s="1" t="s">
        <v>25</v>
      </c>
      <c r="L2083">
        <v>2.145E-2</v>
      </c>
      <c r="M2083">
        <v>4.8759999999999998E-2</v>
      </c>
      <c r="N2083">
        <v>9.5E-4</v>
      </c>
      <c r="O2083">
        <v>1</v>
      </c>
      <c r="P2083">
        <v>0</v>
      </c>
      <c r="Q2083">
        <v>300</v>
      </c>
      <c r="R2083">
        <v>300</v>
      </c>
      <c r="S2083">
        <v>300</v>
      </c>
      <c r="T2083">
        <v>3</v>
      </c>
      <c r="U2083">
        <v>3.4</v>
      </c>
      <c r="V2083">
        <f>MATCH(A2083,'2019 On Peak'!$A$3:$A$2373,0)</f>
        <v>2018</v>
      </c>
      <c r="W2083" t="str">
        <f t="shared" si="64"/>
        <v>Old</v>
      </c>
      <c r="X2083" t="str" cm="1">
        <f t="array" ref="X2083">IF(ISNUMBER(V2083),INDEX('2019 On Peak'!$K$3:$K$2373,V2083),"Not 2019")</f>
        <v>Closed</v>
      </c>
      <c r="Y2083" cm="1">
        <f t="array" ref="Y2083">IF(ISNUMBER($V2083),L2083-INDEX('2019 On Peak'!$L$3:$S$2373,$V2083,1),"-")</f>
        <v>0</v>
      </c>
      <c r="Z2083" cm="1">
        <f t="array" ref="Z2083">IF(ISNUMBER($V2083),M2083-INDEX('2019 On Peak'!$L$3:$S$2373,$V2083,2),"-")</f>
        <v>0</v>
      </c>
      <c r="AA2083" cm="1">
        <f t="array" ref="AA2083">IF(ISNUMBER($V2083),N2083-INDEX('2019 On Peak'!$L$3:$S$2373,$V2083,3),"-")</f>
        <v>0</v>
      </c>
      <c r="AB2083" cm="1">
        <f t="array" ref="AB2083">IF(ISNUMBER($V2083),Q2083-INDEX('2019 On Peak'!$L$3:$S$2373,$V2083,6),"-")</f>
        <v>0</v>
      </c>
      <c r="AC2083" cm="1">
        <f t="array" ref="AC2083">IF(ISNUMBER($V2083),S2083-INDEX('2019 On Peak'!$L$3:$S$2373,$V2083,8),"-")</f>
        <v>0</v>
      </c>
      <c r="AD2083" t="b">
        <f t="shared" si="65"/>
        <v>0</v>
      </c>
    </row>
    <row r="2084" spans="1:30" x14ac:dyDescent="0.25">
      <c r="A2084" t="str">
        <f>B2084&amp;"_"&amp;G2084&amp;"_"&amp;J2084</f>
        <v>842_1166_1</v>
      </c>
      <c r="B2084">
        <v>842</v>
      </c>
      <c r="C2084" s="1" t="s">
        <v>138</v>
      </c>
      <c r="D2084" s="1" t="s">
        <v>27</v>
      </c>
      <c r="E2084" s="1" t="s">
        <v>27</v>
      </c>
      <c r="F2084">
        <v>138</v>
      </c>
      <c r="G2084">
        <v>1166</v>
      </c>
      <c r="H2084" s="1" t="s">
        <v>96</v>
      </c>
      <c r="I2084">
        <v>138</v>
      </c>
      <c r="J2084" s="1" t="s">
        <v>191</v>
      </c>
      <c r="K2084" s="1" t="s">
        <v>25</v>
      </c>
      <c r="L2084">
        <v>4.0000000000000001E-3</v>
      </c>
      <c r="M2084">
        <v>0.04</v>
      </c>
      <c r="N2084">
        <v>1.2E-2</v>
      </c>
      <c r="O2084">
        <v>1</v>
      </c>
      <c r="P2084">
        <v>0</v>
      </c>
      <c r="Q2084">
        <v>261</v>
      </c>
      <c r="R2084">
        <v>562</v>
      </c>
      <c r="S2084">
        <v>432</v>
      </c>
      <c r="T2084">
        <v>8.1999999999999993</v>
      </c>
      <c r="U2084">
        <v>10.8</v>
      </c>
      <c r="V2084">
        <f>MATCH(A2084,'2019 On Peak'!$A$3:$A$2373,0)</f>
        <v>2019</v>
      </c>
      <c r="W2084" t="str">
        <f t="shared" si="64"/>
        <v>Old</v>
      </c>
      <c r="X2084" t="str" cm="1">
        <f t="array" ref="X2084">IF(ISNUMBER(V2084),INDEX('2019 On Peak'!$K$3:$K$2373,V2084),"Not 2019")</f>
        <v>Closed</v>
      </c>
      <c r="Y2084" cm="1">
        <f t="array" ref="Y2084">IF(ISNUMBER($V2084),L2084-INDEX('2019 On Peak'!$L$3:$S$2373,$V2084,1),"-")</f>
        <v>0</v>
      </c>
      <c r="Z2084" cm="1">
        <f t="array" ref="Z2084">IF(ISNUMBER($V2084),M2084-INDEX('2019 On Peak'!$L$3:$S$2373,$V2084,2),"-")</f>
        <v>0</v>
      </c>
      <c r="AA2084" cm="1">
        <f t="array" ref="AA2084">IF(ISNUMBER($V2084),N2084-INDEX('2019 On Peak'!$L$3:$S$2373,$V2084,3),"-")</f>
        <v>0</v>
      </c>
      <c r="AB2084" cm="1">
        <f t="array" ref="AB2084">IF(ISNUMBER($V2084),Q2084-INDEX('2019 On Peak'!$L$3:$S$2373,$V2084,6),"-")</f>
        <v>0</v>
      </c>
      <c r="AC2084" cm="1">
        <f t="array" ref="AC2084">IF(ISNUMBER($V2084),S2084-INDEX('2019 On Peak'!$L$3:$S$2373,$V2084,8),"-")</f>
        <v>0</v>
      </c>
      <c r="AD2084" t="b">
        <f t="shared" si="65"/>
        <v>0</v>
      </c>
    </row>
    <row r="2085" spans="1:30" x14ac:dyDescent="0.25">
      <c r="A2085" t="str">
        <f>B2085&amp;"_"&amp;G2085&amp;"_"&amp;J2085</f>
        <v>842_1166_2</v>
      </c>
      <c r="B2085">
        <v>842</v>
      </c>
      <c r="C2085" s="1" t="s">
        <v>138</v>
      </c>
      <c r="D2085" s="1" t="s">
        <v>27</v>
      </c>
      <c r="E2085" s="1" t="s">
        <v>27</v>
      </c>
      <c r="F2085">
        <v>138</v>
      </c>
      <c r="G2085">
        <v>1166</v>
      </c>
      <c r="H2085" s="1" t="s">
        <v>96</v>
      </c>
      <c r="I2085">
        <v>138</v>
      </c>
      <c r="J2085" s="1" t="s">
        <v>74</v>
      </c>
      <c r="K2085" s="1" t="s">
        <v>25</v>
      </c>
      <c r="L2085">
        <v>4.0000000000000001E-3</v>
      </c>
      <c r="M2085">
        <v>0.04</v>
      </c>
      <c r="N2085">
        <v>1.2E-2</v>
      </c>
      <c r="O2085">
        <v>1</v>
      </c>
      <c r="P2085">
        <v>0</v>
      </c>
      <c r="Q2085">
        <v>261</v>
      </c>
      <c r="R2085">
        <v>562</v>
      </c>
      <c r="S2085">
        <v>432</v>
      </c>
      <c r="T2085">
        <v>8.1999999999999993</v>
      </c>
      <c r="U2085">
        <v>10.8</v>
      </c>
      <c r="V2085">
        <f>MATCH(A2085,'2019 On Peak'!$A$3:$A$2373,0)</f>
        <v>2020</v>
      </c>
      <c r="W2085" t="str">
        <f t="shared" si="64"/>
        <v>Old</v>
      </c>
      <c r="X2085" t="str" cm="1">
        <f t="array" ref="X2085">IF(ISNUMBER(V2085),INDEX('2019 On Peak'!$K$3:$K$2373,V2085),"Not 2019")</f>
        <v>Closed</v>
      </c>
      <c r="Y2085" cm="1">
        <f t="array" ref="Y2085">IF(ISNUMBER($V2085),L2085-INDEX('2019 On Peak'!$L$3:$S$2373,$V2085,1),"-")</f>
        <v>0</v>
      </c>
      <c r="Z2085" cm="1">
        <f t="array" ref="Z2085">IF(ISNUMBER($V2085),M2085-INDEX('2019 On Peak'!$L$3:$S$2373,$V2085,2),"-")</f>
        <v>0</v>
      </c>
      <c r="AA2085" cm="1">
        <f t="array" ref="AA2085">IF(ISNUMBER($V2085),N2085-INDEX('2019 On Peak'!$L$3:$S$2373,$V2085,3),"-")</f>
        <v>0</v>
      </c>
      <c r="AB2085" cm="1">
        <f t="array" ref="AB2085">IF(ISNUMBER($V2085),Q2085-INDEX('2019 On Peak'!$L$3:$S$2373,$V2085,6),"-")</f>
        <v>0</v>
      </c>
      <c r="AC2085" cm="1">
        <f t="array" ref="AC2085">IF(ISNUMBER($V2085),S2085-INDEX('2019 On Peak'!$L$3:$S$2373,$V2085,8),"-")</f>
        <v>0</v>
      </c>
      <c r="AD2085" t="b">
        <f t="shared" si="65"/>
        <v>0</v>
      </c>
    </row>
    <row r="2086" spans="1:30" x14ac:dyDescent="0.25">
      <c r="A2086" t="str">
        <f>B2086&amp;"_"&amp;G2086&amp;"_"&amp;J2086</f>
        <v>842_1522_1</v>
      </c>
      <c r="B2086">
        <v>842</v>
      </c>
      <c r="C2086" s="1" t="s">
        <v>138</v>
      </c>
      <c r="D2086" s="1" t="s">
        <v>27</v>
      </c>
      <c r="E2086" s="1" t="s">
        <v>27</v>
      </c>
      <c r="F2086">
        <v>138</v>
      </c>
      <c r="G2086">
        <v>1522</v>
      </c>
      <c r="H2086" s="1" t="s">
        <v>138</v>
      </c>
      <c r="I2086">
        <v>69</v>
      </c>
      <c r="J2086" s="1" t="s">
        <v>191</v>
      </c>
      <c r="K2086" s="1" t="s">
        <v>25</v>
      </c>
      <c r="L2086">
        <v>3.0200000000000001E-3</v>
      </c>
      <c r="M2086">
        <v>0.10864</v>
      </c>
      <c r="N2086">
        <v>0</v>
      </c>
      <c r="O2086">
        <v>1</v>
      </c>
      <c r="P2086">
        <v>0</v>
      </c>
      <c r="Q2086">
        <v>200</v>
      </c>
      <c r="R2086">
        <v>200</v>
      </c>
      <c r="S2086">
        <v>200</v>
      </c>
      <c r="T2086">
        <v>0</v>
      </c>
      <c r="U2086">
        <v>0</v>
      </c>
      <c r="V2086">
        <f>MATCH(A2086,'2019 On Peak'!$A$3:$A$2373,0)</f>
        <v>2021</v>
      </c>
      <c r="W2086" t="str">
        <f t="shared" si="64"/>
        <v>Old</v>
      </c>
      <c r="X2086" t="str" cm="1">
        <f t="array" ref="X2086">IF(ISNUMBER(V2086),INDEX('2019 On Peak'!$K$3:$K$2373,V2086),"Not 2019")</f>
        <v>Closed</v>
      </c>
      <c r="Y2086" cm="1">
        <f t="array" ref="Y2086">IF(ISNUMBER($V2086),L2086-INDEX('2019 On Peak'!$L$3:$S$2373,$V2086,1),"-")</f>
        <v>0</v>
      </c>
      <c r="Z2086" cm="1">
        <f t="array" ref="Z2086">IF(ISNUMBER($V2086),M2086-INDEX('2019 On Peak'!$L$3:$S$2373,$V2086,2),"-")</f>
        <v>0</v>
      </c>
      <c r="AA2086" cm="1">
        <f t="array" ref="AA2086">IF(ISNUMBER($V2086),N2086-INDEX('2019 On Peak'!$L$3:$S$2373,$V2086,3),"-")</f>
        <v>0</v>
      </c>
      <c r="AB2086" cm="1">
        <f t="array" ref="AB2086">IF(ISNUMBER($V2086),Q2086-INDEX('2019 On Peak'!$L$3:$S$2373,$V2086,6),"-")</f>
        <v>0</v>
      </c>
      <c r="AC2086" cm="1">
        <f t="array" ref="AC2086">IF(ISNUMBER($V2086),S2086-INDEX('2019 On Peak'!$L$3:$S$2373,$V2086,8),"-")</f>
        <v>0</v>
      </c>
      <c r="AD2086" t="b">
        <f t="shared" si="65"/>
        <v>0</v>
      </c>
    </row>
    <row r="2087" spans="1:30" x14ac:dyDescent="0.25">
      <c r="A2087" t="str">
        <f>B2087&amp;"_"&amp;G2087&amp;"_"&amp;J2087</f>
        <v>843_845_1</v>
      </c>
      <c r="B2087">
        <v>843</v>
      </c>
      <c r="C2087" s="1" t="s">
        <v>1180</v>
      </c>
      <c r="D2087" s="1" t="s">
        <v>27</v>
      </c>
      <c r="E2087" s="1" t="s">
        <v>27</v>
      </c>
      <c r="F2087">
        <v>69</v>
      </c>
      <c r="G2087">
        <v>845</v>
      </c>
      <c r="H2087" s="1" t="s">
        <v>884</v>
      </c>
      <c r="I2087">
        <v>69</v>
      </c>
      <c r="J2087" s="1" t="s">
        <v>191</v>
      </c>
      <c r="K2087" s="1" t="s">
        <v>25</v>
      </c>
      <c r="L2087">
        <v>1.2800000000000001E-2</v>
      </c>
      <c r="M2087">
        <v>2.9090000000000001E-2</v>
      </c>
      <c r="N2087">
        <v>5.6999999999999998E-4</v>
      </c>
      <c r="O2087">
        <v>1</v>
      </c>
      <c r="P2087">
        <v>0</v>
      </c>
      <c r="Q2087">
        <v>200</v>
      </c>
      <c r="R2087">
        <v>250</v>
      </c>
      <c r="S2087">
        <v>200</v>
      </c>
      <c r="T2087">
        <v>1.6</v>
      </c>
      <c r="U2087">
        <v>2</v>
      </c>
      <c r="V2087">
        <f>MATCH(A2087,'2019 On Peak'!$A$3:$A$2373,0)</f>
        <v>2022</v>
      </c>
      <c r="W2087" t="str">
        <f t="shared" si="64"/>
        <v>Old</v>
      </c>
      <c r="X2087" t="str" cm="1">
        <f t="array" ref="X2087">IF(ISNUMBER(V2087),INDEX('2019 On Peak'!$K$3:$K$2373,V2087),"Not 2019")</f>
        <v>Closed</v>
      </c>
      <c r="Y2087" cm="1">
        <f t="array" ref="Y2087">IF(ISNUMBER($V2087),L2087-INDEX('2019 On Peak'!$L$3:$S$2373,$V2087,1),"-")</f>
        <v>0</v>
      </c>
      <c r="Z2087" cm="1">
        <f t="array" ref="Z2087">IF(ISNUMBER($V2087),M2087-INDEX('2019 On Peak'!$L$3:$S$2373,$V2087,2),"-")</f>
        <v>0</v>
      </c>
      <c r="AA2087" cm="1">
        <f t="array" ref="AA2087">IF(ISNUMBER($V2087),N2087-INDEX('2019 On Peak'!$L$3:$S$2373,$V2087,3),"-")</f>
        <v>0</v>
      </c>
      <c r="AB2087" cm="1">
        <f t="array" ref="AB2087">IF(ISNUMBER($V2087),Q2087-INDEX('2019 On Peak'!$L$3:$S$2373,$V2087,6),"-")</f>
        <v>0</v>
      </c>
      <c r="AC2087" cm="1">
        <f t="array" ref="AC2087">IF(ISNUMBER($V2087),S2087-INDEX('2019 On Peak'!$L$3:$S$2373,$V2087,8),"-")</f>
        <v>0</v>
      </c>
      <c r="AD2087" t="b">
        <f t="shared" si="65"/>
        <v>0</v>
      </c>
    </row>
    <row r="2088" spans="1:30" x14ac:dyDescent="0.25">
      <c r="A2088" t="str">
        <f>B2088&amp;"_"&amp;G2088&amp;"_"&amp;J2088</f>
        <v>843_845_2</v>
      </c>
      <c r="B2088">
        <v>843</v>
      </c>
      <c r="C2088" s="1" t="s">
        <v>1180</v>
      </c>
      <c r="D2088" s="1" t="s">
        <v>27</v>
      </c>
      <c r="E2088" s="1" t="s">
        <v>27</v>
      </c>
      <c r="F2088">
        <v>69</v>
      </c>
      <c r="G2088">
        <v>845</v>
      </c>
      <c r="H2088" s="1" t="s">
        <v>884</v>
      </c>
      <c r="I2088">
        <v>69</v>
      </c>
      <c r="J2088" s="1" t="s">
        <v>74</v>
      </c>
      <c r="K2088" s="1" t="s">
        <v>25</v>
      </c>
      <c r="L2088">
        <v>1.2800000000000001E-2</v>
      </c>
      <c r="M2088">
        <v>2.9090000000000001E-2</v>
      </c>
      <c r="N2088">
        <v>5.6999999999999998E-4</v>
      </c>
      <c r="O2088">
        <v>1</v>
      </c>
      <c r="P2088">
        <v>0</v>
      </c>
      <c r="Q2088">
        <v>200</v>
      </c>
      <c r="R2088">
        <v>250</v>
      </c>
      <c r="S2088">
        <v>200</v>
      </c>
      <c r="T2088">
        <v>1.6</v>
      </c>
      <c r="U2088">
        <v>2</v>
      </c>
      <c r="V2088">
        <f>MATCH(A2088,'2019 On Peak'!$A$3:$A$2373,0)</f>
        <v>2023</v>
      </c>
      <c r="W2088" t="str">
        <f t="shared" si="64"/>
        <v>Old</v>
      </c>
      <c r="X2088" t="str" cm="1">
        <f t="array" ref="X2088">IF(ISNUMBER(V2088),INDEX('2019 On Peak'!$K$3:$K$2373,V2088),"Not 2019")</f>
        <v>Closed</v>
      </c>
      <c r="Y2088" cm="1">
        <f t="array" ref="Y2088">IF(ISNUMBER($V2088),L2088-INDEX('2019 On Peak'!$L$3:$S$2373,$V2088,1),"-")</f>
        <v>0</v>
      </c>
      <c r="Z2088" cm="1">
        <f t="array" ref="Z2088">IF(ISNUMBER($V2088),M2088-INDEX('2019 On Peak'!$L$3:$S$2373,$V2088,2),"-")</f>
        <v>0</v>
      </c>
      <c r="AA2088" cm="1">
        <f t="array" ref="AA2088">IF(ISNUMBER($V2088),N2088-INDEX('2019 On Peak'!$L$3:$S$2373,$V2088,3),"-")</f>
        <v>0</v>
      </c>
      <c r="AB2088" cm="1">
        <f t="array" ref="AB2088">IF(ISNUMBER($V2088),Q2088-INDEX('2019 On Peak'!$L$3:$S$2373,$V2088,6),"-")</f>
        <v>0</v>
      </c>
      <c r="AC2088" cm="1">
        <f t="array" ref="AC2088">IF(ISNUMBER($V2088),S2088-INDEX('2019 On Peak'!$L$3:$S$2373,$V2088,8),"-")</f>
        <v>0</v>
      </c>
      <c r="AD2088" t="b">
        <f t="shared" si="65"/>
        <v>0</v>
      </c>
    </row>
    <row r="2089" spans="1:30" x14ac:dyDescent="0.25">
      <c r="A2089" t="str">
        <f>B2089&amp;"_"&amp;G2089&amp;"_"&amp;J2089</f>
        <v>844_1157_1</v>
      </c>
      <c r="B2089">
        <v>844</v>
      </c>
      <c r="C2089" s="1" t="s">
        <v>1174</v>
      </c>
      <c r="D2089" s="1" t="s">
        <v>27</v>
      </c>
      <c r="E2089" s="1" t="s">
        <v>27</v>
      </c>
      <c r="F2089">
        <v>138</v>
      </c>
      <c r="G2089">
        <v>1157</v>
      </c>
      <c r="H2089" s="1" t="s">
        <v>1379</v>
      </c>
      <c r="I2089">
        <v>138</v>
      </c>
      <c r="J2089" s="1" t="s">
        <v>191</v>
      </c>
      <c r="K2089" s="1" t="s">
        <v>25</v>
      </c>
      <c r="L2089">
        <v>5.9000000000000003E-4</v>
      </c>
      <c r="M2089">
        <v>2.9299999999999999E-3</v>
      </c>
      <c r="N2089">
        <v>2.2179999999999998E-2</v>
      </c>
      <c r="O2089">
        <v>1</v>
      </c>
      <c r="P2089">
        <v>0</v>
      </c>
      <c r="Q2089">
        <v>261</v>
      </c>
      <c r="R2089">
        <v>562</v>
      </c>
      <c r="S2089">
        <v>432</v>
      </c>
      <c r="T2089">
        <v>2.4</v>
      </c>
      <c r="U2089">
        <v>4</v>
      </c>
      <c r="V2089">
        <f>MATCH(A2089,'2019 On Peak'!$A$3:$A$2373,0)</f>
        <v>2024</v>
      </c>
      <c r="W2089" t="str">
        <f t="shared" si="64"/>
        <v>Old</v>
      </c>
      <c r="X2089" t="str" cm="1">
        <f t="array" ref="X2089">IF(ISNUMBER(V2089),INDEX('2019 On Peak'!$K$3:$K$2373,V2089),"Not 2019")</f>
        <v>Closed</v>
      </c>
      <c r="Y2089" cm="1">
        <f t="array" ref="Y2089">IF(ISNUMBER($V2089),L2089-INDEX('2019 On Peak'!$L$3:$S$2373,$V2089,1),"-")</f>
        <v>0</v>
      </c>
      <c r="Z2089" cm="1">
        <f t="array" ref="Z2089">IF(ISNUMBER($V2089),M2089-INDEX('2019 On Peak'!$L$3:$S$2373,$V2089,2),"-")</f>
        <v>0</v>
      </c>
      <c r="AA2089" cm="1">
        <f t="array" ref="AA2089">IF(ISNUMBER($V2089),N2089-INDEX('2019 On Peak'!$L$3:$S$2373,$V2089,3),"-")</f>
        <v>0</v>
      </c>
      <c r="AB2089" cm="1">
        <f t="array" ref="AB2089">IF(ISNUMBER($V2089),Q2089-INDEX('2019 On Peak'!$L$3:$S$2373,$V2089,6),"-")</f>
        <v>0</v>
      </c>
      <c r="AC2089" cm="1">
        <f t="array" ref="AC2089">IF(ISNUMBER($V2089),S2089-INDEX('2019 On Peak'!$L$3:$S$2373,$V2089,8),"-")</f>
        <v>0</v>
      </c>
      <c r="AD2089" t="b">
        <f t="shared" si="65"/>
        <v>0</v>
      </c>
    </row>
    <row r="2090" spans="1:30" x14ac:dyDescent="0.25">
      <c r="A2090" t="str">
        <f>B2090&amp;"_"&amp;G2090&amp;"_"&amp;J2090</f>
        <v>844_1523_1</v>
      </c>
      <c r="B2090">
        <v>844</v>
      </c>
      <c r="C2090" s="1" t="s">
        <v>1174</v>
      </c>
      <c r="D2090" s="1" t="s">
        <v>27</v>
      </c>
      <c r="E2090" s="1" t="s">
        <v>27</v>
      </c>
      <c r="F2090">
        <v>138</v>
      </c>
      <c r="G2090">
        <v>1523</v>
      </c>
      <c r="H2090" s="1" t="s">
        <v>1174</v>
      </c>
      <c r="I2090">
        <v>69</v>
      </c>
      <c r="J2090" s="1" t="s">
        <v>191</v>
      </c>
      <c r="K2090" s="1" t="s">
        <v>25</v>
      </c>
      <c r="L2090">
        <v>3.0200000000000001E-3</v>
      </c>
      <c r="M2090">
        <v>0.10864</v>
      </c>
      <c r="N2090">
        <v>0</v>
      </c>
      <c r="O2090">
        <v>1</v>
      </c>
      <c r="P2090">
        <v>0</v>
      </c>
      <c r="Q2090">
        <v>200</v>
      </c>
      <c r="R2090">
        <v>200</v>
      </c>
      <c r="S2090">
        <v>200</v>
      </c>
      <c r="T2090">
        <v>0</v>
      </c>
      <c r="U2090">
        <v>0</v>
      </c>
      <c r="V2090">
        <f>MATCH(A2090,'2019 On Peak'!$A$3:$A$2373,0)</f>
        <v>2025</v>
      </c>
      <c r="W2090" t="str">
        <f t="shared" si="64"/>
        <v>Old</v>
      </c>
      <c r="X2090" t="str" cm="1">
        <f t="array" ref="X2090">IF(ISNUMBER(V2090),INDEX('2019 On Peak'!$K$3:$K$2373,V2090),"Not 2019")</f>
        <v>Closed</v>
      </c>
      <c r="Y2090" cm="1">
        <f t="array" ref="Y2090">IF(ISNUMBER($V2090),L2090-INDEX('2019 On Peak'!$L$3:$S$2373,$V2090,1),"-")</f>
        <v>0</v>
      </c>
      <c r="Z2090" cm="1">
        <f t="array" ref="Z2090">IF(ISNUMBER($V2090),M2090-INDEX('2019 On Peak'!$L$3:$S$2373,$V2090,2),"-")</f>
        <v>0</v>
      </c>
      <c r="AA2090" cm="1">
        <f t="array" ref="AA2090">IF(ISNUMBER($V2090),N2090-INDEX('2019 On Peak'!$L$3:$S$2373,$V2090,3),"-")</f>
        <v>0</v>
      </c>
      <c r="AB2090" cm="1">
        <f t="array" ref="AB2090">IF(ISNUMBER($V2090),Q2090-INDEX('2019 On Peak'!$L$3:$S$2373,$V2090,6),"-")</f>
        <v>0</v>
      </c>
      <c r="AC2090" cm="1">
        <f t="array" ref="AC2090">IF(ISNUMBER($V2090),S2090-INDEX('2019 On Peak'!$L$3:$S$2373,$V2090,8),"-")</f>
        <v>0</v>
      </c>
      <c r="AD2090" t="b">
        <f t="shared" si="65"/>
        <v>0</v>
      </c>
    </row>
    <row r="2091" spans="1:30" x14ac:dyDescent="0.25">
      <c r="A2091" t="str">
        <f>B2091&amp;"_"&amp;G2091&amp;"_"&amp;J2091</f>
        <v>847_644_1</v>
      </c>
      <c r="B2091">
        <v>847</v>
      </c>
      <c r="C2091" s="1" t="s">
        <v>1258</v>
      </c>
      <c r="D2091" s="1" t="s">
        <v>70</v>
      </c>
      <c r="E2091" s="1" t="s">
        <v>70</v>
      </c>
      <c r="F2091">
        <v>345</v>
      </c>
      <c r="G2091">
        <v>644</v>
      </c>
      <c r="H2091" s="1" t="s">
        <v>753</v>
      </c>
      <c r="I2091">
        <v>345</v>
      </c>
      <c r="J2091" s="1" t="s">
        <v>191</v>
      </c>
      <c r="K2091" s="1" t="s">
        <v>25</v>
      </c>
      <c r="L2091">
        <v>9.1E-4</v>
      </c>
      <c r="M2091">
        <v>1.3939999999999999E-2</v>
      </c>
      <c r="N2091">
        <v>0.36035</v>
      </c>
      <c r="O2091">
        <v>1</v>
      </c>
      <c r="P2091">
        <v>0</v>
      </c>
      <c r="Q2091">
        <v>1216</v>
      </c>
      <c r="R2091">
        <v>2454</v>
      </c>
      <c r="S2091">
        <v>1804</v>
      </c>
      <c r="T2091">
        <v>25.2</v>
      </c>
      <c r="U2091">
        <v>35</v>
      </c>
      <c r="V2091">
        <f>MATCH(A2091,'2019 On Peak'!$A$3:$A$2373,0)</f>
        <v>2026</v>
      </c>
      <c r="W2091" t="str">
        <f t="shared" si="64"/>
        <v>Old</v>
      </c>
      <c r="X2091" t="str" cm="1">
        <f t="array" ref="X2091">IF(ISNUMBER(V2091),INDEX('2019 On Peak'!$K$3:$K$2373,V2091),"Not 2019")</f>
        <v>Closed</v>
      </c>
      <c r="Y2091" cm="1">
        <f t="array" ref="Y2091">IF(ISNUMBER($V2091),L2091-INDEX('2019 On Peak'!$L$3:$S$2373,$V2091,1),"-")</f>
        <v>0</v>
      </c>
      <c r="Z2091" cm="1">
        <f t="array" ref="Z2091">IF(ISNUMBER($V2091),M2091-INDEX('2019 On Peak'!$L$3:$S$2373,$V2091,2),"-")</f>
        <v>0</v>
      </c>
      <c r="AA2091" cm="1">
        <f t="array" ref="AA2091">IF(ISNUMBER($V2091),N2091-INDEX('2019 On Peak'!$L$3:$S$2373,$V2091,3),"-")</f>
        <v>0</v>
      </c>
      <c r="AB2091" cm="1">
        <f t="array" ref="AB2091">IF(ISNUMBER($V2091),Q2091-INDEX('2019 On Peak'!$L$3:$S$2373,$V2091,6),"-")</f>
        <v>0</v>
      </c>
      <c r="AC2091" cm="1">
        <f t="array" ref="AC2091">IF(ISNUMBER($V2091),S2091-INDEX('2019 On Peak'!$L$3:$S$2373,$V2091,8),"-")</f>
        <v>0</v>
      </c>
      <c r="AD2091" t="b">
        <f t="shared" si="65"/>
        <v>0</v>
      </c>
    </row>
    <row r="2092" spans="1:30" x14ac:dyDescent="0.25">
      <c r="A2092" t="str">
        <f>B2092&amp;"_"&amp;G2092&amp;"_"&amp;J2092</f>
        <v>847_848_1</v>
      </c>
      <c r="B2092">
        <v>847</v>
      </c>
      <c r="C2092" s="1" t="s">
        <v>1258</v>
      </c>
      <c r="D2092" s="1" t="s">
        <v>70</v>
      </c>
      <c r="E2092" s="1" t="s">
        <v>70</v>
      </c>
      <c r="F2092">
        <v>345</v>
      </c>
      <c r="G2092">
        <v>848</v>
      </c>
      <c r="H2092" s="1" t="s">
        <v>1385</v>
      </c>
      <c r="I2092">
        <v>345</v>
      </c>
      <c r="J2092" s="1" t="s">
        <v>191</v>
      </c>
      <c r="K2092" s="1" t="s">
        <v>25</v>
      </c>
      <c r="L2092">
        <v>2.0000000000000002E-5</v>
      </c>
      <c r="M2092">
        <v>3.2000000000000003E-4</v>
      </c>
      <c r="N2092">
        <v>0.02</v>
      </c>
      <c r="O2092">
        <v>1</v>
      </c>
      <c r="P2092">
        <v>0</v>
      </c>
      <c r="Q2092">
        <v>1216</v>
      </c>
      <c r="R2092">
        <v>2454</v>
      </c>
      <c r="S2092">
        <v>1804</v>
      </c>
      <c r="T2092">
        <v>0.6</v>
      </c>
      <c r="U2092">
        <v>1.3</v>
      </c>
      <c r="V2092">
        <f>MATCH(A2092,'2019 On Peak'!$A$3:$A$2373,0)</f>
        <v>2027</v>
      </c>
      <c r="W2092" t="str">
        <f t="shared" si="64"/>
        <v>Old</v>
      </c>
      <c r="X2092" t="str" cm="1">
        <f t="array" ref="X2092">IF(ISNUMBER(V2092),INDEX('2019 On Peak'!$K$3:$K$2373,V2092),"Not 2019")</f>
        <v>Closed</v>
      </c>
      <c r="Y2092" cm="1">
        <f t="array" ref="Y2092">IF(ISNUMBER($V2092),L2092-INDEX('2019 On Peak'!$L$3:$S$2373,$V2092,1),"-")</f>
        <v>0</v>
      </c>
      <c r="Z2092" cm="1">
        <f t="array" ref="Z2092">IF(ISNUMBER($V2092),M2092-INDEX('2019 On Peak'!$L$3:$S$2373,$V2092,2),"-")</f>
        <v>0</v>
      </c>
      <c r="AA2092" cm="1">
        <f t="array" ref="AA2092">IF(ISNUMBER($V2092),N2092-INDEX('2019 On Peak'!$L$3:$S$2373,$V2092,3),"-")</f>
        <v>0</v>
      </c>
      <c r="AB2092" cm="1">
        <f t="array" ref="AB2092">IF(ISNUMBER($V2092),Q2092-INDEX('2019 On Peak'!$L$3:$S$2373,$V2092,6),"-")</f>
        <v>0</v>
      </c>
      <c r="AC2092" cm="1">
        <f t="array" ref="AC2092">IF(ISNUMBER($V2092),S2092-INDEX('2019 On Peak'!$L$3:$S$2373,$V2092,8),"-")</f>
        <v>0</v>
      </c>
      <c r="AD2092" t="b">
        <f t="shared" si="65"/>
        <v>0</v>
      </c>
    </row>
    <row r="2093" spans="1:30" x14ac:dyDescent="0.25">
      <c r="A2093" t="str">
        <f>B2093&amp;"_"&amp;G2093&amp;"_"&amp;J2093</f>
        <v>848_9_1</v>
      </c>
      <c r="B2093">
        <v>848</v>
      </c>
      <c r="C2093" s="1" t="s">
        <v>1385</v>
      </c>
      <c r="D2093" s="1" t="s">
        <v>70</v>
      </c>
      <c r="E2093" s="1" t="s">
        <v>70</v>
      </c>
      <c r="F2093">
        <v>345</v>
      </c>
      <c r="G2093">
        <v>9</v>
      </c>
      <c r="H2093" s="1" t="s">
        <v>642</v>
      </c>
      <c r="I2093">
        <v>115</v>
      </c>
      <c r="J2093" s="1" t="s">
        <v>191</v>
      </c>
      <c r="K2093" s="1" t="s">
        <v>25</v>
      </c>
      <c r="L2093">
        <v>1E-3</v>
      </c>
      <c r="M2093">
        <v>7.0000000000000007E-2</v>
      </c>
      <c r="N2093">
        <v>0</v>
      </c>
      <c r="O2093">
        <v>0.97499999999999998</v>
      </c>
      <c r="P2093">
        <v>0</v>
      </c>
      <c r="Q2093">
        <v>750</v>
      </c>
      <c r="R2093">
        <v>750</v>
      </c>
      <c r="S2093">
        <v>750</v>
      </c>
      <c r="T2093">
        <v>0.3</v>
      </c>
      <c r="U2093">
        <v>0</v>
      </c>
      <c r="V2093">
        <f>MATCH(A2093,'2019 On Peak'!$A$3:$A$2373,0)</f>
        <v>2028</v>
      </c>
      <c r="W2093" t="str">
        <f t="shared" si="64"/>
        <v>Old</v>
      </c>
      <c r="X2093" t="str" cm="1">
        <f t="array" ref="X2093">IF(ISNUMBER(V2093),INDEX('2019 On Peak'!$K$3:$K$2373,V2093),"Not 2019")</f>
        <v>Closed</v>
      </c>
      <c r="Y2093" cm="1">
        <f t="array" ref="Y2093">IF(ISNUMBER($V2093),L2093-INDEX('2019 On Peak'!$L$3:$S$2373,$V2093,1),"-")</f>
        <v>0</v>
      </c>
      <c r="Z2093" cm="1">
        <f t="array" ref="Z2093">IF(ISNUMBER($V2093),M2093-INDEX('2019 On Peak'!$L$3:$S$2373,$V2093,2),"-")</f>
        <v>0</v>
      </c>
      <c r="AA2093" cm="1">
        <f t="array" ref="AA2093">IF(ISNUMBER($V2093),N2093-INDEX('2019 On Peak'!$L$3:$S$2373,$V2093,3),"-")</f>
        <v>0</v>
      </c>
      <c r="AB2093" cm="1">
        <f t="array" ref="AB2093">IF(ISNUMBER($V2093),Q2093-INDEX('2019 On Peak'!$L$3:$S$2373,$V2093,6),"-")</f>
        <v>0</v>
      </c>
      <c r="AC2093" cm="1">
        <f t="array" ref="AC2093">IF(ISNUMBER($V2093),S2093-INDEX('2019 On Peak'!$L$3:$S$2373,$V2093,8),"-")</f>
        <v>0</v>
      </c>
      <c r="AD2093" t="b">
        <f t="shared" si="65"/>
        <v>0</v>
      </c>
    </row>
    <row r="2094" spans="1:30" x14ac:dyDescent="0.25">
      <c r="A2094" t="str">
        <f>B2094&amp;"_"&amp;G2094&amp;"_"&amp;J2094</f>
        <v>849_850_1</v>
      </c>
      <c r="B2094">
        <v>849</v>
      </c>
      <c r="C2094" s="1" t="s">
        <v>1386</v>
      </c>
      <c r="D2094" s="1" t="s">
        <v>70</v>
      </c>
      <c r="E2094" s="1" t="s">
        <v>70</v>
      </c>
      <c r="F2094">
        <v>115</v>
      </c>
      <c r="G2094">
        <v>850</v>
      </c>
      <c r="H2094" s="1" t="s">
        <v>1387</v>
      </c>
      <c r="I2094">
        <v>115</v>
      </c>
      <c r="J2094" s="1" t="s">
        <v>191</v>
      </c>
      <c r="K2094" s="1" t="s">
        <v>25</v>
      </c>
      <c r="L2094">
        <v>8.0000000000000007E-5</v>
      </c>
      <c r="M2094">
        <v>3.5E-4</v>
      </c>
      <c r="N2094">
        <v>6.0000000000000002E-5</v>
      </c>
      <c r="O2094">
        <v>1</v>
      </c>
      <c r="P2094">
        <v>0</v>
      </c>
      <c r="Q2094">
        <v>216</v>
      </c>
      <c r="R2094">
        <v>556</v>
      </c>
      <c r="S2094">
        <v>216</v>
      </c>
      <c r="T2094">
        <v>0</v>
      </c>
      <c r="U2094">
        <v>0.1</v>
      </c>
      <c r="V2094">
        <f>MATCH(A2094,'2019 On Peak'!$A$3:$A$2373,0)</f>
        <v>2029</v>
      </c>
      <c r="W2094" t="str">
        <f t="shared" si="64"/>
        <v>Old</v>
      </c>
      <c r="X2094" t="str" cm="1">
        <f t="array" ref="X2094">IF(ISNUMBER(V2094),INDEX('2019 On Peak'!$K$3:$K$2373,V2094),"Not 2019")</f>
        <v>Closed</v>
      </c>
      <c r="Y2094" cm="1">
        <f t="array" ref="Y2094">IF(ISNUMBER($V2094),L2094-INDEX('2019 On Peak'!$L$3:$S$2373,$V2094,1),"-")</f>
        <v>0</v>
      </c>
      <c r="Z2094" cm="1">
        <f t="array" ref="Z2094">IF(ISNUMBER($V2094),M2094-INDEX('2019 On Peak'!$L$3:$S$2373,$V2094,2),"-")</f>
        <v>0</v>
      </c>
      <c r="AA2094" cm="1">
        <f t="array" ref="AA2094">IF(ISNUMBER($V2094),N2094-INDEX('2019 On Peak'!$L$3:$S$2373,$V2094,3),"-")</f>
        <v>0</v>
      </c>
      <c r="AB2094" cm="1">
        <f t="array" ref="AB2094">IF(ISNUMBER($V2094),Q2094-INDEX('2019 On Peak'!$L$3:$S$2373,$V2094,6),"-")</f>
        <v>0</v>
      </c>
      <c r="AC2094" cm="1">
        <f t="array" ref="AC2094">IF(ISNUMBER($V2094),S2094-INDEX('2019 On Peak'!$L$3:$S$2373,$V2094,8),"-")</f>
        <v>0</v>
      </c>
      <c r="AD2094" t="b">
        <f t="shared" si="65"/>
        <v>0</v>
      </c>
    </row>
    <row r="2095" spans="1:30" x14ac:dyDescent="0.25">
      <c r="A2095" t="str">
        <f>B2095&amp;"_"&amp;G2095&amp;"_"&amp;J2095</f>
        <v>849_856_1</v>
      </c>
      <c r="B2095">
        <v>849</v>
      </c>
      <c r="C2095" s="1" t="s">
        <v>1386</v>
      </c>
      <c r="D2095" s="1" t="s">
        <v>70</v>
      </c>
      <c r="E2095" s="1" t="s">
        <v>70</v>
      </c>
      <c r="F2095">
        <v>115</v>
      </c>
      <c r="G2095">
        <v>856</v>
      </c>
      <c r="H2095" s="1" t="s">
        <v>1388</v>
      </c>
      <c r="I2095">
        <v>115</v>
      </c>
      <c r="J2095" s="1" t="s">
        <v>191</v>
      </c>
      <c r="K2095" s="1" t="s">
        <v>25</v>
      </c>
      <c r="L2095">
        <v>4.0400000000000002E-3</v>
      </c>
      <c r="M2095">
        <v>1.6729999999999998E-2</v>
      </c>
      <c r="N2095">
        <v>2.7699999999999999E-3</v>
      </c>
      <c r="O2095">
        <v>1</v>
      </c>
      <c r="P2095">
        <v>0</v>
      </c>
      <c r="Q2095">
        <v>216</v>
      </c>
      <c r="R2095">
        <v>556</v>
      </c>
      <c r="S2095">
        <v>260</v>
      </c>
      <c r="T2095">
        <v>1.9</v>
      </c>
      <c r="U2095">
        <v>3.4</v>
      </c>
      <c r="V2095">
        <f>MATCH(A2095,'2019 On Peak'!$A$3:$A$2373,0)</f>
        <v>2030</v>
      </c>
      <c r="W2095" t="str">
        <f t="shared" si="64"/>
        <v>Old</v>
      </c>
      <c r="X2095" t="str" cm="1">
        <f t="array" ref="X2095">IF(ISNUMBER(V2095),INDEX('2019 On Peak'!$K$3:$K$2373,V2095),"Not 2019")</f>
        <v>Closed</v>
      </c>
      <c r="Y2095" cm="1">
        <f t="array" ref="Y2095">IF(ISNUMBER($V2095),L2095-INDEX('2019 On Peak'!$L$3:$S$2373,$V2095,1),"-")</f>
        <v>0</v>
      </c>
      <c r="Z2095" cm="1">
        <f t="array" ref="Z2095">IF(ISNUMBER($V2095),M2095-INDEX('2019 On Peak'!$L$3:$S$2373,$V2095,2),"-")</f>
        <v>0</v>
      </c>
      <c r="AA2095" cm="1">
        <f t="array" ref="AA2095">IF(ISNUMBER($V2095),N2095-INDEX('2019 On Peak'!$L$3:$S$2373,$V2095,3),"-")</f>
        <v>0</v>
      </c>
      <c r="AB2095" cm="1">
        <f t="array" ref="AB2095">IF(ISNUMBER($V2095),Q2095-INDEX('2019 On Peak'!$L$3:$S$2373,$V2095,6),"-")</f>
        <v>0</v>
      </c>
      <c r="AC2095" cm="1">
        <f t="array" ref="AC2095">IF(ISNUMBER($V2095),S2095-INDEX('2019 On Peak'!$L$3:$S$2373,$V2095,8),"-")</f>
        <v>0</v>
      </c>
      <c r="AD2095" t="b">
        <f t="shared" si="65"/>
        <v>0</v>
      </c>
    </row>
    <row r="2096" spans="1:30" x14ac:dyDescent="0.25">
      <c r="A2096" t="str">
        <f>B2096&amp;"_"&amp;G2096&amp;"_"&amp;J2096</f>
        <v>85_1337_1</v>
      </c>
      <c r="B2096">
        <v>85</v>
      </c>
      <c r="C2096" s="1" t="s">
        <v>558</v>
      </c>
      <c r="D2096" s="1" t="s">
        <v>42</v>
      </c>
      <c r="E2096" s="1" t="s">
        <v>42</v>
      </c>
      <c r="F2096">
        <v>115</v>
      </c>
      <c r="G2096">
        <v>1337</v>
      </c>
      <c r="H2096" s="1" t="s">
        <v>551</v>
      </c>
      <c r="I2096">
        <v>115</v>
      </c>
      <c r="J2096" s="1" t="s">
        <v>191</v>
      </c>
      <c r="K2096" s="1" t="s">
        <v>25</v>
      </c>
      <c r="L2096">
        <v>5.6299999999999996E-3</v>
      </c>
      <c r="M2096">
        <v>2.3259999999999999E-2</v>
      </c>
      <c r="N2096">
        <v>3.8500000000000001E-3</v>
      </c>
      <c r="O2096">
        <v>1</v>
      </c>
      <c r="P2096">
        <v>0</v>
      </c>
      <c r="Q2096">
        <v>167</v>
      </c>
      <c r="R2096">
        <v>556</v>
      </c>
      <c r="S2096">
        <v>210</v>
      </c>
      <c r="T2096">
        <v>4.5</v>
      </c>
      <c r="U2096">
        <v>4.7</v>
      </c>
      <c r="V2096">
        <f>MATCH(A2096,'2019 On Peak'!$A$3:$A$2373,0)</f>
        <v>2031</v>
      </c>
      <c r="W2096" t="str">
        <f t="shared" si="64"/>
        <v>Old</v>
      </c>
      <c r="X2096" t="str" cm="1">
        <f t="array" ref="X2096">IF(ISNUMBER(V2096),INDEX('2019 On Peak'!$K$3:$K$2373,V2096),"Not 2019")</f>
        <v>Closed</v>
      </c>
      <c r="Y2096" cm="1">
        <f t="array" ref="Y2096">IF(ISNUMBER($V2096),L2096-INDEX('2019 On Peak'!$L$3:$S$2373,$V2096,1),"-")</f>
        <v>0</v>
      </c>
      <c r="Z2096" cm="1">
        <f t="array" ref="Z2096">IF(ISNUMBER($V2096),M2096-INDEX('2019 On Peak'!$L$3:$S$2373,$V2096,2),"-")</f>
        <v>0</v>
      </c>
      <c r="AA2096" cm="1">
        <f t="array" ref="AA2096">IF(ISNUMBER($V2096),N2096-INDEX('2019 On Peak'!$L$3:$S$2373,$V2096,3),"-")</f>
        <v>0</v>
      </c>
      <c r="AB2096" cm="1">
        <f t="array" ref="AB2096">IF(ISNUMBER($V2096),Q2096-INDEX('2019 On Peak'!$L$3:$S$2373,$V2096,6),"-")</f>
        <v>0</v>
      </c>
      <c r="AC2096" cm="1">
        <f t="array" ref="AC2096">IF(ISNUMBER($V2096),S2096-INDEX('2019 On Peak'!$L$3:$S$2373,$V2096,8),"-")</f>
        <v>0</v>
      </c>
      <c r="AD2096" t="b">
        <f t="shared" si="65"/>
        <v>0</v>
      </c>
    </row>
    <row r="2097" spans="1:30" x14ac:dyDescent="0.25">
      <c r="A2097" t="str">
        <f>B2097&amp;"_"&amp;G2097&amp;"_"&amp;J2097</f>
        <v>850_860_1</v>
      </c>
      <c r="B2097">
        <v>850</v>
      </c>
      <c r="C2097" s="1" t="s">
        <v>1387</v>
      </c>
      <c r="D2097" s="1" t="s">
        <v>70</v>
      </c>
      <c r="E2097" s="1" t="s">
        <v>70</v>
      </c>
      <c r="F2097">
        <v>115</v>
      </c>
      <c r="G2097">
        <v>860</v>
      </c>
      <c r="H2097" s="1" t="s">
        <v>1389</v>
      </c>
      <c r="I2097">
        <v>115</v>
      </c>
      <c r="J2097" s="1" t="s">
        <v>191</v>
      </c>
      <c r="K2097" s="1" t="s">
        <v>25</v>
      </c>
      <c r="L2097">
        <v>9.1299999999999992E-3</v>
      </c>
      <c r="M2097">
        <v>3.7760000000000002E-2</v>
      </c>
      <c r="N2097">
        <v>6.2500000000000003E-3</v>
      </c>
      <c r="O2097">
        <v>1</v>
      </c>
      <c r="P2097">
        <v>0</v>
      </c>
      <c r="Q2097">
        <v>216</v>
      </c>
      <c r="R2097">
        <v>556</v>
      </c>
      <c r="S2097">
        <v>216</v>
      </c>
      <c r="T2097">
        <v>5.8</v>
      </c>
      <c r="U2097">
        <v>7.6</v>
      </c>
      <c r="V2097">
        <f>MATCH(A2097,'2019 On Peak'!$A$3:$A$2373,0)</f>
        <v>2032</v>
      </c>
      <c r="W2097" t="str">
        <f t="shared" si="64"/>
        <v>Old</v>
      </c>
      <c r="X2097" t="str" cm="1">
        <f t="array" ref="X2097">IF(ISNUMBER(V2097),INDEX('2019 On Peak'!$K$3:$K$2373,V2097),"Not 2019")</f>
        <v>Closed</v>
      </c>
      <c r="Y2097" cm="1">
        <f t="array" ref="Y2097">IF(ISNUMBER($V2097),L2097-INDEX('2019 On Peak'!$L$3:$S$2373,$V2097,1),"-")</f>
        <v>0</v>
      </c>
      <c r="Z2097" cm="1">
        <f t="array" ref="Z2097">IF(ISNUMBER($V2097),M2097-INDEX('2019 On Peak'!$L$3:$S$2373,$V2097,2),"-")</f>
        <v>0</v>
      </c>
      <c r="AA2097" cm="1">
        <f t="array" ref="AA2097">IF(ISNUMBER($V2097),N2097-INDEX('2019 On Peak'!$L$3:$S$2373,$V2097,3),"-")</f>
        <v>0</v>
      </c>
      <c r="AB2097" cm="1">
        <f t="array" ref="AB2097">IF(ISNUMBER($V2097),Q2097-INDEX('2019 On Peak'!$L$3:$S$2373,$V2097,6),"-")</f>
        <v>0</v>
      </c>
      <c r="AC2097" cm="1">
        <f t="array" ref="AC2097">IF(ISNUMBER($V2097),S2097-INDEX('2019 On Peak'!$L$3:$S$2373,$V2097,8),"-")</f>
        <v>0</v>
      </c>
      <c r="AD2097" t="b">
        <f t="shared" si="65"/>
        <v>0</v>
      </c>
    </row>
    <row r="2098" spans="1:30" x14ac:dyDescent="0.25">
      <c r="A2098" t="str">
        <f>B2098&amp;"_"&amp;G2098&amp;"_"&amp;J2098</f>
        <v>851_860_1</v>
      </c>
      <c r="B2098">
        <v>851</v>
      </c>
      <c r="C2098" s="1" t="s">
        <v>643</v>
      </c>
      <c r="D2098" s="1" t="s">
        <v>70</v>
      </c>
      <c r="E2098" s="1" t="s">
        <v>70</v>
      </c>
      <c r="F2098">
        <v>115</v>
      </c>
      <c r="G2098">
        <v>860</v>
      </c>
      <c r="H2098" s="1" t="s">
        <v>1389</v>
      </c>
      <c r="I2098">
        <v>115</v>
      </c>
      <c r="J2098" s="1" t="s">
        <v>191</v>
      </c>
      <c r="K2098" s="1" t="s">
        <v>25</v>
      </c>
      <c r="L2098">
        <v>2.8E-3</v>
      </c>
      <c r="M2098">
        <v>1.7000000000000001E-2</v>
      </c>
      <c r="N2098">
        <v>2.3999999999999998E-3</v>
      </c>
      <c r="O2098">
        <v>1</v>
      </c>
      <c r="P2098">
        <v>0</v>
      </c>
      <c r="Q2098">
        <v>240</v>
      </c>
      <c r="R2098">
        <v>556</v>
      </c>
      <c r="S2098">
        <v>265</v>
      </c>
      <c r="T2098">
        <v>3.1</v>
      </c>
      <c r="U2098">
        <v>3.2</v>
      </c>
      <c r="V2098">
        <f>MATCH(A2098,'2019 On Peak'!$A$3:$A$2373,0)</f>
        <v>2033</v>
      </c>
      <c r="W2098" t="str">
        <f t="shared" si="64"/>
        <v>Old</v>
      </c>
      <c r="X2098" t="str" cm="1">
        <f t="array" ref="X2098">IF(ISNUMBER(V2098),INDEX('2019 On Peak'!$K$3:$K$2373,V2098),"Not 2019")</f>
        <v>Closed</v>
      </c>
      <c r="Y2098" cm="1">
        <f t="array" ref="Y2098">IF(ISNUMBER($V2098),L2098-INDEX('2019 On Peak'!$L$3:$S$2373,$V2098,1),"-")</f>
        <v>0</v>
      </c>
      <c r="Z2098" cm="1">
        <f t="array" ref="Z2098">IF(ISNUMBER($V2098),M2098-INDEX('2019 On Peak'!$L$3:$S$2373,$V2098,2),"-")</f>
        <v>0</v>
      </c>
      <c r="AA2098" cm="1">
        <f t="array" ref="AA2098">IF(ISNUMBER($V2098),N2098-INDEX('2019 On Peak'!$L$3:$S$2373,$V2098,3),"-")</f>
        <v>0</v>
      </c>
      <c r="AB2098" cm="1">
        <f t="array" ref="AB2098">IF(ISNUMBER($V2098),Q2098-INDEX('2019 On Peak'!$L$3:$S$2373,$V2098,6),"-")</f>
        <v>0</v>
      </c>
      <c r="AC2098" cm="1">
        <f t="array" ref="AC2098">IF(ISNUMBER($V2098),S2098-INDEX('2019 On Peak'!$L$3:$S$2373,$V2098,8),"-")</f>
        <v>0</v>
      </c>
      <c r="AD2098" t="b">
        <f t="shared" si="65"/>
        <v>0</v>
      </c>
    </row>
    <row r="2099" spans="1:30" x14ac:dyDescent="0.25">
      <c r="A2099" t="str">
        <f>B2099&amp;"_"&amp;G2099&amp;"_"&amp;J2099</f>
        <v>852_853_1</v>
      </c>
      <c r="B2099">
        <v>852</v>
      </c>
      <c r="C2099" s="1" t="s">
        <v>1392</v>
      </c>
      <c r="D2099" s="1" t="s">
        <v>70</v>
      </c>
      <c r="E2099" s="1" t="s">
        <v>70</v>
      </c>
      <c r="F2099">
        <v>115</v>
      </c>
      <c r="G2099">
        <v>853</v>
      </c>
      <c r="H2099" s="1" t="s">
        <v>1393</v>
      </c>
      <c r="I2099">
        <v>115</v>
      </c>
      <c r="J2099" s="1" t="s">
        <v>191</v>
      </c>
      <c r="K2099" s="1" t="s">
        <v>25</v>
      </c>
      <c r="L2099">
        <v>3.5500000000000002E-3</v>
      </c>
      <c r="M2099">
        <v>1.47E-2</v>
      </c>
      <c r="N2099">
        <v>2.4299999999999999E-3</v>
      </c>
      <c r="O2099">
        <v>1</v>
      </c>
      <c r="P2099">
        <v>0</v>
      </c>
      <c r="Q2099">
        <v>167</v>
      </c>
      <c r="R2099">
        <v>556</v>
      </c>
      <c r="S2099">
        <v>210</v>
      </c>
      <c r="T2099">
        <v>2</v>
      </c>
      <c r="U2099">
        <v>3</v>
      </c>
      <c r="V2099">
        <f>MATCH(A2099,'2019 On Peak'!$A$3:$A$2373,0)</f>
        <v>2034</v>
      </c>
      <c r="W2099" t="str">
        <f t="shared" si="64"/>
        <v>Old</v>
      </c>
      <c r="X2099" t="str" cm="1">
        <f t="array" ref="X2099">IF(ISNUMBER(V2099),INDEX('2019 On Peak'!$K$3:$K$2373,V2099),"Not 2019")</f>
        <v>Closed</v>
      </c>
      <c r="Y2099" cm="1">
        <f t="array" ref="Y2099">IF(ISNUMBER($V2099),L2099-INDEX('2019 On Peak'!$L$3:$S$2373,$V2099,1),"-")</f>
        <v>0</v>
      </c>
      <c r="Z2099" cm="1">
        <f t="array" ref="Z2099">IF(ISNUMBER($V2099),M2099-INDEX('2019 On Peak'!$L$3:$S$2373,$V2099,2),"-")</f>
        <v>0</v>
      </c>
      <c r="AA2099" cm="1">
        <f t="array" ref="AA2099">IF(ISNUMBER($V2099),N2099-INDEX('2019 On Peak'!$L$3:$S$2373,$V2099,3),"-")</f>
        <v>0</v>
      </c>
      <c r="AB2099" cm="1">
        <f t="array" ref="AB2099">IF(ISNUMBER($V2099),Q2099-INDEX('2019 On Peak'!$L$3:$S$2373,$V2099,6),"-")</f>
        <v>0</v>
      </c>
      <c r="AC2099" cm="1">
        <f t="array" ref="AC2099">IF(ISNUMBER($V2099),S2099-INDEX('2019 On Peak'!$L$3:$S$2373,$V2099,8),"-")</f>
        <v>0</v>
      </c>
      <c r="AD2099" t="b">
        <f t="shared" si="65"/>
        <v>0</v>
      </c>
    </row>
    <row r="2100" spans="1:30" x14ac:dyDescent="0.25">
      <c r="A2100" t="str">
        <f>B2100&amp;"_"&amp;G2100&amp;"_"&amp;J2100</f>
        <v>852_860_1</v>
      </c>
      <c r="B2100">
        <v>852</v>
      </c>
      <c r="C2100" s="1" t="s">
        <v>1392</v>
      </c>
      <c r="D2100" s="1" t="s">
        <v>70</v>
      </c>
      <c r="E2100" s="1" t="s">
        <v>70</v>
      </c>
      <c r="F2100">
        <v>115</v>
      </c>
      <c r="G2100">
        <v>860</v>
      </c>
      <c r="H2100" s="1" t="s">
        <v>1389</v>
      </c>
      <c r="I2100">
        <v>115</v>
      </c>
      <c r="J2100" s="1" t="s">
        <v>191</v>
      </c>
      <c r="K2100" s="1" t="s">
        <v>25</v>
      </c>
      <c r="L2100">
        <v>4.0600000000000002E-3</v>
      </c>
      <c r="M2100">
        <v>1.677E-2</v>
      </c>
      <c r="N2100">
        <v>2.7799999999999999E-3</v>
      </c>
      <c r="O2100">
        <v>1</v>
      </c>
      <c r="P2100">
        <v>0</v>
      </c>
      <c r="Q2100">
        <v>167</v>
      </c>
      <c r="R2100">
        <v>556</v>
      </c>
      <c r="S2100">
        <v>210</v>
      </c>
      <c r="T2100">
        <v>2.7</v>
      </c>
      <c r="U2100">
        <v>3.4</v>
      </c>
      <c r="V2100">
        <f>MATCH(A2100,'2019 On Peak'!$A$3:$A$2373,0)</f>
        <v>2035</v>
      </c>
      <c r="W2100" t="str">
        <f t="shared" si="64"/>
        <v>Old</v>
      </c>
      <c r="X2100" t="str" cm="1">
        <f t="array" ref="X2100">IF(ISNUMBER(V2100),INDEX('2019 On Peak'!$K$3:$K$2373,V2100),"Not 2019")</f>
        <v>Closed</v>
      </c>
      <c r="Y2100" cm="1">
        <f t="array" ref="Y2100">IF(ISNUMBER($V2100),L2100-INDEX('2019 On Peak'!$L$3:$S$2373,$V2100,1),"-")</f>
        <v>0</v>
      </c>
      <c r="Z2100" cm="1">
        <f t="array" ref="Z2100">IF(ISNUMBER($V2100),M2100-INDEX('2019 On Peak'!$L$3:$S$2373,$V2100,2),"-")</f>
        <v>0</v>
      </c>
      <c r="AA2100" cm="1">
        <f t="array" ref="AA2100">IF(ISNUMBER($V2100),N2100-INDEX('2019 On Peak'!$L$3:$S$2373,$V2100,3),"-")</f>
        <v>0</v>
      </c>
      <c r="AB2100" cm="1">
        <f t="array" ref="AB2100">IF(ISNUMBER($V2100),Q2100-INDEX('2019 On Peak'!$L$3:$S$2373,$V2100,6),"-")</f>
        <v>0</v>
      </c>
      <c r="AC2100" cm="1">
        <f t="array" ref="AC2100">IF(ISNUMBER($V2100),S2100-INDEX('2019 On Peak'!$L$3:$S$2373,$V2100,8),"-")</f>
        <v>0</v>
      </c>
      <c r="AD2100" t="b">
        <f t="shared" si="65"/>
        <v>0</v>
      </c>
    </row>
    <row r="2101" spans="1:30" x14ac:dyDescent="0.25">
      <c r="A2101" t="str">
        <f>B2101&amp;"_"&amp;G2101&amp;"_"&amp;J2101</f>
        <v>853_854_1</v>
      </c>
      <c r="B2101">
        <v>853</v>
      </c>
      <c r="C2101" s="1" t="s">
        <v>1393</v>
      </c>
      <c r="D2101" s="1" t="s">
        <v>70</v>
      </c>
      <c r="E2101" s="1" t="s">
        <v>70</v>
      </c>
      <c r="F2101">
        <v>115</v>
      </c>
      <c r="G2101">
        <v>854</v>
      </c>
      <c r="H2101" s="1" t="s">
        <v>1394</v>
      </c>
      <c r="I2101">
        <v>115</v>
      </c>
      <c r="J2101" s="1" t="s">
        <v>191</v>
      </c>
      <c r="K2101" s="1" t="s">
        <v>25</v>
      </c>
      <c r="L2101">
        <v>3.3700000000000002E-3</v>
      </c>
      <c r="M2101">
        <v>1.393E-2</v>
      </c>
      <c r="N2101">
        <v>2.31E-3</v>
      </c>
      <c r="O2101">
        <v>1</v>
      </c>
      <c r="P2101">
        <v>0</v>
      </c>
      <c r="Q2101">
        <v>167</v>
      </c>
      <c r="R2101">
        <v>556</v>
      </c>
      <c r="S2101">
        <v>210</v>
      </c>
      <c r="T2101">
        <v>2</v>
      </c>
      <c r="U2101">
        <v>2.8</v>
      </c>
      <c r="V2101">
        <f>MATCH(A2101,'2019 On Peak'!$A$3:$A$2373,0)</f>
        <v>2036</v>
      </c>
      <c r="W2101" t="str">
        <f t="shared" si="64"/>
        <v>Old</v>
      </c>
      <c r="X2101" t="str" cm="1">
        <f t="array" ref="X2101">IF(ISNUMBER(V2101),INDEX('2019 On Peak'!$K$3:$K$2373,V2101),"Not 2019")</f>
        <v>Closed</v>
      </c>
      <c r="Y2101" cm="1">
        <f t="array" ref="Y2101">IF(ISNUMBER($V2101),L2101-INDEX('2019 On Peak'!$L$3:$S$2373,$V2101,1),"-")</f>
        <v>0</v>
      </c>
      <c r="Z2101" cm="1">
        <f t="array" ref="Z2101">IF(ISNUMBER($V2101),M2101-INDEX('2019 On Peak'!$L$3:$S$2373,$V2101,2),"-")</f>
        <v>0</v>
      </c>
      <c r="AA2101" cm="1">
        <f t="array" ref="AA2101">IF(ISNUMBER($V2101),N2101-INDEX('2019 On Peak'!$L$3:$S$2373,$V2101,3),"-")</f>
        <v>0</v>
      </c>
      <c r="AB2101" cm="1">
        <f t="array" ref="AB2101">IF(ISNUMBER($V2101),Q2101-INDEX('2019 On Peak'!$L$3:$S$2373,$V2101,6),"-")</f>
        <v>0</v>
      </c>
      <c r="AC2101" cm="1">
        <f t="array" ref="AC2101">IF(ISNUMBER($V2101),S2101-INDEX('2019 On Peak'!$L$3:$S$2373,$V2101,8),"-")</f>
        <v>0</v>
      </c>
      <c r="AD2101" t="b">
        <f t="shared" si="65"/>
        <v>0</v>
      </c>
    </row>
    <row r="2102" spans="1:30" x14ac:dyDescent="0.25">
      <c r="A2102" t="str">
        <f>B2102&amp;"_"&amp;G2102&amp;"_"&amp;J2102</f>
        <v>854_859_1</v>
      </c>
      <c r="B2102">
        <v>854</v>
      </c>
      <c r="C2102" s="1" t="s">
        <v>1394</v>
      </c>
      <c r="D2102" s="1" t="s">
        <v>70</v>
      </c>
      <c r="E2102" s="1" t="s">
        <v>70</v>
      </c>
      <c r="F2102">
        <v>115</v>
      </c>
      <c r="G2102">
        <v>859</v>
      </c>
      <c r="H2102" s="1" t="s">
        <v>1395</v>
      </c>
      <c r="I2102">
        <v>115</v>
      </c>
      <c r="J2102" s="1" t="s">
        <v>191</v>
      </c>
      <c r="K2102" s="1" t="s">
        <v>25</v>
      </c>
      <c r="L2102">
        <v>1.8500000000000001E-3</v>
      </c>
      <c r="M2102">
        <v>7.6499999999999997E-3</v>
      </c>
      <c r="N2102">
        <v>1.2700000000000001E-3</v>
      </c>
      <c r="O2102">
        <v>1</v>
      </c>
      <c r="P2102">
        <v>0</v>
      </c>
      <c r="Q2102">
        <v>167</v>
      </c>
      <c r="R2102">
        <v>556</v>
      </c>
      <c r="S2102">
        <v>210</v>
      </c>
      <c r="T2102">
        <v>0.6</v>
      </c>
      <c r="U2102">
        <v>1.5</v>
      </c>
      <c r="V2102">
        <f>MATCH(A2102,'2019 On Peak'!$A$3:$A$2373,0)</f>
        <v>2037</v>
      </c>
      <c r="W2102" t="str">
        <f t="shared" si="64"/>
        <v>Old</v>
      </c>
      <c r="X2102" t="str" cm="1">
        <f t="array" ref="X2102">IF(ISNUMBER(V2102),INDEX('2019 On Peak'!$K$3:$K$2373,V2102),"Not 2019")</f>
        <v>Closed</v>
      </c>
      <c r="Y2102" cm="1">
        <f t="array" ref="Y2102">IF(ISNUMBER($V2102),L2102-INDEX('2019 On Peak'!$L$3:$S$2373,$V2102,1),"-")</f>
        <v>0</v>
      </c>
      <c r="Z2102" cm="1">
        <f t="array" ref="Z2102">IF(ISNUMBER($V2102),M2102-INDEX('2019 On Peak'!$L$3:$S$2373,$V2102,2),"-")</f>
        <v>0</v>
      </c>
      <c r="AA2102" cm="1">
        <f t="array" ref="AA2102">IF(ISNUMBER($V2102),N2102-INDEX('2019 On Peak'!$L$3:$S$2373,$V2102,3),"-")</f>
        <v>0</v>
      </c>
      <c r="AB2102" cm="1">
        <f t="array" ref="AB2102">IF(ISNUMBER($V2102),Q2102-INDEX('2019 On Peak'!$L$3:$S$2373,$V2102,6),"-")</f>
        <v>0</v>
      </c>
      <c r="AC2102" cm="1">
        <f t="array" ref="AC2102">IF(ISNUMBER($V2102),S2102-INDEX('2019 On Peak'!$L$3:$S$2373,$V2102,8),"-")</f>
        <v>0</v>
      </c>
      <c r="AD2102" t="b">
        <f t="shared" si="65"/>
        <v>0</v>
      </c>
    </row>
    <row r="2103" spans="1:30" x14ac:dyDescent="0.25">
      <c r="A2103" t="str">
        <f>B2103&amp;"_"&amp;G2103&amp;"_"&amp;J2103</f>
        <v>855_856_1</v>
      </c>
      <c r="B2103">
        <v>855</v>
      </c>
      <c r="C2103" s="1" t="s">
        <v>1269</v>
      </c>
      <c r="D2103" s="1" t="s">
        <v>70</v>
      </c>
      <c r="E2103" s="1" t="s">
        <v>70</v>
      </c>
      <c r="F2103">
        <v>115</v>
      </c>
      <c r="G2103">
        <v>856</v>
      </c>
      <c r="H2103" s="1" t="s">
        <v>1388</v>
      </c>
      <c r="I2103">
        <v>115</v>
      </c>
      <c r="J2103" s="1" t="s">
        <v>191</v>
      </c>
      <c r="K2103" s="1" t="s">
        <v>25</v>
      </c>
      <c r="L2103">
        <v>3.0100000000000001E-3</v>
      </c>
      <c r="M2103">
        <v>1.2460000000000001E-2</v>
      </c>
      <c r="N2103">
        <v>2.0600000000000002E-3</v>
      </c>
      <c r="O2103">
        <v>1</v>
      </c>
      <c r="P2103">
        <v>0</v>
      </c>
      <c r="Q2103">
        <v>216</v>
      </c>
      <c r="R2103">
        <v>216</v>
      </c>
      <c r="S2103">
        <v>260</v>
      </c>
      <c r="T2103">
        <v>2.2999999999999998</v>
      </c>
      <c r="U2103">
        <v>2.5</v>
      </c>
      <c r="V2103">
        <f>MATCH(A2103,'2019 On Peak'!$A$3:$A$2373,0)</f>
        <v>2038</v>
      </c>
      <c r="W2103" t="str">
        <f t="shared" si="64"/>
        <v>Old</v>
      </c>
      <c r="X2103" t="str" cm="1">
        <f t="array" ref="X2103">IF(ISNUMBER(V2103),INDEX('2019 On Peak'!$K$3:$K$2373,V2103),"Not 2019")</f>
        <v>Closed</v>
      </c>
      <c r="Y2103" cm="1">
        <f t="array" ref="Y2103">IF(ISNUMBER($V2103),L2103-INDEX('2019 On Peak'!$L$3:$S$2373,$V2103,1),"-")</f>
        <v>0</v>
      </c>
      <c r="Z2103" cm="1">
        <f t="array" ref="Z2103">IF(ISNUMBER($V2103),M2103-INDEX('2019 On Peak'!$L$3:$S$2373,$V2103,2),"-")</f>
        <v>0</v>
      </c>
      <c r="AA2103" cm="1">
        <f t="array" ref="AA2103">IF(ISNUMBER($V2103),N2103-INDEX('2019 On Peak'!$L$3:$S$2373,$V2103,3),"-")</f>
        <v>0</v>
      </c>
      <c r="AB2103" cm="1">
        <f t="array" ref="AB2103">IF(ISNUMBER($V2103),Q2103-INDEX('2019 On Peak'!$L$3:$S$2373,$V2103,6),"-")</f>
        <v>0</v>
      </c>
      <c r="AC2103" cm="1">
        <f t="array" ref="AC2103">IF(ISNUMBER($V2103),S2103-INDEX('2019 On Peak'!$L$3:$S$2373,$V2103,8),"-")</f>
        <v>0</v>
      </c>
      <c r="AD2103" t="b">
        <f t="shared" si="65"/>
        <v>0</v>
      </c>
    </row>
    <row r="2104" spans="1:30" x14ac:dyDescent="0.25">
      <c r="A2104" t="str">
        <f>B2104&amp;"_"&amp;G2104&amp;"_"&amp;J2104</f>
        <v>857_860_1</v>
      </c>
      <c r="B2104">
        <v>857</v>
      </c>
      <c r="C2104" s="1" t="s">
        <v>1396</v>
      </c>
      <c r="D2104" s="1" t="s">
        <v>70</v>
      </c>
      <c r="E2104" s="1" t="s">
        <v>70</v>
      </c>
      <c r="F2104">
        <v>115</v>
      </c>
      <c r="G2104">
        <v>860</v>
      </c>
      <c r="H2104" s="1" t="s">
        <v>1389</v>
      </c>
      <c r="I2104">
        <v>115</v>
      </c>
      <c r="J2104" s="1" t="s">
        <v>191</v>
      </c>
      <c r="K2104" s="1" t="s">
        <v>25</v>
      </c>
      <c r="L2104">
        <v>8.8000000000000005E-3</v>
      </c>
      <c r="M2104">
        <v>3.6389999999999999E-2</v>
      </c>
      <c r="N2104">
        <v>6.0299999999999998E-3</v>
      </c>
      <c r="O2104">
        <v>1</v>
      </c>
      <c r="P2104">
        <v>0</v>
      </c>
      <c r="Q2104">
        <v>198</v>
      </c>
      <c r="R2104">
        <v>556</v>
      </c>
      <c r="S2104">
        <v>260</v>
      </c>
      <c r="T2104">
        <v>5.5</v>
      </c>
      <c r="U2104">
        <v>7.3</v>
      </c>
      <c r="V2104">
        <f>MATCH(A2104,'2019 On Peak'!$A$3:$A$2373,0)</f>
        <v>2039</v>
      </c>
      <c r="W2104" t="str">
        <f t="shared" si="64"/>
        <v>Old</v>
      </c>
      <c r="X2104" t="str" cm="1">
        <f t="array" ref="X2104">IF(ISNUMBER(V2104),INDEX('2019 On Peak'!$K$3:$K$2373,V2104),"Not 2019")</f>
        <v>Closed</v>
      </c>
      <c r="Y2104" cm="1">
        <f t="array" ref="Y2104">IF(ISNUMBER($V2104),L2104-INDEX('2019 On Peak'!$L$3:$S$2373,$V2104,1),"-")</f>
        <v>0</v>
      </c>
      <c r="Z2104" cm="1">
        <f t="array" ref="Z2104">IF(ISNUMBER($V2104),M2104-INDEX('2019 On Peak'!$L$3:$S$2373,$V2104,2),"-")</f>
        <v>0</v>
      </c>
      <c r="AA2104" cm="1">
        <f t="array" ref="AA2104">IF(ISNUMBER($V2104),N2104-INDEX('2019 On Peak'!$L$3:$S$2373,$V2104,3),"-")</f>
        <v>0</v>
      </c>
      <c r="AB2104" cm="1">
        <f t="array" ref="AB2104">IF(ISNUMBER($V2104),Q2104-INDEX('2019 On Peak'!$L$3:$S$2373,$V2104,6),"-")</f>
        <v>0</v>
      </c>
      <c r="AC2104" cm="1">
        <f t="array" ref="AC2104">IF(ISNUMBER($V2104),S2104-INDEX('2019 On Peak'!$L$3:$S$2373,$V2104,8),"-")</f>
        <v>0</v>
      </c>
      <c r="AD2104" t="b">
        <f t="shared" si="65"/>
        <v>0</v>
      </c>
    </row>
    <row r="2105" spans="1:30" x14ac:dyDescent="0.25">
      <c r="A2105" t="str">
        <f>B2105&amp;"_"&amp;G2105&amp;"_"&amp;J2105</f>
        <v>857_862_1</v>
      </c>
      <c r="B2105">
        <v>857</v>
      </c>
      <c r="C2105" s="1" t="s">
        <v>1396</v>
      </c>
      <c r="D2105" s="1" t="s">
        <v>70</v>
      </c>
      <c r="E2105" s="1" t="s">
        <v>70</v>
      </c>
      <c r="F2105">
        <v>115</v>
      </c>
      <c r="G2105">
        <v>862</v>
      </c>
      <c r="H2105" s="1" t="s">
        <v>1397</v>
      </c>
      <c r="I2105">
        <v>115</v>
      </c>
      <c r="J2105" s="1" t="s">
        <v>191</v>
      </c>
      <c r="K2105" s="1" t="s">
        <v>25</v>
      </c>
      <c r="L2105">
        <v>1.06E-2</v>
      </c>
      <c r="M2105">
        <v>4.3830000000000001E-2</v>
      </c>
      <c r="N2105">
        <v>7.26E-3</v>
      </c>
      <c r="O2105">
        <v>1</v>
      </c>
      <c r="P2105">
        <v>0</v>
      </c>
      <c r="Q2105">
        <v>198</v>
      </c>
      <c r="R2105">
        <v>556</v>
      </c>
      <c r="S2105">
        <v>260</v>
      </c>
      <c r="T2105">
        <v>6.2</v>
      </c>
      <c r="U2105">
        <v>8.8000000000000007</v>
      </c>
      <c r="V2105">
        <f>MATCH(A2105,'2019 On Peak'!$A$3:$A$2373,0)</f>
        <v>2040</v>
      </c>
      <c r="W2105" t="str">
        <f t="shared" si="64"/>
        <v>Old</v>
      </c>
      <c r="X2105" t="str" cm="1">
        <f t="array" ref="X2105">IF(ISNUMBER(V2105),INDEX('2019 On Peak'!$K$3:$K$2373,V2105),"Not 2019")</f>
        <v>Closed</v>
      </c>
      <c r="Y2105" cm="1">
        <f t="array" ref="Y2105">IF(ISNUMBER($V2105),L2105-INDEX('2019 On Peak'!$L$3:$S$2373,$V2105,1),"-")</f>
        <v>0</v>
      </c>
      <c r="Z2105" cm="1">
        <f t="array" ref="Z2105">IF(ISNUMBER($V2105),M2105-INDEX('2019 On Peak'!$L$3:$S$2373,$V2105,2),"-")</f>
        <v>0</v>
      </c>
      <c r="AA2105" cm="1">
        <f t="array" ref="AA2105">IF(ISNUMBER($V2105),N2105-INDEX('2019 On Peak'!$L$3:$S$2373,$V2105,3),"-")</f>
        <v>0</v>
      </c>
      <c r="AB2105" cm="1">
        <f t="array" ref="AB2105">IF(ISNUMBER($V2105),Q2105-INDEX('2019 On Peak'!$L$3:$S$2373,$V2105,6),"-")</f>
        <v>0</v>
      </c>
      <c r="AC2105" cm="1">
        <f t="array" ref="AC2105">IF(ISNUMBER($V2105),S2105-INDEX('2019 On Peak'!$L$3:$S$2373,$V2105,8),"-")</f>
        <v>0</v>
      </c>
      <c r="AD2105" t="b">
        <f t="shared" si="65"/>
        <v>0</v>
      </c>
    </row>
    <row r="2106" spans="1:30" x14ac:dyDescent="0.25">
      <c r="A2106" t="str">
        <f>B2106&amp;"_"&amp;G2106&amp;"_"&amp;J2106</f>
        <v>858_1524_1</v>
      </c>
      <c r="B2106">
        <v>858</v>
      </c>
      <c r="C2106" s="1" t="s">
        <v>132</v>
      </c>
      <c r="D2106" s="1" t="s">
        <v>70</v>
      </c>
      <c r="E2106" s="1" t="s">
        <v>70</v>
      </c>
      <c r="F2106">
        <v>345</v>
      </c>
      <c r="G2106">
        <v>1524</v>
      </c>
      <c r="H2106" s="1" t="s">
        <v>132</v>
      </c>
      <c r="I2106">
        <v>115</v>
      </c>
      <c r="J2106" s="1" t="s">
        <v>191</v>
      </c>
      <c r="K2106" s="1" t="s">
        <v>25</v>
      </c>
      <c r="L2106">
        <v>5.9999999999999995E-4</v>
      </c>
      <c r="M2106">
        <v>5.2400000000000002E-2</v>
      </c>
      <c r="N2106">
        <v>0</v>
      </c>
      <c r="O2106">
        <v>1</v>
      </c>
      <c r="P2106">
        <v>0</v>
      </c>
      <c r="Q2106">
        <v>417</v>
      </c>
      <c r="R2106">
        <v>518</v>
      </c>
      <c r="S2106">
        <v>599</v>
      </c>
      <c r="T2106">
        <v>0</v>
      </c>
      <c r="U2106">
        <v>0</v>
      </c>
      <c r="V2106">
        <f>MATCH(A2106,'2019 On Peak'!$A$3:$A$2373,0)</f>
        <v>2041</v>
      </c>
      <c r="W2106" t="str">
        <f t="shared" si="64"/>
        <v>Old</v>
      </c>
      <c r="X2106" t="str" cm="1">
        <f t="array" ref="X2106">IF(ISNUMBER(V2106),INDEX('2019 On Peak'!$K$3:$K$2373,V2106),"Not 2019")</f>
        <v>Closed</v>
      </c>
      <c r="Y2106" cm="1">
        <f t="array" ref="Y2106">IF(ISNUMBER($V2106),L2106-INDEX('2019 On Peak'!$L$3:$S$2373,$V2106,1),"-")</f>
        <v>0</v>
      </c>
      <c r="Z2106" cm="1">
        <f t="array" ref="Z2106">IF(ISNUMBER($V2106),M2106-INDEX('2019 On Peak'!$L$3:$S$2373,$V2106,2),"-")</f>
        <v>0</v>
      </c>
      <c r="AA2106" cm="1">
        <f t="array" ref="AA2106">IF(ISNUMBER($V2106),N2106-INDEX('2019 On Peak'!$L$3:$S$2373,$V2106,3),"-")</f>
        <v>0</v>
      </c>
      <c r="AB2106" cm="1">
        <f t="array" ref="AB2106">IF(ISNUMBER($V2106),Q2106-INDEX('2019 On Peak'!$L$3:$S$2373,$V2106,6),"-")</f>
        <v>0</v>
      </c>
      <c r="AC2106" cm="1">
        <f t="array" ref="AC2106">IF(ISNUMBER($V2106),S2106-INDEX('2019 On Peak'!$L$3:$S$2373,$V2106,8),"-")</f>
        <v>0</v>
      </c>
      <c r="AD2106" t="b">
        <f t="shared" si="65"/>
        <v>0</v>
      </c>
    </row>
    <row r="2107" spans="1:30" x14ac:dyDescent="0.25">
      <c r="A2107" t="str">
        <f>B2107&amp;"_"&amp;G2107&amp;"_"&amp;J2107</f>
        <v>858_902_1</v>
      </c>
      <c r="B2107">
        <v>858</v>
      </c>
      <c r="C2107" s="1" t="s">
        <v>132</v>
      </c>
      <c r="D2107" s="1" t="s">
        <v>70</v>
      </c>
      <c r="E2107" s="1" t="s">
        <v>70</v>
      </c>
      <c r="F2107">
        <v>345</v>
      </c>
      <c r="G2107">
        <v>902</v>
      </c>
      <c r="H2107" s="1" t="s">
        <v>77</v>
      </c>
      <c r="I2107">
        <v>345</v>
      </c>
      <c r="J2107" s="1" t="s">
        <v>191</v>
      </c>
      <c r="K2107" s="1" t="s">
        <v>25</v>
      </c>
      <c r="L2107">
        <v>4.6999999999999999E-4</v>
      </c>
      <c r="M2107">
        <v>7.1300000000000001E-3</v>
      </c>
      <c r="N2107">
        <v>0.18428</v>
      </c>
      <c r="O2107">
        <v>1</v>
      </c>
      <c r="P2107">
        <v>0</v>
      </c>
      <c r="Q2107">
        <v>1216</v>
      </c>
      <c r="R2107">
        <v>2454</v>
      </c>
      <c r="S2107">
        <v>1804</v>
      </c>
      <c r="T2107">
        <v>14.9</v>
      </c>
      <c r="U2107">
        <v>17.899999999999999</v>
      </c>
      <c r="V2107">
        <f>MATCH(A2107,'2019 On Peak'!$A$3:$A$2373,0)</f>
        <v>2042</v>
      </c>
      <c r="W2107" t="str">
        <f t="shared" si="64"/>
        <v>Old</v>
      </c>
      <c r="X2107" t="str" cm="1">
        <f t="array" ref="X2107">IF(ISNUMBER(V2107),INDEX('2019 On Peak'!$K$3:$K$2373,V2107),"Not 2019")</f>
        <v>Closed</v>
      </c>
      <c r="Y2107" cm="1">
        <f t="array" ref="Y2107">IF(ISNUMBER($V2107),L2107-INDEX('2019 On Peak'!$L$3:$S$2373,$V2107,1),"-")</f>
        <v>0</v>
      </c>
      <c r="Z2107" cm="1">
        <f t="array" ref="Z2107">IF(ISNUMBER($V2107),M2107-INDEX('2019 On Peak'!$L$3:$S$2373,$V2107,2),"-")</f>
        <v>0</v>
      </c>
      <c r="AA2107" cm="1">
        <f t="array" ref="AA2107">IF(ISNUMBER($V2107),N2107-INDEX('2019 On Peak'!$L$3:$S$2373,$V2107,3),"-")</f>
        <v>0</v>
      </c>
      <c r="AB2107" cm="1">
        <f t="array" ref="AB2107">IF(ISNUMBER($V2107),Q2107-INDEX('2019 On Peak'!$L$3:$S$2373,$V2107,6),"-")</f>
        <v>0</v>
      </c>
      <c r="AC2107" cm="1">
        <f t="array" ref="AC2107">IF(ISNUMBER($V2107),S2107-INDEX('2019 On Peak'!$L$3:$S$2373,$V2107,8),"-")</f>
        <v>0</v>
      </c>
      <c r="AD2107" t="b">
        <f t="shared" si="65"/>
        <v>0</v>
      </c>
    </row>
    <row r="2108" spans="1:30" x14ac:dyDescent="0.25">
      <c r="A2108" t="str">
        <f>B2108&amp;"_"&amp;G2108&amp;"_"&amp;J2108</f>
        <v>858_902_2</v>
      </c>
      <c r="B2108">
        <v>858</v>
      </c>
      <c r="C2108" s="1" t="s">
        <v>132</v>
      </c>
      <c r="D2108" s="1" t="s">
        <v>70</v>
      </c>
      <c r="E2108" s="1" t="s">
        <v>70</v>
      </c>
      <c r="F2108">
        <v>345</v>
      </c>
      <c r="G2108">
        <v>902</v>
      </c>
      <c r="H2108" s="1" t="s">
        <v>77</v>
      </c>
      <c r="I2108">
        <v>345</v>
      </c>
      <c r="J2108" s="1" t="s">
        <v>74</v>
      </c>
      <c r="K2108" s="1" t="s">
        <v>25</v>
      </c>
      <c r="L2108">
        <v>4.6999999999999999E-4</v>
      </c>
      <c r="M2108">
        <v>7.1300000000000001E-3</v>
      </c>
      <c r="N2108">
        <v>0.18426000000000001</v>
      </c>
      <c r="O2108">
        <v>1</v>
      </c>
      <c r="P2108">
        <v>0</v>
      </c>
      <c r="Q2108">
        <v>1216</v>
      </c>
      <c r="R2108">
        <v>2454</v>
      </c>
      <c r="S2108">
        <v>1804</v>
      </c>
      <c r="T2108">
        <v>14.9</v>
      </c>
      <c r="U2108">
        <v>17.899999999999999</v>
      </c>
      <c r="V2108">
        <f>MATCH(A2108,'2019 On Peak'!$A$3:$A$2373,0)</f>
        <v>2043</v>
      </c>
      <c r="W2108" t="str">
        <f t="shared" si="64"/>
        <v>Old</v>
      </c>
      <c r="X2108" t="str" cm="1">
        <f t="array" ref="X2108">IF(ISNUMBER(V2108),INDEX('2019 On Peak'!$K$3:$K$2373,V2108),"Not 2019")</f>
        <v>Closed</v>
      </c>
      <c r="Y2108" cm="1">
        <f t="array" ref="Y2108">IF(ISNUMBER($V2108),L2108-INDEX('2019 On Peak'!$L$3:$S$2373,$V2108,1),"-")</f>
        <v>0</v>
      </c>
      <c r="Z2108" cm="1">
        <f t="array" ref="Z2108">IF(ISNUMBER($V2108),M2108-INDEX('2019 On Peak'!$L$3:$S$2373,$V2108,2),"-")</f>
        <v>0</v>
      </c>
      <c r="AA2108" cm="1">
        <f t="array" ref="AA2108">IF(ISNUMBER($V2108),N2108-INDEX('2019 On Peak'!$L$3:$S$2373,$V2108,3),"-")</f>
        <v>0</v>
      </c>
      <c r="AB2108" cm="1">
        <f t="array" ref="AB2108">IF(ISNUMBER($V2108),Q2108-INDEX('2019 On Peak'!$L$3:$S$2373,$V2108,6),"-")</f>
        <v>0</v>
      </c>
      <c r="AC2108" cm="1">
        <f t="array" ref="AC2108">IF(ISNUMBER($V2108),S2108-INDEX('2019 On Peak'!$L$3:$S$2373,$V2108,8),"-")</f>
        <v>0</v>
      </c>
      <c r="AD2108" t="b">
        <f t="shared" si="65"/>
        <v>0</v>
      </c>
    </row>
    <row r="2109" spans="1:30" x14ac:dyDescent="0.25">
      <c r="A2109" t="str">
        <f>B2109&amp;"_"&amp;G2109&amp;"_"&amp;J2109</f>
        <v>86_87_1</v>
      </c>
      <c r="B2109">
        <v>86</v>
      </c>
      <c r="C2109" s="1" t="s">
        <v>226</v>
      </c>
      <c r="D2109" s="1" t="s">
        <v>42</v>
      </c>
      <c r="E2109" s="1" t="s">
        <v>42</v>
      </c>
      <c r="F2109">
        <v>115</v>
      </c>
      <c r="G2109">
        <v>87</v>
      </c>
      <c r="H2109" s="1" t="s">
        <v>227</v>
      </c>
      <c r="I2109">
        <v>115</v>
      </c>
      <c r="J2109" s="1" t="s">
        <v>191</v>
      </c>
      <c r="K2109" s="1" t="s">
        <v>25</v>
      </c>
      <c r="L2109">
        <v>2.9099999999999998E-3</v>
      </c>
      <c r="M2109">
        <v>1.205E-2</v>
      </c>
      <c r="N2109">
        <v>1.99E-3</v>
      </c>
      <c r="O2109">
        <v>1</v>
      </c>
      <c r="P2109">
        <v>0</v>
      </c>
      <c r="Q2109">
        <v>167</v>
      </c>
      <c r="R2109">
        <v>556</v>
      </c>
      <c r="S2109">
        <v>210</v>
      </c>
      <c r="T2109">
        <v>1.2</v>
      </c>
      <c r="U2109">
        <v>2.4</v>
      </c>
      <c r="V2109">
        <f>MATCH(A2109,'2019 On Peak'!$A$3:$A$2373,0)</f>
        <v>2044</v>
      </c>
      <c r="W2109" t="str">
        <f t="shared" si="64"/>
        <v>Old</v>
      </c>
      <c r="X2109" t="str" cm="1">
        <f t="array" ref="X2109">IF(ISNUMBER(V2109),INDEX('2019 On Peak'!$K$3:$K$2373,V2109),"Not 2019")</f>
        <v>Closed</v>
      </c>
      <c r="Y2109" cm="1">
        <f t="array" ref="Y2109">IF(ISNUMBER($V2109),L2109-INDEX('2019 On Peak'!$L$3:$S$2373,$V2109,1),"-")</f>
        <v>0</v>
      </c>
      <c r="Z2109" cm="1">
        <f t="array" ref="Z2109">IF(ISNUMBER($V2109),M2109-INDEX('2019 On Peak'!$L$3:$S$2373,$V2109,2),"-")</f>
        <v>0</v>
      </c>
      <c r="AA2109" cm="1">
        <f t="array" ref="AA2109">IF(ISNUMBER($V2109),N2109-INDEX('2019 On Peak'!$L$3:$S$2373,$V2109,3),"-")</f>
        <v>0</v>
      </c>
      <c r="AB2109" cm="1">
        <f t="array" ref="AB2109">IF(ISNUMBER($V2109),Q2109-INDEX('2019 On Peak'!$L$3:$S$2373,$V2109,6),"-")</f>
        <v>0</v>
      </c>
      <c r="AC2109" cm="1">
        <f t="array" ref="AC2109">IF(ISNUMBER($V2109),S2109-INDEX('2019 On Peak'!$L$3:$S$2373,$V2109,8),"-")</f>
        <v>0</v>
      </c>
      <c r="AD2109" t="b">
        <f t="shared" si="65"/>
        <v>0</v>
      </c>
    </row>
    <row r="2110" spans="1:30" x14ac:dyDescent="0.25">
      <c r="A2110" t="str">
        <f>B2110&amp;"_"&amp;G2110&amp;"_"&amp;J2110</f>
        <v>861_862_1</v>
      </c>
      <c r="B2110">
        <v>861</v>
      </c>
      <c r="C2110" s="1" t="s">
        <v>1281</v>
      </c>
      <c r="D2110" s="1" t="s">
        <v>70</v>
      </c>
      <c r="E2110" s="1" t="s">
        <v>70</v>
      </c>
      <c r="F2110">
        <v>115</v>
      </c>
      <c r="G2110">
        <v>862</v>
      </c>
      <c r="H2110" s="1" t="s">
        <v>1397</v>
      </c>
      <c r="I2110">
        <v>115</v>
      </c>
      <c r="J2110" s="1" t="s">
        <v>191</v>
      </c>
      <c r="K2110" s="1" t="s">
        <v>25</v>
      </c>
      <c r="L2110">
        <v>1.2030000000000001E-2</v>
      </c>
      <c r="M2110">
        <v>4.9759999999999999E-2</v>
      </c>
      <c r="N2110">
        <v>8.2400000000000008E-3</v>
      </c>
      <c r="O2110">
        <v>1</v>
      </c>
      <c r="P2110">
        <v>0</v>
      </c>
      <c r="Q2110">
        <v>198</v>
      </c>
      <c r="R2110">
        <v>556</v>
      </c>
      <c r="S2110">
        <v>260</v>
      </c>
      <c r="T2110">
        <v>6.6</v>
      </c>
      <c r="U2110">
        <v>10</v>
      </c>
      <c r="V2110">
        <f>MATCH(A2110,'2019 On Peak'!$A$3:$A$2373,0)</f>
        <v>2045</v>
      </c>
      <c r="W2110" t="str">
        <f t="shared" si="64"/>
        <v>Old</v>
      </c>
      <c r="X2110" t="str" cm="1">
        <f t="array" ref="X2110">IF(ISNUMBER(V2110),INDEX('2019 On Peak'!$K$3:$K$2373,V2110),"Not 2019")</f>
        <v>Closed</v>
      </c>
      <c r="Y2110" cm="1">
        <f t="array" ref="Y2110">IF(ISNUMBER($V2110),L2110-INDEX('2019 On Peak'!$L$3:$S$2373,$V2110,1),"-")</f>
        <v>0</v>
      </c>
      <c r="Z2110" cm="1">
        <f t="array" ref="Z2110">IF(ISNUMBER($V2110),M2110-INDEX('2019 On Peak'!$L$3:$S$2373,$V2110,2),"-")</f>
        <v>0</v>
      </c>
      <c r="AA2110" cm="1">
        <f t="array" ref="AA2110">IF(ISNUMBER($V2110),N2110-INDEX('2019 On Peak'!$L$3:$S$2373,$V2110,3),"-")</f>
        <v>0</v>
      </c>
      <c r="AB2110" cm="1">
        <f t="array" ref="AB2110">IF(ISNUMBER($V2110),Q2110-INDEX('2019 On Peak'!$L$3:$S$2373,$V2110,6),"-")</f>
        <v>0</v>
      </c>
      <c r="AC2110" cm="1">
        <f t="array" ref="AC2110">IF(ISNUMBER($V2110),S2110-INDEX('2019 On Peak'!$L$3:$S$2373,$V2110,8),"-")</f>
        <v>0</v>
      </c>
      <c r="AD2110" t="b">
        <f t="shared" si="65"/>
        <v>0</v>
      </c>
    </row>
    <row r="2111" spans="1:30" x14ac:dyDescent="0.25">
      <c r="A2111" t="str">
        <f>B2111&amp;"_"&amp;G2111&amp;"_"&amp;J2111</f>
        <v>861_906_1</v>
      </c>
      <c r="B2111">
        <v>861</v>
      </c>
      <c r="C2111" s="1" t="s">
        <v>1281</v>
      </c>
      <c r="D2111" s="1" t="s">
        <v>70</v>
      </c>
      <c r="E2111" s="1" t="s">
        <v>70</v>
      </c>
      <c r="F2111">
        <v>115</v>
      </c>
      <c r="G2111">
        <v>906</v>
      </c>
      <c r="H2111" s="1" t="s">
        <v>1399</v>
      </c>
      <c r="I2111">
        <v>115</v>
      </c>
      <c r="J2111" s="1" t="s">
        <v>191</v>
      </c>
      <c r="K2111" s="1" t="s">
        <v>25</v>
      </c>
      <c r="L2111">
        <v>1.9109999999999999E-2</v>
      </c>
      <c r="M2111">
        <v>7.9020000000000007E-2</v>
      </c>
      <c r="N2111">
        <v>1.308E-2</v>
      </c>
      <c r="O2111">
        <v>1</v>
      </c>
      <c r="P2111">
        <v>0</v>
      </c>
      <c r="Q2111">
        <v>556</v>
      </c>
      <c r="R2111">
        <v>556</v>
      </c>
      <c r="S2111">
        <v>556</v>
      </c>
      <c r="T2111">
        <v>10.8</v>
      </c>
      <c r="U2111">
        <v>15.9</v>
      </c>
      <c r="V2111">
        <f>MATCH(A2111,'2019 On Peak'!$A$3:$A$2373,0)</f>
        <v>2046</v>
      </c>
      <c r="W2111" t="str">
        <f t="shared" si="64"/>
        <v>Old</v>
      </c>
      <c r="X2111" t="str" cm="1">
        <f t="array" ref="X2111">IF(ISNUMBER(V2111),INDEX('2019 On Peak'!$K$3:$K$2373,V2111),"Not 2019")</f>
        <v>Closed</v>
      </c>
      <c r="Y2111" cm="1">
        <f t="array" ref="Y2111">IF(ISNUMBER($V2111),L2111-INDEX('2019 On Peak'!$L$3:$S$2373,$V2111,1),"-")</f>
        <v>0</v>
      </c>
      <c r="Z2111" cm="1">
        <f t="array" ref="Z2111">IF(ISNUMBER($V2111),M2111-INDEX('2019 On Peak'!$L$3:$S$2373,$V2111,2),"-")</f>
        <v>0</v>
      </c>
      <c r="AA2111" cm="1">
        <f t="array" ref="AA2111">IF(ISNUMBER($V2111),N2111-INDEX('2019 On Peak'!$L$3:$S$2373,$V2111,3),"-")</f>
        <v>0</v>
      </c>
      <c r="AB2111" cm="1">
        <f t="array" ref="AB2111">IF(ISNUMBER($V2111),Q2111-INDEX('2019 On Peak'!$L$3:$S$2373,$V2111,6),"-")</f>
        <v>0</v>
      </c>
      <c r="AC2111" cm="1">
        <f t="array" ref="AC2111">IF(ISNUMBER($V2111),S2111-INDEX('2019 On Peak'!$L$3:$S$2373,$V2111,8),"-")</f>
        <v>0</v>
      </c>
      <c r="AD2111" t="b">
        <f t="shared" si="65"/>
        <v>0</v>
      </c>
    </row>
    <row r="2112" spans="1:30" x14ac:dyDescent="0.25">
      <c r="A2112" t="str">
        <f>B2112&amp;"_"&amp;G2112&amp;"_"&amp;J2112</f>
        <v>864_13_1</v>
      </c>
      <c r="B2112">
        <v>864</v>
      </c>
      <c r="C2112" s="1" t="s">
        <v>397</v>
      </c>
      <c r="D2112" s="1" t="s">
        <v>36</v>
      </c>
      <c r="E2112" s="1" t="s">
        <v>36</v>
      </c>
      <c r="F2112">
        <v>115</v>
      </c>
      <c r="G2112">
        <v>13</v>
      </c>
      <c r="H2112" s="1" t="s">
        <v>378</v>
      </c>
      <c r="I2112">
        <v>115</v>
      </c>
      <c r="J2112" s="1" t="s">
        <v>191</v>
      </c>
      <c r="K2112" s="1" t="s">
        <v>25</v>
      </c>
      <c r="L2112">
        <v>8.1099999999999992E-3</v>
      </c>
      <c r="M2112">
        <v>3.354E-2</v>
      </c>
      <c r="N2112">
        <v>5.5500000000000002E-3</v>
      </c>
      <c r="O2112">
        <v>1</v>
      </c>
      <c r="P2112">
        <v>0</v>
      </c>
      <c r="Q2112">
        <v>167</v>
      </c>
      <c r="R2112">
        <v>556</v>
      </c>
      <c r="S2112">
        <v>210</v>
      </c>
      <c r="T2112">
        <v>3.7</v>
      </c>
      <c r="U2112">
        <v>6.7</v>
      </c>
      <c r="V2112">
        <f>MATCH(A2112,'2019 On Peak'!$A$3:$A$2373,0)</f>
        <v>2047</v>
      </c>
      <c r="W2112" t="str">
        <f t="shared" si="64"/>
        <v>Old</v>
      </c>
      <c r="X2112" t="str" cm="1">
        <f t="array" ref="X2112">IF(ISNUMBER(V2112),INDEX('2019 On Peak'!$K$3:$K$2373,V2112),"Not 2019")</f>
        <v>Closed</v>
      </c>
      <c r="Y2112" cm="1">
        <f t="array" ref="Y2112">IF(ISNUMBER($V2112),L2112-INDEX('2019 On Peak'!$L$3:$S$2373,$V2112,1),"-")</f>
        <v>0</v>
      </c>
      <c r="Z2112" cm="1">
        <f t="array" ref="Z2112">IF(ISNUMBER($V2112),M2112-INDEX('2019 On Peak'!$L$3:$S$2373,$V2112,2),"-")</f>
        <v>0</v>
      </c>
      <c r="AA2112" cm="1">
        <f t="array" ref="AA2112">IF(ISNUMBER($V2112),N2112-INDEX('2019 On Peak'!$L$3:$S$2373,$V2112,3),"-")</f>
        <v>0</v>
      </c>
      <c r="AB2112" cm="1">
        <f t="array" ref="AB2112">IF(ISNUMBER($V2112),Q2112-INDEX('2019 On Peak'!$L$3:$S$2373,$V2112,6),"-")</f>
        <v>0</v>
      </c>
      <c r="AC2112" cm="1">
        <f t="array" ref="AC2112">IF(ISNUMBER($V2112),S2112-INDEX('2019 On Peak'!$L$3:$S$2373,$V2112,8),"-")</f>
        <v>0</v>
      </c>
      <c r="AD2112" t="b">
        <f t="shared" si="65"/>
        <v>0</v>
      </c>
    </row>
    <row r="2113" spans="1:30" x14ac:dyDescent="0.25">
      <c r="A2113" t="str">
        <f>B2113&amp;"_"&amp;G2113&amp;"_"&amp;J2113</f>
        <v>864_1362_1</v>
      </c>
      <c r="B2113">
        <v>864</v>
      </c>
      <c r="C2113" s="1" t="s">
        <v>397</v>
      </c>
      <c r="D2113" s="1" t="s">
        <v>36</v>
      </c>
      <c r="E2113" s="1" t="s">
        <v>36</v>
      </c>
      <c r="F2113">
        <v>115</v>
      </c>
      <c r="G2113">
        <v>1362</v>
      </c>
      <c r="H2113" s="1" t="s">
        <v>899</v>
      </c>
      <c r="I2113">
        <v>115</v>
      </c>
      <c r="J2113" s="1" t="s">
        <v>191</v>
      </c>
      <c r="K2113" s="1" t="s">
        <v>25</v>
      </c>
      <c r="L2113">
        <v>6.0400000000000002E-3</v>
      </c>
      <c r="M2113">
        <v>2.4979999999999999E-2</v>
      </c>
      <c r="N2113">
        <v>4.1399999999999996E-3</v>
      </c>
      <c r="O2113">
        <v>1</v>
      </c>
      <c r="P2113">
        <v>0</v>
      </c>
      <c r="Q2113">
        <v>167</v>
      </c>
      <c r="R2113">
        <v>556</v>
      </c>
      <c r="S2113">
        <v>210</v>
      </c>
      <c r="T2113">
        <v>3.7</v>
      </c>
      <c r="U2113">
        <v>5</v>
      </c>
      <c r="V2113">
        <f>MATCH(A2113,'2019 On Peak'!$A$3:$A$2373,0)</f>
        <v>2048</v>
      </c>
      <c r="W2113" t="str">
        <f t="shared" si="64"/>
        <v>Old</v>
      </c>
      <c r="X2113" t="str" cm="1">
        <f t="array" ref="X2113">IF(ISNUMBER(V2113),INDEX('2019 On Peak'!$K$3:$K$2373,V2113),"Not 2019")</f>
        <v>Closed</v>
      </c>
      <c r="Y2113" cm="1">
        <f t="array" ref="Y2113">IF(ISNUMBER($V2113),L2113-INDEX('2019 On Peak'!$L$3:$S$2373,$V2113,1),"-")</f>
        <v>0</v>
      </c>
      <c r="Z2113" cm="1">
        <f t="array" ref="Z2113">IF(ISNUMBER($V2113),M2113-INDEX('2019 On Peak'!$L$3:$S$2373,$V2113,2),"-")</f>
        <v>0</v>
      </c>
      <c r="AA2113" cm="1">
        <f t="array" ref="AA2113">IF(ISNUMBER($V2113),N2113-INDEX('2019 On Peak'!$L$3:$S$2373,$V2113,3),"-")</f>
        <v>0</v>
      </c>
      <c r="AB2113" cm="1">
        <f t="array" ref="AB2113">IF(ISNUMBER($V2113),Q2113-INDEX('2019 On Peak'!$L$3:$S$2373,$V2113,6),"-")</f>
        <v>0</v>
      </c>
      <c r="AC2113" cm="1">
        <f t="array" ref="AC2113">IF(ISNUMBER($V2113),S2113-INDEX('2019 On Peak'!$L$3:$S$2373,$V2113,8),"-")</f>
        <v>0</v>
      </c>
      <c r="AD2113" t="b">
        <f t="shared" si="65"/>
        <v>0</v>
      </c>
    </row>
    <row r="2114" spans="1:30" x14ac:dyDescent="0.25">
      <c r="A2114" t="str">
        <f>B2114&amp;"_"&amp;G2114&amp;"_"&amp;J2114</f>
        <v>864_874_1</v>
      </c>
      <c r="B2114">
        <v>864</v>
      </c>
      <c r="C2114" s="1" t="s">
        <v>397</v>
      </c>
      <c r="D2114" s="1" t="s">
        <v>36</v>
      </c>
      <c r="E2114" s="1" t="s">
        <v>36</v>
      </c>
      <c r="F2114">
        <v>115</v>
      </c>
      <c r="G2114">
        <v>874</v>
      </c>
      <c r="H2114" s="1" t="s">
        <v>1400</v>
      </c>
      <c r="I2114">
        <v>115</v>
      </c>
      <c r="J2114" s="1" t="s">
        <v>191</v>
      </c>
      <c r="K2114" s="1" t="s">
        <v>25</v>
      </c>
      <c r="L2114">
        <v>5.0000000000000001E-4</v>
      </c>
      <c r="M2114">
        <v>2.0699999999999998E-3</v>
      </c>
      <c r="N2114">
        <v>3.4000000000000002E-4</v>
      </c>
      <c r="O2114">
        <v>1</v>
      </c>
      <c r="P2114">
        <v>0</v>
      </c>
      <c r="Q2114">
        <v>167</v>
      </c>
      <c r="R2114">
        <v>556</v>
      </c>
      <c r="S2114">
        <v>210</v>
      </c>
      <c r="T2114">
        <v>0.4</v>
      </c>
      <c r="U2114">
        <v>0.4</v>
      </c>
      <c r="V2114">
        <f>MATCH(A2114,'2019 On Peak'!$A$3:$A$2373,0)</f>
        <v>2049</v>
      </c>
      <c r="W2114" t="str">
        <f t="shared" si="64"/>
        <v>Old</v>
      </c>
      <c r="X2114" t="str" cm="1">
        <f t="array" ref="X2114">IF(ISNUMBER(V2114),INDEX('2019 On Peak'!$K$3:$K$2373,V2114),"Not 2019")</f>
        <v>Closed</v>
      </c>
      <c r="Y2114" cm="1">
        <f t="array" ref="Y2114">IF(ISNUMBER($V2114),L2114-INDEX('2019 On Peak'!$L$3:$S$2373,$V2114,1),"-")</f>
        <v>0</v>
      </c>
      <c r="Z2114" cm="1">
        <f t="array" ref="Z2114">IF(ISNUMBER($V2114),M2114-INDEX('2019 On Peak'!$L$3:$S$2373,$V2114,2),"-")</f>
        <v>0</v>
      </c>
      <c r="AA2114" cm="1">
        <f t="array" ref="AA2114">IF(ISNUMBER($V2114),N2114-INDEX('2019 On Peak'!$L$3:$S$2373,$V2114,3),"-")</f>
        <v>0</v>
      </c>
      <c r="AB2114" cm="1">
        <f t="array" ref="AB2114">IF(ISNUMBER($V2114),Q2114-INDEX('2019 On Peak'!$L$3:$S$2373,$V2114,6),"-")</f>
        <v>0</v>
      </c>
      <c r="AC2114" cm="1">
        <f t="array" ref="AC2114">IF(ISNUMBER($V2114),S2114-INDEX('2019 On Peak'!$L$3:$S$2373,$V2114,8),"-")</f>
        <v>0</v>
      </c>
      <c r="AD2114" t="b">
        <f t="shared" si="65"/>
        <v>0</v>
      </c>
    </row>
    <row r="2115" spans="1:30" x14ac:dyDescent="0.25">
      <c r="A2115" t="str">
        <f>B2115&amp;"_"&amp;G2115&amp;"_"&amp;J2115</f>
        <v>865_13_1</v>
      </c>
      <c r="B2115">
        <v>865</v>
      </c>
      <c r="C2115" s="1" t="s">
        <v>387</v>
      </c>
      <c r="D2115" s="1" t="s">
        <v>36</v>
      </c>
      <c r="E2115" s="1" t="s">
        <v>36</v>
      </c>
      <c r="F2115">
        <v>115</v>
      </c>
      <c r="G2115">
        <v>13</v>
      </c>
      <c r="H2115" s="1" t="s">
        <v>378</v>
      </c>
      <c r="I2115">
        <v>115</v>
      </c>
      <c r="J2115" s="1" t="s">
        <v>191</v>
      </c>
      <c r="K2115" s="1" t="s">
        <v>25</v>
      </c>
      <c r="L2115">
        <v>8.1300000000000001E-3</v>
      </c>
      <c r="M2115">
        <v>3.3610000000000001E-2</v>
      </c>
      <c r="N2115">
        <v>5.5700000000000003E-3</v>
      </c>
      <c r="O2115">
        <v>1</v>
      </c>
      <c r="P2115">
        <v>0</v>
      </c>
      <c r="Q2115">
        <v>167</v>
      </c>
      <c r="R2115">
        <v>556</v>
      </c>
      <c r="S2115">
        <v>210</v>
      </c>
      <c r="T2115">
        <v>3.7</v>
      </c>
      <c r="U2115">
        <v>6.8</v>
      </c>
      <c r="V2115">
        <f>MATCH(A2115,'2019 On Peak'!$A$3:$A$2373,0)</f>
        <v>2050</v>
      </c>
      <c r="W2115" t="str">
        <f t="shared" si="64"/>
        <v>Old</v>
      </c>
      <c r="X2115" t="str" cm="1">
        <f t="array" ref="X2115">IF(ISNUMBER(V2115),INDEX('2019 On Peak'!$K$3:$K$2373,V2115),"Not 2019")</f>
        <v>Closed</v>
      </c>
      <c r="Y2115" cm="1">
        <f t="array" ref="Y2115">IF(ISNUMBER($V2115),L2115-INDEX('2019 On Peak'!$L$3:$S$2373,$V2115,1),"-")</f>
        <v>0</v>
      </c>
      <c r="Z2115" cm="1">
        <f t="array" ref="Z2115">IF(ISNUMBER($V2115),M2115-INDEX('2019 On Peak'!$L$3:$S$2373,$V2115,2),"-")</f>
        <v>0</v>
      </c>
      <c r="AA2115" cm="1">
        <f t="array" ref="AA2115">IF(ISNUMBER($V2115),N2115-INDEX('2019 On Peak'!$L$3:$S$2373,$V2115,3),"-")</f>
        <v>0</v>
      </c>
      <c r="AB2115" cm="1">
        <f t="array" ref="AB2115">IF(ISNUMBER($V2115),Q2115-INDEX('2019 On Peak'!$L$3:$S$2373,$V2115,6),"-")</f>
        <v>0</v>
      </c>
      <c r="AC2115" cm="1">
        <f t="array" ref="AC2115">IF(ISNUMBER($V2115),S2115-INDEX('2019 On Peak'!$L$3:$S$2373,$V2115,8),"-")</f>
        <v>0</v>
      </c>
      <c r="AD2115" t="b">
        <f t="shared" si="65"/>
        <v>0</v>
      </c>
    </row>
    <row r="2116" spans="1:30" x14ac:dyDescent="0.25">
      <c r="A2116" t="str">
        <f>B2116&amp;"_"&amp;G2116&amp;"_"&amp;J2116</f>
        <v>865_869_1</v>
      </c>
      <c r="B2116">
        <v>865</v>
      </c>
      <c r="C2116" s="1" t="s">
        <v>387</v>
      </c>
      <c r="D2116" s="1" t="s">
        <v>36</v>
      </c>
      <c r="E2116" s="1" t="s">
        <v>36</v>
      </c>
      <c r="F2116">
        <v>115</v>
      </c>
      <c r="G2116">
        <v>869</v>
      </c>
      <c r="H2116" s="1" t="s">
        <v>1401</v>
      </c>
      <c r="I2116">
        <v>115</v>
      </c>
      <c r="J2116" s="1" t="s">
        <v>191</v>
      </c>
      <c r="K2116" s="1" t="s">
        <v>25</v>
      </c>
      <c r="L2116">
        <v>1.307E-2</v>
      </c>
      <c r="M2116">
        <v>5.4059999999999997E-2</v>
      </c>
      <c r="N2116">
        <v>8.9499999999999996E-3</v>
      </c>
      <c r="O2116">
        <v>1</v>
      </c>
      <c r="P2116">
        <v>0</v>
      </c>
      <c r="Q2116">
        <v>167</v>
      </c>
      <c r="R2116">
        <v>556</v>
      </c>
      <c r="S2116">
        <v>210</v>
      </c>
      <c r="T2116">
        <v>8.5</v>
      </c>
      <c r="U2116">
        <v>10.9</v>
      </c>
      <c r="V2116">
        <f>MATCH(A2116,'2019 On Peak'!$A$3:$A$2373,0)</f>
        <v>2051</v>
      </c>
      <c r="W2116" t="str">
        <f t="shared" ref="W2116:W2179" si="66">IF(ISNUMBER(V2116),"Old","New")</f>
        <v>Old</v>
      </c>
      <c r="X2116" t="str" cm="1">
        <f t="array" ref="X2116">IF(ISNUMBER(V2116),INDEX('2019 On Peak'!$K$3:$K$2373,V2116),"Not 2019")</f>
        <v>Closed</v>
      </c>
      <c r="Y2116" cm="1">
        <f t="array" ref="Y2116">IF(ISNUMBER($V2116),L2116-INDEX('2019 On Peak'!$L$3:$S$2373,$V2116,1),"-")</f>
        <v>0</v>
      </c>
      <c r="Z2116" cm="1">
        <f t="array" ref="Z2116">IF(ISNUMBER($V2116),M2116-INDEX('2019 On Peak'!$L$3:$S$2373,$V2116,2),"-")</f>
        <v>0</v>
      </c>
      <c r="AA2116" cm="1">
        <f t="array" ref="AA2116">IF(ISNUMBER($V2116),N2116-INDEX('2019 On Peak'!$L$3:$S$2373,$V2116,3),"-")</f>
        <v>0</v>
      </c>
      <c r="AB2116" cm="1">
        <f t="array" ref="AB2116">IF(ISNUMBER($V2116),Q2116-INDEX('2019 On Peak'!$L$3:$S$2373,$V2116,6),"-")</f>
        <v>0</v>
      </c>
      <c r="AC2116" cm="1">
        <f t="array" ref="AC2116">IF(ISNUMBER($V2116),S2116-INDEX('2019 On Peak'!$L$3:$S$2373,$V2116,8),"-")</f>
        <v>0</v>
      </c>
      <c r="AD2116" t="b">
        <f t="shared" ref="AD2116:AD2179" si="67">OR(Y2116,Z2116,AA2116,AB2116,AC2116)</f>
        <v>0</v>
      </c>
    </row>
    <row r="2117" spans="1:30" x14ac:dyDescent="0.25">
      <c r="A2117" t="str">
        <f>B2117&amp;"_"&amp;G2117&amp;"_"&amp;J2117</f>
        <v>865_874_1</v>
      </c>
      <c r="B2117">
        <v>865</v>
      </c>
      <c r="C2117" s="1" t="s">
        <v>387</v>
      </c>
      <c r="D2117" s="1" t="s">
        <v>36</v>
      </c>
      <c r="E2117" s="1" t="s">
        <v>36</v>
      </c>
      <c r="F2117">
        <v>115</v>
      </c>
      <c r="G2117">
        <v>874</v>
      </c>
      <c r="H2117" s="1" t="s">
        <v>1400</v>
      </c>
      <c r="I2117">
        <v>115</v>
      </c>
      <c r="J2117" s="1" t="s">
        <v>191</v>
      </c>
      <c r="K2117" s="1" t="s">
        <v>25</v>
      </c>
      <c r="L2117">
        <v>5.4000000000000001E-4</v>
      </c>
      <c r="M2117">
        <v>2.2100000000000002E-3</v>
      </c>
      <c r="N2117">
        <v>3.6999999999999999E-4</v>
      </c>
      <c r="O2117">
        <v>1</v>
      </c>
      <c r="P2117">
        <v>0</v>
      </c>
      <c r="Q2117">
        <v>167</v>
      </c>
      <c r="R2117">
        <v>556</v>
      </c>
      <c r="S2117">
        <v>210</v>
      </c>
      <c r="T2117">
        <v>0.4</v>
      </c>
      <c r="U2117">
        <v>0.4</v>
      </c>
      <c r="V2117">
        <f>MATCH(A2117,'2019 On Peak'!$A$3:$A$2373,0)</f>
        <v>2052</v>
      </c>
      <c r="W2117" t="str">
        <f t="shared" si="66"/>
        <v>Old</v>
      </c>
      <c r="X2117" t="str" cm="1">
        <f t="array" ref="X2117">IF(ISNUMBER(V2117),INDEX('2019 On Peak'!$K$3:$K$2373,V2117),"Not 2019")</f>
        <v>Closed</v>
      </c>
      <c r="Y2117" cm="1">
        <f t="array" ref="Y2117">IF(ISNUMBER($V2117),L2117-INDEX('2019 On Peak'!$L$3:$S$2373,$V2117,1),"-")</f>
        <v>0</v>
      </c>
      <c r="Z2117" cm="1">
        <f t="array" ref="Z2117">IF(ISNUMBER($V2117),M2117-INDEX('2019 On Peak'!$L$3:$S$2373,$V2117,2),"-")</f>
        <v>0</v>
      </c>
      <c r="AA2117" cm="1">
        <f t="array" ref="AA2117">IF(ISNUMBER($V2117),N2117-INDEX('2019 On Peak'!$L$3:$S$2373,$V2117,3),"-")</f>
        <v>0</v>
      </c>
      <c r="AB2117" cm="1">
        <f t="array" ref="AB2117">IF(ISNUMBER($V2117),Q2117-INDEX('2019 On Peak'!$L$3:$S$2373,$V2117,6),"-")</f>
        <v>0</v>
      </c>
      <c r="AC2117" cm="1">
        <f t="array" ref="AC2117">IF(ISNUMBER($V2117),S2117-INDEX('2019 On Peak'!$L$3:$S$2373,$V2117,8),"-")</f>
        <v>0</v>
      </c>
      <c r="AD2117" t="b">
        <f t="shared" si="67"/>
        <v>0</v>
      </c>
    </row>
    <row r="2118" spans="1:30" x14ac:dyDescent="0.25">
      <c r="A2118" t="str">
        <f>B2118&amp;"_"&amp;G2118&amp;"_"&amp;J2118</f>
        <v>866_194_1</v>
      </c>
      <c r="B2118">
        <v>866</v>
      </c>
      <c r="C2118" s="1" t="s">
        <v>545</v>
      </c>
      <c r="D2118" s="1" t="s">
        <v>36</v>
      </c>
      <c r="E2118" s="1" t="s">
        <v>36</v>
      </c>
      <c r="F2118">
        <v>115</v>
      </c>
      <c r="G2118">
        <v>194</v>
      </c>
      <c r="H2118" s="1" t="s">
        <v>162</v>
      </c>
      <c r="I2118">
        <v>115</v>
      </c>
      <c r="J2118" s="1" t="s">
        <v>191</v>
      </c>
      <c r="K2118" s="1" t="s">
        <v>25</v>
      </c>
      <c r="L2118">
        <v>9.0500000000000008E-3</v>
      </c>
      <c r="M2118">
        <v>3.7409999999999999E-2</v>
      </c>
      <c r="N2118">
        <v>6.1999999999999998E-3</v>
      </c>
      <c r="O2118">
        <v>1</v>
      </c>
      <c r="P2118">
        <v>0</v>
      </c>
      <c r="Q2118">
        <v>167</v>
      </c>
      <c r="R2118">
        <v>556</v>
      </c>
      <c r="S2118">
        <v>210</v>
      </c>
      <c r="T2118">
        <v>4.3</v>
      </c>
      <c r="U2118">
        <v>7.5</v>
      </c>
      <c r="V2118">
        <f>MATCH(A2118,'2019 On Peak'!$A$3:$A$2373,0)</f>
        <v>2053</v>
      </c>
      <c r="W2118" t="str">
        <f t="shared" si="66"/>
        <v>Old</v>
      </c>
      <c r="X2118" t="str" cm="1">
        <f t="array" ref="X2118">IF(ISNUMBER(V2118),INDEX('2019 On Peak'!$K$3:$K$2373,V2118),"Not 2019")</f>
        <v>Closed</v>
      </c>
      <c r="Y2118" cm="1">
        <f t="array" ref="Y2118">IF(ISNUMBER($V2118),L2118-INDEX('2019 On Peak'!$L$3:$S$2373,$V2118,1),"-")</f>
        <v>0</v>
      </c>
      <c r="Z2118" cm="1">
        <f t="array" ref="Z2118">IF(ISNUMBER($V2118),M2118-INDEX('2019 On Peak'!$L$3:$S$2373,$V2118,2),"-")</f>
        <v>0</v>
      </c>
      <c r="AA2118" cm="1">
        <f t="array" ref="AA2118">IF(ISNUMBER($V2118),N2118-INDEX('2019 On Peak'!$L$3:$S$2373,$V2118,3),"-")</f>
        <v>0</v>
      </c>
      <c r="AB2118" cm="1">
        <f t="array" ref="AB2118">IF(ISNUMBER($V2118),Q2118-INDEX('2019 On Peak'!$L$3:$S$2373,$V2118,6),"-")</f>
        <v>0</v>
      </c>
      <c r="AC2118" cm="1">
        <f t="array" ref="AC2118">IF(ISNUMBER($V2118),S2118-INDEX('2019 On Peak'!$L$3:$S$2373,$V2118,8),"-")</f>
        <v>0</v>
      </c>
      <c r="AD2118" t="b">
        <f t="shared" si="67"/>
        <v>0</v>
      </c>
    </row>
    <row r="2119" spans="1:30" x14ac:dyDescent="0.25">
      <c r="A2119" t="str">
        <f>B2119&amp;"_"&amp;G2119&amp;"_"&amp;J2119</f>
        <v>866_873_1</v>
      </c>
      <c r="B2119">
        <v>866</v>
      </c>
      <c r="C2119" s="1" t="s">
        <v>545</v>
      </c>
      <c r="D2119" s="1" t="s">
        <v>36</v>
      </c>
      <c r="E2119" s="1" t="s">
        <v>36</v>
      </c>
      <c r="F2119">
        <v>115</v>
      </c>
      <c r="G2119">
        <v>873</v>
      </c>
      <c r="H2119" s="1" t="s">
        <v>1403</v>
      </c>
      <c r="I2119">
        <v>115</v>
      </c>
      <c r="J2119" s="1" t="s">
        <v>191</v>
      </c>
      <c r="K2119" s="1" t="s">
        <v>25</v>
      </c>
      <c r="L2119">
        <v>6.9999999999999994E-5</v>
      </c>
      <c r="M2119">
        <v>2.9999999999999997E-4</v>
      </c>
      <c r="N2119">
        <v>5.0000000000000002E-5</v>
      </c>
      <c r="O2119">
        <v>1</v>
      </c>
      <c r="P2119">
        <v>0</v>
      </c>
      <c r="Q2119">
        <v>167</v>
      </c>
      <c r="R2119">
        <v>556</v>
      </c>
      <c r="S2119">
        <v>210</v>
      </c>
      <c r="T2119">
        <v>0</v>
      </c>
      <c r="U2119">
        <v>0.1</v>
      </c>
      <c r="V2119">
        <f>MATCH(A2119,'2019 On Peak'!$A$3:$A$2373,0)</f>
        <v>2054</v>
      </c>
      <c r="W2119" t="str">
        <f t="shared" si="66"/>
        <v>Old</v>
      </c>
      <c r="X2119" t="str" cm="1">
        <f t="array" ref="X2119">IF(ISNUMBER(V2119),INDEX('2019 On Peak'!$K$3:$K$2373,V2119),"Not 2019")</f>
        <v>Closed</v>
      </c>
      <c r="Y2119" cm="1">
        <f t="array" ref="Y2119">IF(ISNUMBER($V2119),L2119-INDEX('2019 On Peak'!$L$3:$S$2373,$V2119,1),"-")</f>
        <v>0</v>
      </c>
      <c r="Z2119" cm="1">
        <f t="array" ref="Z2119">IF(ISNUMBER($V2119),M2119-INDEX('2019 On Peak'!$L$3:$S$2373,$V2119,2),"-")</f>
        <v>0</v>
      </c>
      <c r="AA2119" cm="1">
        <f t="array" ref="AA2119">IF(ISNUMBER($V2119),N2119-INDEX('2019 On Peak'!$L$3:$S$2373,$V2119,3),"-")</f>
        <v>0</v>
      </c>
      <c r="AB2119" cm="1">
        <f t="array" ref="AB2119">IF(ISNUMBER($V2119),Q2119-INDEX('2019 On Peak'!$L$3:$S$2373,$V2119,6),"-")</f>
        <v>0</v>
      </c>
      <c r="AC2119" cm="1">
        <f t="array" ref="AC2119">IF(ISNUMBER($V2119),S2119-INDEX('2019 On Peak'!$L$3:$S$2373,$V2119,8),"-")</f>
        <v>0</v>
      </c>
      <c r="AD2119" t="b">
        <f t="shared" si="67"/>
        <v>0</v>
      </c>
    </row>
    <row r="2120" spans="1:30" x14ac:dyDescent="0.25">
      <c r="A2120" t="str">
        <f>B2120&amp;"_"&amp;G2120&amp;"_"&amp;J2120</f>
        <v>867_194_1</v>
      </c>
      <c r="B2120">
        <v>867</v>
      </c>
      <c r="C2120" s="1" t="s">
        <v>917</v>
      </c>
      <c r="D2120" s="1" t="s">
        <v>36</v>
      </c>
      <c r="E2120" s="1" t="s">
        <v>36</v>
      </c>
      <c r="F2120">
        <v>115</v>
      </c>
      <c r="G2120">
        <v>194</v>
      </c>
      <c r="H2120" s="1" t="s">
        <v>162</v>
      </c>
      <c r="I2120">
        <v>115</v>
      </c>
      <c r="J2120" s="1" t="s">
        <v>191</v>
      </c>
      <c r="K2120" s="1" t="s">
        <v>25</v>
      </c>
      <c r="L2120">
        <v>9.0699999999999999E-3</v>
      </c>
      <c r="M2120">
        <v>3.7490000000000002E-2</v>
      </c>
      <c r="N2120">
        <v>6.2100000000000002E-3</v>
      </c>
      <c r="O2120">
        <v>1</v>
      </c>
      <c r="P2120">
        <v>0</v>
      </c>
      <c r="Q2120">
        <v>167</v>
      </c>
      <c r="R2120">
        <v>556</v>
      </c>
      <c r="S2120">
        <v>210</v>
      </c>
      <c r="T2120">
        <v>4.3</v>
      </c>
      <c r="U2120">
        <v>7.5</v>
      </c>
      <c r="V2120">
        <f>MATCH(A2120,'2019 On Peak'!$A$3:$A$2373,0)</f>
        <v>2055</v>
      </c>
      <c r="W2120" t="str">
        <f t="shared" si="66"/>
        <v>Old</v>
      </c>
      <c r="X2120" t="str" cm="1">
        <f t="array" ref="X2120">IF(ISNUMBER(V2120),INDEX('2019 On Peak'!$K$3:$K$2373,V2120),"Not 2019")</f>
        <v>Closed</v>
      </c>
      <c r="Y2120" cm="1">
        <f t="array" ref="Y2120">IF(ISNUMBER($V2120),L2120-INDEX('2019 On Peak'!$L$3:$S$2373,$V2120,1),"-")</f>
        <v>0</v>
      </c>
      <c r="Z2120" cm="1">
        <f t="array" ref="Z2120">IF(ISNUMBER($V2120),M2120-INDEX('2019 On Peak'!$L$3:$S$2373,$V2120,2),"-")</f>
        <v>0</v>
      </c>
      <c r="AA2120" cm="1">
        <f t="array" ref="AA2120">IF(ISNUMBER($V2120),N2120-INDEX('2019 On Peak'!$L$3:$S$2373,$V2120,3),"-")</f>
        <v>0</v>
      </c>
      <c r="AB2120" cm="1">
        <f t="array" ref="AB2120">IF(ISNUMBER($V2120),Q2120-INDEX('2019 On Peak'!$L$3:$S$2373,$V2120,6),"-")</f>
        <v>0</v>
      </c>
      <c r="AC2120" cm="1">
        <f t="array" ref="AC2120">IF(ISNUMBER($V2120),S2120-INDEX('2019 On Peak'!$L$3:$S$2373,$V2120,8),"-")</f>
        <v>0</v>
      </c>
      <c r="AD2120" t="b">
        <f t="shared" si="67"/>
        <v>0</v>
      </c>
    </row>
    <row r="2121" spans="1:30" x14ac:dyDescent="0.25">
      <c r="A2121" t="str">
        <f>B2121&amp;"_"&amp;G2121&amp;"_"&amp;J2121</f>
        <v>867_873_1</v>
      </c>
      <c r="B2121">
        <v>867</v>
      </c>
      <c r="C2121" s="1" t="s">
        <v>917</v>
      </c>
      <c r="D2121" s="1" t="s">
        <v>36</v>
      </c>
      <c r="E2121" s="1" t="s">
        <v>36</v>
      </c>
      <c r="F2121">
        <v>115</v>
      </c>
      <c r="G2121">
        <v>873</v>
      </c>
      <c r="H2121" s="1" t="s">
        <v>1403</v>
      </c>
      <c r="I2121">
        <v>115</v>
      </c>
      <c r="J2121" s="1" t="s">
        <v>191</v>
      </c>
      <c r="K2121" s="1" t="s">
        <v>25</v>
      </c>
      <c r="L2121">
        <v>6.9999999999999994E-5</v>
      </c>
      <c r="M2121">
        <v>2.7999999999999998E-4</v>
      </c>
      <c r="N2121">
        <v>5.0000000000000002E-5</v>
      </c>
      <c r="O2121">
        <v>1</v>
      </c>
      <c r="P2121">
        <v>0</v>
      </c>
      <c r="Q2121">
        <v>167</v>
      </c>
      <c r="R2121">
        <v>556</v>
      </c>
      <c r="S2121">
        <v>210</v>
      </c>
      <c r="T2121">
        <v>0</v>
      </c>
      <c r="U2121">
        <v>0.1</v>
      </c>
      <c r="V2121">
        <f>MATCH(A2121,'2019 On Peak'!$A$3:$A$2373,0)</f>
        <v>2056</v>
      </c>
      <c r="W2121" t="str">
        <f t="shared" si="66"/>
        <v>Old</v>
      </c>
      <c r="X2121" t="str" cm="1">
        <f t="array" ref="X2121">IF(ISNUMBER(V2121),INDEX('2019 On Peak'!$K$3:$K$2373,V2121),"Not 2019")</f>
        <v>Closed</v>
      </c>
      <c r="Y2121" cm="1">
        <f t="array" ref="Y2121">IF(ISNUMBER($V2121),L2121-INDEX('2019 On Peak'!$L$3:$S$2373,$V2121,1),"-")</f>
        <v>0</v>
      </c>
      <c r="Z2121" cm="1">
        <f t="array" ref="Z2121">IF(ISNUMBER($V2121),M2121-INDEX('2019 On Peak'!$L$3:$S$2373,$V2121,2),"-")</f>
        <v>0</v>
      </c>
      <c r="AA2121" cm="1">
        <f t="array" ref="AA2121">IF(ISNUMBER($V2121),N2121-INDEX('2019 On Peak'!$L$3:$S$2373,$V2121,3),"-")</f>
        <v>0</v>
      </c>
      <c r="AB2121" cm="1">
        <f t="array" ref="AB2121">IF(ISNUMBER($V2121),Q2121-INDEX('2019 On Peak'!$L$3:$S$2373,$V2121,6),"-")</f>
        <v>0</v>
      </c>
      <c r="AC2121" cm="1">
        <f t="array" ref="AC2121">IF(ISNUMBER($V2121),S2121-INDEX('2019 On Peak'!$L$3:$S$2373,$V2121,8),"-")</f>
        <v>0</v>
      </c>
      <c r="AD2121" t="b">
        <f t="shared" si="67"/>
        <v>0</v>
      </c>
    </row>
    <row r="2122" spans="1:30" x14ac:dyDescent="0.25">
      <c r="A2122" t="str">
        <f>B2122&amp;"_"&amp;G2122&amp;"_"&amp;J2122</f>
        <v>868_1362_1</v>
      </c>
      <c r="B2122">
        <v>868</v>
      </c>
      <c r="C2122" s="1" t="s">
        <v>898</v>
      </c>
      <c r="D2122" s="1" t="s">
        <v>36</v>
      </c>
      <c r="E2122" s="1" t="s">
        <v>36</v>
      </c>
      <c r="F2122">
        <v>115</v>
      </c>
      <c r="G2122">
        <v>1362</v>
      </c>
      <c r="H2122" s="1" t="s">
        <v>899</v>
      </c>
      <c r="I2122">
        <v>115</v>
      </c>
      <c r="J2122" s="1" t="s">
        <v>191</v>
      </c>
      <c r="K2122" s="1" t="s">
        <v>25</v>
      </c>
      <c r="L2122">
        <v>7.3699999999999998E-3</v>
      </c>
      <c r="M2122">
        <v>3.0460000000000001E-2</v>
      </c>
      <c r="N2122">
        <v>5.0400000000000002E-3</v>
      </c>
      <c r="O2122">
        <v>1</v>
      </c>
      <c r="P2122">
        <v>0</v>
      </c>
      <c r="Q2122">
        <v>167</v>
      </c>
      <c r="R2122">
        <v>556</v>
      </c>
      <c r="S2122">
        <v>210</v>
      </c>
      <c r="T2122">
        <v>5.9</v>
      </c>
      <c r="U2122">
        <v>6.1</v>
      </c>
      <c r="V2122">
        <f>MATCH(A2122,'2019 On Peak'!$A$3:$A$2373,0)</f>
        <v>2057</v>
      </c>
      <c r="W2122" t="str">
        <f t="shared" si="66"/>
        <v>Old</v>
      </c>
      <c r="X2122" t="str" cm="1">
        <f t="array" ref="X2122">IF(ISNUMBER(V2122),INDEX('2019 On Peak'!$K$3:$K$2373,V2122),"Not 2019")</f>
        <v>Closed</v>
      </c>
      <c r="Y2122" cm="1">
        <f t="array" ref="Y2122">IF(ISNUMBER($V2122),L2122-INDEX('2019 On Peak'!$L$3:$S$2373,$V2122,1),"-")</f>
        <v>0</v>
      </c>
      <c r="Z2122" cm="1">
        <f t="array" ref="Z2122">IF(ISNUMBER($V2122),M2122-INDEX('2019 On Peak'!$L$3:$S$2373,$V2122,2),"-")</f>
        <v>0</v>
      </c>
      <c r="AA2122" cm="1">
        <f t="array" ref="AA2122">IF(ISNUMBER($V2122),N2122-INDEX('2019 On Peak'!$L$3:$S$2373,$V2122,3),"-")</f>
        <v>0</v>
      </c>
      <c r="AB2122" cm="1">
        <f t="array" ref="AB2122">IF(ISNUMBER($V2122),Q2122-INDEX('2019 On Peak'!$L$3:$S$2373,$V2122,6),"-")</f>
        <v>0</v>
      </c>
      <c r="AC2122" cm="1">
        <f t="array" ref="AC2122">IF(ISNUMBER($V2122),S2122-INDEX('2019 On Peak'!$L$3:$S$2373,$V2122,8),"-")</f>
        <v>0</v>
      </c>
      <c r="AD2122" t="b">
        <f t="shared" si="67"/>
        <v>0</v>
      </c>
    </row>
    <row r="2123" spans="1:30" x14ac:dyDescent="0.25">
      <c r="A2123" t="str">
        <f>B2123&amp;"_"&amp;G2123&amp;"_"&amp;J2123</f>
        <v>868_1507_1</v>
      </c>
      <c r="B2123">
        <v>868</v>
      </c>
      <c r="C2123" s="1" t="s">
        <v>898</v>
      </c>
      <c r="D2123" s="1" t="s">
        <v>36</v>
      </c>
      <c r="E2123" s="1" t="s">
        <v>36</v>
      </c>
      <c r="F2123">
        <v>115</v>
      </c>
      <c r="G2123">
        <v>1507</v>
      </c>
      <c r="H2123" s="1" t="s">
        <v>103</v>
      </c>
      <c r="I2123">
        <v>115</v>
      </c>
      <c r="J2123" s="1" t="s">
        <v>191</v>
      </c>
      <c r="K2123" s="1" t="s">
        <v>25</v>
      </c>
      <c r="L2123">
        <v>6.4000000000000003E-3</v>
      </c>
      <c r="M2123">
        <v>2.6460000000000001E-2</v>
      </c>
      <c r="N2123">
        <v>4.3800000000000002E-3</v>
      </c>
      <c r="O2123">
        <v>1</v>
      </c>
      <c r="P2123">
        <v>0</v>
      </c>
      <c r="Q2123">
        <v>167</v>
      </c>
      <c r="R2123">
        <v>556</v>
      </c>
      <c r="S2123">
        <v>210</v>
      </c>
      <c r="T2123">
        <v>4.9000000000000004</v>
      </c>
      <c r="U2123">
        <v>5.3</v>
      </c>
      <c r="V2123">
        <f>MATCH(A2123,'2019 On Peak'!$A$3:$A$2373,0)</f>
        <v>2058</v>
      </c>
      <c r="W2123" t="str">
        <f t="shared" si="66"/>
        <v>Old</v>
      </c>
      <c r="X2123" t="str" cm="1">
        <f t="array" ref="X2123">IF(ISNUMBER(V2123),INDEX('2019 On Peak'!$K$3:$K$2373,V2123),"Not 2019")</f>
        <v>Closed</v>
      </c>
      <c r="Y2123" cm="1">
        <f t="array" ref="Y2123">IF(ISNUMBER($V2123),L2123-INDEX('2019 On Peak'!$L$3:$S$2373,$V2123,1),"-")</f>
        <v>0</v>
      </c>
      <c r="Z2123" cm="1">
        <f t="array" ref="Z2123">IF(ISNUMBER($V2123),M2123-INDEX('2019 On Peak'!$L$3:$S$2373,$V2123,2),"-")</f>
        <v>0</v>
      </c>
      <c r="AA2123" cm="1">
        <f t="array" ref="AA2123">IF(ISNUMBER($V2123),N2123-INDEX('2019 On Peak'!$L$3:$S$2373,$V2123,3),"-")</f>
        <v>0</v>
      </c>
      <c r="AB2123" cm="1">
        <f t="array" ref="AB2123">IF(ISNUMBER($V2123),Q2123-INDEX('2019 On Peak'!$L$3:$S$2373,$V2123,6),"-")</f>
        <v>0</v>
      </c>
      <c r="AC2123" cm="1">
        <f t="array" ref="AC2123">IF(ISNUMBER($V2123),S2123-INDEX('2019 On Peak'!$L$3:$S$2373,$V2123,8),"-")</f>
        <v>0</v>
      </c>
      <c r="AD2123" t="b">
        <f t="shared" si="67"/>
        <v>0</v>
      </c>
    </row>
    <row r="2124" spans="1:30" x14ac:dyDescent="0.25">
      <c r="A2124" t="str">
        <f>B2124&amp;"_"&amp;G2124&amp;"_"&amp;J2124</f>
        <v>868_875_1</v>
      </c>
      <c r="B2124">
        <v>868</v>
      </c>
      <c r="C2124" s="1" t="s">
        <v>898</v>
      </c>
      <c r="D2124" s="1" t="s">
        <v>36</v>
      </c>
      <c r="E2124" s="1" t="s">
        <v>36</v>
      </c>
      <c r="F2124">
        <v>115</v>
      </c>
      <c r="G2124">
        <v>875</v>
      </c>
      <c r="H2124" s="1" t="s">
        <v>1404</v>
      </c>
      <c r="I2124">
        <v>115</v>
      </c>
      <c r="J2124" s="1" t="s">
        <v>191</v>
      </c>
      <c r="K2124" s="1" t="s">
        <v>25</v>
      </c>
      <c r="L2124">
        <v>9.0000000000000006E-5</v>
      </c>
      <c r="M2124">
        <v>3.6999999999999999E-4</v>
      </c>
      <c r="N2124">
        <v>6.0000000000000002E-5</v>
      </c>
      <c r="O2124">
        <v>1</v>
      </c>
      <c r="P2124">
        <v>0</v>
      </c>
      <c r="Q2124">
        <v>167</v>
      </c>
      <c r="R2124">
        <v>556</v>
      </c>
      <c r="S2124">
        <v>210</v>
      </c>
      <c r="T2124">
        <v>0</v>
      </c>
      <c r="U2124">
        <v>0.1</v>
      </c>
      <c r="V2124">
        <f>MATCH(A2124,'2019 On Peak'!$A$3:$A$2373,0)</f>
        <v>2059</v>
      </c>
      <c r="W2124" t="str">
        <f t="shared" si="66"/>
        <v>Old</v>
      </c>
      <c r="X2124" t="str" cm="1">
        <f t="array" ref="X2124">IF(ISNUMBER(V2124),INDEX('2019 On Peak'!$K$3:$K$2373,V2124),"Not 2019")</f>
        <v>Closed</v>
      </c>
      <c r="Y2124" cm="1">
        <f t="array" ref="Y2124">IF(ISNUMBER($V2124),L2124-INDEX('2019 On Peak'!$L$3:$S$2373,$V2124,1),"-")</f>
        <v>0</v>
      </c>
      <c r="Z2124" cm="1">
        <f t="array" ref="Z2124">IF(ISNUMBER($V2124),M2124-INDEX('2019 On Peak'!$L$3:$S$2373,$V2124,2),"-")</f>
        <v>0</v>
      </c>
      <c r="AA2124" cm="1">
        <f t="array" ref="AA2124">IF(ISNUMBER($V2124),N2124-INDEX('2019 On Peak'!$L$3:$S$2373,$V2124,3),"-")</f>
        <v>0</v>
      </c>
      <c r="AB2124" cm="1">
        <f t="array" ref="AB2124">IF(ISNUMBER($V2124),Q2124-INDEX('2019 On Peak'!$L$3:$S$2373,$V2124,6),"-")</f>
        <v>0</v>
      </c>
      <c r="AC2124" cm="1">
        <f t="array" ref="AC2124">IF(ISNUMBER($V2124),S2124-INDEX('2019 On Peak'!$L$3:$S$2373,$V2124,8),"-")</f>
        <v>0</v>
      </c>
      <c r="AD2124" t="b">
        <f t="shared" si="67"/>
        <v>0</v>
      </c>
    </row>
    <row r="2125" spans="1:30" x14ac:dyDescent="0.25">
      <c r="A2125" t="str">
        <f>B2125&amp;"_"&amp;G2125&amp;"_"&amp;J2125</f>
        <v>869_1507_1</v>
      </c>
      <c r="B2125">
        <v>869</v>
      </c>
      <c r="C2125" s="1" t="s">
        <v>1401</v>
      </c>
      <c r="D2125" s="1" t="s">
        <v>36</v>
      </c>
      <c r="E2125" s="1" t="s">
        <v>36</v>
      </c>
      <c r="F2125">
        <v>115</v>
      </c>
      <c r="G2125">
        <v>1507</v>
      </c>
      <c r="H2125" s="1" t="s">
        <v>103</v>
      </c>
      <c r="I2125">
        <v>115</v>
      </c>
      <c r="J2125" s="1" t="s">
        <v>191</v>
      </c>
      <c r="K2125" s="1" t="s">
        <v>25</v>
      </c>
      <c r="L2125">
        <v>6.3800000000000003E-3</v>
      </c>
      <c r="M2125">
        <v>2.64E-2</v>
      </c>
      <c r="N2125">
        <v>4.3699999999999998E-3</v>
      </c>
      <c r="O2125">
        <v>1</v>
      </c>
      <c r="P2125">
        <v>0</v>
      </c>
      <c r="Q2125">
        <v>167</v>
      </c>
      <c r="R2125">
        <v>556</v>
      </c>
      <c r="S2125">
        <v>210</v>
      </c>
      <c r="T2125">
        <v>4.9000000000000004</v>
      </c>
      <c r="U2125">
        <v>5.3</v>
      </c>
      <c r="V2125">
        <f>MATCH(A2125,'2019 On Peak'!$A$3:$A$2373,0)</f>
        <v>2060</v>
      </c>
      <c r="W2125" t="str">
        <f t="shared" si="66"/>
        <v>Old</v>
      </c>
      <c r="X2125" t="str" cm="1">
        <f t="array" ref="X2125">IF(ISNUMBER(V2125),INDEX('2019 On Peak'!$K$3:$K$2373,V2125),"Not 2019")</f>
        <v>Closed</v>
      </c>
      <c r="Y2125" cm="1">
        <f t="array" ref="Y2125">IF(ISNUMBER($V2125),L2125-INDEX('2019 On Peak'!$L$3:$S$2373,$V2125,1),"-")</f>
        <v>0</v>
      </c>
      <c r="Z2125" cm="1">
        <f t="array" ref="Z2125">IF(ISNUMBER($V2125),M2125-INDEX('2019 On Peak'!$L$3:$S$2373,$V2125,2),"-")</f>
        <v>0</v>
      </c>
      <c r="AA2125" cm="1">
        <f t="array" ref="AA2125">IF(ISNUMBER($V2125),N2125-INDEX('2019 On Peak'!$L$3:$S$2373,$V2125,3),"-")</f>
        <v>0</v>
      </c>
      <c r="AB2125" cm="1">
        <f t="array" ref="AB2125">IF(ISNUMBER($V2125),Q2125-INDEX('2019 On Peak'!$L$3:$S$2373,$V2125,6),"-")</f>
        <v>0</v>
      </c>
      <c r="AC2125" cm="1">
        <f t="array" ref="AC2125">IF(ISNUMBER($V2125),S2125-INDEX('2019 On Peak'!$L$3:$S$2373,$V2125,8),"-")</f>
        <v>0</v>
      </c>
      <c r="AD2125" t="b">
        <f t="shared" si="67"/>
        <v>0</v>
      </c>
    </row>
    <row r="2126" spans="1:30" x14ac:dyDescent="0.25">
      <c r="A2126" t="str">
        <f>B2126&amp;"_"&amp;G2126&amp;"_"&amp;J2126</f>
        <v>869_875_1</v>
      </c>
      <c r="B2126">
        <v>869</v>
      </c>
      <c r="C2126" s="1" t="s">
        <v>1401</v>
      </c>
      <c r="D2126" s="1" t="s">
        <v>36</v>
      </c>
      <c r="E2126" s="1" t="s">
        <v>36</v>
      </c>
      <c r="F2126">
        <v>115</v>
      </c>
      <c r="G2126">
        <v>875</v>
      </c>
      <c r="H2126" s="1" t="s">
        <v>1404</v>
      </c>
      <c r="I2126">
        <v>115</v>
      </c>
      <c r="J2126" s="1" t="s">
        <v>191</v>
      </c>
      <c r="K2126" s="1" t="s">
        <v>25</v>
      </c>
      <c r="L2126">
        <v>4.0000000000000003E-5</v>
      </c>
      <c r="M2126">
        <v>1.6000000000000001E-4</v>
      </c>
      <c r="N2126">
        <v>3.0000000000000001E-5</v>
      </c>
      <c r="O2126">
        <v>1</v>
      </c>
      <c r="P2126">
        <v>0</v>
      </c>
      <c r="Q2126">
        <v>167</v>
      </c>
      <c r="R2126">
        <v>556</v>
      </c>
      <c r="S2126">
        <v>210</v>
      </c>
      <c r="T2126">
        <v>0</v>
      </c>
      <c r="U2126">
        <v>0</v>
      </c>
      <c r="V2126">
        <f>MATCH(A2126,'2019 On Peak'!$A$3:$A$2373,0)</f>
        <v>2061</v>
      </c>
      <c r="W2126" t="str">
        <f t="shared" si="66"/>
        <v>Old</v>
      </c>
      <c r="X2126" t="str" cm="1">
        <f t="array" ref="X2126">IF(ISNUMBER(V2126),INDEX('2019 On Peak'!$K$3:$K$2373,V2126),"Not 2019")</f>
        <v>Closed</v>
      </c>
      <c r="Y2126" cm="1">
        <f t="array" ref="Y2126">IF(ISNUMBER($V2126),L2126-INDEX('2019 On Peak'!$L$3:$S$2373,$V2126,1),"-")</f>
        <v>0</v>
      </c>
      <c r="Z2126" cm="1">
        <f t="array" ref="Z2126">IF(ISNUMBER($V2126),M2126-INDEX('2019 On Peak'!$L$3:$S$2373,$V2126,2),"-")</f>
        <v>0</v>
      </c>
      <c r="AA2126" cm="1">
        <f t="array" ref="AA2126">IF(ISNUMBER($V2126),N2126-INDEX('2019 On Peak'!$L$3:$S$2373,$V2126,3),"-")</f>
        <v>0</v>
      </c>
      <c r="AB2126" cm="1">
        <f t="array" ref="AB2126">IF(ISNUMBER($V2126),Q2126-INDEX('2019 On Peak'!$L$3:$S$2373,$V2126,6),"-")</f>
        <v>0</v>
      </c>
      <c r="AC2126" cm="1">
        <f t="array" ref="AC2126">IF(ISNUMBER($V2126),S2126-INDEX('2019 On Peak'!$L$3:$S$2373,$V2126,8),"-")</f>
        <v>0</v>
      </c>
      <c r="AD2126" t="b">
        <f t="shared" si="67"/>
        <v>0</v>
      </c>
    </row>
    <row r="2127" spans="1:30" x14ac:dyDescent="0.25">
      <c r="A2127" t="str">
        <f>B2127&amp;"_"&amp;G2127&amp;"_"&amp;J2127</f>
        <v>87_1368_1</v>
      </c>
      <c r="B2127">
        <v>87</v>
      </c>
      <c r="C2127" s="1" t="s">
        <v>227</v>
      </c>
      <c r="D2127" s="1" t="s">
        <v>42</v>
      </c>
      <c r="E2127" s="1" t="s">
        <v>42</v>
      </c>
      <c r="F2127">
        <v>115</v>
      </c>
      <c r="G2127">
        <v>1368</v>
      </c>
      <c r="H2127" s="1" t="s">
        <v>324</v>
      </c>
      <c r="I2127">
        <v>115</v>
      </c>
      <c r="J2127" s="1" t="s">
        <v>191</v>
      </c>
      <c r="K2127" s="1" t="s">
        <v>25</v>
      </c>
      <c r="L2127">
        <v>1.345E-2</v>
      </c>
      <c r="M2127">
        <v>5.5599999999999997E-2</v>
      </c>
      <c r="N2127">
        <v>9.2099999999999994E-3</v>
      </c>
      <c r="O2127">
        <v>1</v>
      </c>
      <c r="P2127">
        <v>0</v>
      </c>
      <c r="Q2127">
        <v>167</v>
      </c>
      <c r="R2127">
        <v>556</v>
      </c>
      <c r="S2127">
        <v>210</v>
      </c>
      <c r="T2127">
        <v>7.7</v>
      </c>
      <c r="U2127">
        <v>11.2</v>
      </c>
      <c r="V2127">
        <f>MATCH(A2127,'2019 On Peak'!$A$3:$A$2373,0)</f>
        <v>2062</v>
      </c>
      <c r="W2127" t="str">
        <f t="shared" si="66"/>
        <v>Old</v>
      </c>
      <c r="X2127" t="str" cm="1">
        <f t="array" ref="X2127">IF(ISNUMBER(V2127),INDEX('2019 On Peak'!$K$3:$K$2373,V2127),"Not 2019")</f>
        <v>Closed</v>
      </c>
      <c r="Y2127" cm="1">
        <f t="array" ref="Y2127">IF(ISNUMBER($V2127),L2127-INDEX('2019 On Peak'!$L$3:$S$2373,$V2127,1),"-")</f>
        <v>0</v>
      </c>
      <c r="Z2127" cm="1">
        <f t="array" ref="Z2127">IF(ISNUMBER($V2127),M2127-INDEX('2019 On Peak'!$L$3:$S$2373,$V2127,2),"-")</f>
        <v>0</v>
      </c>
      <c r="AA2127" cm="1">
        <f t="array" ref="AA2127">IF(ISNUMBER($V2127),N2127-INDEX('2019 On Peak'!$L$3:$S$2373,$V2127,3),"-")</f>
        <v>0</v>
      </c>
      <c r="AB2127" cm="1">
        <f t="array" ref="AB2127">IF(ISNUMBER($V2127),Q2127-INDEX('2019 On Peak'!$L$3:$S$2373,$V2127,6),"-")</f>
        <v>0</v>
      </c>
      <c r="AC2127" cm="1">
        <f t="array" ref="AC2127">IF(ISNUMBER($V2127),S2127-INDEX('2019 On Peak'!$L$3:$S$2373,$V2127,8),"-")</f>
        <v>0</v>
      </c>
      <c r="AD2127" t="b">
        <f t="shared" si="67"/>
        <v>0</v>
      </c>
    </row>
    <row r="2128" spans="1:30" x14ac:dyDescent="0.25">
      <c r="A2128" t="str">
        <f>B2128&amp;"_"&amp;G2128&amp;"_"&amp;J2128</f>
        <v>87_88_1</v>
      </c>
      <c r="B2128">
        <v>87</v>
      </c>
      <c r="C2128" s="1" t="s">
        <v>227</v>
      </c>
      <c r="D2128" s="1" t="s">
        <v>42</v>
      </c>
      <c r="E2128" s="1" t="s">
        <v>42</v>
      </c>
      <c r="F2128">
        <v>115</v>
      </c>
      <c r="G2128">
        <v>88</v>
      </c>
      <c r="H2128" s="1" t="s">
        <v>323</v>
      </c>
      <c r="I2128">
        <v>115</v>
      </c>
      <c r="J2128" s="1" t="s">
        <v>191</v>
      </c>
      <c r="K2128" s="1" t="s">
        <v>25</v>
      </c>
      <c r="L2128">
        <v>2.3500000000000001E-3</v>
      </c>
      <c r="M2128">
        <v>9.7199999999999995E-3</v>
      </c>
      <c r="N2128">
        <v>1.6100000000000001E-3</v>
      </c>
      <c r="O2128">
        <v>1</v>
      </c>
      <c r="P2128">
        <v>0</v>
      </c>
      <c r="Q2128">
        <v>167</v>
      </c>
      <c r="R2128">
        <v>556</v>
      </c>
      <c r="S2128">
        <v>210</v>
      </c>
      <c r="T2128">
        <v>1.4</v>
      </c>
      <c r="U2128">
        <v>2</v>
      </c>
      <c r="V2128">
        <f>MATCH(A2128,'2019 On Peak'!$A$3:$A$2373,0)</f>
        <v>2063</v>
      </c>
      <c r="W2128" t="str">
        <f t="shared" si="66"/>
        <v>Old</v>
      </c>
      <c r="X2128" t="str" cm="1">
        <f t="array" ref="X2128">IF(ISNUMBER(V2128),INDEX('2019 On Peak'!$K$3:$K$2373,V2128),"Not 2019")</f>
        <v>Closed</v>
      </c>
      <c r="Y2128" cm="1">
        <f t="array" ref="Y2128">IF(ISNUMBER($V2128),L2128-INDEX('2019 On Peak'!$L$3:$S$2373,$V2128,1),"-")</f>
        <v>0</v>
      </c>
      <c r="Z2128" cm="1">
        <f t="array" ref="Z2128">IF(ISNUMBER($V2128),M2128-INDEX('2019 On Peak'!$L$3:$S$2373,$V2128,2),"-")</f>
        <v>0</v>
      </c>
      <c r="AA2128" cm="1">
        <f t="array" ref="AA2128">IF(ISNUMBER($V2128),N2128-INDEX('2019 On Peak'!$L$3:$S$2373,$V2128,3),"-")</f>
        <v>0</v>
      </c>
      <c r="AB2128" cm="1">
        <f t="array" ref="AB2128">IF(ISNUMBER($V2128),Q2128-INDEX('2019 On Peak'!$L$3:$S$2373,$V2128,6),"-")</f>
        <v>0</v>
      </c>
      <c r="AC2128" cm="1">
        <f t="array" ref="AC2128">IF(ISNUMBER($V2128),S2128-INDEX('2019 On Peak'!$L$3:$S$2373,$V2128,8),"-")</f>
        <v>0</v>
      </c>
      <c r="AD2128" t="b">
        <f t="shared" si="67"/>
        <v>0</v>
      </c>
    </row>
    <row r="2129" spans="1:30" x14ac:dyDescent="0.25">
      <c r="A2129" t="str">
        <f>B2129&amp;"_"&amp;G2129&amp;"_"&amp;J2129</f>
        <v>870_1508_1</v>
      </c>
      <c r="B2129">
        <v>870</v>
      </c>
      <c r="C2129" s="1" t="s">
        <v>1297</v>
      </c>
      <c r="D2129" s="1" t="s">
        <v>36</v>
      </c>
      <c r="E2129" s="1" t="s">
        <v>36</v>
      </c>
      <c r="F2129">
        <v>115</v>
      </c>
      <c r="G2129">
        <v>1508</v>
      </c>
      <c r="H2129" s="1" t="s">
        <v>1236</v>
      </c>
      <c r="I2129">
        <v>115</v>
      </c>
      <c r="J2129" s="1" t="s">
        <v>191</v>
      </c>
      <c r="K2129" s="1" t="s">
        <v>25</v>
      </c>
      <c r="L2129">
        <v>1.0279999999999999E-2</v>
      </c>
      <c r="M2129">
        <v>4.2520000000000002E-2</v>
      </c>
      <c r="N2129">
        <v>7.0400000000000003E-3</v>
      </c>
      <c r="O2129">
        <v>1</v>
      </c>
      <c r="P2129">
        <v>0</v>
      </c>
      <c r="Q2129">
        <v>167</v>
      </c>
      <c r="R2129">
        <v>556</v>
      </c>
      <c r="S2129">
        <v>210</v>
      </c>
      <c r="T2129">
        <v>6.8</v>
      </c>
      <c r="U2129">
        <v>8.5</v>
      </c>
      <c r="V2129">
        <f>MATCH(A2129,'2019 On Peak'!$A$3:$A$2373,0)</f>
        <v>2064</v>
      </c>
      <c r="W2129" t="str">
        <f t="shared" si="66"/>
        <v>Old</v>
      </c>
      <c r="X2129" t="str" cm="1">
        <f t="array" ref="X2129">IF(ISNUMBER(V2129),INDEX('2019 On Peak'!$K$3:$K$2373,V2129),"Not 2019")</f>
        <v>Closed</v>
      </c>
      <c r="Y2129" cm="1">
        <f t="array" ref="Y2129">IF(ISNUMBER($V2129),L2129-INDEX('2019 On Peak'!$L$3:$S$2373,$V2129,1),"-")</f>
        <v>0</v>
      </c>
      <c r="Z2129" cm="1">
        <f t="array" ref="Z2129">IF(ISNUMBER($V2129),M2129-INDEX('2019 On Peak'!$L$3:$S$2373,$V2129,2),"-")</f>
        <v>0</v>
      </c>
      <c r="AA2129" cm="1">
        <f t="array" ref="AA2129">IF(ISNUMBER($V2129),N2129-INDEX('2019 On Peak'!$L$3:$S$2373,$V2129,3),"-")</f>
        <v>0</v>
      </c>
      <c r="AB2129" cm="1">
        <f t="array" ref="AB2129">IF(ISNUMBER($V2129),Q2129-INDEX('2019 On Peak'!$L$3:$S$2373,$V2129,6),"-")</f>
        <v>0</v>
      </c>
      <c r="AC2129" cm="1">
        <f t="array" ref="AC2129">IF(ISNUMBER($V2129),S2129-INDEX('2019 On Peak'!$L$3:$S$2373,$V2129,8),"-")</f>
        <v>0</v>
      </c>
      <c r="AD2129" t="b">
        <f t="shared" si="67"/>
        <v>0</v>
      </c>
    </row>
    <row r="2130" spans="1:30" x14ac:dyDescent="0.25">
      <c r="A2130" t="str">
        <f>B2130&amp;"_"&amp;G2130&amp;"_"&amp;J2130</f>
        <v>870_693_1</v>
      </c>
      <c r="B2130">
        <v>870</v>
      </c>
      <c r="C2130" s="1" t="s">
        <v>1297</v>
      </c>
      <c r="D2130" s="1" t="s">
        <v>36</v>
      </c>
      <c r="E2130" s="1" t="s">
        <v>36</v>
      </c>
      <c r="F2130">
        <v>115</v>
      </c>
      <c r="G2130">
        <v>693</v>
      </c>
      <c r="H2130" s="1" t="s">
        <v>779</v>
      </c>
      <c r="I2130">
        <v>115</v>
      </c>
      <c r="J2130" s="1" t="s">
        <v>191</v>
      </c>
      <c r="K2130" s="1" t="s">
        <v>25</v>
      </c>
      <c r="L2130">
        <v>1.7399999999999999E-2</v>
      </c>
      <c r="M2130">
        <v>7.1959999999999996E-2</v>
      </c>
      <c r="N2130">
        <v>1.192E-2</v>
      </c>
      <c r="O2130">
        <v>1</v>
      </c>
      <c r="P2130">
        <v>0</v>
      </c>
      <c r="Q2130">
        <v>167</v>
      </c>
      <c r="R2130">
        <v>556</v>
      </c>
      <c r="S2130">
        <v>210</v>
      </c>
      <c r="T2130">
        <v>14.4</v>
      </c>
      <c r="U2130">
        <v>14.5</v>
      </c>
      <c r="V2130">
        <f>MATCH(A2130,'2019 On Peak'!$A$3:$A$2373,0)</f>
        <v>2065</v>
      </c>
      <c r="W2130" t="str">
        <f t="shared" si="66"/>
        <v>Old</v>
      </c>
      <c r="X2130" t="str" cm="1">
        <f t="array" ref="X2130">IF(ISNUMBER(V2130),INDEX('2019 On Peak'!$K$3:$K$2373,V2130),"Not 2019")</f>
        <v>Closed</v>
      </c>
      <c r="Y2130" cm="1">
        <f t="array" ref="Y2130">IF(ISNUMBER($V2130),L2130-INDEX('2019 On Peak'!$L$3:$S$2373,$V2130,1),"-")</f>
        <v>0</v>
      </c>
      <c r="Z2130" cm="1">
        <f t="array" ref="Z2130">IF(ISNUMBER($V2130),M2130-INDEX('2019 On Peak'!$L$3:$S$2373,$V2130,2),"-")</f>
        <v>0</v>
      </c>
      <c r="AA2130" cm="1">
        <f t="array" ref="AA2130">IF(ISNUMBER($V2130),N2130-INDEX('2019 On Peak'!$L$3:$S$2373,$V2130,3),"-")</f>
        <v>0</v>
      </c>
      <c r="AB2130" cm="1">
        <f t="array" ref="AB2130">IF(ISNUMBER($V2130),Q2130-INDEX('2019 On Peak'!$L$3:$S$2373,$V2130,6),"-")</f>
        <v>0</v>
      </c>
      <c r="AC2130" cm="1">
        <f t="array" ref="AC2130">IF(ISNUMBER($V2130),S2130-INDEX('2019 On Peak'!$L$3:$S$2373,$V2130,8),"-")</f>
        <v>0</v>
      </c>
      <c r="AD2130" t="b">
        <f t="shared" si="67"/>
        <v>0</v>
      </c>
    </row>
    <row r="2131" spans="1:30" x14ac:dyDescent="0.25">
      <c r="A2131" t="str">
        <f>B2131&amp;"_"&amp;G2131&amp;"_"&amp;J2131</f>
        <v>870_867_1</v>
      </c>
      <c r="B2131">
        <v>870</v>
      </c>
      <c r="C2131" s="1" t="s">
        <v>1297</v>
      </c>
      <c r="D2131" s="1" t="s">
        <v>36</v>
      </c>
      <c r="E2131" s="1" t="s">
        <v>36</v>
      </c>
      <c r="F2131">
        <v>115</v>
      </c>
      <c r="G2131">
        <v>867</v>
      </c>
      <c r="H2131" s="1" t="s">
        <v>917</v>
      </c>
      <c r="I2131">
        <v>115</v>
      </c>
      <c r="J2131" s="1" t="s">
        <v>191</v>
      </c>
      <c r="K2131" s="1" t="s">
        <v>25</v>
      </c>
      <c r="L2131">
        <v>6.2899999999999996E-3</v>
      </c>
      <c r="M2131">
        <v>2.5999999999999999E-2</v>
      </c>
      <c r="N2131">
        <v>4.3099999999999996E-3</v>
      </c>
      <c r="O2131">
        <v>1</v>
      </c>
      <c r="P2131">
        <v>0</v>
      </c>
      <c r="Q2131">
        <v>167</v>
      </c>
      <c r="R2131">
        <v>556</v>
      </c>
      <c r="S2131">
        <v>210</v>
      </c>
      <c r="T2131">
        <v>4</v>
      </c>
      <c r="U2131">
        <v>5.2</v>
      </c>
      <c r="V2131">
        <f>MATCH(A2131,'2019 On Peak'!$A$3:$A$2373,0)</f>
        <v>2066</v>
      </c>
      <c r="W2131" t="str">
        <f t="shared" si="66"/>
        <v>Old</v>
      </c>
      <c r="X2131" t="str" cm="1">
        <f t="array" ref="X2131">IF(ISNUMBER(V2131),INDEX('2019 On Peak'!$K$3:$K$2373,V2131),"Not 2019")</f>
        <v>Closed</v>
      </c>
      <c r="Y2131" cm="1">
        <f t="array" ref="Y2131">IF(ISNUMBER($V2131),L2131-INDEX('2019 On Peak'!$L$3:$S$2373,$V2131,1),"-")</f>
        <v>0</v>
      </c>
      <c r="Z2131" cm="1">
        <f t="array" ref="Z2131">IF(ISNUMBER($V2131),M2131-INDEX('2019 On Peak'!$L$3:$S$2373,$V2131,2),"-")</f>
        <v>0</v>
      </c>
      <c r="AA2131" cm="1">
        <f t="array" ref="AA2131">IF(ISNUMBER($V2131),N2131-INDEX('2019 On Peak'!$L$3:$S$2373,$V2131,3),"-")</f>
        <v>0</v>
      </c>
      <c r="AB2131" cm="1">
        <f t="array" ref="AB2131">IF(ISNUMBER($V2131),Q2131-INDEX('2019 On Peak'!$L$3:$S$2373,$V2131,6),"-")</f>
        <v>0</v>
      </c>
      <c r="AC2131" cm="1">
        <f t="array" ref="AC2131">IF(ISNUMBER($V2131),S2131-INDEX('2019 On Peak'!$L$3:$S$2373,$V2131,8),"-")</f>
        <v>0</v>
      </c>
      <c r="AD2131" t="b">
        <f t="shared" si="67"/>
        <v>0</v>
      </c>
    </row>
    <row r="2132" spans="1:30" x14ac:dyDescent="0.25">
      <c r="A2132" t="str">
        <f>B2132&amp;"_"&amp;G2132&amp;"_"&amp;J2132</f>
        <v>871_1508_1</v>
      </c>
      <c r="B2132">
        <v>871</v>
      </c>
      <c r="C2132" s="1" t="s">
        <v>1402</v>
      </c>
      <c r="D2132" s="1" t="s">
        <v>36</v>
      </c>
      <c r="E2132" s="1" t="s">
        <v>36</v>
      </c>
      <c r="F2132">
        <v>115</v>
      </c>
      <c r="G2132">
        <v>1508</v>
      </c>
      <c r="H2132" s="1" t="s">
        <v>1236</v>
      </c>
      <c r="I2132">
        <v>115</v>
      </c>
      <c r="J2132" s="1" t="s">
        <v>191</v>
      </c>
      <c r="K2132" s="1" t="s">
        <v>25</v>
      </c>
      <c r="L2132">
        <v>1.04E-2</v>
      </c>
      <c r="M2132">
        <v>4.2999999999999997E-2</v>
      </c>
      <c r="N2132">
        <v>7.1199999999999996E-3</v>
      </c>
      <c r="O2132">
        <v>1</v>
      </c>
      <c r="P2132">
        <v>0</v>
      </c>
      <c r="Q2132">
        <v>167</v>
      </c>
      <c r="R2132">
        <v>556</v>
      </c>
      <c r="S2132">
        <v>210</v>
      </c>
      <c r="T2132">
        <v>6.8</v>
      </c>
      <c r="U2132">
        <v>8.6</v>
      </c>
      <c r="V2132">
        <f>MATCH(A2132,'2019 On Peak'!$A$3:$A$2373,0)</f>
        <v>2067</v>
      </c>
      <c r="W2132" t="str">
        <f t="shared" si="66"/>
        <v>Old</v>
      </c>
      <c r="X2132" t="str" cm="1">
        <f t="array" ref="X2132">IF(ISNUMBER(V2132),INDEX('2019 On Peak'!$K$3:$K$2373,V2132),"Not 2019")</f>
        <v>Closed</v>
      </c>
      <c r="Y2132" cm="1">
        <f t="array" ref="Y2132">IF(ISNUMBER($V2132),L2132-INDEX('2019 On Peak'!$L$3:$S$2373,$V2132,1),"-")</f>
        <v>0</v>
      </c>
      <c r="Z2132" cm="1">
        <f t="array" ref="Z2132">IF(ISNUMBER($V2132),M2132-INDEX('2019 On Peak'!$L$3:$S$2373,$V2132,2),"-")</f>
        <v>0</v>
      </c>
      <c r="AA2132" cm="1">
        <f t="array" ref="AA2132">IF(ISNUMBER($V2132),N2132-INDEX('2019 On Peak'!$L$3:$S$2373,$V2132,3),"-")</f>
        <v>0</v>
      </c>
      <c r="AB2132" cm="1">
        <f t="array" ref="AB2132">IF(ISNUMBER($V2132),Q2132-INDEX('2019 On Peak'!$L$3:$S$2373,$V2132,6),"-")</f>
        <v>0</v>
      </c>
      <c r="AC2132" cm="1">
        <f t="array" ref="AC2132">IF(ISNUMBER($V2132),S2132-INDEX('2019 On Peak'!$L$3:$S$2373,$V2132,8),"-")</f>
        <v>0</v>
      </c>
      <c r="AD2132" t="b">
        <f t="shared" si="67"/>
        <v>0</v>
      </c>
    </row>
    <row r="2133" spans="1:30" x14ac:dyDescent="0.25">
      <c r="A2133" t="str">
        <f>B2133&amp;"_"&amp;G2133&amp;"_"&amp;J2133</f>
        <v>871_866_1</v>
      </c>
      <c r="B2133">
        <v>871</v>
      </c>
      <c r="C2133" s="1" t="s">
        <v>1402</v>
      </c>
      <c r="D2133" s="1" t="s">
        <v>36</v>
      </c>
      <c r="E2133" s="1" t="s">
        <v>36</v>
      </c>
      <c r="F2133">
        <v>115</v>
      </c>
      <c r="G2133">
        <v>866</v>
      </c>
      <c r="H2133" s="1" t="s">
        <v>545</v>
      </c>
      <c r="I2133">
        <v>115</v>
      </c>
      <c r="J2133" s="1" t="s">
        <v>191</v>
      </c>
      <c r="K2133" s="1" t="s">
        <v>25</v>
      </c>
      <c r="L2133">
        <v>6.2500000000000003E-3</v>
      </c>
      <c r="M2133">
        <v>2.5850000000000001E-2</v>
      </c>
      <c r="N2133">
        <v>4.28E-3</v>
      </c>
      <c r="O2133">
        <v>1</v>
      </c>
      <c r="P2133">
        <v>0</v>
      </c>
      <c r="Q2133">
        <v>167</v>
      </c>
      <c r="R2133">
        <v>556</v>
      </c>
      <c r="S2133">
        <v>210</v>
      </c>
      <c r="T2133">
        <v>4</v>
      </c>
      <c r="U2133">
        <v>5.2</v>
      </c>
      <c r="V2133">
        <f>MATCH(A2133,'2019 On Peak'!$A$3:$A$2373,0)</f>
        <v>2068</v>
      </c>
      <c r="W2133" t="str">
        <f t="shared" si="66"/>
        <v>Old</v>
      </c>
      <c r="X2133" t="str" cm="1">
        <f t="array" ref="X2133">IF(ISNUMBER(V2133),INDEX('2019 On Peak'!$K$3:$K$2373,V2133),"Not 2019")</f>
        <v>Closed</v>
      </c>
      <c r="Y2133" cm="1">
        <f t="array" ref="Y2133">IF(ISNUMBER($V2133),L2133-INDEX('2019 On Peak'!$L$3:$S$2373,$V2133,1),"-")</f>
        <v>0</v>
      </c>
      <c r="Z2133" cm="1">
        <f t="array" ref="Z2133">IF(ISNUMBER($V2133),M2133-INDEX('2019 On Peak'!$L$3:$S$2373,$V2133,2),"-")</f>
        <v>0</v>
      </c>
      <c r="AA2133" cm="1">
        <f t="array" ref="AA2133">IF(ISNUMBER($V2133),N2133-INDEX('2019 On Peak'!$L$3:$S$2373,$V2133,3),"-")</f>
        <v>0</v>
      </c>
      <c r="AB2133" cm="1">
        <f t="array" ref="AB2133">IF(ISNUMBER($V2133),Q2133-INDEX('2019 On Peak'!$L$3:$S$2373,$V2133,6),"-")</f>
        <v>0</v>
      </c>
      <c r="AC2133" cm="1">
        <f t="array" ref="AC2133">IF(ISNUMBER($V2133),S2133-INDEX('2019 On Peak'!$L$3:$S$2373,$V2133,8),"-")</f>
        <v>0</v>
      </c>
      <c r="AD2133" t="b">
        <f t="shared" si="67"/>
        <v>0</v>
      </c>
    </row>
    <row r="2134" spans="1:30" x14ac:dyDescent="0.25">
      <c r="A2134" t="str">
        <f>B2134&amp;"_"&amp;G2134&amp;"_"&amp;J2134</f>
        <v>871_872_1</v>
      </c>
      <c r="B2134">
        <v>871</v>
      </c>
      <c r="C2134" s="1" t="s">
        <v>1402</v>
      </c>
      <c r="D2134" s="1" t="s">
        <v>36</v>
      </c>
      <c r="E2134" s="1" t="s">
        <v>36</v>
      </c>
      <c r="F2134">
        <v>115</v>
      </c>
      <c r="G2134">
        <v>872</v>
      </c>
      <c r="H2134" s="1" t="s">
        <v>742</v>
      </c>
      <c r="I2134">
        <v>115</v>
      </c>
      <c r="J2134" s="1" t="s">
        <v>191</v>
      </c>
      <c r="K2134" s="1" t="s">
        <v>25</v>
      </c>
      <c r="L2134">
        <v>8.4000000000000003E-4</v>
      </c>
      <c r="M2134">
        <v>3.49E-3</v>
      </c>
      <c r="N2134">
        <v>5.8E-4</v>
      </c>
      <c r="O2134">
        <v>1</v>
      </c>
      <c r="P2134">
        <v>0</v>
      </c>
      <c r="Q2134">
        <v>167</v>
      </c>
      <c r="R2134">
        <v>556</v>
      </c>
      <c r="S2134">
        <v>210</v>
      </c>
      <c r="T2134">
        <v>0.7</v>
      </c>
      <c r="U2134">
        <v>0.7</v>
      </c>
      <c r="V2134">
        <f>MATCH(A2134,'2019 On Peak'!$A$3:$A$2373,0)</f>
        <v>2069</v>
      </c>
      <c r="W2134" t="str">
        <f t="shared" si="66"/>
        <v>Old</v>
      </c>
      <c r="X2134" t="str" cm="1">
        <f t="array" ref="X2134">IF(ISNUMBER(V2134),INDEX('2019 On Peak'!$K$3:$K$2373,V2134),"Not 2019")</f>
        <v>Closed</v>
      </c>
      <c r="Y2134" cm="1">
        <f t="array" ref="Y2134">IF(ISNUMBER($V2134),L2134-INDEX('2019 On Peak'!$L$3:$S$2373,$V2134,1),"-")</f>
        <v>0</v>
      </c>
      <c r="Z2134" cm="1">
        <f t="array" ref="Z2134">IF(ISNUMBER($V2134),M2134-INDEX('2019 On Peak'!$L$3:$S$2373,$V2134,2),"-")</f>
        <v>0</v>
      </c>
      <c r="AA2134" cm="1">
        <f t="array" ref="AA2134">IF(ISNUMBER($V2134),N2134-INDEX('2019 On Peak'!$L$3:$S$2373,$V2134,3),"-")</f>
        <v>0</v>
      </c>
      <c r="AB2134" cm="1">
        <f t="array" ref="AB2134">IF(ISNUMBER($V2134),Q2134-INDEX('2019 On Peak'!$L$3:$S$2373,$V2134,6),"-")</f>
        <v>0</v>
      </c>
      <c r="AC2134" cm="1">
        <f t="array" ref="AC2134">IF(ISNUMBER($V2134),S2134-INDEX('2019 On Peak'!$L$3:$S$2373,$V2134,8),"-")</f>
        <v>0</v>
      </c>
      <c r="AD2134" t="b">
        <f t="shared" si="67"/>
        <v>0</v>
      </c>
    </row>
    <row r="2135" spans="1:30" x14ac:dyDescent="0.25">
      <c r="A2135" t="str">
        <f>B2135&amp;"_"&amp;G2135&amp;"_"&amp;J2135</f>
        <v>872_12_1</v>
      </c>
      <c r="B2135">
        <v>872</v>
      </c>
      <c r="C2135" s="1" t="s">
        <v>742</v>
      </c>
      <c r="D2135" s="1" t="s">
        <v>36</v>
      </c>
      <c r="E2135" s="1" t="s">
        <v>36</v>
      </c>
      <c r="F2135">
        <v>115</v>
      </c>
      <c r="G2135">
        <v>12</v>
      </c>
      <c r="H2135" s="1" t="s">
        <v>743</v>
      </c>
      <c r="I2135">
        <v>115</v>
      </c>
      <c r="J2135" s="1" t="s">
        <v>191</v>
      </c>
      <c r="K2135" s="1" t="s">
        <v>25</v>
      </c>
      <c r="L2135">
        <v>5.0000000000000002E-5</v>
      </c>
      <c r="M2135">
        <v>1.9000000000000001E-4</v>
      </c>
      <c r="N2135">
        <v>3.0000000000000001E-5</v>
      </c>
      <c r="O2135">
        <v>1</v>
      </c>
      <c r="P2135">
        <v>0</v>
      </c>
      <c r="Q2135">
        <v>167</v>
      </c>
      <c r="R2135">
        <v>556</v>
      </c>
      <c r="S2135">
        <v>210</v>
      </c>
      <c r="T2135">
        <v>0</v>
      </c>
      <c r="U2135">
        <v>0</v>
      </c>
      <c r="V2135">
        <f>MATCH(A2135,'2019 On Peak'!$A$3:$A$2373,0)</f>
        <v>2070</v>
      </c>
      <c r="W2135" t="str">
        <f t="shared" si="66"/>
        <v>Old</v>
      </c>
      <c r="X2135" t="str" cm="1">
        <f t="array" ref="X2135">IF(ISNUMBER(V2135),INDEX('2019 On Peak'!$K$3:$K$2373,V2135),"Not 2019")</f>
        <v>Closed</v>
      </c>
      <c r="Y2135" cm="1">
        <f t="array" ref="Y2135">IF(ISNUMBER($V2135),L2135-INDEX('2019 On Peak'!$L$3:$S$2373,$V2135,1),"-")</f>
        <v>0</v>
      </c>
      <c r="Z2135" cm="1">
        <f t="array" ref="Z2135">IF(ISNUMBER($V2135),M2135-INDEX('2019 On Peak'!$L$3:$S$2373,$V2135,2),"-")</f>
        <v>0</v>
      </c>
      <c r="AA2135" cm="1">
        <f t="array" ref="AA2135">IF(ISNUMBER($V2135),N2135-INDEX('2019 On Peak'!$L$3:$S$2373,$V2135,3),"-")</f>
        <v>0</v>
      </c>
      <c r="AB2135" cm="1">
        <f t="array" ref="AB2135">IF(ISNUMBER($V2135),Q2135-INDEX('2019 On Peak'!$L$3:$S$2373,$V2135,6),"-")</f>
        <v>0</v>
      </c>
      <c r="AC2135" cm="1">
        <f t="array" ref="AC2135">IF(ISNUMBER($V2135),S2135-INDEX('2019 On Peak'!$L$3:$S$2373,$V2135,8),"-")</f>
        <v>0</v>
      </c>
      <c r="AD2135" t="b">
        <f t="shared" si="67"/>
        <v>0</v>
      </c>
    </row>
    <row r="2136" spans="1:30" x14ac:dyDescent="0.25">
      <c r="A2136" t="str">
        <f>B2136&amp;"_"&amp;G2136&amp;"_"&amp;J2136</f>
        <v>872_683_1</v>
      </c>
      <c r="B2136">
        <v>872</v>
      </c>
      <c r="C2136" s="1" t="s">
        <v>742</v>
      </c>
      <c r="D2136" s="1" t="s">
        <v>36</v>
      </c>
      <c r="E2136" s="1" t="s">
        <v>36</v>
      </c>
      <c r="F2136">
        <v>115</v>
      </c>
      <c r="G2136">
        <v>683</v>
      </c>
      <c r="H2136" s="1" t="s">
        <v>1006</v>
      </c>
      <c r="I2136">
        <v>115</v>
      </c>
      <c r="J2136" s="1" t="s">
        <v>191</v>
      </c>
      <c r="K2136" s="1" t="s">
        <v>25</v>
      </c>
      <c r="L2136">
        <v>3.4340000000000002E-2</v>
      </c>
      <c r="M2136">
        <v>0.14201</v>
      </c>
      <c r="N2136">
        <v>2.351E-2</v>
      </c>
      <c r="O2136">
        <v>1</v>
      </c>
      <c r="P2136">
        <v>0</v>
      </c>
      <c r="Q2136">
        <v>167</v>
      </c>
      <c r="R2136">
        <v>556</v>
      </c>
      <c r="S2136">
        <v>210</v>
      </c>
      <c r="T2136">
        <v>26.4</v>
      </c>
      <c r="U2136">
        <v>28.6</v>
      </c>
      <c r="V2136">
        <f>MATCH(A2136,'2019 On Peak'!$A$3:$A$2373,0)</f>
        <v>2071</v>
      </c>
      <c r="W2136" t="str">
        <f t="shared" si="66"/>
        <v>Old</v>
      </c>
      <c r="X2136" t="str" cm="1">
        <f t="array" ref="X2136">IF(ISNUMBER(V2136),INDEX('2019 On Peak'!$K$3:$K$2373,V2136),"Not 2019")</f>
        <v>Closed</v>
      </c>
      <c r="Y2136" cm="1">
        <f t="array" ref="Y2136">IF(ISNUMBER($V2136),L2136-INDEX('2019 On Peak'!$L$3:$S$2373,$V2136,1),"-")</f>
        <v>0</v>
      </c>
      <c r="Z2136" cm="1">
        <f t="array" ref="Z2136">IF(ISNUMBER($V2136),M2136-INDEX('2019 On Peak'!$L$3:$S$2373,$V2136,2),"-")</f>
        <v>0</v>
      </c>
      <c r="AA2136" cm="1">
        <f t="array" ref="AA2136">IF(ISNUMBER($V2136),N2136-INDEX('2019 On Peak'!$L$3:$S$2373,$V2136,3),"-")</f>
        <v>0</v>
      </c>
      <c r="AB2136" cm="1">
        <f t="array" ref="AB2136">IF(ISNUMBER($V2136),Q2136-INDEX('2019 On Peak'!$L$3:$S$2373,$V2136,6),"-")</f>
        <v>0</v>
      </c>
      <c r="AC2136" cm="1">
        <f t="array" ref="AC2136">IF(ISNUMBER($V2136),S2136-INDEX('2019 On Peak'!$L$3:$S$2373,$V2136,8),"-")</f>
        <v>0</v>
      </c>
      <c r="AD2136" t="b">
        <f t="shared" si="67"/>
        <v>0</v>
      </c>
    </row>
    <row r="2137" spans="1:30" x14ac:dyDescent="0.25">
      <c r="A2137" t="str">
        <f>B2137&amp;"_"&amp;G2137&amp;"_"&amp;J2137</f>
        <v>876_1439_1</v>
      </c>
      <c r="B2137">
        <v>876</v>
      </c>
      <c r="C2137" s="1" t="s">
        <v>1406</v>
      </c>
      <c r="D2137" s="1" t="s">
        <v>39</v>
      </c>
      <c r="E2137" s="1" t="s">
        <v>39</v>
      </c>
      <c r="F2137">
        <v>115</v>
      </c>
      <c r="G2137">
        <v>1439</v>
      </c>
      <c r="H2137" s="1" t="s">
        <v>573</v>
      </c>
      <c r="I2137">
        <v>115</v>
      </c>
      <c r="J2137" s="1" t="s">
        <v>191</v>
      </c>
      <c r="K2137" s="1" t="s">
        <v>25</v>
      </c>
      <c r="L2137">
        <v>1.5180000000000001E-2</v>
      </c>
      <c r="M2137">
        <v>6.2770000000000006E-2</v>
      </c>
      <c r="N2137">
        <v>1.039E-2</v>
      </c>
      <c r="O2137">
        <v>1</v>
      </c>
      <c r="P2137">
        <v>0</v>
      </c>
      <c r="Q2137">
        <v>167</v>
      </c>
      <c r="R2137">
        <v>556</v>
      </c>
      <c r="S2137">
        <v>210</v>
      </c>
      <c r="T2137">
        <v>9.1</v>
      </c>
      <c r="U2137">
        <v>12.6</v>
      </c>
      <c r="V2137">
        <f>MATCH(A2137,'2019 On Peak'!$A$3:$A$2373,0)</f>
        <v>2072</v>
      </c>
      <c r="W2137" t="str">
        <f t="shared" si="66"/>
        <v>Old</v>
      </c>
      <c r="X2137" t="str" cm="1">
        <f t="array" ref="X2137">IF(ISNUMBER(V2137),INDEX('2019 On Peak'!$K$3:$K$2373,V2137),"Not 2019")</f>
        <v>Closed</v>
      </c>
      <c r="Y2137" cm="1">
        <f t="array" ref="Y2137">IF(ISNUMBER($V2137),L2137-INDEX('2019 On Peak'!$L$3:$S$2373,$V2137,1),"-")</f>
        <v>0</v>
      </c>
      <c r="Z2137" cm="1">
        <f t="array" ref="Z2137">IF(ISNUMBER($V2137),M2137-INDEX('2019 On Peak'!$L$3:$S$2373,$V2137,2),"-")</f>
        <v>0</v>
      </c>
      <c r="AA2137" cm="1">
        <f t="array" ref="AA2137">IF(ISNUMBER($V2137),N2137-INDEX('2019 On Peak'!$L$3:$S$2373,$V2137,3),"-")</f>
        <v>0</v>
      </c>
      <c r="AB2137" cm="1">
        <f t="array" ref="AB2137">IF(ISNUMBER($V2137),Q2137-INDEX('2019 On Peak'!$L$3:$S$2373,$V2137,6),"-")</f>
        <v>0</v>
      </c>
      <c r="AC2137" cm="1">
        <f t="array" ref="AC2137">IF(ISNUMBER($V2137),S2137-INDEX('2019 On Peak'!$L$3:$S$2373,$V2137,8),"-")</f>
        <v>0</v>
      </c>
      <c r="AD2137" t="b">
        <f t="shared" si="67"/>
        <v>0</v>
      </c>
    </row>
    <row r="2138" spans="1:30" x14ac:dyDescent="0.25">
      <c r="A2138" t="str">
        <f>B2138&amp;"_"&amp;G2138&amp;"_"&amp;J2138</f>
        <v>876_1550_1</v>
      </c>
      <c r="B2138">
        <v>876</v>
      </c>
      <c r="C2138" s="1" t="s">
        <v>1406</v>
      </c>
      <c r="D2138" s="1" t="s">
        <v>39</v>
      </c>
      <c r="E2138" s="1" t="s">
        <v>39</v>
      </c>
      <c r="F2138">
        <v>115</v>
      </c>
      <c r="G2138">
        <v>1550</v>
      </c>
      <c r="H2138" s="1" t="s">
        <v>93</v>
      </c>
      <c r="I2138">
        <v>115</v>
      </c>
      <c r="J2138" s="1" t="s">
        <v>191</v>
      </c>
      <c r="K2138" s="1" t="s">
        <v>25</v>
      </c>
      <c r="L2138">
        <v>2.0000000000000001E-4</v>
      </c>
      <c r="M2138">
        <v>8.0999999999999996E-4</v>
      </c>
      <c r="N2138">
        <v>1.2999999999999999E-4</v>
      </c>
      <c r="O2138">
        <v>1</v>
      </c>
      <c r="P2138">
        <v>0</v>
      </c>
      <c r="Q2138">
        <v>556</v>
      </c>
      <c r="R2138">
        <v>556</v>
      </c>
      <c r="S2138">
        <v>556</v>
      </c>
      <c r="T2138">
        <v>0.1</v>
      </c>
      <c r="U2138">
        <v>0.2</v>
      </c>
      <c r="V2138">
        <f>MATCH(A2138,'2019 On Peak'!$A$3:$A$2373,0)</f>
        <v>2073</v>
      </c>
      <c r="W2138" t="str">
        <f t="shared" si="66"/>
        <v>Old</v>
      </c>
      <c r="X2138" t="str" cm="1">
        <f t="array" ref="X2138">IF(ISNUMBER(V2138),INDEX('2019 On Peak'!$K$3:$K$2373,V2138),"Not 2019")</f>
        <v>Closed</v>
      </c>
      <c r="Y2138" cm="1">
        <f t="array" ref="Y2138">IF(ISNUMBER($V2138),L2138-INDEX('2019 On Peak'!$L$3:$S$2373,$V2138,1),"-")</f>
        <v>0</v>
      </c>
      <c r="Z2138" cm="1">
        <f t="array" ref="Z2138">IF(ISNUMBER($V2138),M2138-INDEX('2019 On Peak'!$L$3:$S$2373,$V2138,2),"-")</f>
        <v>0</v>
      </c>
      <c r="AA2138" cm="1">
        <f t="array" ref="AA2138">IF(ISNUMBER($V2138),N2138-INDEX('2019 On Peak'!$L$3:$S$2373,$V2138,3),"-")</f>
        <v>0</v>
      </c>
      <c r="AB2138" cm="1">
        <f t="array" ref="AB2138">IF(ISNUMBER($V2138),Q2138-INDEX('2019 On Peak'!$L$3:$S$2373,$V2138,6),"-")</f>
        <v>0</v>
      </c>
      <c r="AC2138" cm="1">
        <f t="array" ref="AC2138">IF(ISNUMBER($V2138),S2138-INDEX('2019 On Peak'!$L$3:$S$2373,$V2138,8),"-")</f>
        <v>0</v>
      </c>
      <c r="AD2138" t="b">
        <f t="shared" si="67"/>
        <v>0</v>
      </c>
    </row>
    <row r="2139" spans="1:30" x14ac:dyDescent="0.25">
      <c r="A2139" t="str">
        <f>B2139&amp;"_"&amp;G2139&amp;"_"&amp;J2139</f>
        <v>876_884_1</v>
      </c>
      <c r="B2139">
        <v>876</v>
      </c>
      <c r="C2139" s="1" t="s">
        <v>1406</v>
      </c>
      <c r="D2139" s="1" t="s">
        <v>39</v>
      </c>
      <c r="E2139" s="1" t="s">
        <v>39</v>
      </c>
      <c r="F2139">
        <v>115</v>
      </c>
      <c r="G2139">
        <v>884</v>
      </c>
      <c r="H2139" s="1" t="s">
        <v>561</v>
      </c>
      <c r="I2139">
        <v>115</v>
      </c>
      <c r="J2139" s="1" t="s">
        <v>191</v>
      </c>
      <c r="K2139" s="1" t="s">
        <v>25</v>
      </c>
      <c r="L2139">
        <v>1.8669999999999999E-2</v>
      </c>
      <c r="M2139">
        <v>7.7219999999999997E-2</v>
      </c>
      <c r="N2139">
        <v>1.2789999999999999E-2</v>
      </c>
      <c r="O2139">
        <v>1</v>
      </c>
      <c r="P2139">
        <v>0</v>
      </c>
      <c r="Q2139">
        <v>185</v>
      </c>
      <c r="R2139">
        <v>556</v>
      </c>
      <c r="S2139">
        <v>210</v>
      </c>
      <c r="T2139">
        <v>10.5</v>
      </c>
      <c r="U2139">
        <v>15.5</v>
      </c>
      <c r="V2139">
        <f>MATCH(A2139,'2019 On Peak'!$A$3:$A$2373,0)</f>
        <v>2074</v>
      </c>
      <c r="W2139" t="str">
        <f t="shared" si="66"/>
        <v>Old</v>
      </c>
      <c r="X2139" t="str" cm="1">
        <f t="array" ref="X2139">IF(ISNUMBER(V2139),INDEX('2019 On Peak'!$K$3:$K$2373,V2139),"Not 2019")</f>
        <v>Closed</v>
      </c>
      <c r="Y2139" cm="1">
        <f t="array" ref="Y2139">IF(ISNUMBER($V2139),L2139-INDEX('2019 On Peak'!$L$3:$S$2373,$V2139,1),"-")</f>
        <v>0</v>
      </c>
      <c r="Z2139" cm="1">
        <f t="array" ref="Z2139">IF(ISNUMBER($V2139),M2139-INDEX('2019 On Peak'!$L$3:$S$2373,$V2139,2),"-")</f>
        <v>0</v>
      </c>
      <c r="AA2139" cm="1">
        <f t="array" ref="AA2139">IF(ISNUMBER($V2139),N2139-INDEX('2019 On Peak'!$L$3:$S$2373,$V2139,3),"-")</f>
        <v>0</v>
      </c>
      <c r="AB2139" cm="1">
        <f t="array" ref="AB2139">IF(ISNUMBER($V2139),Q2139-INDEX('2019 On Peak'!$L$3:$S$2373,$V2139,6),"-")</f>
        <v>0</v>
      </c>
      <c r="AC2139" cm="1">
        <f t="array" ref="AC2139">IF(ISNUMBER($V2139),S2139-INDEX('2019 On Peak'!$L$3:$S$2373,$V2139,8),"-")</f>
        <v>0</v>
      </c>
      <c r="AD2139" t="b">
        <f t="shared" si="67"/>
        <v>0</v>
      </c>
    </row>
    <row r="2140" spans="1:30" x14ac:dyDescent="0.25">
      <c r="A2140" t="str">
        <f>B2140&amp;"_"&amp;G2140&amp;"_"&amp;J2140</f>
        <v>877_198_1</v>
      </c>
      <c r="B2140">
        <v>877</v>
      </c>
      <c r="C2140" s="1" t="s">
        <v>549</v>
      </c>
      <c r="D2140" s="1" t="s">
        <v>39</v>
      </c>
      <c r="E2140" s="1" t="s">
        <v>39</v>
      </c>
      <c r="F2140">
        <v>115</v>
      </c>
      <c r="G2140">
        <v>198</v>
      </c>
      <c r="H2140" s="1" t="s">
        <v>237</v>
      </c>
      <c r="I2140">
        <v>115</v>
      </c>
      <c r="J2140" s="1" t="s">
        <v>191</v>
      </c>
      <c r="K2140" s="1" t="s">
        <v>25</v>
      </c>
      <c r="L2140">
        <v>6.9999999999999994E-5</v>
      </c>
      <c r="M2140">
        <v>2.9E-4</v>
      </c>
      <c r="N2140">
        <v>5.0000000000000002E-5</v>
      </c>
      <c r="O2140">
        <v>1</v>
      </c>
      <c r="P2140">
        <v>0</v>
      </c>
      <c r="Q2140">
        <v>167</v>
      </c>
      <c r="R2140">
        <v>556</v>
      </c>
      <c r="S2140">
        <v>210</v>
      </c>
      <c r="T2140">
        <v>0</v>
      </c>
      <c r="U2140">
        <v>0.1</v>
      </c>
      <c r="V2140">
        <f>MATCH(A2140,'2019 On Peak'!$A$3:$A$2373,0)</f>
        <v>2075</v>
      </c>
      <c r="W2140" t="str">
        <f t="shared" si="66"/>
        <v>Old</v>
      </c>
      <c r="X2140" t="str" cm="1">
        <f t="array" ref="X2140">IF(ISNUMBER(V2140),INDEX('2019 On Peak'!$K$3:$K$2373,V2140),"Not 2019")</f>
        <v>Closed</v>
      </c>
      <c r="Y2140" cm="1">
        <f t="array" ref="Y2140">IF(ISNUMBER($V2140),L2140-INDEX('2019 On Peak'!$L$3:$S$2373,$V2140,1),"-")</f>
        <v>0</v>
      </c>
      <c r="Z2140" cm="1">
        <f t="array" ref="Z2140">IF(ISNUMBER($V2140),M2140-INDEX('2019 On Peak'!$L$3:$S$2373,$V2140,2),"-")</f>
        <v>0</v>
      </c>
      <c r="AA2140" cm="1">
        <f t="array" ref="AA2140">IF(ISNUMBER($V2140),N2140-INDEX('2019 On Peak'!$L$3:$S$2373,$V2140,3),"-")</f>
        <v>0</v>
      </c>
      <c r="AB2140" cm="1">
        <f t="array" ref="AB2140">IF(ISNUMBER($V2140),Q2140-INDEX('2019 On Peak'!$L$3:$S$2373,$V2140,6),"-")</f>
        <v>0</v>
      </c>
      <c r="AC2140" cm="1">
        <f t="array" ref="AC2140">IF(ISNUMBER($V2140),S2140-INDEX('2019 On Peak'!$L$3:$S$2373,$V2140,8),"-")</f>
        <v>0</v>
      </c>
      <c r="AD2140" t="b">
        <f t="shared" si="67"/>
        <v>0</v>
      </c>
    </row>
    <row r="2141" spans="1:30" x14ac:dyDescent="0.25">
      <c r="A2141" t="str">
        <f>B2141&amp;"_"&amp;G2141&amp;"_"&amp;J2141</f>
        <v>877_211_1</v>
      </c>
      <c r="B2141">
        <v>877</v>
      </c>
      <c r="C2141" s="1" t="s">
        <v>549</v>
      </c>
      <c r="D2141" s="1" t="s">
        <v>39</v>
      </c>
      <c r="E2141" s="1" t="s">
        <v>39</v>
      </c>
      <c r="F2141">
        <v>115</v>
      </c>
      <c r="G2141">
        <v>211</v>
      </c>
      <c r="H2141" s="1" t="s">
        <v>574</v>
      </c>
      <c r="I2141">
        <v>115</v>
      </c>
      <c r="J2141" s="1" t="s">
        <v>191</v>
      </c>
      <c r="K2141" s="1" t="s">
        <v>25</v>
      </c>
      <c r="L2141">
        <v>1.1010000000000001E-2</v>
      </c>
      <c r="M2141">
        <v>4.5519999999999998E-2</v>
      </c>
      <c r="N2141">
        <v>7.5399999999999998E-3</v>
      </c>
      <c r="O2141">
        <v>1</v>
      </c>
      <c r="P2141">
        <v>0</v>
      </c>
      <c r="Q2141">
        <v>167</v>
      </c>
      <c r="R2141">
        <v>556</v>
      </c>
      <c r="S2141">
        <v>210</v>
      </c>
      <c r="T2141">
        <v>6.7</v>
      </c>
      <c r="U2141">
        <v>9.1999999999999993</v>
      </c>
      <c r="V2141">
        <f>MATCH(A2141,'2019 On Peak'!$A$3:$A$2373,0)</f>
        <v>2076</v>
      </c>
      <c r="W2141" t="str">
        <f t="shared" si="66"/>
        <v>Old</v>
      </c>
      <c r="X2141" t="str" cm="1">
        <f t="array" ref="X2141">IF(ISNUMBER(V2141),INDEX('2019 On Peak'!$K$3:$K$2373,V2141),"Not 2019")</f>
        <v>Closed</v>
      </c>
      <c r="Y2141" cm="1">
        <f t="array" ref="Y2141">IF(ISNUMBER($V2141),L2141-INDEX('2019 On Peak'!$L$3:$S$2373,$V2141,1),"-")</f>
        <v>0</v>
      </c>
      <c r="Z2141" cm="1">
        <f t="array" ref="Z2141">IF(ISNUMBER($V2141),M2141-INDEX('2019 On Peak'!$L$3:$S$2373,$V2141,2),"-")</f>
        <v>0</v>
      </c>
      <c r="AA2141" cm="1">
        <f t="array" ref="AA2141">IF(ISNUMBER($V2141),N2141-INDEX('2019 On Peak'!$L$3:$S$2373,$V2141,3),"-")</f>
        <v>0</v>
      </c>
      <c r="AB2141" cm="1">
        <f t="array" ref="AB2141">IF(ISNUMBER($V2141),Q2141-INDEX('2019 On Peak'!$L$3:$S$2373,$V2141,6),"-")</f>
        <v>0</v>
      </c>
      <c r="AC2141" cm="1">
        <f t="array" ref="AC2141">IF(ISNUMBER($V2141),S2141-INDEX('2019 On Peak'!$L$3:$S$2373,$V2141,8),"-")</f>
        <v>0</v>
      </c>
      <c r="AD2141" t="b">
        <f t="shared" si="67"/>
        <v>0</v>
      </c>
    </row>
    <row r="2142" spans="1:30" x14ac:dyDescent="0.25">
      <c r="A2142" t="str">
        <f>B2142&amp;"_"&amp;G2142&amp;"_"&amp;J2142</f>
        <v>877_879_1</v>
      </c>
      <c r="B2142">
        <v>877</v>
      </c>
      <c r="C2142" s="1" t="s">
        <v>549</v>
      </c>
      <c r="D2142" s="1" t="s">
        <v>39</v>
      </c>
      <c r="E2142" s="1" t="s">
        <v>39</v>
      </c>
      <c r="F2142">
        <v>115</v>
      </c>
      <c r="G2142">
        <v>879</v>
      </c>
      <c r="H2142" s="1" t="s">
        <v>593</v>
      </c>
      <c r="I2142">
        <v>115</v>
      </c>
      <c r="J2142" s="1" t="s">
        <v>191</v>
      </c>
      <c r="K2142" s="1" t="s">
        <v>25</v>
      </c>
      <c r="L2142">
        <v>2.15E-3</v>
      </c>
      <c r="M2142">
        <v>8.8900000000000003E-3</v>
      </c>
      <c r="N2142">
        <v>1.47E-3</v>
      </c>
      <c r="O2142">
        <v>1</v>
      </c>
      <c r="P2142">
        <v>0</v>
      </c>
      <c r="Q2142">
        <v>167</v>
      </c>
      <c r="R2142">
        <v>556</v>
      </c>
      <c r="S2142">
        <v>210</v>
      </c>
      <c r="T2142">
        <v>1.2</v>
      </c>
      <c r="U2142">
        <v>1.8</v>
      </c>
      <c r="V2142">
        <f>MATCH(A2142,'2019 On Peak'!$A$3:$A$2373,0)</f>
        <v>2077</v>
      </c>
      <c r="W2142" t="str">
        <f t="shared" si="66"/>
        <v>Old</v>
      </c>
      <c r="X2142" t="str" cm="1">
        <f t="array" ref="X2142">IF(ISNUMBER(V2142),INDEX('2019 On Peak'!$K$3:$K$2373,V2142),"Not 2019")</f>
        <v>Closed</v>
      </c>
      <c r="Y2142" cm="1">
        <f t="array" ref="Y2142">IF(ISNUMBER($V2142),L2142-INDEX('2019 On Peak'!$L$3:$S$2373,$V2142,1),"-")</f>
        <v>0</v>
      </c>
      <c r="Z2142" cm="1">
        <f t="array" ref="Z2142">IF(ISNUMBER($V2142),M2142-INDEX('2019 On Peak'!$L$3:$S$2373,$V2142,2),"-")</f>
        <v>0</v>
      </c>
      <c r="AA2142" cm="1">
        <f t="array" ref="AA2142">IF(ISNUMBER($V2142),N2142-INDEX('2019 On Peak'!$L$3:$S$2373,$V2142,3),"-")</f>
        <v>0</v>
      </c>
      <c r="AB2142" cm="1">
        <f t="array" ref="AB2142">IF(ISNUMBER($V2142),Q2142-INDEX('2019 On Peak'!$L$3:$S$2373,$V2142,6),"-")</f>
        <v>0</v>
      </c>
      <c r="AC2142" cm="1">
        <f t="array" ref="AC2142">IF(ISNUMBER($V2142),S2142-INDEX('2019 On Peak'!$L$3:$S$2373,$V2142,8),"-")</f>
        <v>0</v>
      </c>
      <c r="AD2142" t="b">
        <f t="shared" si="67"/>
        <v>0</v>
      </c>
    </row>
    <row r="2143" spans="1:30" x14ac:dyDescent="0.25">
      <c r="A2143" t="str">
        <f>B2143&amp;"_"&amp;G2143&amp;"_"&amp;J2143</f>
        <v>878_1458_1</v>
      </c>
      <c r="B2143">
        <v>878</v>
      </c>
      <c r="C2143" s="1" t="s">
        <v>236</v>
      </c>
      <c r="D2143" s="1" t="s">
        <v>39</v>
      </c>
      <c r="E2143" s="1" t="s">
        <v>39</v>
      </c>
      <c r="F2143">
        <v>115</v>
      </c>
      <c r="G2143">
        <v>1458</v>
      </c>
      <c r="H2143" s="1" t="s">
        <v>330</v>
      </c>
      <c r="I2143">
        <v>115</v>
      </c>
      <c r="J2143" s="1" t="s">
        <v>191</v>
      </c>
      <c r="K2143" s="1" t="s">
        <v>25</v>
      </c>
      <c r="L2143">
        <v>1.9210000000000001E-2</v>
      </c>
      <c r="M2143">
        <v>7.9420000000000004E-2</v>
      </c>
      <c r="N2143">
        <v>1.315E-2</v>
      </c>
      <c r="O2143">
        <v>1</v>
      </c>
      <c r="P2143">
        <v>0</v>
      </c>
      <c r="Q2143">
        <v>167</v>
      </c>
      <c r="R2143">
        <v>556</v>
      </c>
      <c r="S2143">
        <v>210</v>
      </c>
      <c r="T2143">
        <v>11.4</v>
      </c>
      <c r="U2143">
        <v>16</v>
      </c>
      <c r="V2143">
        <f>MATCH(A2143,'2019 On Peak'!$A$3:$A$2373,0)</f>
        <v>2078</v>
      </c>
      <c r="W2143" t="str">
        <f t="shared" si="66"/>
        <v>Old</v>
      </c>
      <c r="X2143" t="str" cm="1">
        <f t="array" ref="X2143">IF(ISNUMBER(V2143),INDEX('2019 On Peak'!$K$3:$K$2373,V2143),"Not 2019")</f>
        <v>Closed</v>
      </c>
      <c r="Y2143" cm="1">
        <f t="array" ref="Y2143">IF(ISNUMBER($V2143),L2143-INDEX('2019 On Peak'!$L$3:$S$2373,$V2143,1),"-")</f>
        <v>0</v>
      </c>
      <c r="Z2143" cm="1">
        <f t="array" ref="Z2143">IF(ISNUMBER($V2143),M2143-INDEX('2019 On Peak'!$L$3:$S$2373,$V2143,2),"-")</f>
        <v>0</v>
      </c>
      <c r="AA2143" cm="1">
        <f t="array" ref="AA2143">IF(ISNUMBER($V2143),N2143-INDEX('2019 On Peak'!$L$3:$S$2373,$V2143,3),"-")</f>
        <v>0</v>
      </c>
      <c r="AB2143" cm="1">
        <f t="array" ref="AB2143">IF(ISNUMBER($V2143),Q2143-INDEX('2019 On Peak'!$L$3:$S$2373,$V2143,6),"-")</f>
        <v>0</v>
      </c>
      <c r="AC2143" cm="1">
        <f t="array" ref="AC2143">IF(ISNUMBER($V2143),S2143-INDEX('2019 On Peak'!$L$3:$S$2373,$V2143,8),"-")</f>
        <v>0</v>
      </c>
      <c r="AD2143" t="b">
        <f t="shared" si="67"/>
        <v>0</v>
      </c>
    </row>
    <row r="2144" spans="1:30" x14ac:dyDescent="0.25">
      <c r="A2144" t="str">
        <f>B2144&amp;"_"&amp;G2144&amp;"_"&amp;J2144</f>
        <v>878_198_1</v>
      </c>
      <c r="B2144">
        <v>878</v>
      </c>
      <c r="C2144" s="1" t="s">
        <v>236</v>
      </c>
      <c r="D2144" s="1" t="s">
        <v>39</v>
      </c>
      <c r="E2144" s="1" t="s">
        <v>39</v>
      </c>
      <c r="F2144">
        <v>115</v>
      </c>
      <c r="G2144">
        <v>198</v>
      </c>
      <c r="H2144" s="1" t="s">
        <v>237</v>
      </c>
      <c r="I2144">
        <v>115</v>
      </c>
      <c r="J2144" s="1" t="s">
        <v>191</v>
      </c>
      <c r="K2144" s="1" t="s">
        <v>25</v>
      </c>
      <c r="L2144">
        <v>1.1E-4</v>
      </c>
      <c r="M2144">
        <v>4.6000000000000001E-4</v>
      </c>
      <c r="N2144">
        <v>8.0000000000000007E-5</v>
      </c>
      <c r="O2144">
        <v>1</v>
      </c>
      <c r="P2144">
        <v>0</v>
      </c>
      <c r="Q2144">
        <v>167</v>
      </c>
      <c r="R2144">
        <v>556</v>
      </c>
      <c r="S2144">
        <v>210</v>
      </c>
      <c r="T2144">
        <v>0</v>
      </c>
      <c r="U2144">
        <v>0.1</v>
      </c>
      <c r="V2144">
        <f>MATCH(A2144,'2019 On Peak'!$A$3:$A$2373,0)</f>
        <v>2079</v>
      </c>
      <c r="W2144" t="str">
        <f t="shared" si="66"/>
        <v>Old</v>
      </c>
      <c r="X2144" t="str" cm="1">
        <f t="array" ref="X2144">IF(ISNUMBER(V2144),INDEX('2019 On Peak'!$K$3:$K$2373,V2144),"Not 2019")</f>
        <v>Closed</v>
      </c>
      <c r="Y2144" cm="1">
        <f t="array" ref="Y2144">IF(ISNUMBER($V2144),L2144-INDEX('2019 On Peak'!$L$3:$S$2373,$V2144,1),"-")</f>
        <v>0</v>
      </c>
      <c r="Z2144" cm="1">
        <f t="array" ref="Z2144">IF(ISNUMBER($V2144),M2144-INDEX('2019 On Peak'!$L$3:$S$2373,$V2144,2),"-")</f>
        <v>0</v>
      </c>
      <c r="AA2144" cm="1">
        <f t="array" ref="AA2144">IF(ISNUMBER($V2144),N2144-INDEX('2019 On Peak'!$L$3:$S$2373,$V2144,3),"-")</f>
        <v>0</v>
      </c>
      <c r="AB2144" cm="1">
        <f t="array" ref="AB2144">IF(ISNUMBER($V2144),Q2144-INDEX('2019 On Peak'!$L$3:$S$2373,$V2144,6),"-")</f>
        <v>0</v>
      </c>
      <c r="AC2144" cm="1">
        <f t="array" ref="AC2144">IF(ISNUMBER($V2144),S2144-INDEX('2019 On Peak'!$L$3:$S$2373,$V2144,8),"-")</f>
        <v>0</v>
      </c>
      <c r="AD2144" t="b">
        <f t="shared" si="67"/>
        <v>0</v>
      </c>
    </row>
    <row r="2145" spans="1:30" x14ac:dyDescent="0.25">
      <c r="A2145" t="str">
        <f>B2145&amp;"_"&amp;G2145&amp;"_"&amp;J2145</f>
        <v>878_880_1</v>
      </c>
      <c r="B2145">
        <v>878</v>
      </c>
      <c r="C2145" s="1" t="s">
        <v>236</v>
      </c>
      <c r="D2145" s="1" t="s">
        <v>39</v>
      </c>
      <c r="E2145" s="1" t="s">
        <v>39</v>
      </c>
      <c r="F2145">
        <v>115</v>
      </c>
      <c r="G2145">
        <v>880</v>
      </c>
      <c r="H2145" s="1" t="s">
        <v>1015</v>
      </c>
      <c r="I2145">
        <v>115</v>
      </c>
      <c r="J2145" s="1" t="s">
        <v>191</v>
      </c>
      <c r="K2145" s="1" t="s">
        <v>25</v>
      </c>
      <c r="L2145">
        <v>2.16E-3</v>
      </c>
      <c r="M2145">
        <v>8.9300000000000004E-3</v>
      </c>
      <c r="N2145">
        <v>1.48E-3</v>
      </c>
      <c r="O2145">
        <v>1</v>
      </c>
      <c r="P2145">
        <v>0</v>
      </c>
      <c r="Q2145">
        <v>167</v>
      </c>
      <c r="R2145">
        <v>556</v>
      </c>
      <c r="S2145">
        <v>210</v>
      </c>
      <c r="T2145">
        <v>1.2</v>
      </c>
      <c r="U2145">
        <v>1.8</v>
      </c>
      <c r="V2145">
        <f>MATCH(A2145,'2019 On Peak'!$A$3:$A$2373,0)</f>
        <v>2080</v>
      </c>
      <c r="W2145" t="str">
        <f t="shared" si="66"/>
        <v>Old</v>
      </c>
      <c r="X2145" t="str" cm="1">
        <f t="array" ref="X2145">IF(ISNUMBER(V2145),INDEX('2019 On Peak'!$K$3:$K$2373,V2145),"Not 2019")</f>
        <v>Closed</v>
      </c>
      <c r="Y2145" cm="1">
        <f t="array" ref="Y2145">IF(ISNUMBER($V2145),L2145-INDEX('2019 On Peak'!$L$3:$S$2373,$V2145,1),"-")</f>
        <v>0</v>
      </c>
      <c r="Z2145" cm="1">
        <f t="array" ref="Z2145">IF(ISNUMBER($V2145),M2145-INDEX('2019 On Peak'!$L$3:$S$2373,$V2145,2),"-")</f>
        <v>0</v>
      </c>
      <c r="AA2145" cm="1">
        <f t="array" ref="AA2145">IF(ISNUMBER($V2145),N2145-INDEX('2019 On Peak'!$L$3:$S$2373,$V2145,3),"-")</f>
        <v>0</v>
      </c>
      <c r="AB2145" cm="1">
        <f t="array" ref="AB2145">IF(ISNUMBER($V2145),Q2145-INDEX('2019 On Peak'!$L$3:$S$2373,$V2145,6),"-")</f>
        <v>0</v>
      </c>
      <c r="AC2145" cm="1">
        <f t="array" ref="AC2145">IF(ISNUMBER($V2145),S2145-INDEX('2019 On Peak'!$L$3:$S$2373,$V2145,8),"-")</f>
        <v>0</v>
      </c>
      <c r="AD2145" t="b">
        <f t="shared" si="67"/>
        <v>0</v>
      </c>
    </row>
    <row r="2146" spans="1:30" x14ac:dyDescent="0.25">
      <c r="A2146" t="str">
        <f>B2146&amp;"_"&amp;G2146&amp;"_"&amp;J2146</f>
        <v>879_221_1</v>
      </c>
      <c r="B2146">
        <v>879</v>
      </c>
      <c r="C2146" s="1" t="s">
        <v>593</v>
      </c>
      <c r="D2146" s="1" t="s">
        <v>39</v>
      </c>
      <c r="E2146" s="1" t="s">
        <v>39</v>
      </c>
      <c r="F2146">
        <v>115</v>
      </c>
      <c r="G2146">
        <v>221</v>
      </c>
      <c r="H2146" s="1" t="s">
        <v>594</v>
      </c>
      <c r="I2146">
        <v>115</v>
      </c>
      <c r="J2146" s="1" t="s">
        <v>191</v>
      </c>
      <c r="K2146" s="1" t="s">
        <v>25</v>
      </c>
      <c r="L2146">
        <v>4.0000000000000003E-5</v>
      </c>
      <c r="M2146">
        <v>1.4999999999999999E-4</v>
      </c>
      <c r="N2146">
        <v>2.0000000000000002E-5</v>
      </c>
      <c r="O2146">
        <v>1</v>
      </c>
      <c r="P2146">
        <v>0</v>
      </c>
      <c r="Q2146">
        <v>167</v>
      </c>
      <c r="R2146">
        <v>556</v>
      </c>
      <c r="S2146">
        <v>210</v>
      </c>
      <c r="T2146">
        <v>0</v>
      </c>
      <c r="U2146">
        <v>0</v>
      </c>
      <c r="V2146">
        <f>MATCH(A2146,'2019 On Peak'!$A$3:$A$2373,0)</f>
        <v>2081</v>
      </c>
      <c r="W2146" t="str">
        <f t="shared" si="66"/>
        <v>Old</v>
      </c>
      <c r="X2146" t="str" cm="1">
        <f t="array" ref="X2146">IF(ISNUMBER(V2146),INDEX('2019 On Peak'!$K$3:$K$2373,V2146),"Not 2019")</f>
        <v>Closed</v>
      </c>
      <c r="Y2146" cm="1">
        <f t="array" ref="Y2146">IF(ISNUMBER($V2146),L2146-INDEX('2019 On Peak'!$L$3:$S$2373,$V2146,1),"-")</f>
        <v>0</v>
      </c>
      <c r="Z2146" cm="1">
        <f t="array" ref="Z2146">IF(ISNUMBER($V2146),M2146-INDEX('2019 On Peak'!$L$3:$S$2373,$V2146,2),"-")</f>
        <v>0</v>
      </c>
      <c r="AA2146" cm="1">
        <f t="array" ref="AA2146">IF(ISNUMBER($V2146),N2146-INDEX('2019 On Peak'!$L$3:$S$2373,$V2146,3),"-")</f>
        <v>0</v>
      </c>
      <c r="AB2146" cm="1">
        <f t="array" ref="AB2146">IF(ISNUMBER($V2146),Q2146-INDEX('2019 On Peak'!$L$3:$S$2373,$V2146,6),"-")</f>
        <v>0</v>
      </c>
      <c r="AC2146" cm="1">
        <f t="array" ref="AC2146">IF(ISNUMBER($V2146),S2146-INDEX('2019 On Peak'!$L$3:$S$2373,$V2146,8),"-")</f>
        <v>0</v>
      </c>
      <c r="AD2146" t="b">
        <f t="shared" si="67"/>
        <v>0</v>
      </c>
    </row>
    <row r="2147" spans="1:30" x14ac:dyDescent="0.25">
      <c r="A2147" t="str">
        <f>B2147&amp;"_"&amp;G2147&amp;"_"&amp;J2147</f>
        <v>879_881_1</v>
      </c>
      <c r="B2147">
        <v>879</v>
      </c>
      <c r="C2147" s="1" t="s">
        <v>593</v>
      </c>
      <c r="D2147" s="1" t="s">
        <v>39</v>
      </c>
      <c r="E2147" s="1" t="s">
        <v>39</v>
      </c>
      <c r="F2147">
        <v>115</v>
      </c>
      <c r="G2147">
        <v>881</v>
      </c>
      <c r="H2147" s="1" t="s">
        <v>273</v>
      </c>
      <c r="I2147">
        <v>115</v>
      </c>
      <c r="J2147" s="1" t="s">
        <v>191</v>
      </c>
      <c r="K2147" s="1" t="s">
        <v>25</v>
      </c>
      <c r="L2147">
        <v>8.7899999999999992E-3</v>
      </c>
      <c r="M2147">
        <v>3.6360000000000003E-2</v>
      </c>
      <c r="N2147">
        <v>6.0200000000000002E-3</v>
      </c>
      <c r="O2147">
        <v>1</v>
      </c>
      <c r="P2147">
        <v>0</v>
      </c>
      <c r="Q2147">
        <v>167</v>
      </c>
      <c r="R2147">
        <v>556</v>
      </c>
      <c r="S2147">
        <v>210</v>
      </c>
      <c r="T2147">
        <v>5.3</v>
      </c>
      <c r="U2147">
        <v>7.3</v>
      </c>
      <c r="V2147">
        <f>MATCH(A2147,'2019 On Peak'!$A$3:$A$2373,0)</f>
        <v>2082</v>
      </c>
      <c r="W2147" t="str">
        <f t="shared" si="66"/>
        <v>Old</v>
      </c>
      <c r="X2147" t="str" cm="1">
        <f t="array" ref="X2147">IF(ISNUMBER(V2147),INDEX('2019 On Peak'!$K$3:$K$2373,V2147),"Not 2019")</f>
        <v>Closed</v>
      </c>
      <c r="Y2147" cm="1">
        <f t="array" ref="Y2147">IF(ISNUMBER($V2147),L2147-INDEX('2019 On Peak'!$L$3:$S$2373,$V2147,1),"-")</f>
        <v>0</v>
      </c>
      <c r="Z2147" cm="1">
        <f t="array" ref="Z2147">IF(ISNUMBER($V2147),M2147-INDEX('2019 On Peak'!$L$3:$S$2373,$V2147,2),"-")</f>
        <v>0</v>
      </c>
      <c r="AA2147" cm="1">
        <f t="array" ref="AA2147">IF(ISNUMBER($V2147),N2147-INDEX('2019 On Peak'!$L$3:$S$2373,$V2147,3),"-")</f>
        <v>0</v>
      </c>
      <c r="AB2147" cm="1">
        <f t="array" ref="AB2147">IF(ISNUMBER($V2147),Q2147-INDEX('2019 On Peak'!$L$3:$S$2373,$V2147,6),"-")</f>
        <v>0</v>
      </c>
      <c r="AC2147" cm="1">
        <f t="array" ref="AC2147">IF(ISNUMBER($V2147),S2147-INDEX('2019 On Peak'!$L$3:$S$2373,$V2147,8),"-")</f>
        <v>0</v>
      </c>
      <c r="AD2147" t="b">
        <f t="shared" si="67"/>
        <v>0</v>
      </c>
    </row>
    <row r="2148" spans="1:30" x14ac:dyDescent="0.25">
      <c r="A2148" t="str">
        <f>B2148&amp;"_"&amp;G2148&amp;"_"&amp;J2148</f>
        <v>88_1391_1</v>
      </c>
      <c r="B2148">
        <v>88</v>
      </c>
      <c r="C2148" s="1" t="s">
        <v>323</v>
      </c>
      <c r="D2148" s="1" t="s">
        <v>42</v>
      </c>
      <c r="E2148" s="1" t="s">
        <v>42</v>
      </c>
      <c r="F2148">
        <v>115</v>
      </c>
      <c r="G2148">
        <v>1391</v>
      </c>
      <c r="H2148" s="1" t="s">
        <v>325</v>
      </c>
      <c r="I2148">
        <v>115</v>
      </c>
      <c r="J2148" s="1" t="s">
        <v>191</v>
      </c>
      <c r="K2148" s="1" t="s">
        <v>25</v>
      </c>
      <c r="L2148">
        <v>7.6000000000000004E-4</v>
      </c>
      <c r="M2148">
        <v>3.13E-3</v>
      </c>
      <c r="N2148">
        <v>5.1999999999999995E-4</v>
      </c>
      <c r="O2148">
        <v>1</v>
      </c>
      <c r="P2148">
        <v>0</v>
      </c>
      <c r="Q2148">
        <v>167</v>
      </c>
      <c r="R2148">
        <v>556</v>
      </c>
      <c r="S2148">
        <v>210</v>
      </c>
      <c r="T2148">
        <v>0.4</v>
      </c>
      <c r="U2148">
        <v>0.6</v>
      </c>
      <c r="V2148">
        <f>MATCH(A2148,'2019 On Peak'!$A$3:$A$2373,0)</f>
        <v>2083</v>
      </c>
      <c r="W2148" t="str">
        <f t="shared" si="66"/>
        <v>Old</v>
      </c>
      <c r="X2148" t="str" cm="1">
        <f t="array" ref="X2148">IF(ISNUMBER(V2148),INDEX('2019 On Peak'!$K$3:$K$2373,V2148),"Not 2019")</f>
        <v>Closed</v>
      </c>
      <c r="Y2148" cm="1">
        <f t="array" ref="Y2148">IF(ISNUMBER($V2148),L2148-INDEX('2019 On Peak'!$L$3:$S$2373,$V2148,1),"-")</f>
        <v>0</v>
      </c>
      <c r="Z2148" cm="1">
        <f t="array" ref="Z2148">IF(ISNUMBER($V2148),M2148-INDEX('2019 On Peak'!$L$3:$S$2373,$V2148,2),"-")</f>
        <v>0</v>
      </c>
      <c r="AA2148" cm="1">
        <f t="array" ref="AA2148">IF(ISNUMBER($V2148),N2148-INDEX('2019 On Peak'!$L$3:$S$2373,$V2148,3),"-")</f>
        <v>0</v>
      </c>
      <c r="AB2148" cm="1">
        <f t="array" ref="AB2148">IF(ISNUMBER($V2148),Q2148-INDEX('2019 On Peak'!$L$3:$S$2373,$V2148,6),"-")</f>
        <v>0</v>
      </c>
      <c r="AC2148" cm="1">
        <f t="array" ref="AC2148">IF(ISNUMBER($V2148),S2148-INDEX('2019 On Peak'!$L$3:$S$2373,$V2148,8),"-")</f>
        <v>0</v>
      </c>
      <c r="AD2148" t="b">
        <f t="shared" si="67"/>
        <v>0</v>
      </c>
    </row>
    <row r="2149" spans="1:30" x14ac:dyDescent="0.25">
      <c r="A2149" t="str">
        <f>B2149&amp;"_"&amp;G2149&amp;"_"&amp;J2149</f>
        <v>880_221_1</v>
      </c>
      <c r="B2149">
        <v>880</v>
      </c>
      <c r="C2149" s="1" t="s">
        <v>1015</v>
      </c>
      <c r="D2149" s="1" t="s">
        <v>39</v>
      </c>
      <c r="E2149" s="1" t="s">
        <v>39</v>
      </c>
      <c r="F2149">
        <v>115</v>
      </c>
      <c r="G2149">
        <v>221</v>
      </c>
      <c r="H2149" s="1" t="s">
        <v>594</v>
      </c>
      <c r="I2149">
        <v>115</v>
      </c>
      <c r="J2149" s="1" t="s">
        <v>191</v>
      </c>
      <c r="K2149" s="1" t="s">
        <v>25</v>
      </c>
      <c r="L2149">
        <v>4.0000000000000003E-5</v>
      </c>
      <c r="M2149">
        <v>1.6000000000000001E-4</v>
      </c>
      <c r="N2149">
        <v>3.0000000000000001E-5</v>
      </c>
      <c r="O2149">
        <v>1</v>
      </c>
      <c r="P2149">
        <v>0</v>
      </c>
      <c r="Q2149">
        <v>167</v>
      </c>
      <c r="R2149">
        <v>556</v>
      </c>
      <c r="S2149">
        <v>210</v>
      </c>
      <c r="T2149">
        <v>0</v>
      </c>
      <c r="U2149">
        <v>0</v>
      </c>
      <c r="V2149">
        <f>MATCH(A2149,'2019 On Peak'!$A$3:$A$2373,0)</f>
        <v>2084</v>
      </c>
      <c r="W2149" t="str">
        <f t="shared" si="66"/>
        <v>Old</v>
      </c>
      <c r="X2149" t="str" cm="1">
        <f t="array" ref="X2149">IF(ISNUMBER(V2149),INDEX('2019 On Peak'!$K$3:$K$2373,V2149),"Not 2019")</f>
        <v>Closed</v>
      </c>
      <c r="Y2149" cm="1">
        <f t="array" ref="Y2149">IF(ISNUMBER($V2149),L2149-INDEX('2019 On Peak'!$L$3:$S$2373,$V2149,1),"-")</f>
        <v>0</v>
      </c>
      <c r="Z2149" cm="1">
        <f t="array" ref="Z2149">IF(ISNUMBER($V2149),M2149-INDEX('2019 On Peak'!$L$3:$S$2373,$V2149,2),"-")</f>
        <v>0</v>
      </c>
      <c r="AA2149" cm="1">
        <f t="array" ref="AA2149">IF(ISNUMBER($V2149),N2149-INDEX('2019 On Peak'!$L$3:$S$2373,$V2149,3),"-")</f>
        <v>0</v>
      </c>
      <c r="AB2149" cm="1">
        <f t="array" ref="AB2149">IF(ISNUMBER($V2149),Q2149-INDEX('2019 On Peak'!$L$3:$S$2373,$V2149,6),"-")</f>
        <v>0</v>
      </c>
      <c r="AC2149" cm="1">
        <f t="array" ref="AC2149">IF(ISNUMBER($V2149),S2149-INDEX('2019 On Peak'!$L$3:$S$2373,$V2149,8),"-")</f>
        <v>0</v>
      </c>
      <c r="AD2149" t="b">
        <f t="shared" si="67"/>
        <v>0</v>
      </c>
    </row>
    <row r="2150" spans="1:30" x14ac:dyDescent="0.25">
      <c r="A2150" t="str">
        <f>B2150&amp;"_"&amp;G2150&amp;"_"&amp;J2150</f>
        <v>880_882_1</v>
      </c>
      <c r="B2150">
        <v>880</v>
      </c>
      <c r="C2150" s="1" t="s">
        <v>1015</v>
      </c>
      <c r="D2150" s="1" t="s">
        <v>39</v>
      </c>
      <c r="E2150" s="1" t="s">
        <v>39</v>
      </c>
      <c r="F2150">
        <v>115</v>
      </c>
      <c r="G2150">
        <v>882</v>
      </c>
      <c r="H2150" s="1" t="s">
        <v>211</v>
      </c>
      <c r="I2150">
        <v>115</v>
      </c>
      <c r="J2150" s="1" t="s">
        <v>191</v>
      </c>
      <c r="K2150" s="1" t="s">
        <v>25</v>
      </c>
      <c r="L2150">
        <v>8.7500000000000008E-3</v>
      </c>
      <c r="M2150">
        <v>3.6200000000000003E-2</v>
      </c>
      <c r="N2150">
        <v>5.9899999999999997E-3</v>
      </c>
      <c r="O2150">
        <v>1</v>
      </c>
      <c r="P2150">
        <v>0</v>
      </c>
      <c r="Q2150">
        <v>167</v>
      </c>
      <c r="R2150">
        <v>556</v>
      </c>
      <c r="S2150">
        <v>210</v>
      </c>
      <c r="T2150">
        <v>5.3</v>
      </c>
      <c r="U2150">
        <v>7.3</v>
      </c>
      <c r="V2150">
        <f>MATCH(A2150,'2019 On Peak'!$A$3:$A$2373,0)</f>
        <v>2085</v>
      </c>
      <c r="W2150" t="str">
        <f t="shared" si="66"/>
        <v>Old</v>
      </c>
      <c r="X2150" t="str" cm="1">
        <f t="array" ref="X2150">IF(ISNUMBER(V2150),INDEX('2019 On Peak'!$K$3:$K$2373,V2150),"Not 2019")</f>
        <v>Closed</v>
      </c>
      <c r="Y2150" cm="1">
        <f t="array" ref="Y2150">IF(ISNUMBER($V2150),L2150-INDEX('2019 On Peak'!$L$3:$S$2373,$V2150,1),"-")</f>
        <v>0</v>
      </c>
      <c r="Z2150" cm="1">
        <f t="array" ref="Z2150">IF(ISNUMBER($V2150),M2150-INDEX('2019 On Peak'!$L$3:$S$2373,$V2150,2),"-")</f>
        <v>0</v>
      </c>
      <c r="AA2150" cm="1">
        <f t="array" ref="AA2150">IF(ISNUMBER($V2150),N2150-INDEX('2019 On Peak'!$L$3:$S$2373,$V2150,3),"-")</f>
        <v>0</v>
      </c>
      <c r="AB2150" cm="1">
        <f t="array" ref="AB2150">IF(ISNUMBER($V2150),Q2150-INDEX('2019 On Peak'!$L$3:$S$2373,$V2150,6),"-")</f>
        <v>0</v>
      </c>
      <c r="AC2150" cm="1">
        <f t="array" ref="AC2150">IF(ISNUMBER($V2150),S2150-INDEX('2019 On Peak'!$L$3:$S$2373,$V2150,8),"-")</f>
        <v>0</v>
      </c>
      <c r="AD2150" t="b">
        <f t="shared" si="67"/>
        <v>0</v>
      </c>
    </row>
    <row r="2151" spans="1:30" x14ac:dyDescent="0.25">
      <c r="A2151" t="str">
        <f>B2151&amp;"_"&amp;G2151&amp;"_"&amp;J2151</f>
        <v>881_1_1</v>
      </c>
      <c r="B2151">
        <v>881</v>
      </c>
      <c r="C2151" s="1" t="s">
        <v>273</v>
      </c>
      <c r="D2151" s="1" t="s">
        <v>39</v>
      </c>
      <c r="E2151" s="1" t="s">
        <v>39</v>
      </c>
      <c r="F2151">
        <v>115</v>
      </c>
      <c r="G2151">
        <v>1</v>
      </c>
      <c r="H2151" s="1" t="s">
        <v>121</v>
      </c>
      <c r="I2151">
        <v>115</v>
      </c>
      <c r="J2151" s="1" t="s">
        <v>191</v>
      </c>
      <c r="K2151" s="1" t="s">
        <v>25</v>
      </c>
      <c r="L2151">
        <v>9.2599999999999991E-3</v>
      </c>
      <c r="M2151">
        <v>3.8300000000000001E-2</v>
      </c>
      <c r="N2151">
        <v>6.3400000000000001E-3</v>
      </c>
      <c r="O2151">
        <v>1</v>
      </c>
      <c r="P2151">
        <v>0</v>
      </c>
      <c r="Q2151">
        <v>167</v>
      </c>
      <c r="R2151">
        <v>556</v>
      </c>
      <c r="S2151">
        <v>210</v>
      </c>
      <c r="T2151">
        <v>5.6</v>
      </c>
      <c r="U2151">
        <v>7.7</v>
      </c>
      <c r="V2151">
        <f>MATCH(A2151,'2019 On Peak'!$A$3:$A$2373,0)</f>
        <v>2086</v>
      </c>
      <c r="W2151" t="str">
        <f t="shared" si="66"/>
        <v>Old</v>
      </c>
      <c r="X2151" t="str" cm="1">
        <f t="array" ref="X2151">IF(ISNUMBER(V2151),INDEX('2019 On Peak'!$K$3:$K$2373,V2151),"Not 2019")</f>
        <v>Closed</v>
      </c>
      <c r="Y2151" cm="1">
        <f t="array" ref="Y2151">IF(ISNUMBER($V2151),L2151-INDEX('2019 On Peak'!$L$3:$S$2373,$V2151,1),"-")</f>
        <v>0</v>
      </c>
      <c r="Z2151" cm="1">
        <f t="array" ref="Z2151">IF(ISNUMBER($V2151),M2151-INDEX('2019 On Peak'!$L$3:$S$2373,$V2151,2),"-")</f>
        <v>0</v>
      </c>
      <c r="AA2151" cm="1">
        <f t="array" ref="AA2151">IF(ISNUMBER($V2151),N2151-INDEX('2019 On Peak'!$L$3:$S$2373,$V2151,3),"-")</f>
        <v>0</v>
      </c>
      <c r="AB2151" cm="1">
        <f t="array" ref="AB2151">IF(ISNUMBER($V2151),Q2151-INDEX('2019 On Peak'!$L$3:$S$2373,$V2151,6),"-")</f>
        <v>0</v>
      </c>
      <c r="AC2151" cm="1">
        <f t="array" ref="AC2151">IF(ISNUMBER($V2151),S2151-INDEX('2019 On Peak'!$L$3:$S$2373,$V2151,8),"-")</f>
        <v>0</v>
      </c>
      <c r="AD2151" t="b">
        <f t="shared" si="67"/>
        <v>0</v>
      </c>
    </row>
    <row r="2152" spans="1:30" x14ac:dyDescent="0.25">
      <c r="A2152" t="str">
        <f>B2152&amp;"_"&amp;G2152&amp;"_"&amp;J2152</f>
        <v>881_200_1</v>
      </c>
      <c r="B2152">
        <v>881</v>
      </c>
      <c r="C2152" s="1" t="s">
        <v>273</v>
      </c>
      <c r="D2152" s="1" t="s">
        <v>39</v>
      </c>
      <c r="E2152" s="1" t="s">
        <v>39</v>
      </c>
      <c r="F2152">
        <v>115</v>
      </c>
      <c r="G2152">
        <v>200</v>
      </c>
      <c r="H2152" s="1" t="s">
        <v>553</v>
      </c>
      <c r="I2152">
        <v>115</v>
      </c>
      <c r="J2152" s="1" t="s">
        <v>191</v>
      </c>
      <c r="K2152" s="1" t="s">
        <v>25</v>
      </c>
      <c r="L2152">
        <v>4.0000000000000003E-5</v>
      </c>
      <c r="M2152">
        <v>1.7000000000000001E-4</v>
      </c>
      <c r="N2152">
        <v>3.0000000000000001E-5</v>
      </c>
      <c r="O2152">
        <v>1</v>
      </c>
      <c r="P2152">
        <v>0</v>
      </c>
      <c r="Q2152">
        <v>116</v>
      </c>
      <c r="R2152">
        <v>556</v>
      </c>
      <c r="S2152">
        <v>145</v>
      </c>
      <c r="T2152">
        <v>0</v>
      </c>
      <c r="U2152">
        <v>0</v>
      </c>
      <c r="V2152">
        <f>MATCH(A2152,'2019 On Peak'!$A$3:$A$2373,0)</f>
        <v>2087</v>
      </c>
      <c r="W2152" t="str">
        <f t="shared" si="66"/>
        <v>Old</v>
      </c>
      <c r="X2152" t="str" cm="1">
        <f t="array" ref="X2152">IF(ISNUMBER(V2152),INDEX('2019 On Peak'!$K$3:$K$2373,V2152),"Not 2019")</f>
        <v>Closed</v>
      </c>
      <c r="Y2152" cm="1">
        <f t="array" ref="Y2152">IF(ISNUMBER($V2152),L2152-INDEX('2019 On Peak'!$L$3:$S$2373,$V2152,1),"-")</f>
        <v>0</v>
      </c>
      <c r="Z2152" cm="1">
        <f t="array" ref="Z2152">IF(ISNUMBER($V2152),M2152-INDEX('2019 On Peak'!$L$3:$S$2373,$V2152,2),"-")</f>
        <v>0</v>
      </c>
      <c r="AA2152" cm="1">
        <f t="array" ref="AA2152">IF(ISNUMBER($V2152),N2152-INDEX('2019 On Peak'!$L$3:$S$2373,$V2152,3),"-")</f>
        <v>0</v>
      </c>
      <c r="AB2152" cm="1">
        <f t="array" ref="AB2152">IF(ISNUMBER($V2152),Q2152-INDEX('2019 On Peak'!$L$3:$S$2373,$V2152,6),"-")</f>
        <v>0</v>
      </c>
      <c r="AC2152" cm="1">
        <f t="array" ref="AC2152">IF(ISNUMBER($V2152),S2152-INDEX('2019 On Peak'!$L$3:$S$2373,$V2152,8),"-")</f>
        <v>0</v>
      </c>
      <c r="AD2152" t="b">
        <f t="shared" si="67"/>
        <v>0</v>
      </c>
    </row>
    <row r="2153" spans="1:30" x14ac:dyDescent="0.25">
      <c r="A2153" t="str">
        <f>B2153&amp;"_"&amp;G2153&amp;"_"&amp;J2153</f>
        <v>881_200_2</v>
      </c>
      <c r="B2153">
        <v>881</v>
      </c>
      <c r="C2153" s="1" t="s">
        <v>273</v>
      </c>
      <c r="D2153" s="1" t="s">
        <v>39</v>
      </c>
      <c r="E2153" s="1" t="s">
        <v>39</v>
      </c>
      <c r="F2153">
        <v>115</v>
      </c>
      <c r="G2153">
        <v>200</v>
      </c>
      <c r="H2153" s="1" t="s">
        <v>553</v>
      </c>
      <c r="I2153">
        <v>115</v>
      </c>
      <c r="J2153" s="1" t="s">
        <v>74</v>
      </c>
      <c r="K2153" s="1" t="s">
        <v>25</v>
      </c>
      <c r="L2153">
        <v>4.0000000000000003E-5</v>
      </c>
      <c r="M2153">
        <v>1.7000000000000001E-4</v>
      </c>
      <c r="N2153">
        <v>3.0000000000000001E-5</v>
      </c>
      <c r="O2153">
        <v>1</v>
      </c>
      <c r="P2153">
        <v>0</v>
      </c>
      <c r="Q2153">
        <v>116</v>
      </c>
      <c r="R2153">
        <v>556</v>
      </c>
      <c r="S2153">
        <v>145</v>
      </c>
      <c r="T2153">
        <v>0</v>
      </c>
      <c r="U2153">
        <v>0</v>
      </c>
      <c r="V2153">
        <f>MATCH(A2153,'2019 On Peak'!$A$3:$A$2373,0)</f>
        <v>2088</v>
      </c>
      <c r="W2153" t="str">
        <f t="shared" si="66"/>
        <v>Old</v>
      </c>
      <c r="X2153" t="str" cm="1">
        <f t="array" ref="X2153">IF(ISNUMBER(V2153),INDEX('2019 On Peak'!$K$3:$K$2373,V2153),"Not 2019")</f>
        <v>Closed</v>
      </c>
      <c r="Y2153" cm="1">
        <f t="array" ref="Y2153">IF(ISNUMBER($V2153),L2153-INDEX('2019 On Peak'!$L$3:$S$2373,$V2153,1),"-")</f>
        <v>0</v>
      </c>
      <c r="Z2153" cm="1">
        <f t="array" ref="Z2153">IF(ISNUMBER($V2153),M2153-INDEX('2019 On Peak'!$L$3:$S$2373,$V2153,2),"-")</f>
        <v>0</v>
      </c>
      <c r="AA2153" cm="1">
        <f t="array" ref="AA2153">IF(ISNUMBER($V2153),N2153-INDEX('2019 On Peak'!$L$3:$S$2373,$V2153,3),"-")</f>
        <v>0</v>
      </c>
      <c r="AB2153" cm="1">
        <f t="array" ref="AB2153">IF(ISNUMBER($V2153),Q2153-INDEX('2019 On Peak'!$L$3:$S$2373,$V2153,6),"-")</f>
        <v>0</v>
      </c>
      <c r="AC2153" cm="1">
        <f t="array" ref="AC2153">IF(ISNUMBER($V2153),S2153-INDEX('2019 On Peak'!$L$3:$S$2373,$V2153,8),"-")</f>
        <v>0</v>
      </c>
      <c r="AD2153" t="b">
        <f t="shared" si="67"/>
        <v>0</v>
      </c>
    </row>
    <row r="2154" spans="1:30" x14ac:dyDescent="0.25">
      <c r="A2154" t="str">
        <f>B2154&amp;"_"&amp;G2154&amp;"_"&amp;J2154</f>
        <v>882_1_1</v>
      </c>
      <c r="B2154">
        <v>882</v>
      </c>
      <c r="C2154" s="1" t="s">
        <v>211</v>
      </c>
      <c r="D2154" s="1" t="s">
        <v>39</v>
      </c>
      <c r="E2154" s="1" t="s">
        <v>39</v>
      </c>
      <c r="F2154">
        <v>115</v>
      </c>
      <c r="G2154">
        <v>1</v>
      </c>
      <c r="H2154" s="1" t="s">
        <v>121</v>
      </c>
      <c r="I2154">
        <v>115</v>
      </c>
      <c r="J2154" s="1" t="s">
        <v>191</v>
      </c>
      <c r="K2154" s="1" t="s">
        <v>25</v>
      </c>
      <c r="L2154">
        <v>9.1699999999999993E-3</v>
      </c>
      <c r="M2154">
        <v>3.7909999999999999E-2</v>
      </c>
      <c r="N2154">
        <v>6.28E-3</v>
      </c>
      <c r="O2154">
        <v>1</v>
      </c>
      <c r="P2154">
        <v>0</v>
      </c>
      <c r="Q2154">
        <v>167</v>
      </c>
      <c r="R2154">
        <v>556</v>
      </c>
      <c r="S2154">
        <v>210</v>
      </c>
      <c r="T2154">
        <v>5.6</v>
      </c>
      <c r="U2154">
        <v>7.6</v>
      </c>
      <c r="V2154">
        <f>MATCH(A2154,'2019 On Peak'!$A$3:$A$2373,0)</f>
        <v>2089</v>
      </c>
      <c r="W2154" t="str">
        <f t="shared" si="66"/>
        <v>Old</v>
      </c>
      <c r="X2154" t="str" cm="1">
        <f t="array" ref="X2154">IF(ISNUMBER(V2154),INDEX('2019 On Peak'!$K$3:$K$2373,V2154),"Not 2019")</f>
        <v>Closed</v>
      </c>
      <c r="Y2154" cm="1">
        <f t="array" ref="Y2154">IF(ISNUMBER($V2154),L2154-INDEX('2019 On Peak'!$L$3:$S$2373,$V2154,1),"-")</f>
        <v>0</v>
      </c>
      <c r="Z2154" cm="1">
        <f t="array" ref="Z2154">IF(ISNUMBER($V2154),M2154-INDEX('2019 On Peak'!$L$3:$S$2373,$V2154,2),"-")</f>
        <v>0</v>
      </c>
      <c r="AA2154" cm="1">
        <f t="array" ref="AA2154">IF(ISNUMBER($V2154),N2154-INDEX('2019 On Peak'!$L$3:$S$2373,$V2154,3),"-")</f>
        <v>0</v>
      </c>
      <c r="AB2154" cm="1">
        <f t="array" ref="AB2154">IF(ISNUMBER($V2154),Q2154-INDEX('2019 On Peak'!$L$3:$S$2373,$V2154,6),"-")</f>
        <v>0</v>
      </c>
      <c r="AC2154" cm="1">
        <f t="array" ref="AC2154">IF(ISNUMBER($V2154),S2154-INDEX('2019 On Peak'!$L$3:$S$2373,$V2154,8),"-")</f>
        <v>0</v>
      </c>
      <c r="AD2154" t="b">
        <f t="shared" si="67"/>
        <v>0</v>
      </c>
    </row>
    <row r="2155" spans="1:30" x14ac:dyDescent="0.25">
      <c r="A2155" t="str">
        <f>B2155&amp;"_"&amp;G2155&amp;"_"&amp;J2155</f>
        <v>882_200_1</v>
      </c>
      <c r="B2155">
        <v>882</v>
      </c>
      <c r="C2155" s="1" t="s">
        <v>211</v>
      </c>
      <c r="D2155" s="1" t="s">
        <v>39</v>
      </c>
      <c r="E2155" s="1" t="s">
        <v>39</v>
      </c>
      <c r="F2155">
        <v>115</v>
      </c>
      <c r="G2155">
        <v>200</v>
      </c>
      <c r="H2155" s="1" t="s">
        <v>553</v>
      </c>
      <c r="I2155">
        <v>115</v>
      </c>
      <c r="J2155" s="1" t="s">
        <v>191</v>
      </c>
      <c r="K2155" s="1" t="s">
        <v>25</v>
      </c>
      <c r="L2155">
        <v>4.0000000000000003E-5</v>
      </c>
      <c r="M2155">
        <v>1.8000000000000001E-4</v>
      </c>
      <c r="N2155">
        <v>3.0000000000000001E-5</v>
      </c>
      <c r="O2155">
        <v>1</v>
      </c>
      <c r="P2155">
        <v>0</v>
      </c>
      <c r="Q2155">
        <v>116</v>
      </c>
      <c r="R2155">
        <v>556</v>
      </c>
      <c r="S2155">
        <v>145</v>
      </c>
      <c r="T2155">
        <v>0</v>
      </c>
      <c r="U2155">
        <v>0</v>
      </c>
      <c r="V2155">
        <f>MATCH(A2155,'2019 On Peak'!$A$3:$A$2373,0)</f>
        <v>2090</v>
      </c>
      <c r="W2155" t="str">
        <f t="shared" si="66"/>
        <v>Old</v>
      </c>
      <c r="X2155" t="str" cm="1">
        <f t="array" ref="X2155">IF(ISNUMBER(V2155),INDEX('2019 On Peak'!$K$3:$K$2373,V2155),"Not 2019")</f>
        <v>Closed</v>
      </c>
      <c r="Y2155" cm="1">
        <f t="array" ref="Y2155">IF(ISNUMBER($V2155),L2155-INDEX('2019 On Peak'!$L$3:$S$2373,$V2155,1),"-")</f>
        <v>0</v>
      </c>
      <c r="Z2155" cm="1">
        <f t="array" ref="Z2155">IF(ISNUMBER($V2155),M2155-INDEX('2019 On Peak'!$L$3:$S$2373,$V2155,2),"-")</f>
        <v>0</v>
      </c>
      <c r="AA2155" cm="1">
        <f t="array" ref="AA2155">IF(ISNUMBER($V2155),N2155-INDEX('2019 On Peak'!$L$3:$S$2373,$V2155,3),"-")</f>
        <v>0</v>
      </c>
      <c r="AB2155" cm="1">
        <f t="array" ref="AB2155">IF(ISNUMBER($V2155),Q2155-INDEX('2019 On Peak'!$L$3:$S$2373,$V2155,6),"-")</f>
        <v>0</v>
      </c>
      <c r="AC2155" cm="1">
        <f t="array" ref="AC2155">IF(ISNUMBER($V2155),S2155-INDEX('2019 On Peak'!$L$3:$S$2373,$V2155,8),"-")</f>
        <v>0</v>
      </c>
      <c r="AD2155" t="b">
        <f t="shared" si="67"/>
        <v>0</v>
      </c>
    </row>
    <row r="2156" spans="1:30" x14ac:dyDescent="0.25">
      <c r="A2156" t="str">
        <f>B2156&amp;"_"&amp;G2156&amp;"_"&amp;J2156</f>
        <v>882_200_2</v>
      </c>
      <c r="B2156">
        <v>882</v>
      </c>
      <c r="C2156" s="1" t="s">
        <v>211</v>
      </c>
      <c r="D2156" s="1" t="s">
        <v>39</v>
      </c>
      <c r="E2156" s="1" t="s">
        <v>39</v>
      </c>
      <c r="F2156">
        <v>115</v>
      </c>
      <c r="G2156">
        <v>200</v>
      </c>
      <c r="H2156" s="1" t="s">
        <v>553</v>
      </c>
      <c r="I2156">
        <v>115</v>
      </c>
      <c r="J2156" s="1" t="s">
        <v>74</v>
      </c>
      <c r="K2156" s="1" t="s">
        <v>25</v>
      </c>
      <c r="L2156">
        <v>4.0000000000000003E-5</v>
      </c>
      <c r="M2156">
        <v>1.8000000000000001E-4</v>
      </c>
      <c r="N2156">
        <v>3.0000000000000001E-5</v>
      </c>
      <c r="O2156">
        <v>1</v>
      </c>
      <c r="P2156">
        <v>0</v>
      </c>
      <c r="Q2156">
        <v>116</v>
      </c>
      <c r="R2156">
        <v>556</v>
      </c>
      <c r="S2156">
        <v>145</v>
      </c>
      <c r="T2156">
        <v>0</v>
      </c>
      <c r="U2156">
        <v>0</v>
      </c>
      <c r="V2156">
        <f>MATCH(A2156,'2019 On Peak'!$A$3:$A$2373,0)</f>
        <v>2091</v>
      </c>
      <c r="W2156" t="str">
        <f t="shared" si="66"/>
        <v>Old</v>
      </c>
      <c r="X2156" t="str" cm="1">
        <f t="array" ref="X2156">IF(ISNUMBER(V2156),INDEX('2019 On Peak'!$K$3:$K$2373,V2156),"Not 2019")</f>
        <v>Closed</v>
      </c>
      <c r="Y2156" cm="1">
        <f t="array" ref="Y2156">IF(ISNUMBER($V2156),L2156-INDEX('2019 On Peak'!$L$3:$S$2373,$V2156,1),"-")</f>
        <v>0</v>
      </c>
      <c r="Z2156" cm="1">
        <f t="array" ref="Z2156">IF(ISNUMBER($V2156),M2156-INDEX('2019 On Peak'!$L$3:$S$2373,$V2156,2),"-")</f>
        <v>0</v>
      </c>
      <c r="AA2156" cm="1">
        <f t="array" ref="AA2156">IF(ISNUMBER($V2156),N2156-INDEX('2019 On Peak'!$L$3:$S$2373,$V2156,3),"-")</f>
        <v>0</v>
      </c>
      <c r="AB2156" cm="1">
        <f t="array" ref="AB2156">IF(ISNUMBER($V2156),Q2156-INDEX('2019 On Peak'!$L$3:$S$2373,$V2156,6),"-")</f>
        <v>0</v>
      </c>
      <c r="AC2156" cm="1">
        <f t="array" ref="AC2156">IF(ISNUMBER($V2156),S2156-INDEX('2019 On Peak'!$L$3:$S$2373,$V2156,8),"-")</f>
        <v>0</v>
      </c>
      <c r="AD2156" t="b">
        <f t="shared" si="67"/>
        <v>0</v>
      </c>
    </row>
    <row r="2157" spans="1:30" x14ac:dyDescent="0.25">
      <c r="A2157" t="str">
        <f>B2157&amp;"_"&amp;G2157&amp;"_"&amp;J2157</f>
        <v>883_1_1</v>
      </c>
      <c r="B2157">
        <v>883</v>
      </c>
      <c r="C2157" s="1" t="s">
        <v>559</v>
      </c>
      <c r="D2157" s="1" t="s">
        <v>39</v>
      </c>
      <c r="E2157" s="1" t="s">
        <v>39</v>
      </c>
      <c r="F2157">
        <v>115</v>
      </c>
      <c r="G2157">
        <v>1</v>
      </c>
      <c r="H2157" s="1" t="s">
        <v>121</v>
      </c>
      <c r="I2157">
        <v>115</v>
      </c>
      <c r="J2157" s="1" t="s">
        <v>191</v>
      </c>
      <c r="K2157" s="1" t="s">
        <v>25</v>
      </c>
      <c r="L2157">
        <v>5.4299999999999999E-3</v>
      </c>
      <c r="M2157">
        <v>2.247E-2</v>
      </c>
      <c r="N2157">
        <v>3.7200000000000002E-3</v>
      </c>
      <c r="O2157">
        <v>1</v>
      </c>
      <c r="P2157">
        <v>0</v>
      </c>
      <c r="Q2157">
        <v>167</v>
      </c>
      <c r="R2157">
        <v>556</v>
      </c>
      <c r="S2157">
        <v>210</v>
      </c>
      <c r="T2157">
        <v>3.3</v>
      </c>
      <c r="U2157">
        <v>4.5</v>
      </c>
      <c r="V2157">
        <f>MATCH(A2157,'2019 On Peak'!$A$3:$A$2373,0)</f>
        <v>2092</v>
      </c>
      <c r="W2157" t="str">
        <f t="shared" si="66"/>
        <v>Old</v>
      </c>
      <c r="X2157" t="str" cm="1">
        <f t="array" ref="X2157">IF(ISNUMBER(V2157),INDEX('2019 On Peak'!$K$3:$K$2373,V2157),"Not 2019")</f>
        <v>Closed</v>
      </c>
      <c r="Y2157" cm="1">
        <f t="array" ref="Y2157">IF(ISNUMBER($V2157),L2157-INDEX('2019 On Peak'!$L$3:$S$2373,$V2157,1),"-")</f>
        <v>0</v>
      </c>
      <c r="Z2157" cm="1">
        <f t="array" ref="Z2157">IF(ISNUMBER($V2157),M2157-INDEX('2019 On Peak'!$L$3:$S$2373,$V2157,2),"-")</f>
        <v>0</v>
      </c>
      <c r="AA2157" cm="1">
        <f t="array" ref="AA2157">IF(ISNUMBER($V2157),N2157-INDEX('2019 On Peak'!$L$3:$S$2373,$V2157,3),"-")</f>
        <v>0</v>
      </c>
      <c r="AB2157" cm="1">
        <f t="array" ref="AB2157">IF(ISNUMBER($V2157),Q2157-INDEX('2019 On Peak'!$L$3:$S$2373,$V2157,6),"-")</f>
        <v>0</v>
      </c>
      <c r="AC2157" cm="1">
        <f t="array" ref="AC2157">IF(ISNUMBER($V2157),S2157-INDEX('2019 On Peak'!$L$3:$S$2373,$V2157,8),"-")</f>
        <v>0</v>
      </c>
      <c r="AD2157" t="b">
        <f t="shared" si="67"/>
        <v>0</v>
      </c>
    </row>
    <row r="2158" spans="1:30" x14ac:dyDescent="0.25">
      <c r="A2158" t="str">
        <f>B2158&amp;"_"&amp;G2158&amp;"_"&amp;J2158</f>
        <v>883_201_1</v>
      </c>
      <c r="B2158">
        <v>883</v>
      </c>
      <c r="C2158" s="1" t="s">
        <v>559</v>
      </c>
      <c r="D2158" s="1" t="s">
        <v>39</v>
      </c>
      <c r="E2158" s="1" t="s">
        <v>39</v>
      </c>
      <c r="F2158">
        <v>115</v>
      </c>
      <c r="G2158">
        <v>201</v>
      </c>
      <c r="H2158" s="1" t="s">
        <v>560</v>
      </c>
      <c r="I2158">
        <v>115</v>
      </c>
      <c r="J2158" s="1" t="s">
        <v>191</v>
      </c>
      <c r="K2158" s="1" t="s">
        <v>25</v>
      </c>
      <c r="L2158">
        <v>2.0000000000000002E-5</v>
      </c>
      <c r="M2158">
        <v>9.0000000000000006E-5</v>
      </c>
      <c r="N2158">
        <v>2.0000000000000002E-5</v>
      </c>
      <c r="O2158">
        <v>1</v>
      </c>
      <c r="P2158">
        <v>0</v>
      </c>
      <c r="Q2158">
        <v>167</v>
      </c>
      <c r="R2158">
        <v>556</v>
      </c>
      <c r="S2158">
        <v>210</v>
      </c>
      <c r="T2158">
        <v>0</v>
      </c>
      <c r="U2158">
        <v>0</v>
      </c>
      <c r="V2158">
        <f>MATCH(A2158,'2019 On Peak'!$A$3:$A$2373,0)</f>
        <v>2093</v>
      </c>
      <c r="W2158" t="str">
        <f t="shared" si="66"/>
        <v>Old</v>
      </c>
      <c r="X2158" t="str" cm="1">
        <f t="array" ref="X2158">IF(ISNUMBER(V2158),INDEX('2019 On Peak'!$K$3:$K$2373,V2158),"Not 2019")</f>
        <v>Closed</v>
      </c>
      <c r="Y2158" cm="1">
        <f t="array" ref="Y2158">IF(ISNUMBER($V2158),L2158-INDEX('2019 On Peak'!$L$3:$S$2373,$V2158,1),"-")</f>
        <v>0</v>
      </c>
      <c r="Z2158" cm="1">
        <f t="array" ref="Z2158">IF(ISNUMBER($V2158),M2158-INDEX('2019 On Peak'!$L$3:$S$2373,$V2158,2),"-")</f>
        <v>0</v>
      </c>
      <c r="AA2158" cm="1">
        <f t="array" ref="AA2158">IF(ISNUMBER($V2158),N2158-INDEX('2019 On Peak'!$L$3:$S$2373,$V2158,3),"-")</f>
        <v>0</v>
      </c>
      <c r="AB2158" cm="1">
        <f t="array" ref="AB2158">IF(ISNUMBER($V2158),Q2158-INDEX('2019 On Peak'!$L$3:$S$2373,$V2158,6),"-")</f>
        <v>0</v>
      </c>
      <c r="AC2158" cm="1">
        <f t="array" ref="AC2158">IF(ISNUMBER($V2158),S2158-INDEX('2019 On Peak'!$L$3:$S$2373,$V2158,8),"-")</f>
        <v>0</v>
      </c>
      <c r="AD2158" t="b">
        <f t="shared" si="67"/>
        <v>0</v>
      </c>
    </row>
    <row r="2159" spans="1:30" x14ac:dyDescent="0.25">
      <c r="A2159" t="str">
        <f>B2159&amp;"_"&amp;G2159&amp;"_"&amp;J2159</f>
        <v>883_884_1</v>
      </c>
      <c r="B2159">
        <v>883</v>
      </c>
      <c r="C2159" s="1" t="s">
        <v>559</v>
      </c>
      <c r="D2159" s="1" t="s">
        <v>39</v>
      </c>
      <c r="E2159" s="1" t="s">
        <v>39</v>
      </c>
      <c r="F2159">
        <v>115</v>
      </c>
      <c r="G2159">
        <v>884</v>
      </c>
      <c r="H2159" s="1" t="s">
        <v>561</v>
      </c>
      <c r="I2159">
        <v>115</v>
      </c>
      <c r="J2159" s="1" t="s">
        <v>191</v>
      </c>
      <c r="K2159" s="1" t="s">
        <v>25</v>
      </c>
      <c r="L2159">
        <v>2.0000000000000002E-5</v>
      </c>
      <c r="M2159">
        <v>9.0000000000000006E-5</v>
      </c>
      <c r="N2159">
        <v>1.0000000000000001E-5</v>
      </c>
      <c r="O2159">
        <v>1</v>
      </c>
      <c r="P2159">
        <v>0</v>
      </c>
      <c r="Q2159">
        <v>167</v>
      </c>
      <c r="R2159">
        <v>556</v>
      </c>
      <c r="S2159">
        <v>210</v>
      </c>
      <c r="T2159">
        <v>0</v>
      </c>
      <c r="U2159">
        <v>0</v>
      </c>
      <c r="V2159">
        <f>MATCH(A2159,'2019 On Peak'!$A$3:$A$2373,0)</f>
        <v>2094</v>
      </c>
      <c r="W2159" t="str">
        <f t="shared" si="66"/>
        <v>Old</v>
      </c>
      <c r="X2159" t="str" cm="1">
        <f t="array" ref="X2159">IF(ISNUMBER(V2159),INDEX('2019 On Peak'!$K$3:$K$2373,V2159),"Not 2019")</f>
        <v>Closed</v>
      </c>
      <c r="Y2159" cm="1">
        <f t="array" ref="Y2159">IF(ISNUMBER($V2159),L2159-INDEX('2019 On Peak'!$L$3:$S$2373,$V2159,1),"-")</f>
        <v>0</v>
      </c>
      <c r="Z2159" cm="1">
        <f t="array" ref="Z2159">IF(ISNUMBER($V2159),M2159-INDEX('2019 On Peak'!$L$3:$S$2373,$V2159,2),"-")</f>
        <v>0</v>
      </c>
      <c r="AA2159" cm="1">
        <f t="array" ref="AA2159">IF(ISNUMBER($V2159),N2159-INDEX('2019 On Peak'!$L$3:$S$2373,$V2159,3),"-")</f>
        <v>0</v>
      </c>
      <c r="AB2159" cm="1">
        <f t="array" ref="AB2159">IF(ISNUMBER($V2159),Q2159-INDEX('2019 On Peak'!$L$3:$S$2373,$V2159,6),"-")</f>
        <v>0</v>
      </c>
      <c r="AC2159" cm="1">
        <f t="array" ref="AC2159">IF(ISNUMBER($V2159),S2159-INDEX('2019 On Peak'!$L$3:$S$2373,$V2159,8),"-")</f>
        <v>0</v>
      </c>
      <c r="AD2159" t="b">
        <f t="shared" si="67"/>
        <v>0</v>
      </c>
    </row>
    <row r="2160" spans="1:30" x14ac:dyDescent="0.25">
      <c r="A2160" t="str">
        <f>B2160&amp;"_"&amp;G2160&amp;"_"&amp;J2160</f>
        <v>884_201_1</v>
      </c>
      <c r="B2160">
        <v>884</v>
      </c>
      <c r="C2160" s="1" t="s">
        <v>561</v>
      </c>
      <c r="D2160" s="1" t="s">
        <v>39</v>
      </c>
      <c r="E2160" s="1" t="s">
        <v>39</v>
      </c>
      <c r="F2160">
        <v>115</v>
      </c>
      <c r="G2160">
        <v>201</v>
      </c>
      <c r="H2160" s="1" t="s">
        <v>560</v>
      </c>
      <c r="I2160">
        <v>115</v>
      </c>
      <c r="J2160" s="1" t="s">
        <v>191</v>
      </c>
      <c r="K2160" s="1" t="s">
        <v>25</v>
      </c>
      <c r="L2160">
        <v>2.0000000000000002E-5</v>
      </c>
      <c r="M2160">
        <v>1E-4</v>
      </c>
      <c r="N2160">
        <v>2.0000000000000002E-5</v>
      </c>
      <c r="O2160">
        <v>1</v>
      </c>
      <c r="P2160">
        <v>0</v>
      </c>
      <c r="Q2160">
        <v>167</v>
      </c>
      <c r="R2160">
        <v>556</v>
      </c>
      <c r="S2160">
        <v>210</v>
      </c>
      <c r="T2160">
        <v>0</v>
      </c>
      <c r="U2160">
        <v>0</v>
      </c>
      <c r="V2160">
        <f>MATCH(A2160,'2019 On Peak'!$A$3:$A$2373,0)</f>
        <v>2095</v>
      </c>
      <c r="W2160" t="str">
        <f t="shared" si="66"/>
        <v>Old</v>
      </c>
      <c r="X2160" t="str" cm="1">
        <f t="array" ref="X2160">IF(ISNUMBER(V2160),INDEX('2019 On Peak'!$K$3:$K$2373,V2160),"Not 2019")</f>
        <v>Closed</v>
      </c>
      <c r="Y2160" cm="1">
        <f t="array" ref="Y2160">IF(ISNUMBER($V2160),L2160-INDEX('2019 On Peak'!$L$3:$S$2373,$V2160,1),"-")</f>
        <v>0</v>
      </c>
      <c r="Z2160" cm="1">
        <f t="array" ref="Z2160">IF(ISNUMBER($V2160),M2160-INDEX('2019 On Peak'!$L$3:$S$2373,$V2160,2),"-")</f>
        <v>0</v>
      </c>
      <c r="AA2160" cm="1">
        <f t="array" ref="AA2160">IF(ISNUMBER($V2160),N2160-INDEX('2019 On Peak'!$L$3:$S$2373,$V2160,3),"-")</f>
        <v>0</v>
      </c>
      <c r="AB2160" cm="1">
        <f t="array" ref="AB2160">IF(ISNUMBER($V2160),Q2160-INDEX('2019 On Peak'!$L$3:$S$2373,$V2160,6),"-")</f>
        <v>0</v>
      </c>
      <c r="AC2160" cm="1">
        <f t="array" ref="AC2160">IF(ISNUMBER($V2160),S2160-INDEX('2019 On Peak'!$L$3:$S$2373,$V2160,8),"-")</f>
        <v>0</v>
      </c>
      <c r="AD2160" t="b">
        <f t="shared" si="67"/>
        <v>0</v>
      </c>
    </row>
    <row r="2161" spans="1:30" x14ac:dyDescent="0.25">
      <c r="A2161" t="str">
        <f>B2161&amp;"_"&amp;G2161&amp;"_"&amp;J2161</f>
        <v>885_129_1</v>
      </c>
      <c r="B2161">
        <v>885</v>
      </c>
      <c r="C2161" s="1" t="s">
        <v>1196</v>
      </c>
      <c r="D2161" s="1" t="s">
        <v>39</v>
      </c>
      <c r="E2161" s="1" t="s">
        <v>39</v>
      </c>
      <c r="F2161">
        <v>115</v>
      </c>
      <c r="G2161">
        <v>129</v>
      </c>
      <c r="H2161" s="1" t="s">
        <v>179</v>
      </c>
      <c r="I2161">
        <v>115</v>
      </c>
      <c r="J2161" s="1" t="s">
        <v>191</v>
      </c>
      <c r="K2161" s="1" t="s">
        <v>25</v>
      </c>
      <c r="L2161">
        <v>2.4099999999999998E-3</v>
      </c>
      <c r="M2161">
        <v>9.9799999999999993E-3</v>
      </c>
      <c r="N2161">
        <v>1.65E-3</v>
      </c>
      <c r="O2161">
        <v>1</v>
      </c>
      <c r="P2161">
        <v>0</v>
      </c>
      <c r="Q2161">
        <v>167</v>
      </c>
      <c r="R2161">
        <v>556</v>
      </c>
      <c r="S2161">
        <v>210</v>
      </c>
      <c r="T2161">
        <v>1.2</v>
      </c>
      <c r="U2161">
        <v>2</v>
      </c>
      <c r="V2161">
        <f>MATCH(A2161,'2019 On Peak'!$A$3:$A$2373,0)</f>
        <v>2096</v>
      </c>
      <c r="W2161" t="str">
        <f t="shared" si="66"/>
        <v>Old</v>
      </c>
      <c r="X2161" t="str" cm="1">
        <f t="array" ref="X2161">IF(ISNUMBER(V2161),INDEX('2019 On Peak'!$K$3:$K$2373,V2161),"Not 2019")</f>
        <v>Closed</v>
      </c>
      <c r="Y2161" cm="1">
        <f t="array" ref="Y2161">IF(ISNUMBER($V2161),L2161-INDEX('2019 On Peak'!$L$3:$S$2373,$V2161,1),"-")</f>
        <v>0</v>
      </c>
      <c r="Z2161" cm="1">
        <f t="array" ref="Z2161">IF(ISNUMBER($V2161),M2161-INDEX('2019 On Peak'!$L$3:$S$2373,$V2161,2),"-")</f>
        <v>0</v>
      </c>
      <c r="AA2161" cm="1">
        <f t="array" ref="AA2161">IF(ISNUMBER($V2161),N2161-INDEX('2019 On Peak'!$L$3:$S$2373,$V2161,3),"-")</f>
        <v>0</v>
      </c>
      <c r="AB2161" cm="1">
        <f t="array" ref="AB2161">IF(ISNUMBER($V2161),Q2161-INDEX('2019 On Peak'!$L$3:$S$2373,$V2161,6),"-")</f>
        <v>0</v>
      </c>
      <c r="AC2161" cm="1">
        <f t="array" ref="AC2161">IF(ISNUMBER($V2161),S2161-INDEX('2019 On Peak'!$L$3:$S$2373,$V2161,8),"-")</f>
        <v>0</v>
      </c>
      <c r="AD2161" t="b">
        <f t="shared" si="67"/>
        <v>0</v>
      </c>
    </row>
    <row r="2162" spans="1:30" x14ac:dyDescent="0.25">
      <c r="A2162" t="str">
        <f>B2162&amp;"_"&amp;G2162&amp;"_"&amp;J2162</f>
        <v>885_245_1</v>
      </c>
      <c r="B2162">
        <v>885</v>
      </c>
      <c r="C2162" s="1" t="s">
        <v>1196</v>
      </c>
      <c r="D2162" s="1" t="s">
        <v>39</v>
      </c>
      <c r="E2162" s="1" t="s">
        <v>39</v>
      </c>
      <c r="F2162">
        <v>115</v>
      </c>
      <c r="G2162">
        <v>245</v>
      </c>
      <c r="H2162" s="1" t="s">
        <v>1409</v>
      </c>
      <c r="I2162">
        <v>115</v>
      </c>
      <c r="J2162" s="1" t="s">
        <v>191</v>
      </c>
      <c r="K2162" s="1" t="s">
        <v>25</v>
      </c>
      <c r="L2162">
        <v>3.0000000000000001E-5</v>
      </c>
      <c r="M2162">
        <v>1.2E-4</v>
      </c>
      <c r="N2162">
        <v>2.0000000000000002E-5</v>
      </c>
      <c r="O2162">
        <v>1</v>
      </c>
      <c r="P2162">
        <v>0</v>
      </c>
      <c r="Q2162">
        <v>167</v>
      </c>
      <c r="R2162">
        <v>556</v>
      </c>
      <c r="S2162">
        <v>210</v>
      </c>
      <c r="T2162">
        <v>0</v>
      </c>
      <c r="U2162">
        <v>0</v>
      </c>
      <c r="V2162">
        <f>MATCH(A2162,'2019 On Peak'!$A$3:$A$2373,0)</f>
        <v>2097</v>
      </c>
      <c r="W2162" t="str">
        <f t="shared" si="66"/>
        <v>Old</v>
      </c>
      <c r="X2162" t="str" cm="1">
        <f t="array" ref="X2162">IF(ISNUMBER(V2162),INDEX('2019 On Peak'!$K$3:$K$2373,V2162),"Not 2019")</f>
        <v>Closed</v>
      </c>
      <c r="Y2162" cm="1">
        <f t="array" ref="Y2162">IF(ISNUMBER($V2162),L2162-INDEX('2019 On Peak'!$L$3:$S$2373,$V2162,1),"-")</f>
        <v>0</v>
      </c>
      <c r="Z2162" cm="1">
        <f t="array" ref="Z2162">IF(ISNUMBER($V2162),M2162-INDEX('2019 On Peak'!$L$3:$S$2373,$V2162,2),"-")</f>
        <v>0</v>
      </c>
      <c r="AA2162" cm="1">
        <f t="array" ref="AA2162">IF(ISNUMBER($V2162),N2162-INDEX('2019 On Peak'!$L$3:$S$2373,$V2162,3),"-")</f>
        <v>0</v>
      </c>
      <c r="AB2162" cm="1">
        <f t="array" ref="AB2162">IF(ISNUMBER($V2162),Q2162-INDEX('2019 On Peak'!$L$3:$S$2373,$V2162,6),"-")</f>
        <v>0</v>
      </c>
      <c r="AC2162" cm="1">
        <f t="array" ref="AC2162">IF(ISNUMBER($V2162),S2162-INDEX('2019 On Peak'!$L$3:$S$2373,$V2162,8),"-")</f>
        <v>0</v>
      </c>
      <c r="AD2162" t="b">
        <f t="shared" si="67"/>
        <v>0</v>
      </c>
    </row>
    <row r="2163" spans="1:30" x14ac:dyDescent="0.25">
      <c r="A2163" t="str">
        <f>B2163&amp;"_"&amp;G2163&amp;"_"&amp;J2163</f>
        <v>885_246_1</v>
      </c>
      <c r="B2163">
        <v>885</v>
      </c>
      <c r="C2163" s="1" t="s">
        <v>1196</v>
      </c>
      <c r="D2163" s="1" t="s">
        <v>39</v>
      </c>
      <c r="E2163" s="1" t="s">
        <v>39</v>
      </c>
      <c r="F2163">
        <v>115</v>
      </c>
      <c r="G2163">
        <v>246</v>
      </c>
      <c r="H2163" s="1" t="s">
        <v>38</v>
      </c>
      <c r="I2163">
        <v>115</v>
      </c>
      <c r="J2163" s="1" t="s">
        <v>191</v>
      </c>
      <c r="K2163" s="1" t="s">
        <v>25</v>
      </c>
      <c r="L2163">
        <v>3.0799999999999998E-3</v>
      </c>
      <c r="M2163">
        <v>1.273E-2</v>
      </c>
      <c r="N2163">
        <v>2.1099999999999999E-3</v>
      </c>
      <c r="O2163">
        <v>1</v>
      </c>
      <c r="P2163">
        <v>0</v>
      </c>
      <c r="Q2163">
        <v>167</v>
      </c>
      <c r="R2163">
        <v>556</v>
      </c>
      <c r="S2163">
        <v>210</v>
      </c>
      <c r="T2163">
        <v>1.9</v>
      </c>
      <c r="U2163">
        <v>2.6</v>
      </c>
      <c r="V2163">
        <f>MATCH(A2163,'2019 On Peak'!$A$3:$A$2373,0)</f>
        <v>2098</v>
      </c>
      <c r="W2163" t="str">
        <f t="shared" si="66"/>
        <v>Old</v>
      </c>
      <c r="X2163" t="str" cm="1">
        <f t="array" ref="X2163">IF(ISNUMBER(V2163),INDEX('2019 On Peak'!$K$3:$K$2373,V2163),"Not 2019")</f>
        <v>Closed</v>
      </c>
      <c r="Y2163" cm="1">
        <f t="array" ref="Y2163">IF(ISNUMBER($V2163),L2163-INDEX('2019 On Peak'!$L$3:$S$2373,$V2163,1),"-")</f>
        <v>0</v>
      </c>
      <c r="Z2163" cm="1">
        <f t="array" ref="Z2163">IF(ISNUMBER($V2163),M2163-INDEX('2019 On Peak'!$L$3:$S$2373,$V2163,2),"-")</f>
        <v>0</v>
      </c>
      <c r="AA2163" cm="1">
        <f t="array" ref="AA2163">IF(ISNUMBER($V2163),N2163-INDEX('2019 On Peak'!$L$3:$S$2373,$V2163,3),"-")</f>
        <v>0</v>
      </c>
      <c r="AB2163" cm="1">
        <f t="array" ref="AB2163">IF(ISNUMBER($V2163),Q2163-INDEX('2019 On Peak'!$L$3:$S$2373,$V2163,6),"-")</f>
        <v>0</v>
      </c>
      <c r="AC2163" cm="1">
        <f t="array" ref="AC2163">IF(ISNUMBER($V2163),S2163-INDEX('2019 On Peak'!$L$3:$S$2373,$V2163,8),"-")</f>
        <v>0</v>
      </c>
      <c r="AD2163" t="b">
        <f t="shared" si="67"/>
        <v>0</v>
      </c>
    </row>
    <row r="2164" spans="1:30" x14ac:dyDescent="0.25">
      <c r="A2164" t="str">
        <f>B2164&amp;"_"&amp;G2164&amp;"_"&amp;J2164</f>
        <v>886_130_1</v>
      </c>
      <c r="B2164">
        <v>886</v>
      </c>
      <c r="C2164" s="1" t="s">
        <v>1198</v>
      </c>
      <c r="D2164" s="1" t="s">
        <v>39</v>
      </c>
      <c r="E2164" s="1" t="s">
        <v>39</v>
      </c>
      <c r="F2164">
        <v>115</v>
      </c>
      <c r="G2164">
        <v>130</v>
      </c>
      <c r="H2164" s="1" t="s">
        <v>1199</v>
      </c>
      <c r="I2164">
        <v>115</v>
      </c>
      <c r="J2164" s="1" t="s">
        <v>191</v>
      </c>
      <c r="K2164" s="1" t="s">
        <v>25</v>
      </c>
      <c r="L2164">
        <v>3.3E-4</v>
      </c>
      <c r="M2164">
        <v>1.3600000000000001E-3</v>
      </c>
      <c r="N2164">
        <v>2.3000000000000001E-4</v>
      </c>
      <c r="O2164">
        <v>1</v>
      </c>
      <c r="P2164">
        <v>0</v>
      </c>
      <c r="Q2164">
        <v>167</v>
      </c>
      <c r="R2164">
        <v>556</v>
      </c>
      <c r="S2164">
        <v>210</v>
      </c>
      <c r="T2164">
        <v>0.2</v>
      </c>
      <c r="U2164">
        <v>0.3</v>
      </c>
      <c r="V2164">
        <f>MATCH(A2164,'2019 On Peak'!$A$3:$A$2373,0)</f>
        <v>2099</v>
      </c>
      <c r="W2164" t="str">
        <f t="shared" si="66"/>
        <v>Old</v>
      </c>
      <c r="X2164" t="str" cm="1">
        <f t="array" ref="X2164">IF(ISNUMBER(V2164),INDEX('2019 On Peak'!$K$3:$K$2373,V2164),"Not 2019")</f>
        <v>Closed</v>
      </c>
      <c r="Y2164" cm="1">
        <f t="array" ref="Y2164">IF(ISNUMBER($V2164),L2164-INDEX('2019 On Peak'!$L$3:$S$2373,$V2164,1),"-")</f>
        <v>0</v>
      </c>
      <c r="Z2164" cm="1">
        <f t="array" ref="Z2164">IF(ISNUMBER($V2164),M2164-INDEX('2019 On Peak'!$L$3:$S$2373,$V2164,2),"-")</f>
        <v>0</v>
      </c>
      <c r="AA2164" cm="1">
        <f t="array" ref="AA2164">IF(ISNUMBER($V2164),N2164-INDEX('2019 On Peak'!$L$3:$S$2373,$V2164,3),"-")</f>
        <v>0</v>
      </c>
      <c r="AB2164" cm="1">
        <f t="array" ref="AB2164">IF(ISNUMBER($V2164),Q2164-INDEX('2019 On Peak'!$L$3:$S$2373,$V2164,6),"-")</f>
        <v>0</v>
      </c>
      <c r="AC2164" cm="1">
        <f t="array" ref="AC2164">IF(ISNUMBER($V2164),S2164-INDEX('2019 On Peak'!$L$3:$S$2373,$V2164,8),"-")</f>
        <v>0</v>
      </c>
      <c r="AD2164" t="b">
        <f t="shared" si="67"/>
        <v>0</v>
      </c>
    </row>
    <row r="2165" spans="1:30" x14ac:dyDescent="0.25">
      <c r="A2165" t="str">
        <f>B2165&amp;"_"&amp;G2165&amp;"_"&amp;J2165</f>
        <v>886_1410_1</v>
      </c>
      <c r="B2165">
        <v>886</v>
      </c>
      <c r="C2165" s="1" t="s">
        <v>1198</v>
      </c>
      <c r="D2165" s="1" t="s">
        <v>39</v>
      </c>
      <c r="E2165" s="1" t="s">
        <v>39</v>
      </c>
      <c r="F2165">
        <v>115</v>
      </c>
      <c r="G2165">
        <v>1410</v>
      </c>
      <c r="H2165" s="1" t="s">
        <v>222</v>
      </c>
      <c r="I2165">
        <v>115</v>
      </c>
      <c r="J2165" s="1" t="s">
        <v>191</v>
      </c>
      <c r="K2165" s="1" t="s">
        <v>25</v>
      </c>
      <c r="L2165">
        <v>2.9499999999999999E-3</v>
      </c>
      <c r="M2165">
        <v>1.221E-2</v>
      </c>
      <c r="N2165">
        <v>2.0200000000000001E-3</v>
      </c>
      <c r="O2165">
        <v>1</v>
      </c>
      <c r="P2165">
        <v>0</v>
      </c>
      <c r="Q2165">
        <v>167</v>
      </c>
      <c r="R2165">
        <v>556</v>
      </c>
      <c r="S2165">
        <v>210</v>
      </c>
      <c r="T2165">
        <v>1.9</v>
      </c>
      <c r="U2165">
        <v>2.5</v>
      </c>
      <c r="V2165">
        <f>MATCH(A2165,'2019 On Peak'!$A$3:$A$2373,0)</f>
        <v>2100</v>
      </c>
      <c r="W2165" t="str">
        <f t="shared" si="66"/>
        <v>Old</v>
      </c>
      <c r="X2165" t="str" cm="1">
        <f t="array" ref="X2165">IF(ISNUMBER(V2165),INDEX('2019 On Peak'!$K$3:$K$2373,V2165),"Not 2019")</f>
        <v>Closed</v>
      </c>
      <c r="Y2165" cm="1">
        <f t="array" ref="Y2165">IF(ISNUMBER($V2165),L2165-INDEX('2019 On Peak'!$L$3:$S$2373,$V2165,1),"-")</f>
        <v>0</v>
      </c>
      <c r="Z2165" cm="1">
        <f t="array" ref="Z2165">IF(ISNUMBER($V2165),M2165-INDEX('2019 On Peak'!$L$3:$S$2373,$V2165,2),"-")</f>
        <v>0</v>
      </c>
      <c r="AA2165" cm="1">
        <f t="array" ref="AA2165">IF(ISNUMBER($V2165),N2165-INDEX('2019 On Peak'!$L$3:$S$2373,$V2165,3),"-")</f>
        <v>0</v>
      </c>
      <c r="AB2165" cm="1">
        <f t="array" ref="AB2165">IF(ISNUMBER($V2165),Q2165-INDEX('2019 On Peak'!$L$3:$S$2373,$V2165,6),"-")</f>
        <v>0</v>
      </c>
      <c r="AC2165" cm="1">
        <f t="array" ref="AC2165">IF(ISNUMBER($V2165),S2165-INDEX('2019 On Peak'!$L$3:$S$2373,$V2165,8),"-")</f>
        <v>0</v>
      </c>
      <c r="AD2165" t="b">
        <f t="shared" si="67"/>
        <v>0</v>
      </c>
    </row>
    <row r="2166" spans="1:30" x14ac:dyDescent="0.25">
      <c r="A2166" t="str">
        <f>B2166&amp;"_"&amp;G2166&amp;"_"&amp;J2166</f>
        <v>886_250_1</v>
      </c>
      <c r="B2166">
        <v>886</v>
      </c>
      <c r="C2166" s="1" t="s">
        <v>1198</v>
      </c>
      <c r="D2166" s="1" t="s">
        <v>39</v>
      </c>
      <c r="E2166" s="1" t="s">
        <v>39</v>
      </c>
      <c r="F2166">
        <v>115</v>
      </c>
      <c r="G2166">
        <v>250</v>
      </c>
      <c r="H2166" s="1" t="s">
        <v>180</v>
      </c>
      <c r="I2166">
        <v>115</v>
      </c>
      <c r="J2166" s="1" t="s">
        <v>191</v>
      </c>
      <c r="K2166" s="1" t="s">
        <v>25</v>
      </c>
      <c r="L2166">
        <v>2.81E-3</v>
      </c>
      <c r="M2166">
        <v>1.1610000000000001E-2</v>
      </c>
      <c r="N2166">
        <v>1.92E-3</v>
      </c>
      <c r="O2166">
        <v>1</v>
      </c>
      <c r="P2166">
        <v>0</v>
      </c>
      <c r="Q2166">
        <v>167</v>
      </c>
      <c r="R2166">
        <v>556</v>
      </c>
      <c r="S2166">
        <v>210</v>
      </c>
      <c r="T2166">
        <v>2</v>
      </c>
      <c r="U2166">
        <v>2.2999999999999998</v>
      </c>
      <c r="V2166">
        <f>MATCH(A2166,'2019 On Peak'!$A$3:$A$2373,0)</f>
        <v>2101</v>
      </c>
      <c r="W2166" t="str">
        <f t="shared" si="66"/>
        <v>Old</v>
      </c>
      <c r="X2166" t="str" cm="1">
        <f t="array" ref="X2166">IF(ISNUMBER(V2166),INDEX('2019 On Peak'!$K$3:$K$2373,V2166),"Not 2019")</f>
        <v>Closed</v>
      </c>
      <c r="Y2166" cm="1">
        <f t="array" ref="Y2166">IF(ISNUMBER($V2166),L2166-INDEX('2019 On Peak'!$L$3:$S$2373,$V2166,1),"-")</f>
        <v>0</v>
      </c>
      <c r="Z2166" cm="1">
        <f t="array" ref="Z2166">IF(ISNUMBER($V2166),M2166-INDEX('2019 On Peak'!$L$3:$S$2373,$V2166,2),"-")</f>
        <v>0</v>
      </c>
      <c r="AA2166" cm="1">
        <f t="array" ref="AA2166">IF(ISNUMBER($V2166),N2166-INDEX('2019 On Peak'!$L$3:$S$2373,$V2166,3),"-")</f>
        <v>0</v>
      </c>
      <c r="AB2166" cm="1">
        <f t="array" ref="AB2166">IF(ISNUMBER($V2166),Q2166-INDEX('2019 On Peak'!$L$3:$S$2373,$V2166,6),"-")</f>
        <v>0</v>
      </c>
      <c r="AC2166" cm="1">
        <f t="array" ref="AC2166">IF(ISNUMBER($V2166),S2166-INDEX('2019 On Peak'!$L$3:$S$2373,$V2166,8),"-")</f>
        <v>0</v>
      </c>
      <c r="AD2166" t="b">
        <f t="shared" si="67"/>
        <v>0</v>
      </c>
    </row>
    <row r="2167" spans="1:30" x14ac:dyDescent="0.25">
      <c r="A2167" t="str">
        <f>B2167&amp;"_"&amp;G2167&amp;"_"&amp;J2167</f>
        <v>887_128_1</v>
      </c>
      <c r="B2167">
        <v>887</v>
      </c>
      <c r="C2167" s="1" t="s">
        <v>584</v>
      </c>
      <c r="D2167" s="1" t="s">
        <v>39</v>
      </c>
      <c r="E2167" s="1" t="s">
        <v>39</v>
      </c>
      <c r="F2167">
        <v>115</v>
      </c>
      <c r="G2167">
        <v>128</v>
      </c>
      <c r="H2167" s="1" t="s">
        <v>87</v>
      </c>
      <c r="I2167">
        <v>115</v>
      </c>
      <c r="J2167" s="1" t="s">
        <v>191</v>
      </c>
      <c r="K2167" s="1" t="s">
        <v>25</v>
      </c>
      <c r="L2167">
        <v>4.5799999999999999E-3</v>
      </c>
      <c r="M2167">
        <v>1.8939999999999999E-2</v>
      </c>
      <c r="N2167">
        <v>3.14E-3</v>
      </c>
      <c r="O2167">
        <v>1</v>
      </c>
      <c r="P2167">
        <v>0</v>
      </c>
      <c r="Q2167">
        <v>167</v>
      </c>
      <c r="R2167">
        <v>556</v>
      </c>
      <c r="S2167">
        <v>210</v>
      </c>
      <c r="T2167">
        <v>3.3</v>
      </c>
      <c r="U2167">
        <v>3.8</v>
      </c>
      <c r="V2167">
        <f>MATCH(A2167,'2019 On Peak'!$A$3:$A$2373,0)</f>
        <v>2102</v>
      </c>
      <c r="W2167" t="str">
        <f t="shared" si="66"/>
        <v>Old</v>
      </c>
      <c r="X2167" t="str" cm="1">
        <f t="array" ref="X2167">IF(ISNUMBER(V2167),INDEX('2019 On Peak'!$K$3:$K$2373,V2167),"Not 2019")</f>
        <v>Closed</v>
      </c>
      <c r="Y2167" cm="1">
        <f t="array" ref="Y2167">IF(ISNUMBER($V2167),L2167-INDEX('2019 On Peak'!$L$3:$S$2373,$V2167,1),"-")</f>
        <v>0</v>
      </c>
      <c r="Z2167" cm="1">
        <f t="array" ref="Z2167">IF(ISNUMBER($V2167),M2167-INDEX('2019 On Peak'!$L$3:$S$2373,$V2167,2),"-")</f>
        <v>0</v>
      </c>
      <c r="AA2167" cm="1">
        <f t="array" ref="AA2167">IF(ISNUMBER($V2167),N2167-INDEX('2019 On Peak'!$L$3:$S$2373,$V2167,3),"-")</f>
        <v>0</v>
      </c>
      <c r="AB2167" cm="1">
        <f t="array" ref="AB2167">IF(ISNUMBER($V2167),Q2167-INDEX('2019 On Peak'!$L$3:$S$2373,$V2167,6),"-")</f>
        <v>0</v>
      </c>
      <c r="AC2167" cm="1">
        <f t="array" ref="AC2167">IF(ISNUMBER($V2167),S2167-INDEX('2019 On Peak'!$L$3:$S$2373,$V2167,8),"-")</f>
        <v>0</v>
      </c>
      <c r="AD2167" t="b">
        <f t="shared" si="67"/>
        <v>0</v>
      </c>
    </row>
    <row r="2168" spans="1:30" x14ac:dyDescent="0.25">
      <c r="A2168" t="str">
        <f>B2168&amp;"_"&amp;G2168&amp;"_"&amp;J2168</f>
        <v>887_216_1</v>
      </c>
      <c r="B2168">
        <v>887</v>
      </c>
      <c r="C2168" s="1" t="s">
        <v>584</v>
      </c>
      <c r="D2168" s="1" t="s">
        <v>39</v>
      </c>
      <c r="E2168" s="1" t="s">
        <v>39</v>
      </c>
      <c r="F2168">
        <v>115</v>
      </c>
      <c r="G2168">
        <v>216</v>
      </c>
      <c r="H2168" s="1" t="s">
        <v>94</v>
      </c>
      <c r="I2168">
        <v>115</v>
      </c>
      <c r="J2168" s="1" t="s">
        <v>191</v>
      </c>
      <c r="K2168" s="1" t="s">
        <v>25</v>
      </c>
      <c r="L2168">
        <v>1.247E-2</v>
      </c>
      <c r="M2168">
        <v>5.1569999999999998E-2</v>
      </c>
      <c r="N2168">
        <v>8.5400000000000007E-3</v>
      </c>
      <c r="O2168">
        <v>1</v>
      </c>
      <c r="P2168">
        <v>0</v>
      </c>
      <c r="Q2168">
        <v>210</v>
      </c>
      <c r="R2168">
        <v>556</v>
      </c>
      <c r="S2168">
        <v>210</v>
      </c>
      <c r="T2168">
        <v>9.9</v>
      </c>
      <c r="U2168">
        <v>10.4</v>
      </c>
      <c r="V2168">
        <f>MATCH(A2168,'2019 On Peak'!$A$3:$A$2373,0)</f>
        <v>2103</v>
      </c>
      <c r="W2168" t="str">
        <f t="shared" si="66"/>
        <v>Old</v>
      </c>
      <c r="X2168" t="str" cm="1">
        <f t="array" ref="X2168">IF(ISNUMBER(V2168),INDEX('2019 On Peak'!$K$3:$K$2373,V2168),"Not 2019")</f>
        <v>Closed</v>
      </c>
      <c r="Y2168" cm="1">
        <f t="array" ref="Y2168">IF(ISNUMBER($V2168),L2168-INDEX('2019 On Peak'!$L$3:$S$2373,$V2168,1),"-")</f>
        <v>0</v>
      </c>
      <c r="Z2168" cm="1">
        <f t="array" ref="Z2168">IF(ISNUMBER($V2168),M2168-INDEX('2019 On Peak'!$L$3:$S$2373,$V2168,2),"-")</f>
        <v>0</v>
      </c>
      <c r="AA2168" cm="1">
        <f t="array" ref="AA2168">IF(ISNUMBER($V2168),N2168-INDEX('2019 On Peak'!$L$3:$S$2373,$V2168,3),"-")</f>
        <v>0</v>
      </c>
      <c r="AB2168" cm="1">
        <f t="array" ref="AB2168">IF(ISNUMBER($V2168),Q2168-INDEX('2019 On Peak'!$L$3:$S$2373,$V2168,6),"-")</f>
        <v>0</v>
      </c>
      <c r="AC2168" cm="1">
        <f t="array" ref="AC2168">IF(ISNUMBER($V2168),S2168-INDEX('2019 On Peak'!$L$3:$S$2373,$V2168,8),"-")</f>
        <v>0</v>
      </c>
      <c r="AD2168" t="b">
        <f t="shared" si="67"/>
        <v>0</v>
      </c>
    </row>
    <row r="2169" spans="1:30" x14ac:dyDescent="0.25">
      <c r="A2169" t="str">
        <f>B2169&amp;"_"&amp;G2169&amp;"_"&amp;J2169</f>
        <v>887_219_1</v>
      </c>
      <c r="B2169">
        <v>887</v>
      </c>
      <c r="C2169" s="1" t="s">
        <v>584</v>
      </c>
      <c r="D2169" s="1" t="s">
        <v>39</v>
      </c>
      <c r="E2169" s="1" t="s">
        <v>39</v>
      </c>
      <c r="F2169">
        <v>115</v>
      </c>
      <c r="G2169">
        <v>219</v>
      </c>
      <c r="H2169" s="1" t="s">
        <v>589</v>
      </c>
      <c r="I2169">
        <v>115</v>
      </c>
      <c r="J2169" s="1" t="s">
        <v>191</v>
      </c>
      <c r="K2169" s="1" t="s">
        <v>25</v>
      </c>
      <c r="L2169">
        <v>1.1E-4</v>
      </c>
      <c r="M2169">
        <v>4.4999999999999999E-4</v>
      </c>
      <c r="N2169">
        <v>6.9999999999999994E-5</v>
      </c>
      <c r="O2169">
        <v>1</v>
      </c>
      <c r="P2169">
        <v>0</v>
      </c>
      <c r="Q2169">
        <v>167</v>
      </c>
      <c r="R2169">
        <v>556</v>
      </c>
      <c r="S2169">
        <v>210</v>
      </c>
      <c r="T2169">
        <v>0.1</v>
      </c>
      <c r="U2169">
        <v>0.1</v>
      </c>
      <c r="V2169">
        <f>MATCH(A2169,'2019 On Peak'!$A$3:$A$2373,0)</f>
        <v>2104</v>
      </c>
      <c r="W2169" t="str">
        <f t="shared" si="66"/>
        <v>Old</v>
      </c>
      <c r="X2169" t="str" cm="1">
        <f t="array" ref="X2169">IF(ISNUMBER(V2169),INDEX('2019 On Peak'!$K$3:$K$2373,V2169),"Not 2019")</f>
        <v>Closed</v>
      </c>
      <c r="Y2169" cm="1">
        <f t="array" ref="Y2169">IF(ISNUMBER($V2169),L2169-INDEX('2019 On Peak'!$L$3:$S$2373,$V2169,1),"-")</f>
        <v>0</v>
      </c>
      <c r="Z2169" cm="1">
        <f t="array" ref="Z2169">IF(ISNUMBER($V2169),M2169-INDEX('2019 On Peak'!$L$3:$S$2373,$V2169,2),"-")</f>
        <v>0</v>
      </c>
      <c r="AA2169" cm="1">
        <f t="array" ref="AA2169">IF(ISNUMBER($V2169),N2169-INDEX('2019 On Peak'!$L$3:$S$2373,$V2169,3),"-")</f>
        <v>0</v>
      </c>
      <c r="AB2169" cm="1">
        <f t="array" ref="AB2169">IF(ISNUMBER($V2169),Q2169-INDEX('2019 On Peak'!$L$3:$S$2373,$V2169,6),"-")</f>
        <v>0</v>
      </c>
      <c r="AC2169" cm="1">
        <f t="array" ref="AC2169">IF(ISNUMBER($V2169),S2169-INDEX('2019 On Peak'!$L$3:$S$2373,$V2169,8),"-")</f>
        <v>0</v>
      </c>
      <c r="AD2169" t="b">
        <f t="shared" si="67"/>
        <v>0</v>
      </c>
    </row>
    <row r="2170" spans="1:30" x14ac:dyDescent="0.25">
      <c r="A2170" t="str">
        <f>B2170&amp;"_"&amp;G2170&amp;"_"&amp;J2170</f>
        <v>888_128_1</v>
      </c>
      <c r="B2170">
        <v>888</v>
      </c>
      <c r="C2170" s="1" t="s">
        <v>587</v>
      </c>
      <c r="D2170" s="1" t="s">
        <v>39</v>
      </c>
      <c r="E2170" s="1" t="s">
        <v>39</v>
      </c>
      <c r="F2170">
        <v>115</v>
      </c>
      <c r="G2170">
        <v>128</v>
      </c>
      <c r="H2170" s="1" t="s">
        <v>87</v>
      </c>
      <c r="I2170">
        <v>115</v>
      </c>
      <c r="J2170" s="1" t="s">
        <v>191</v>
      </c>
      <c r="K2170" s="1" t="s">
        <v>25</v>
      </c>
      <c r="L2170">
        <v>4.2500000000000003E-3</v>
      </c>
      <c r="M2170">
        <v>1.7590000000000001E-2</v>
      </c>
      <c r="N2170">
        <v>2.9099999999999998E-3</v>
      </c>
      <c r="O2170">
        <v>1</v>
      </c>
      <c r="P2170">
        <v>0</v>
      </c>
      <c r="Q2170">
        <v>167</v>
      </c>
      <c r="R2170">
        <v>556</v>
      </c>
      <c r="S2170">
        <v>210</v>
      </c>
      <c r="T2170">
        <v>3.2</v>
      </c>
      <c r="U2170">
        <v>3.5</v>
      </c>
      <c r="V2170">
        <f>MATCH(A2170,'2019 On Peak'!$A$3:$A$2373,0)</f>
        <v>2105</v>
      </c>
      <c r="W2170" t="str">
        <f t="shared" si="66"/>
        <v>Old</v>
      </c>
      <c r="X2170" t="str" cm="1">
        <f t="array" ref="X2170">IF(ISNUMBER(V2170),INDEX('2019 On Peak'!$K$3:$K$2373,V2170),"Not 2019")</f>
        <v>Closed</v>
      </c>
      <c r="Y2170" cm="1">
        <f t="array" ref="Y2170">IF(ISNUMBER($V2170),L2170-INDEX('2019 On Peak'!$L$3:$S$2373,$V2170,1),"-")</f>
        <v>0</v>
      </c>
      <c r="Z2170" cm="1">
        <f t="array" ref="Z2170">IF(ISNUMBER($V2170),M2170-INDEX('2019 On Peak'!$L$3:$S$2373,$V2170,2),"-")</f>
        <v>0</v>
      </c>
      <c r="AA2170" cm="1">
        <f t="array" ref="AA2170">IF(ISNUMBER($V2170),N2170-INDEX('2019 On Peak'!$L$3:$S$2373,$V2170,3),"-")</f>
        <v>0</v>
      </c>
      <c r="AB2170" cm="1">
        <f t="array" ref="AB2170">IF(ISNUMBER($V2170),Q2170-INDEX('2019 On Peak'!$L$3:$S$2373,$V2170,6),"-")</f>
        <v>0</v>
      </c>
      <c r="AC2170" cm="1">
        <f t="array" ref="AC2170">IF(ISNUMBER($V2170),S2170-INDEX('2019 On Peak'!$L$3:$S$2373,$V2170,8),"-")</f>
        <v>0</v>
      </c>
      <c r="AD2170" t="b">
        <f t="shared" si="67"/>
        <v>0</v>
      </c>
    </row>
    <row r="2171" spans="1:30" x14ac:dyDescent="0.25">
      <c r="A2171" t="str">
        <f>B2171&amp;"_"&amp;G2171&amp;"_"&amp;J2171</f>
        <v>888_217_1</v>
      </c>
      <c r="B2171">
        <v>888</v>
      </c>
      <c r="C2171" s="1" t="s">
        <v>587</v>
      </c>
      <c r="D2171" s="1" t="s">
        <v>39</v>
      </c>
      <c r="E2171" s="1" t="s">
        <v>39</v>
      </c>
      <c r="F2171">
        <v>115</v>
      </c>
      <c r="G2171">
        <v>217</v>
      </c>
      <c r="H2171" s="1" t="s">
        <v>588</v>
      </c>
      <c r="I2171">
        <v>115</v>
      </c>
      <c r="J2171" s="1" t="s">
        <v>191</v>
      </c>
      <c r="K2171" s="1" t="s">
        <v>25</v>
      </c>
      <c r="L2171">
        <v>1.136E-2</v>
      </c>
      <c r="M2171">
        <v>4.6960000000000002E-2</v>
      </c>
      <c r="N2171">
        <v>7.7799999999999996E-3</v>
      </c>
      <c r="O2171">
        <v>1</v>
      </c>
      <c r="P2171">
        <v>0</v>
      </c>
      <c r="Q2171">
        <v>167</v>
      </c>
      <c r="R2171">
        <v>556</v>
      </c>
      <c r="S2171">
        <v>210</v>
      </c>
      <c r="T2171">
        <v>5.7</v>
      </c>
      <c r="U2171">
        <v>9.4</v>
      </c>
      <c r="V2171">
        <f>MATCH(A2171,'2019 On Peak'!$A$3:$A$2373,0)</f>
        <v>2106</v>
      </c>
      <c r="W2171" t="str">
        <f t="shared" si="66"/>
        <v>Old</v>
      </c>
      <c r="X2171" t="str" cm="1">
        <f t="array" ref="X2171">IF(ISNUMBER(V2171),INDEX('2019 On Peak'!$K$3:$K$2373,V2171),"Not 2019")</f>
        <v>Closed</v>
      </c>
      <c r="Y2171" cm="1">
        <f t="array" ref="Y2171">IF(ISNUMBER($V2171),L2171-INDEX('2019 On Peak'!$L$3:$S$2373,$V2171,1),"-")</f>
        <v>0</v>
      </c>
      <c r="Z2171" cm="1">
        <f t="array" ref="Z2171">IF(ISNUMBER($V2171),M2171-INDEX('2019 On Peak'!$L$3:$S$2373,$V2171,2),"-")</f>
        <v>0</v>
      </c>
      <c r="AA2171" cm="1">
        <f t="array" ref="AA2171">IF(ISNUMBER($V2171),N2171-INDEX('2019 On Peak'!$L$3:$S$2373,$V2171,3),"-")</f>
        <v>0</v>
      </c>
      <c r="AB2171" cm="1">
        <f t="array" ref="AB2171">IF(ISNUMBER($V2171),Q2171-INDEX('2019 On Peak'!$L$3:$S$2373,$V2171,6),"-")</f>
        <v>0</v>
      </c>
      <c r="AC2171" cm="1">
        <f t="array" ref="AC2171">IF(ISNUMBER($V2171),S2171-INDEX('2019 On Peak'!$L$3:$S$2373,$V2171,8),"-")</f>
        <v>0</v>
      </c>
      <c r="AD2171" t="b">
        <f t="shared" si="67"/>
        <v>0</v>
      </c>
    </row>
    <row r="2172" spans="1:30" x14ac:dyDescent="0.25">
      <c r="A2172" t="str">
        <f>B2172&amp;"_"&amp;G2172&amp;"_"&amp;J2172</f>
        <v>888_219_1</v>
      </c>
      <c r="B2172">
        <v>888</v>
      </c>
      <c r="C2172" s="1" t="s">
        <v>587</v>
      </c>
      <c r="D2172" s="1" t="s">
        <v>39</v>
      </c>
      <c r="E2172" s="1" t="s">
        <v>39</v>
      </c>
      <c r="F2172">
        <v>115</v>
      </c>
      <c r="G2172">
        <v>219</v>
      </c>
      <c r="H2172" s="1" t="s">
        <v>589</v>
      </c>
      <c r="I2172">
        <v>115</v>
      </c>
      <c r="J2172" s="1" t="s">
        <v>191</v>
      </c>
      <c r="K2172" s="1" t="s">
        <v>25</v>
      </c>
      <c r="L2172">
        <v>3.2000000000000003E-4</v>
      </c>
      <c r="M2172">
        <v>1.31E-3</v>
      </c>
      <c r="N2172">
        <v>2.2000000000000001E-4</v>
      </c>
      <c r="O2172">
        <v>1</v>
      </c>
      <c r="P2172">
        <v>0</v>
      </c>
      <c r="Q2172">
        <v>167</v>
      </c>
      <c r="R2172">
        <v>556</v>
      </c>
      <c r="S2172">
        <v>210</v>
      </c>
      <c r="T2172">
        <v>0.1</v>
      </c>
      <c r="U2172">
        <v>0.3</v>
      </c>
      <c r="V2172">
        <f>MATCH(A2172,'2019 On Peak'!$A$3:$A$2373,0)</f>
        <v>2107</v>
      </c>
      <c r="W2172" t="str">
        <f t="shared" si="66"/>
        <v>Old</v>
      </c>
      <c r="X2172" t="str" cm="1">
        <f t="array" ref="X2172">IF(ISNUMBER(V2172),INDEX('2019 On Peak'!$K$3:$K$2373,V2172),"Not 2019")</f>
        <v>Closed</v>
      </c>
      <c r="Y2172" cm="1">
        <f t="array" ref="Y2172">IF(ISNUMBER($V2172),L2172-INDEX('2019 On Peak'!$L$3:$S$2373,$V2172,1),"-")</f>
        <v>0</v>
      </c>
      <c r="Z2172" cm="1">
        <f t="array" ref="Z2172">IF(ISNUMBER($V2172),M2172-INDEX('2019 On Peak'!$L$3:$S$2373,$V2172,2),"-")</f>
        <v>0</v>
      </c>
      <c r="AA2172" cm="1">
        <f t="array" ref="AA2172">IF(ISNUMBER($V2172),N2172-INDEX('2019 On Peak'!$L$3:$S$2373,$V2172,3),"-")</f>
        <v>0</v>
      </c>
      <c r="AB2172" cm="1">
        <f t="array" ref="AB2172">IF(ISNUMBER($V2172),Q2172-INDEX('2019 On Peak'!$L$3:$S$2373,$V2172,6),"-")</f>
        <v>0</v>
      </c>
      <c r="AC2172" cm="1">
        <f t="array" ref="AC2172">IF(ISNUMBER($V2172),S2172-INDEX('2019 On Peak'!$L$3:$S$2373,$V2172,8),"-")</f>
        <v>0</v>
      </c>
      <c r="AD2172" t="b">
        <f t="shared" si="67"/>
        <v>0</v>
      </c>
    </row>
    <row r="2173" spans="1:30" x14ac:dyDescent="0.25">
      <c r="A2173" t="str">
        <f>B2173&amp;"_"&amp;G2173&amp;"_"&amp;J2173</f>
        <v>889_1000_1</v>
      </c>
      <c r="B2173">
        <v>889</v>
      </c>
      <c r="C2173" s="1" t="s">
        <v>365</v>
      </c>
      <c r="D2173" s="1" t="s">
        <v>42</v>
      </c>
      <c r="E2173" s="1" t="s">
        <v>42</v>
      </c>
      <c r="F2173">
        <v>115</v>
      </c>
      <c r="G2173">
        <v>1000</v>
      </c>
      <c r="H2173" s="1" t="s">
        <v>290</v>
      </c>
      <c r="I2173">
        <v>115</v>
      </c>
      <c r="J2173" s="1" t="s">
        <v>191</v>
      </c>
      <c r="K2173" s="1" t="s">
        <v>25</v>
      </c>
      <c r="L2173">
        <v>3.653E-2</v>
      </c>
      <c r="M2173">
        <v>0.15104000000000001</v>
      </c>
      <c r="N2173">
        <v>2.5010000000000001E-2</v>
      </c>
      <c r="O2173">
        <v>1</v>
      </c>
      <c r="P2173">
        <v>0</v>
      </c>
      <c r="Q2173">
        <v>167</v>
      </c>
      <c r="R2173">
        <v>556</v>
      </c>
      <c r="S2173">
        <v>210</v>
      </c>
      <c r="T2173">
        <v>19.100000000000001</v>
      </c>
      <c r="U2173">
        <v>30.4</v>
      </c>
      <c r="V2173">
        <f>MATCH(A2173,'2019 On Peak'!$A$3:$A$2373,0)</f>
        <v>2108</v>
      </c>
      <c r="W2173" t="str">
        <f t="shared" si="66"/>
        <v>Old</v>
      </c>
      <c r="X2173" t="str" cm="1">
        <f t="array" ref="X2173">IF(ISNUMBER(V2173),INDEX('2019 On Peak'!$K$3:$K$2373,V2173),"Not 2019")</f>
        <v>Closed</v>
      </c>
      <c r="Y2173" cm="1">
        <f t="array" ref="Y2173">IF(ISNUMBER($V2173),L2173-INDEX('2019 On Peak'!$L$3:$S$2373,$V2173,1),"-")</f>
        <v>0</v>
      </c>
      <c r="Z2173" cm="1">
        <f t="array" ref="Z2173">IF(ISNUMBER($V2173),M2173-INDEX('2019 On Peak'!$L$3:$S$2373,$V2173,2),"-")</f>
        <v>0</v>
      </c>
      <c r="AA2173" cm="1">
        <f t="array" ref="AA2173">IF(ISNUMBER($V2173),N2173-INDEX('2019 On Peak'!$L$3:$S$2373,$V2173,3),"-")</f>
        <v>0</v>
      </c>
      <c r="AB2173" cm="1">
        <f t="array" ref="AB2173">IF(ISNUMBER($V2173),Q2173-INDEX('2019 On Peak'!$L$3:$S$2373,$V2173,6),"-")</f>
        <v>0</v>
      </c>
      <c r="AC2173" cm="1">
        <f t="array" ref="AC2173">IF(ISNUMBER($V2173),S2173-INDEX('2019 On Peak'!$L$3:$S$2373,$V2173,8),"-")</f>
        <v>0</v>
      </c>
      <c r="AD2173" t="b">
        <f t="shared" si="67"/>
        <v>0</v>
      </c>
    </row>
    <row r="2174" spans="1:30" x14ac:dyDescent="0.25">
      <c r="A2174" t="str">
        <f>B2174&amp;"_"&amp;G2174&amp;"_"&amp;J2174</f>
        <v>889_67_1</v>
      </c>
      <c r="B2174">
        <v>889</v>
      </c>
      <c r="C2174" s="1" t="s">
        <v>365</v>
      </c>
      <c r="D2174" s="1" t="s">
        <v>42</v>
      </c>
      <c r="E2174" s="1" t="s">
        <v>42</v>
      </c>
      <c r="F2174">
        <v>115</v>
      </c>
      <c r="G2174">
        <v>67</v>
      </c>
      <c r="H2174" s="1" t="s">
        <v>366</v>
      </c>
      <c r="I2174">
        <v>115</v>
      </c>
      <c r="J2174" s="1" t="s">
        <v>191</v>
      </c>
      <c r="K2174" s="1" t="s">
        <v>25</v>
      </c>
      <c r="L2174">
        <v>7.6999999999999996E-4</v>
      </c>
      <c r="M2174">
        <v>3.1700000000000001E-3</v>
      </c>
      <c r="N2174">
        <v>5.1999999999999995E-4</v>
      </c>
      <c r="O2174">
        <v>1</v>
      </c>
      <c r="P2174">
        <v>0</v>
      </c>
      <c r="Q2174">
        <v>167</v>
      </c>
      <c r="R2174">
        <v>556</v>
      </c>
      <c r="S2174">
        <v>210</v>
      </c>
      <c r="T2174">
        <v>0.6</v>
      </c>
      <c r="U2174">
        <v>0.6</v>
      </c>
      <c r="V2174">
        <f>MATCH(A2174,'2019 On Peak'!$A$3:$A$2373,0)</f>
        <v>2109</v>
      </c>
      <c r="W2174" t="str">
        <f t="shared" si="66"/>
        <v>Old</v>
      </c>
      <c r="X2174" t="str" cm="1">
        <f t="array" ref="X2174">IF(ISNUMBER(V2174),INDEX('2019 On Peak'!$K$3:$K$2373,V2174),"Not 2019")</f>
        <v>Closed</v>
      </c>
      <c r="Y2174" cm="1">
        <f t="array" ref="Y2174">IF(ISNUMBER($V2174),L2174-INDEX('2019 On Peak'!$L$3:$S$2373,$V2174,1),"-")</f>
        <v>0</v>
      </c>
      <c r="Z2174" cm="1">
        <f t="array" ref="Z2174">IF(ISNUMBER($V2174),M2174-INDEX('2019 On Peak'!$L$3:$S$2373,$V2174,2),"-")</f>
        <v>0</v>
      </c>
      <c r="AA2174" cm="1">
        <f t="array" ref="AA2174">IF(ISNUMBER($V2174),N2174-INDEX('2019 On Peak'!$L$3:$S$2373,$V2174,3),"-")</f>
        <v>0</v>
      </c>
      <c r="AB2174" cm="1">
        <f t="array" ref="AB2174">IF(ISNUMBER($V2174),Q2174-INDEX('2019 On Peak'!$L$3:$S$2373,$V2174,6),"-")</f>
        <v>0</v>
      </c>
      <c r="AC2174" cm="1">
        <f t="array" ref="AC2174">IF(ISNUMBER($V2174),S2174-INDEX('2019 On Peak'!$L$3:$S$2373,$V2174,8),"-")</f>
        <v>0</v>
      </c>
      <c r="AD2174" t="b">
        <f t="shared" si="67"/>
        <v>0</v>
      </c>
    </row>
    <row r="2175" spans="1:30" x14ac:dyDescent="0.25">
      <c r="A2175" t="str">
        <f>B2175&amp;"_"&amp;G2175&amp;"_"&amp;J2175</f>
        <v>889_890_1</v>
      </c>
      <c r="B2175">
        <v>889</v>
      </c>
      <c r="C2175" s="1" t="s">
        <v>365</v>
      </c>
      <c r="D2175" s="1" t="s">
        <v>42</v>
      </c>
      <c r="E2175" s="1" t="s">
        <v>42</v>
      </c>
      <c r="F2175">
        <v>115</v>
      </c>
      <c r="G2175">
        <v>890</v>
      </c>
      <c r="H2175" s="1" t="s">
        <v>373</v>
      </c>
      <c r="I2175">
        <v>115</v>
      </c>
      <c r="J2175" s="1" t="s">
        <v>191</v>
      </c>
      <c r="K2175" s="1" t="s">
        <v>25</v>
      </c>
      <c r="L2175">
        <v>2E-3</v>
      </c>
      <c r="M2175">
        <v>8.2900000000000005E-3</v>
      </c>
      <c r="N2175">
        <v>1.3699999999999999E-3</v>
      </c>
      <c r="O2175">
        <v>1</v>
      </c>
      <c r="P2175">
        <v>0</v>
      </c>
      <c r="Q2175">
        <v>167</v>
      </c>
      <c r="R2175">
        <v>556</v>
      </c>
      <c r="S2175">
        <v>210</v>
      </c>
      <c r="T2175">
        <v>1.3</v>
      </c>
      <c r="U2175">
        <v>1.7</v>
      </c>
      <c r="V2175">
        <f>MATCH(A2175,'2019 On Peak'!$A$3:$A$2373,0)</f>
        <v>2110</v>
      </c>
      <c r="W2175" t="str">
        <f t="shared" si="66"/>
        <v>Old</v>
      </c>
      <c r="X2175" t="str" cm="1">
        <f t="array" ref="X2175">IF(ISNUMBER(V2175),INDEX('2019 On Peak'!$K$3:$K$2373,V2175),"Not 2019")</f>
        <v>Closed</v>
      </c>
      <c r="Y2175" cm="1">
        <f t="array" ref="Y2175">IF(ISNUMBER($V2175),L2175-INDEX('2019 On Peak'!$L$3:$S$2373,$V2175,1),"-")</f>
        <v>0</v>
      </c>
      <c r="Z2175" cm="1">
        <f t="array" ref="Z2175">IF(ISNUMBER($V2175),M2175-INDEX('2019 On Peak'!$L$3:$S$2373,$V2175,2),"-")</f>
        <v>0</v>
      </c>
      <c r="AA2175" cm="1">
        <f t="array" ref="AA2175">IF(ISNUMBER($V2175),N2175-INDEX('2019 On Peak'!$L$3:$S$2373,$V2175,3),"-")</f>
        <v>0</v>
      </c>
      <c r="AB2175" cm="1">
        <f t="array" ref="AB2175">IF(ISNUMBER($V2175),Q2175-INDEX('2019 On Peak'!$L$3:$S$2373,$V2175,6),"-")</f>
        <v>0</v>
      </c>
      <c r="AC2175" cm="1">
        <f t="array" ref="AC2175">IF(ISNUMBER($V2175),S2175-INDEX('2019 On Peak'!$L$3:$S$2373,$V2175,8),"-")</f>
        <v>0</v>
      </c>
      <c r="AD2175" t="b">
        <f t="shared" si="67"/>
        <v>0</v>
      </c>
    </row>
    <row r="2176" spans="1:30" x14ac:dyDescent="0.25">
      <c r="A2176" t="str">
        <f>B2176&amp;"_"&amp;G2176&amp;"_"&amp;J2176</f>
        <v>89_1391_1</v>
      </c>
      <c r="B2176">
        <v>89</v>
      </c>
      <c r="C2176" s="1" t="s">
        <v>326</v>
      </c>
      <c r="D2176" s="1" t="s">
        <v>42</v>
      </c>
      <c r="E2176" s="1" t="s">
        <v>42</v>
      </c>
      <c r="F2176">
        <v>115</v>
      </c>
      <c r="G2176">
        <v>1391</v>
      </c>
      <c r="H2176" s="1" t="s">
        <v>325</v>
      </c>
      <c r="I2176">
        <v>115</v>
      </c>
      <c r="J2176" s="1" t="s">
        <v>191</v>
      </c>
      <c r="K2176" s="1" t="s">
        <v>25</v>
      </c>
      <c r="L2176">
        <v>1.2E-4</v>
      </c>
      <c r="M2176">
        <v>5.1000000000000004E-4</v>
      </c>
      <c r="N2176">
        <v>8.0000000000000007E-5</v>
      </c>
      <c r="O2176">
        <v>1</v>
      </c>
      <c r="P2176">
        <v>0</v>
      </c>
      <c r="Q2176">
        <v>167</v>
      </c>
      <c r="R2176">
        <v>556</v>
      </c>
      <c r="S2176">
        <v>210</v>
      </c>
      <c r="T2176">
        <v>0.1</v>
      </c>
      <c r="U2176">
        <v>0.1</v>
      </c>
      <c r="V2176">
        <f>MATCH(A2176,'2019 On Peak'!$A$3:$A$2373,0)</f>
        <v>2111</v>
      </c>
      <c r="W2176" t="str">
        <f t="shared" si="66"/>
        <v>Old</v>
      </c>
      <c r="X2176" t="str" cm="1">
        <f t="array" ref="X2176">IF(ISNUMBER(V2176),INDEX('2019 On Peak'!$K$3:$K$2373,V2176),"Not 2019")</f>
        <v>Closed</v>
      </c>
      <c r="Y2176" cm="1">
        <f t="array" ref="Y2176">IF(ISNUMBER($V2176),L2176-INDEX('2019 On Peak'!$L$3:$S$2373,$V2176,1),"-")</f>
        <v>0</v>
      </c>
      <c r="Z2176" cm="1">
        <f t="array" ref="Z2176">IF(ISNUMBER($V2176),M2176-INDEX('2019 On Peak'!$L$3:$S$2373,$V2176,2),"-")</f>
        <v>0</v>
      </c>
      <c r="AA2176" cm="1">
        <f t="array" ref="AA2176">IF(ISNUMBER($V2176),N2176-INDEX('2019 On Peak'!$L$3:$S$2373,$V2176,3),"-")</f>
        <v>0</v>
      </c>
      <c r="AB2176" cm="1">
        <f t="array" ref="AB2176">IF(ISNUMBER($V2176),Q2176-INDEX('2019 On Peak'!$L$3:$S$2373,$V2176,6),"-")</f>
        <v>0</v>
      </c>
      <c r="AC2176" cm="1">
        <f t="array" ref="AC2176">IF(ISNUMBER($V2176),S2176-INDEX('2019 On Peak'!$L$3:$S$2373,$V2176,8),"-")</f>
        <v>0</v>
      </c>
      <c r="AD2176" t="b">
        <f t="shared" si="67"/>
        <v>0</v>
      </c>
    </row>
    <row r="2177" spans="1:30" x14ac:dyDescent="0.25">
      <c r="A2177" t="str">
        <f>B2177&amp;"_"&amp;G2177&amp;"_"&amp;J2177</f>
        <v>890_66_1</v>
      </c>
      <c r="B2177">
        <v>890</v>
      </c>
      <c r="C2177" s="1" t="s">
        <v>373</v>
      </c>
      <c r="D2177" s="1" t="s">
        <v>42</v>
      </c>
      <c r="E2177" s="1" t="s">
        <v>42</v>
      </c>
      <c r="F2177">
        <v>115</v>
      </c>
      <c r="G2177">
        <v>66</v>
      </c>
      <c r="H2177" s="1" t="s">
        <v>370</v>
      </c>
      <c r="I2177">
        <v>115</v>
      </c>
      <c r="J2177" s="1" t="s">
        <v>191</v>
      </c>
      <c r="K2177" s="1" t="s">
        <v>25</v>
      </c>
      <c r="L2177">
        <v>5.0000000000000002E-5</v>
      </c>
      <c r="M2177">
        <v>1.9000000000000001E-4</v>
      </c>
      <c r="N2177">
        <v>3.0000000000000001E-5</v>
      </c>
      <c r="O2177">
        <v>1</v>
      </c>
      <c r="P2177">
        <v>0</v>
      </c>
      <c r="Q2177">
        <v>167</v>
      </c>
      <c r="R2177">
        <v>556</v>
      </c>
      <c r="S2177">
        <v>210</v>
      </c>
      <c r="T2177">
        <v>0</v>
      </c>
      <c r="U2177">
        <v>0</v>
      </c>
      <c r="V2177">
        <f>MATCH(A2177,'2019 On Peak'!$A$3:$A$2373,0)</f>
        <v>2112</v>
      </c>
      <c r="W2177" t="str">
        <f t="shared" si="66"/>
        <v>Old</v>
      </c>
      <c r="X2177" t="str" cm="1">
        <f t="array" ref="X2177">IF(ISNUMBER(V2177),INDEX('2019 On Peak'!$K$3:$K$2373,V2177),"Not 2019")</f>
        <v>Closed</v>
      </c>
      <c r="Y2177" cm="1">
        <f t="array" ref="Y2177">IF(ISNUMBER($V2177),L2177-INDEX('2019 On Peak'!$L$3:$S$2373,$V2177,1),"-")</f>
        <v>0</v>
      </c>
      <c r="Z2177" cm="1">
        <f t="array" ref="Z2177">IF(ISNUMBER($V2177),M2177-INDEX('2019 On Peak'!$L$3:$S$2373,$V2177,2),"-")</f>
        <v>0</v>
      </c>
      <c r="AA2177" cm="1">
        <f t="array" ref="AA2177">IF(ISNUMBER($V2177),N2177-INDEX('2019 On Peak'!$L$3:$S$2373,$V2177,3),"-")</f>
        <v>0</v>
      </c>
      <c r="AB2177" cm="1">
        <f t="array" ref="AB2177">IF(ISNUMBER($V2177),Q2177-INDEX('2019 On Peak'!$L$3:$S$2373,$V2177,6),"-")</f>
        <v>0</v>
      </c>
      <c r="AC2177" cm="1">
        <f t="array" ref="AC2177">IF(ISNUMBER($V2177),S2177-INDEX('2019 On Peak'!$L$3:$S$2373,$V2177,8),"-")</f>
        <v>0</v>
      </c>
      <c r="AD2177" t="b">
        <f t="shared" si="67"/>
        <v>0</v>
      </c>
    </row>
    <row r="2178" spans="1:30" x14ac:dyDescent="0.25">
      <c r="A2178" t="str">
        <f>B2178&amp;"_"&amp;G2178&amp;"_"&amp;J2178</f>
        <v>890_891_1</v>
      </c>
      <c r="B2178">
        <v>890</v>
      </c>
      <c r="C2178" s="1" t="s">
        <v>373</v>
      </c>
      <c r="D2178" s="1" t="s">
        <v>42</v>
      </c>
      <c r="E2178" s="1" t="s">
        <v>42</v>
      </c>
      <c r="F2178">
        <v>115</v>
      </c>
      <c r="G2178">
        <v>891</v>
      </c>
      <c r="H2178" s="1" t="s">
        <v>369</v>
      </c>
      <c r="I2178">
        <v>115</v>
      </c>
      <c r="J2178" s="1" t="s">
        <v>191</v>
      </c>
      <c r="K2178" s="1" t="s">
        <v>25</v>
      </c>
      <c r="L2178">
        <v>2.0000000000000002E-5</v>
      </c>
      <c r="M2178">
        <v>8.0000000000000007E-5</v>
      </c>
      <c r="N2178">
        <v>1.0000000000000001E-5</v>
      </c>
      <c r="O2178">
        <v>1</v>
      </c>
      <c r="P2178">
        <v>0</v>
      </c>
      <c r="Q2178">
        <v>167</v>
      </c>
      <c r="R2178">
        <v>556</v>
      </c>
      <c r="S2178">
        <v>210</v>
      </c>
      <c r="T2178">
        <v>0</v>
      </c>
      <c r="U2178">
        <v>0</v>
      </c>
      <c r="V2178">
        <f>MATCH(A2178,'2019 On Peak'!$A$3:$A$2373,0)</f>
        <v>2113</v>
      </c>
      <c r="W2178" t="str">
        <f t="shared" si="66"/>
        <v>Old</v>
      </c>
      <c r="X2178" t="str" cm="1">
        <f t="array" ref="X2178">IF(ISNUMBER(V2178),INDEX('2019 On Peak'!$K$3:$K$2373,V2178),"Not 2019")</f>
        <v>Closed</v>
      </c>
      <c r="Y2178" cm="1">
        <f t="array" ref="Y2178">IF(ISNUMBER($V2178),L2178-INDEX('2019 On Peak'!$L$3:$S$2373,$V2178,1),"-")</f>
        <v>0</v>
      </c>
      <c r="Z2178" cm="1">
        <f t="array" ref="Z2178">IF(ISNUMBER($V2178),M2178-INDEX('2019 On Peak'!$L$3:$S$2373,$V2178,2),"-")</f>
        <v>0</v>
      </c>
      <c r="AA2178" cm="1">
        <f t="array" ref="AA2178">IF(ISNUMBER($V2178),N2178-INDEX('2019 On Peak'!$L$3:$S$2373,$V2178,3),"-")</f>
        <v>0</v>
      </c>
      <c r="AB2178" cm="1">
        <f t="array" ref="AB2178">IF(ISNUMBER($V2178),Q2178-INDEX('2019 On Peak'!$L$3:$S$2373,$V2178,6),"-")</f>
        <v>0</v>
      </c>
      <c r="AC2178" cm="1">
        <f t="array" ref="AC2178">IF(ISNUMBER($V2178),S2178-INDEX('2019 On Peak'!$L$3:$S$2373,$V2178,8),"-")</f>
        <v>0</v>
      </c>
      <c r="AD2178" t="b">
        <f t="shared" si="67"/>
        <v>0</v>
      </c>
    </row>
    <row r="2179" spans="1:30" x14ac:dyDescent="0.25">
      <c r="A2179" t="str">
        <f>B2179&amp;"_"&amp;G2179&amp;"_"&amp;J2179</f>
        <v>891_66_1</v>
      </c>
      <c r="B2179">
        <v>891</v>
      </c>
      <c r="C2179" s="1" t="s">
        <v>369</v>
      </c>
      <c r="D2179" s="1" t="s">
        <v>42</v>
      </c>
      <c r="E2179" s="1" t="s">
        <v>42</v>
      </c>
      <c r="F2179">
        <v>115</v>
      </c>
      <c r="G2179">
        <v>66</v>
      </c>
      <c r="H2179" s="1" t="s">
        <v>370</v>
      </c>
      <c r="I2179">
        <v>115</v>
      </c>
      <c r="J2179" s="1" t="s">
        <v>191</v>
      </c>
      <c r="K2179" s="1" t="s">
        <v>25</v>
      </c>
      <c r="L2179">
        <v>5.0000000000000002E-5</v>
      </c>
      <c r="M2179">
        <v>2.2000000000000001E-4</v>
      </c>
      <c r="N2179">
        <v>4.0000000000000003E-5</v>
      </c>
      <c r="O2179">
        <v>1</v>
      </c>
      <c r="P2179">
        <v>0</v>
      </c>
      <c r="Q2179">
        <v>167</v>
      </c>
      <c r="R2179">
        <v>556</v>
      </c>
      <c r="S2179">
        <v>210</v>
      </c>
      <c r="T2179">
        <v>0</v>
      </c>
      <c r="U2179">
        <v>0</v>
      </c>
      <c r="V2179">
        <f>MATCH(A2179,'2019 On Peak'!$A$3:$A$2373,0)</f>
        <v>2114</v>
      </c>
      <c r="W2179" t="str">
        <f t="shared" si="66"/>
        <v>Old</v>
      </c>
      <c r="X2179" t="str" cm="1">
        <f t="array" ref="X2179">IF(ISNUMBER(V2179),INDEX('2019 On Peak'!$K$3:$K$2373,V2179),"Not 2019")</f>
        <v>Closed</v>
      </c>
      <c r="Y2179" cm="1">
        <f t="array" ref="Y2179">IF(ISNUMBER($V2179),L2179-INDEX('2019 On Peak'!$L$3:$S$2373,$V2179,1),"-")</f>
        <v>0</v>
      </c>
      <c r="Z2179" cm="1">
        <f t="array" ref="Z2179">IF(ISNUMBER($V2179),M2179-INDEX('2019 On Peak'!$L$3:$S$2373,$V2179,2),"-")</f>
        <v>0</v>
      </c>
      <c r="AA2179" cm="1">
        <f t="array" ref="AA2179">IF(ISNUMBER($V2179),N2179-INDEX('2019 On Peak'!$L$3:$S$2373,$V2179,3),"-")</f>
        <v>0</v>
      </c>
      <c r="AB2179" cm="1">
        <f t="array" ref="AB2179">IF(ISNUMBER($V2179),Q2179-INDEX('2019 On Peak'!$L$3:$S$2373,$V2179,6),"-")</f>
        <v>0</v>
      </c>
      <c r="AC2179" cm="1">
        <f t="array" ref="AC2179">IF(ISNUMBER($V2179),S2179-INDEX('2019 On Peak'!$L$3:$S$2373,$V2179,8),"-")</f>
        <v>0</v>
      </c>
      <c r="AD2179" t="b">
        <f t="shared" si="67"/>
        <v>0</v>
      </c>
    </row>
    <row r="2180" spans="1:30" x14ac:dyDescent="0.25">
      <c r="A2180" t="str">
        <f>B2180&amp;"_"&amp;G2180&amp;"_"&amp;J2180</f>
        <v>891_69_1</v>
      </c>
      <c r="B2180">
        <v>891</v>
      </c>
      <c r="C2180" s="1" t="s">
        <v>369</v>
      </c>
      <c r="D2180" s="1" t="s">
        <v>42</v>
      </c>
      <c r="E2180" s="1" t="s">
        <v>42</v>
      </c>
      <c r="F2180">
        <v>115</v>
      </c>
      <c r="G2180">
        <v>69</v>
      </c>
      <c r="H2180" s="1" t="s">
        <v>144</v>
      </c>
      <c r="I2180">
        <v>115</v>
      </c>
      <c r="J2180" s="1" t="s">
        <v>191</v>
      </c>
      <c r="K2180" s="1" t="s">
        <v>25</v>
      </c>
      <c r="L2180">
        <v>1.523E-2</v>
      </c>
      <c r="M2180">
        <v>6.2979999999999994E-2</v>
      </c>
      <c r="N2180">
        <v>1.043E-2</v>
      </c>
      <c r="O2180">
        <v>1</v>
      </c>
      <c r="P2180">
        <v>0</v>
      </c>
      <c r="Q2180">
        <v>167</v>
      </c>
      <c r="R2180">
        <v>556</v>
      </c>
      <c r="S2180">
        <v>210</v>
      </c>
      <c r="T2180">
        <v>7.1</v>
      </c>
      <c r="U2180">
        <v>12.7</v>
      </c>
      <c r="V2180">
        <f>MATCH(A2180,'2019 On Peak'!$A$3:$A$2373,0)</f>
        <v>2115</v>
      </c>
      <c r="W2180" t="str">
        <f t="shared" ref="W2180:W2243" si="68">IF(ISNUMBER(V2180),"Old","New")</f>
        <v>Old</v>
      </c>
      <c r="X2180" t="str" cm="1">
        <f t="array" ref="X2180">IF(ISNUMBER(V2180),INDEX('2019 On Peak'!$K$3:$K$2373,V2180),"Not 2019")</f>
        <v>Closed</v>
      </c>
      <c r="Y2180" cm="1">
        <f t="array" ref="Y2180">IF(ISNUMBER($V2180),L2180-INDEX('2019 On Peak'!$L$3:$S$2373,$V2180,1),"-")</f>
        <v>0</v>
      </c>
      <c r="Z2180" cm="1">
        <f t="array" ref="Z2180">IF(ISNUMBER($V2180),M2180-INDEX('2019 On Peak'!$L$3:$S$2373,$V2180,2),"-")</f>
        <v>0</v>
      </c>
      <c r="AA2180" cm="1">
        <f t="array" ref="AA2180">IF(ISNUMBER($V2180),N2180-INDEX('2019 On Peak'!$L$3:$S$2373,$V2180,3),"-")</f>
        <v>0</v>
      </c>
      <c r="AB2180" cm="1">
        <f t="array" ref="AB2180">IF(ISNUMBER($V2180),Q2180-INDEX('2019 On Peak'!$L$3:$S$2373,$V2180,6),"-")</f>
        <v>0</v>
      </c>
      <c r="AC2180" cm="1">
        <f t="array" ref="AC2180">IF(ISNUMBER($V2180),S2180-INDEX('2019 On Peak'!$L$3:$S$2373,$V2180,8),"-")</f>
        <v>0</v>
      </c>
      <c r="AD2180" t="b">
        <f t="shared" ref="AD2180:AD2243" si="69">OR(Y2180,Z2180,AA2180,AB2180,AC2180)</f>
        <v>0</v>
      </c>
    </row>
    <row r="2181" spans="1:30" x14ac:dyDescent="0.25">
      <c r="A2181" t="str">
        <f>B2181&amp;"_"&amp;G2181&amp;"_"&amp;J2181</f>
        <v>892_1332_1</v>
      </c>
      <c r="B2181">
        <v>892</v>
      </c>
      <c r="C2181" s="1" t="s">
        <v>1407</v>
      </c>
      <c r="D2181" s="1" t="s">
        <v>42</v>
      </c>
      <c r="E2181" s="1" t="s">
        <v>42</v>
      </c>
      <c r="F2181">
        <v>115</v>
      </c>
      <c r="G2181">
        <v>1332</v>
      </c>
      <c r="H2181" s="1" t="s">
        <v>287</v>
      </c>
      <c r="I2181">
        <v>115</v>
      </c>
      <c r="J2181" s="1" t="s">
        <v>191</v>
      </c>
      <c r="K2181" s="1" t="s">
        <v>25</v>
      </c>
      <c r="L2181">
        <v>2.2599999999999999E-3</v>
      </c>
      <c r="M2181">
        <v>9.3399999999999993E-3</v>
      </c>
      <c r="N2181">
        <v>1.5499999999999999E-3</v>
      </c>
      <c r="O2181">
        <v>1</v>
      </c>
      <c r="P2181">
        <v>0</v>
      </c>
      <c r="Q2181">
        <v>167</v>
      </c>
      <c r="R2181">
        <v>556</v>
      </c>
      <c r="S2181">
        <v>210</v>
      </c>
      <c r="T2181">
        <v>1.3</v>
      </c>
      <c r="U2181">
        <v>1.9</v>
      </c>
      <c r="V2181">
        <f>MATCH(A2181,'2019 On Peak'!$A$3:$A$2373,0)</f>
        <v>2116</v>
      </c>
      <c r="W2181" t="str">
        <f t="shared" si="68"/>
        <v>Old</v>
      </c>
      <c r="X2181" t="str" cm="1">
        <f t="array" ref="X2181">IF(ISNUMBER(V2181),INDEX('2019 On Peak'!$K$3:$K$2373,V2181),"Not 2019")</f>
        <v>Closed</v>
      </c>
      <c r="Y2181" cm="1">
        <f t="array" ref="Y2181">IF(ISNUMBER($V2181),L2181-INDEX('2019 On Peak'!$L$3:$S$2373,$V2181,1),"-")</f>
        <v>0</v>
      </c>
      <c r="Z2181" cm="1">
        <f t="array" ref="Z2181">IF(ISNUMBER($V2181),M2181-INDEX('2019 On Peak'!$L$3:$S$2373,$V2181,2),"-")</f>
        <v>0</v>
      </c>
      <c r="AA2181" cm="1">
        <f t="array" ref="AA2181">IF(ISNUMBER($V2181),N2181-INDEX('2019 On Peak'!$L$3:$S$2373,$V2181,3),"-")</f>
        <v>0</v>
      </c>
      <c r="AB2181" cm="1">
        <f t="array" ref="AB2181">IF(ISNUMBER($V2181),Q2181-INDEX('2019 On Peak'!$L$3:$S$2373,$V2181,6),"-")</f>
        <v>0</v>
      </c>
      <c r="AC2181" cm="1">
        <f t="array" ref="AC2181">IF(ISNUMBER($V2181),S2181-INDEX('2019 On Peak'!$L$3:$S$2373,$V2181,8),"-")</f>
        <v>0</v>
      </c>
      <c r="AD2181" t="b">
        <f t="shared" si="69"/>
        <v>0</v>
      </c>
    </row>
    <row r="2182" spans="1:30" x14ac:dyDescent="0.25">
      <c r="A2182" t="str">
        <f>B2182&amp;"_"&amp;G2182&amp;"_"&amp;J2182</f>
        <v>892_1425_1</v>
      </c>
      <c r="B2182">
        <v>892</v>
      </c>
      <c r="C2182" s="1" t="s">
        <v>1407</v>
      </c>
      <c r="D2182" s="1" t="s">
        <v>42</v>
      </c>
      <c r="E2182" s="1" t="s">
        <v>42</v>
      </c>
      <c r="F2182">
        <v>115</v>
      </c>
      <c r="G2182">
        <v>1425</v>
      </c>
      <c r="H2182" s="1" t="s">
        <v>1408</v>
      </c>
      <c r="I2182">
        <v>115</v>
      </c>
      <c r="J2182" s="1" t="s">
        <v>191</v>
      </c>
      <c r="K2182" s="1" t="s">
        <v>25</v>
      </c>
      <c r="L2182">
        <v>1.73E-3</v>
      </c>
      <c r="M2182">
        <v>7.1399999999999996E-3</v>
      </c>
      <c r="N2182">
        <v>1.1800000000000001E-3</v>
      </c>
      <c r="O2182">
        <v>1</v>
      </c>
      <c r="P2182">
        <v>0</v>
      </c>
      <c r="Q2182">
        <v>167</v>
      </c>
      <c r="R2182">
        <v>556</v>
      </c>
      <c r="S2182">
        <v>210</v>
      </c>
      <c r="T2182">
        <v>0.9</v>
      </c>
      <c r="U2182">
        <v>1.4</v>
      </c>
      <c r="V2182">
        <f>MATCH(A2182,'2019 On Peak'!$A$3:$A$2373,0)</f>
        <v>2117</v>
      </c>
      <c r="W2182" t="str">
        <f t="shared" si="68"/>
        <v>Old</v>
      </c>
      <c r="X2182" t="str" cm="1">
        <f t="array" ref="X2182">IF(ISNUMBER(V2182),INDEX('2019 On Peak'!$K$3:$K$2373,V2182),"Not 2019")</f>
        <v>Closed</v>
      </c>
      <c r="Y2182" cm="1">
        <f t="array" ref="Y2182">IF(ISNUMBER($V2182),L2182-INDEX('2019 On Peak'!$L$3:$S$2373,$V2182,1),"-")</f>
        <v>0</v>
      </c>
      <c r="Z2182" cm="1">
        <f t="array" ref="Z2182">IF(ISNUMBER($V2182),M2182-INDEX('2019 On Peak'!$L$3:$S$2373,$V2182,2),"-")</f>
        <v>0</v>
      </c>
      <c r="AA2182" cm="1">
        <f t="array" ref="AA2182">IF(ISNUMBER($V2182),N2182-INDEX('2019 On Peak'!$L$3:$S$2373,$V2182,3),"-")</f>
        <v>0</v>
      </c>
      <c r="AB2182" cm="1">
        <f t="array" ref="AB2182">IF(ISNUMBER($V2182),Q2182-INDEX('2019 On Peak'!$L$3:$S$2373,$V2182,6),"-")</f>
        <v>0</v>
      </c>
      <c r="AC2182" cm="1">
        <f t="array" ref="AC2182">IF(ISNUMBER($V2182),S2182-INDEX('2019 On Peak'!$L$3:$S$2373,$V2182,8),"-")</f>
        <v>0</v>
      </c>
      <c r="AD2182" t="b">
        <f t="shared" si="69"/>
        <v>0</v>
      </c>
    </row>
    <row r="2183" spans="1:30" x14ac:dyDescent="0.25">
      <c r="A2183" t="str">
        <f>B2183&amp;"_"&amp;G2183&amp;"_"&amp;J2183</f>
        <v>893_1326_1</v>
      </c>
      <c r="B2183">
        <v>893</v>
      </c>
      <c r="C2183" s="1" t="s">
        <v>135</v>
      </c>
      <c r="D2183" s="1" t="s">
        <v>42</v>
      </c>
      <c r="E2183" s="1" t="s">
        <v>42</v>
      </c>
      <c r="F2183">
        <v>115</v>
      </c>
      <c r="G2183">
        <v>1326</v>
      </c>
      <c r="H2183" s="1" t="s">
        <v>297</v>
      </c>
      <c r="I2183">
        <v>115</v>
      </c>
      <c r="J2183" s="1" t="s">
        <v>191</v>
      </c>
      <c r="K2183" s="1" t="s">
        <v>25</v>
      </c>
      <c r="L2183">
        <v>8.7000000000000001E-4</v>
      </c>
      <c r="M2183">
        <v>3.62E-3</v>
      </c>
      <c r="N2183">
        <v>5.9999999999999995E-4</v>
      </c>
      <c r="O2183">
        <v>1</v>
      </c>
      <c r="P2183">
        <v>0</v>
      </c>
      <c r="Q2183">
        <v>167</v>
      </c>
      <c r="R2183">
        <v>556</v>
      </c>
      <c r="S2183">
        <v>210</v>
      </c>
      <c r="T2183">
        <v>0.6</v>
      </c>
      <c r="U2183">
        <v>0.7</v>
      </c>
      <c r="V2183">
        <f>MATCH(A2183,'2019 On Peak'!$A$3:$A$2373,0)</f>
        <v>2118</v>
      </c>
      <c r="W2183" t="str">
        <f t="shared" si="68"/>
        <v>Old</v>
      </c>
      <c r="X2183" t="str" cm="1">
        <f t="array" ref="X2183">IF(ISNUMBER(V2183),INDEX('2019 On Peak'!$K$3:$K$2373,V2183),"Not 2019")</f>
        <v>Closed</v>
      </c>
      <c r="Y2183" cm="1">
        <f t="array" ref="Y2183">IF(ISNUMBER($V2183),L2183-INDEX('2019 On Peak'!$L$3:$S$2373,$V2183,1),"-")</f>
        <v>0</v>
      </c>
      <c r="Z2183" cm="1">
        <f t="array" ref="Z2183">IF(ISNUMBER($V2183),M2183-INDEX('2019 On Peak'!$L$3:$S$2373,$V2183,2),"-")</f>
        <v>0</v>
      </c>
      <c r="AA2183" cm="1">
        <f t="array" ref="AA2183">IF(ISNUMBER($V2183),N2183-INDEX('2019 On Peak'!$L$3:$S$2373,$V2183,3),"-")</f>
        <v>0</v>
      </c>
      <c r="AB2183" cm="1">
        <f t="array" ref="AB2183">IF(ISNUMBER($V2183),Q2183-INDEX('2019 On Peak'!$L$3:$S$2373,$V2183,6),"-")</f>
        <v>0</v>
      </c>
      <c r="AC2183" cm="1">
        <f t="array" ref="AC2183">IF(ISNUMBER($V2183),S2183-INDEX('2019 On Peak'!$L$3:$S$2373,$V2183,8),"-")</f>
        <v>0</v>
      </c>
      <c r="AD2183" t="b">
        <f t="shared" si="69"/>
        <v>0</v>
      </c>
    </row>
    <row r="2184" spans="1:30" x14ac:dyDescent="0.25">
      <c r="A2184" t="str">
        <f>B2184&amp;"_"&amp;G2184&amp;"_"&amp;J2184</f>
        <v>893_1416_1</v>
      </c>
      <c r="B2184">
        <v>893</v>
      </c>
      <c r="C2184" s="1" t="s">
        <v>135</v>
      </c>
      <c r="D2184" s="1" t="s">
        <v>42</v>
      </c>
      <c r="E2184" s="1" t="s">
        <v>42</v>
      </c>
      <c r="F2184">
        <v>115</v>
      </c>
      <c r="G2184">
        <v>1416</v>
      </c>
      <c r="H2184" s="1" t="s">
        <v>544</v>
      </c>
      <c r="I2184">
        <v>115</v>
      </c>
      <c r="J2184" s="1" t="s">
        <v>191</v>
      </c>
      <c r="K2184" s="1" t="s">
        <v>25</v>
      </c>
      <c r="L2184">
        <v>8.5999999999999998E-4</v>
      </c>
      <c r="M2184">
        <v>3.5699999999999998E-3</v>
      </c>
      <c r="N2184">
        <v>5.9000000000000003E-4</v>
      </c>
      <c r="O2184">
        <v>1</v>
      </c>
      <c r="P2184">
        <v>0</v>
      </c>
      <c r="Q2184">
        <v>167</v>
      </c>
      <c r="R2184">
        <v>556</v>
      </c>
      <c r="S2184">
        <v>210</v>
      </c>
      <c r="T2184">
        <v>0.5</v>
      </c>
      <c r="U2184">
        <v>0.7</v>
      </c>
      <c r="V2184">
        <f>MATCH(A2184,'2019 On Peak'!$A$3:$A$2373,0)</f>
        <v>2119</v>
      </c>
      <c r="W2184" t="str">
        <f t="shared" si="68"/>
        <v>Old</v>
      </c>
      <c r="X2184" t="str" cm="1">
        <f t="array" ref="X2184">IF(ISNUMBER(V2184),INDEX('2019 On Peak'!$K$3:$K$2373,V2184),"Not 2019")</f>
        <v>Closed</v>
      </c>
      <c r="Y2184" cm="1">
        <f t="array" ref="Y2184">IF(ISNUMBER($V2184),L2184-INDEX('2019 On Peak'!$L$3:$S$2373,$V2184,1),"-")</f>
        <v>0</v>
      </c>
      <c r="Z2184" cm="1">
        <f t="array" ref="Z2184">IF(ISNUMBER($V2184),M2184-INDEX('2019 On Peak'!$L$3:$S$2373,$V2184,2),"-")</f>
        <v>0</v>
      </c>
      <c r="AA2184" cm="1">
        <f t="array" ref="AA2184">IF(ISNUMBER($V2184),N2184-INDEX('2019 On Peak'!$L$3:$S$2373,$V2184,3),"-")</f>
        <v>0</v>
      </c>
      <c r="AB2184" cm="1">
        <f t="array" ref="AB2184">IF(ISNUMBER($V2184),Q2184-INDEX('2019 On Peak'!$L$3:$S$2373,$V2184,6),"-")</f>
        <v>0</v>
      </c>
      <c r="AC2184" cm="1">
        <f t="array" ref="AC2184">IF(ISNUMBER($V2184),S2184-INDEX('2019 On Peak'!$L$3:$S$2373,$V2184,8),"-")</f>
        <v>0</v>
      </c>
      <c r="AD2184" t="b">
        <f t="shared" si="69"/>
        <v>0</v>
      </c>
    </row>
    <row r="2185" spans="1:30" x14ac:dyDescent="0.25">
      <c r="A2185" t="str">
        <f>B2185&amp;"_"&amp;G2185&amp;"_"&amp;J2185</f>
        <v>893_75_1</v>
      </c>
      <c r="B2185">
        <v>893</v>
      </c>
      <c r="C2185" s="1" t="s">
        <v>135</v>
      </c>
      <c r="D2185" s="1" t="s">
        <v>42</v>
      </c>
      <c r="E2185" s="1" t="s">
        <v>42</v>
      </c>
      <c r="F2185">
        <v>115</v>
      </c>
      <c r="G2185">
        <v>75</v>
      </c>
      <c r="H2185" s="1" t="s">
        <v>257</v>
      </c>
      <c r="I2185">
        <v>115</v>
      </c>
      <c r="J2185" s="1" t="s">
        <v>191</v>
      </c>
      <c r="K2185" s="1" t="s">
        <v>25</v>
      </c>
      <c r="L2185">
        <v>2.0000000000000002E-5</v>
      </c>
      <c r="M2185">
        <v>6.9999999999999994E-5</v>
      </c>
      <c r="N2185">
        <v>1.0000000000000001E-5</v>
      </c>
      <c r="O2185">
        <v>1</v>
      </c>
      <c r="P2185">
        <v>0</v>
      </c>
      <c r="Q2185">
        <v>167</v>
      </c>
      <c r="R2185">
        <v>556</v>
      </c>
      <c r="S2185">
        <v>210</v>
      </c>
      <c r="T2185">
        <v>0</v>
      </c>
      <c r="U2185">
        <v>0</v>
      </c>
      <c r="V2185">
        <f>MATCH(A2185,'2019 On Peak'!$A$3:$A$2373,0)</f>
        <v>2120</v>
      </c>
      <c r="W2185" t="str">
        <f t="shared" si="68"/>
        <v>Old</v>
      </c>
      <c r="X2185" t="str" cm="1">
        <f t="array" ref="X2185">IF(ISNUMBER(V2185),INDEX('2019 On Peak'!$K$3:$K$2373,V2185),"Not 2019")</f>
        <v>Closed</v>
      </c>
      <c r="Y2185" cm="1">
        <f t="array" ref="Y2185">IF(ISNUMBER($V2185),L2185-INDEX('2019 On Peak'!$L$3:$S$2373,$V2185,1),"-")</f>
        <v>0</v>
      </c>
      <c r="Z2185" cm="1">
        <f t="array" ref="Z2185">IF(ISNUMBER($V2185),M2185-INDEX('2019 On Peak'!$L$3:$S$2373,$V2185,2),"-")</f>
        <v>0</v>
      </c>
      <c r="AA2185" cm="1">
        <f t="array" ref="AA2185">IF(ISNUMBER($V2185),N2185-INDEX('2019 On Peak'!$L$3:$S$2373,$V2185,3),"-")</f>
        <v>0</v>
      </c>
      <c r="AB2185" cm="1">
        <f t="array" ref="AB2185">IF(ISNUMBER($V2185),Q2185-INDEX('2019 On Peak'!$L$3:$S$2373,$V2185,6),"-")</f>
        <v>0</v>
      </c>
      <c r="AC2185" cm="1">
        <f t="array" ref="AC2185">IF(ISNUMBER($V2185),S2185-INDEX('2019 On Peak'!$L$3:$S$2373,$V2185,8),"-")</f>
        <v>0</v>
      </c>
      <c r="AD2185" t="b">
        <f t="shared" si="69"/>
        <v>0</v>
      </c>
    </row>
    <row r="2186" spans="1:30" x14ac:dyDescent="0.25">
      <c r="A2186" t="str">
        <f>B2186&amp;"_"&amp;G2186&amp;"_"&amp;J2186</f>
        <v>893_76_1</v>
      </c>
      <c r="B2186">
        <v>893</v>
      </c>
      <c r="C2186" s="1" t="s">
        <v>135</v>
      </c>
      <c r="D2186" s="1" t="s">
        <v>42</v>
      </c>
      <c r="E2186" s="1" t="s">
        <v>42</v>
      </c>
      <c r="F2186">
        <v>115</v>
      </c>
      <c r="G2186">
        <v>76</v>
      </c>
      <c r="H2186" s="1" t="s">
        <v>136</v>
      </c>
      <c r="I2186">
        <v>115</v>
      </c>
      <c r="J2186" s="1" t="s">
        <v>191</v>
      </c>
      <c r="K2186" s="1" t="s">
        <v>25</v>
      </c>
      <c r="L2186">
        <v>3.6999999999999999E-4</v>
      </c>
      <c r="M2186">
        <v>1.5200000000000001E-3</v>
      </c>
      <c r="N2186">
        <v>2.5000000000000001E-4</v>
      </c>
      <c r="O2186">
        <v>1</v>
      </c>
      <c r="P2186">
        <v>0</v>
      </c>
      <c r="Q2186">
        <v>167</v>
      </c>
      <c r="R2186">
        <v>556</v>
      </c>
      <c r="S2186">
        <v>210</v>
      </c>
      <c r="T2186">
        <v>0.2</v>
      </c>
      <c r="U2186">
        <v>0.3</v>
      </c>
      <c r="V2186">
        <f>MATCH(A2186,'2019 On Peak'!$A$3:$A$2373,0)</f>
        <v>2121</v>
      </c>
      <c r="W2186" t="str">
        <f t="shared" si="68"/>
        <v>Old</v>
      </c>
      <c r="X2186" t="str" cm="1">
        <f t="array" ref="X2186">IF(ISNUMBER(V2186),INDEX('2019 On Peak'!$K$3:$K$2373,V2186),"Not 2019")</f>
        <v>Closed</v>
      </c>
      <c r="Y2186" cm="1">
        <f t="array" ref="Y2186">IF(ISNUMBER($V2186),L2186-INDEX('2019 On Peak'!$L$3:$S$2373,$V2186,1),"-")</f>
        <v>0</v>
      </c>
      <c r="Z2186" cm="1">
        <f t="array" ref="Z2186">IF(ISNUMBER($V2186),M2186-INDEX('2019 On Peak'!$L$3:$S$2373,$V2186,2),"-")</f>
        <v>0</v>
      </c>
      <c r="AA2186" cm="1">
        <f t="array" ref="AA2186">IF(ISNUMBER($V2186),N2186-INDEX('2019 On Peak'!$L$3:$S$2373,$V2186,3),"-")</f>
        <v>0</v>
      </c>
      <c r="AB2186" cm="1">
        <f t="array" ref="AB2186">IF(ISNUMBER($V2186),Q2186-INDEX('2019 On Peak'!$L$3:$S$2373,$V2186,6),"-")</f>
        <v>0</v>
      </c>
      <c r="AC2186" cm="1">
        <f t="array" ref="AC2186">IF(ISNUMBER($V2186),S2186-INDEX('2019 On Peak'!$L$3:$S$2373,$V2186,8),"-")</f>
        <v>0</v>
      </c>
      <c r="AD2186" t="b">
        <f t="shared" si="69"/>
        <v>0</v>
      </c>
    </row>
    <row r="2187" spans="1:30" x14ac:dyDescent="0.25">
      <c r="A2187" t="str">
        <f>B2187&amp;"_"&amp;G2187&amp;"_"&amp;J2187</f>
        <v>893_76_2</v>
      </c>
      <c r="B2187">
        <v>893</v>
      </c>
      <c r="C2187" s="1" t="s">
        <v>135</v>
      </c>
      <c r="D2187" s="1" t="s">
        <v>42</v>
      </c>
      <c r="E2187" s="1" t="s">
        <v>42</v>
      </c>
      <c r="F2187">
        <v>115</v>
      </c>
      <c r="G2187">
        <v>76</v>
      </c>
      <c r="H2187" s="1" t="s">
        <v>136</v>
      </c>
      <c r="I2187">
        <v>115</v>
      </c>
      <c r="J2187" s="1" t="s">
        <v>74</v>
      </c>
      <c r="K2187" s="1" t="s">
        <v>25</v>
      </c>
      <c r="L2187">
        <v>3.6999999999999999E-4</v>
      </c>
      <c r="M2187">
        <v>1.5100000000000001E-3</v>
      </c>
      <c r="N2187">
        <v>2.5000000000000001E-4</v>
      </c>
      <c r="O2187">
        <v>1</v>
      </c>
      <c r="P2187">
        <v>0</v>
      </c>
      <c r="Q2187">
        <v>167</v>
      </c>
      <c r="R2187">
        <v>556</v>
      </c>
      <c r="S2187">
        <v>210</v>
      </c>
      <c r="T2187">
        <v>0.2</v>
      </c>
      <c r="U2187">
        <v>0.3</v>
      </c>
      <c r="V2187">
        <f>MATCH(A2187,'2019 On Peak'!$A$3:$A$2373,0)</f>
        <v>2122</v>
      </c>
      <c r="W2187" t="str">
        <f t="shared" si="68"/>
        <v>Old</v>
      </c>
      <c r="X2187" t="str" cm="1">
        <f t="array" ref="X2187">IF(ISNUMBER(V2187),INDEX('2019 On Peak'!$K$3:$K$2373,V2187),"Not 2019")</f>
        <v>Closed</v>
      </c>
      <c r="Y2187" cm="1">
        <f t="array" ref="Y2187">IF(ISNUMBER($V2187),L2187-INDEX('2019 On Peak'!$L$3:$S$2373,$V2187,1),"-")</f>
        <v>0</v>
      </c>
      <c r="Z2187" cm="1">
        <f t="array" ref="Z2187">IF(ISNUMBER($V2187),M2187-INDEX('2019 On Peak'!$L$3:$S$2373,$V2187,2),"-")</f>
        <v>0</v>
      </c>
      <c r="AA2187" cm="1">
        <f t="array" ref="AA2187">IF(ISNUMBER($V2187),N2187-INDEX('2019 On Peak'!$L$3:$S$2373,$V2187,3),"-")</f>
        <v>0</v>
      </c>
      <c r="AB2187" cm="1">
        <f t="array" ref="AB2187">IF(ISNUMBER($V2187),Q2187-INDEX('2019 On Peak'!$L$3:$S$2373,$V2187,6),"-")</f>
        <v>0</v>
      </c>
      <c r="AC2187" cm="1">
        <f t="array" ref="AC2187">IF(ISNUMBER($V2187),S2187-INDEX('2019 On Peak'!$L$3:$S$2373,$V2187,8),"-")</f>
        <v>0</v>
      </c>
      <c r="AD2187" t="b">
        <f t="shared" si="69"/>
        <v>0</v>
      </c>
    </row>
    <row r="2188" spans="1:30" x14ac:dyDescent="0.25">
      <c r="A2188" t="str">
        <f>B2188&amp;"_"&amp;G2188&amp;"_"&amp;J2188</f>
        <v>894_111_1</v>
      </c>
      <c r="B2188">
        <v>894</v>
      </c>
      <c r="C2188" s="1" t="s">
        <v>722</v>
      </c>
      <c r="D2188" s="1" t="s">
        <v>67</v>
      </c>
      <c r="E2188" s="1" t="s">
        <v>67</v>
      </c>
      <c r="F2188">
        <v>115</v>
      </c>
      <c r="G2188">
        <v>111</v>
      </c>
      <c r="H2188" s="1" t="s">
        <v>1094</v>
      </c>
      <c r="I2188">
        <v>115</v>
      </c>
      <c r="J2188" s="1" t="s">
        <v>191</v>
      </c>
      <c r="K2188" s="1" t="s">
        <v>25</v>
      </c>
      <c r="L2188">
        <v>8.0000000000000007E-5</v>
      </c>
      <c r="M2188">
        <v>3.2000000000000003E-4</v>
      </c>
      <c r="N2188">
        <v>5.0000000000000002E-5</v>
      </c>
      <c r="O2188">
        <v>1</v>
      </c>
      <c r="P2188">
        <v>0</v>
      </c>
      <c r="Q2188">
        <v>167</v>
      </c>
      <c r="R2188">
        <v>556</v>
      </c>
      <c r="S2188">
        <v>210</v>
      </c>
      <c r="T2188">
        <v>0.1</v>
      </c>
      <c r="U2188">
        <v>0.1</v>
      </c>
      <c r="V2188">
        <f>MATCH(A2188,'2019 On Peak'!$A$3:$A$2373,0)</f>
        <v>2123</v>
      </c>
      <c r="W2188" t="str">
        <f t="shared" si="68"/>
        <v>Old</v>
      </c>
      <c r="X2188" t="str" cm="1">
        <f t="array" ref="X2188">IF(ISNUMBER(V2188),INDEX('2019 On Peak'!$K$3:$K$2373,V2188),"Not 2019")</f>
        <v>Closed</v>
      </c>
      <c r="Y2188" cm="1">
        <f t="array" ref="Y2188">IF(ISNUMBER($V2188),L2188-INDEX('2019 On Peak'!$L$3:$S$2373,$V2188,1),"-")</f>
        <v>0</v>
      </c>
      <c r="Z2188" cm="1">
        <f t="array" ref="Z2188">IF(ISNUMBER($V2188),M2188-INDEX('2019 On Peak'!$L$3:$S$2373,$V2188,2),"-")</f>
        <v>0</v>
      </c>
      <c r="AA2188" cm="1">
        <f t="array" ref="AA2188">IF(ISNUMBER($V2188),N2188-INDEX('2019 On Peak'!$L$3:$S$2373,$V2188,3),"-")</f>
        <v>0</v>
      </c>
      <c r="AB2188" cm="1">
        <f t="array" ref="AB2188">IF(ISNUMBER($V2188),Q2188-INDEX('2019 On Peak'!$L$3:$S$2373,$V2188,6),"-")</f>
        <v>0</v>
      </c>
      <c r="AC2188" cm="1">
        <f t="array" ref="AC2188">IF(ISNUMBER($V2188),S2188-INDEX('2019 On Peak'!$L$3:$S$2373,$V2188,8),"-")</f>
        <v>0</v>
      </c>
      <c r="AD2188" t="b">
        <f t="shared" si="69"/>
        <v>0</v>
      </c>
    </row>
    <row r="2189" spans="1:30" x14ac:dyDescent="0.25">
      <c r="A2189" t="str">
        <f>B2189&amp;"_"&amp;G2189&amp;"_"&amp;J2189</f>
        <v>894_133_1</v>
      </c>
      <c r="B2189">
        <v>894</v>
      </c>
      <c r="C2189" s="1" t="s">
        <v>722</v>
      </c>
      <c r="D2189" s="1" t="s">
        <v>67</v>
      </c>
      <c r="E2189" s="1" t="s">
        <v>67</v>
      </c>
      <c r="F2189">
        <v>115</v>
      </c>
      <c r="G2189">
        <v>133</v>
      </c>
      <c r="H2189" s="1" t="s">
        <v>431</v>
      </c>
      <c r="I2189">
        <v>115</v>
      </c>
      <c r="J2189" s="1" t="s">
        <v>191</v>
      </c>
      <c r="K2189" s="1" t="s">
        <v>25</v>
      </c>
      <c r="L2189">
        <v>8.3800000000000003E-3</v>
      </c>
      <c r="M2189">
        <v>3.4669999999999999E-2</v>
      </c>
      <c r="N2189">
        <v>5.7400000000000003E-3</v>
      </c>
      <c r="O2189">
        <v>1</v>
      </c>
      <c r="P2189">
        <v>0</v>
      </c>
      <c r="Q2189">
        <v>167</v>
      </c>
      <c r="R2189">
        <v>556</v>
      </c>
      <c r="S2189">
        <v>210</v>
      </c>
      <c r="T2189">
        <v>5.5</v>
      </c>
      <c r="U2189">
        <v>7</v>
      </c>
      <c r="V2189">
        <f>MATCH(A2189,'2019 On Peak'!$A$3:$A$2373,0)</f>
        <v>2124</v>
      </c>
      <c r="W2189" t="str">
        <f t="shared" si="68"/>
        <v>Old</v>
      </c>
      <c r="X2189" t="str" cm="1">
        <f t="array" ref="X2189">IF(ISNUMBER(V2189),INDEX('2019 On Peak'!$K$3:$K$2373,V2189),"Not 2019")</f>
        <v>Closed</v>
      </c>
      <c r="Y2189" cm="1">
        <f t="array" ref="Y2189">IF(ISNUMBER($V2189),L2189-INDEX('2019 On Peak'!$L$3:$S$2373,$V2189,1),"-")</f>
        <v>0</v>
      </c>
      <c r="Z2189" cm="1">
        <f t="array" ref="Z2189">IF(ISNUMBER($V2189),M2189-INDEX('2019 On Peak'!$L$3:$S$2373,$V2189,2),"-")</f>
        <v>0</v>
      </c>
      <c r="AA2189" cm="1">
        <f t="array" ref="AA2189">IF(ISNUMBER($V2189),N2189-INDEX('2019 On Peak'!$L$3:$S$2373,$V2189,3),"-")</f>
        <v>0</v>
      </c>
      <c r="AB2189" cm="1">
        <f t="array" ref="AB2189">IF(ISNUMBER($V2189),Q2189-INDEX('2019 On Peak'!$L$3:$S$2373,$V2189,6),"-")</f>
        <v>0</v>
      </c>
      <c r="AC2189" cm="1">
        <f t="array" ref="AC2189">IF(ISNUMBER($V2189),S2189-INDEX('2019 On Peak'!$L$3:$S$2373,$V2189,8),"-")</f>
        <v>0</v>
      </c>
      <c r="AD2189" t="b">
        <f t="shared" si="69"/>
        <v>0</v>
      </c>
    </row>
    <row r="2190" spans="1:30" x14ac:dyDescent="0.25">
      <c r="A2190" t="str">
        <f>B2190&amp;"_"&amp;G2190&amp;"_"&amp;J2190</f>
        <v>894_895_1</v>
      </c>
      <c r="B2190">
        <v>894</v>
      </c>
      <c r="C2190" s="1" t="s">
        <v>722</v>
      </c>
      <c r="D2190" s="1" t="s">
        <v>67</v>
      </c>
      <c r="E2190" s="1" t="s">
        <v>67</v>
      </c>
      <c r="F2190">
        <v>115</v>
      </c>
      <c r="G2190">
        <v>895</v>
      </c>
      <c r="H2190" s="1" t="s">
        <v>912</v>
      </c>
      <c r="I2190">
        <v>115</v>
      </c>
      <c r="J2190" s="1" t="s">
        <v>191</v>
      </c>
      <c r="K2190" s="1" t="s">
        <v>25</v>
      </c>
      <c r="L2190">
        <v>1.0000000000000001E-5</v>
      </c>
      <c r="M2190">
        <v>3.0000000000000001E-5</v>
      </c>
      <c r="N2190">
        <v>1.0000000000000001E-5</v>
      </c>
      <c r="O2190">
        <v>1</v>
      </c>
      <c r="P2190">
        <v>0</v>
      </c>
      <c r="Q2190">
        <v>167</v>
      </c>
      <c r="R2190">
        <v>556</v>
      </c>
      <c r="S2190">
        <v>210</v>
      </c>
      <c r="T2190">
        <v>0</v>
      </c>
      <c r="U2190">
        <v>0</v>
      </c>
      <c r="V2190">
        <f>MATCH(A2190,'2019 On Peak'!$A$3:$A$2373,0)</f>
        <v>2125</v>
      </c>
      <c r="W2190" t="str">
        <f t="shared" si="68"/>
        <v>Old</v>
      </c>
      <c r="X2190" t="str" cm="1">
        <f t="array" ref="X2190">IF(ISNUMBER(V2190),INDEX('2019 On Peak'!$K$3:$K$2373,V2190),"Not 2019")</f>
        <v>Closed</v>
      </c>
      <c r="Y2190" cm="1">
        <f t="array" ref="Y2190">IF(ISNUMBER($V2190),L2190-INDEX('2019 On Peak'!$L$3:$S$2373,$V2190,1),"-")</f>
        <v>0</v>
      </c>
      <c r="Z2190" cm="1">
        <f t="array" ref="Z2190">IF(ISNUMBER($V2190),M2190-INDEX('2019 On Peak'!$L$3:$S$2373,$V2190,2),"-")</f>
        <v>0</v>
      </c>
      <c r="AA2190" cm="1">
        <f t="array" ref="AA2190">IF(ISNUMBER($V2190),N2190-INDEX('2019 On Peak'!$L$3:$S$2373,$V2190,3),"-")</f>
        <v>0</v>
      </c>
      <c r="AB2190" cm="1">
        <f t="array" ref="AB2190">IF(ISNUMBER($V2190),Q2190-INDEX('2019 On Peak'!$L$3:$S$2373,$V2190,6),"-")</f>
        <v>0</v>
      </c>
      <c r="AC2190" cm="1">
        <f t="array" ref="AC2190">IF(ISNUMBER($V2190),S2190-INDEX('2019 On Peak'!$L$3:$S$2373,$V2190,8),"-")</f>
        <v>0</v>
      </c>
      <c r="AD2190" t="b">
        <f t="shared" si="69"/>
        <v>0</v>
      </c>
    </row>
    <row r="2191" spans="1:30" x14ac:dyDescent="0.25">
      <c r="A2191" t="str">
        <f>B2191&amp;"_"&amp;G2191&amp;"_"&amp;J2191</f>
        <v>895_111_1</v>
      </c>
      <c r="B2191">
        <v>895</v>
      </c>
      <c r="C2191" s="1" t="s">
        <v>912</v>
      </c>
      <c r="D2191" s="1" t="s">
        <v>67</v>
      </c>
      <c r="E2191" s="1" t="s">
        <v>67</v>
      </c>
      <c r="F2191">
        <v>115</v>
      </c>
      <c r="G2191">
        <v>111</v>
      </c>
      <c r="H2191" s="1" t="s">
        <v>1094</v>
      </c>
      <c r="I2191">
        <v>115</v>
      </c>
      <c r="J2191" s="1" t="s">
        <v>191</v>
      </c>
      <c r="K2191" s="1" t="s">
        <v>25</v>
      </c>
      <c r="L2191">
        <v>8.0000000000000007E-5</v>
      </c>
      <c r="M2191">
        <v>3.1E-4</v>
      </c>
      <c r="N2191">
        <v>5.0000000000000002E-5</v>
      </c>
      <c r="O2191">
        <v>1</v>
      </c>
      <c r="P2191">
        <v>0</v>
      </c>
      <c r="Q2191">
        <v>167</v>
      </c>
      <c r="R2191">
        <v>556</v>
      </c>
      <c r="S2191">
        <v>210</v>
      </c>
      <c r="T2191">
        <v>0.1</v>
      </c>
      <c r="U2191">
        <v>0.1</v>
      </c>
      <c r="V2191">
        <f>MATCH(A2191,'2019 On Peak'!$A$3:$A$2373,0)</f>
        <v>2126</v>
      </c>
      <c r="W2191" t="str">
        <f t="shared" si="68"/>
        <v>Old</v>
      </c>
      <c r="X2191" t="str" cm="1">
        <f t="array" ref="X2191">IF(ISNUMBER(V2191),INDEX('2019 On Peak'!$K$3:$K$2373,V2191),"Not 2019")</f>
        <v>Closed</v>
      </c>
      <c r="Y2191" cm="1">
        <f t="array" ref="Y2191">IF(ISNUMBER($V2191),L2191-INDEX('2019 On Peak'!$L$3:$S$2373,$V2191,1),"-")</f>
        <v>0</v>
      </c>
      <c r="Z2191" cm="1">
        <f t="array" ref="Z2191">IF(ISNUMBER($V2191),M2191-INDEX('2019 On Peak'!$L$3:$S$2373,$V2191,2),"-")</f>
        <v>0</v>
      </c>
      <c r="AA2191" cm="1">
        <f t="array" ref="AA2191">IF(ISNUMBER($V2191),N2191-INDEX('2019 On Peak'!$L$3:$S$2373,$V2191,3),"-")</f>
        <v>0</v>
      </c>
      <c r="AB2191" cm="1">
        <f t="array" ref="AB2191">IF(ISNUMBER($V2191),Q2191-INDEX('2019 On Peak'!$L$3:$S$2373,$V2191,6),"-")</f>
        <v>0</v>
      </c>
      <c r="AC2191" cm="1">
        <f t="array" ref="AC2191">IF(ISNUMBER($V2191),S2191-INDEX('2019 On Peak'!$L$3:$S$2373,$V2191,8),"-")</f>
        <v>0</v>
      </c>
      <c r="AD2191" t="b">
        <f t="shared" si="69"/>
        <v>0</v>
      </c>
    </row>
    <row r="2192" spans="1:30" x14ac:dyDescent="0.25">
      <c r="A2192" t="str">
        <f>B2192&amp;"_"&amp;G2192&amp;"_"&amp;J2192</f>
        <v>895_1171_1</v>
      </c>
      <c r="B2192">
        <v>895</v>
      </c>
      <c r="C2192" s="1" t="s">
        <v>912</v>
      </c>
      <c r="D2192" s="1" t="s">
        <v>67</v>
      </c>
      <c r="E2192" s="1" t="s">
        <v>67</v>
      </c>
      <c r="F2192">
        <v>115</v>
      </c>
      <c r="G2192">
        <v>1171</v>
      </c>
      <c r="H2192" s="1" t="s">
        <v>676</v>
      </c>
      <c r="I2192">
        <v>115</v>
      </c>
      <c r="J2192" s="1" t="s">
        <v>191</v>
      </c>
      <c r="K2192" s="1" t="s">
        <v>25</v>
      </c>
      <c r="L2192">
        <v>7.5399999999999998E-3</v>
      </c>
      <c r="M2192">
        <v>3.117E-2</v>
      </c>
      <c r="N2192">
        <v>5.1599999999999997E-3</v>
      </c>
      <c r="O2192">
        <v>1</v>
      </c>
      <c r="P2192">
        <v>0</v>
      </c>
      <c r="Q2192">
        <v>167</v>
      </c>
      <c r="R2192">
        <v>556</v>
      </c>
      <c r="S2192">
        <v>210</v>
      </c>
      <c r="T2192">
        <v>4.8</v>
      </c>
      <c r="U2192">
        <v>6.3</v>
      </c>
      <c r="V2192">
        <f>MATCH(A2192,'2019 On Peak'!$A$3:$A$2373,0)</f>
        <v>2127</v>
      </c>
      <c r="W2192" t="str">
        <f t="shared" si="68"/>
        <v>Old</v>
      </c>
      <c r="X2192" t="str" cm="1">
        <f t="array" ref="X2192">IF(ISNUMBER(V2192),INDEX('2019 On Peak'!$K$3:$K$2373,V2192),"Not 2019")</f>
        <v>Closed</v>
      </c>
      <c r="Y2192" cm="1">
        <f t="array" ref="Y2192">IF(ISNUMBER($V2192),L2192-INDEX('2019 On Peak'!$L$3:$S$2373,$V2192,1),"-")</f>
        <v>0</v>
      </c>
      <c r="Z2192" cm="1">
        <f t="array" ref="Z2192">IF(ISNUMBER($V2192),M2192-INDEX('2019 On Peak'!$L$3:$S$2373,$V2192,2),"-")</f>
        <v>0</v>
      </c>
      <c r="AA2192" cm="1">
        <f t="array" ref="AA2192">IF(ISNUMBER($V2192),N2192-INDEX('2019 On Peak'!$L$3:$S$2373,$V2192,3),"-")</f>
        <v>0</v>
      </c>
      <c r="AB2192" cm="1">
        <f t="array" ref="AB2192">IF(ISNUMBER($V2192),Q2192-INDEX('2019 On Peak'!$L$3:$S$2373,$V2192,6),"-")</f>
        <v>0</v>
      </c>
      <c r="AC2192" cm="1">
        <f t="array" ref="AC2192">IF(ISNUMBER($V2192),S2192-INDEX('2019 On Peak'!$L$3:$S$2373,$V2192,8),"-")</f>
        <v>0</v>
      </c>
      <c r="AD2192" t="b">
        <f t="shared" si="69"/>
        <v>0</v>
      </c>
    </row>
    <row r="2193" spans="1:30" x14ac:dyDescent="0.25">
      <c r="A2193" t="str">
        <f>B2193&amp;"_"&amp;G2193&amp;"_"&amp;J2193</f>
        <v>896_124_1</v>
      </c>
      <c r="B2193">
        <v>896</v>
      </c>
      <c r="C2193" s="1" t="s">
        <v>457</v>
      </c>
      <c r="D2193" s="1" t="s">
        <v>67</v>
      </c>
      <c r="E2193" s="1" t="s">
        <v>67</v>
      </c>
      <c r="F2193">
        <v>115</v>
      </c>
      <c r="G2193">
        <v>124</v>
      </c>
      <c r="H2193" s="1" t="s">
        <v>268</v>
      </c>
      <c r="I2193">
        <v>115</v>
      </c>
      <c r="J2193" s="1" t="s">
        <v>191</v>
      </c>
      <c r="K2193" s="1" t="s">
        <v>25</v>
      </c>
      <c r="L2193">
        <v>5.6800000000000002E-3</v>
      </c>
      <c r="M2193">
        <v>2.349E-2</v>
      </c>
      <c r="N2193">
        <v>3.8899999999999998E-3</v>
      </c>
      <c r="O2193">
        <v>1</v>
      </c>
      <c r="P2193">
        <v>0</v>
      </c>
      <c r="Q2193">
        <v>167</v>
      </c>
      <c r="R2193">
        <v>556</v>
      </c>
      <c r="S2193">
        <v>210</v>
      </c>
      <c r="T2193">
        <v>3.9</v>
      </c>
      <c r="U2193">
        <v>4.7</v>
      </c>
      <c r="V2193">
        <f>MATCH(A2193,'2019 On Peak'!$A$3:$A$2373,0)</f>
        <v>2128</v>
      </c>
      <c r="W2193" t="str">
        <f t="shared" si="68"/>
        <v>Old</v>
      </c>
      <c r="X2193" t="str" cm="1">
        <f t="array" ref="X2193">IF(ISNUMBER(V2193),INDEX('2019 On Peak'!$K$3:$K$2373,V2193),"Not 2019")</f>
        <v>Closed</v>
      </c>
      <c r="Y2193" cm="1">
        <f t="array" ref="Y2193">IF(ISNUMBER($V2193),L2193-INDEX('2019 On Peak'!$L$3:$S$2373,$V2193,1),"-")</f>
        <v>0</v>
      </c>
      <c r="Z2193" cm="1">
        <f t="array" ref="Z2193">IF(ISNUMBER($V2193),M2193-INDEX('2019 On Peak'!$L$3:$S$2373,$V2193,2),"-")</f>
        <v>0</v>
      </c>
      <c r="AA2193" cm="1">
        <f t="array" ref="AA2193">IF(ISNUMBER($V2193),N2193-INDEX('2019 On Peak'!$L$3:$S$2373,$V2193,3),"-")</f>
        <v>0</v>
      </c>
      <c r="AB2193" cm="1">
        <f t="array" ref="AB2193">IF(ISNUMBER($V2193),Q2193-INDEX('2019 On Peak'!$L$3:$S$2373,$V2193,6),"-")</f>
        <v>0</v>
      </c>
      <c r="AC2193" cm="1">
        <f t="array" ref="AC2193">IF(ISNUMBER($V2193),S2193-INDEX('2019 On Peak'!$L$3:$S$2373,$V2193,8),"-")</f>
        <v>0</v>
      </c>
      <c r="AD2193" t="b">
        <f t="shared" si="69"/>
        <v>0</v>
      </c>
    </row>
    <row r="2194" spans="1:30" x14ac:dyDescent="0.25">
      <c r="A2194" t="str">
        <f>B2194&amp;"_"&amp;G2194&amp;"_"&amp;J2194</f>
        <v>896_147_1</v>
      </c>
      <c r="B2194">
        <v>896</v>
      </c>
      <c r="C2194" s="1" t="s">
        <v>457</v>
      </c>
      <c r="D2194" s="1" t="s">
        <v>67</v>
      </c>
      <c r="E2194" s="1" t="s">
        <v>67</v>
      </c>
      <c r="F2194">
        <v>115</v>
      </c>
      <c r="G2194">
        <v>147</v>
      </c>
      <c r="H2194" s="1" t="s">
        <v>458</v>
      </c>
      <c r="I2194">
        <v>115</v>
      </c>
      <c r="J2194" s="1" t="s">
        <v>191</v>
      </c>
      <c r="K2194" s="1" t="s">
        <v>25</v>
      </c>
      <c r="L2194">
        <v>8.0999999999999996E-4</v>
      </c>
      <c r="M2194">
        <v>3.3300000000000001E-3</v>
      </c>
      <c r="N2194">
        <v>5.5000000000000003E-4</v>
      </c>
      <c r="O2194">
        <v>1</v>
      </c>
      <c r="P2194">
        <v>0</v>
      </c>
      <c r="Q2194">
        <v>167</v>
      </c>
      <c r="R2194">
        <v>556</v>
      </c>
      <c r="S2194">
        <v>210</v>
      </c>
      <c r="T2194">
        <v>0.5</v>
      </c>
      <c r="U2194">
        <v>0.7</v>
      </c>
      <c r="V2194">
        <f>MATCH(A2194,'2019 On Peak'!$A$3:$A$2373,0)</f>
        <v>2129</v>
      </c>
      <c r="W2194" t="str">
        <f t="shared" si="68"/>
        <v>Old</v>
      </c>
      <c r="X2194" t="str" cm="1">
        <f t="array" ref="X2194">IF(ISNUMBER(V2194),INDEX('2019 On Peak'!$K$3:$K$2373,V2194),"Not 2019")</f>
        <v>Closed</v>
      </c>
      <c r="Y2194" cm="1">
        <f t="array" ref="Y2194">IF(ISNUMBER($V2194),L2194-INDEX('2019 On Peak'!$L$3:$S$2373,$V2194,1),"-")</f>
        <v>0</v>
      </c>
      <c r="Z2194" cm="1">
        <f t="array" ref="Z2194">IF(ISNUMBER($V2194),M2194-INDEX('2019 On Peak'!$L$3:$S$2373,$V2194,2),"-")</f>
        <v>0</v>
      </c>
      <c r="AA2194" cm="1">
        <f t="array" ref="AA2194">IF(ISNUMBER($V2194),N2194-INDEX('2019 On Peak'!$L$3:$S$2373,$V2194,3),"-")</f>
        <v>0</v>
      </c>
      <c r="AB2194" cm="1">
        <f t="array" ref="AB2194">IF(ISNUMBER($V2194),Q2194-INDEX('2019 On Peak'!$L$3:$S$2373,$V2194,6),"-")</f>
        <v>0</v>
      </c>
      <c r="AC2194" cm="1">
        <f t="array" ref="AC2194">IF(ISNUMBER($V2194),S2194-INDEX('2019 On Peak'!$L$3:$S$2373,$V2194,8),"-")</f>
        <v>0</v>
      </c>
      <c r="AD2194" t="b">
        <f t="shared" si="69"/>
        <v>0</v>
      </c>
    </row>
    <row r="2195" spans="1:30" x14ac:dyDescent="0.25">
      <c r="A2195" t="str">
        <f>B2195&amp;"_"&amp;G2195&amp;"_"&amp;J2195</f>
        <v>896_29_1</v>
      </c>
      <c r="B2195">
        <v>896</v>
      </c>
      <c r="C2195" s="1" t="s">
        <v>457</v>
      </c>
      <c r="D2195" s="1" t="s">
        <v>67</v>
      </c>
      <c r="E2195" s="1" t="s">
        <v>67</v>
      </c>
      <c r="F2195">
        <v>115</v>
      </c>
      <c r="G2195">
        <v>29</v>
      </c>
      <c r="H2195" s="1" t="s">
        <v>266</v>
      </c>
      <c r="I2195">
        <v>115</v>
      </c>
      <c r="J2195" s="1" t="s">
        <v>191</v>
      </c>
      <c r="K2195" s="1" t="s">
        <v>25</v>
      </c>
      <c r="L2195">
        <v>2.7490000000000001E-2</v>
      </c>
      <c r="M2195">
        <v>0.11366</v>
      </c>
      <c r="N2195">
        <v>1.882E-2</v>
      </c>
      <c r="O2195">
        <v>1</v>
      </c>
      <c r="P2195">
        <v>0</v>
      </c>
      <c r="Q2195">
        <v>167</v>
      </c>
      <c r="R2195">
        <v>556</v>
      </c>
      <c r="S2195">
        <v>210</v>
      </c>
      <c r="T2195">
        <v>21.9</v>
      </c>
      <c r="U2195">
        <v>22.9</v>
      </c>
      <c r="V2195">
        <f>MATCH(A2195,'2019 On Peak'!$A$3:$A$2373,0)</f>
        <v>2130</v>
      </c>
      <c r="W2195" t="str">
        <f t="shared" si="68"/>
        <v>Old</v>
      </c>
      <c r="X2195" t="str" cm="1">
        <f t="array" ref="X2195">IF(ISNUMBER(V2195),INDEX('2019 On Peak'!$K$3:$K$2373,V2195),"Not 2019")</f>
        <v>Closed</v>
      </c>
      <c r="Y2195" cm="1">
        <f t="array" ref="Y2195">IF(ISNUMBER($V2195),L2195-INDEX('2019 On Peak'!$L$3:$S$2373,$V2195,1),"-")</f>
        <v>0</v>
      </c>
      <c r="Z2195" cm="1">
        <f t="array" ref="Z2195">IF(ISNUMBER($V2195),M2195-INDEX('2019 On Peak'!$L$3:$S$2373,$V2195,2),"-")</f>
        <v>0</v>
      </c>
      <c r="AA2195" cm="1">
        <f t="array" ref="AA2195">IF(ISNUMBER($V2195),N2195-INDEX('2019 On Peak'!$L$3:$S$2373,$V2195,3),"-")</f>
        <v>0</v>
      </c>
      <c r="AB2195" cm="1">
        <f t="array" ref="AB2195">IF(ISNUMBER($V2195),Q2195-INDEX('2019 On Peak'!$L$3:$S$2373,$V2195,6),"-")</f>
        <v>0</v>
      </c>
      <c r="AC2195" cm="1">
        <f t="array" ref="AC2195">IF(ISNUMBER($V2195),S2195-INDEX('2019 On Peak'!$L$3:$S$2373,$V2195,8),"-")</f>
        <v>0</v>
      </c>
      <c r="AD2195" t="b">
        <f t="shared" si="69"/>
        <v>0</v>
      </c>
    </row>
    <row r="2196" spans="1:30" x14ac:dyDescent="0.25">
      <c r="A2196" t="str">
        <f>B2196&amp;"_"&amp;G2196&amp;"_"&amp;J2196</f>
        <v>897_900_1</v>
      </c>
      <c r="B2196">
        <v>897</v>
      </c>
      <c r="C2196" s="1" t="s">
        <v>57</v>
      </c>
      <c r="D2196" s="1" t="s">
        <v>56</v>
      </c>
      <c r="E2196" s="1" t="s">
        <v>56</v>
      </c>
      <c r="F2196">
        <v>345</v>
      </c>
      <c r="G2196">
        <v>900</v>
      </c>
      <c r="H2196" s="1" t="s">
        <v>63</v>
      </c>
      <c r="I2196">
        <v>345</v>
      </c>
      <c r="J2196" s="1" t="s">
        <v>191</v>
      </c>
      <c r="K2196" s="1" t="s">
        <v>25</v>
      </c>
      <c r="L2196">
        <v>3.3E-4</v>
      </c>
      <c r="M2196">
        <v>5.0099999999999997E-3</v>
      </c>
      <c r="N2196">
        <v>0.12950999999999999</v>
      </c>
      <c r="O2196">
        <v>1</v>
      </c>
      <c r="P2196">
        <v>0</v>
      </c>
      <c r="Q2196">
        <v>1725</v>
      </c>
      <c r="R2196">
        <v>1725</v>
      </c>
      <c r="S2196">
        <v>1804</v>
      </c>
      <c r="T2196">
        <v>9.1</v>
      </c>
      <c r="U2196">
        <v>12.6</v>
      </c>
      <c r="V2196">
        <f>MATCH(A2196,'2019 On Peak'!$A$3:$A$2373,0)</f>
        <v>2131</v>
      </c>
      <c r="W2196" t="str">
        <f t="shared" si="68"/>
        <v>Old</v>
      </c>
      <c r="X2196" t="str" cm="1">
        <f t="array" ref="X2196">IF(ISNUMBER(V2196),INDEX('2019 On Peak'!$K$3:$K$2373,V2196),"Not 2019")</f>
        <v>Closed</v>
      </c>
      <c r="Y2196" cm="1">
        <f t="array" ref="Y2196">IF(ISNUMBER($V2196),L2196-INDEX('2019 On Peak'!$L$3:$S$2373,$V2196,1),"-")</f>
        <v>0</v>
      </c>
      <c r="Z2196" cm="1">
        <f t="array" ref="Z2196">IF(ISNUMBER($V2196),M2196-INDEX('2019 On Peak'!$L$3:$S$2373,$V2196,2),"-")</f>
        <v>0</v>
      </c>
      <c r="AA2196" cm="1">
        <f t="array" ref="AA2196">IF(ISNUMBER($V2196),N2196-INDEX('2019 On Peak'!$L$3:$S$2373,$V2196,3),"-")</f>
        <v>0</v>
      </c>
      <c r="AB2196" cm="1">
        <f t="array" ref="AB2196">IF(ISNUMBER($V2196),Q2196-INDEX('2019 On Peak'!$L$3:$S$2373,$V2196,6),"-")</f>
        <v>0</v>
      </c>
      <c r="AC2196" cm="1">
        <f t="array" ref="AC2196">IF(ISNUMBER($V2196),S2196-INDEX('2019 On Peak'!$L$3:$S$2373,$V2196,8),"-")</f>
        <v>0</v>
      </c>
      <c r="AD2196" t="b">
        <f t="shared" si="69"/>
        <v>0</v>
      </c>
    </row>
    <row r="2197" spans="1:30" x14ac:dyDescent="0.25">
      <c r="A2197" t="str">
        <f>B2197&amp;"_"&amp;G2197&amp;"_"&amp;J2197</f>
        <v>897_900_2</v>
      </c>
      <c r="B2197">
        <v>897</v>
      </c>
      <c r="C2197" s="1" t="s">
        <v>57</v>
      </c>
      <c r="D2197" s="1" t="s">
        <v>56</v>
      </c>
      <c r="E2197" s="1" t="s">
        <v>56</v>
      </c>
      <c r="F2197">
        <v>345</v>
      </c>
      <c r="G2197">
        <v>900</v>
      </c>
      <c r="H2197" s="1" t="s">
        <v>63</v>
      </c>
      <c r="I2197">
        <v>345</v>
      </c>
      <c r="J2197" s="1" t="s">
        <v>74</v>
      </c>
      <c r="K2197" s="1" t="s">
        <v>25</v>
      </c>
      <c r="L2197">
        <v>3.3E-4</v>
      </c>
      <c r="M2197">
        <v>5.0099999999999997E-3</v>
      </c>
      <c r="N2197">
        <v>0.12941</v>
      </c>
      <c r="O2197">
        <v>1</v>
      </c>
      <c r="P2197">
        <v>0</v>
      </c>
      <c r="Q2197">
        <v>1725</v>
      </c>
      <c r="R2197">
        <v>1725</v>
      </c>
      <c r="S2197">
        <v>1804</v>
      </c>
      <c r="T2197">
        <v>9.1</v>
      </c>
      <c r="U2197">
        <v>12.6</v>
      </c>
      <c r="V2197">
        <f>MATCH(A2197,'2019 On Peak'!$A$3:$A$2373,0)</f>
        <v>2132</v>
      </c>
      <c r="W2197" t="str">
        <f t="shared" si="68"/>
        <v>Old</v>
      </c>
      <c r="X2197" t="str" cm="1">
        <f t="array" ref="X2197">IF(ISNUMBER(V2197),INDEX('2019 On Peak'!$K$3:$K$2373,V2197),"Not 2019")</f>
        <v>Closed</v>
      </c>
      <c r="Y2197" cm="1">
        <f t="array" ref="Y2197">IF(ISNUMBER($V2197),L2197-INDEX('2019 On Peak'!$L$3:$S$2373,$V2197,1),"-")</f>
        <v>0</v>
      </c>
      <c r="Z2197" cm="1">
        <f t="array" ref="Z2197">IF(ISNUMBER($V2197),M2197-INDEX('2019 On Peak'!$L$3:$S$2373,$V2197,2),"-")</f>
        <v>0</v>
      </c>
      <c r="AA2197" cm="1">
        <f t="array" ref="AA2197">IF(ISNUMBER($V2197),N2197-INDEX('2019 On Peak'!$L$3:$S$2373,$V2197,3),"-")</f>
        <v>0</v>
      </c>
      <c r="AB2197" cm="1">
        <f t="array" ref="AB2197">IF(ISNUMBER($V2197),Q2197-INDEX('2019 On Peak'!$L$3:$S$2373,$V2197,6),"-")</f>
        <v>0</v>
      </c>
      <c r="AC2197" cm="1">
        <f t="array" ref="AC2197">IF(ISNUMBER($V2197),S2197-INDEX('2019 On Peak'!$L$3:$S$2373,$V2197,8),"-")</f>
        <v>0</v>
      </c>
      <c r="AD2197" t="b">
        <f t="shared" si="69"/>
        <v>0</v>
      </c>
    </row>
    <row r="2198" spans="1:30" x14ac:dyDescent="0.25">
      <c r="A2198" t="str">
        <f>B2198&amp;"_"&amp;G2198&amp;"_"&amp;J2198</f>
        <v>897_900_3</v>
      </c>
      <c r="B2198">
        <v>897</v>
      </c>
      <c r="C2198" s="1" t="s">
        <v>57</v>
      </c>
      <c r="D2198" s="1" t="s">
        <v>56</v>
      </c>
      <c r="E2198" s="1" t="s">
        <v>56</v>
      </c>
      <c r="F2198">
        <v>345</v>
      </c>
      <c r="G2198">
        <v>900</v>
      </c>
      <c r="H2198" s="1" t="s">
        <v>63</v>
      </c>
      <c r="I2198">
        <v>345</v>
      </c>
      <c r="J2198" s="1" t="s">
        <v>55</v>
      </c>
      <c r="K2198" s="1" t="s">
        <v>25</v>
      </c>
      <c r="L2198">
        <v>3.3E-4</v>
      </c>
      <c r="M2198">
        <v>5.0600000000000003E-3</v>
      </c>
      <c r="N2198">
        <v>0.13081999999999999</v>
      </c>
      <c r="O2198">
        <v>1</v>
      </c>
      <c r="P2198">
        <v>0</v>
      </c>
      <c r="Q2198">
        <v>1216</v>
      </c>
      <c r="R2198">
        <v>2454</v>
      </c>
      <c r="S2198">
        <v>1804</v>
      </c>
      <c r="T2198">
        <v>9.1</v>
      </c>
      <c r="U2198">
        <v>12.7</v>
      </c>
      <c r="V2198">
        <f>MATCH(A2198,'2019 On Peak'!$A$3:$A$2373,0)</f>
        <v>2133</v>
      </c>
      <c r="W2198" t="str">
        <f t="shared" si="68"/>
        <v>Old</v>
      </c>
      <c r="X2198" t="str" cm="1">
        <f t="array" ref="X2198">IF(ISNUMBER(V2198),INDEX('2019 On Peak'!$K$3:$K$2373,V2198),"Not 2019")</f>
        <v>Closed</v>
      </c>
      <c r="Y2198" cm="1">
        <f t="array" ref="Y2198">IF(ISNUMBER($V2198),L2198-INDEX('2019 On Peak'!$L$3:$S$2373,$V2198,1),"-")</f>
        <v>0</v>
      </c>
      <c r="Z2198" cm="1">
        <f t="array" ref="Z2198">IF(ISNUMBER($V2198),M2198-INDEX('2019 On Peak'!$L$3:$S$2373,$V2198,2),"-")</f>
        <v>0</v>
      </c>
      <c r="AA2198" cm="1">
        <f t="array" ref="AA2198">IF(ISNUMBER($V2198),N2198-INDEX('2019 On Peak'!$L$3:$S$2373,$V2198,3),"-")</f>
        <v>0</v>
      </c>
      <c r="AB2198" cm="1">
        <f t="array" ref="AB2198">IF(ISNUMBER($V2198),Q2198-INDEX('2019 On Peak'!$L$3:$S$2373,$V2198,6),"-")</f>
        <v>0</v>
      </c>
      <c r="AC2198" cm="1">
        <f t="array" ref="AC2198">IF(ISNUMBER($V2198),S2198-INDEX('2019 On Peak'!$L$3:$S$2373,$V2198,8),"-")</f>
        <v>0</v>
      </c>
      <c r="AD2198" t="b">
        <f t="shared" si="69"/>
        <v>0</v>
      </c>
    </row>
    <row r="2199" spans="1:30" x14ac:dyDescent="0.25">
      <c r="A2199" t="str">
        <f>B2199&amp;"_"&amp;G2199&amp;"_"&amp;J2199</f>
        <v>9_524_1</v>
      </c>
      <c r="B2199">
        <v>9</v>
      </c>
      <c r="C2199" s="1" t="s">
        <v>642</v>
      </c>
      <c r="D2199" s="1" t="s">
        <v>70</v>
      </c>
      <c r="E2199" s="1" t="s">
        <v>70</v>
      </c>
      <c r="F2199">
        <v>115</v>
      </c>
      <c r="G2199">
        <v>524</v>
      </c>
      <c r="H2199" s="1" t="s">
        <v>1235</v>
      </c>
      <c r="I2199">
        <v>115</v>
      </c>
      <c r="J2199" s="1" t="s">
        <v>191</v>
      </c>
      <c r="K2199" s="1" t="s">
        <v>25</v>
      </c>
      <c r="L2199">
        <v>1.0919999999999999E-2</v>
      </c>
      <c r="M2199">
        <v>4.5159999999999999E-2</v>
      </c>
      <c r="N2199">
        <v>7.4799999999999997E-3</v>
      </c>
      <c r="O2199">
        <v>1</v>
      </c>
      <c r="P2199">
        <v>0</v>
      </c>
      <c r="Q2199">
        <v>556</v>
      </c>
      <c r="R2199">
        <v>556</v>
      </c>
      <c r="S2199">
        <v>556</v>
      </c>
      <c r="T2199">
        <v>5.8</v>
      </c>
      <c r="U2199">
        <v>9.1</v>
      </c>
      <c r="V2199">
        <f>MATCH(A2199,'2019 On Peak'!$A$3:$A$2373,0)</f>
        <v>2134</v>
      </c>
      <c r="W2199" t="str">
        <f t="shared" si="68"/>
        <v>Old</v>
      </c>
      <c r="X2199" t="str" cm="1">
        <f t="array" ref="X2199">IF(ISNUMBER(V2199),INDEX('2019 On Peak'!$K$3:$K$2373,V2199),"Not 2019")</f>
        <v>Closed</v>
      </c>
      <c r="Y2199" cm="1">
        <f t="array" ref="Y2199">IF(ISNUMBER($V2199),L2199-INDEX('2019 On Peak'!$L$3:$S$2373,$V2199,1),"-")</f>
        <v>0</v>
      </c>
      <c r="Z2199" cm="1">
        <f t="array" ref="Z2199">IF(ISNUMBER($V2199),M2199-INDEX('2019 On Peak'!$L$3:$S$2373,$V2199,2),"-")</f>
        <v>0</v>
      </c>
      <c r="AA2199" cm="1">
        <f t="array" ref="AA2199">IF(ISNUMBER($V2199),N2199-INDEX('2019 On Peak'!$L$3:$S$2373,$V2199,3),"-")</f>
        <v>0</v>
      </c>
      <c r="AB2199" cm="1">
        <f t="array" ref="AB2199">IF(ISNUMBER($V2199),Q2199-INDEX('2019 On Peak'!$L$3:$S$2373,$V2199,6),"-")</f>
        <v>0</v>
      </c>
      <c r="AC2199" cm="1">
        <f t="array" ref="AC2199">IF(ISNUMBER($V2199),S2199-INDEX('2019 On Peak'!$L$3:$S$2373,$V2199,8),"-")</f>
        <v>0</v>
      </c>
      <c r="AD2199" t="b">
        <f t="shared" si="69"/>
        <v>0</v>
      </c>
    </row>
    <row r="2200" spans="1:30" x14ac:dyDescent="0.25">
      <c r="A2200" t="str">
        <f>B2200&amp;"_"&amp;G2200&amp;"_"&amp;J2200</f>
        <v>9_851_1</v>
      </c>
      <c r="B2200">
        <v>9</v>
      </c>
      <c r="C2200" s="1" t="s">
        <v>642</v>
      </c>
      <c r="D2200" s="1" t="s">
        <v>70</v>
      </c>
      <c r="E2200" s="1" t="s">
        <v>70</v>
      </c>
      <c r="F2200">
        <v>115</v>
      </c>
      <c r="G2200">
        <v>851</v>
      </c>
      <c r="H2200" s="1" t="s">
        <v>643</v>
      </c>
      <c r="I2200">
        <v>115</v>
      </c>
      <c r="J2200" s="1" t="s">
        <v>191</v>
      </c>
      <c r="K2200" s="1" t="s">
        <v>25</v>
      </c>
      <c r="L2200">
        <v>3.2299999999999998E-3</v>
      </c>
      <c r="M2200">
        <v>1.336E-2</v>
      </c>
      <c r="N2200">
        <v>2.2100000000000002E-3</v>
      </c>
      <c r="O2200">
        <v>1</v>
      </c>
      <c r="P2200">
        <v>0</v>
      </c>
      <c r="Q2200">
        <v>240</v>
      </c>
      <c r="R2200">
        <v>556</v>
      </c>
      <c r="S2200">
        <v>265</v>
      </c>
      <c r="T2200">
        <v>1.7</v>
      </c>
      <c r="U2200">
        <v>2.7</v>
      </c>
      <c r="V2200">
        <f>MATCH(A2200,'2019 On Peak'!$A$3:$A$2373,0)</f>
        <v>2135</v>
      </c>
      <c r="W2200" t="str">
        <f t="shared" si="68"/>
        <v>Old</v>
      </c>
      <c r="X2200" t="str" cm="1">
        <f t="array" ref="X2200">IF(ISNUMBER(V2200),INDEX('2019 On Peak'!$K$3:$K$2373,V2200),"Not 2019")</f>
        <v>Closed</v>
      </c>
      <c r="Y2200" cm="1">
        <f t="array" ref="Y2200">IF(ISNUMBER($V2200),L2200-INDEX('2019 On Peak'!$L$3:$S$2373,$V2200,1),"-")</f>
        <v>0</v>
      </c>
      <c r="Z2200" cm="1">
        <f t="array" ref="Z2200">IF(ISNUMBER($V2200),M2200-INDEX('2019 On Peak'!$L$3:$S$2373,$V2200,2),"-")</f>
        <v>0</v>
      </c>
      <c r="AA2200" cm="1">
        <f t="array" ref="AA2200">IF(ISNUMBER($V2200),N2200-INDEX('2019 On Peak'!$L$3:$S$2373,$V2200,3),"-")</f>
        <v>0</v>
      </c>
      <c r="AB2200" cm="1">
        <f t="array" ref="AB2200">IF(ISNUMBER($V2200),Q2200-INDEX('2019 On Peak'!$L$3:$S$2373,$V2200,6),"-")</f>
        <v>0</v>
      </c>
      <c r="AC2200" cm="1">
        <f t="array" ref="AC2200">IF(ISNUMBER($V2200),S2200-INDEX('2019 On Peak'!$L$3:$S$2373,$V2200,8),"-")</f>
        <v>0</v>
      </c>
      <c r="AD2200" t="b">
        <f t="shared" si="69"/>
        <v>0</v>
      </c>
    </row>
    <row r="2201" spans="1:30" x14ac:dyDescent="0.25">
      <c r="A2201" t="str">
        <f>B2201&amp;"_"&amp;G2201&amp;"_"&amp;J2201</f>
        <v>90_1391_1</v>
      </c>
      <c r="B2201">
        <v>90</v>
      </c>
      <c r="C2201" s="1" t="s">
        <v>569</v>
      </c>
      <c r="D2201" s="1" t="s">
        <v>42</v>
      </c>
      <c r="E2201" s="1" t="s">
        <v>42</v>
      </c>
      <c r="F2201">
        <v>115</v>
      </c>
      <c r="G2201">
        <v>1391</v>
      </c>
      <c r="H2201" s="1" t="s">
        <v>325</v>
      </c>
      <c r="I2201">
        <v>115</v>
      </c>
      <c r="J2201" s="1" t="s">
        <v>191</v>
      </c>
      <c r="K2201" s="1" t="s">
        <v>25</v>
      </c>
      <c r="L2201">
        <v>1.8E-3</v>
      </c>
      <c r="M2201">
        <v>7.43E-3</v>
      </c>
      <c r="N2201">
        <v>1.23E-3</v>
      </c>
      <c r="O2201">
        <v>1</v>
      </c>
      <c r="P2201">
        <v>0</v>
      </c>
      <c r="Q2201">
        <v>167</v>
      </c>
      <c r="R2201">
        <v>556</v>
      </c>
      <c r="S2201">
        <v>210</v>
      </c>
      <c r="T2201">
        <v>1.1000000000000001</v>
      </c>
      <c r="U2201">
        <v>1.5</v>
      </c>
      <c r="V2201">
        <f>MATCH(A2201,'2019 On Peak'!$A$3:$A$2373,0)</f>
        <v>2136</v>
      </c>
      <c r="W2201" t="str">
        <f t="shared" si="68"/>
        <v>Old</v>
      </c>
      <c r="X2201" t="str" cm="1">
        <f t="array" ref="X2201">IF(ISNUMBER(V2201),INDEX('2019 On Peak'!$K$3:$K$2373,V2201),"Not 2019")</f>
        <v>Closed</v>
      </c>
      <c r="Y2201" cm="1">
        <f t="array" ref="Y2201">IF(ISNUMBER($V2201),L2201-INDEX('2019 On Peak'!$L$3:$S$2373,$V2201,1),"-")</f>
        <v>0</v>
      </c>
      <c r="Z2201" cm="1">
        <f t="array" ref="Z2201">IF(ISNUMBER($V2201),M2201-INDEX('2019 On Peak'!$L$3:$S$2373,$V2201,2),"-")</f>
        <v>0</v>
      </c>
      <c r="AA2201" cm="1">
        <f t="array" ref="AA2201">IF(ISNUMBER($V2201),N2201-INDEX('2019 On Peak'!$L$3:$S$2373,$V2201,3),"-")</f>
        <v>0</v>
      </c>
      <c r="AB2201" cm="1">
        <f t="array" ref="AB2201">IF(ISNUMBER($V2201),Q2201-INDEX('2019 On Peak'!$L$3:$S$2373,$V2201,6),"-")</f>
        <v>0</v>
      </c>
      <c r="AC2201" cm="1">
        <f t="array" ref="AC2201">IF(ISNUMBER($V2201),S2201-INDEX('2019 On Peak'!$L$3:$S$2373,$V2201,8),"-")</f>
        <v>0</v>
      </c>
      <c r="AD2201" t="b">
        <f t="shared" si="69"/>
        <v>0</v>
      </c>
    </row>
    <row r="2202" spans="1:30" x14ac:dyDescent="0.25">
      <c r="A2202" t="str">
        <f>B2202&amp;"_"&amp;G2202&amp;"_"&amp;J2202</f>
        <v>90_91_1</v>
      </c>
      <c r="B2202">
        <v>90</v>
      </c>
      <c r="C2202" s="1" t="s">
        <v>569</v>
      </c>
      <c r="D2202" s="1" t="s">
        <v>42</v>
      </c>
      <c r="E2202" s="1" t="s">
        <v>42</v>
      </c>
      <c r="F2202">
        <v>115</v>
      </c>
      <c r="G2202">
        <v>91</v>
      </c>
      <c r="H2202" s="1" t="s">
        <v>352</v>
      </c>
      <c r="I2202">
        <v>115</v>
      </c>
      <c r="J2202" s="1" t="s">
        <v>191</v>
      </c>
      <c r="K2202" s="1" t="s">
        <v>25</v>
      </c>
      <c r="L2202">
        <v>2.3999999999999998E-3</v>
      </c>
      <c r="M2202">
        <v>9.9399999999999992E-3</v>
      </c>
      <c r="N2202">
        <v>1.65E-3</v>
      </c>
      <c r="O2202">
        <v>1</v>
      </c>
      <c r="P2202">
        <v>0</v>
      </c>
      <c r="Q2202">
        <v>167</v>
      </c>
      <c r="R2202">
        <v>556</v>
      </c>
      <c r="S2202">
        <v>210</v>
      </c>
      <c r="T2202">
        <v>1.5</v>
      </c>
      <c r="U2202">
        <v>2</v>
      </c>
      <c r="V2202">
        <f>MATCH(A2202,'2019 On Peak'!$A$3:$A$2373,0)</f>
        <v>2137</v>
      </c>
      <c r="W2202" t="str">
        <f t="shared" si="68"/>
        <v>Old</v>
      </c>
      <c r="X2202" t="str" cm="1">
        <f t="array" ref="X2202">IF(ISNUMBER(V2202),INDEX('2019 On Peak'!$K$3:$K$2373,V2202),"Not 2019")</f>
        <v>Closed</v>
      </c>
      <c r="Y2202" cm="1">
        <f t="array" ref="Y2202">IF(ISNUMBER($V2202),L2202-INDEX('2019 On Peak'!$L$3:$S$2373,$V2202,1),"-")</f>
        <v>0</v>
      </c>
      <c r="Z2202" cm="1">
        <f t="array" ref="Z2202">IF(ISNUMBER($V2202),M2202-INDEX('2019 On Peak'!$L$3:$S$2373,$V2202,2),"-")</f>
        <v>0</v>
      </c>
      <c r="AA2202" cm="1">
        <f t="array" ref="AA2202">IF(ISNUMBER($V2202),N2202-INDEX('2019 On Peak'!$L$3:$S$2373,$V2202,3),"-")</f>
        <v>0</v>
      </c>
      <c r="AB2202" cm="1">
        <f t="array" ref="AB2202">IF(ISNUMBER($V2202),Q2202-INDEX('2019 On Peak'!$L$3:$S$2373,$V2202,6),"-")</f>
        <v>0</v>
      </c>
      <c r="AC2202" cm="1">
        <f t="array" ref="AC2202">IF(ISNUMBER($V2202),S2202-INDEX('2019 On Peak'!$L$3:$S$2373,$V2202,8),"-")</f>
        <v>0</v>
      </c>
      <c r="AD2202" t="b">
        <f t="shared" si="69"/>
        <v>0</v>
      </c>
    </row>
    <row r="2203" spans="1:30" x14ac:dyDescent="0.25">
      <c r="A2203" t="str">
        <f>B2203&amp;"_"&amp;G2203&amp;"_"&amp;J2203</f>
        <v>900_1525_1</v>
      </c>
      <c r="B2203">
        <v>900</v>
      </c>
      <c r="C2203" s="1" t="s">
        <v>63</v>
      </c>
      <c r="D2203" s="1" t="s">
        <v>56</v>
      </c>
      <c r="E2203" s="1" t="s">
        <v>56</v>
      </c>
      <c r="F2203">
        <v>345</v>
      </c>
      <c r="G2203">
        <v>1525</v>
      </c>
      <c r="H2203" s="1" t="s">
        <v>63</v>
      </c>
      <c r="I2203">
        <v>115</v>
      </c>
      <c r="J2203" s="1" t="s">
        <v>191</v>
      </c>
      <c r="K2203" s="1" t="s">
        <v>25</v>
      </c>
      <c r="L2203">
        <v>1.24E-3</v>
      </c>
      <c r="M2203">
        <v>5.5899999999999998E-2</v>
      </c>
      <c r="N2203">
        <v>0</v>
      </c>
      <c r="O2203">
        <v>1</v>
      </c>
      <c r="P2203">
        <v>0</v>
      </c>
      <c r="Q2203">
        <v>350</v>
      </c>
      <c r="R2203">
        <v>350</v>
      </c>
      <c r="S2203">
        <v>350</v>
      </c>
      <c r="T2203">
        <v>0</v>
      </c>
      <c r="U2203">
        <v>0</v>
      </c>
      <c r="V2203">
        <f>MATCH(A2203,'2019 On Peak'!$A$3:$A$2373,0)</f>
        <v>2138</v>
      </c>
      <c r="W2203" t="str">
        <f t="shared" si="68"/>
        <v>Old</v>
      </c>
      <c r="X2203" t="str" cm="1">
        <f t="array" ref="X2203">IF(ISNUMBER(V2203),INDEX('2019 On Peak'!$K$3:$K$2373,V2203),"Not 2019")</f>
        <v>Closed</v>
      </c>
      <c r="Y2203" cm="1">
        <f t="array" ref="Y2203">IF(ISNUMBER($V2203),L2203-INDEX('2019 On Peak'!$L$3:$S$2373,$V2203,1),"-")</f>
        <v>0</v>
      </c>
      <c r="Z2203" cm="1">
        <f t="array" ref="Z2203">IF(ISNUMBER($V2203),M2203-INDEX('2019 On Peak'!$L$3:$S$2373,$V2203,2),"-")</f>
        <v>0</v>
      </c>
      <c r="AA2203" cm="1">
        <f t="array" ref="AA2203">IF(ISNUMBER($V2203),N2203-INDEX('2019 On Peak'!$L$3:$S$2373,$V2203,3),"-")</f>
        <v>0</v>
      </c>
      <c r="AB2203" cm="1">
        <f t="array" ref="AB2203">IF(ISNUMBER($V2203),Q2203-INDEX('2019 On Peak'!$L$3:$S$2373,$V2203,6),"-")</f>
        <v>0</v>
      </c>
      <c r="AC2203" cm="1">
        <f t="array" ref="AC2203">IF(ISNUMBER($V2203),S2203-INDEX('2019 On Peak'!$L$3:$S$2373,$V2203,8),"-")</f>
        <v>0</v>
      </c>
      <c r="AD2203" t="b">
        <f t="shared" si="69"/>
        <v>0</v>
      </c>
    </row>
    <row r="2204" spans="1:30" x14ac:dyDescent="0.25">
      <c r="A2204" t="str">
        <f>B2204&amp;"_"&amp;G2204&amp;"_"&amp;J2204</f>
        <v>901_905_1</v>
      </c>
      <c r="B2204">
        <v>901</v>
      </c>
      <c r="C2204" s="1" t="s">
        <v>1186</v>
      </c>
      <c r="D2204" s="1" t="s">
        <v>70</v>
      </c>
      <c r="E2204" s="1" t="s">
        <v>56</v>
      </c>
      <c r="F2204">
        <v>115</v>
      </c>
      <c r="G2204">
        <v>905</v>
      </c>
      <c r="H2204" s="1" t="s">
        <v>1412</v>
      </c>
      <c r="I2204">
        <v>115</v>
      </c>
      <c r="J2204" s="1" t="s">
        <v>191</v>
      </c>
      <c r="K2204" s="1" t="s">
        <v>25</v>
      </c>
      <c r="L2204">
        <v>6.3E-3</v>
      </c>
      <c r="M2204">
        <v>2.605E-2</v>
      </c>
      <c r="N2204">
        <v>4.3099999999999996E-3</v>
      </c>
      <c r="O2204">
        <v>1</v>
      </c>
      <c r="P2204">
        <v>0</v>
      </c>
      <c r="Q2204">
        <v>556</v>
      </c>
      <c r="R2204">
        <v>556</v>
      </c>
      <c r="S2204">
        <v>556</v>
      </c>
      <c r="T2204">
        <v>4</v>
      </c>
      <c r="U2204">
        <v>5.2</v>
      </c>
      <c r="V2204">
        <f>MATCH(A2204,'2019 On Peak'!$A$3:$A$2373,0)</f>
        <v>2139</v>
      </c>
      <c r="W2204" t="str">
        <f t="shared" si="68"/>
        <v>Old</v>
      </c>
      <c r="X2204" t="str" cm="1">
        <f t="array" ref="X2204">IF(ISNUMBER(V2204),INDEX('2019 On Peak'!$K$3:$K$2373,V2204),"Not 2019")</f>
        <v>Closed</v>
      </c>
      <c r="Y2204" cm="1">
        <f t="array" ref="Y2204">IF(ISNUMBER($V2204),L2204-INDEX('2019 On Peak'!$L$3:$S$2373,$V2204,1),"-")</f>
        <v>0</v>
      </c>
      <c r="Z2204" cm="1">
        <f t="array" ref="Z2204">IF(ISNUMBER($V2204),M2204-INDEX('2019 On Peak'!$L$3:$S$2373,$V2204,2),"-")</f>
        <v>0</v>
      </c>
      <c r="AA2204" cm="1">
        <f t="array" ref="AA2204">IF(ISNUMBER($V2204),N2204-INDEX('2019 On Peak'!$L$3:$S$2373,$V2204,3),"-")</f>
        <v>0</v>
      </c>
      <c r="AB2204" cm="1">
        <f t="array" ref="AB2204">IF(ISNUMBER($V2204),Q2204-INDEX('2019 On Peak'!$L$3:$S$2373,$V2204,6),"-")</f>
        <v>0</v>
      </c>
      <c r="AC2204" cm="1">
        <f t="array" ref="AC2204">IF(ISNUMBER($V2204),S2204-INDEX('2019 On Peak'!$L$3:$S$2373,$V2204,8),"-")</f>
        <v>0</v>
      </c>
      <c r="AD2204" t="b">
        <f t="shared" si="69"/>
        <v>0</v>
      </c>
    </row>
    <row r="2205" spans="1:30" x14ac:dyDescent="0.25">
      <c r="A2205" t="str">
        <f>B2205&amp;"_"&amp;G2205&amp;"_"&amp;J2205</f>
        <v>901_906_1</v>
      </c>
      <c r="B2205">
        <v>901</v>
      </c>
      <c r="C2205" s="1" t="s">
        <v>1186</v>
      </c>
      <c r="D2205" s="1" t="s">
        <v>70</v>
      </c>
      <c r="E2205" s="1" t="s">
        <v>70</v>
      </c>
      <c r="F2205">
        <v>115</v>
      </c>
      <c r="G2205">
        <v>906</v>
      </c>
      <c r="H2205" s="1" t="s">
        <v>1399</v>
      </c>
      <c r="I2205">
        <v>115</v>
      </c>
      <c r="J2205" s="1" t="s">
        <v>191</v>
      </c>
      <c r="K2205" s="1" t="s">
        <v>25</v>
      </c>
      <c r="L2205">
        <v>7.0899999999999999E-3</v>
      </c>
      <c r="M2205">
        <v>2.93E-2</v>
      </c>
      <c r="N2205">
        <v>4.8500000000000001E-3</v>
      </c>
      <c r="O2205">
        <v>1</v>
      </c>
      <c r="P2205">
        <v>0</v>
      </c>
      <c r="Q2205">
        <v>556</v>
      </c>
      <c r="R2205">
        <v>556</v>
      </c>
      <c r="S2205">
        <v>556</v>
      </c>
      <c r="T2205">
        <v>4.5999999999999996</v>
      </c>
      <c r="U2205">
        <v>5.9</v>
      </c>
      <c r="V2205">
        <f>MATCH(A2205,'2019 On Peak'!$A$3:$A$2373,0)</f>
        <v>2140</v>
      </c>
      <c r="W2205" t="str">
        <f t="shared" si="68"/>
        <v>Old</v>
      </c>
      <c r="X2205" t="str" cm="1">
        <f t="array" ref="X2205">IF(ISNUMBER(V2205),INDEX('2019 On Peak'!$K$3:$K$2373,V2205),"Not 2019")</f>
        <v>Closed</v>
      </c>
      <c r="Y2205" cm="1">
        <f t="array" ref="Y2205">IF(ISNUMBER($V2205),L2205-INDEX('2019 On Peak'!$L$3:$S$2373,$V2205,1),"-")</f>
        <v>0</v>
      </c>
      <c r="Z2205" cm="1">
        <f t="array" ref="Z2205">IF(ISNUMBER($V2205),M2205-INDEX('2019 On Peak'!$L$3:$S$2373,$V2205,2),"-")</f>
        <v>0</v>
      </c>
      <c r="AA2205" cm="1">
        <f t="array" ref="AA2205">IF(ISNUMBER($V2205),N2205-INDEX('2019 On Peak'!$L$3:$S$2373,$V2205,3),"-")</f>
        <v>0</v>
      </c>
      <c r="AB2205" cm="1">
        <f t="array" ref="AB2205">IF(ISNUMBER($V2205),Q2205-INDEX('2019 On Peak'!$L$3:$S$2373,$V2205,6),"-")</f>
        <v>0</v>
      </c>
      <c r="AC2205" cm="1">
        <f t="array" ref="AC2205">IF(ISNUMBER($V2205),S2205-INDEX('2019 On Peak'!$L$3:$S$2373,$V2205,8),"-")</f>
        <v>0</v>
      </c>
      <c r="AD2205" t="b">
        <f t="shared" si="69"/>
        <v>0</v>
      </c>
    </row>
    <row r="2206" spans="1:30" x14ac:dyDescent="0.25">
      <c r="A2206" t="str">
        <f>B2206&amp;"_"&amp;G2206&amp;"_"&amp;J2206</f>
        <v>902_1526_1</v>
      </c>
      <c r="B2206">
        <v>902</v>
      </c>
      <c r="C2206" s="1" t="s">
        <v>77</v>
      </c>
      <c r="D2206" s="1" t="s">
        <v>70</v>
      </c>
      <c r="E2206" s="1" t="s">
        <v>70</v>
      </c>
      <c r="F2206">
        <v>345</v>
      </c>
      <c r="G2206">
        <v>1526</v>
      </c>
      <c r="H2206" s="1" t="s">
        <v>77</v>
      </c>
      <c r="I2206">
        <v>115</v>
      </c>
      <c r="J2206" s="1" t="s">
        <v>191</v>
      </c>
      <c r="K2206" s="1" t="s">
        <v>25</v>
      </c>
      <c r="L2206">
        <v>5.9999999999999995E-4</v>
      </c>
      <c r="M2206">
        <v>5.7239999999999999E-2</v>
      </c>
      <c r="N2206">
        <v>0</v>
      </c>
      <c r="O2206">
        <v>1</v>
      </c>
      <c r="P2206">
        <v>0</v>
      </c>
      <c r="Q2206">
        <v>700</v>
      </c>
      <c r="R2206">
        <v>700</v>
      </c>
      <c r="S2206">
        <v>700</v>
      </c>
      <c r="T2206">
        <v>0</v>
      </c>
      <c r="U2206">
        <v>0</v>
      </c>
      <c r="V2206">
        <f>MATCH(A2206,'2019 On Peak'!$A$3:$A$2373,0)</f>
        <v>2141</v>
      </c>
      <c r="W2206" t="str">
        <f t="shared" si="68"/>
        <v>Old</v>
      </c>
      <c r="X2206" t="str" cm="1">
        <f t="array" ref="X2206">IF(ISNUMBER(V2206),INDEX('2019 On Peak'!$K$3:$K$2373,V2206),"Not 2019")</f>
        <v>Closed</v>
      </c>
      <c r="Y2206" cm="1">
        <f t="array" ref="Y2206">IF(ISNUMBER($V2206),L2206-INDEX('2019 On Peak'!$L$3:$S$2373,$V2206,1),"-")</f>
        <v>0</v>
      </c>
      <c r="Z2206" cm="1">
        <f t="array" ref="Z2206">IF(ISNUMBER($V2206),M2206-INDEX('2019 On Peak'!$L$3:$S$2373,$V2206,2),"-")</f>
        <v>0</v>
      </c>
      <c r="AA2206" cm="1">
        <f t="array" ref="AA2206">IF(ISNUMBER($V2206),N2206-INDEX('2019 On Peak'!$L$3:$S$2373,$V2206,3),"-")</f>
        <v>0</v>
      </c>
      <c r="AB2206" cm="1">
        <f t="array" ref="AB2206">IF(ISNUMBER($V2206),Q2206-INDEX('2019 On Peak'!$L$3:$S$2373,$V2206,6),"-")</f>
        <v>0</v>
      </c>
      <c r="AC2206" cm="1">
        <f t="array" ref="AC2206">IF(ISNUMBER($V2206),S2206-INDEX('2019 On Peak'!$L$3:$S$2373,$V2206,8),"-")</f>
        <v>0</v>
      </c>
      <c r="AD2206" t="b">
        <f t="shared" si="69"/>
        <v>0</v>
      </c>
    </row>
    <row r="2207" spans="1:30" x14ac:dyDescent="0.25">
      <c r="A2207" t="str">
        <f>B2207&amp;"_"&amp;G2207&amp;"_"&amp;J2207</f>
        <v>902_1526_2</v>
      </c>
      <c r="B2207">
        <v>902</v>
      </c>
      <c r="C2207" s="1" t="s">
        <v>77</v>
      </c>
      <c r="D2207" s="1" t="s">
        <v>70</v>
      </c>
      <c r="E2207" s="1" t="s">
        <v>70</v>
      </c>
      <c r="F2207">
        <v>345</v>
      </c>
      <c r="G2207">
        <v>1526</v>
      </c>
      <c r="H2207" s="1" t="s">
        <v>77</v>
      </c>
      <c r="I2207">
        <v>115</v>
      </c>
      <c r="J2207" s="1" t="s">
        <v>74</v>
      </c>
      <c r="K2207" s="1" t="s">
        <v>25</v>
      </c>
      <c r="L2207">
        <v>5.9999999999999995E-4</v>
      </c>
      <c r="M2207">
        <v>5.7239999999999999E-2</v>
      </c>
      <c r="N2207">
        <v>0</v>
      </c>
      <c r="O2207">
        <v>1</v>
      </c>
      <c r="P2207">
        <v>0</v>
      </c>
      <c r="Q2207">
        <v>700</v>
      </c>
      <c r="R2207">
        <v>700</v>
      </c>
      <c r="S2207">
        <v>700</v>
      </c>
      <c r="T2207">
        <v>0</v>
      </c>
      <c r="U2207">
        <v>0</v>
      </c>
      <c r="V2207">
        <f>MATCH(A2207,'2019 On Peak'!$A$3:$A$2373,0)</f>
        <v>2142</v>
      </c>
      <c r="W2207" t="str">
        <f t="shared" si="68"/>
        <v>Old</v>
      </c>
      <c r="X2207" t="str" cm="1">
        <f t="array" ref="X2207">IF(ISNUMBER(V2207),INDEX('2019 On Peak'!$K$3:$K$2373,V2207),"Not 2019")</f>
        <v>Closed</v>
      </c>
      <c r="Y2207" cm="1">
        <f t="array" ref="Y2207">IF(ISNUMBER($V2207),L2207-INDEX('2019 On Peak'!$L$3:$S$2373,$V2207,1),"-")</f>
        <v>0</v>
      </c>
      <c r="Z2207" cm="1">
        <f t="array" ref="Z2207">IF(ISNUMBER($V2207),M2207-INDEX('2019 On Peak'!$L$3:$S$2373,$V2207,2),"-")</f>
        <v>0</v>
      </c>
      <c r="AA2207" cm="1">
        <f t="array" ref="AA2207">IF(ISNUMBER($V2207),N2207-INDEX('2019 On Peak'!$L$3:$S$2373,$V2207,3),"-")</f>
        <v>0</v>
      </c>
      <c r="AB2207" cm="1">
        <f t="array" ref="AB2207">IF(ISNUMBER($V2207),Q2207-INDEX('2019 On Peak'!$L$3:$S$2373,$V2207,6),"-")</f>
        <v>0</v>
      </c>
      <c r="AC2207" cm="1">
        <f t="array" ref="AC2207">IF(ISNUMBER($V2207),S2207-INDEX('2019 On Peak'!$L$3:$S$2373,$V2207,8),"-")</f>
        <v>0</v>
      </c>
      <c r="AD2207" t="b">
        <f t="shared" si="69"/>
        <v>0</v>
      </c>
    </row>
    <row r="2208" spans="1:30" x14ac:dyDescent="0.25">
      <c r="A2208" t="str">
        <f>B2208&amp;"_"&amp;G2208&amp;"_"&amp;J2208</f>
        <v>902_897_1</v>
      </c>
      <c r="B2208">
        <v>902</v>
      </c>
      <c r="C2208" s="1" t="s">
        <v>77</v>
      </c>
      <c r="D2208" s="1" t="s">
        <v>70</v>
      </c>
      <c r="E2208" s="1" t="s">
        <v>56</v>
      </c>
      <c r="F2208">
        <v>345</v>
      </c>
      <c r="G2208">
        <v>897</v>
      </c>
      <c r="H2208" s="1" t="s">
        <v>57</v>
      </c>
      <c r="I2208">
        <v>345</v>
      </c>
      <c r="J2208" s="1" t="s">
        <v>191</v>
      </c>
      <c r="K2208" s="1" t="s">
        <v>25</v>
      </c>
      <c r="L2208">
        <v>3.6999999999999999E-4</v>
      </c>
      <c r="M2208">
        <v>5.6299999999999996E-3</v>
      </c>
      <c r="N2208">
        <v>0.14565</v>
      </c>
      <c r="O2208">
        <v>1</v>
      </c>
      <c r="P2208">
        <v>0</v>
      </c>
      <c r="Q2208">
        <v>1216</v>
      </c>
      <c r="R2208">
        <v>2454</v>
      </c>
      <c r="S2208">
        <v>1804</v>
      </c>
      <c r="T2208">
        <v>11.1</v>
      </c>
      <c r="U2208">
        <v>14.1</v>
      </c>
      <c r="V2208">
        <f>MATCH(A2208,'2019 On Peak'!$A$3:$A$2373,0)</f>
        <v>2143</v>
      </c>
      <c r="W2208" t="str">
        <f t="shared" si="68"/>
        <v>Old</v>
      </c>
      <c r="X2208" t="str" cm="1">
        <f t="array" ref="X2208">IF(ISNUMBER(V2208),INDEX('2019 On Peak'!$K$3:$K$2373,V2208),"Not 2019")</f>
        <v>Closed</v>
      </c>
      <c r="Y2208" cm="1">
        <f t="array" ref="Y2208">IF(ISNUMBER($V2208),L2208-INDEX('2019 On Peak'!$L$3:$S$2373,$V2208,1),"-")</f>
        <v>0</v>
      </c>
      <c r="Z2208" cm="1">
        <f t="array" ref="Z2208">IF(ISNUMBER($V2208),M2208-INDEX('2019 On Peak'!$L$3:$S$2373,$V2208,2),"-")</f>
        <v>0</v>
      </c>
      <c r="AA2208" cm="1">
        <f t="array" ref="AA2208">IF(ISNUMBER($V2208),N2208-INDEX('2019 On Peak'!$L$3:$S$2373,$V2208,3),"-")</f>
        <v>0</v>
      </c>
      <c r="AB2208" cm="1">
        <f t="array" ref="AB2208">IF(ISNUMBER($V2208),Q2208-INDEX('2019 On Peak'!$L$3:$S$2373,$V2208,6),"-")</f>
        <v>0</v>
      </c>
      <c r="AC2208" cm="1">
        <f t="array" ref="AC2208">IF(ISNUMBER($V2208),S2208-INDEX('2019 On Peak'!$L$3:$S$2373,$V2208,8),"-")</f>
        <v>0</v>
      </c>
      <c r="AD2208" t="b">
        <f t="shared" si="69"/>
        <v>0</v>
      </c>
    </row>
    <row r="2209" spans="1:30" x14ac:dyDescent="0.25">
      <c r="A2209" t="str">
        <f>B2209&amp;"_"&amp;G2209&amp;"_"&amp;J2209</f>
        <v>902_897_2</v>
      </c>
      <c r="B2209">
        <v>902</v>
      </c>
      <c r="C2209" s="1" t="s">
        <v>77</v>
      </c>
      <c r="D2209" s="1" t="s">
        <v>70</v>
      </c>
      <c r="E2209" s="1" t="s">
        <v>56</v>
      </c>
      <c r="F2209">
        <v>345</v>
      </c>
      <c r="G2209">
        <v>897</v>
      </c>
      <c r="H2209" s="1" t="s">
        <v>57</v>
      </c>
      <c r="I2209">
        <v>345</v>
      </c>
      <c r="J2209" s="1" t="s">
        <v>74</v>
      </c>
      <c r="K2209" s="1" t="s">
        <v>25</v>
      </c>
      <c r="L2209">
        <v>3.6999999999999999E-4</v>
      </c>
      <c r="M2209">
        <v>5.6299999999999996E-3</v>
      </c>
      <c r="N2209">
        <v>0.14541999999999999</v>
      </c>
      <c r="O2209">
        <v>1</v>
      </c>
      <c r="P2209">
        <v>0</v>
      </c>
      <c r="Q2209">
        <v>1216</v>
      </c>
      <c r="R2209">
        <v>2454</v>
      </c>
      <c r="S2209">
        <v>1804</v>
      </c>
      <c r="T2209">
        <v>11.1</v>
      </c>
      <c r="U2209">
        <v>14.1</v>
      </c>
      <c r="V2209">
        <f>MATCH(A2209,'2019 On Peak'!$A$3:$A$2373,0)</f>
        <v>2144</v>
      </c>
      <c r="W2209" t="str">
        <f t="shared" si="68"/>
        <v>Old</v>
      </c>
      <c r="X2209" t="str" cm="1">
        <f t="array" ref="X2209">IF(ISNUMBER(V2209),INDEX('2019 On Peak'!$K$3:$K$2373,V2209),"Not 2019")</f>
        <v>Closed</v>
      </c>
      <c r="Y2209" cm="1">
        <f t="array" ref="Y2209">IF(ISNUMBER($V2209),L2209-INDEX('2019 On Peak'!$L$3:$S$2373,$V2209,1),"-")</f>
        <v>0</v>
      </c>
      <c r="Z2209" cm="1">
        <f t="array" ref="Z2209">IF(ISNUMBER($V2209),M2209-INDEX('2019 On Peak'!$L$3:$S$2373,$V2209,2),"-")</f>
        <v>0</v>
      </c>
      <c r="AA2209" cm="1">
        <f t="array" ref="AA2209">IF(ISNUMBER($V2209),N2209-INDEX('2019 On Peak'!$L$3:$S$2373,$V2209,3),"-")</f>
        <v>0</v>
      </c>
      <c r="AB2209" cm="1">
        <f t="array" ref="AB2209">IF(ISNUMBER($V2209),Q2209-INDEX('2019 On Peak'!$L$3:$S$2373,$V2209,6),"-")</f>
        <v>0</v>
      </c>
      <c r="AC2209" cm="1">
        <f t="array" ref="AC2209">IF(ISNUMBER($V2209),S2209-INDEX('2019 On Peak'!$L$3:$S$2373,$V2209,8),"-")</f>
        <v>0</v>
      </c>
      <c r="AD2209" t="b">
        <f t="shared" si="69"/>
        <v>0</v>
      </c>
    </row>
    <row r="2210" spans="1:30" x14ac:dyDescent="0.25">
      <c r="A2210" t="str">
        <f>B2210&amp;"_"&amp;G2210&amp;"_"&amp;J2210</f>
        <v>902_898_1</v>
      </c>
      <c r="B2210">
        <v>902</v>
      </c>
      <c r="C2210" s="1" t="s">
        <v>77</v>
      </c>
      <c r="D2210" s="1" t="s">
        <v>70</v>
      </c>
      <c r="E2210" s="1" t="s">
        <v>56</v>
      </c>
      <c r="F2210">
        <v>345</v>
      </c>
      <c r="G2210">
        <v>898</v>
      </c>
      <c r="H2210" s="1" t="s">
        <v>133</v>
      </c>
      <c r="I2210">
        <v>345</v>
      </c>
      <c r="J2210" s="1" t="s">
        <v>191</v>
      </c>
      <c r="K2210" s="1" t="s">
        <v>25</v>
      </c>
      <c r="L2210">
        <v>4.6999999999999999E-4</v>
      </c>
      <c r="M2210">
        <v>7.1999999999999998E-3</v>
      </c>
      <c r="N2210">
        <v>0.18609999999999999</v>
      </c>
      <c r="O2210">
        <v>1</v>
      </c>
      <c r="P2210">
        <v>0</v>
      </c>
      <c r="Q2210">
        <v>1216</v>
      </c>
      <c r="R2210">
        <v>2454</v>
      </c>
      <c r="S2210">
        <v>1804</v>
      </c>
      <c r="T2210">
        <v>14.6</v>
      </c>
      <c r="U2210">
        <v>18.100000000000001</v>
      </c>
      <c r="V2210">
        <f>MATCH(A2210,'2019 On Peak'!$A$3:$A$2373,0)</f>
        <v>2145</v>
      </c>
      <c r="W2210" t="str">
        <f t="shared" si="68"/>
        <v>Old</v>
      </c>
      <c r="X2210" t="str" cm="1">
        <f t="array" ref="X2210">IF(ISNUMBER(V2210),INDEX('2019 On Peak'!$K$3:$K$2373,V2210),"Not 2019")</f>
        <v>Closed</v>
      </c>
      <c r="Y2210" cm="1">
        <f t="array" ref="Y2210">IF(ISNUMBER($V2210),L2210-INDEX('2019 On Peak'!$L$3:$S$2373,$V2210,1),"-")</f>
        <v>0</v>
      </c>
      <c r="Z2210" cm="1">
        <f t="array" ref="Z2210">IF(ISNUMBER($V2210),M2210-INDEX('2019 On Peak'!$L$3:$S$2373,$V2210,2),"-")</f>
        <v>0</v>
      </c>
      <c r="AA2210" cm="1">
        <f t="array" ref="AA2210">IF(ISNUMBER($V2210),N2210-INDEX('2019 On Peak'!$L$3:$S$2373,$V2210,3),"-")</f>
        <v>0</v>
      </c>
      <c r="AB2210" cm="1">
        <f t="array" ref="AB2210">IF(ISNUMBER($V2210),Q2210-INDEX('2019 On Peak'!$L$3:$S$2373,$V2210,6),"-")</f>
        <v>0</v>
      </c>
      <c r="AC2210" cm="1">
        <f t="array" ref="AC2210">IF(ISNUMBER($V2210),S2210-INDEX('2019 On Peak'!$L$3:$S$2373,$V2210,8),"-")</f>
        <v>0</v>
      </c>
      <c r="AD2210" t="b">
        <f t="shared" si="69"/>
        <v>0</v>
      </c>
    </row>
    <row r="2211" spans="1:30" x14ac:dyDescent="0.25">
      <c r="A2211" t="str">
        <f>B2211&amp;"_"&amp;G2211&amp;"_"&amp;J2211</f>
        <v>902_898_2</v>
      </c>
      <c r="B2211">
        <v>902</v>
      </c>
      <c r="C2211" s="1" t="s">
        <v>77</v>
      </c>
      <c r="D2211" s="1" t="s">
        <v>70</v>
      </c>
      <c r="E2211" s="1" t="s">
        <v>56</v>
      </c>
      <c r="F2211">
        <v>345</v>
      </c>
      <c r="G2211">
        <v>898</v>
      </c>
      <c r="H2211" s="1" t="s">
        <v>133</v>
      </c>
      <c r="I2211">
        <v>345</v>
      </c>
      <c r="J2211" s="1" t="s">
        <v>74</v>
      </c>
      <c r="K2211" s="1" t="s">
        <v>25</v>
      </c>
      <c r="L2211">
        <v>4.6999999999999999E-4</v>
      </c>
      <c r="M2211">
        <v>7.1999999999999998E-3</v>
      </c>
      <c r="N2211">
        <v>0.18608</v>
      </c>
      <c r="O2211">
        <v>1</v>
      </c>
      <c r="P2211">
        <v>0</v>
      </c>
      <c r="Q2211">
        <v>1216</v>
      </c>
      <c r="R2211">
        <v>2454</v>
      </c>
      <c r="S2211">
        <v>1804</v>
      </c>
      <c r="T2211">
        <v>14.6</v>
      </c>
      <c r="U2211">
        <v>18.100000000000001</v>
      </c>
      <c r="V2211">
        <f>MATCH(A2211,'2019 On Peak'!$A$3:$A$2373,0)</f>
        <v>2146</v>
      </c>
      <c r="W2211" t="str">
        <f t="shared" si="68"/>
        <v>Old</v>
      </c>
      <c r="X2211" t="str" cm="1">
        <f t="array" ref="X2211">IF(ISNUMBER(V2211),INDEX('2019 On Peak'!$K$3:$K$2373,V2211),"Not 2019")</f>
        <v>Closed</v>
      </c>
      <c r="Y2211" cm="1">
        <f t="array" ref="Y2211">IF(ISNUMBER($V2211),L2211-INDEX('2019 On Peak'!$L$3:$S$2373,$V2211,1),"-")</f>
        <v>0</v>
      </c>
      <c r="Z2211" cm="1">
        <f t="array" ref="Z2211">IF(ISNUMBER($V2211),M2211-INDEX('2019 On Peak'!$L$3:$S$2373,$V2211,2),"-")</f>
        <v>0</v>
      </c>
      <c r="AA2211" cm="1">
        <f t="array" ref="AA2211">IF(ISNUMBER($V2211),N2211-INDEX('2019 On Peak'!$L$3:$S$2373,$V2211,3),"-")</f>
        <v>0</v>
      </c>
      <c r="AB2211" cm="1">
        <f t="array" ref="AB2211">IF(ISNUMBER($V2211),Q2211-INDEX('2019 On Peak'!$L$3:$S$2373,$V2211,6),"-")</f>
        <v>0</v>
      </c>
      <c r="AC2211" cm="1">
        <f t="array" ref="AC2211">IF(ISNUMBER($V2211),S2211-INDEX('2019 On Peak'!$L$3:$S$2373,$V2211,8),"-")</f>
        <v>0</v>
      </c>
      <c r="AD2211" t="b">
        <f t="shared" si="69"/>
        <v>0</v>
      </c>
    </row>
    <row r="2212" spans="1:30" x14ac:dyDescent="0.25">
      <c r="A2212" t="str">
        <f>B2212&amp;"_"&amp;G2212&amp;"_"&amp;J2212</f>
        <v>903_1401_1</v>
      </c>
      <c r="B2212">
        <v>903</v>
      </c>
      <c r="C2212" s="1" t="s">
        <v>175</v>
      </c>
      <c r="D2212" s="1" t="s">
        <v>56</v>
      </c>
      <c r="E2212" s="1" t="s">
        <v>70</v>
      </c>
      <c r="F2212">
        <v>115</v>
      </c>
      <c r="G2212">
        <v>1401</v>
      </c>
      <c r="H2212" s="1" t="s">
        <v>918</v>
      </c>
      <c r="I2212">
        <v>115</v>
      </c>
      <c r="J2212" s="1" t="s">
        <v>191</v>
      </c>
      <c r="K2212" s="1" t="s">
        <v>25</v>
      </c>
      <c r="L2212">
        <v>8.9999999999999993E-3</v>
      </c>
      <c r="M2212">
        <v>3.7220000000000003E-2</v>
      </c>
      <c r="N2212">
        <v>6.1599999999999997E-3</v>
      </c>
      <c r="O2212">
        <v>1</v>
      </c>
      <c r="P2212">
        <v>0</v>
      </c>
      <c r="Q2212">
        <v>556</v>
      </c>
      <c r="R2212">
        <v>556</v>
      </c>
      <c r="S2212">
        <v>556</v>
      </c>
      <c r="T2212">
        <v>5.8</v>
      </c>
      <c r="U2212">
        <v>7.5</v>
      </c>
      <c r="V2212">
        <f>MATCH(A2212,'2019 On Peak'!$A$3:$A$2373,0)</f>
        <v>2147</v>
      </c>
      <c r="W2212" t="str">
        <f t="shared" si="68"/>
        <v>Old</v>
      </c>
      <c r="X2212" t="str" cm="1">
        <f t="array" ref="X2212">IF(ISNUMBER(V2212),INDEX('2019 On Peak'!$K$3:$K$2373,V2212),"Not 2019")</f>
        <v>Closed</v>
      </c>
      <c r="Y2212" cm="1">
        <f t="array" ref="Y2212">IF(ISNUMBER($V2212),L2212-INDEX('2019 On Peak'!$L$3:$S$2373,$V2212,1),"-")</f>
        <v>0</v>
      </c>
      <c r="Z2212" cm="1">
        <f t="array" ref="Z2212">IF(ISNUMBER($V2212),M2212-INDEX('2019 On Peak'!$L$3:$S$2373,$V2212,2),"-")</f>
        <v>0</v>
      </c>
      <c r="AA2212" cm="1">
        <f t="array" ref="AA2212">IF(ISNUMBER($V2212),N2212-INDEX('2019 On Peak'!$L$3:$S$2373,$V2212,3),"-")</f>
        <v>0</v>
      </c>
      <c r="AB2212" cm="1">
        <f t="array" ref="AB2212">IF(ISNUMBER($V2212),Q2212-INDEX('2019 On Peak'!$L$3:$S$2373,$V2212,6),"-")</f>
        <v>0</v>
      </c>
      <c r="AC2212" cm="1">
        <f t="array" ref="AC2212">IF(ISNUMBER($V2212),S2212-INDEX('2019 On Peak'!$L$3:$S$2373,$V2212,8),"-")</f>
        <v>0</v>
      </c>
      <c r="AD2212" t="b">
        <f t="shared" si="69"/>
        <v>0</v>
      </c>
    </row>
    <row r="2213" spans="1:30" x14ac:dyDescent="0.25">
      <c r="A2213" t="str">
        <f>B2213&amp;"_"&amp;G2213&amp;"_"&amp;J2213</f>
        <v>903_904_1</v>
      </c>
      <c r="B2213">
        <v>903</v>
      </c>
      <c r="C2213" s="1" t="s">
        <v>175</v>
      </c>
      <c r="D2213" s="1" t="s">
        <v>56</v>
      </c>
      <c r="E2213" s="1" t="s">
        <v>56</v>
      </c>
      <c r="F2213">
        <v>115</v>
      </c>
      <c r="G2213">
        <v>904</v>
      </c>
      <c r="H2213" s="1" t="s">
        <v>176</v>
      </c>
      <c r="I2213">
        <v>115</v>
      </c>
      <c r="J2213" s="1" t="s">
        <v>191</v>
      </c>
      <c r="K2213" s="1" t="s">
        <v>25</v>
      </c>
      <c r="L2213">
        <v>8.3000000000000001E-3</v>
      </c>
      <c r="M2213">
        <v>3.4329999999999999E-2</v>
      </c>
      <c r="N2213">
        <v>5.6800000000000002E-3</v>
      </c>
      <c r="O2213">
        <v>1</v>
      </c>
      <c r="P2213">
        <v>0</v>
      </c>
      <c r="Q2213">
        <v>167</v>
      </c>
      <c r="R2213">
        <v>556</v>
      </c>
      <c r="S2213">
        <v>210</v>
      </c>
      <c r="T2213">
        <v>4.5</v>
      </c>
      <c r="U2213">
        <v>6.9</v>
      </c>
      <c r="V2213">
        <f>MATCH(A2213,'2019 On Peak'!$A$3:$A$2373,0)</f>
        <v>2148</v>
      </c>
      <c r="W2213" t="str">
        <f t="shared" si="68"/>
        <v>Old</v>
      </c>
      <c r="X2213" t="str" cm="1">
        <f t="array" ref="X2213">IF(ISNUMBER(V2213),INDEX('2019 On Peak'!$K$3:$K$2373,V2213),"Not 2019")</f>
        <v>Closed</v>
      </c>
      <c r="Y2213" cm="1">
        <f t="array" ref="Y2213">IF(ISNUMBER($V2213),L2213-INDEX('2019 On Peak'!$L$3:$S$2373,$V2213,1),"-")</f>
        <v>0</v>
      </c>
      <c r="Z2213" cm="1">
        <f t="array" ref="Z2213">IF(ISNUMBER($V2213),M2213-INDEX('2019 On Peak'!$L$3:$S$2373,$V2213,2),"-")</f>
        <v>0</v>
      </c>
      <c r="AA2213" cm="1">
        <f t="array" ref="AA2213">IF(ISNUMBER($V2213),N2213-INDEX('2019 On Peak'!$L$3:$S$2373,$V2213,3),"-")</f>
        <v>0</v>
      </c>
      <c r="AB2213" cm="1">
        <f t="array" ref="AB2213">IF(ISNUMBER($V2213),Q2213-INDEX('2019 On Peak'!$L$3:$S$2373,$V2213,6),"-")</f>
        <v>0</v>
      </c>
      <c r="AC2213" cm="1">
        <f t="array" ref="AC2213">IF(ISNUMBER($V2213),S2213-INDEX('2019 On Peak'!$L$3:$S$2373,$V2213,8),"-")</f>
        <v>0</v>
      </c>
      <c r="AD2213" t="b">
        <f t="shared" si="69"/>
        <v>0</v>
      </c>
    </row>
    <row r="2214" spans="1:30" x14ac:dyDescent="0.25">
      <c r="A2214" t="str">
        <f>B2214&amp;"_"&amp;G2214&amp;"_"&amp;J2214</f>
        <v>903_904_2</v>
      </c>
      <c r="B2214">
        <v>903</v>
      </c>
      <c r="C2214" s="1" t="s">
        <v>175</v>
      </c>
      <c r="D2214" s="1" t="s">
        <v>56</v>
      </c>
      <c r="E2214" s="1" t="s">
        <v>56</v>
      </c>
      <c r="F2214">
        <v>115</v>
      </c>
      <c r="G2214">
        <v>904</v>
      </c>
      <c r="H2214" s="1" t="s">
        <v>176</v>
      </c>
      <c r="I2214">
        <v>115</v>
      </c>
      <c r="J2214" s="1" t="s">
        <v>74</v>
      </c>
      <c r="K2214" s="1" t="s">
        <v>25</v>
      </c>
      <c r="L2214">
        <v>8.3000000000000001E-3</v>
      </c>
      <c r="M2214">
        <v>3.4329999999999999E-2</v>
      </c>
      <c r="N2214">
        <v>5.6800000000000002E-3</v>
      </c>
      <c r="O2214">
        <v>1</v>
      </c>
      <c r="P2214">
        <v>0</v>
      </c>
      <c r="Q2214">
        <v>167</v>
      </c>
      <c r="R2214">
        <v>556</v>
      </c>
      <c r="S2214">
        <v>210</v>
      </c>
      <c r="T2214">
        <v>4.5</v>
      </c>
      <c r="U2214">
        <v>6.9</v>
      </c>
      <c r="V2214">
        <f>MATCH(A2214,'2019 On Peak'!$A$3:$A$2373,0)</f>
        <v>2149</v>
      </c>
      <c r="W2214" t="str">
        <f t="shared" si="68"/>
        <v>Old</v>
      </c>
      <c r="X2214" t="str" cm="1">
        <f t="array" ref="X2214">IF(ISNUMBER(V2214),INDEX('2019 On Peak'!$K$3:$K$2373,V2214),"Not 2019")</f>
        <v>Closed</v>
      </c>
      <c r="Y2214" cm="1">
        <f t="array" ref="Y2214">IF(ISNUMBER($V2214),L2214-INDEX('2019 On Peak'!$L$3:$S$2373,$V2214,1),"-")</f>
        <v>0</v>
      </c>
      <c r="Z2214" cm="1">
        <f t="array" ref="Z2214">IF(ISNUMBER($V2214),M2214-INDEX('2019 On Peak'!$L$3:$S$2373,$V2214,2),"-")</f>
        <v>0</v>
      </c>
      <c r="AA2214" cm="1">
        <f t="array" ref="AA2214">IF(ISNUMBER($V2214),N2214-INDEX('2019 On Peak'!$L$3:$S$2373,$V2214,3),"-")</f>
        <v>0</v>
      </c>
      <c r="AB2214" cm="1">
        <f t="array" ref="AB2214">IF(ISNUMBER($V2214),Q2214-INDEX('2019 On Peak'!$L$3:$S$2373,$V2214,6),"-")</f>
        <v>0</v>
      </c>
      <c r="AC2214" cm="1">
        <f t="array" ref="AC2214">IF(ISNUMBER($V2214),S2214-INDEX('2019 On Peak'!$L$3:$S$2373,$V2214,8),"-")</f>
        <v>0</v>
      </c>
      <c r="AD2214" t="b">
        <f t="shared" si="69"/>
        <v>0</v>
      </c>
    </row>
    <row r="2215" spans="1:30" x14ac:dyDescent="0.25">
      <c r="A2215" t="str">
        <f>B2215&amp;"_"&amp;G2215&amp;"_"&amp;J2215</f>
        <v>904_905_1</v>
      </c>
      <c r="B2215">
        <v>904</v>
      </c>
      <c r="C2215" s="1" t="s">
        <v>176</v>
      </c>
      <c r="D2215" s="1" t="s">
        <v>56</v>
      </c>
      <c r="E2215" s="1" t="s">
        <v>56</v>
      </c>
      <c r="F2215">
        <v>115</v>
      </c>
      <c r="G2215">
        <v>905</v>
      </c>
      <c r="H2215" s="1" t="s">
        <v>1412</v>
      </c>
      <c r="I2215">
        <v>115</v>
      </c>
      <c r="J2215" s="1" t="s">
        <v>191</v>
      </c>
      <c r="K2215" s="1" t="s">
        <v>25</v>
      </c>
      <c r="L2215">
        <v>2.2200000000000002E-3</v>
      </c>
      <c r="M2215">
        <v>9.1999999999999998E-3</v>
      </c>
      <c r="N2215">
        <v>1.5200000000000001E-3</v>
      </c>
      <c r="O2215">
        <v>1</v>
      </c>
      <c r="P2215">
        <v>0</v>
      </c>
      <c r="Q2215">
        <v>167</v>
      </c>
      <c r="R2215">
        <v>556</v>
      </c>
      <c r="S2215">
        <v>210</v>
      </c>
      <c r="T2215">
        <v>1.4</v>
      </c>
      <c r="U2215">
        <v>1.8</v>
      </c>
      <c r="V2215">
        <f>MATCH(A2215,'2019 On Peak'!$A$3:$A$2373,0)</f>
        <v>2150</v>
      </c>
      <c r="W2215" t="str">
        <f t="shared" si="68"/>
        <v>Old</v>
      </c>
      <c r="X2215" t="str" cm="1">
        <f t="array" ref="X2215">IF(ISNUMBER(V2215),INDEX('2019 On Peak'!$K$3:$K$2373,V2215),"Not 2019")</f>
        <v>Closed</v>
      </c>
      <c r="Y2215" cm="1">
        <f t="array" ref="Y2215">IF(ISNUMBER($V2215),L2215-INDEX('2019 On Peak'!$L$3:$S$2373,$V2215,1),"-")</f>
        <v>0</v>
      </c>
      <c r="Z2215" cm="1">
        <f t="array" ref="Z2215">IF(ISNUMBER($V2215),M2215-INDEX('2019 On Peak'!$L$3:$S$2373,$V2215,2),"-")</f>
        <v>0</v>
      </c>
      <c r="AA2215" cm="1">
        <f t="array" ref="AA2215">IF(ISNUMBER($V2215),N2215-INDEX('2019 On Peak'!$L$3:$S$2373,$V2215,3),"-")</f>
        <v>0</v>
      </c>
      <c r="AB2215" cm="1">
        <f t="array" ref="AB2215">IF(ISNUMBER($V2215),Q2215-INDEX('2019 On Peak'!$L$3:$S$2373,$V2215,6),"-")</f>
        <v>0</v>
      </c>
      <c r="AC2215" cm="1">
        <f t="array" ref="AC2215">IF(ISNUMBER($V2215),S2215-INDEX('2019 On Peak'!$L$3:$S$2373,$V2215,8),"-")</f>
        <v>0</v>
      </c>
      <c r="AD2215" t="b">
        <f t="shared" si="69"/>
        <v>0</v>
      </c>
    </row>
    <row r="2216" spans="1:30" x14ac:dyDescent="0.25">
      <c r="A2216" t="str">
        <f>B2216&amp;"_"&amp;G2216&amp;"_"&amp;J2216</f>
        <v>907_1306_1</v>
      </c>
      <c r="B2216">
        <v>907</v>
      </c>
      <c r="C2216" s="1" t="s">
        <v>490</v>
      </c>
      <c r="D2216" s="1" t="s">
        <v>67</v>
      </c>
      <c r="E2216" s="1" t="s">
        <v>22</v>
      </c>
      <c r="F2216">
        <v>115</v>
      </c>
      <c r="G2216">
        <v>1306</v>
      </c>
      <c r="H2216" s="1" t="s">
        <v>1369</v>
      </c>
      <c r="I2216">
        <v>115</v>
      </c>
      <c r="J2216" s="1" t="s">
        <v>191</v>
      </c>
      <c r="K2216" s="1" t="s">
        <v>25</v>
      </c>
      <c r="L2216">
        <v>1.8069999999999999E-2</v>
      </c>
      <c r="M2216">
        <v>7.4719999999999995E-2</v>
      </c>
      <c r="N2216">
        <v>1.2370000000000001E-2</v>
      </c>
      <c r="O2216">
        <v>1</v>
      </c>
      <c r="P2216">
        <v>0</v>
      </c>
      <c r="Q2216">
        <v>167</v>
      </c>
      <c r="R2216">
        <v>556</v>
      </c>
      <c r="S2216">
        <v>210</v>
      </c>
      <c r="T2216">
        <v>10.9</v>
      </c>
      <c r="U2216">
        <v>15</v>
      </c>
      <c r="V2216">
        <f>MATCH(A2216,'2019 On Peak'!$A$3:$A$2373,0)</f>
        <v>2151</v>
      </c>
      <c r="W2216" t="str">
        <f t="shared" si="68"/>
        <v>Old</v>
      </c>
      <c r="X2216" t="str" cm="1">
        <f t="array" ref="X2216">IF(ISNUMBER(V2216),INDEX('2019 On Peak'!$K$3:$K$2373,V2216),"Not 2019")</f>
        <v>Closed</v>
      </c>
      <c r="Y2216" cm="1">
        <f t="array" ref="Y2216">IF(ISNUMBER($V2216),L2216-INDEX('2019 On Peak'!$L$3:$S$2373,$V2216,1),"-")</f>
        <v>0</v>
      </c>
      <c r="Z2216" cm="1">
        <f t="array" ref="Z2216">IF(ISNUMBER($V2216),M2216-INDEX('2019 On Peak'!$L$3:$S$2373,$V2216,2),"-")</f>
        <v>0</v>
      </c>
      <c r="AA2216" cm="1">
        <f t="array" ref="AA2216">IF(ISNUMBER($V2216),N2216-INDEX('2019 On Peak'!$L$3:$S$2373,$V2216,3),"-")</f>
        <v>0</v>
      </c>
      <c r="AB2216" cm="1">
        <f t="array" ref="AB2216">IF(ISNUMBER($V2216),Q2216-INDEX('2019 On Peak'!$L$3:$S$2373,$V2216,6),"-")</f>
        <v>0</v>
      </c>
      <c r="AC2216" cm="1">
        <f t="array" ref="AC2216">IF(ISNUMBER($V2216),S2216-INDEX('2019 On Peak'!$L$3:$S$2373,$V2216,8),"-")</f>
        <v>0</v>
      </c>
      <c r="AD2216" t="b">
        <f t="shared" si="69"/>
        <v>0</v>
      </c>
    </row>
    <row r="2217" spans="1:30" x14ac:dyDescent="0.25">
      <c r="A2217" t="str">
        <f>B2217&amp;"_"&amp;G2217&amp;"_"&amp;J2217</f>
        <v>907_168_1</v>
      </c>
      <c r="B2217">
        <v>907</v>
      </c>
      <c r="C2217" s="1" t="s">
        <v>490</v>
      </c>
      <c r="D2217" s="1" t="s">
        <v>67</v>
      </c>
      <c r="E2217" s="1" t="s">
        <v>22</v>
      </c>
      <c r="F2217">
        <v>115</v>
      </c>
      <c r="G2217">
        <v>168</v>
      </c>
      <c r="H2217" s="1" t="s">
        <v>491</v>
      </c>
      <c r="I2217">
        <v>115</v>
      </c>
      <c r="J2217" s="1" t="s">
        <v>191</v>
      </c>
      <c r="K2217" s="1" t="s">
        <v>25</v>
      </c>
      <c r="L2217">
        <v>2.2599999999999999E-3</v>
      </c>
      <c r="M2217">
        <v>9.3399999999999993E-3</v>
      </c>
      <c r="N2217">
        <v>1.5499999999999999E-3</v>
      </c>
      <c r="O2217">
        <v>1</v>
      </c>
      <c r="P2217">
        <v>0</v>
      </c>
      <c r="Q2217">
        <v>167</v>
      </c>
      <c r="R2217">
        <v>556</v>
      </c>
      <c r="S2217">
        <v>210</v>
      </c>
      <c r="T2217">
        <v>1.5</v>
      </c>
      <c r="U2217">
        <v>1.9</v>
      </c>
      <c r="V2217">
        <f>MATCH(A2217,'2019 On Peak'!$A$3:$A$2373,0)</f>
        <v>2152</v>
      </c>
      <c r="W2217" t="str">
        <f t="shared" si="68"/>
        <v>Old</v>
      </c>
      <c r="X2217" t="str" cm="1">
        <f t="array" ref="X2217">IF(ISNUMBER(V2217),INDEX('2019 On Peak'!$K$3:$K$2373,V2217),"Not 2019")</f>
        <v>Closed</v>
      </c>
      <c r="Y2217" cm="1">
        <f t="array" ref="Y2217">IF(ISNUMBER($V2217),L2217-INDEX('2019 On Peak'!$L$3:$S$2373,$V2217,1),"-")</f>
        <v>0</v>
      </c>
      <c r="Z2217" cm="1">
        <f t="array" ref="Z2217">IF(ISNUMBER($V2217),M2217-INDEX('2019 On Peak'!$L$3:$S$2373,$V2217,2),"-")</f>
        <v>0</v>
      </c>
      <c r="AA2217" cm="1">
        <f t="array" ref="AA2217">IF(ISNUMBER($V2217),N2217-INDEX('2019 On Peak'!$L$3:$S$2373,$V2217,3),"-")</f>
        <v>0</v>
      </c>
      <c r="AB2217" cm="1">
        <f t="array" ref="AB2217">IF(ISNUMBER($V2217),Q2217-INDEX('2019 On Peak'!$L$3:$S$2373,$V2217,6),"-")</f>
        <v>0</v>
      </c>
      <c r="AC2217" cm="1">
        <f t="array" ref="AC2217">IF(ISNUMBER($V2217),S2217-INDEX('2019 On Peak'!$L$3:$S$2373,$V2217,8),"-")</f>
        <v>0</v>
      </c>
      <c r="AD2217" t="b">
        <f t="shared" si="69"/>
        <v>0</v>
      </c>
    </row>
    <row r="2218" spans="1:30" x14ac:dyDescent="0.25">
      <c r="A2218" t="str">
        <f>B2218&amp;"_"&amp;G2218&amp;"_"&amp;J2218</f>
        <v>907_171_1</v>
      </c>
      <c r="B2218">
        <v>907</v>
      </c>
      <c r="C2218" s="1" t="s">
        <v>490</v>
      </c>
      <c r="D2218" s="1" t="s">
        <v>67</v>
      </c>
      <c r="E2218" s="1" t="s">
        <v>67</v>
      </c>
      <c r="F2218">
        <v>115</v>
      </c>
      <c r="G2218">
        <v>171</v>
      </c>
      <c r="H2218" s="1" t="s">
        <v>285</v>
      </c>
      <c r="I2218">
        <v>115</v>
      </c>
      <c r="J2218" s="1" t="s">
        <v>191</v>
      </c>
      <c r="K2218" s="1" t="s">
        <v>25</v>
      </c>
      <c r="L2218">
        <v>1.6230000000000001E-2</v>
      </c>
      <c r="M2218">
        <v>6.7110000000000003E-2</v>
      </c>
      <c r="N2218">
        <v>1.111E-2</v>
      </c>
      <c r="O2218">
        <v>1</v>
      </c>
      <c r="P2218">
        <v>0</v>
      </c>
      <c r="Q2218">
        <v>167</v>
      </c>
      <c r="R2218">
        <v>556</v>
      </c>
      <c r="S2218">
        <v>210</v>
      </c>
      <c r="T2218">
        <v>8.5</v>
      </c>
      <c r="U2218">
        <v>13.5</v>
      </c>
      <c r="V2218">
        <f>MATCH(A2218,'2019 On Peak'!$A$3:$A$2373,0)</f>
        <v>2153</v>
      </c>
      <c r="W2218" t="str">
        <f t="shared" si="68"/>
        <v>Old</v>
      </c>
      <c r="X2218" t="str" cm="1">
        <f t="array" ref="X2218">IF(ISNUMBER(V2218),INDEX('2019 On Peak'!$K$3:$K$2373,V2218),"Not 2019")</f>
        <v>Closed</v>
      </c>
      <c r="Y2218" cm="1">
        <f t="array" ref="Y2218">IF(ISNUMBER($V2218),L2218-INDEX('2019 On Peak'!$L$3:$S$2373,$V2218,1),"-")</f>
        <v>0</v>
      </c>
      <c r="Z2218" cm="1">
        <f t="array" ref="Z2218">IF(ISNUMBER($V2218),M2218-INDEX('2019 On Peak'!$L$3:$S$2373,$V2218,2),"-")</f>
        <v>0</v>
      </c>
      <c r="AA2218" cm="1">
        <f t="array" ref="AA2218">IF(ISNUMBER($V2218),N2218-INDEX('2019 On Peak'!$L$3:$S$2373,$V2218,3),"-")</f>
        <v>0</v>
      </c>
      <c r="AB2218" cm="1">
        <f t="array" ref="AB2218">IF(ISNUMBER($V2218),Q2218-INDEX('2019 On Peak'!$L$3:$S$2373,$V2218,6),"-")</f>
        <v>0</v>
      </c>
      <c r="AC2218" cm="1">
        <f t="array" ref="AC2218">IF(ISNUMBER($V2218),S2218-INDEX('2019 On Peak'!$L$3:$S$2373,$V2218,8),"-")</f>
        <v>0</v>
      </c>
      <c r="AD2218" t="b">
        <f t="shared" si="69"/>
        <v>0</v>
      </c>
    </row>
    <row r="2219" spans="1:30" x14ac:dyDescent="0.25">
      <c r="A2219" t="str">
        <f>B2219&amp;"_"&amp;G2219&amp;"_"&amp;J2219</f>
        <v>908_1103_1</v>
      </c>
      <c r="B2219">
        <v>908</v>
      </c>
      <c r="C2219" s="1" t="s">
        <v>401</v>
      </c>
      <c r="D2219" s="1" t="s">
        <v>67</v>
      </c>
      <c r="E2219" s="1" t="s">
        <v>67</v>
      </c>
      <c r="F2219">
        <v>115</v>
      </c>
      <c r="G2219">
        <v>1103</v>
      </c>
      <c r="H2219" s="1" t="s">
        <v>1414</v>
      </c>
      <c r="I2219">
        <v>115</v>
      </c>
      <c r="J2219" s="1" t="s">
        <v>191</v>
      </c>
      <c r="K2219" s="1" t="s">
        <v>25</v>
      </c>
      <c r="L2219">
        <v>9.6500000000000006E-3</v>
      </c>
      <c r="M2219">
        <v>3.9890000000000002E-2</v>
      </c>
      <c r="N2219">
        <v>6.6E-3</v>
      </c>
      <c r="O2219">
        <v>1</v>
      </c>
      <c r="P2219">
        <v>0</v>
      </c>
      <c r="Q2219">
        <v>167</v>
      </c>
      <c r="R2219">
        <v>556</v>
      </c>
      <c r="S2219">
        <v>210</v>
      </c>
      <c r="T2219">
        <v>5.9</v>
      </c>
      <c r="U2219">
        <v>8</v>
      </c>
      <c r="V2219">
        <f>MATCH(A2219,'2019 On Peak'!$A$3:$A$2373,0)</f>
        <v>2154</v>
      </c>
      <c r="W2219" t="str">
        <f t="shared" si="68"/>
        <v>Old</v>
      </c>
      <c r="X2219" t="str" cm="1">
        <f t="array" ref="X2219">IF(ISNUMBER(V2219),INDEX('2019 On Peak'!$K$3:$K$2373,V2219),"Not 2019")</f>
        <v>Closed</v>
      </c>
      <c r="Y2219" cm="1">
        <f t="array" ref="Y2219">IF(ISNUMBER($V2219),L2219-INDEX('2019 On Peak'!$L$3:$S$2373,$V2219,1),"-")</f>
        <v>0</v>
      </c>
      <c r="Z2219" cm="1">
        <f t="array" ref="Z2219">IF(ISNUMBER($V2219),M2219-INDEX('2019 On Peak'!$L$3:$S$2373,$V2219,2),"-")</f>
        <v>0</v>
      </c>
      <c r="AA2219" cm="1">
        <f t="array" ref="AA2219">IF(ISNUMBER($V2219),N2219-INDEX('2019 On Peak'!$L$3:$S$2373,$V2219,3),"-")</f>
        <v>0</v>
      </c>
      <c r="AB2219" cm="1">
        <f t="array" ref="AB2219">IF(ISNUMBER($V2219),Q2219-INDEX('2019 On Peak'!$L$3:$S$2373,$V2219,6),"-")</f>
        <v>0</v>
      </c>
      <c r="AC2219" cm="1">
        <f t="array" ref="AC2219">IF(ISNUMBER($V2219),S2219-INDEX('2019 On Peak'!$L$3:$S$2373,$V2219,8),"-")</f>
        <v>0</v>
      </c>
      <c r="AD2219" t="b">
        <f t="shared" si="69"/>
        <v>0</v>
      </c>
    </row>
    <row r="2220" spans="1:30" x14ac:dyDescent="0.25">
      <c r="A2220" t="str">
        <f>B2220&amp;"_"&amp;G2220&amp;"_"&amp;J2220</f>
        <v>908_24_1</v>
      </c>
      <c r="B2220">
        <v>908</v>
      </c>
      <c r="C2220" s="1" t="s">
        <v>401</v>
      </c>
      <c r="D2220" s="1" t="s">
        <v>67</v>
      </c>
      <c r="E2220" s="1" t="s">
        <v>67</v>
      </c>
      <c r="F2220">
        <v>115</v>
      </c>
      <c r="G2220">
        <v>24</v>
      </c>
      <c r="H2220" s="1" t="s">
        <v>383</v>
      </c>
      <c r="I2220">
        <v>115</v>
      </c>
      <c r="J2220" s="1" t="s">
        <v>191</v>
      </c>
      <c r="K2220" s="1" t="s">
        <v>25</v>
      </c>
      <c r="L2220">
        <v>1.7899999999999999E-3</v>
      </c>
      <c r="M2220">
        <v>7.4200000000000004E-3</v>
      </c>
      <c r="N2220">
        <v>1.23E-3</v>
      </c>
      <c r="O2220">
        <v>1</v>
      </c>
      <c r="P2220">
        <v>0</v>
      </c>
      <c r="Q2220">
        <v>167</v>
      </c>
      <c r="R2220">
        <v>556</v>
      </c>
      <c r="S2220">
        <v>210</v>
      </c>
      <c r="T2220">
        <v>1.1000000000000001</v>
      </c>
      <c r="U2220">
        <v>1.5</v>
      </c>
      <c r="V2220">
        <f>MATCH(A2220,'2019 On Peak'!$A$3:$A$2373,0)</f>
        <v>2155</v>
      </c>
      <c r="W2220" t="str">
        <f t="shared" si="68"/>
        <v>Old</v>
      </c>
      <c r="X2220" t="str" cm="1">
        <f t="array" ref="X2220">IF(ISNUMBER(V2220),INDEX('2019 On Peak'!$K$3:$K$2373,V2220),"Not 2019")</f>
        <v>Closed</v>
      </c>
      <c r="Y2220" cm="1">
        <f t="array" ref="Y2220">IF(ISNUMBER($V2220),L2220-INDEX('2019 On Peak'!$L$3:$S$2373,$V2220,1),"-")</f>
        <v>0</v>
      </c>
      <c r="Z2220" cm="1">
        <f t="array" ref="Z2220">IF(ISNUMBER($V2220),M2220-INDEX('2019 On Peak'!$L$3:$S$2373,$V2220,2),"-")</f>
        <v>0</v>
      </c>
      <c r="AA2220" cm="1">
        <f t="array" ref="AA2220">IF(ISNUMBER($V2220),N2220-INDEX('2019 On Peak'!$L$3:$S$2373,$V2220,3),"-")</f>
        <v>0</v>
      </c>
      <c r="AB2220" cm="1">
        <f t="array" ref="AB2220">IF(ISNUMBER($V2220),Q2220-INDEX('2019 On Peak'!$L$3:$S$2373,$V2220,6),"-")</f>
        <v>0</v>
      </c>
      <c r="AC2220" cm="1">
        <f t="array" ref="AC2220">IF(ISNUMBER($V2220),S2220-INDEX('2019 On Peak'!$L$3:$S$2373,$V2220,8),"-")</f>
        <v>0</v>
      </c>
      <c r="AD2220" t="b">
        <f t="shared" si="69"/>
        <v>0</v>
      </c>
    </row>
    <row r="2221" spans="1:30" x14ac:dyDescent="0.25">
      <c r="A2221" t="str">
        <f>B2221&amp;"_"&amp;G2221&amp;"_"&amp;J2221</f>
        <v>909_366_1</v>
      </c>
      <c r="B2221">
        <v>909</v>
      </c>
      <c r="C2221" s="1" t="s">
        <v>836</v>
      </c>
      <c r="D2221" s="1" t="s">
        <v>22</v>
      </c>
      <c r="E2221" s="1" t="s">
        <v>22</v>
      </c>
      <c r="F2221">
        <v>115</v>
      </c>
      <c r="G2221">
        <v>366</v>
      </c>
      <c r="H2221" s="1" t="s">
        <v>835</v>
      </c>
      <c r="I2221">
        <v>115</v>
      </c>
      <c r="J2221" s="1" t="s">
        <v>191</v>
      </c>
      <c r="K2221" s="1" t="s">
        <v>25</v>
      </c>
      <c r="L2221">
        <v>1.358E-2</v>
      </c>
      <c r="M2221">
        <v>5.6140000000000002E-2</v>
      </c>
      <c r="N2221">
        <v>9.2999999999999992E-3</v>
      </c>
      <c r="O2221">
        <v>1</v>
      </c>
      <c r="P2221">
        <v>0</v>
      </c>
      <c r="Q2221">
        <v>167</v>
      </c>
      <c r="R2221">
        <v>556</v>
      </c>
      <c r="S2221">
        <v>210</v>
      </c>
      <c r="T2221">
        <v>9.6999999999999993</v>
      </c>
      <c r="U2221">
        <v>11.3</v>
      </c>
      <c r="V2221">
        <f>MATCH(A2221,'2019 On Peak'!$A$3:$A$2373,0)</f>
        <v>2156</v>
      </c>
      <c r="W2221" t="str">
        <f t="shared" si="68"/>
        <v>Old</v>
      </c>
      <c r="X2221" t="str" cm="1">
        <f t="array" ref="X2221">IF(ISNUMBER(V2221),INDEX('2019 On Peak'!$K$3:$K$2373,V2221),"Not 2019")</f>
        <v>Closed</v>
      </c>
      <c r="Y2221" cm="1">
        <f t="array" ref="Y2221">IF(ISNUMBER($V2221),L2221-INDEX('2019 On Peak'!$L$3:$S$2373,$V2221,1),"-")</f>
        <v>0</v>
      </c>
      <c r="Z2221" cm="1">
        <f t="array" ref="Z2221">IF(ISNUMBER($V2221),M2221-INDEX('2019 On Peak'!$L$3:$S$2373,$V2221,2),"-")</f>
        <v>0</v>
      </c>
      <c r="AA2221" cm="1">
        <f t="array" ref="AA2221">IF(ISNUMBER($V2221),N2221-INDEX('2019 On Peak'!$L$3:$S$2373,$V2221,3),"-")</f>
        <v>0</v>
      </c>
      <c r="AB2221" cm="1">
        <f t="array" ref="AB2221">IF(ISNUMBER($V2221),Q2221-INDEX('2019 On Peak'!$L$3:$S$2373,$V2221,6),"-")</f>
        <v>0</v>
      </c>
      <c r="AC2221" cm="1">
        <f t="array" ref="AC2221">IF(ISNUMBER($V2221),S2221-INDEX('2019 On Peak'!$L$3:$S$2373,$V2221,8),"-")</f>
        <v>0</v>
      </c>
      <c r="AD2221" t="b">
        <f t="shared" si="69"/>
        <v>0</v>
      </c>
    </row>
    <row r="2222" spans="1:30" x14ac:dyDescent="0.25">
      <c r="A2222" t="str">
        <f>B2222&amp;"_"&amp;G2222&amp;"_"&amp;J2222</f>
        <v>909_367_1</v>
      </c>
      <c r="B2222">
        <v>909</v>
      </c>
      <c r="C2222" s="1" t="s">
        <v>836</v>
      </c>
      <c r="D2222" s="1" t="s">
        <v>22</v>
      </c>
      <c r="E2222" s="1" t="s">
        <v>22</v>
      </c>
      <c r="F2222">
        <v>115</v>
      </c>
      <c r="G2222">
        <v>367</v>
      </c>
      <c r="H2222" s="1" t="s">
        <v>837</v>
      </c>
      <c r="I2222">
        <v>115</v>
      </c>
      <c r="J2222" s="1" t="s">
        <v>191</v>
      </c>
      <c r="K2222" s="1" t="s">
        <v>25</v>
      </c>
      <c r="L2222">
        <v>6.0000000000000002E-5</v>
      </c>
      <c r="M2222">
        <v>2.5000000000000001E-4</v>
      </c>
      <c r="N2222">
        <v>4.0000000000000003E-5</v>
      </c>
      <c r="O2222">
        <v>1</v>
      </c>
      <c r="P2222">
        <v>0</v>
      </c>
      <c r="Q2222">
        <v>167</v>
      </c>
      <c r="R2222">
        <v>556</v>
      </c>
      <c r="S2222">
        <v>210</v>
      </c>
      <c r="T2222">
        <v>0.1</v>
      </c>
      <c r="U2222">
        <v>0</v>
      </c>
      <c r="V2222">
        <f>MATCH(A2222,'2019 On Peak'!$A$3:$A$2373,0)</f>
        <v>2157</v>
      </c>
      <c r="W2222" t="str">
        <f t="shared" si="68"/>
        <v>Old</v>
      </c>
      <c r="X2222" t="str" cm="1">
        <f t="array" ref="X2222">IF(ISNUMBER(V2222),INDEX('2019 On Peak'!$K$3:$K$2373,V2222),"Not 2019")</f>
        <v>Closed</v>
      </c>
      <c r="Y2222" cm="1">
        <f t="array" ref="Y2222">IF(ISNUMBER($V2222),L2222-INDEX('2019 On Peak'!$L$3:$S$2373,$V2222,1),"-")</f>
        <v>0</v>
      </c>
      <c r="Z2222" cm="1">
        <f t="array" ref="Z2222">IF(ISNUMBER($V2222),M2222-INDEX('2019 On Peak'!$L$3:$S$2373,$V2222,2),"-")</f>
        <v>0</v>
      </c>
      <c r="AA2222" cm="1">
        <f t="array" ref="AA2222">IF(ISNUMBER($V2222),N2222-INDEX('2019 On Peak'!$L$3:$S$2373,$V2222,3),"-")</f>
        <v>0</v>
      </c>
      <c r="AB2222" cm="1">
        <f t="array" ref="AB2222">IF(ISNUMBER($V2222),Q2222-INDEX('2019 On Peak'!$L$3:$S$2373,$V2222,6),"-")</f>
        <v>0</v>
      </c>
      <c r="AC2222" cm="1">
        <f t="array" ref="AC2222">IF(ISNUMBER($V2222),S2222-INDEX('2019 On Peak'!$L$3:$S$2373,$V2222,8),"-")</f>
        <v>0</v>
      </c>
      <c r="AD2222" t="b">
        <f t="shared" si="69"/>
        <v>0</v>
      </c>
    </row>
    <row r="2223" spans="1:30" x14ac:dyDescent="0.25">
      <c r="A2223" t="str">
        <f>B2223&amp;"_"&amp;G2223&amp;"_"&amp;J2223</f>
        <v>909_910_1</v>
      </c>
      <c r="B2223">
        <v>909</v>
      </c>
      <c r="C2223" s="1" t="s">
        <v>836</v>
      </c>
      <c r="D2223" s="1" t="s">
        <v>22</v>
      </c>
      <c r="E2223" s="1" t="s">
        <v>22</v>
      </c>
      <c r="F2223">
        <v>115</v>
      </c>
      <c r="G2223">
        <v>910</v>
      </c>
      <c r="H2223" s="1" t="s">
        <v>838</v>
      </c>
      <c r="I2223">
        <v>115</v>
      </c>
      <c r="J2223" s="1" t="s">
        <v>191</v>
      </c>
      <c r="K2223" s="1" t="s">
        <v>25</v>
      </c>
      <c r="L2223">
        <v>2.9199999999999999E-3</v>
      </c>
      <c r="M2223">
        <v>1.208E-2</v>
      </c>
      <c r="N2223">
        <v>2E-3</v>
      </c>
      <c r="O2223">
        <v>1</v>
      </c>
      <c r="P2223">
        <v>0</v>
      </c>
      <c r="Q2223">
        <v>167</v>
      </c>
      <c r="R2223">
        <v>556</v>
      </c>
      <c r="S2223">
        <v>210</v>
      </c>
      <c r="T2223">
        <v>2.2000000000000002</v>
      </c>
      <c r="U2223">
        <v>2.4</v>
      </c>
      <c r="V2223">
        <f>MATCH(A2223,'2019 On Peak'!$A$3:$A$2373,0)</f>
        <v>2158</v>
      </c>
      <c r="W2223" t="str">
        <f t="shared" si="68"/>
        <v>Old</v>
      </c>
      <c r="X2223" t="str" cm="1">
        <f t="array" ref="X2223">IF(ISNUMBER(V2223),INDEX('2019 On Peak'!$K$3:$K$2373,V2223),"Not 2019")</f>
        <v>Closed</v>
      </c>
      <c r="Y2223" cm="1">
        <f t="array" ref="Y2223">IF(ISNUMBER($V2223),L2223-INDEX('2019 On Peak'!$L$3:$S$2373,$V2223,1),"-")</f>
        <v>0</v>
      </c>
      <c r="Z2223" cm="1">
        <f t="array" ref="Z2223">IF(ISNUMBER($V2223),M2223-INDEX('2019 On Peak'!$L$3:$S$2373,$V2223,2),"-")</f>
        <v>0</v>
      </c>
      <c r="AA2223" cm="1">
        <f t="array" ref="AA2223">IF(ISNUMBER($V2223),N2223-INDEX('2019 On Peak'!$L$3:$S$2373,$V2223,3),"-")</f>
        <v>0</v>
      </c>
      <c r="AB2223" cm="1">
        <f t="array" ref="AB2223">IF(ISNUMBER($V2223),Q2223-INDEX('2019 On Peak'!$L$3:$S$2373,$V2223,6),"-")</f>
        <v>0</v>
      </c>
      <c r="AC2223" cm="1">
        <f t="array" ref="AC2223">IF(ISNUMBER($V2223),S2223-INDEX('2019 On Peak'!$L$3:$S$2373,$V2223,8),"-")</f>
        <v>0</v>
      </c>
      <c r="AD2223" t="b">
        <f t="shared" si="69"/>
        <v>0</v>
      </c>
    </row>
    <row r="2224" spans="1:30" x14ac:dyDescent="0.25">
      <c r="A2224" t="str">
        <f>B2224&amp;"_"&amp;G2224&amp;"_"&amp;J2224</f>
        <v>910_368_1</v>
      </c>
      <c r="B2224">
        <v>910</v>
      </c>
      <c r="C2224" s="1" t="s">
        <v>838</v>
      </c>
      <c r="D2224" s="1" t="s">
        <v>22</v>
      </c>
      <c r="E2224" s="1" t="s">
        <v>22</v>
      </c>
      <c r="F2224">
        <v>115</v>
      </c>
      <c r="G2224">
        <v>368</v>
      </c>
      <c r="H2224" s="1" t="s">
        <v>839</v>
      </c>
      <c r="I2224">
        <v>115</v>
      </c>
      <c r="J2224" s="1" t="s">
        <v>191</v>
      </c>
      <c r="K2224" s="1" t="s">
        <v>25</v>
      </c>
      <c r="L2224">
        <v>5.0000000000000002E-5</v>
      </c>
      <c r="M2224">
        <v>2.2000000000000001E-4</v>
      </c>
      <c r="N2224">
        <v>4.0000000000000003E-5</v>
      </c>
      <c r="O2224">
        <v>1</v>
      </c>
      <c r="P2224">
        <v>0</v>
      </c>
      <c r="Q2224">
        <v>167</v>
      </c>
      <c r="R2224">
        <v>556</v>
      </c>
      <c r="S2224">
        <v>210</v>
      </c>
      <c r="T2224">
        <v>0</v>
      </c>
      <c r="U2224">
        <v>0</v>
      </c>
      <c r="V2224">
        <f>MATCH(A2224,'2019 On Peak'!$A$3:$A$2373,0)</f>
        <v>2159</v>
      </c>
      <c r="W2224" t="str">
        <f t="shared" si="68"/>
        <v>Old</v>
      </c>
      <c r="X2224" t="str" cm="1">
        <f t="array" ref="X2224">IF(ISNUMBER(V2224),INDEX('2019 On Peak'!$K$3:$K$2373,V2224),"Not 2019")</f>
        <v>Closed</v>
      </c>
      <c r="Y2224" cm="1">
        <f t="array" ref="Y2224">IF(ISNUMBER($V2224),L2224-INDEX('2019 On Peak'!$L$3:$S$2373,$V2224,1),"-")</f>
        <v>0</v>
      </c>
      <c r="Z2224" cm="1">
        <f t="array" ref="Z2224">IF(ISNUMBER($V2224),M2224-INDEX('2019 On Peak'!$L$3:$S$2373,$V2224,2),"-")</f>
        <v>0</v>
      </c>
      <c r="AA2224" cm="1">
        <f t="array" ref="AA2224">IF(ISNUMBER($V2224),N2224-INDEX('2019 On Peak'!$L$3:$S$2373,$V2224,3),"-")</f>
        <v>0</v>
      </c>
      <c r="AB2224" cm="1">
        <f t="array" ref="AB2224">IF(ISNUMBER($V2224),Q2224-INDEX('2019 On Peak'!$L$3:$S$2373,$V2224,6),"-")</f>
        <v>0</v>
      </c>
      <c r="AC2224" cm="1">
        <f t="array" ref="AC2224">IF(ISNUMBER($V2224),S2224-INDEX('2019 On Peak'!$L$3:$S$2373,$V2224,8),"-")</f>
        <v>0</v>
      </c>
      <c r="AD2224" t="b">
        <f t="shared" si="69"/>
        <v>0</v>
      </c>
    </row>
    <row r="2225" spans="1:30" x14ac:dyDescent="0.25">
      <c r="A2225" t="str">
        <f>B2225&amp;"_"&amp;G2225&amp;"_"&amp;J2225</f>
        <v>910_911_1</v>
      </c>
      <c r="B2225">
        <v>910</v>
      </c>
      <c r="C2225" s="1" t="s">
        <v>838</v>
      </c>
      <c r="D2225" s="1" t="s">
        <v>22</v>
      </c>
      <c r="E2225" s="1" t="s">
        <v>22</v>
      </c>
      <c r="F2225">
        <v>115</v>
      </c>
      <c r="G2225">
        <v>911</v>
      </c>
      <c r="H2225" s="1" t="s">
        <v>840</v>
      </c>
      <c r="I2225">
        <v>115</v>
      </c>
      <c r="J2225" s="1" t="s">
        <v>191</v>
      </c>
      <c r="K2225" s="1" t="s">
        <v>25</v>
      </c>
      <c r="L2225">
        <v>4.0000000000000003E-5</v>
      </c>
      <c r="M2225">
        <v>1.4999999999999999E-4</v>
      </c>
      <c r="N2225">
        <v>3.0000000000000001E-5</v>
      </c>
      <c r="O2225">
        <v>1</v>
      </c>
      <c r="P2225">
        <v>0</v>
      </c>
      <c r="Q2225">
        <v>167</v>
      </c>
      <c r="R2225">
        <v>556</v>
      </c>
      <c r="S2225">
        <v>210</v>
      </c>
      <c r="T2225">
        <v>0</v>
      </c>
      <c r="U2225">
        <v>0</v>
      </c>
      <c r="V2225">
        <f>MATCH(A2225,'2019 On Peak'!$A$3:$A$2373,0)</f>
        <v>2160</v>
      </c>
      <c r="W2225" t="str">
        <f t="shared" si="68"/>
        <v>Old</v>
      </c>
      <c r="X2225" t="str" cm="1">
        <f t="array" ref="X2225">IF(ISNUMBER(V2225),INDEX('2019 On Peak'!$K$3:$K$2373,V2225),"Not 2019")</f>
        <v>Closed</v>
      </c>
      <c r="Y2225" cm="1">
        <f t="array" ref="Y2225">IF(ISNUMBER($V2225),L2225-INDEX('2019 On Peak'!$L$3:$S$2373,$V2225,1),"-")</f>
        <v>0</v>
      </c>
      <c r="Z2225" cm="1">
        <f t="array" ref="Z2225">IF(ISNUMBER($V2225),M2225-INDEX('2019 On Peak'!$L$3:$S$2373,$V2225,2),"-")</f>
        <v>0</v>
      </c>
      <c r="AA2225" cm="1">
        <f t="array" ref="AA2225">IF(ISNUMBER($V2225),N2225-INDEX('2019 On Peak'!$L$3:$S$2373,$V2225,3),"-")</f>
        <v>0</v>
      </c>
      <c r="AB2225" cm="1">
        <f t="array" ref="AB2225">IF(ISNUMBER($V2225),Q2225-INDEX('2019 On Peak'!$L$3:$S$2373,$V2225,6),"-")</f>
        <v>0</v>
      </c>
      <c r="AC2225" cm="1">
        <f t="array" ref="AC2225">IF(ISNUMBER($V2225),S2225-INDEX('2019 On Peak'!$L$3:$S$2373,$V2225,8),"-")</f>
        <v>0</v>
      </c>
      <c r="AD2225" t="b">
        <f t="shared" si="69"/>
        <v>0</v>
      </c>
    </row>
    <row r="2226" spans="1:30" x14ac:dyDescent="0.25">
      <c r="A2226" t="str">
        <f>B2226&amp;"_"&amp;G2226&amp;"_"&amp;J2226</f>
        <v>911_368_1</v>
      </c>
      <c r="B2226">
        <v>911</v>
      </c>
      <c r="C2226" s="1" t="s">
        <v>840</v>
      </c>
      <c r="D2226" s="1" t="s">
        <v>22</v>
      </c>
      <c r="E2226" s="1" t="s">
        <v>22</v>
      </c>
      <c r="F2226">
        <v>115</v>
      </c>
      <c r="G2226">
        <v>368</v>
      </c>
      <c r="H2226" s="1" t="s">
        <v>839</v>
      </c>
      <c r="I2226">
        <v>115</v>
      </c>
      <c r="J2226" s="1" t="s">
        <v>191</v>
      </c>
      <c r="K2226" s="1" t="s">
        <v>25</v>
      </c>
      <c r="L2226">
        <v>6.0000000000000002E-5</v>
      </c>
      <c r="M2226">
        <v>2.5000000000000001E-4</v>
      </c>
      <c r="N2226">
        <v>4.0000000000000003E-5</v>
      </c>
      <c r="O2226">
        <v>1</v>
      </c>
      <c r="P2226">
        <v>0</v>
      </c>
      <c r="Q2226">
        <v>167</v>
      </c>
      <c r="R2226">
        <v>556</v>
      </c>
      <c r="S2226">
        <v>210</v>
      </c>
      <c r="T2226">
        <v>0</v>
      </c>
      <c r="U2226">
        <v>0</v>
      </c>
      <c r="V2226">
        <f>MATCH(A2226,'2019 On Peak'!$A$3:$A$2373,0)</f>
        <v>2161</v>
      </c>
      <c r="W2226" t="str">
        <f t="shared" si="68"/>
        <v>Old</v>
      </c>
      <c r="X2226" t="str" cm="1">
        <f t="array" ref="X2226">IF(ISNUMBER(V2226),INDEX('2019 On Peak'!$K$3:$K$2373,V2226),"Not 2019")</f>
        <v>Closed</v>
      </c>
      <c r="Y2226" cm="1">
        <f t="array" ref="Y2226">IF(ISNUMBER($V2226),L2226-INDEX('2019 On Peak'!$L$3:$S$2373,$V2226,1),"-")</f>
        <v>0</v>
      </c>
      <c r="Z2226" cm="1">
        <f t="array" ref="Z2226">IF(ISNUMBER($V2226),M2226-INDEX('2019 On Peak'!$L$3:$S$2373,$V2226,2),"-")</f>
        <v>0</v>
      </c>
      <c r="AA2226" cm="1">
        <f t="array" ref="AA2226">IF(ISNUMBER($V2226),N2226-INDEX('2019 On Peak'!$L$3:$S$2373,$V2226,3),"-")</f>
        <v>0</v>
      </c>
      <c r="AB2226" cm="1">
        <f t="array" ref="AB2226">IF(ISNUMBER($V2226),Q2226-INDEX('2019 On Peak'!$L$3:$S$2373,$V2226,6),"-")</f>
        <v>0</v>
      </c>
      <c r="AC2226" cm="1">
        <f t="array" ref="AC2226">IF(ISNUMBER($V2226),S2226-INDEX('2019 On Peak'!$L$3:$S$2373,$V2226,8),"-")</f>
        <v>0</v>
      </c>
      <c r="AD2226" t="b">
        <f t="shared" si="69"/>
        <v>0</v>
      </c>
    </row>
    <row r="2227" spans="1:30" x14ac:dyDescent="0.25">
      <c r="A2227" t="str">
        <f>B2227&amp;"_"&amp;G2227&amp;"_"&amp;J2227</f>
        <v>911_912_1</v>
      </c>
      <c r="B2227">
        <v>911</v>
      </c>
      <c r="C2227" s="1" t="s">
        <v>840</v>
      </c>
      <c r="D2227" s="1" t="s">
        <v>22</v>
      </c>
      <c r="E2227" s="1" t="s">
        <v>22</v>
      </c>
      <c r="F2227">
        <v>115</v>
      </c>
      <c r="G2227">
        <v>912</v>
      </c>
      <c r="H2227" s="1" t="s">
        <v>841</v>
      </c>
      <c r="I2227">
        <v>115</v>
      </c>
      <c r="J2227" s="1" t="s">
        <v>191</v>
      </c>
      <c r="K2227" s="1" t="s">
        <v>25</v>
      </c>
      <c r="L2227">
        <v>3.49E-3</v>
      </c>
      <c r="M2227">
        <v>1.4420000000000001E-2</v>
      </c>
      <c r="N2227">
        <v>2.3900000000000002E-3</v>
      </c>
      <c r="O2227">
        <v>1</v>
      </c>
      <c r="P2227">
        <v>0</v>
      </c>
      <c r="Q2227">
        <v>167</v>
      </c>
      <c r="R2227">
        <v>556</v>
      </c>
      <c r="S2227">
        <v>210</v>
      </c>
      <c r="T2227">
        <v>2.7</v>
      </c>
      <c r="U2227">
        <v>2.9</v>
      </c>
      <c r="V2227">
        <f>MATCH(A2227,'2019 On Peak'!$A$3:$A$2373,0)</f>
        <v>2162</v>
      </c>
      <c r="W2227" t="str">
        <f t="shared" si="68"/>
        <v>Old</v>
      </c>
      <c r="X2227" t="str" cm="1">
        <f t="array" ref="X2227">IF(ISNUMBER(V2227),INDEX('2019 On Peak'!$K$3:$K$2373,V2227),"Not 2019")</f>
        <v>Closed</v>
      </c>
      <c r="Y2227" cm="1">
        <f t="array" ref="Y2227">IF(ISNUMBER($V2227),L2227-INDEX('2019 On Peak'!$L$3:$S$2373,$V2227,1),"-")</f>
        <v>0</v>
      </c>
      <c r="Z2227" cm="1">
        <f t="array" ref="Z2227">IF(ISNUMBER($V2227),M2227-INDEX('2019 On Peak'!$L$3:$S$2373,$V2227,2),"-")</f>
        <v>0</v>
      </c>
      <c r="AA2227" cm="1">
        <f t="array" ref="AA2227">IF(ISNUMBER($V2227),N2227-INDEX('2019 On Peak'!$L$3:$S$2373,$V2227,3),"-")</f>
        <v>0</v>
      </c>
      <c r="AB2227" cm="1">
        <f t="array" ref="AB2227">IF(ISNUMBER($V2227),Q2227-INDEX('2019 On Peak'!$L$3:$S$2373,$V2227,6),"-")</f>
        <v>0</v>
      </c>
      <c r="AC2227" cm="1">
        <f t="array" ref="AC2227">IF(ISNUMBER($V2227),S2227-INDEX('2019 On Peak'!$L$3:$S$2373,$V2227,8),"-")</f>
        <v>0</v>
      </c>
      <c r="AD2227" t="b">
        <f t="shared" si="69"/>
        <v>0</v>
      </c>
    </row>
    <row r="2228" spans="1:30" x14ac:dyDescent="0.25">
      <c r="A2228" t="str">
        <f>B2228&amp;"_"&amp;G2228&amp;"_"&amp;J2228</f>
        <v>912_369_1</v>
      </c>
      <c r="B2228">
        <v>912</v>
      </c>
      <c r="C2228" s="1" t="s">
        <v>841</v>
      </c>
      <c r="D2228" s="1" t="s">
        <v>22</v>
      </c>
      <c r="E2228" s="1" t="s">
        <v>22</v>
      </c>
      <c r="F2228">
        <v>115</v>
      </c>
      <c r="G2228">
        <v>369</v>
      </c>
      <c r="H2228" s="1" t="s">
        <v>842</v>
      </c>
      <c r="I2228">
        <v>115</v>
      </c>
      <c r="J2228" s="1" t="s">
        <v>191</v>
      </c>
      <c r="K2228" s="1" t="s">
        <v>25</v>
      </c>
      <c r="L2228">
        <v>6.0000000000000002E-5</v>
      </c>
      <c r="M2228">
        <v>2.7E-4</v>
      </c>
      <c r="N2228">
        <v>4.0000000000000003E-5</v>
      </c>
      <c r="O2228">
        <v>1</v>
      </c>
      <c r="P2228">
        <v>0</v>
      </c>
      <c r="Q2228">
        <v>167</v>
      </c>
      <c r="R2228">
        <v>556</v>
      </c>
      <c r="S2228">
        <v>210</v>
      </c>
      <c r="T2228">
        <v>0</v>
      </c>
      <c r="U2228">
        <v>0.1</v>
      </c>
      <c r="V2228">
        <f>MATCH(A2228,'2019 On Peak'!$A$3:$A$2373,0)</f>
        <v>2163</v>
      </c>
      <c r="W2228" t="str">
        <f t="shared" si="68"/>
        <v>Old</v>
      </c>
      <c r="X2228" t="str" cm="1">
        <f t="array" ref="X2228">IF(ISNUMBER(V2228),INDEX('2019 On Peak'!$K$3:$K$2373,V2228),"Not 2019")</f>
        <v>Closed</v>
      </c>
      <c r="Y2228" cm="1">
        <f t="array" ref="Y2228">IF(ISNUMBER($V2228),L2228-INDEX('2019 On Peak'!$L$3:$S$2373,$V2228,1),"-")</f>
        <v>0</v>
      </c>
      <c r="Z2228" cm="1">
        <f t="array" ref="Z2228">IF(ISNUMBER($V2228),M2228-INDEX('2019 On Peak'!$L$3:$S$2373,$V2228,2),"-")</f>
        <v>0</v>
      </c>
      <c r="AA2228" cm="1">
        <f t="array" ref="AA2228">IF(ISNUMBER($V2228),N2228-INDEX('2019 On Peak'!$L$3:$S$2373,$V2228,3),"-")</f>
        <v>0</v>
      </c>
      <c r="AB2228" cm="1">
        <f t="array" ref="AB2228">IF(ISNUMBER($V2228),Q2228-INDEX('2019 On Peak'!$L$3:$S$2373,$V2228,6),"-")</f>
        <v>0</v>
      </c>
      <c r="AC2228" cm="1">
        <f t="array" ref="AC2228">IF(ISNUMBER($V2228),S2228-INDEX('2019 On Peak'!$L$3:$S$2373,$V2228,8),"-")</f>
        <v>0</v>
      </c>
      <c r="AD2228" t="b">
        <f t="shared" si="69"/>
        <v>0</v>
      </c>
    </row>
    <row r="2229" spans="1:30" x14ac:dyDescent="0.25">
      <c r="A2229" t="str">
        <f>B2229&amp;"_"&amp;G2229&amp;"_"&amp;J2229</f>
        <v>912_380_1</v>
      </c>
      <c r="B2229">
        <v>912</v>
      </c>
      <c r="C2229" s="1" t="s">
        <v>841</v>
      </c>
      <c r="D2229" s="1" t="s">
        <v>22</v>
      </c>
      <c r="E2229" s="1" t="s">
        <v>22</v>
      </c>
      <c r="F2229">
        <v>115</v>
      </c>
      <c r="G2229">
        <v>380</v>
      </c>
      <c r="H2229" s="1" t="s">
        <v>284</v>
      </c>
      <c r="I2229">
        <v>115</v>
      </c>
      <c r="J2229" s="1" t="s">
        <v>191</v>
      </c>
      <c r="K2229" s="1" t="s">
        <v>25</v>
      </c>
      <c r="L2229">
        <v>1.1679999999999999E-2</v>
      </c>
      <c r="M2229">
        <v>4.8280000000000003E-2</v>
      </c>
      <c r="N2229">
        <v>7.9900000000000006E-3</v>
      </c>
      <c r="O2229">
        <v>1</v>
      </c>
      <c r="P2229">
        <v>0</v>
      </c>
      <c r="Q2229">
        <v>167</v>
      </c>
      <c r="R2229">
        <v>556</v>
      </c>
      <c r="S2229">
        <v>210</v>
      </c>
      <c r="T2229">
        <v>7.4</v>
      </c>
      <c r="U2229">
        <v>9.6999999999999993</v>
      </c>
      <c r="V2229">
        <f>MATCH(A2229,'2019 On Peak'!$A$3:$A$2373,0)</f>
        <v>2164</v>
      </c>
      <c r="W2229" t="str">
        <f t="shared" si="68"/>
        <v>Old</v>
      </c>
      <c r="X2229" t="str" cm="1">
        <f t="array" ref="X2229">IF(ISNUMBER(V2229),INDEX('2019 On Peak'!$K$3:$K$2373,V2229),"Not 2019")</f>
        <v>Closed</v>
      </c>
      <c r="Y2229" cm="1">
        <f t="array" ref="Y2229">IF(ISNUMBER($V2229),L2229-INDEX('2019 On Peak'!$L$3:$S$2373,$V2229,1),"-")</f>
        <v>0</v>
      </c>
      <c r="Z2229" cm="1">
        <f t="array" ref="Z2229">IF(ISNUMBER($V2229),M2229-INDEX('2019 On Peak'!$L$3:$S$2373,$V2229,2),"-")</f>
        <v>0</v>
      </c>
      <c r="AA2229" cm="1">
        <f t="array" ref="AA2229">IF(ISNUMBER($V2229),N2229-INDEX('2019 On Peak'!$L$3:$S$2373,$V2229,3),"-")</f>
        <v>0</v>
      </c>
      <c r="AB2229" cm="1">
        <f t="array" ref="AB2229">IF(ISNUMBER($V2229),Q2229-INDEX('2019 On Peak'!$L$3:$S$2373,$V2229,6),"-")</f>
        <v>0</v>
      </c>
      <c r="AC2229" cm="1">
        <f t="array" ref="AC2229">IF(ISNUMBER($V2229),S2229-INDEX('2019 On Peak'!$L$3:$S$2373,$V2229,8),"-")</f>
        <v>0</v>
      </c>
      <c r="AD2229" t="b">
        <f t="shared" si="69"/>
        <v>0</v>
      </c>
    </row>
    <row r="2230" spans="1:30" x14ac:dyDescent="0.25">
      <c r="A2230" t="str">
        <f>B2230&amp;"_"&amp;G2230&amp;"_"&amp;J2230</f>
        <v>913_24_1</v>
      </c>
      <c r="B2230">
        <v>913</v>
      </c>
      <c r="C2230" s="1" t="s">
        <v>394</v>
      </c>
      <c r="D2230" s="1" t="s">
        <v>22</v>
      </c>
      <c r="E2230" s="1" t="s">
        <v>67</v>
      </c>
      <c r="F2230">
        <v>115</v>
      </c>
      <c r="G2230">
        <v>24</v>
      </c>
      <c r="H2230" s="1" t="s">
        <v>383</v>
      </c>
      <c r="I2230">
        <v>115</v>
      </c>
      <c r="J2230" s="1" t="s">
        <v>191</v>
      </c>
      <c r="K2230" s="1" t="s">
        <v>25</v>
      </c>
      <c r="L2230">
        <v>2.7369999999999998E-2</v>
      </c>
      <c r="M2230">
        <v>0.11317000000000001</v>
      </c>
      <c r="N2230">
        <v>1.874E-2</v>
      </c>
      <c r="O2230">
        <v>1</v>
      </c>
      <c r="P2230">
        <v>0</v>
      </c>
      <c r="Q2230">
        <v>167</v>
      </c>
      <c r="R2230">
        <v>556</v>
      </c>
      <c r="S2230">
        <v>210</v>
      </c>
      <c r="T2230">
        <v>21</v>
      </c>
      <c r="U2230">
        <v>22.8</v>
      </c>
      <c r="V2230">
        <f>MATCH(A2230,'2019 On Peak'!$A$3:$A$2373,0)</f>
        <v>2165</v>
      </c>
      <c r="W2230" t="str">
        <f t="shared" si="68"/>
        <v>Old</v>
      </c>
      <c r="X2230" t="str" cm="1">
        <f t="array" ref="X2230">IF(ISNUMBER(V2230),INDEX('2019 On Peak'!$K$3:$K$2373,V2230),"Not 2019")</f>
        <v>Closed</v>
      </c>
      <c r="Y2230" cm="1">
        <f t="array" ref="Y2230">IF(ISNUMBER($V2230),L2230-INDEX('2019 On Peak'!$L$3:$S$2373,$V2230,1),"-")</f>
        <v>0</v>
      </c>
      <c r="Z2230" cm="1">
        <f t="array" ref="Z2230">IF(ISNUMBER($V2230),M2230-INDEX('2019 On Peak'!$L$3:$S$2373,$V2230,2),"-")</f>
        <v>0</v>
      </c>
      <c r="AA2230" cm="1">
        <f t="array" ref="AA2230">IF(ISNUMBER($V2230),N2230-INDEX('2019 On Peak'!$L$3:$S$2373,$V2230,3),"-")</f>
        <v>0</v>
      </c>
      <c r="AB2230" cm="1">
        <f t="array" ref="AB2230">IF(ISNUMBER($V2230),Q2230-INDEX('2019 On Peak'!$L$3:$S$2373,$V2230,6),"-")</f>
        <v>0</v>
      </c>
      <c r="AC2230" cm="1">
        <f t="array" ref="AC2230">IF(ISNUMBER($V2230),S2230-INDEX('2019 On Peak'!$L$3:$S$2373,$V2230,8),"-")</f>
        <v>0</v>
      </c>
      <c r="AD2230" t="b">
        <f t="shared" si="69"/>
        <v>0</v>
      </c>
    </row>
    <row r="2231" spans="1:30" x14ac:dyDescent="0.25">
      <c r="A2231" t="str">
        <f>B2231&amp;"_"&amp;G2231&amp;"_"&amp;J2231</f>
        <v>913_370_1</v>
      </c>
      <c r="B2231">
        <v>913</v>
      </c>
      <c r="C2231" s="1" t="s">
        <v>394</v>
      </c>
      <c r="D2231" s="1" t="s">
        <v>22</v>
      </c>
      <c r="E2231" s="1" t="s">
        <v>22</v>
      </c>
      <c r="F2231">
        <v>115</v>
      </c>
      <c r="G2231">
        <v>370</v>
      </c>
      <c r="H2231" s="1" t="s">
        <v>843</v>
      </c>
      <c r="I2231">
        <v>115</v>
      </c>
      <c r="J2231" s="1" t="s">
        <v>191</v>
      </c>
      <c r="K2231" s="1" t="s">
        <v>25</v>
      </c>
      <c r="L2231">
        <v>5.0000000000000002E-5</v>
      </c>
      <c r="M2231">
        <v>2.2000000000000001E-4</v>
      </c>
      <c r="N2231">
        <v>4.0000000000000003E-5</v>
      </c>
      <c r="O2231">
        <v>1</v>
      </c>
      <c r="P2231">
        <v>0</v>
      </c>
      <c r="Q2231">
        <v>167</v>
      </c>
      <c r="R2231">
        <v>556</v>
      </c>
      <c r="S2231">
        <v>210</v>
      </c>
      <c r="T2231">
        <v>0</v>
      </c>
      <c r="U2231">
        <v>0</v>
      </c>
      <c r="V2231">
        <f>MATCH(A2231,'2019 On Peak'!$A$3:$A$2373,0)</f>
        <v>2166</v>
      </c>
      <c r="W2231" t="str">
        <f t="shared" si="68"/>
        <v>Old</v>
      </c>
      <c r="X2231" t="str" cm="1">
        <f t="array" ref="X2231">IF(ISNUMBER(V2231),INDEX('2019 On Peak'!$K$3:$K$2373,V2231),"Not 2019")</f>
        <v>Closed</v>
      </c>
      <c r="Y2231" cm="1">
        <f t="array" ref="Y2231">IF(ISNUMBER($V2231),L2231-INDEX('2019 On Peak'!$L$3:$S$2373,$V2231,1),"-")</f>
        <v>0</v>
      </c>
      <c r="Z2231" cm="1">
        <f t="array" ref="Z2231">IF(ISNUMBER($V2231),M2231-INDEX('2019 On Peak'!$L$3:$S$2373,$V2231,2),"-")</f>
        <v>0</v>
      </c>
      <c r="AA2231" cm="1">
        <f t="array" ref="AA2231">IF(ISNUMBER($V2231),N2231-INDEX('2019 On Peak'!$L$3:$S$2373,$V2231,3),"-")</f>
        <v>0</v>
      </c>
      <c r="AB2231" cm="1">
        <f t="array" ref="AB2231">IF(ISNUMBER($V2231),Q2231-INDEX('2019 On Peak'!$L$3:$S$2373,$V2231,6),"-")</f>
        <v>0</v>
      </c>
      <c r="AC2231" cm="1">
        <f t="array" ref="AC2231">IF(ISNUMBER($V2231),S2231-INDEX('2019 On Peak'!$L$3:$S$2373,$V2231,8),"-")</f>
        <v>0</v>
      </c>
      <c r="AD2231" t="b">
        <f t="shared" si="69"/>
        <v>0</v>
      </c>
    </row>
    <row r="2232" spans="1:30" x14ac:dyDescent="0.25">
      <c r="A2232" t="str">
        <f>B2232&amp;"_"&amp;G2232&amp;"_"&amp;J2232</f>
        <v>913_374_1</v>
      </c>
      <c r="B2232">
        <v>913</v>
      </c>
      <c r="C2232" s="1" t="s">
        <v>394</v>
      </c>
      <c r="D2232" s="1" t="s">
        <v>22</v>
      </c>
      <c r="E2232" s="1" t="s">
        <v>22</v>
      </c>
      <c r="F2232">
        <v>115</v>
      </c>
      <c r="G2232">
        <v>374</v>
      </c>
      <c r="H2232" s="1" t="s">
        <v>848</v>
      </c>
      <c r="I2232">
        <v>115</v>
      </c>
      <c r="J2232" s="1" t="s">
        <v>191</v>
      </c>
      <c r="K2232" s="1" t="s">
        <v>25</v>
      </c>
      <c r="L2232">
        <v>1.661E-2</v>
      </c>
      <c r="M2232">
        <v>6.8699999999999997E-2</v>
      </c>
      <c r="N2232">
        <v>1.1379999999999999E-2</v>
      </c>
      <c r="O2232">
        <v>1</v>
      </c>
      <c r="P2232">
        <v>0</v>
      </c>
      <c r="Q2232">
        <v>167</v>
      </c>
      <c r="R2232">
        <v>556</v>
      </c>
      <c r="S2232">
        <v>210</v>
      </c>
      <c r="T2232">
        <v>13</v>
      </c>
      <c r="U2232">
        <v>13.8</v>
      </c>
      <c r="V2232">
        <f>MATCH(A2232,'2019 On Peak'!$A$3:$A$2373,0)</f>
        <v>2167</v>
      </c>
      <c r="W2232" t="str">
        <f t="shared" si="68"/>
        <v>Old</v>
      </c>
      <c r="X2232" t="str" cm="1">
        <f t="array" ref="X2232">IF(ISNUMBER(V2232),INDEX('2019 On Peak'!$K$3:$K$2373,V2232),"Not 2019")</f>
        <v>Closed</v>
      </c>
      <c r="Y2232" cm="1">
        <f t="array" ref="Y2232">IF(ISNUMBER($V2232),L2232-INDEX('2019 On Peak'!$L$3:$S$2373,$V2232,1),"-")</f>
        <v>0</v>
      </c>
      <c r="Z2232" cm="1">
        <f t="array" ref="Z2232">IF(ISNUMBER($V2232),M2232-INDEX('2019 On Peak'!$L$3:$S$2373,$V2232,2),"-")</f>
        <v>0</v>
      </c>
      <c r="AA2232" cm="1">
        <f t="array" ref="AA2232">IF(ISNUMBER($V2232),N2232-INDEX('2019 On Peak'!$L$3:$S$2373,$V2232,3),"-")</f>
        <v>0</v>
      </c>
      <c r="AB2232" cm="1">
        <f t="array" ref="AB2232">IF(ISNUMBER($V2232),Q2232-INDEX('2019 On Peak'!$L$3:$S$2373,$V2232,6),"-")</f>
        <v>0</v>
      </c>
      <c r="AC2232" cm="1">
        <f t="array" ref="AC2232">IF(ISNUMBER($V2232),S2232-INDEX('2019 On Peak'!$L$3:$S$2373,$V2232,8),"-")</f>
        <v>0</v>
      </c>
      <c r="AD2232" t="b">
        <f t="shared" si="69"/>
        <v>0</v>
      </c>
    </row>
    <row r="2233" spans="1:30" x14ac:dyDescent="0.25">
      <c r="A2233" t="str">
        <f>B2233&amp;"_"&amp;G2233&amp;"_"&amp;J2233</f>
        <v>914_24_1</v>
      </c>
      <c r="B2233">
        <v>914</v>
      </c>
      <c r="C2233" s="1" t="s">
        <v>392</v>
      </c>
      <c r="D2233" s="1" t="s">
        <v>22</v>
      </c>
      <c r="E2233" s="1" t="s">
        <v>67</v>
      </c>
      <c r="F2233">
        <v>115</v>
      </c>
      <c r="G2233">
        <v>24</v>
      </c>
      <c r="H2233" s="1" t="s">
        <v>383</v>
      </c>
      <c r="I2233">
        <v>115</v>
      </c>
      <c r="J2233" s="1" t="s">
        <v>191</v>
      </c>
      <c r="K2233" s="1" t="s">
        <v>25</v>
      </c>
      <c r="L2233">
        <v>3.7839999999999999E-2</v>
      </c>
      <c r="M2233">
        <v>0.15647</v>
      </c>
      <c r="N2233">
        <v>2.5909999999999999E-2</v>
      </c>
      <c r="O2233">
        <v>1</v>
      </c>
      <c r="P2233">
        <v>0</v>
      </c>
      <c r="Q2233">
        <v>167</v>
      </c>
      <c r="R2233">
        <v>556</v>
      </c>
      <c r="S2233">
        <v>210</v>
      </c>
      <c r="T2233">
        <v>29.6</v>
      </c>
      <c r="U2233">
        <v>31.5</v>
      </c>
      <c r="V2233">
        <f>MATCH(A2233,'2019 On Peak'!$A$3:$A$2373,0)</f>
        <v>2168</v>
      </c>
      <c r="W2233" t="str">
        <f t="shared" si="68"/>
        <v>Old</v>
      </c>
      <c r="X2233" t="str" cm="1">
        <f t="array" ref="X2233">IF(ISNUMBER(V2233),INDEX('2019 On Peak'!$K$3:$K$2373,V2233),"Not 2019")</f>
        <v>Closed</v>
      </c>
      <c r="Y2233" cm="1">
        <f t="array" ref="Y2233">IF(ISNUMBER($V2233),L2233-INDEX('2019 On Peak'!$L$3:$S$2373,$V2233,1),"-")</f>
        <v>0</v>
      </c>
      <c r="Z2233" cm="1">
        <f t="array" ref="Z2233">IF(ISNUMBER($V2233),M2233-INDEX('2019 On Peak'!$L$3:$S$2373,$V2233,2),"-")</f>
        <v>0</v>
      </c>
      <c r="AA2233" cm="1">
        <f t="array" ref="AA2233">IF(ISNUMBER($V2233),N2233-INDEX('2019 On Peak'!$L$3:$S$2373,$V2233,3),"-")</f>
        <v>0</v>
      </c>
      <c r="AB2233" cm="1">
        <f t="array" ref="AB2233">IF(ISNUMBER($V2233),Q2233-INDEX('2019 On Peak'!$L$3:$S$2373,$V2233,6),"-")</f>
        <v>0</v>
      </c>
      <c r="AC2233" cm="1">
        <f t="array" ref="AC2233">IF(ISNUMBER($V2233),S2233-INDEX('2019 On Peak'!$L$3:$S$2373,$V2233,8),"-")</f>
        <v>0</v>
      </c>
      <c r="AD2233" t="b">
        <f t="shared" si="69"/>
        <v>0</v>
      </c>
    </row>
    <row r="2234" spans="1:30" x14ac:dyDescent="0.25">
      <c r="A2234" t="str">
        <f>B2234&amp;"_"&amp;G2234&amp;"_"&amp;J2234</f>
        <v>914_371_1</v>
      </c>
      <c r="B2234">
        <v>914</v>
      </c>
      <c r="C2234" s="1" t="s">
        <v>392</v>
      </c>
      <c r="D2234" s="1" t="s">
        <v>22</v>
      </c>
      <c r="E2234" s="1" t="s">
        <v>22</v>
      </c>
      <c r="F2234">
        <v>115</v>
      </c>
      <c r="G2234">
        <v>371</v>
      </c>
      <c r="H2234" s="1" t="s">
        <v>844</v>
      </c>
      <c r="I2234">
        <v>115</v>
      </c>
      <c r="J2234" s="1" t="s">
        <v>191</v>
      </c>
      <c r="K2234" s="1" t="s">
        <v>25</v>
      </c>
      <c r="L2234">
        <v>2.0100000000000001E-3</v>
      </c>
      <c r="M2234">
        <v>8.2900000000000005E-3</v>
      </c>
      <c r="N2234">
        <v>1.3699999999999999E-3</v>
      </c>
      <c r="O2234">
        <v>1</v>
      </c>
      <c r="P2234">
        <v>0</v>
      </c>
      <c r="Q2234">
        <v>167</v>
      </c>
      <c r="R2234">
        <v>556</v>
      </c>
      <c r="S2234">
        <v>210</v>
      </c>
      <c r="T2234">
        <v>1.2</v>
      </c>
      <c r="U2234">
        <v>1.7</v>
      </c>
      <c r="V2234">
        <f>MATCH(A2234,'2019 On Peak'!$A$3:$A$2373,0)</f>
        <v>2169</v>
      </c>
      <c r="W2234" t="str">
        <f t="shared" si="68"/>
        <v>Old</v>
      </c>
      <c r="X2234" t="str" cm="1">
        <f t="array" ref="X2234">IF(ISNUMBER(V2234),INDEX('2019 On Peak'!$K$3:$K$2373,V2234),"Not 2019")</f>
        <v>Closed</v>
      </c>
      <c r="Y2234" cm="1">
        <f t="array" ref="Y2234">IF(ISNUMBER($V2234),L2234-INDEX('2019 On Peak'!$L$3:$S$2373,$V2234,1),"-")</f>
        <v>0</v>
      </c>
      <c r="Z2234" cm="1">
        <f t="array" ref="Z2234">IF(ISNUMBER($V2234),M2234-INDEX('2019 On Peak'!$L$3:$S$2373,$V2234,2),"-")</f>
        <v>0</v>
      </c>
      <c r="AA2234" cm="1">
        <f t="array" ref="AA2234">IF(ISNUMBER($V2234),N2234-INDEX('2019 On Peak'!$L$3:$S$2373,$V2234,3),"-")</f>
        <v>0</v>
      </c>
      <c r="AB2234" cm="1">
        <f t="array" ref="AB2234">IF(ISNUMBER($V2234),Q2234-INDEX('2019 On Peak'!$L$3:$S$2373,$V2234,6),"-")</f>
        <v>0</v>
      </c>
      <c r="AC2234" cm="1">
        <f t="array" ref="AC2234">IF(ISNUMBER($V2234),S2234-INDEX('2019 On Peak'!$L$3:$S$2373,$V2234,8),"-")</f>
        <v>0</v>
      </c>
      <c r="AD2234" t="b">
        <f t="shared" si="69"/>
        <v>0</v>
      </c>
    </row>
    <row r="2235" spans="1:30" x14ac:dyDescent="0.25">
      <c r="A2235" t="str">
        <f>B2235&amp;"_"&amp;G2235&amp;"_"&amp;J2235</f>
        <v>914_374_1</v>
      </c>
      <c r="B2235">
        <v>914</v>
      </c>
      <c r="C2235" s="1" t="s">
        <v>392</v>
      </c>
      <c r="D2235" s="1" t="s">
        <v>22</v>
      </c>
      <c r="E2235" s="1" t="s">
        <v>22</v>
      </c>
      <c r="F2235">
        <v>115</v>
      </c>
      <c r="G2235">
        <v>374</v>
      </c>
      <c r="H2235" s="1" t="s">
        <v>848</v>
      </c>
      <c r="I2235">
        <v>115</v>
      </c>
      <c r="J2235" s="1" t="s">
        <v>191</v>
      </c>
      <c r="K2235" s="1" t="s">
        <v>25</v>
      </c>
      <c r="L2235">
        <v>6.1599999999999997E-3</v>
      </c>
      <c r="M2235">
        <v>2.5479999999999999E-2</v>
      </c>
      <c r="N2235">
        <v>4.2199999999999998E-3</v>
      </c>
      <c r="O2235">
        <v>1</v>
      </c>
      <c r="P2235">
        <v>0</v>
      </c>
      <c r="Q2235">
        <v>167</v>
      </c>
      <c r="R2235">
        <v>556</v>
      </c>
      <c r="S2235">
        <v>210</v>
      </c>
      <c r="T2235">
        <v>4.5</v>
      </c>
      <c r="U2235">
        <v>5.0999999999999996</v>
      </c>
      <c r="V2235">
        <f>MATCH(A2235,'2019 On Peak'!$A$3:$A$2373,0)</f>
        <v>2170</v>
      </c>
      <c r="W2235" t="str">
        <f t="shared" si="68"/>
        <v>Old</v>
      </c>
      <c r="X2235" t="str" cm="1">
        <f t="array" ref="X2235">IF(ISNUMBER(V2235),INDEX('2019 On Peak'!$K$3:$K$2373,V2235),"Not 2019")</f>
        <v>Closed</v>
      </c>
      <c r="Y2235" cm="1">
        <f t="array" ref="Y2235">IF(ISNUMBER($V2235),L2235-INDEX('2019 On Peak'!$L$3:$S$2373,$V2235,1),"-")</f>
        <v>0</v>
      </c>
      <c r="Z2235" cm="1">
        <f t="array" ref="Z2235">IF(ISNUMBER($V2235),M2235-INDEX('2019 On Peak'!$L$3:$S$2373,$V2235,2),"-")</f>
        <v>0</v>
      </c>
      <c r="AA2235" cm="1">
        <f t="array" ref="AA2235">IF(ISNUMBER($V2235),N2235-INDEX('2019 On Peak'!$L$3:$S$2373,$V2235,3),"-")</f>
        <v>0</v>
      </c>
      <c r="AB2235" cm="1">
        <f t="array" ref="AB2235">IF(ISNUMBER($V2235),Q2235-INDEX('2019 On Peak'!$L$3:$S$2373,$V2235,6),"-")</f>
        <v>0</v>
      </c>
      <c r="AC2235" cm="1">
        <f t="array" ref="AC2235">IF(ISNUMBER($V2235),S2235-INDEX('2019 On Peak'!$L$3:$S$2373,$V2235,8),"-")</f>
        <v>0</v>
      </c>
      <c r="AD2235" t="b">
        <f t="shared" si="69"/>
        <v>0</v>
      </c>
    </row>
    <row r="2236" spans="1:30" x14ac:dyDescent="0.25">
      <c r="A2236" t="str">
        <f>B2236&amp;"_"&amp;G2236&amp;"_"&amp;J2236</f>
        <v>915_374_1</v>
      </c>
      <c r="B2236">
        <v>915</v>
      </c>
      <c r="C2236" s="1" t="s">
        <v>849</v>
      </c>
      <c r="D2236" s="1" t="s">
        <v>22</v>
      </c>
      <c r="E2236" s="1" t="s">
        <v>22</v>
      </c>
      <c r="F2236">
        <v>115</v>
      </c>
      <c r="G2236">
        <v>374</v>
      </c>
      <c r="H2236" s="1" t="s">
        <v>848</v>
      </c>
      <c r="I2236">
        <v>115</v>
      </c>
      <c r="J2236" s="1" t="s">
        <v>191</v>
      </c>
      <c r="K2236" s="1" t="s">
        <v>25</v>
      </c>
      <c r="L2236">
        <v>8.0199999999999994E-3</v>
      </c>
      <c r="M2236">
        <v>3.3180000000000001E-2</v>
      </c>
      <c r="N2236">
        <v>5.4900000000000001E-3</v>
      </c>
      <c r="O2236">
        <v>1</v>
      </c>
      <c r="P2236">
        <v>0</v>
      </c>
      <c r="Q2236">
        <v>167</v>
      </c>
      <c r="R2236">
        <v>556</v>
      </c>
      <c r="S2236">
        <v>210</v>
      </c>
      <c r="T2236">
        <v>4.7</v>
      </c>
      <c r="U2236">
        <v>6.7</v>
      </c>
      <c r="V2236">
        <f>MATCH(A2236,'2019 On Peak'!$A$3:$A$2373,0)</f>
        <v>2171</v>
      </c>
      <c r="W2236" t="str">
        <f t="shared" si="68"/>
        <v>Old</v>
      </c>
      <c r="X2236" t="str" cm="1">
        <f t="array" ref="X2236">IF(ISNUMBER(V2236),INDEX('2019 On Peak'!$K$3:$K$2373,V2236),"Not 2019")</f>
        <v>Closed</v>
      </c>
      <c r="Y2236" cm="1">
        <f t="array" ref="Y2236">IF(ISNUMBER($V2236),L2236-INDEX('2019 On Peak'!$L$3:$S$2373,$V2236,1),"-")</f>
        <v>0</v>
      </c>
      <c r="Z2236" cm="1">
        <f t="array" ref="Z2236">IF(ISNUMBER($V2236),M2236-INDEX('2019 On Peak'!$L$3:$S$2373,$V2236,2),"-")</f>
        <v>0</v>
      </c>
      <c r="AA2236" cm="1">
        <f t="array" ref="AA2236">IF(ISNUMBER($V2236),N2236-INDEX('2019 On Peak'!$L$3:$S$2373,$V2236,3),"-")</f>
        <v>0</v>
      </c>
      <c r="AB2236" cm="1">
        <f t="array" ref="AB2236">IF(ISNUMBER($V2236),Q2236-INDEX('2019 On Peak'!$L$3:$S$2373,$V2236,6),"-")</f>
        <v>0</v>
      </c>
      <c r="AC2236" cm="1">
        <f t="array" ref="AC2236">IF(ISNUMBER($V2236),S2236-INDEX('2019 On Peak'!$L$3:$S$2373,$V2236,8),"-")</f>
        <v>0</v>
      </c>
      <c r="AD2236" t="b">
        <f t="shared" si="69"/>
        <v>0</v>
      </c>
    </row>
    <row r="2237" spans="1:30" x14ac:dyDescent="0.25">
      <c r="A2237" t="str">
        <f>B2237&amp;"_"&amp;G2237&amp;"_"&amp;J2237</f>
        <v>915_375_1</v>
      </c>
      <c r="B2237">
        <v>915</v>
      </c>
      <c r="C2237" s="1" t="s">
        <v>849</v>
      </c>
      <c r="D2237" s="1" t="s">
        <v>22</v>
      </c>
      <c r="E2237" s="1" t="s">
        <v>22</v>
      </c>
      <c r="F2237">
        <v>115</v>
      </c>
      <c r="G2237">
        <v>375</v>
      </c>
      <c r="H2237" s="1" t="s">
        <v>310</v>
      </c>
      <c r="I2237">
        <v>115</v>
      </c>
      <c r="J2237" s="1" t="s">
        <v>191</v>
      </c>
      <c r="K2237" s="1" t="s">
        <v>25</v>
      </c>
      <c r="L2237">
        <v>1.92E-3</v>
      </c>
      <c r="M2237">
        <v>7.9299999999999995E-3</v>
      </c>
      <c r="N2237">
        <v>1.31E-3</v>
      </c>
      <c r="O2237">
        <v>1</v>
      </c>
      <c r="P2237">
        <v>0</v>
      </c>
      <c r="Q2237">
        <v>167</v>
      </c>
      <c r="R2237">
        <v>556</v>
      </c>
      <c r="S2237">
        <v>210</v>
      </c>
      <c r="T2237">
        <v>1.2</v>
      </c>
      <c r="U2237">
        <v>1.6</v>
      </c>
      <c r="V2237">
        <f>MATCH(A2237,'2019 On Peak'!$A$3:$A$2373,0)</f>
        <v>2172</v>
      </c>
      <c r="W2237" t="str">
        <f t="shared" si="68"/>
        <v>Old</v>
      </c>
      <c r="X2237" t="str" cm="1">
        <f t="array" ref="X2237">IF(ISNUMBER(V2237),INDEX('2019 On Peak'!$K$3:$K$2373,V2237),"Not 2019")</f>
        <v>Closed</v>
      </c>
      <c r="Y2237" cm="1">
        <f t="array" ref="Y2237">IF(ISNUMBER($V2237),L2237-INDEX('2019 On Peak'!$L$3:$S$2373,$V2237,1),"-")</f>
        <v>0</v>
      </c>
      <c r="Z2237" cm="1">
        <f t="array" ref="Z2237">IF(ISNUMBER($V2237),M2237-INDEX('2019 On Peak'!$L$3:$S$2373,$V2237,2),"-")</f>
        <v>0</v>
      </c>
      <c r="AA2237" cm="1">
        <f t="array" ref="AA2237">IF(ISNUMBER($V2237),N2237-INDEX('2019 On Peak'!$L$3:$S$2373,$V2237,3),"-")</f>
        <v>0</v>
      </c>
      <c r="AB2237" cm="1">
        <f t="array" ref="AB2237">IF(ISNUMBER($V2237),Q2237-INDEX('2019 On Peak'!$L$3:$S$2373,$V2237,6),"-")</f>
        <v>0</v>
      </c>
      <c r="AC2237" cm="1">
        <f t="array" ref="AC2237">IF(ISNUMBER($V2237),S2237-INDEX('2019 On Peak'!$L$3:$S$2373,$V2237,8),"-")</f>
        <v>0</v>
      </c>
      <c r="AD2237" t="b">
        <f t="shared" si="69"/>
        <v>0</v>
      </c>
    </row>
    <row r="2238" spans="1:30" x14ac:dyDescent="0.25">
      <c r="A2238" t="str">
        <f>B2238&amp;"_"&amp;G2238&amp;"_"&amp;J2238</f>
        <v>915_376_1</v>
      </c>
      <c r="B2238">
        <v>915</v>
      </c>
      <c r="C2238" s="1" t="s">
        <v>849</v>
      </c>
      <c r="D2238" s="1" t="s">
        <v>22</v>
      </c>
      <c r="E2238" s="1" t="s">
        <v>22</v>
      </c>
      <c r="F2238">
        <v>115</v>
      </c>
      <c r="G2238">
        <v>376</v>
      </c>
      <c r="H2238" s="1" t="s">
        <v>852</v>
      </c>
      <c r="I2238">
        <v>115</v>
      </c>
      <c r="J2238" s="1" t="s">
        <v>191</v>
      </c>
      <c r="K2238" s="1" t="s">
        <v>25</v>
      </c>
      <c r="L2238">
        <v>5.0000000000000001E-4</v>
      </c>
      <c r="M2238">
        <v>2.0899999999999998E-3</v>
      </c>
      <c r="N2238">
        <v>3.5E-4</v>
      </c>
      <c r="O2238">
        <v>1</v>
      </c>
      <c r="P2238">
        <v>0</v>
      </c>
      <c r="Q2238">
        <v>167</v>
      </c>
      <c r="R2238">
        <v>556</v>
      </c>
      <c r="S2238">
        <v>210</v>
      </c>
      <c r="T2238">
        <v>0.3</v>
      </c>
      <c r="U2238">
        <v>0.4</v>
      </c>
      <c r="V2238">
        <f>MATCH(A2238,'2019 On Peak'!$A$3:$A$2373,0)</f>
        <v>2173</v>
      </c>
      <c r="W2238" t="str">
        <f t="shared" si="68"/>
        <v>Old</v>
      </c>
      <c r="X2238" t="str" cm="1">
        <f t="array" ref="X2238">IF(ISNUMBER(V2238),INDEX('2019 On Peak'!$K$3:$K$2373,V2238),"Not 2019")</f>
        <v>Closed</v>
      </c>
      <c r="Y2238" cm="1">
        <f t="array" ref="Y2238">IF(ISNUMBER($V2238),L2238-INDEX('2019 On Peak'!$L$3:$S$2373,$V2238,1),"-")</f>
        <v>0</v>
      </c>
      <c r="Z2238" cm="1">
        <f t="array" ref="Z2238">IF(ISNUMBER($V2238),M2238-INDEX('2019 On Peak'!$L$3:$S$2373,$V2238,2),"-")</f>
        <v>0</v>
      </c>
      <c r="AA2238" cm="1">
        <f t="array" ref="AA2238">IF(ISNUMBER($V2238),N2238-INDEX('2019 On Peak'!$L$3:$S$2373,$V2238,3),"-")</f>
        <v>0</v>
      </c>
      <c r="AB2238" cm="1">
        <f t="array" ref="AB2238">IF(ISNUMBER($V2238),Q2238-INDEX('2019 On Peak'!$L$3:$S$2373,$V2238,6),"-")</f>
        <v>0</v>
      </c>
      <c r="AC2238" cm="1">
        <f t="array" ref="AC2238">IF(ISNUMBER($V2238),S2238-INDEX('2019 On Peak'!$L$3:$S$2373,$V2238,8),"-")</f>
        <v>0</v>
      </c>
      <c r="AD2238" t="b">
        <f t="shared" si="69"/>
        <v>0</v>
      </c>
    </row>
    <row r="2239" spans="1:30" x14ac:dyDescent="0.25">
      <c r="A2239" t="str">
        <f>B2239&amp;"_"&amp;G2239&amp;"_"&amp;J2239</f>
        <v>916_377_1</v>
      </c>
      <c r="B2239">
        <v>916</v>
      </c>
      <c r="C2239" s="1" t="s">
        <v>311</v>
      </c>
      <c r="D2239" s="1" t="s">
        <v>22</v>
      </c>
      <c r="E2239" s="1" t="s">
        <v>22</v>
      </c>
      <c r="F2239">
        <v>115</v>
      </c>
      <c r="G2239">
        <v>377</v>
      </c>
      <c r="H2239" s="1" t="s">
        <v>853</v>
      </c>
      <c r="I2239">
        <v>115</v>
      </c>
      <c r="J2239" s="1" t="s">
        <v>191</v>
      </c>
      <c r="K2239" s="1" t="s">
        <v>25</v>
      </c>
      <c r="L2239">
        <v>9.0000000000000006E-5</v>
      </c>
      <c r="M2239">
        <v>3.8999999999999999E-4</v>
      </c>
      <c r="N2239">
        <v>6.0000000000000002E-5</v>
      </c>
      <c r="O2239">
        <v>1</v>
      </c>
      <c r="P2239">
        <v>0</v>
      </c>
      <c r="Q2239">
        <v>167</v>
      </c>
      <c r="R2239">
        <v>556</v>
      </c>
      <c r="S2239">
        <v>210</v>
      </c>
      <c r="T2239">
        <v>0</v>
      </c>
      <c r="U2239">
        <v>0.1</v>
      </c>
      <c r="V2239">
        <f>MATCH(A2239,'2019 On Peak'!$A$3:$A$2373,0)</f>
        <v>2174</v>
      </c>
      <c r="W2239" t="str">
        <f t="shared" si="68"/>
        <v>Old</v>
      </c>
      <c r="X2239" t="str" cm="1">
        <f t="array" ref="X2239">IF(ISNUMBER(V2239),INDEX('2019 On Peak'!$K$3:$K$2373,V2239),"Not 2019")</f>
        <v>Closed</v>
      </c>
      <c r="Y2239" cm="1">
        <f t="array" ref="Y2239">IF(ISNUMBER($V2239),L2239-INDEX('2019 On Peak'!$L$3:$S$2373,$V2239,1),"-")</f>
        <v>0</v>
      </c>
      <c r="Z2239" cm="1">
        <f t="array" ref="Z2239">IF(ISNUMBER($V2239),M2239-INDEX('2019 On Peak'!$L$3:$S$2373,$V2239,2),"-")</f>
        <v>0</v>
      </c>
      <c r="AA2239" cm="1">
        <f t="array" ref="AA2239">IF(ISNUMBER($V2239),N2239-INDEX('2019 On Peak'!$L$3:$S$2373,$V2239,3),"-")</f>
        <v>0</v>
      </c>
      <c r="AB2239" cm="1">
        <f t="array" ref="AB2239">IF(ISNUMBER($V2239),Q2239-INDEX('2019 On Peak'!$L$3:$S$2373,$V2239,6),"-")</f>
        <v>0</v>
      </c>
      <c r="AC2239" cm="1">
        <f t="array" ref="AC2239">IF(ISNUMBER($V2239),S2239-INDEX('2019 On Peak'!$L$3:$S$2373,$V2239,8),"-")</f>
        <v>0</v>
      </c>
      <c r="AD2239" t="b">
        <f t="shared" si="69"/>
        <v>0</v>
      </c>
    </row>
    <row r="2240" spans="1:30" x14ac:dyDescent="0.25">
      <c r="A2240" t="str">
        <f>B2240&amp;"_"&amp;G2240&amp;"_"&amp;J2240</f>
        <v>916_80_1</v>
      </c>
      <c r="B2240">
        <v>916</v>
      </c>
      <c r="C2240" s="1" t="s">
        <v>311</v>
      </c>
      <c r="D2240" s="1" t="s">
        <v>22</v>
      </c>
      <c r="E2240" s="1" t="s">
        <v>22</v>
      </c>
      <c r="F2240">
        <v>115</v>
      </c>
      <c r="G2240">
        <v>80</v>
      </c>
      <c r="H2240" s="1" t="s">
        <v>309</v>
      </c>
      <c r="I2240">
        <v>115</v>
      </c>
      <c r="J2240" s="1" t="s">
        <v>191</v>
      </c>
      <c r="K2240" s="1" t="s">
        <v>25</v>
      </c>
      <c r="L2240">
        <v>1.1299999999999999E-3</v>
      </c>
      <c r="M2240">
        <v>4.6800000000000001E-3</v>
      </c>
      <c r="N2240">
        <v>7.6999999999999996E-4</v>
      </c>
      <c r="O2240">
        <v>1</v>
      </c>
      <c r="P2240">
        <v>0</v>
      </c>
      <c r="Q2240">
        <v>167</v>
      </c>
      <c r="R2240">
        <v>556</v>
      </c>
      <c r="S2240">
        <v>210</v>
      </c>
      <c r="T2240">
        <v>0.7</v>
      </c>
      <c r="U2240">
        <v>0.9</v>
      </c>
      <c r="V2240">
        <f>MATCH(A2240,'2019 On Peak'!$A$3:$A$2373,0)</f>
        <v>2175</v>
      </c>
      <c r="W2240" t="str">
        <f t="shared" si="68"/>
        <v>Old</v>
      </c>
      <c r="X2240" t="str" cm="1">
        <f t="array" ref="X2240">IF(ISNUMBER(V2240),INDEX('2019 On Peak'!$K$3:$K$2373,V2240),"Not 2019")</f>
        <v>Closed</v>
      </c>
      <c r="Y2240" cm="1">
        <f t="array" ref="Y2240">IF(ISNUMBER($V2240),L2240-INDEX('2019 On Peak'!$L$3:$S$2373,$V2240,1),"-")</f>
        <v>0</v>
      </c>
      <c r="Z2240" cm="1">
        <f t="array" ref="Z2240">IF(ISNUMBER($V2240),M2240-INDEX('2019 On Peak'!$L$3:$S$2373,$V2240,2),"-")</f>
        <v>0</v>
      </c>
      <c r="AA2240" cm="1">
        <f t="array" ref="AA2240">IF(ISNUMBER($V2240),N2240-INDEX('2019 On Peak'!$L$3:$S$2373,$V2240,3),"-")</f>
        <v>0</v>
      </c>
      <c r="AB2240" cm="1">
        <f t="array" ref="AB2240">IF(ISNUMBER($V2240),Q2240-INDEX('2019 On Peak'!$L$3:$S$2373,$V2240,6),"-")</f>
        <v>0</v>
      </c>
      <c r="AC2240" cm="1">
        <f t="array" ref="AC2240">IF(ISNUMBER($V2240),S2240-INDEX('2019 On Peak'!$L$3:$S$2373,$V2240,8),"-")</f>
        <v>0</v>
      </c>
      <c r="AD2240" t="b">
        <f t="shared" si="69"/>
        <v>0</v>
      </c>
    </row>
    <row r="2241" spans="1:30" x14ac:dyDescent="0.25">
      <c r="A2241" t="str">
        <f>B2241&amp;"_"&amp;G2241&amp;"_"&amp;J2241</f>
        <v>916_921_1</v>
      </c>
      <c r="B2241">
        <v>916</v>
      </c>
      <c r="C2241" s="1" t="s">
        <v>311</v>
      </c>
      <c r="D2241" s="1" t="s">
        <v>22</v>
      </c>
      <c r="E2241" s="1" t="s">
        <v>22</v>
      </c>
      <c r="F2241">
        <v>115</v>
      </c>
      <c r="G2241">
        <v>921</v>
      </c>
      <c r="H2241" s="1" t="s">
        <v>851</v>
      </c>
      <c r="I2241">
        <v>115</v>
      </c>
      <c r="J2241" s="1" t="s">
        <v>191</v>
      </c>
      <c r="K2241" s="1" t="s">
        <v>25</v>
      </c>
      <c r="L2241">
        <v>3.4199999999999999E-3</v>
      </c>
      <c r="M2241">
        <v>1.414E-2</v>
      </c>
      <c r="N2241">
        <v>2.3400000000000001E-3</v>
      </c>
      <c r="O2241">
        <v>1</v>
      </c>
      <c r="P2241">
        <v>0</v>
      </c>
      <c r="Q2241">
        <v>167</v>
      </c>
      <c r="R2241">
        <v>556</v>
      </c>
      <c r="S2241">
        <v>210</v>
      </c>
      <c r="T2241">
        <v>2.2000000000000002</v>
      </c>
      <c r="U2241">
        <v>2.8</v>
      </c>
      <c r="V2241">
        <f>MATCH(A2241,'2019 On Peak'!$A$3:$A$2373,0)</f>
        <v>2176</v>
      </c>
      <c r="W2241" t="str">
        <f t="shared" si="68"/>
        <v>Old</v>
      </c>
      <c r="X2241" t="str" cm="1">
        <f t="array" ref="X2241">IF(ISNUMBER(V2241),INDEX('2019 On Peak'!$K$3:$K$2373,V2241),"Not 2019")</f>
        <v>Closed</v>
      </c>
      <c r="Y2241" cm="1">
        <f t="array" ref="Y2241">IF(ISNUMBER($V2241),L2241-INDEX('2019 On Peak'!$L$3:$S$2373,$V2241,1),"-")</f>
        <v>0</v>
      </c>
      <c r="Z2241" cm="1">
        <f t="array" ref="Z2241">IF(ISNUMBER($V2241),M2241-INDEX('2019 On Peak'!$L$3:$S$2373,$V2241,2),"-")</f>
        <v>0</v>
      </c>
      <c r="AA2241" cm="1">
        <f t="array" ref="AA2241">IF(ISNUMBER($V2241),N2241-INDEX('2019 On Peak'!$L$3:$S$2373,$V2241,3),"-")</f>
        <v>0</v>
      </c>
      <c r="AB2241" cm="1">
        <f t="array" ref="AB2241">IF(ISNUMBER($V2241),Q2241-INDEX('2019 On Peak'!$L$3:$S$2373,$V2241,6),"-")</f>
        <v>0</v>
      </c>
      <c r="AC2241" cm="1">
        <f t="array" ref="AC2241">IF(ISNUMBER($V2241),S2241-INDEX('2019 On Peak'!$L$3:$S$2373,$V2241,8),"-")</f>
        <v>0</v>
      </c>
      <c r="AD2241" t="b">
        <f t="shared" si="69"/>
        <v>0</v>
      </c>
    </row>
    <row r="2242" spans="1:30" x14ac:dyDescent="0.25">
      <c r="A2242" t="str">
        <f>B2242&amp;"_"&amp;G2242&amp;"_"&amp;J2242</f>
        <v>917_1041_1</v>
      </c>
      <c r="B2242">
        <v>917</v>
      </c>
      <c r="C2242" s="1" t="s">
        <v>855</v>
      </c>
      <c r="D2242" s="1" t="s">
        <v>22</v>
      </c>
      <c r="E2242" s="1" t="s">
        <v>22</v>
      </c>
      <c r="F2242">
        <v>115</v>
      </c>
      <c r="G2242">
        <v>1041</v>
      </c>
      <c r="H2242" s="1" t="s">
        <v>400</v>
      </c>
      <c r="I2242">
        <v>115</v>
      </c>
      <c r="J2242" s="1" t="s">
        <v>191</v>
      </c>
      <c r="K2242" s="1" t="s">
        <v>25</v>
      </c>
      <c r="L2242">
        <v>5.5999999999999999E-3</v>
      </c>
      <c r="M2242">
        <v>2.316E-2</v>
      </c>
      <c r="N2242">
        <v>3.8400000000000001E-3</v>
      </c>
      <c r="O2242">
        <v>1</v>
      </c>
      <c r="P2242">
        <v>0</v>
      </c>
      <c r="Q2242">
        <v>167</v>
      </c>
      <c r="R2242">
        <v>556</v>
      </c>
      <c r="S2242">
        <v>210</v>
      </c>
      <c r="T2242">
        <v>3.4</v>
      </c>
      <c r="U2242">
        <v>4.7</v>
      </c>
      <c r="V2242">
        <f>MATCH(A2242,'2019 On Peak'!$A$3:$A$2373,0)</f>
        <v>2177</v>
      </c>
      <c r="W2242" t="str">
        <f t="shared" si="68"/>
        <v>Old</v>
      </c>
      <c r="X2242" t="str" cm="1">
        <f t="array" ref="X2242">IF(ISNUMBER(V2242),INDEX('2019 On Peak'!$K$3:$K$2373,V2242),"Not 2019")</f>
        <v>Closed</v>
      </c>
      <c r="Y2242" cm="1">
        <f t="array" ref="Y2242">IF(ISNUMBER($V2242),L2242-INDEX('2019 On Peak'!$L$3:$S$2373,$V2242,1),"-")</f>
        <v>0</v>
      </c>
      <c r="Z2242" cm="1">
        <f t="array" ref="Z2242">IF(ISNUMBER($V2242),M2242-INDEX('2019 On Peak'!$L$3:$S$2373,$V2242,2),"-")</f>
        <v>0</v>
      </c>
      <c r="AA2242" cm="1">
        <f t="array" ref="AA2242">IF(ISNUMBER($V2242),N2242-INDEX('2019 On Peak'!$L$3:$S$2373,$V2242,3),"-")</f>
        <v>0</v>
      </c>
      <c r="AB2242" cm="1">
        <f t="array" ref="AB2242">IF(ISNUMBER($V2242),Q2242-INDEX('2019 On Peak'!$L$3:$S$2373,$V2242,6),"-")</f>
        <v>0</v>
      </c>
      <c r="AC2242" cm="1">
        <f t="array" ref="AC2242">IF(ISNUMBER($V2242),S2242-INDEX('2019 On Peak'!$L$3:$S$2373,$V2242,8),"-")</f>
        <v>0</v>
      </c>
      <c r="AD2242" t="b">
        <f t="shared" si="69"/>
        <v>0</v>
      </c>
    </row>
    <row r="2243" spans="1:30" x14ac:dyDescent="0.25">
      <c r="A2243" t="str">
        <f>B2243&amp;"_"&amp;G2243&amp;"_"&amp;J2243</f>
        <v>917_378_1</v>
      </c>
      <c r="B2243">
        <v>917</v>
      </c>
      <c r="C2243" s="1" t="s">
        <v>855</v>
      </c>
      <c r="D2243" s="1" t="s">
        <v>22</v>
      </c>
      <c r="E2243" s="1" t="s">
        <v>22</v>
      </c>
      <c r="F2243">
        <v>115</v>
      </c>
      <c r="G2243">
        <v>378</v>
      </c>
      <c r="H2243" s="1" t="s">
        <v>854</v>
      </c>
      <c r="I2243">
        <v>115</v>
      </c>
      <c r="J2243" s="1" t="s">
        <v>191</v>
      </c>
      <c r="K2243" s="1" t="s">
        <v>25</v>
      </c>
      <c r="L2243">
        <v>4.9699999999999996E-3</v>
      </c>
      <c r="M2243">
        <v>2.0539999999999999E-2</v>
      </c>
      <c r="N2243">
        <v>3.3999999999999998E-3</v>
      </c>
      <c r="O2243">
        <v>1</v>
      </c>
      <c r="P2243">
        <v>0</v>
      </c>
      <c r="Q2243">
        <v>167</v>
      </c>
      <c r="R2243">
        <v>556</v>
      </c>
      <c r="S2243">
        <v>210</v>
      </c>
      <c r="T2243">
        <v>3.1</v>
      </c>
      <c r="U2243">
        <v>4.0999999999999996</v>
      </c>
      <c r="V2243">
        <f>MATCH(A2243,'2019 On Peak'!$A$3:$A$2373,0)</f>
        <v>2178</v>
      </c>
      <c r="W2243" t="str">
        <f t="shared" si="68"/>
        <v>Old</v>
      </c>
      <c r="X2243" t="str" cm="1">
        <f t="array" ref="X2243">IF(ISNUMBER(V2243),INDEX('2019 On Peak'!$K$3:$K$2373,V2243),"Not 2019")</f>
        <v>Closed</v>
      </c>
      <c r="Y2243" cm="1">
        <f t="array" ref="Y2243">IF(ISNUMBER($V2243),L2243-INDEX('2019 On Peak'!$L$3:$S$2373,$V2243,1),"-")</f>
        <v>0</v>
      </c>
      <c r="Z2243" cm="1">
        <f t="array" ref="Z2243">IF(ISNUMBER($V2243),M2243-INDEX('2019 On Peak'!$L$3:$S$2373,$V2243,2),"-")</f>
        <v>0</v>
      </c>
      <c r="AA2243" cm="1">
        <f t="array" ref="AA2243">IF(ISNUMBER($V2243),N2243-INDEX('2019 On Peak'!$L$3:$S$2373,$V2243,3),"-")</f>
        <v>0</v>
      </c>
      <c r="AB2243" cm="1">
        <f t="array" ref="AB2243">IF(ISNUMBER($V2243),Q2243-INDEX('2019 On Peak'!$L$3:$S$2373,$V2243,6),"-")</f>
        <v>0</v>
      </c>
      <c r="AC2243" cm="1">
        <f t="array" ref="AC2243">IF(ISNUMBER($V2243),S2243-INDEX('2019 On Peak'!$L$3:$S$2373,$V2243,8),"-")</f>
        <v>0</v>
      </c>
      <c r="AD2243" t="b">
        <f t="shared" si="69"/>
        <v>0</v>
      </c>
    </row>
    <row r="2244" spans="1:30" x14ac:dyDescent="0.25">
      <c r="A2244" t="str">
        <f>B2244&amp;"_"&amp;G2244&amp;"_"&amp;J2244</f>
        <v>917_921_1</v>
      </c>
      <c r="B2244">
        <v>917</v>
      </c>
      <c r="C2244" s="1" t="s">
        <v>855</v>
      </c>
      <c r="D2244" s="1" t="s">
        <v>22</v>
      </c>
      <c r="E2244" s="1" t="s">
        <v>22</v>
      </c>
      <c r="F2244">
        <v>115</v>
      </c>
      <c r="G2244">
        <v>921</v>
      </c>
      <c r="H2244" s="1" t="s">
        <v>851</v>
      </c>
      <c r="I2244">
        <v>115</v>
      </c>
      <c r="J2244" s="1" t="s">
        <v>191</v>
      </c>
      <c r="K2244" s="1" t="s">
        <v>25</v>
      </c>
      <c r="L2244">
        <v>1.023E-2</v>
      </c>
      <c r="M2244">
        <v>4.2299999999999997E-2</v>
      </c>
      <c r="N2244">
        <v>7.0000000000000001E-3</v>
      </c>
      <c r="O2244">
        <v>1</v>
      </c>
      <c r="P2244">
        <v>0</v>
      </c>
      <c r="Q2244">
        <v>167</v>
      </c>
      <c r="R2244">
        <v>556</v>
      </c>
      <c r="S2244">
        <v>210</v>
      </c>
      <c r="T2244">
        <v>6.3</v>
      </c>
      <c r="U2244">
        <v>8.5</v>
      </c>
      <c r="V2244">
        <f>MATCH(A2244,'2019 On Peak'!$A$3:$A$2373,0)</f>
        <v>2179</v>
      </c>
      <c r="W2244" t="str">
        <f t="shared" ref="W2244:W2307" si="70">IF(ISNUMBER(V2244),"Old","New")</f>
        <v>Old</v>
      </c>
      <c r="X2244" t="str" cm="1">
        <f t="array" ref="X2244">IF(ISNUMBER(V2244),INDEX('2019 On Peak'!$K$3:$K$2373,V2244),"Not 2019")</f>
        <v>Closed</v>
      </c>
      <c r="Y2244" cm="1">
        <f t="array" ref="Y2244">IF(ISNUMBER($V2244),L2244-INDEX('2019 On Peak'!$L$3:$S$2373,$V2244,1),"-")</f>
        <v>0</v>
      </c>
      <c r="Z2244" cm="1">
        <f t="array" ref="Z2244">IF(ISNUMBER($V2244),M2244-INDEX('2019 On Peak'!$L$3:$S$2373,$V2244,2),"-")</f>
        <v>0</v>
      </c>
      <c r="AA2244" cm="1">
        <f t="array" ref="AA2244">IF(ISNUMBER($V2244),N2244-INDEX('2019 On Peak'!$L$3:$S$2373,$V2244,3),"-")</f>
        <v>0</v>
      </c>
      <c r="AB2244" cm="1">
        <f t="array" ref="AB2244">IF(ISNUMBER($V2244),Q2244-INDEX('2019 On Peak'!$L$3:$S$2373,$V2244,6),"-")</f>
        <v>0</v>
      </c>
      <c r="AC2244" cm="1">
        <f t="array" ref="AC2244">IF(ISNUMBER($V2244),S2244-INDEX('2019 On Peak'!$L$3:$S$2373,$V2244,8),"-")</f>
        <v>0</v>
      </c>
      <c r="AD2244" t="b">
        <f t="shared" ref="AD2244:AD2307" si="71">OR(Y2244,Z2244,AA2244,AB2244,AC2244)</f>
        <v>0</v>
      </c>
    </row>
    <row r="2245" spans="1:30" x14ac:dyDescent="0.25">
      <c r="A2245" t="str">
        <f>B2245&amp;"_"&amp;G2245&amp;"_"&amp;J2245</f>
        <v>918_435_1</v>
      </c>
      <c r="B2245">
        <v>918</v>
      </c>
      <c r="C2245" s="1" t="s">
        <v>946</v>
      </c>
      <c r="D2245" s="1" t="s">
        <v>22</v>
      </c>
      <c r="E2245" s="1" t="s">
        <v>22</v>
      </c>
      <c r="F2245">
        <v>115</v>
      </c>
      <c r="G2245">
        <v>435</v>
      </c>
      <c r="H2245" s="1" t="s">
        <v>947</v>
      </c>
      <c r="I2245">
        <v>115</v>
      </c>
      <c r="J2245" s="1" t="s">
        <v>191</v>
      </c>
      <c r="K2245" s="1" t="s">
        <v>25</v>
      </c>
      <c r="L2245">
        <v>4.0999999999999999E-4</v>
      </c>
      <c r="M2245">
        <v>1.6999999999999999E-3</v>
      </c>
      <c r="N2245">
        <v>2.7999999999999998E-4</v>
      </c>
      <c r="O2245">
        <v>1</v>
      </c>
      <c r="P2245">
        <v>0</v>
      </c>
      <c r="Q2245">
        <v>167</v>
      </c>
      <c r="R2245">
        <v>556</v>
      </c>
      <c r="S2245">
        <v>210</v>
      </c>
      <c r="T2245">
        <v>0.2</v>
      </c>
      <c r="U2245">
        <v>0.3</v>
      </c>
      <c r="V2245">
        <f>MATCH(A2245,'2019 On Peak'!$A$3:$A$2373,0)</f>
        <v>2180</v>
      </c>
      <c r="W2245" t="str">
        <f t="shared" si="70"/>
        <v>Old</v>
      </c>
      <c r="X2245" t="str" cm="1">
        <f t="array" ref="X2245">IF(ISNUMBER(V2245),INDEX('2019 On Peak'!$K$3:$K$2373,V2245),"Not 2019")</f>
        <v>Closed</v>
      </c>
      <c r="Y2245" cm="1">
        <f t="array" ref="Y2245">IF(ISNUMBER($V2245),L2245-INDEX('2019 On Peak'!$L$3:$S$2373,$V2245,1),"-")</f>
        <v>0</v>
      </c>
      <c r="Z2245" cm="1">
        <f t="array" ref="Z2245">IF(ISNUMBER($V2245),M2245-INDEX('2019 On Peak'!$L$3:$S$2373,$V2245,2),"-")</f>
        <v>0</v>
      </c>
      <c r="AA2245" cm="1">
        <f t="array" ref="AA2245">IF(ISNUMBER($V2245),N2245-INDEX('2019 On Peak'!$L$3:$S$2373,$V2245,3),"-")</f>
        <v>0</v>
      </c>
      <c r="AB2245" cm="1">
        <f t="array" ref="AB2245">IF(ISNUMBER($V2245),Q2245-INDEX('2019 On Peak'!$L$3:$S$2373,$V2245,6),"-")</f>
        <v>0</v>
      </c>
      <c r="AC2245" cm="1">
        <f t="array" ref="AC2245">IF(ISNUMBER($V2245),S2245-INDEX('2019 On Peak'!$L$3:$S$2373,$V2245,8),"-")</f>
        <v>0</v>
      </c>
      <c r="AD2245" t="b">
        <f t="shared" si="71"/>
        <v>0</v>
      </c>
    </row>
    <row r="2246" spans="1:30" x14ac:dyDescent="0.25">
      <c r="A2246" t="str">
        <f>B2246&amp;"_"&amp;G2246&amp;"_"&amp;J2246</f>
        <v>918_436_1</v>
      </c>
      <c r="B2246">
        <v>918</v>
      </c>
      <c r="C2246" s="1" t="s">
        <v>946</v>
      </c>
      <c r="D2246" s="1" t="s">
        <v>22</v>
      </c>
      <c r="E2246" s="1" t="s">
        <v>22</v>
      </c>
      <c r="F2246">
        <v>115</v>
      </c>
      <c r="G2246">
        <v>436</v>
      </c>
      <c r="H2246" s="1" t="s">
        <v>949</v>
      </c>
      <c r="I2246">
        <v>115</v>
      </c>
      <c r="J2246" s="1" t="s">
        <v>191</v>
      </c>
      <c r="K2246" s="1" t="s">
        <v>25</v>
      </c>
      <c r="L2246">
        <v>3.0000000000000001E-5</v>
      </c>
      <c r="M2246">
        <v>1.2999999999999999E-4</v>
      </c>
      <c r="N2246">
        <v>2.0000000000000002E-5</v>
      </c>
      <c r="O2246">
        <v>1</v>
      </c>
      <c r="P2246">
        <v>0</v>
      </c>
      <c r="Q2246">
        <v>167</v>
      </c>
      <c r="R2246">
        <v>556</v>
      </c>
      <c r="S2246">
        <v>210</v>
      </c>
      <c r="T2246">
        <v>0</v>
      </c>
      <c r="U2246">
        <v>0</v>
      </c>
      <c r="V2246">
        <f>MATCH(A2246,'2019 On Peak'!$A$3:$A$2373,0)</f>
        <v>2181</v>
      </c>
      <c r="W2246" t="str">
        <f t="shared" si="70"/>
        <v>Old</v>
      </c>
      <c r="X2246" t="str" cm="1">
        <f t="array" ref="X2246">IF(ISNUMBER(V2246),INDEX('2019 On Peak'!$K$3:$K$2373,V2246),"Not 2019")</f>
        <v>Closed</v>
      </c>
      <c r="Y2246" cm="1">
        <f t="array" ref="Y2246">IF(ISNUMBER($V2246),L2246-INDEX('2019 On Peak'!$L$3:$S$2373,$V2246,1),"-")</f>
        <v>0</v>
      </c>
      <c r="Z2246" cm="1">
        <f t="array" ref="Z2246">IF(ISNUMBER($V2246),M2246-INDEX('2019 On Peak'!$L$3:$S$2373,$V2246,2),"-")</f>
        <v>0</v>
      </c>
      <c r="AA2246" cm="1">
        <f t="array" ref="AA2246">IF(ISNUMBER($V2246),N2246-INDEX('2019 On Peak'!$L$3:$S$2373,$V2246,3),"-")</f>
        <v>0</v>
      </c>
      <c r="AB2246" cm="1">
        <f t="array" ref="AB2246">IF(ISNUMBER($V2246),Q2246-INDEX('2019 On Peak'!$L$3:$S$2373,$V2246,6),"-")</f>
        <v>0</v>
      </c>
      <c r="AC2246" cm="1">
        <f t="array" ref="AC2246">IF(ISNUMBER($V2246),S2246-INDEX('2019 On Peak'!$L$3:$S$2373,$V2246,8),"-")</f>
        <v>0</v>
      </c>
      <c r="AD2246" t="b">
        <f t="shared" si="71"/>
        <v>0</v>
      </c>
    </row>
    <row r="2247" spans="1:30" x14ac:dyDescent="0.25">
      <c r="A2247" t="str">
        <f>B2247&amp;"_"&amp;G2247&amp;"_"&amp;J2247</f>
        <v>918_437_1</v>
      </c>
      <c r="B2247">
        <v>918</v>
      </c>
      <c r="C2247" s="1" t="s">
        <v>946</v>
      </c>
      <c r="D2247" s="1" t="s">
        <v>22</v>
      </c>
      <c r="E2247" s="1" t="s">
        <v>22</v>
      </c>
      <c r="F2247">
        <v>115</v>
      </c>
      <c r="G2247">
        <v>437</v>
      </c>
      <c r="H2247" s="1" t="s">
        <v>950</v>
      </c>
      <c r="I2247">
        <v>115</v>
      </c>
      <c r="J2247" s="1" t="s">
        <v>191</v>
      </c>
      <c r="K2247" s="1" t="s">
        <v>25</v>
      </c>
      <c r="L2247">
        <v>4.0999999999999999E-4</v>
      </c>
      <c r="M2247">
        <v>1.7099999999999999E-3</v>
      </c>
      <c r="N2247">
        <v>2.7999999999999998E-4</v>
      </c>
      <c r="O2247">
        <v>1</v>
      </c>
      <c r="P2247">
        <v>0</v>
      </c>
      <c r="Q2247">
        <v>167</v>
      </c>
      <c r="R2247">
        <v>556</v>
      </c>
      <c r="S2247">
        <v>210</v>
      </c>
      <c r="T2247">
        <v>0.3</v>
      </c>
      <c r="U2247">
        <v>0.3</v>
      </c>
      <c r="V2247">
        <f>MATCH(A2247,'2019 On Peak'!$A$3:$A$2373,0)</f>
        <v>2182</v>
      </c>
      <c r="W2247" t="str">
        <f t="shared" si="70"/>
        <v>Old</v>
      </c>
      <c r="X2247" t="str" cm="1">
        <f t="array" ref="X2247">IF(ISNUMBER(V2247),INDEX('2019 On Peak'!$K$3:$K$2373,V2247),"Not 2019")</f>
        <v>Closed</v>
      </c>
      <c r="Y2247" cm="1">
        <f t="array" ref="Y2247">IF(ISNUMBER($V2247),L2247-INDEX('2019 On Peak'!$L$3:$S$2373,$V2247,1),"-")</f>
        <v>0</v>
      </c>
      <c r="Z2247" cm="1">
        <f t="array" ref="Z2247">IF(ISNUMBER($V2247),M2247-INDEX('2019 On Peak'!$L$3:$S$2373,$V2247,2),"-")</f>
        <v>0</v>
      </c>
      <c r="AA2247" cm="1">
        <f t="array" ref="AA2247">IF(ISNUMBER($V2247),N2247-INDEX('2019 On Peak'!$L$3:$S$2373,$V2247,3),"-")</f>
        <v>0</v>
      </c>
      <c r="AB2247" cm="1">
        <f t="array" ref="AB2247">IF(ISNUMBER($V2247),Q2247-INDEX('2019 On Peak'!$L$3:$S$2373,$V2247,6),"-")</f>
        <v>0</v>
      </c>
      <c r="AC2247" cm="1">
        <f t="array" ref="AC2247">IF(ISNUMBER($V2247),S2247-INDEX('2019 On Peak'!$L$3:$S$2373,$V2247,8),"-")</f>
        <v>0</v>
      </c>
      <c r="AD2247" t="b">
        <f t="shared" si="71"/>
        <v>0</v>
      </c>
    </row>
    <row r="2248" spans="1:30" x14ac:dyDescent="0.25">
      <c r="A2248" t="str">
        <f>B2248&amp;"_"&amp;G2248&amp;"_"&amp;J2248</f>
        <v>919_1040_1</v>
      </c>
      <c r="B2248">
        <v>919</v>
      </c>
      <c r="C2248" s="1" t="s">
        <v>850</v>
      </c>
      <c r="D2248" s="1" t="s">
        <v>22</v>
      </c>
      <c r="E2248" s="1" t="s">
        <v>22</v>
      </c>
      <c r="F2248">
        <v>115</v>
      </c>
      <c r="G2248">
        <v>1040</v>
      </c>
      <c r="H2248" s="1" t="s">
        <v>402</v>
      </c>
      <c r="I2248">
        <v>115</v>
      </c>
      <c r="J2248" s="1" t="s">
        <v>191</v>
      </c>
      <c r="K2248" s="1" t="s">
        <v>25</v>
      </c>
      <c r="L2248">
        <v>4.6499999999999996E-3</v>
      </c>
      <c r="M2248">
        <v>1.9210000000000001E-2</v>
      </c>
      <c r="N2248">
        <v>3.1800000000000001E-3</v>
      </c>
      <c r="O2248">
        <v>1</v>
      </c>
      <c r="P2248">
        <v>0</v>
      </c>
      <c r="Q2248">
        <v>167</v>
      </c>
      <c r="R2248">
        <v>556</v>
      </c>
      <c r="S2248">
        <v>210</v>
      </c>
      <c r="T2248">
        <v>2.8</v>
      </c>
      <c r="U2248">
        <v>3.9</v>
      </c>
      <c r="V2248">
        <f>MATCH(A2248,'2019 On Peak'!$A$3:$A$2373,0)</f>
        <v>2183</v>
      </c>
      <c r="W2248" t="str">
        <f t="shared" si="70"/>
        <v>Old</v>
      </c>
      <c r="X2248" t="str" cm="1">
        <f t="array" ref="X2248">IF(ISNUMBER(V2248),INDEX('2019 On Peak'!$K$3:$K$2373,V2248),"Not 2019")</f>
        <v>Closed</v>
      </c>
      <c r="Y2248" cm="1">
        <f t="array" ref="Y2248">IF(ISNUMBER($V2248),L2248-INDEX('2019 On Peak'!$L$3:$S$2373,$V2248,1),"-")</f>
        <v>0</v>
      </c>
      <c r="Z2248" cm="1">
        <f t="array" ref="Z2248">IF(ISNUMBER($V2248),M2248-INDEX('2019 On Peak'!$L$3:$S$2373,$V2248,2),"-")</f>
        <v>0</v>
      </c>
      <c r="AA2248" cm="1">
        <f t="array" ref="AA2248">IF(ISNUMBER($V2248),N2248-INDEX('2019 On Peak'!$L$3:$S$2373,$V2248,3),"-")</f>
        <v>0</v>
      </c>
      <c r="AB2248" cm="1">
        <f t="array" ref="AB2248">IF(ISNUMBER($V2248),Q2248-INDEX('2019 On Peak'!$L$3:$S$2373,$V2248,6),"-")</f>
        <v>0</v>
      </c>
      <c r="AC2248" cm="1">
        <f t="array" ref="AC2248">IF(ISNUMBER($V2248),S2248-INDEX('2019 On Peak'!$L$3:$S$2373,$V2248,8),"-")</f>
        <v>0</v>
      </c>
      <c r="AD2248" t="b">
        <f t="shared" si="71"/>
        <v>0</v>
      </c>
    </row>
    <row r="2249" spans="1:30" x14ac:dyDescent="0.25">
      <c r="A2249" t="str">
        <f>B2249&amp;"_"&amp;G2249&amp;"_"&amp;J2249</f>
        <v>919_1287_1</v>
      </c>
      <c r="B2249">
        <v>919</v>
      </c>
      <c r="C2249" s="1" t="s">
        <v>850</v>
      </c>
      <c r="D2249" s="1" t="s">
        <v>22</v>
      </c>
      <c r="E2249" s="1" t="s">
        <v>22</v>
      </c>
      <c r="F2249">
        <v>115</v>
      </c>
      <c r="G2249">
        <v>1287</v>
      </c>
      <c r="H2249" s="1" t="s">
        <v>288</v>
      </c>
      <c r="I2249">
        <v>115</v>
      </c>
      <c r="J2249" s="1" t="s">
        <v>191</v>
      </c>
      <c r="K2249" s="1" t="s">
        <v>25</v>
      </c>
      <c r="L2249">
        <v>1.6800000000000001E-3</v>
      </c>
      <c r="M2249">
        <v>6.9499999999999996E-3</v>
      </c>
      <c r="N2249">
        <v>1.15E-3</v>
      </c>
      <c r="O2249">
        <v>1</v>
      </c>
      <c r="P2249">
        <v>0</v>
      </c>
      <c r="Q2249">
        <v>167</v>
      </c>
      <c r="R2249">
        <v>556</v>
      </c>
      <c r="S2249">
        <v>210</v>
      </c>
      <c r="T2249">
        <v>1.2</v>
      </c>
      <c r="U2249">
        <v>1.4</v>
      </c>
      <c r="V2249">
        <f>MATCH(A2249,'2019 On Peak'!$A$3:$A$2373,0)</f>
        <v>2184</v>
      </c>
      <c r="W2249" t="str">
        <f t="shared" si="70"/>
        <v>Old</v>
      </c>
      <c r="X2249" t="str" cm="1">
        <f t="array" ref="X2249">IF(ISNUMBER(V2249),INDEX('2019 On Peak'!$K$3:$K$2373,V2249),"Not 2019")</f>
        <v>Closed</v>
      </c>
      <c r="Y2249" cm="1">
        <f t="array" ref="Y2249">IF(ISNUMBER($V2249),L2249-INDEX('2019 On Peak'!$L$3:$S$2373,$V2249,1),"-")</f>
        <v>0</v>
      </c>
      <c r="Z2249" cm="1">
        <f t="array" ref="Z2249">IF(ISNUMBER($V2249),M2249-INDEX('2019 On Peak'!$L$3:$S$2373,$V2249,2),"-")</f>
        <v>0</v>
      </c>
      <c r="AA2249" cm="1">
        <f t="array" ref="AA2249">IF(ISNUMBER($V2249),N2249-INDEX('2019 On Peak'!$L$3:$S$2373,$V2249,3),"-")</f>
        <v>0</v>
      </c>
      <c r="AB2249" cm="1">
        <f t="array" ref="AB2249">IF(ISNUMBER($V2249),Q2249-INDEX('2019 On Peak'!$L$3:$S$2373,$V2249,6),"-")</f>
        <v>0</v>
      </c>
      <c r="AC2249" cm="1">
        <f t="array" ref="AC2249">IF(ISNUMBER($V2249),S2249-INDEX('2019 On Peak'!$L$3:$S$2373,$V2249,8),"-")</f>
        <v>0</v>
      </c>
      <c r="AD2249" t="b">
        <f t="shared" si="71"/>
        <v>0</v>
      </c>
    </row>
    <row r="2250" spans="1:30" x14ac:dyDescent="0.25">
      <c r="A2250" t="str">
        <f>B2250&amp;"_"&amp;G2250&amp;"_"&amp;J2250</f>
        <v>919_374_1</v>
      </c>
      <c r="B2250">
        <v>919</v>
      </c>
      <c r="C2250" s="1" t="s">
        <v>850</v>
      </c>
      <c r="D2250" s="1" t="s">
        <v>22</v>
      </c>
      <c r="E2250" s="1" t="s">
        <v>22</v>
      </c>
      <c r="F2250">
        <v>115</v>
      </c>
      <c r="G2250">
        <v>374</v>
      </c>
      <c r="H2250" s="1" t="s">
        <v>848</v>
      </c>
      <c r="I2250">
        <v>115</v>
      </c>
      <c r="J2250" s="1" t="s">
        <v>191</v>
      </c>
      <c r="K2250" s="1" t="s">
        <v>25</v>
      </c>
      <c r="L2250">
        <v>1.4540000000000001E-2</v>
      </c>
      <c r="M2250">
        <v>6.0139999999999999E-2</v>
      </c>
      <c r="N2250">
        <v>9.9600000000000001E-3</v>
      </c>
      <c r="O2250">
        <v>1</v>
      </c>
      <c r="P2250">
        <v>0</v>
      </c>
      <c r="Q2250">
        <v>167</v>
      </c>
      <c r="R2250">
        <v>556</v>
      </c>
      <c r="S2250">
        <v>210</v>
      </c>
      <c r="T2250">
        <v>8.8000000000000007</v>
      </c>
      <c r="U2250">
        <v>12.1</v>
      </c>
      <c r="V2250">
        <f>MATCH(A2250,'2019 On Peak'!$A$3:$A$2373,0)</f>
        <v>2185</v>
      </c>
      <c r="W2250" t="str">
        <f t="shared" si="70"/>
        <v>Old</v>
      </c>
      <c r="X2250" t="str" cm="1">
        <f t="array" ref="X2250">IF(ISNUMBER(V2250),INDEX('2019 On Peak'!$K$3:$K$2373,V2250),"Not 2019")</f>
        <v>Closed</v>
      </c>
      <c r="Y2250" cm="1">
        <f t="array" ref="Y2250">IF(ISNUMBER($V2250),L2250-INDEX('2019 On Peak'!$L$3:$S$2373,$V2250,1),"-")</f>
        <v>0</v>
      </c>
      <c r="Z2250" cm="1">
        <f t="array" ref="Z2250">IF(ISNUMBER($V2250),M2250-INDEX('2019 On Peak'!$L$3:$S$2373,$V2250,2),"-")</f>
        <v>0</v>
      </c>
      <c r="AA2250" cm="1">
        <f t="array" ref="AA2250">IF(ISNUMBER($V2250),N2250-INDEX('2019 On Peak'!$L$3:$S$2373,$V2250,3),"-")</f>
        <v>0</v>
      </c>
      <c r="AB2250" cm="1">
        <f t="array" ref="AB2250">IF(ISNUMBER($V2250),Q2250-INDEX('2019 On Peak'!$L$3:$S$2373,$V2250,6),"-")</f>
        <v>0</v>
      </c>
      <c r="AC2250" cm="1">
        <f t="array" ref="AC2250">IF(ISNUMBER($V2250),S2250-INDEX('2019 On Peak'!$L$3:$S$2373,$V2250,8),"-")</f>
        <v>0</v>
      </c>
      <c r="AD2250" t="b">
        <f t="shared" si="71"/>
        <v>0</v>
      </c>
    </row>
    <row r="2251" spans="1:30" x14ac:dyDescent="0.25">
      <c r="A2251" t="str">
        <f>B2251&amp;"_"&amp;G2251&amp;"_"&amp;J2251</f>
        <v>920_372_1</v>
      </c>
      <c r="B2251">
        <v>920</v>
      </c>
      <c r="C2251" s="1" t="s">
        <v>847</v>
      </c>
      <c r="D2251" s="1" t="s">
        <v>22</v>
      </c>
      <c r="E2251" s="1" t="s">
        <v>22</v>
      </c>
      <c r="F2251">
        <v>115</v>
      </c>
      <c r="G2251">
        <v>372</v>
      </c>
      <c r="H2251" s="1" t="s">
        <v>845</v>
      </c>
      <c r="I2251">
        <v>115</v>
      </c>
      <c r="J2251" s="1" t="s">
        <v>191</v>
      </c>
      <c r="K2251" s="1" t="s">
        <v>25</v>
      </c>
      <c r="L2251">
        <v>8.5999999999999998E-4</v>
      </c>
      <c r="M2251">
        <v>3.5699999999999998E-3</v>
      </c>
      <c r="N2251">
        <v>5.9000000000000003E-4</v>
      </c>
      <c r="O2251">
        <v>1</v>
      </c>
      <c r="P2251">
        <v>0</v>
      </c>
      <c r="Q2251">
        <v>167</v>
      </c>
      <c r="R2251">
        <v>556</v>
      </c>
      <c r="S2251">
        <v>210</v>
      </c>
      <c r="T2251">
        <v>0.7</v>
      </c>
      <c r="U2251">
        <v>0.7</v>
      </c>
      <c r="V2251">
        <f>MATCH(A2251,'2019 On Peak'!$A$3:$A$2373,0)</f>
        <v>2186</v>
      </c>
      <c r="W2251" t="str">
        <f t="shared" si="70"/>
        <v>Old</v>
      </c>
      <c r="X2251" t="str" cm="1">
        <f t="array" ref="X2251">IF(ISNUMBER(V2251),INDEX('2019 On Peak'!$K$3:$K$2373,V2251),"Not 2019")</f>
        <v>Closed</v>
      </c>
      <c r="Y2251" cm="1">
        <f t="array" ref="Y2251">IF(ISNUMBER($V2251),L2251-INDEX('2019 On Peak'!$L$3:$S$2373,$V2251,1),"-")</f>
        <v>0</v>
      </c>
      <c r="Z2251" cm="1">
        <f t="array" ref="Z2251">IF(ISNUMBER($V2251),M2251-INDEX('2019 On Peak'!$L$3:$S$2373,$V2251,2),"-")</f>
        <v>0</v>
      </c>
      <c r="AA2251" cm="1">
        <f t="array" ref="AA2251">IF(ISNUMBER($V2251),N2251-INDEX('2019 On Peak'!$L$3:$S$2373,$V2251,3),"-")</f>
        <v>0</v>
      </c>
      <c r="AB2251" cm="1">
        <f t="array" ref="AB2251">IF(ISNUMBER($V2251),Q2251-INDEX('2019 On Peak'!$L$3:$S$2373,$V2251,6),"-")</f>
        <v>0</v>
      </c>
      <c r="AC2251" cm="1">
        <f t="array" ref="AC2251">IF(ISNUMBER($V2251),S2251-INDEX('2019 On Peak'!$L$3:$S$2373,$V2251,8),"-")</f>
        <v>0</v>
      </c>
      <c r="AD2251" t="b">
        <f t="shared" si="71"/>
        <v>0</v>
      </c>
    </row>
    <row r="2252" spans="1:30" x14ac:dyDescent="0.25">
      <c r="A2252" t="str">
        <f>B2252&amp;"_"&amp;G2252&amp;"_"&amp;J2252</f>
        <v>920_374_1</v>
      </c>
      <c r="B2252">
        <v>920</v>
      </c>
      <c r="C2252" s="1" t="s">
        <v>847</v>
      </c>
      <c r="D2252" s="1" t="s">
        <v>22</v>
      </c>
      <c r="E2252" s="1" t="s">
        <v>22</v>
      </c>
      <c r="F2252">
        <v>115</v>
      </c>
      <c r="G2252">
        <v>374</v>
      </c>
      <c r="H2252" s="1" t="s">
        <v>848</v>
      </c>
      <c r="I2252">
        <v>115</v>
      </c>
      <c r="J2252" s="1" t="s">
        <v>191</v>
      </c>
      <c r="K2252" s="1" t="s">
        <v>25</v>
      </c>
      <c r="L2252">
        <v>1.082E-2</v>
      </c>
      <c r="M2252">
        <v>4.4740000000000002E-2</v>
      </c>
      <c r="N2252">
        <v>7.4099999999999999E-3</v>
      </c>
      <c r="O2252">
        <v>1</v>
      </c>
      <c r="P2252">
        <v>0</v>
      </c>
      <c r="Q2252">
        <v>167</v>
      </c>
      <c r="R2252">
        <v>556</v>
      </c>
      <c r="S2252">
        <v>210</v>
      </c>
      <c r="T2252">
        <v>6.3</v>
      </c>
      <c r="U2252">
        <v>9</v>
      </c>
      <c r="V2252">
        <f>MATCH(A2252,'2019 On Peak'!$A$3:$A$2373,0)</f>
        <v>2187</v>
      </c>
      <c r="W2252" t="str">
        <f t="shared" si="70"/>
        <v>Old</v>
      </c>
      <c r="X2252" t="str" cm="1">
        <f t="array" ref="X2252">IF(ISNUMBER(V2252),INDEX('2019 On Peak'!$K$3:$K$2373,V2252),"Not 2019")</f>
        <v>Closed</v>
      </c>
      <c r="Y2252" cm="1">
        <f t="array" ref="Y2252">IF(ISNUMBER($V2252),L2252-INDEX('2019 On Peak'!$L$3:$S$2373,$V2252,1),"-")</f>
        <v>0</v>
      </c>
      <c r="Z2252" cm="1">
        <f t="array" ref="Z2252">IF(ISNUMBER($V2252),M2252-INDEX('2019 On Peak'!$L$3:$S$2373,$V2252,2),"-")</f>
        <v>0</v>
      </c>
      <c r="AA2252" cm="1">
        <f t="array" ref="AA2252">IF(ISNUMBER($V2252),N2252-INDEX('2019 On Peak'!$L$3:$S$2373,$V2252,3),"-")</f>
        <v>0</v>
      </c>
      <c r="AB2252" cm="1">
        <f t="array" ref="AB2252">IF(ISNUMBER($V2252),Q2252-INDEX('2019 On Peak'!$L$3:$S$2373,$V2252,6),"-")</f>
        <v>0</v>
      </c>
      <c r="AC2252" cm="1">
        <f t="array" ref="AC2252">IF(ISNUMBER($V2252),S2252-INDEX('2019 On Peak'!$L$3:$S$2373,$V2252,8),"-")</f>
        <v>0</v>
      </c>
      <c r="AD2252" t="b">
        <f t="shared" si="71"/>
        <v>0</v>
      </c>
    </row>
    <row r="2253" spans="1:30" x14ac:dyDescent="0.25">
      <c r="A2253" t="str">
        <f>B2253&amp;"_"&amp;G2253&amp;"_"&amp;J2253</f>
        <v>920_573_1</v>
      </c>
      <c r="B2253">
        <v>920</v>
      </c>
      <c r="C2253" s="1" t="s">
        <v>847</v>
      </c>
      <c r="D2253" s="1" t="s">
        <v>22</v>
      </c>
      <c r="E2253" s="1" t="s">
        <v>22</v>
      </c>
      <c r="F2253">
        <v>115</v>
      </c>
      <c r="G2253">
        <v>573</v>
      </c>
      <c r="H2253" s="1" t="s">
        <v>1161</v>
      </c>
      <c r="I2253">
        <v>115</v>
      </c>
      <c r="J2253" s="1" t="s">
        <v>191</v>
      </c>
      <c r="K2253" s="1" t="s">
        <v>25</v>
      </c>
      <c r="L2253">
        <v>1.92E-3</v>
      </c>
      <c r="M2253">
        <v>7.92E-3</v>
      </c>
      <c r="N2253">
        <v>1.31E-3</v>
      </c>
      <c r="O2253">
        <v>1</v>
      </c>
      <c r="P2253">
        <v>0</v>
      </c>
      <c r="Q2253">
        <v>167</v>
      </c>
      <c r="R2253">
        <v>556</v>
      </c>
      <c r="S2253">
        <v>210</v>
      </c>
      <c r="T2253">
        <v>1</v>
      </c>
      <c r="U2253">
        <v>1.6</v>
      </c>
      <c r="V2253">
        <f>MATCH(A2253,'2019 On Peak'!$A$3:$A$2373,0)</f>
        <v>2188</v>
      </c>
      <c r="W2253" t="str">
        <f t="shared" si="70"/>
        <v>Old</v>
      </c>
      <c r="X2253" t="str" cm="1">
        <f t="array" ref="X2253">IF(ISNUMBER(V2253),INDEX('2019 On Peak'!$K$3:$K$2373,V2253),"Not 2019")</f>
        <v>Closed</v>
      </c>
      <c r="Y2253" cm="1">
        <f t="array" ref="Y2253">IF(ISNUMBER($V2253),L2253-INDEX('2019 On Peak'!$L$3:$S$2373,$V2253,1),"-")</f>
        <v>0</v>
      </c>
      <c r="Z2253" cm="1">
        <f t="array" ref="Z2253">IF(ISNUMBER($V2253),M2253-INDEX('2019 On Peak'!$L$3:$S$2373,$V2253,2),"-")</f>
        <v>0</v>
      </c>
      <c r="AA2253" cm="1">
        <f t="array" ref="AA2253">IF(ISNUMBER($V2253),N2253-INDEX('2019 On Peak'!$L$3:$S$2373,$V2253,3),"-")</f>
        <v>0</v>
      </c>
      <c r="AB2253" cm="1">
        <f t="array" ref="AB2253">IF(ISNUMBER($V2253),Q2253-INDEX('2019 On Peak'!$L$3:$S$2373,$V2253,6),"-")</f>
        <v>0</v>
      </c>
      <c r="AC2253" cm="1">
        <f t="array" ref="AC2253">IF(ISNUMBER($V2253),S2253-INDEX('2019 On Peak'!$L$3:$S$2373,$V2253,8),"-")</f>
        <v>0</v>
      </c>
      <c r="AD2253" t="b">
        <f t="shared" si="71"/>
        <v>0</v>
      </c>
    </row>
    <row r="2254" spans="1:30" x14ac:dyDescent="0.25">
      <c r="A2254" t="str">
        <f>B2254&amp;"_"&amp;G2254&amp;"_"&amp;J2254</f>
        <v>921_374_1</v>
      </c>
      <c r="B2254">
        <v>921</v>
      </c>
      <c r="C2254" s="1" t="s">
        <v>851</v>
      </c>
      <c r="D2254" s="1" t="s">
        <v>22</v>
      </c>
      <c r="E2254" s="1" t="s">
        <v>22</v>
      </c>
      <c r="F2254">
        <v>115</v>
      </c>
      <c r="G2254">
        <v>374</v>
      </c>
      <c r="H2254" s="1" t="s">
        <v>848</v>
      </c>
      <c r="I2254">
        <v>115</v>
      </c>
      <c r="J2254" s="1" t="s">
        <v>191</v>
      </c>
      <c r="K2254" s="1" t="s">
        <v>25</v>
      </c>
      <c r="L2254">
        <v>3.4499999999999999E-3</v>
      </c>
      <c r="M2254">
        <v>1.4279999999999999E-2</v>
      </c>
      <c r="N2254">
        <v>2.3600000000000001E-3</v>
      </c>
      <c r="O2254">
        <v>1</v>
      </c>
      <c r="P2254">
        <v>0</v>
      </c>
      <c r="Q2254">
        <v>167</v>
      </c>
      <c r="R2254">
        <v>556</v>
      </c>
      <c r="S2254">
        <v>210</v>
      </c>
      <c r="T2254">
        <v>2</v>
      </c>
      <c r="U2254">
        <v>2.9</v>
      </c>
      <c r="V2254">
        <f>MATCH(A2254,'2019 On Peak'!$A$3:$A$2373,0)</f>
        <v>2189</v>
      </c>
      <c r="W2254" t="str">
        <f t="shared" si="70"/>
        <v>Old</v>
      </c>
      <c r="X2254" t="str" cm="1">
        <f t="array" ref="X2254">IF(ISNUMBER(V2254),INDEX('2019 On Peak'!$K$3:$K$2373,V2254),"Not 2019")</f>
        <v>Closed</v>
      </c>
      <c r="Y2254" cm="1">
        <f t="array" ref="Y2254">IF(ISNUMBER($V2254),L2254-INDEX('2019 On Peak'!$L$3:$S$2373,$V2254,1),"-")</f>
        <v>0</v>
      </c>
      <c r="Z2254" cm="1">
        <f t="array" ref="Z2254">IF(ISNUMBER($V2254),M2254-INDEX('2019 On Peak'!$L$3:$S$2373,$V2254,2),"-")</f>
        <v>0</v>
      </c>
      <c r="AA2254" cm="1">
        <f t="array" ref="AA2254">IF(ISNUMBER($V2254),N2254-INDEX('2019 On Peak'!$L$3:$S$2373,$V2254,3),"-")</f>
        <v>0</v>
      </c>
      <c r="AB2254" cm="1">
        <f t="array" ref="AB2254">IF(ISNUMBER($V2254),Q2254-INDEX('2019 On Peak'!$L$3:$S$2373,$V2254,6),"-")</f>
        <v>0</v>
      </c>
      <c r="AC2254" cm="1">
        <f t="array" ref="AC2254">IF(ISNUMBER($V2254),S2254-INDEX('2019 On Peak'!$L$3:$S$2373,$V2254,8),"-")</f>
        <v>0</v>
      </c>
      <c r="AD2254" t="b">
        <f t="shared" si="71"/>
        <v>0</v>
      </c>
    </row>
    <row r="2255" spans="1:30" x14ac:dyDescent="0.25">
      <c r="A2255" t="str">
        <f>B2255&amp;"_"&amp;G2255&amp;"_"&amp;J2255</f>
        <v>922_1337_1</v>
      </c>
      <c r="B2255">
        <v>922</v>
      </c>
      <c r="C2255" s="1" t="s">
        <v>550</v>
      </c>
      <c r="D2255" s="1" t="s">
        <v>42</v>
      </c>
      <c r="E2255" s="1" t="s">
        <v>42</v>
      </c>
      <c r="F2255">
        <v>115</v>
      </c>
      <c r="G2255">
        <v>1337</v>
      </c>
      <c r="H2255" s="1" t="s">
        <v>551</v>
      </c>
      <c r="I2255">
        <v>115</v>
      </c>
      <c r="J2255" s="1" t="s">
        <v>191</v>
      </c>
      <c r="K2255" s="1" t="s">
        <v>25</v>
      </c>
      <c r="L2255">
        <v>4.4000000000000002E-4</v>
      </c>
      <c r="M2255">
        <v>1.83E-3</v>
      </c>
      <c r="N2255">
        <v>2.9999999999999997E-4</v>
      </c>
      <c r="O2255">
        <v>1</v>
      </c>
      <c r="P2255">
        <v>0</v>
      </c>
      <c r="Q2255">
        <v>167</v>
      </c>
      <c r="R2255">
        <v>556</v>
      </c>
      <c r="S2255">
        <v>210</v>
      </c>
      <c r="T2255">
        <v>0.4</v>
      </c>
      <c r="U2255">
        <v>0.4</v>
      </c>
      <c r="V2255">
        <f>MATCH(A2255,'2019 On Peak'!$A$3:$A$2373,0)</f>
        <v>2190</v>
      </c>
      <c r="W2255" t="str">
        <f t="shared" si="70"/>
        <v>Old</v>
      </c>
      <c r="X2255" t="str" cm="1">
        <f t="array" ref="X2255">IF(ISNUMBER(V2255),INDEX('2019 On Peak'!$K$3:$K$2373,V2255),"Not 2019")</f>
        <v>Closed</v>
      </c>
      <c r="Y2255" cm="1">
        <f t="array" ref="Y2255">IF(ISNUMBER($V2255),L2255-INDEX('2019 On Peak'!$L$3:$S$2373,$V2255,1),"-")</f>
        <v>0</v>
      </c>
      <c r="Z2255" cm="1">
        <f t="array" ref="Z2255">IF(ISNUMBER($V2255),M2255-INDEX('2019 On Peak'!$L$3:$S$2373,$V2255,2),"-")</f>
        <v>0</v>
      </c>
      <c r="AA2255" cm="1">
        <f t="array" ref="AA2255">IF(ISNUMBER($V2255),N2255-INDEX('2019 On Peak'!$L$3:$S$2373,$V2255,3),"-")</f>
        <v>0</v>
      </c>
      <c r="AB2255" cm="1">
        <f t="array" ref="AB2255">IF(ISNUMBER($V2255),Q2255-INDEX('2019 On Peak'!$L$3:$S$2373,$V2255,6),"-")</f>
        <v>0</v>
      </c>
      <c r="AC2255" cm="1">
        <f t="array" ref="AC2255">IF(ISNUMBER($V2255),S2255-INDEX('2019 On Peak'!$L$3:$S$2373,$V2255,8),"-")</f>
        <v>0</v>
      </c>
      <c r="AD2255" t="b">
        <f t="shared" si="71"/>
        <v>0</v>
      </c>
    </row>
    <row r="2256" spans="1:30" x14ac:dyDescent="0.25">
      <c r="A2256" t="str">
        <f>B2256&amp;"_"&amp;G2256&amp;"_"&amp;J2256</f>
        <v>922_1340_1</v>
      </c>
      <c r="B2256">
        <v>922</v>
      </c>
      <c r="C2256" s="1" t="s">
        <v>550</v>
      </c>
      <c r="D2256" s="1" t="s">
        <v>42</v>
      </c>
      <c r="E2256" s="1" t="s">
        <v>42</v>
      </c>
      <c r="F2256">
        <v>115</v>
      </c>
      <c r="G2256">
        <v>1340</v>
      </c>
      <c r="H2256" s="1" t="s">
        <v>196</v>
      </c>
      <c r="I2256">
        <v>115</v>
      </c>
      <c r="J2256" s="1" t="s">
        <v>191</v>
      </c>
      <c r="K2256" s="1" t="s">
        <v>25</v>
      </c>
      <c r="L2256">
        <v>2.043E-2</v>
      </c>
      <c r="M2256">
        <v>8.4470000000000003E-2</v>
      </c>
      <c r="N2256">
        <v>1.3990000000000001E-2</v>
      </c>
      <c r="O2256">
        <v>1</v>
      </c>
      <c r="P2256">
        <v>0</v>
      </c>
      <c r="Q2256">
        <v>167</v>
      </c>
      <c r="R2256">
        <v>556</v>
      </c>
      <c r="S2256">
        <v>210</v>
      </c>
      <c r="T2256">
        <v>12.1</v>
      </c>
      <c r="U2256">
        <v>17</v>
      </c>
      <c r="V2256">
        <f>MATCH(A2256,'2019 On Peak'!$A$3:$A$2373,0)</f>
        <v>2191</v>
      </c>
      <c r="W2256" t="str">
        <f t="shared" si="70"/>
        <v>Old</v>
      </c>
      <c r="X2256" t="str" cm="1">
        <f t="array" ref="X2256">IF(ISNUMBER(V2256),INDEX('2019 On Peak'!$K$3:$K$2373,V2256),"Not 2019")</f>
        <v>Closed</v>
      </c>
      <c r="Y2256" cm="1">
        <f t="array" ref="Y2256">IF(ISNUMBER($V2256),L2256-INDEX('2019 On Peak'!$L$3:$S$2373,$V2256,1),"-")</f>
        <v>0</v>
      </c>
      <c r="Z2256" cm="1">
        <f t="array" ref="Z2256">IF(ISNUMBER($V2256),M2256-INDEX('2019 On Peak'!$L$3:$S$2373,$V2256,2),"-")</f>
        <v>0</v>
      </c>
      <c r="AA2256" cm="1">
        <f t="array" ref="AA2256">IF(ISNUMBER($V2256),N2256-INDEX('2019 On Peak'!$L$3:$S$2373,$V2256,3),"-")</f>
        <v>0</v>
      </c>
      <c r="AB2256" cm="1">
        <f t="array" ref="AB2256">IF(ISNUMBER($V2256),Q2256-INDEX('2019 On Peak'!$L$3:$S$2373,$V2256,6),"-")</f>
        <v>0</v>
      </c>
      <c r="AC2256" cm="1">
        <f t="array" ref="AC2256">IF(ISNUMBER($V2256),S2256-INDEX('2019 On Peak'!$L$3:$S$2373,$V2256,8),"-")</f>
        <v>0</v>
      </c>
      <c r="AD2256" t="b">
        <f t="shared" si="71"/>
        <v>0</v>
      </c>
    </row>
    <row r="2257" spans="1:30" x14ac:dyDescent="0.25">
      <c r="A2257" t="str">
        <f>B2257&amp;"_"&amp;G2257&amp;"_"&amp;J2257</f>
        <v>922_892_1</v>
      </c>
      <c r="B2257">
        <v>922</v>
      </c>
      <c r="C2257" s="1" t="s">
        <v>550</v>
      </c>
      <c r="D2257" s="1" t="s">
        <v>42</v>
      </c>
      <c r="E2257" s="1" t="s">
        <v>42</v>
      </c>
      <c r="F2257">
        <v>115</v>
      </c>
      <c r="G2257">
        <v>892</v>
      </c>
      <c r="H2257" s="1" t="s">
        <v>1407</v>
      </c>
      <c r="I2257">
        <v>115</v>
      </c>
      <c r="J2257" s="1" t="s">
        <v>191</v>
      </c>
      <c r="K2257" s="1" t="s">
        <v>25</v>
      </c>
      <c r="L2257">
        <v>1.8710000000000001E-2</v>
      </c>
      <c r="M2257">
        <v>7.7359999999999998E-2</v>
      </c>
      <c r="N2257">
        <v>1.281E-2</v>
      </c>
      <c r="O2257">
        <v>1</v>
      </c>
      <c r="P2257">
        <v>0</v>
      </c>
      <c r="Q2257">
        <v>167</v>
      </c>
      <c r="R2257">
        <v>556</v>
      </c>
      <c r="S2257">
        <v>210</v>
      </c>
      <c r="T2257">
        <v>11.7</v>
      </c>
      <c r="U2257">
        <v>15.6</v>
      </c>
      <c r="V2257">
        <f>MATCH(A2257,'2019 On Peak'!$A$3:$A$2373,0)</f>
        <v>2192</v>
      </c>
      <c r="W2257" t="str">
        <f t="shared" si="70"/>
        <v>Old</v>
      </c>
      <c r="X2257" t="str" cm="1">
        <f t="array" ref="X2257">IF(ISNUMBER(V2257),INDEX('2019 On Peak'!$K$3:$K$2373,V2257),"Not 2019")</f>
        <v>Closed</v>
      </c>
      <c r="Y2257" cm="1">
        <f t="array" ref="Y2257">IF(ISNUMBER($V2257),L2257-INDEX('2019 On Peak'!$L$3:$S$2373,$V2257,1),"-")</f>
        <v>0</v>
      </c>
      <c r="Z2257" cm="1">
        <f t="array" ref="Z2257">IF(ISNUMBER($V2257),M2257-INDEX('2019 On Peak'!$L$3:$S$2373,$V2257,2),"-")</f>
        <v>0</v>
      </c>
      <c r="AA2257" cm="1">
        <f t="array" ref="AA2257">IF(ISNUMBER($V2257),N2257-INDEX('2019 On Peak'!$L$3:$S$2373,$V2257,3),"-")</f>
        <v>0</v>
      </c>
      <c r="AB2257" cm="1">
        <f t="array" ref="AB2257">IF(ISNUMBER($V2257),Q2257-INDEX('2019 On Peak'!$L$3:$S$2373,$V2257,6),"-")</f>
        <v>0</v>
      </c>
      <c r="AC2257" cm="1">
        <f t="array" ref="AC2257">IF(ISNUMBER($V2257),S2257-INDEX('2019 On Peak'!$L$3:$S$2373,$V2257,8),"-")</f>
        <v>0</v>
      </c>
      <c r="AD2257" t="b">
        <f t="shared" si="71"/>
        <v>0</v>
      </c>
    </row>
    <row r="2258" spans="1:30" x14ac:dyDescent="0.25">
      <c r="A2258" t="str">
        <f>B2258&amp;"_"&amp;G2258&amp;"_"&amp;J2258</f>
        <v>923_1569_1</v>
      </c>
      <c r="B2258">
        <v>923</v>
      </c>
      <c r="C2258" s="1" t="s">
        <v>1417</v>
      </c>
      <c r="D2258" s="1" t="s">
        <v>42</v>
      </c>
      <c r="E2258" s="1" t="s">
        <v>42</v>
      </c>
      <c r="F2258">
        <v>115</v>
      </c>
      <c r="G2258">
        <v>1569</v>
      </c>
      <c r="H2258" s="1" t="s">
        <v>41</v>
      </c>
      <c r="I2258">
        <v>115</v>
      </c>
      <c r="J2258" s="1" t="s">
        <v>191</v>
      </c>
      <c r="K2258" s="1" t="s">
        <v>25</v>
      </c>
      <c r="L2258">
        <v>2.0899999999999998E-3</v>
      </c>
      <c r="M2258">
        <v>8.6400000000000001E-3</v>
      </c>
      <c r="N2258">
        <v>1.4300000000000001E-3</v>
      </c>
      <c r="O2258">
        <v>1</v>
      </c>
      <c r="P2258">
        <v>0</v>
      </c>
      <c r="Q2258">
        <v>215</v>
      </c>
      <c r="R2258">
        <v>250</v>
      </c>
      <c r="S2258">
        <v>275</v>
      </c>
      <c r="T2258">
        <v>1.5</v>
      </c>
      <c r="U2258">
        <v>1.7</v>
      </c>
      <c r="V2258">
        <f>MATCH(A2258,'2019 On Peak'!$A$3:$A$2373,0)</f>
        <v>2193</v>
      </c>
      <c r="W2258" t="str">
        <f t="shared" si="70"/>
        <v>Old</v>
      </c>
      <c r="X2258" t="str" cm="1">
        <f t="array" ref="X2258">IF(ISNUMBER(V2258),INDEX('2019 On Peak'!$K$3:$K$2373,V2258),"Not 2019")</f>
        <v>Closed</v>
      </c>
      <c r="Y2258" cm="1">
        <f t="array" ref="Y2258">IF(ISNUMBER($V2258),L2258-INDEX('2019 On Peak'!$L$3:$S$2373,$V2258,1),"-")</f>
        <v>0</v>
      </c>
      <c r="Z2258" cm="1">
        <f t="array" ref="Z2258">IF(ISNUMBER($V2258),M2258-INDEX('2019 On Peak'!$L$3:$S$2373,$V2258,2),"-")</f>
        <v>0</v>
      </c>
      <c r="AA2258" cm="1">
        <f t="array" ref="AA2258">IF(ISNUMBER($V2258),N2258-INDEX('2019 On Peak'!$L$3:$S$2373,$V2258,3),"-")</f>
        <v>0</v>
      </c>
      <c r="AB2258" cm="1">
        <f t="array" ref="AB2258">IF(ISNUMBER($V2258),Q2258-INDEX('2019 On Peak'!$L$3:$S$2373,$V2258,6),"-")</f>
        <v>0</v>
      </c>
      <c r="AC2258" cm="1">
        <f t="array" ref="AC2258">IF(ISNUMBER($V2258),S2258-INDEX('2019 On Peak'!$L$3:$S$2373,$V2258,8),"-")</f>
        <v>0</v>
      </c>
      <c r="AD2258" t="b">
        <f t="shared" si="71"/>
        <v>0</v>
      </c>
    </row>
    <row r="2259" spans="1:30" x14ac:dyDescent="0.25">
      <c r="A2259" t="str">
        <f>B2259&amp;"_"&amp;G2259&amp;"_"&amp;J2259</f>
        <v>923_948_1</v>
      </c>
      <c r="B2259">
        <v>923</v>
      </c>
      <c r="C2259" s="1" t="s">
        <v>1417</v>
      </c>
      <c r="D2259" s="1" t="s">
        <v>42</v>
      </c>
      <c r="E2259" s="1" t="s">
        <v>42</v>
      </c>
      <c r="F2259">
        <v>115</v>
      </c>
      <c r="G2259">
        <v>948</v>
      </c>
      <c r="H2259" s="1" t="s">
        <v>1418</v>
      </c>
      <c r="I2259">
        <v>115</v>
      </c>
      <c r="J2259" s="1" t="s">
        <v>191</v>
      </c>
      <c r="K2259" s="1" t="s">
        <v>25</v>
      </c>
      <c r="L2259">
        <v>6.4200000000000004E-3</v>
      </c>
      <c r="M2259">
        <v>2.656E-2</v>
      </c>
      <c r="N2259">
        <v>4.4000000000000003E-3</v>
      </c>
      <c r="O2259">
        <v>1</v>
      </c>
      <c r="P2259">
        <v>0</v>
      </c>
      <c r="Q2259">
        <v>167</v>
      </c>
      <c r="R2259">
        <v>556</v>
      </c>
      <c r="S2259">
        <v>210</v>
      </c>
      <c r="T2259">
        <v>3.4</v>
      </c>
      <c r="U2259">
        <v>5.3</v>
      </c>
      <c r="V2259">
        <f>MATCH(A2259,'2019 On Peak'!$A$3:$A$2373,0)</f>
        <v>2194</v>
      </c>
      <c r="W2259" t="str">
        <f t="shared" si="70"/>
        <v>Old</v>
      </c>
      <c r="X2259" t="str" cm="1">
        <f t="array" ref="X2259">IF(ISNUMBER(V2259),INDEX('2019 On Peak'!$K$3:$K$2373,V2259),"Not 2019")</f>
        <v>Closed</v>
      </c>
      <c r="Y2259" cm="1">
        <f t="array" ref="Y2259">IF(ISNUMBER($V2259),L2259-INDEX('2019 On Peak'!$L$3:$S$2373,$V2259,1),"-")</f>
        <v>0</v>
      </c>
      <c r="Z2259" cm="1">
        <f t="array" ref="Z2259">IF(ISNUMBER($V2259),M2259-INDEX('2019 On Peak'!$L$3:$S$2373,$V2259,2),"-")</f>
        <v>0</v>
      </c>
      <c r="AA2259" cm="1">
        <f t="array" ref="AA2259">IF(ISNUMBER($V2259),N2259-INDEX('2019 On Peak'!$L$3:$S$2373,$V2259,3),"-")</f>
        <v>0</v>
      </c>
      <c r="AB2259" cm="1">
        <f t="array" ref="AB2259">IF(ISNUMBER($V2259),Q2259-INDEX('2019 On Peak'!$L$3:$S$2373,$V2259,6),"-")</f>
        <v>0</v>
      </c>
      <c r="AC2259" cm="1">
        <f t="array" ref="AC2259">IF(ISNUMBER($V2259),S2259-INDEX('2019 On Peak'!$L$3:$S$2373,$V2259,8),"-")</f>
        <v>0</v>
      </c>
      <c r="AD2259" t="b">
        <f t="shared" si="71"/>
        <v>0</v>
      </c>
    </row>
    <row r="2260" spans="1:30" x14ac:dyDescent="0.25">
      <c r="A2260" t="str">
        <f>B2260&amp;"_"&amp;G2260&amp;"_"&amp;J2260</f>
        <v>923_949_1</v>
      </c>
      <c r="B2260">
        <v>923</v>
      </c>
      <c r="C2260" s="1" t="s">
        <v>1417</v>
      </c>
      <c r="D2260" s="1" t="s">
        <v>42</v>
      </c>
      <c r="E2260" s="1" t="s">
        <v>42</v>
      </c>
      <c r="F2260">
        <v>115</v>
      </c>
      <c r="G2260">
        <v>949</v>
      </c>
      <c r="H2260" s="1" t="s">
        <v>1132</v>
      </c>
      <c r="I2260">
        <v>115</v>
      </c>
      <c r="J2260" s="1" t="s">
        <v>191</v>
      </c>
      <c r="K2260" s="1" t="s">
        <v>25</v>
      </c>
      <c r="L2260">
        <v>6.9499999999999996E-3</v>
      </c>
      <c r="M2260">
        <v>2.8760000000000001E-2</v>
      </c>
      <c r="N2260">
        <v>4.7600000000000003E-3</v>
      </c>
      <c r="O2260">
        <v>1</v>
      </c>
      <c r="P2260">
        <v>0</v>
      </c>
      <c r="Q2260">
        <v>167</v>
      </c>
      <c r="R2260">
        <v>556</v>
      </c>
      <c r="S2260">
        <v>210</v>
      </c>
      <c r="T2260">
        <v>3.4</v>
      </c>
      <c r="U2260">
        <v>5.8</v>
      </c>
      <c r="V2260">
        <f>MATCH(A2260,'2019 On Peak'!$A$3:$A$2373,0)</f>
        <v>2195</v>
      </c>
      <c r="W2260" t="str">
        <f t="shared" si="70"/>
        <v>Old</v>
      </c>
      <c r="X2260" t="str" cm="1">
        <f t="array" ref="X2260">IF(ISNUMBER(V2260),INDEX('2019 On Peak'!$K$3:$K$2373,V2260),"Not 2019")</f>
        <v>Closed</v>
      </c>
      <c r="Y2260" cm="1">
        <f t="array" ref="Y2260">IF(ISNUMBER($V2260),L2260-INDEX('2019 On Peak'!$L$3:$S$2373,$V2260,1),"-")</f>
        <v>0</v>
      </c>
      <c r="Z2260" cm="1">
        <f t="array" ref="Z2260">IF(ISNUMBER($V2260),M2260-INDEX('2019 On Peak'!$L$3:$S$2373,$V2260,2),"-")</f>
        <v>0</v>
      </c>
      <c r="AA2260" cm="1">
        <f t="array" ref="AA2260">IF(ISNUMBER($V2260),N2260-INDEX('2019 On Peak'!$L$3:$S$2373,$V2260,3),"-")</f>
        <v>0</v>
      </c>
      <c r="AB2260" cm="1">
        <f t="array" ref="AB2260">IF(ISNUMBER($V2260),Q2260-INDEX('2019 On Peak'!$L$3:$S$2373,$V2260,6),"-")</f>
        <v>0</v>
      </c>
      <c r="AC2260" cm="1">
        <f t="array" ref="AC2260">IF(ISNUMBER($V2260),S2260-INDEX('2019 On Peak'!$L$3:$S$2373,$V2260,8),"-")</f>
        <v>0</v>
      </c>
      <c r="AD2260" t="b">
        <f t="shared" si="71"/>
        <v>0</v>
      </c>
    </row>
    <row r="2261" spans="1:30" x14ac:dyDescent="0.25">
      <c r="A2261" t="str">
        <f>B2261&amp;"_"&amp;G2261&amp;"_"&amp;J2261</f>
        <v>924_1430_1</v>
      </c>
      <c r="B2261">
        <v>924</v>
      </c>
      <c r="C2261" s="1" t="s">
        <v>1419</v>
      </c>
      <c r="D2261" s="1" t="s">
        <v>42</v>
      </c>
      <c r="E2261" s="1" t="s">
        <v>42</v>
      </c>
      <c r="F2261">
        <v>115</v>
      </c>
      <c r="G2261">
        <v>1430</v>
      </c>
      <c r="H2261" s="1" t="s">
        <v>248</v>
      </c>
      <c r="I2261">
        <v>115</v>
      </c>
      <c r="J2261" s="1" t="s">
        <v>191</v>
      </c>
      <c r="K2261" s="1" t="s">
        <v>25</v>
      </c>
      <c r="L2261">
        <v>1.15E-3</v>
      </c>
      <c r="M2261">
        <v>4.7400000000000003E-3</v>
      </c>
      <c r="N2261">
        <v>7.9000000000000001E-4</v>
      </c>
      <c r="O2261">
        <v>1</v>
      </c>
      <c r="P2261">
        <v>0</v>
      </c>
      <c r="Q2261">
        <v>167</v>
      </c>
      <c r="R2261">
        <v>556</v>
      </c>
      <c r="S2261">
        <v>210</v>
      </c>
      <c r="T2261">
        <v>0.7</v>
      </c>
      <c r="U2261">
        <v>1</v>
      </c>
      <c r="V2261">
        <f>MATCH(A2261,'2019 On Peak'!$A$3:$A$2373,0)</f>
        <v>2196</v>
      </c>
      <c r="W2261" t="str">
        <f t="shared" si="70"/>
        <v>Old</v>
      </c>
      <c r="X2261" t="str" cm="1">
        <f t="array" ref="X2261">IF(ISNUMBER(V2261),INDEX('2019 On Peak'!$K$3:$K$2373,V2261),"Not 2019")</f>
        <v>Closed</v>
      </c>
      <c r="Y2261" cm="1">
        <f t="array" ref="Y2261">IF(ISNUMBER($V2261),L2261-INDEX('2019 On Peak'!$L$3:$S$2373,$V2261,1),"-")</f>
        <v>0</v>
      </c>
      <c r="Z2261" cm="1">
        <f t="array" ref="Z2261">IF(ISNUMBER($V2261),M2261-INDEX('2019 On Peak'!$L$3:$S$2373,$V2261,2),"-")</f>
        <v>0</v>
      </c>
      <c r="AA2261" cm="1">
        <f t="array" ref="AA2261">IF(ISNUMBER($V2261),N2261-INDEX('2019 On Peak'!$L$3:$S$2373,$V2261,3),"-")</f>
        <v>0</v>
      </c>
      <c r="AB2261" cm="1">
        <f t="array" ref="AB2261">IF(ISNUMBER($V2261),Q2261-INDEX('2019 On Peak'!$L$3:$S$2373,$V2261,6),"-")</f>
        <v>0</v>
      </c>
      <c r="AC2261" cm="1">
        <f t="array" ref="AC2261">IF(ISNUMBER($V2261),S2261-INDEX('2019 On Peak'!$L$3:$S$2373,$V2261,8),"-")</f>
        <v>0</v>
      </c>
      <c r="AD2261" t="b">
        <f t="shared" si="71"/>
        <v>0</v>
      </c>
    </row>
    <row r="2262" spans="1:30" x14ac:dyDescent="0.25">
      <c r="A2262" t="str">
        <f>B2262&amp;"_"&amp;G2262&amp;"_"&amp;J2262</f>
        <v>924_1451_1</v>
      </c>
      <c r="B2262">
        <v>924</v>
      </c>
      <c r="C2262" s="1" t="s">
        <v>1419</v>
      </c>
      <c r="D2262" s="1" t="s">
        <v>42</v>
      </c>
      <c r="E2262" s="1" t="s">
        <v>42</v>
      </c>
      <c r="F2262">
        <v>115</v>
      </c>
      <c r="G2262">
        <v>1451</v>
      </c>
      <c r="H2262" s="1" t="s">
        <v>275</v>
      </c>
      <c r="I2262">
        <v>115</v>
      </c>
      <c r="J2262" s="1" t="s">
        <v>191</v>
      </c>
      <c r="K2262" s="1" t="s">
        <v>25</v>
      </c>
      <c r="L2262">
        <v>1.09E-3</v>
      </c>
      <c r="M2262">
        <v>4.5199999999999997E-3</v>
      </c>
      <c r="N2262">
        <v>7.5000000000000002E-4</v>
      </c>
      <c r="O2262">
        <v>1</v>
      </c>
      <c r="P2262">
        <v>0</v>
      </c>
      <c r="Q2262">
        <v>167</v>
      </c>
      <c r="R2262">
        <v>556</v>
      </c>
      <c r="S2262">
        <v>210</v>
      </c>
      <c r="T2262">
        <v>0.6</v>
      </c>
      <c r="U2262">
        <v>0.9</v>
      </c>
      <c r="V2262">
        <f>MATCH(A2262,'2019 On Peak'!$A$3:$A$2373,0)</f>
        <v>2197</v>
      </c>
      <c r="W2262" t="str">
        <f t="shared" si="70"/>
        <v>Old</v>
      </c>
      <c r="X2262" t="str" cm="1">
        <f t="array" ref="X2262">IF(ISNUMBER(V2262),INDEX('2019 On Peak'!$K$3:$K$2373,V2262),"Not 2019")</f>
        <v>Closed</v>
      </c>
      <c r="Y2262" cm="1">
        <f t="array" ref="Y2262">IF(ISNUMBER($V2262),L2262-INDEX('2019 On Peak'!$L$3:$S$2373,$V2262,1),"-")</f>
        <v>0</v>
      </c>
      <c r="Z2262" cm="1">
        <f t="array" ref="Z2262">IF(ISNUMBER($V2262),M2262-INDEX('2019 On Peak'!$L$3:$S$2373,$V2262,2),"-")</f>
        <v>0</v>
      </c>
      <c r="AA2262" cm="1">
        <f t="array" ref="AA2262">IF(ISNUMBER($V2262),N2262-INDEX('2019 On Peak'!$L$3:$S$2373,$V2262,3),"-")</f>
        <v>0</v>
      </c>
      <c r="AB2262" cm="1">
        <f t="array" ref="AB2262">IF(ISNUMBER($V2262),Q2262-INDEX('2019 On Peak'!$L$3:$S$2373,$V2262,6),"-")</f>
        <v>0</v>
      </c>
      <c r="AC2262" cm="1">
        <f t="array" ref="AC2262">IF(ISNUMBER($V2262),S2262-INDEX('2019 On Peak'!$L$3:$S$2373,$V2262,8),"-")</f>
        <v>0</v>
      </c>
      <c r="AD2262" t="b">
        <f t="shared" si="71"/>
        <v>0</v>
      </c>
    </row>
    <row r="2263" spans="1:30" x14ac:dyDescent="0.25">
      <c r="A2263" t="str">
        <f>B2263&amp;"_"&amp;G2263&amp;"_"&amp;J2263</f>
        <v>925_134_1</v>
      </c>
      <c r="B2263">
        <v>925</v>
      </c>
      <c r="C2263" s="1" t="s">
        <v>710</v>
      </c>
      <c r="D2263" s="1" t="s">
        <v>42</v>
      </c>
      <c r="E2263" s="1" t="s">
        <v>42</v>
      </c>
      <c r="F2263">
        <v>115</v>
      </c>
      <c r="G2263">
        <v>134</v>
      </c>
      <c r="H2263" s="1" t="s">
        <v>363</v>
      </c>
      <c r="I2263">
        <v>115</v>
      </c>
      <c r="J2263" s="1" t="s">
        <v>191</v>
      </c>
      <c r="K2263" s="1" t="s">
        <v>25</v>
      </c>
      <c r="L2263">
        <v>2.2399999999999998E-3</v>
      </c>
      <c r="M2263">
        <v>9.2499999999999995E-3</v>
      </c>
      <c r="N2263">
        <v>1.5299999999999999E-3</v>
      </c>
      <c r="O2263">
        <v>1</v>
      </c>
      <c r="P2263">
        <v>0</v>
      </c>
      <c r="Q2263">
        <v>167</v>
      </c>
      <c r="R2263">
        <v>556</v>
      </c>
      <c r="S2263">
        <v>210</v>
      </c>
      <c r="T2263">
        <v>1.6</v>
      </c>
      <c r="U2263">
        <v>1.9</v>
      </c>
      <c r="V2263">
        <f>MATCH(A2263,'2019 On Peak'!$A$3:$A$2373,0)</f>
        <v>2198</v>
      </c>
      <c r="W2263" t="str">
        <f t="shared" si="70"/>
        <v>Old</v>
      </c>
      <c r="X2263" t="str" cm="1">
        <f t="array" ref="X2263">IF(ISNUMBER(V2263),INDEX('2019 On Peak'!$K$3:$K$2373,V2263),"Not 2019")</f>
        <v>Closed</v>
      </c>
      <c r="Y2263" cm="1">
        <f t="array" ref="Y2263">IF(ISNUMBER($V2263),L2263-INDEX('2019 On Peak'!$L$3:$S$2373,$V2263,1),"-")</f>
        <v>0</v>
      </c>
      <c r="Z2263" cm="1">
        <f t="array" ref="Z2263">IF(ISNUMBER($V2263),M2263-INDEX('2019 On Peak'!$L$3:$S$2373,$V2263,2),"-")</f>
        <v>0</v>
      </c>
      <c r="AA2263" cm="1">
        <f t="array" ref="AA2263">IF(ISNUMBER($V2263),N2263-INDEX('2019 On Peak'!$L$3:$S$2373,$V2263,3),"-")</f>
        <v>0</v>
      </c>
      <c r="AB2263" cm="1">
        <f t="array" ref="AB2263">IF(ISNUMBER($V2263),Q2263-INDEX('2019 On Peak'!$L$3:$S$2373,$V2263,6),"-")</f>
        <v>0</v>
      </c>
      <c r="AC2263" cm="1">
        <f t="array" ref="AC2263">IF(ISNUMBER($V2263),S2263-INDEX('2019 On Peak'!$L$3:$S$2373,$V2263,8),"-")</f>
        <v>0</v>
      </c>
      <c r="AD2263" t="b">
        <f t="shared" si="71"/>
        <v>0</v>
      </c>
    </row>
    <row r="2264" spans="1:30" x14ac:dyDescent="0.25">
      <c r="A2264" t="str">
        <f>B2264&amp;"_"&amp;G2264&amp;"_"&amp;J2264</f>
        <v>925_288_1</v>
      </c>
      <c r="B2264">
        <v>925</v>
      </c>
      <c r="C2264" s="1" t="s">
        <v>710</v>
      </c>
      <c r="D2264" s="1" t="s">
        <v>42</v>
      </c>
      <c r="E2264" s="1" t="s">
        <v>42</v>
      </c>
      <c r="F2264">
        <v>115</v>
      </c>
      <c r="G2264">
        <v>288</v>
      </c>
      <c r="H2264" s="1" t="s">
        <v>427</v>
      </c>
      <c r="I2264">
        <v>115</v>
      </c>
      <c r="J2264" s="1" t="s">
        <v>191</v>
      </c>
      <c r="K2264" s="1" t="s">
        <v>25</v>
      </c>
      <c r="L2264">
        <v>5.0000000000000002E-5</v>
      </c>
      <c r="M2264">
        <v>2.1000000000000001E-4</v>
      </c>
      <c r="N2264">
        <v>3.0000000000000001E-5</v>
      </c>
      <c r="O2264">
        <v>1</v>
      </c>
      <c r="P2264">
        <v>0</v>
      </c>
      <c r="Q2264">
        <v>167</v>
      </c>
      <c r="R2264">
        <v>556</v>
      </c>
      <c r="S2264">
        <v>210</v>
      </c>
      <c r="T2264">
        <v>0</v>
      </c>
      <c r="U2264">
        <v>0</v>
      </c>
      <c r="V2264">
        <f>MATCH(A2264,'2019 On Peak'!$A$3:$A$2373,0)</f>
        <v>2199</v>
      </c>
      <c r="W2264" t="str">
        <f t="shared" si="70"/>
        <v>Old</v>
      </c>
      <c r="X2264" t="str" cm="1">
        <f t="array" ref="X2264">IF(ISNUMBER(V2264),INDEX('2019 On Peak'!$K$3:$K$2373,V2264),"Not 2019")</f>
        <v>Closed</v>
      </c>
      <c r="Y2264" cm="1">
        <f t="array" ref="Y2264">IF(ISNUMBER($V2264),L2264-INDEX('2019 On Peak'!$L$3:$S$2373,$V2264,1),"-")</f>
        <v>0</v>
      </c>
      <c r="Z2264" cm="1">
        <f t="array" ref="Z2264">IF(ISNUMBER($V2264),M2264-INDEX('2019 On Peak'!$L$3:$S$2373,$V2264,2),"-")</f>
        <v>0</v>
      </c>
      <c r="AA2264" cm="1">
        <f t="array" ref="AA2264">IF(ISNUMBER($V2264),N2264-INDEX('2019 On Peak'!$L$3:$S$2373,$V2264,3),"-")</f>
        <v>0</v>
      </c>
      <c r="AB2264" cm="1">
        <f t="array" ref="AB2264">IF(ISNUMBER($V2264),Q2264-INDEX('2019 On Peak'!$L$3:$S$2373,$V2264,6),"-")</f>
        <v>0</v>
      </c>
      <c r="AC2264" cm="1">
        <f t="array" ref="AC2264">IF(ISNUMBER($V2264),S2264-INDEX('2019 On Peak'!$L$3:$S$2373,$V2264,8),"-")</f>
        <v>0</v>
      </c>
      <c r="AD2264" t="b">
        <f t="shared" si="71"/>
        <v>0</v>
      </c>
    </row>
    <row r="2265" spans="1:30" x14ac:dyDescent="0.25">
      <c r="A2265" t="str">
        <f>B2265&amp;"_"&amp;G2265&amp;"_"&amp;J2265</f>
        <v>925_928_1</v>
      </c>
      <c r="B2265">
        <v>925</v>
      </c>
      <c r="C2265" s="1" t="s">
        <v>710</v>
      </c>
      <c r="D2265" s="1" t="s">
        <v>42</v>
      </c>
      <c r="E2265" s="1" t="s">
        <v>42</v>
      </c>
      <c r="F2265">
        <v>115</v>
      </c>
      <c r="G2265">
        <v>928</v>
      </c>
      <c r="H2265" s="1" t="s">
        <v>713</v>
      </c>
      <c r="I2265">
        <v>115</v>
      </c>
      <c r="J2265" s="1" t="s">
        <v>191</v>
      </c>
      <c r="K2265" s="1" t="s">
        <v>25</v>
      </c>
      <c r="L2265">
        <v>6.3099999999999996E-3</v>
      </c>
      <c r="M2265">
        <v>2.6079999999999999E-2</v>
      </c>
      <c r="N2265">
        <v>4.3200000000000001E-3</v>
      </c>
      <c r="O2265">
        <v>1</v>
      </c>
      <c r="P2265">
        <v>0</v>
      </c>
      <c r="Q2265">
        <v>167</v>
      </c>
      <c r="R2265">
        <v>556</v>
      </c>
      <c r="S2265">
        <v>210</v>
      </c>
      <c r="T2265">
        <v>4.5999999999999996</v>
      </c>
      <c r="U2265">
        <v>5.2</v>
      </c>
      <c r="V2265">
        <f>MATCH(A2265,'2019 On Peak'!$A$3:$A$2373,0)</f>
        <v>2200</v>
      </c>
      <c r="W2265" t="str">
        <f t="shared" si="70"/>
        <v>Old</v>
      </c>
      <c r="X2265" t="str" cm="1">
        <f t="array" ref="X2265">IF(ISNUMBER(V2265),INDEX('2019 On Peak'!$K$3:$K$2373,V2265),"Not 2019")</f>
        <v>Closed</v>
      </c>
      <c r="Y2265" cm="1">
        <f t="array" ref="Y2265">IF(ISNUMBER($V2265),L2265-INDEX('2019 On Peak'!$L$3:$S$2373,$V2265,1),"-")</f>
        <v>0</v>
      </c>
      <c r="Z2265" cm="1">
        <f t="array" ref="Z2265">IF(ISNUMBER($V2265),M2265-INDEX('2019 On Peak'!$L$3:$S$2373,$V2265,2),"-")</f>
        <v>0</v>
      </c>
      <c r="AA2265" cm="1">
        <f t="array" ref="AA2265">IF(ISNUMBER($V2265),N2265-INDEX('2019 On Peak'!$L$3:$S$2373,$V2265,3),"-")</f>
        <v>0</v>
      </c>
      <c r="AB2265" cm="1">
        <f t="array" ref="AB2265">IF(ISNUMBER($V2265),Q2265-INDEX('2019 On Peak'!$L$3:$S$2373,$V2265,6),"-")</f>
        <v>0</v>
      </c>
      <c r="AC2265" cm="1">
        <f t="array" ref="AC2265">IF(ISNUMBER($V2265),S2265-INDEX('2019 On Peak'!$L$3:$S$2373,$V2265,8),"-")</f>
        <v>0</v>
      </c>
      <c r="AD2265" t="b">
        <f t="shared" si="71"/>
        <v>0</v>
      </c>
    </row>
    <row r="2266" spans="1:30" x14ac:dyDescent="0.25">
      <c r="A2266" t="str">
        <f>B2266&amp;"_"&amp;G2266&amp;"_"&amp;J2266</f>
        <v>926_134_1</v>
      </c>
      <c r="B2266">
        <v>926</v>
      </c>
      <c r="C2266" s="1" t="s">
        <v>727</v>
      </c>
      <c r="D2266" s="1" t="s">
        <v>42</v>
      </c>
      <c r="E2266" s="1" t="s">
        <v>42</v>
      </c>
      <c r="F2266">
        <v>115</v>
      </c>
      <c r="G2266">
        <v>134</v>
      </c>
      <c r="H2266" s="1" t="s">
        <v>363</v>
      </c>
      <c r="I2266">
        <v>115</v>
      </c>
      <c r="J2266" s="1" t="s">
        <v>191</v>
      </c>
      <c r="K2266" s="1" t="s">
        <v>25</v>
      </c>
      <c r="L2266">
        <v>2.2399999999999998E-3</v>
      </c>
      <c r="M2266">
        <v>9.2499999999999995E-3</v>
      </c>
      <c r="N2266">
        <v>1.5299999999999999E-3</v>
      </c>
      <c r="O2266">
        <v>1</v>
      </c>
      <c r="P2266">
        <v>0</v>
      </c>
      <c r="Q2266">
        <v>167</v>
      </c>
      <c r="R2266">
        <v>556</v>
      </c>
      <c r="S2266">
        <v>210</v>
      </c>
      <c r="T2266">
        <v>1.6</v>
      </c>
      <c r="U2266">
        <v>1.9</v>
      </c>
      <c r="V2266">
        <f>MATCH(A2266,'2019 On Peak'!$A$3:$A$2373,0)</f>
        <v>2201</v>
      </c>
      <c r="W2266" t="str">
        <f t="shared" si="70"/>
        <v>Old</v>
      </c>
      <c r="X2266" t="str" cm="1">
        <f t="array" ref="X2266">IF(ISNUMBER(V2266),INDEX('2019 On Peak'!$K$3:$K$2373,V2266),"Not 2019")</f>
        <v>Closed</v>
      </c>
      <c r="Y2266" cm="1">
        <f t="array" ref="Y2266">IF(ISNUMBER($V2266),L2266-INDEX('2019 On Peak'!$L$3:$S$2373,$V2266,1),"-")</f>
        <v>0</v>
      </c>
      <c r="Z2266" cm="1">
        <f t="array" ref="Z2266">IF(ISNUMBER($V2266),M2266-INDEX('2019 On Peak'!$L$3:$S$2373,$V2266,2),"-")</f>
        <v>0</v>
      </c>
      <c r="AA2266" cm="1">
        <f t="array" ref="AA2266">IF(ISNUMBER($V2266),N2266-INDEX('2019 On Peak'!$L$3:$S$2373,$V2266,3),"-")</f>
        <v>0</v>
      </c>
      <c r="AB2266" cm="1">
        <f t="array" ref="AB2266">IF(ISNUMBER($V2266),Q2266-INDEX('2019 On Peak'!$L$3:$S$2373,$V2266,6),"-")</f>
        <v>0</v>
      </c>
      <c r="AC2266" cm="1">
        <f t="array" ref="AC2266">IF(ISNUMBER($V2266),S2266-INDEX('2019 On Peak'!$L$3:$S$2373,$V2266,8),"-")</f>
        <v>0</v>
      </c>
      <c r="AD2266" t="b">
        <f t="shared" si="71"/>
        <v>0</v>
      </c>
    </row>
    <row r="2267" spans="1:30" x14ac:dyDescent="0.25">
      <c r="A2267" t="str">
        <f>B2267&amp;"_"&amp;G2267&amp;"_"&amp;J2267</f>
        <v>926_288_1</v>
      </c>
      <c r="B2267">
        <v>926</v>
      </c>
      <c r="C2267" s="1" t="s">
        <v>727</v>
      </c>
      <c r="D2267" s="1" t="s">
        <v>42</v>
      </c>
      <c r="E2267" s="1" t="s">
        <v>42</v>
      </c>
      <c r="F2267">
        <v>115</v>
      </c>
      <c r="G2267">
        <v>288</v>
      </c>
      <c r="H2267" s="1" t="s">
        <v>427</v>
      </c>
      <c r="I2267">
        <v>115</v>
      </c>
      <c r="J2267" s="1" t="s">
        <v>191</v>
      </c>
      <c r="K2267" s="1" t="s">
        <v>25</v>
      </c>
      <c r="L2267">
        <v>6.9999999999999994E-5</v>
      </c>
      <c r="M2267">
        <v>2.7999999999999998E-4</v>
      </c>
      <c r="N2267">
        <v>5.0000000000000002E-5</v>
      </c>
      <c r="O2267">
        <v>1</v>
      </c>
      <c r="P2267">
        <v>0</v>
      </c>
      <c r="Q2267">
        <v>167</v>
      </c>
      <c r="R2267">
        <v>556</v>
      </c>
      <c r="S2267">
        <v>210</v>
      </c>
      <c r="T2267">
        <v>0</v>
      </c>
      <c r="U2267">
        <v>0.1</v>
      </c>
      <c r="V2267">
        <f>MATCH(A2267,'2019 On Peak'!$A$3:$A$2373,0)</f>
        <v>2202</v>
      </c>
      <c r="W2267" t="str">
        <f t="shared" si="70"/>
        <v>Old</v>
      </c>
      <c r="X2267" t="str" cm="1">
        <f t="array" ref="X2267">IF(ISNUMBER(V2267),INDEX('2019 On Peak'!$K$3:$K$2373,V2267),"Not 2019")</f>
        <v>Closed</v>
      </c>
      <c r="Y2267" cm="1">
        <f t="array" ref="Y2267">IF(ISNUMBER($V2267),L2267-INDEX('2019 On Peak'!$L$3:$S$2373,$V2267,1),"-")</f>
        <v>0</v>
      </c>
      <c r="Z2267" cm="1">
        <f t="array" ref="Z2267">IF(ISNUMBER($V2267),M2267-INDEX('2019 On Peak'!$L$3:$S$2373,$V2267,2),"-")</f>
        <v>0</v>
      </c>
      <c r="AA2267" cm="1">
        <f t="array" ref="AA2267">IF(ISNUMBER($V2267),N2267-INDEX('2019 On Peak'!$L$3:$S$2373,$V2267,3),"-")</f>
        <v>0</v>
      </c>
      <c r="AB2267" cm="1">
        <f t="array" ref="AB2267">IF(ISNUMBER($V2267),Q2267-INDEX('2019 On Peak'!$L$3:$S$2373,$V2267,6),"-")</f>
        <v>0</v>
      </c>
      <c r="AC2267" cm="1">
        <f t="array" ref="AC2267">IF(ISNUMBER($V2267),S2267-INDEX('2019 On Peak'!$L$3:$S$2373,$V2267,8),"-")</f>
        <v>0</v>
      </c>
      <c r="AD2267" t="b">
        <f t="shared" si="71"/>
        <v>0</v>
      </c>
    </row>
    <row r="2268" spans="1:30" x14ac:dyDescent="0.25">
      <c r="A2268" t="str">
        <f>B2268&amp;"_"&amp;G2268&amp;"_"&amp;J2268</f>
        <v>926_929_1</v>
      </c>
      <c r="B2268">
        <v>926</v>
      </c>
      <c r="C2268" s="1" t="s">
        <v>727</v>
      </c>
      <c r="D2268" s="1" t="s">
        <v>42</v>
      </c>
      <c r="E2268" s="1" t="s">
        <v>42</v>
      </c>
      <c r="F2268">
        <v>115</v>
      </c>
      <c r="G2268">
        <v>929</v>
      </c>
      <c r="H2268" s="1" t="s">
        <v>1194</v>
      </c>
      <c r="I2268">
        <v>115</v>
      </c>
      <c r="J2268" s="1" t="s">
        <v>191</v>
      </c>
      <c r="K2268" s="1" t="s">
        <v>25</v>
      </c>
      <c r="L2268">
        <v>6.3E-3</v>
      </c>
      <c r="M2268">
        <v>2.6030000000000001E-2</v>
      </c>
      <c r="N2268">
        <v>4.3099999999999996E-3</v>
      </c>
      <c r="O2268">
        <v>1</v>
      </c>
      <c r="P2268">
        <v>0</v>
      </c>
      <c r="Q2268">
        <v>167</v>
      </c>
      <c r="R2268">
        <v>556</v>
      </c>
      <c r="S2268">
        <v>210</v>
      </c>
      <c r="T2268">
        <v>4.5999999999999996</v>
      </c>
      <c r="U2268">
        <v>5.2</v>
      </c>
      <c r="V2268">
        <f>MATCH(A2268,'2019 On Peak'!$A$3:$A$2373,0)</f>
        <v>2203</v>
      </c>
      <c r="W2268" t="str">
        <f t="shared" si="70"/>
        <v>Old</v>
      </c>
      <c r="X2268" t="str" cm="1">
        <f t="array" ref="X2268">IF(ISNUMBER(V2268),INDEX('2019 On Peak'!$K$3:$K$2373,V2268),"Not 2019")</f>
        <v>Closed</v>
      </c>
      <c r="Y2268" cm="1">
        <f t="array" ref="Y2268">IF(ISNUMBER($V2268),L2268-INDEX('2019 On Peak'!$L$3:$S$2373,$V2268,1),"-")</f>
        <v>0</v>
      </c>
      <c r="Z2268" cm="1">
        <f t="array" ref="Z2268">IF(ISNUMBER($V2268),M2268-INDEX('2019 On Peak'!$L$3:$S$2373,$V2268,2),"-")</f>
        <v>0</v>
      </c>
      <c r="AA2268" cm="1">
        <f t="array" ref="AA2268">IF(ISNUMBER($V2268),N2268-INDEX('2019 On Peak'!$L$3:$S$2373,$V2268,3),"-")</f>
        <v>0</v>
      </c>
      <c r="AB2268" cm="1">
        <f t="array" ref="AB2268">IF(ISNUMBER($V2268),Q2268-INDEX('2019 On Peak'!$L$3:$S$2373,$V2268,6),"-")</f>
        <v>0</v>
      </c>
      <c r="AC2268" cm="1">
        <f t="array" ref="AC2268">IF(ISNUMBER($V2268),S2268-INDEX('2019 On Peak'!$L$3:$S$2373,$V2268,8),"-")</f>
        <v>0</v>
      </c>
      <c r="AD2268" t="b">
        <f t="shared" si="71"/>
        <v>0</v>
      </c>
    </row>
    <row r="2269" spans="1:30" x14ac:dyDescent="0.25">
      <c r="A2269" t="str">
        <f>B2269&amp;"_"&amp;G2269&amp;"_"&amp;J2269</f>
        <v>927_289_1</v>
      </c>
      <c r="B2269">
        <v>927</v>
      </c>
      <c r="C2269" s="1" t="s">
        <v>616</v>
      </c>
      <c r="D2269" s="1" t="s">
        <v>42</v>
      </c>
      <c r="E2269" s="1" t="s">
        <v>42</v>
      </c>
      <c r="F2269">
        <v>115</v>
      </c>
      <c r="G2269">
        <v>289</v>
      </c>
      <c r="H2269" s="1" t="s">
        <v>617</v>
      </c>
      <c r="I2269">
        <v>115</v>
      </c>
      <c r="J2269" s="1" t="s">
        <v>191</v>
      </c>
      <c r="K2269" s="1" t="s">
        <v>25</v>
      </c>
      <c r="L2269">
        <v>6.0000000000000002E-5</v>
      </c>
      <c r="M2269">
        <v>2.5999999999999998E-4</v>
      </c>
      <c r="N2269">
        <v>4.0000000000000003E-5</v>
      </c>
      <c r="O2269">
        <v>1</v>
      </c>
      <c r="P2269">
        <v>0</v>
      </c>
      <c r="Q2269">
        <v>220</v>
      </c>
      <c r="R2269">
        <v>556</v>
      </c>
      <c r="S2269">
        <v>242</v>
      </c>
      <c r="T2269">
        <v>0</v>
      </c>
      <c r="U2269">
        <v>0.1</v>
      </c>
      <c r="V2269">
        <f>MATCH(A2269,'2019 On Peak'!$A$3:$A$2373,0)</f>
        <v>2204</v>
      </c>
      <c r="W2269" t="str">
        <f t="shared" si="70"/>
        <v>Old</v>
      </c>
      <c r="X2269" t="str" cm="1">
        <f t="array" ref="X2269">IF(ISNUMBER(V2269),INDEX('2019 On Peak'!$K$3:$K$2373,V2269),"Not 2019")</f>
        <v>Closed</v>
      </c>
      <c r="Y2269" cm="1">
        <f t="array" ref="Y2269">IF(ISNUMBER($V2269),L2269-INDEX('2019 On Peak'!$L$3:$S$2373,$V2269,1),"-")</f>
        <v>0</v>
      </c>
      <c r="Z2269" cm="1">
        <f t="array" ref="Z2269">IF(ISNUMBER($V2269),M2269-INDEX('2019 On Peak'!$L$3:$S$2373,$V2269,2),"-")</f>
        <v>0</v>
      </c>
      <c r="AA2269" cm="1">
        <f t="array" ref="AA2269">IF(ISNUMBER($V2269),N2269-INDEX('2019 On Peak'!$L$3:$S$2373,$V2269,3),"-")</f>
        <v>0</v>
      </c>
      <c r="AB2269" cm="1">
        <f t="array" ref="AB2269">IF(ISNUMBER($V2269),Q2269-INDEX('2019 On Peak'!$L$3:$S$2373,$V2269,6),"-")</f>
        <v>53</v>
      </c>
      <c r="AC2269" cm="1">
        <f t="array" ref="AC2269">IF(ISNUMBER($V2269),S2269-INDEX('2019 On Peak'!$L$3:$S$2373,$V2269,8),"-")</f>
        <v>32</v>
      </c>
      <c r="AD2269" t="b">
        <f t="shared" si="71"/>
        <v>1</v>
      </c>
    </row>
    <row r="2270" spans="1:30" x14ac:dyDescent="0.25">
      <c r="A2270" t="str">
        <f>B2270&amp;"_"&amp;G2270&amp;"_"&amp;J2270</f>
        <v>927_290_1</v>
      </c>
      <c r="B2270">
        <v>927</v>
      </c>
      <c r="C2270" s="1" t="s">
        <v>616</v>
      </c>
      <c r="D2270" s="1" t="s">
        <v>42</v>
      </c>
      <c r="E2270" s="1" t="s">
        <v>42</v>
      </c>
      <c r="F2270">
        <v>115</v>
      </c>
      <c r="G2270">
        <v>290</v>
      </c>
      <c r="H2270" s="1" t="s">
        <v>116</v>
      </c>
      <c r="I2270">
        <v>115</v>
      </c>
      <c r="J2270" s="1" t="s">
        <v>191</v>
      </c>
      <c r="K2270" s="1" t="s">
        <v>25</v>
      </c>
      <c r="L2270">
        <v>6.1900000000000002E-3</v>
      </c>
      <c r="M2270">
        <v>2.5610000000000001E-2</v>
      </c>
      <c r="N2270">
        <v>4.2399999999999998E-3</v>
      </c>
      <c r="O2270">
        <v>1</v>
      </c>
      <c r="P2270">
        <v>0</v>
      </c>
      <c r="Q2270">
        <v>167</v>
      </c>
      <c r="R2270">
        <v>556</v>
      </c>
      <c r="S2270">
        <v>210</v>
      </c>
      <c r="T2270">
        <v>4</v>
      </c>
      <c r="U2270">
        <v>5.0999999999999996</v>
      </c>
      <c r="V2270">
        <f>MATCH(A2270,'2019 On Peak'!$A$3:$A$2373,0)</f>
        <v>2205</v>
      </c>
      <c r="W2270" t="str">
        <f t="shared" si="70"/>
        <v>Old</v>
      </c>
      <c r="X2270" t="str" cm="1">
        <f t="array" ref="X2270">IF(ISNUMBER(V2270),INDEX('2019 On Peak'!$K$3:$K$2373,V2270),"Not 2019")</f>
        <v>Closed</v>
      </c>
      <c r="Y2270" cm="1">
        <f t="array" ref="Y2270">IF(ISNUMBER($V2270),L2270-INDEX('2019 On Peak'!$L$3:$S$2373,$V2270,1),"-")</f>
        <v>0</v>
      </c>
      <c r="Z2270" cm="1">
        <f t="array" ref="Z2270">IF(ISNUMBER($V2270),M2270-INDEX('2019 On Peak'!$L$3:$S$2373,$V2270,2),"-")</f>
        <v>0</v>
      </c>
      <c r="AA2270" cm="1">
        <f t="array" ref="AA2270">IF(ISNUMBER($V2270),N2270-INDEX('2019 On Peak'!$L$3:$S$2373,$V2270,3),"-")</f>
        <v>0</v>
      </c>
      <c r="AB2270" cm="1">
        <f t="array" ref="AB2270">IF(ISNUMBER($V2270),Q2270-INDEX('2019 On Peak'!$L$3:$S$2373,$V2270,6),"-")</f>
        <v>0</v>
      </c>
      <c r="AC2270" cm="1">
        <f t="array" ref="AC2270">IF(ISNUMBER($V2270),S2270-INDEX('2019 On Peak'!$L$3:$S$2373,$V2270,8),"-")</f>
        <v>0</v>
      </c>
      <c r="AD2270" t="b">
        <f t="shared" si="71"/>
        <v>0</v>
      </c>
    </row>
    <row r="2271" spans="1:30" x14ac:dyDescent="0.25">
      <c r="A2271" t="str">
        <f>B2271&amp;"_"&amp;G2271&amp;"_"&amp;J2271</f>
        <v>927_931_1</v>
      </c>
      <c r="B2271">
        <v>927</v>
      </c>
      <c r="C2271" s="1" t="s">
        <v>616</v>
      </c>
      <c r="D2271" s="1" t="s">
        <v>42</v>
      </c>
      <c r="E2271" s="1" t="s">
        <v>42</v>
      </c>
      <c r="F2271">
        <v>115</v>
      </c>
      <c r="G2271">
        <v>931</v>
      </c>
      <c r="H2271" s="1" t="s">
        <v>1197</v>
      </c>
      <c r="I2271">
        <v>115</v>
      </c>
      <c r="J2271" s="1" t="s">
        <v>191</v>
      </c>
      <c r="K2271" s="1" t="s">
        <v>25</v>
      </c>
      <c r="L2271">
        <v>2.3E-3</v>
      </c>
      <c r="M2271">
        <v>9.5200000000000007E-3</v>
      </c>
      <c r="N2271">
        <v>1.58E-3</v>
      </c>
      <c r="O2271">
        <v>1</v>
      </c>
      <c r="P2271">
        <v>0</v>
      </c>
      <c r="Q2271">
        <v>167</v>
      </c>
      <c r="R2271">
        <v>556</v>
      </c>
      <c r="S2271">
        <v>210</v>
      </c>
      <c r="T2271">
        <v>1.2</v>
      </c>
      <c r="U2271">
        <v>1.9</v>
      </c>
      <c r="V2271">
        <f>MATCH(A2271,'2019 On Peak'!$A$3:$A$2373,0)</f>
        <v>2206</v>
      </c>
      <c r="W2271" t="str">
        <f t="shared" si="70"/>
        <v>Old</v>
      </c>
      <c r="X2271" t="str" cm="1">
        <f t="array" ref="X2271">IF(ISNUMBER(V2271),INDEX('2019 On Peak'!$K$3:$K$2373,V2271),"Not 2019")</f>
        <v>Closed</v>
      </c>
      <c r="Y2271" cm="1">
        <f t="array" ref="Y2271">IF(ISNUMBER($V2271),L2271-INDEX('2019 On Peak'!$L$3:$S$2373,$V2271,1),"-")</f>
        <v>0</v>
      </c>
      <c r="Z2271" cm="1">
        <f t="array" ref="Z2271">IF(ISNUMBER($V2271),M2271-INDEX('2019 On Peak'!$L$3:$S$2373,$V2271,2),"-")</f>
        <v>0</v>
      </c>
      <c r="AA2271" cm="1">
        <f t="array" ref="AA2271">IF(ISNUMBER($V2271),N2271-INDEX('2019 On Peak'!$L$3:$S$2373,$V2271,3),"-")</f>
        <v>0</v>
      </c>
      <c r="AB2271" cm="1">
        <f t="array" ref="AB2271">IF(ISNUMBER($V2271),Q2271-INDEX('2019 On Peak'!$L$3:$S$2373,$V2271,6),"-")</f>
        <v>0</v>
      </c>
      <c r="AC2271" cm="1">
        <f t="array" ref="AC2271">IF(ISNUMBER($V2271),S2271-INDEX('2019 On Peak'!$L$3:$S$2373,$V2271,8),"-")</f>
        <v>0</v>
      </c>
      <c r="AD2271" t="b">
        <f t="shared" si="71"/>
        <v>0</v>
      </c>
    </row>
    <row r="2272" spans="1:30" x14ac:dyDescent="0.25">
      <c r="A2272" t="str">
        <f>B2272&amp;"_"&amp;G2272&amp;"_"&amp;J2272</f>
        <v>928_291_1</v>
      </c>
      <c r="B2272">
        <v>928</v>
      </c>
      <c r="C2272" s="1" t="s">
        <v>713</v>
      </c>
      <c r="D2272" s="1" t="s">
        <v>42</v>
      </c>
      <c r="E2272" s="1" t="s">
        <v>42</v>
      </c>
      <c r="F2272">
        <v>115</v>
      </c>
      <c r="G2272">
        <v>291</v>
      </c>
      <c r="H2272" s="1" t="s">
        <v>117</v>
      </c>
      <c r="I2272">
        <v>115</v>
      </c>
      <c r="J2272" s="1" t="s">
        <v>191</v>
      </c>
      <c r="K2272" s="1" t="s">
        <v>25</v>
      </c>
      <c r="L2272">
        <v>2.4599999999999999E-3</v>
      </c>
      <c r="M2272">
        <v>1.017E-2</v>
      </c>
      <c r="N2272">
        <v>1.6800000000000001E-3</v>
      </c>
      <c r="O2272">
        <v>1</v>
      </c>
      <c r="P2272">
        <v>0</v>
      </c>
      <c r="Q2272">
        <v>167</v>
      </c>
      <c r="R2272">
        <v>556</v>
      </c>
      <c r="S2272">
        <v>210</v>
      </c>
      <c r="T2272">
        <v>1.7</v>
      </c>
      <c r="U2272">
        <v>2</v>
      </c>
      <c r="V2272">
        <f>MATCH(A2272,'2019 On Peak'!$A$3:$A$2373,0)</f>
        <v>2207</v>
      </c>
      <c r="W2272" t="str">
        <f t="shared" si="70"/>
        <v>Old</v>
      </c>
      <c r="X2272" t="str" cm="1">
        <f t="array" ref="X2272">IF(ISNUMBER(V2272),INDEX('2019 On Peak'!$K$3:$K$2373,V2272),"Not 2019")</f>
        <v>Closed</v>
      </c>
      <c r="Y2272" cm="1">
        <f t="array" ref="Y2272">IF(ISNUMBER($V2272),L2272-INDEX('2019 On Peak'!$L$3:$S$2373,$V2272,1),"-")</f>
        <v>0</v>
      </c>
      <c r="Z2272" cm="1">
        <f t="array" ref="Z2272">IF(ISNUMBER($V2272),M2272-INDEX('2019 On Peak'!$L$3:$S$2373,$V2272,2),"-")</f>
        <v>0</v>
      </c>
      <c r="AA2272" cm="1">
        <f t="array" ref="AA2272">IF(ISNUMBER($V2272),N2272-INDEX('2019 On Peak'!$L$3:$S$2373,$V2272,3),"-")</f>
        <v>0</v>
      </c>
      <c r="AB2272" cm="1">
        <f t="array" ref="AB2272">IF(ISNUMBER($V2272),Q2272-INDEX('2019 On Peak'!$L$3:$S$2373,$V2272,6),"-")</f>
        <v>0</v>
      </c>
      <c r="AC2272" cm="1">
        <f t="array" ref="AC2272">IF(ISNUMBER($V2272),S2272-INDEX('2019 On Peak'!$L$3:$S$2373,$V2272,8),"-")</f>
        <v>0</v>
      </c>
      <c r="AD2272" t="b">
        <f t="shared" si="71"/>
        <v>0</v>
      </c>
    </row>
    <row r="2273" spans="1:30" x14ac:dyDescent="0.25">
      <c r="A2273" t="str">
        <f>B2273&amp;"_"&amp;G2273&amp;"_"&amp;J2273</f>
        <v>928_292_1</v>
      </c>
      <c r="B2273">
        <v>928</v>
      </c>
      <c r="C2273" s="1" t="s">
        <v>713</v>
      </c>
      <c r="D2273" s="1" t="s">
        <v>42</v>
      </c>
      <c r="E2273" s="1" t="s">
        <v>42</v>
      </c>
      <c r="F2273">
        <v>115</v>
      </c>
      <c r="G2273">
        <v>292</v>
      </c>
      <c r="H2273" s="1" t="s">
        <v>715</v>
      </c>
      <c r="I2273">
        <v>115</v>
      </c>
      <c r="J2273" s="1" t="s">
        <v>191</v>
      </c>
      <c r="K2273" s="1" t="s">
        <v>25</v>
      </c>
      <c r="L2273">
        <v>4.0000000000000003E-5</v>
      </c>
      <c r="M2273">
        <v>1.8000000000000001E-4</v>
      </c>
      <c r="N2273">
        <v>3.0000000000000001E-5</v>
      </c>
      <c r="O2273">
        <v>1</v>
      </c>
      <c r="P2273">
        <v>0</v>
      </c>
      <c r="Q2273">
        <v>167</v>
      </c>
      <c r="R2273">
        <v>556</v>
      </c>
      <c r="S2273">
        <v>210</v>
      </c>
      <c r="T2273">
        <v>0</v>
      </c>
      <c r="U2273">
        <v>0</v>
      </c>
      <c r="V2273">
        <f>MATCH(A2273,'2019 On Peak'!$A$3:$A$2373,0)</f>
        <v>2208</v>
      </c>
      <c r="W2273" t="str">
        <f t="shared" si="70"/>
        <v>Old</v>
      </c>
      <c r="X2273" t="str" cm="1">
        <f t="array" ref="X2273">IF(ISNUMBER(V2273),INDEX('2019 On Peak'!$K$3:$K$2373,V2273),"Not 2019")</f>
        <v>Closed</v>
      </c>
      <c r="Y2273" cm="1">
        <f t="array" ref="Y2273">IF(ISNUMBER($V2273),L2273-INDEX('2019 On Peak'!$L$3:$S$2373,$V2273,1),"-")</f>
        <v>0</v>
      </c>
      <c r="Z2273" cm="1">
        <f t="array" ref="Z2273">IF(ISNUMBER($V2273),M2273-INDEX('2019 On Peak'!$L$3:$S$2373,$V2273,2),"-")</f>
        <v>0</v>
      </c>
      <c r="AA2273" cm="1">
        <f t="array" ref="AA2273">IF(ISNUMBER($V2273),N2273-INDEX('2019 On Peak'!$L$3:$S$2373,$V2273,3),"-")</f>
        <v>0</v>
      </c>
      <c r="AB2273" cm="1">
        <f t="array" ref="AB2273">IF(ISNUMBER($V2273),Q2273-INDEX('2019 On Peak'!$L$3:$S$2373,$V2273,6),"-")</f>
        <v>0</v>
      </c>
      <c r="AC2273" cm="1">
        <f t="array" ref="AC2273">IF(ISNUMBER($V2273),S2273-INDEX('2019 On Peak'!$L$3:$S$2373,$V2273,8),"-")</f>
        <v>0</v>
      </c>
      <c r="AD2273" t="b">
        <f t="shared" si="71"/>
        <v>0</v>
      </c>
    </row>
    <row r="2274" spans="1:30" x14ac:dyDescent="0.25">
      <c r="A2274" t="str">
        <f>B2274&amp;"_"&amp;G2274&amp;"_"&amp;J2274</f>
        <v>929_291_1</v>
      </c>
      <c r="B2274">
        <v>929</v>
      </c>
      <c r="C2274" s="1" t="s">
        <v>1194</v>
      </c>
      <c r="D2274" s="1" t="s">
        <v>42</v>
      </c>
      <c r="E2274" s="1" t="s">
        <v>42</v>
      </c>
      <c r="F2274">
        <v>115</v>
      </c>
      <c r="G2274">
        <v>291</v>
      </c>
      <c r="H2274" s="1" t="s">
        <v>117</v>
      </c>
      <c r="I2274">
        <v>115</v>
      </c>
      <c r="J2274" s="1" t="s">
        <v>191</v>
      </c>
      <c r="K2274" s="1" t="s">
        <v>25</v>
      </c>
      <c r="L2274">
        <v>2.47E-3</v>
      </c>
      <c r="M2274">
        <v>1.021E-2</v>
      </c>
      <c r="N2274">
        <v>1.6900000000000001E-3</v>
      </c>
      <c r="O2274">
        <v>1</v>
      </c>
      <c r="P2274">
        <v>0</v>
      </c>
      <c r="Q2274">
        <v>167</v>
      </c>
      <c r="R2274">
        <v>556</v>
      </c>
      <c r="S2274">
        <v>210</v>
      </c>
      <c r="T2274">
        <v>1.8</v>
      </c>
      <c r="U2274">
        <v>2.1</v>
      </c>
      <c r="V2274">
        <f>MATCH(A2274,'2019 On Peak'!$A$3:$A$2373,0)</f>
        <v>2209</v>
      </c>
      <c r="W2274" t="str">
        <f t="shared" si="70"/>
        <v>Old</v>
      </c>
      <c r="X2274" t="str" cm="1">
        <f t="array" ref="X2274">IF(ISNUMBER(V2274),INDEX('2019 On Peak'!$K$3:$K$2373,V2274),"Not 2019")</f>
        <v>Closed</v>
      </c>
      <c r="Y2274" cm="1">
        <f t="array" ref="Y2274">IF(ISNUMBER($V2274),L2274-INDEX('2019 On Peak'!$L$3:$S$2373,$V2274,1),"-")</f>
        <v>0</v>
      </c>
      <c r="Z2274" cm="1">
        <f t="array" ref="Z2274">IF(ISNUMBER($V2274),M2274-INDEX('2019 On Peak'!$L$3:$S$2373,$V2274,2),"-")</f>
        <v>0</v>
      </c>
      <c r="AA2274" cm="1">
        <f t="array" ref="AA2274">IF(ISNUMBER($V2274),N2274-INDEX('2019 On Peak'!$L$3:$S$2373,$V2274,3),"-")</f>
        <v>0</v>
      </c>
      <c r="AB2274" cm="1">
        <f t="array" ref="AB2274">IF(ISNUMBER($V2274),Q2274-INDEX('2019 On Peak'!$L$3:$S$2373,$V2274,6),"-")</f>
        <v>0</v>
      </c>
      <c r="AC2274" cm="1">
        <f t="array" ref="AC2274">IF(ISNUMBER($V2274),S2274-INDEX('2019 On Peak'!$L$3:$S$2373,$V2274,8),"-")</f>
        <v>0</v>
      </c>
      <c r="AD2274" t="b">
        <f t="shared" si="71"/>
        <v>0</v>
      </c>
    </row>
    <row r="2275" spans="1:30" x14ac:dyDescent="0.25">
      <c r="A2275" t="str">
        <f>B2275&amp;"_"&amp;G2275&amp;"_"&amp;J2275</f>
        <v>929_292_1</v>
      </c>
      <c r="B2275">
        <v>929</v>
      </c>
      <c r="C2275" s="1" t="s">
        <v>1194</v>
      </c>
      <c r="D2275" s="1" t="s">
        <v>42</v>
      </c>
      <c r="E2275" s="1" t="s">
        <v>42</v>
      </c>
      <c r="F2275">
        <v>115</v>
      </c>
      <c r="G2275">
        <v>292</v>
      </c>
      <c r="H2275" s="1" t="s">
        <v>715</v>
      </c>
      <c r="I2275">
        <v>115</v>
      </c>
      <c r="J2275" s="1" t="s">
        <v>191</v>
      </c>
      <c r="K2275" s="1" t="s">
        <v>25</v>
      </c>
      <c r="L2275">
        <v>9.0000000000000006E-5</v>
      </c>
      <c r="M2275">
        <v>3.6000000000000002E-4</v>
      </c>
      <c r="N2275">
        <v>6.0000000000000002E-5</v>
      </c>
      <c r="O2275">
        <v>1</v>
      </c>
      <c r="P2275">
        <v>0</v>
      </c>
      <c r="Q2275">
        <v>167</v>
      </c>
      <c r="R2275">
        <v>556</v>
      </c>
      <c r="S2275">
        <v>210</v>
      </c>
      <c r="T2275">
        <v>0</v>
      </c>
      <c r="U2275">
        <v>0.1</v>
      </c>
      <c r="V2275">
        <f>MATCH(A2275,'2019 On Peak'!$A$3:$A$2373,0)</f>
        <v>2210</v>
      </c>
      <c r="W2275" t="str">
        <f t="shared" si="70"/>
        <v>Old</v>
      </c>
      <c r="X2275" t="str" cm="1">
        <f t="array" ref="X2275">IF(ISNUMBER(V2275),INDEX('2019 On Peak'!$K$3:$K$2373,V2275),"Not 2019")</f>
        <v>Closed</v>
      </c>
      <c r="Y2275" cm="1">
        <f t="array" ref="Y2275">IF(ISNUMBER($V2275),L2275-INDEX('2019 On Peak'!$L$3:$S$2373,$V2275,1),"-")</f>
        <v>0</v>
      </c>
      <c r="Z2275" cm="1">
        <f t="array" ref="Z2275">IF(ISNUMBER($V2275),M2275-INDEX('2019 On Peak'!$L$3:$S$2373,$V2275,2),"-")</f>
        <v>0</v>
      </c>
      <c r="AA2275" cm="1">
        <f t="array" ref="AA2275">IF(ISNUMBER($V2275),N2275-INDEX('2019 On Peak'!$L$3:$S$2373,$V2275,3),"-")</f>
        <v>0</v>
      </c>
      <c r="AB2275" cm="1">
        <f t="array" ref="AB2275">IF(ISNUMBER($V2275),Q2275-INDEX('2019 On Peak'!$L$3:$S$2373,$V2275,6),"-")</f>
        <v>0</v>
      </c>
      <c r="AC2275" cm="1">
        <f t="array" ref="AC2275">IF(ISNUMBER($V2275),S2275-INDEX('2019 On Peak'!$L$3:$S$2373,$V2275,8),"-")</f>
        <v>0</v>
      </c>
      <c r="AD2275" t="b">
        <f t="shared" si="71"/>
        <v>0</v>
      </c>
    </row>
    <row r="2276" spans="1:30" x14ac:dyDescent="0.25">
      <c r="A2276" t="str">
        <f>B2276&amp;"_"&amp;G2276&amp;"_"&amp;J2276</f>
        <v>93_131_1</v>
      </c>
      <c r="B2276">
        <v>93</v>
      </c>
      <c r="C2276" s="1" t="s">
        <v>332</v>
      </c>
      <c r="D2276" s="1" t="s">
        <v>39</v>
      </c>
      <c r="E2276" s="1" t="s">
        <v>67</v>
      </c>
      <c r="F2276">
        <v>115</v>
      </c>
      <c r="G2276">
        <v>131</v>
      </c>
      <c r="H2276" s="1" t="s">
        <v>301</v>
      </c>
      <c r="I2276">
        <v>115</v>
      </c>
      <c r="J2276" s="1" t="s">
        <v>191</v>
      </c>
      <c r="K2276" s="1" t="s">
        <v>25</v>
      </c>
      <c r="L2276">
        <v>1.4999999999999999E-2</v>
      </c>
      <c r="M2276">
        <v>6.2039999999999998E-2</v>
      </c>
      <c r="N2276">
        <v>1.027E-2</v>
      </c>
      <c r="O2276">
        <v>1</v>
      </c>
      <c r="P2276">
        <v>0</v>
      </c>
      <c r="Q2276">
        <v>167</v>
      </c>
      <c r="R2276">
        <v>556</v>
      </c>
      <c r="S2276">
        <v>216</v>
      </c>
      <c r="T2276">
        <v>11.3</v>
      </c>
      <c r="U2276">
        <v>12.5</v>
      </c>
      <c r="V2276">
        <f>MATCH(A2276,'2019 On Peak'!$A$3:$A$2373,0)</f>
        <v>2211</v>
      </c>
      <c r="W2276" t="str">
        <f t="shared" si="70"/>
        <v>Old</v>
      </c>
      <c r="X2276" t="str" cm="1">
        <f t="array" ref="X2276">IF(ISNUMBER(V2276),INDEX('2019 On Peak'!$K$3:$K$2373,V2276),"Not 2019")</f>
        <v>Closed</v>
      </c>
      <c r="Y2276" cm="1">
        <f t="array" ref="Y2276">IF(ISNUMBER($V2276),L2276-INDEX('2019 On Peak'!$L$3:$S$2373,$V2276,1),"-")</f>
        <v>0</v>
      </c>
      <c r="Z2276" cm="1">
        <f t="array" ref="Z2276">IF(ISNUMBER($V2276),M2276-INDEX('2019 On Peak'!$L$3:$S$2373,$V2276,2),"-")</f>
        <v>0</v>
      </c>
      <c r="AA2276" cm="1">
        <f t="array" ref="AA2276">IF(ISNUMBER($V2276),N2276-INDEX('2019 On Peak'!$L$3:$S$2373,$V2276,3),"-")</f>
        <v>0</v>
      </c>
      <c r="AB2276" cm="1">
        <f t="array" ref="AB2276">IF(ISNUMBER($V2276),Q2276-INDEX('2019 On Peak'!$L$3:$S$2373,$V2276,6),"-")</f>
        <v>0</v>
      </c>
      <c r="AC2276" cm="1">
        <f t="array" ref="AC2276">IF(ISNUMBER($V2276),S2276-INDEX('2019 On Peak'!$L$3:$S$2373,$V2276,8),"-")</f>
        <v>6</v>
      </c>
      <c r="AD2276" t="b">
        <f t="shared" si="71"/>
        <v>1</v>
      </c>
    </row>
    <row r="2277" spans="1:30" x14ac:dyDescent="0.25">
      <c r="A2277" t="str">
        <f>B2277&amp;"_"&amp;G2277&amp;"_"&amp;J2277</f>
        <v>93_1565_1</v>
      </c>
      <c r="B2277">
        <v>93</v>
      </c>
      <c r="C2277" s="1" t="s">
        <v>332</v>
      </c>
      <c r="D2277" s="1" t="s">
        <v>39</v>
      </c>
      <c r="E2277" s="1" t="s">
        <v>42</v>
      </c>
      <c r="F2277">
        <v>115</v>
      </c>
      <c r="G2277">
        <v>1565</v>
      </c>
      <c r="H2277" s="1" t="s">
        <v>194</v>
      </c>
      <c r="I2277">
        <v>115</v>
      </c>
      <c r="J2277" s="1" t="s">
        <v>191</v>
      </c>
      <c r="K2277" s="1" t="s">
        <v>25</v>
      </c>
      <c r="L2277">
        <v>9.3399999999999993E-3</v>
      </c>
      <c r="M2277">
        <v>3.8609999999999998E-2</v>
      </c>
      <c r="N2277">
        <v>6.3899999999999998E-3</v>
      </c>
      <c r="O2277">
        <v>1</v>
      </c>
      <c r="P2277">
        <v>0</v>
      </c>
      <c r="Q2277">
        <v>211</v>
      </c>
      <c r="R2277">
        <v>556</v>
      </c>
      <c r="S2277">
        <v>235</v>
      </c>
      <c r="T2277">
        <v>7.1</v>
      </c>
      <c r="U2277">
        <v>7.8</v>
      </c>
      <c r="V2277">
        <f>MATCH(A2277,'2019 On Peak'!$A$3:$A$2373,0)</f>
        <v>2212</v>
      </c>
      <c r="W2277" t="str">
        <f t="shared" si="70"/>
        <v>Old</v>
      </c>
      <c r="X2277" t="str" cm="1">
        <f t="array" ref="X2277">IF(ISNUMBER(V2277),INDEX('2019 On Peak'!$K$3:$K$2373,V2277),"Not 2019")</f>
        <v>Closed</v>
      </c>
      <c r="Y2277" cm="1">
        <f t="array" ref="Y2277">IF(ISNUMBER($V2277),L2277-INDEX('2019 On Peak'!$L$3:$S$2373,$V2277,1),"-")</f>
        <v>0</v>
      </c>
      <c r="Z2277" cm="1">
        <f t="array" ref="Z2277">IF(ISNUMBER($V2277),M2277-INDEX('2019 On Peak'!$L$3:$S$2373,$V2277,2),"-")</f>
        <v>0</v>
      </c>
      <c r="AA2277" cm="1">
        <f t="array" ref="AA2277">IF(ISNUMBER($V2277),N2277-INDEX('2019 On Peak'!$L$3:$S$2373,$V2277,3),"-")</f>
        <v>0</v>
      </c>
      <c r="AB2277" cm="1">
        <f t="array" ref="AB2277">IF(ISNUMBER($V2277),Q2277-INDEX('2019 On Peak'!$L$3:$S$2373,$V2277,6),"-")</f>
        <v>44</v>
      </c>
      <c r="AC2277" cm="1">
        <f t="array" ref="AC2277">IF(ISNUMBER($V2277),S2277-INDEX('2019 On Peak'!$L$3:$S$2373,$V2277,8),"-")</f>
        <v>25</v>
      </c>
      <c r="AD2277" t="b">
        <f t="shared" si="71"/>
        <v>1</v>
      </c>
    </row>
    <row r="2278" spans="1:30" x14ac:dyDescent="0.25">
      <c r="A2278" t="str">
        <f>B2278&amp;"_"&amp;G2278&amp;"_"&amp;J2278</f>
        <v>930_290_1</v>
      </c>
      <c r="B2278">
        <v>930</v>
      </c>
      <c r="C2278" s="1" t="s">
        <v>716</v>
      </c>
      <c r="D2278" s="1" t="s">
        <v>42</v>
      </c>
      <c r="E2278" s="1" t="s">
        <v>42</v>
      </c>
      <c r="F2278">
        <v>115</v>
      </c>
      <c r="G2278">
        <v>290</v>
      </c>
      <c r="H2278" s="1" t="s">
        <v>116</v>
      </c>
      <c r="I2278">
        <v>115</v>
      </c>
      <c r="J2278" s="1" t="s">
        <v>191</v>
      </c>
      <c r="K2278" s="1" t="s">
        <v>25</v>
      </c>
      <c r="L2278">
        <v>8.4799999999999997E-3</v>
      </c>
      <c r="M2278">
        <v>3.5069999999999997E-2</v>
      </c>
      <c r="N2278">
        <v>5.8100000000000001E-3</v>
      </c>
      <c r="O2278">
        <v>1</v>
      </c>
      <c r="P2278">
        <v>0</v>
      </c>
      <c r="Q2278">
        <v>167</v>
      </c>
      <c r="R2278">
        <v>556</v>
      </c>
      <c r="S2278">
        <v>210</v>
      </c>
      <c r="T2278">
        <v>5.2</v>
      </c>
      <c r="U2278">
        <v>7.1</v>
      </c>
      <c r="V2278">
        <f>MATCH(A2278,'2019 On Peak'!$A$3:$A$2373,0)</f>
        <v>2213</v>
      </c>
      <c r="W2278" t="str">
        <f t="shared" si="70"/>
        <v>Old</v>
      </c>
      <c r="X2278" t="str" cm="1">
        <f t="array" ref="X2278">IF(ISNUMBER(V2278),INDEX('2019 On Peak'!$K$3:$K$2373,V2278),"Not 2019")</f>
        <v>Closed</v>
      </c>
      <c r="Y2278" cm="1">
        <f t="array" ref="Y2278">IF(ISNUMBER($V2278),L2278-INDEX('2019 On Peak'!$L$3:$S$2373,$V2278,1),"-")</f>
        <v>0</v>
      </c>
      <c r="Z2278" cm="1">
        <f t="array" ref="Z2278">IF(ISNUMBER($V2278),M2278-INDEX('2019 On Peak'!$L$3:$S$2373,$V2278,2),"-")</f>
        <v>0</v>
      </c>
      <c r="AA2278" cm="1">
        <f t="array" ref="AA2278">IF(ISNUMBER($V2278),N2278-INDEX('2019 On Peak'!$L$3:$S$2373,$V2278,3),"-")</f>
        <v>0</v>
      </c>
      <c r="AB2278" cm="1">
        <f t="array" ref="AB2278">IF(ISNUMBER($V2278),Q2278-INDEX('2019 On Peak'!$L$3:$S$2373,$V2278,6),"-")</f>
        <v>0</v>
      </c>
      <c r="AC2278" cm="1">
        <f t="array" ref="AC2278">IF(ISNUMBER($V2278),S2278-INDEX('2019 On Peak'!$L$3:$S$2373,$V2278,8),"-")</f>
        <v>0</v>
      </c>
      <c r="AD2278" t="b">
        <f t="shared" si="71"/>
        <v>0</v>
      </c>
    </row>
    <row r="2279" spans="1:30" x14ac:dyDescent="0.25">
      <c r="A2279" t="str">
        <f>B2279&amp;"_"&amp;G2279&amp;"_"&amp;J2279</f>
        <v>930_293_1</v>
      </c>
      <c r="B2279">
        <v>930</v>
      </c>
      <c r="C2279" s="1" t="s">
        <v>716</v>
      </c>
      <c r="D2279" s="1" t="s">
        <v>42</v>
      </c>
      <c r="E2279" s="1" t="s">
        <v>42</v>
      </c>
      <c r="F2279">
        <v>115</v>
      </c>
      <c r="G2279">
        <v>293</v>
      </c>
      <c r="H2279" s="1" t="s">
        <v>717</v>
      </c>
      <c r="I2279">
        <v>115</v>
      </c>
      <c r="J2279" s="1" t="s">
        <v>191</v>
      </c>
      <c r="K2279" s="1" t="s">
        <v>25</v>
      </c>
      <c r="L2279">
        <v>4.0000000000000003E-5</v>
      </c>
      <c r="M2279">
        <v>1.7000000000000001E-4</v>
      </c>
      <c r="N2279">
        <v>3.0000000000000001E-5</v>
      </c>
      <c r="O2279">
        <v>1</v>
      </c>
      <c r="P2279">
        <v>0</v>
      </c>
      <c r="Q2279">
        <v>167</v>
      </c>
      <c r="R2279">
        <v>556</v>
      </c>
      <c r="S2279">
        <v>210</v>
      </c>
      <c r="T2279">
        <v>0</v>
      </c>
      <c r="U2279">
        <v>0</v>
      </c>
      <c r="V2279">
        <f>MATCH(A2279,'2019 On Peak'!$A$3:$A$2373,0)</f>
        <v>2214</v>
      </c>
      <c r="W2279" t="str">
        <f t="shared" si="70"/>
        <v>Old</v>
      </c>
      <c r="X2279" t="str" cm="1">
        <f t="array" ref="X2279">IF(ISNUMBER(V2279),INDEX('2019 On Peak'!$K$3:$K$2373,V2279),"Not 2019")</f>
        <v>Closed</v>
      </c>
      <c r="Y2279" cm="1">
        <f t="array" ref="Y2279">IF(ISNUMBER($V2279),L2279-INDEX('2019 On Peak'!$L$3:$S$2373,$V2279,1),"-")</f>
        <v>0</v>
      </c>
      <c r="Z2279" cm="1">
        <f t="array" ref="Z2279">IF(ISNUMBER($V2279),M2279-INDEX('2019 On Peak'!$L$3:$S$2373,$V2279,2),"-")</f>
        <v>0</v>
      </c>
      <c r="AA2279" cm="1">
        <f t="array" ref="AA2279">IF(ISNUMBER($V2279),N2279-INDEX('2019 On Peak'!$L$3:$S$2373,$V2279,3),"-")</f>
        <v>0</v>
      </c>
      <c r="AB2279" cm="1">
        <f t="array" ref="AB2279">IF(ISNUMBER($V2279),Q2279-INDEX('2019 On Peak'!$L$3:$S$2373,$V2279,6),"-")</f>
        <v>0</v>
      </c>
      <c r="AC2279" cm="1">
        <f t="array" ref="AC2279">IF(ISNUMBER($V2279),S2279-INDEX('2019 On Peak'!$L$3:$S$2373,$V2279,8),"-")</f>
        <v>0</v>
      </c>
      <c r="AD2279" t="b">
        <f t="shared" si="71"/>
        <v>0</v>
      </c>
    </row>
    <row r="2280" spans="1:30" x14ac:dyDescent="0.25">
      <c r="A2280" t="str">
        <f>B2280&amp;"_"&amp;G2280&amp;"_"&amp;J2280</f>
        <v>930_974_1</v>
      </c>
      <c r="B2280">
        <v>930</v>
      </c>
      <c r="C2280" s="1" t="s">
        <v>716</v>
      </c>
      <c r="D2280" s="1" t="s">
        <v>42</v>
      </c>
      <c r="E2280" s="1" t="s">
        <v>42</v>
      </c>
      <c r="F2280">
        <v>115</v>
      </c>
      <c r="G2280">
        <v>974</v>
      </c>
      <c r="H2280" s="1" t="s">
        <v>1208</v>
      </c>
      <c r="I2280">
        <v>115</v>
      </c>
      <c r="J2280" s="1" t="s">
        <v>191</v>
      </c>
      <c r="K2280" s="1" t="s">
        <v>25</v>
      </c>
      <c r="L2280">
        <v>1.8699999999999999E-3</v>
      </c>
      <c r="M2280">
        <v>7.7099999999999998E-3</v>
      </c>
      <c r="N2280">
        <v>1.2800000000000001E-3</v>
      </c>
      <c r="O2280">
        <v>1</v>
      </c>
      <c r="P2280">
        <v>0</v>
      </c>
      <c r="Q2280">
        <v>167</v>
      </c>
      <c r="R2280">
        <v>556</v>
      </c>
      <c r="S2280">
        <v>210</v>
      </c>
      <c r="T2280">
        <v>1.2</v>
      </c>
      <c r="U2280">
        <v>1.6</v>
      </c>
      <c r="V2280">
        <f>MATCH(A2280,'2019 On Peak'!$A$3:$A$2373,0)</f>
        <v>2215</v>
      </c>
      <c r="W2280" t="str">
        <f t="shared" si="70"/>
        <v>Old</v>
      </c>
      <c r="X2280" t="str" cm="1">
        <f t="array" ref="X2280">IF(ISNUMBER(V2280),INDEX('2019 On Peak'!$K$3:$K$2373,V2280),"Not 2019")</f>
        <v>Closed</v>
      </c>
      <c r="Y2280" cm="1">
        <f t="array" ref="Y2280">IF(ISNUMBER($V2280),L2280-INDEX('2019 On Peak'!$L$3:$S$2373,$V2280,1),"-")</f>
        <v>0</v>
      </c>
      <c r="Z2280" cm="1">
        <f t="array" ref="Z2280">IF(ISNUMBER($V2280),M2280-INDEX('2019 On Peak'!$L$3:$S$2373,$V2280,2),"-")</f>
        <v>0</v>
      </c>
      <c r="AA2280" cm="1">
        <f t="array" ref="AA2280">IF(ISNUMBER($V2280),N2280-INDEX('2019 On Peak'!$L$3:$S$2373,$V2280,3),"-")</f>
        <v>0</v>
      </c>
      <c r="AB2280" cm="1">
        <f t="array" ref="AB2280">IF(ISNUMBER($V2280),Q2280-INDEX('2019 On Peak'!$L$3:$S$2373,$V2280,6),"-")</f>
        <v>0</v>
      </c>
      <c r="AC2280" cm="1">
        <f t="array" ref="AC2280">IF(ISNUMBER($V2280),S2280-INDEX('2019 On Peak'!$L$3:$S$2373,$V2280,8),"-")</f>
        <v>0</v>
      </c>
      <c r="AD2280" t="b">
        <f t="shared" si="71"/>
        <v>0</v>
      </c>
    </row>
    <row r="2281" spans="1:30" x14ac:dyDescent="0.25">
      <c r="A2281" t="str">
        <f>B2281&amp;"_"&amp;G2281&amp;"_"&amp;J2281</f>
        <v>931_293_1</v>
      </c>
      <c r="B2281">
        <v>931</v>
      </c>
      <c r="C2281" s="1" t="s">
        <v>1197</v>
      </c>
      <c r="D2281" s="1" t="s">
        <v>42</v>
      </c>
      <c r="E2281" s="1" t="s">
        <v>42</v>
      </c>
      <c r="F2281">
        <v>115</v>
      </c>
      <c r="G2281">
        <v>293</v>
      </c>
      <c r="H2281" s="1" t="s">
        <v>717</v>
      </c>
      <c r="I2281">
        <v>115</v>
      </c>
      <c r="J2281" s="1" t="s">
        <v>191</v>
      </c>
      <c r="K2281" s="1" t="s">
        <v>25</v>
      </c>
      <c r="L2281">
        <v>3.0000000000000001E-5</v>
      </c>
      <c r="M2281">
        <v>1.2E-4</v>
      </c>
      <c r="N2281">
        <v>2.0000000000000002E-5</v>
      </c>
      <c r="O2281">
        <v>1</v>
      </c>
      <c r="P2281">
        <v>0</v>
      </c>
      <c r="Q2281">
        <v>167</v>
      </c>
      <c r="R2281">
        <v>556</v>
      </c>
      <c r="S2281">
        <v>210</v>
      </c>
      <c r="T2281">
        <v>0</v>
      </c>
      <c r="U2281">
        <v>0</v>
      </c>
      <c r="V2281">
        <f>MATCH(A2281,'2019 On Peak'!$A$3:$A$2373,0)</f>
        <v>2216</v>
      </c>
      <c r="W2281" t="str">
        <f t="shared" si="70"/>
        <v>Old</v>
      </c>
      <c r="X2281" t="str" cm="1">
        <f t="array" ref="X2281">IF(ISNUMBER(V2281),INDEX('2019 On Peak'!$K$3:$K$2373,V2281),"Not 2019")</f>
        <v>Closed</v>
      </c>
      <c r="Y2281" cm="1">
        <f t="array" ref="Y2281">IF(ISNUMBER($V2281),L2281-INDEX('2019 On Peak'!$L$3:$S$2373,$V2281,1),"-")</f>
        <v>0</v>
      </c>
      <c r="Z2281" cm="1">
        <f t="array" ref="Z2281">IF(ISNUMBER($V2281),M2281-INDEX('2019 On Peak'!$L$3:$S$2373,$V2281,2),"-")</f>
        <v>0</v>
      </c>
      <c r="AA2281" cm="1">
        <f t="array" ref="AA2281">IF(ISNUMBER($V2281),N2281-INDEX('2019 On Peak'!$L$3:$S$2373,$V2281,3),"-")</f>
        <v>0</v>
      </c>
      <c r="AB2281" cm="1">
        <f t="array" ref="AB2281">IF(ISNUMBER($V2281),Q2281-INDEX('2019 On Peak'!$L$3:$S$2373,$V2281,6),"-")</f>
        <v>0</v>
      </c>
      <c r="AC2281" cm="1">
        <f t="array" ref="AC2281">IF(ISNUMBER($V2281),S2281-INDEX('2019 On Peak'!$L$3:$S$2373,$V2281,8),"-")</f>
        <v>0</v>
      </c>
      <c r="AD2281" t="b">
        <f t="shared" si="71"/>
        <v>0</v>
      </c>
    </row>
    <row r="2282" spans="1:30" x14ac:dyDescent="0.25">
      <c r="A2282" t="str">
        <f>B2282&amp;"_"&amp;G2282&amp;"_"&amp;J2282</f>
        <v>931_975_1</v>
      </c>
      <c r="B2282">
        <v>931</v>
      </c>
      <c r="C2282" s="1" t="s">
        <v>1197</v>
      </c>
      <c r="D2282" s="1" t="s">
        <v>42</v>
      </c>
      <c r="E2282" s="1" t="s">
        <v>42</v>
      </c>
      <c r="F2282">
        <v>115</v>
      </c>
      <c r="G2282">
        <v>975</v>
      </c>
      <c r="H2282" s="1" t="s">
        <v>1210</v>
      </c>
      <c r="I2282">
        <v>115</v>
      </c>
      <c r="J2282" s="1" t="s">
        <v>191</v>
      </c>
      <c r="K2282" s="1" t="s">
        <v>25</v>
      </c>
      <c r="L2282">
        <v>1.8699999999999999E-3</v>
      </c>
      <c r="M2282">
        <v>7.7499999999999999E-3</v>
      </c>
      <c r="N2282">
        <v>1.2800000000000001E-3</v>
      </c>
      <c r="O2282">
        <v>1</v>
      </c>
      <c r="P2282">
        <v>0</v>
      </c>
      <c r="Q2282">
        <v>167</v>
      </c>
      <c r="R2282">
        <v>556</v>
      </c>
      <c r="S2282">
        <v>210</v>
      </c>
      <c r="T2282">
        <v>1.2</v>
      </c>
      <c r="U2282">
        <v>1.6</v>
      </c>
      <c r="V2282">
        <f>MATCH(A2282,'2019 On Peak'!$A$3:$A$2373,0)</f>
        <v>2217</v>
      </c>
      <c r="W2282" t="str">
        <f t="shared" si="70"/>
        <v>Old</v>
      </c>
      <c r="X2282" t="str" cm="1">
        <f t="array" ref="X2282">IF(ISNUMBER(V2282),INDEX('2019 On Peak'!$K$3:$K$2373,V2282),"Not 2019")</f>
        <v>Closed</v>
      </c>
      <c r="Y2282" cm="1">
        <f t="array" ref="Y2282">IF(ISNUMBER($V2282),L2282-INDEX('2019 On Peak'!$L$3:$S$2373,$V2282,1),"-")</f>
        <v>0</v>
      </c>
      <c r="Z2282" cm="1">
        <f t="array" ref="Z2282">IF(ISNUMBER($V2282),M2282-INDEX('2019 On Peak'!$L$3:$S$2373,$V2282,2),"-")</f>
        <v>0</v>
      </c>
      <c r="AA2282" cm="1">
        <f t="array" ref="AA2282">IF(ISNUMBER($V2282),N2282-INDEX('2019 On Peak'!$L$3:$S$2373,$V2282,3),"-")</f>
        <v>0</v>
      </c>
      <c r="AB2282" cm="1">
        <f t="array" ref="AB2282">IF(ISNUMBER($V2282),Q2282-INDEX('2019 On Peak'!$L$3:$S$2373,$V2282,6),"-")</f>
        <v>0</v>
      </c>
      <c r="AC2282" cm="1">
        <f t="array" ref="AC2282">IF(ISNUMBER($V2282),S2282-INDEX('2019 On Peak'!$L$3:$S$2373,$V2282,8),"-")</f>
        <v>0</v>
      </c>
      <c r="AD2282" t="b">
        <f t="shared" si="71"/>
        <v>0</v>
      </c>
    </row>
    <row r="2283" spans="1:30" x14ac:dyDescent="0.25">
      <c r="A2283" t="str">
        <f>B2283&amp;"_"&amp;G2283&amp;"_"&amp;J2283</f>
        <v>932_41_1</v>
      </c>
      <c r="B2283">
        <v>932</v>
      </c>
      <c r="C2283" s="1" t="s">
        <v>1420</v>
      </c>
      <c r="D2283" s="1" t="s">
        <v>42</v>
      </c>
      <c r="E2283" s="1" t="s">
        <v>42</v>
      </c>
      <c r="F2283">
        <v>115</v>
      </c>
      <c r="G2283">
        <v>41</v>
      </c>
      <c r="H2283" s="1" t="s">
        <v>1398</v>
      </c>
      <c r="I2283">
        <v>115</v>
      </c>
      <c r="J2283" s="1" t="s">
        <v>191</v>
      </c>
      <c r="K2283" s="1" t="s">
        <v>25</v>
      </c>
      <c r="L2283">
        <v>2.5000000000000001E-4</v>
      </c>
      <c r="M2283">
        <v>1.0499999999999999E-3</v>
      </c>
      <c r="N2283">
        <v>1.7000000000000001E-4</v>
      </c>
      <c r="O2283">
        <v>1</v>
      </c>
      <c r="P2283">
        <v>0</v>
      </c>
      <c r="Q2283">
        <v>167</v>
      </c>
      <c r="R2283">
        <v>556</v>
      </c>
      <c r="S2283">
        <v>210</v>
      </c>
      <c r="T2283">
        <v>0.2</v>
      </c>
      <c r="U2283">
        <v>0.2</v>
      </c>
      <c r="V2283">
        <f>MATCH(A2283,'2019 On Peak'!$A$3:$A$2373,0)</f>
        <v>2218</v>
      </c>
      <c r="W2283" t="str">
        <f t="shared" si="70"/>
        <v>Old</v>
      </c>
      <c r="X2283" t="str" cm="1">
        <f t="array" ref="X2283">IF(ISNUMBER(V2283),INDEX('2019 On Peak'!$K$3:$K$2373,V2283),"Not 2019")</f>
        <v>Closed</v>
      </c>
      <c r="Y2283" cm="1">
        <f t="array" ref="Y2283">IF(ISNUMBER($V2283),L2283-INDEX('2019 On Peak'!$L$3:$S$2373,$V2283,1),"-")</f>
        <v>0</v>
      </c>
      <c r="Z2283" cm="1">
        <f t="array" ref="Z2283">IF(ISNUMBER($V2283),M2283-INDEX('2019 On Peak'!$L$3:$S$2373,$V2283,2),"-")</f>
        <v>0</v>
      </c>
      <c r="AA2283" cm="1">
        <f t="array" ref="AA2283">IF(ISNUMBER($V2283),N2283-INDEX('2019 On Peak'!$L$3:$S$2373,$V2283,3),"-")</f>
        <v>0</v>
      </c>
      <c r="AB2283" cm="1">
        <f t="array" ref="AB2283">IF(ISNUMBER($V2283),Q2283-INDEX('2019 On Peak'!$L$3:$S$2373,$V2283,6),"-")</f>
        <v>0</v>
      </c>
      <c r="AC2283" cm="1">
        <f t="array" ref="AC2283">IF(ISNUMBER($V2283),S2283-INDEX('2019 On Peak'!$L$3:$S$2373,$V2283,8),"-")</f>
        <v>0</v>
      </c>
      <c r="AD2283" t="b">
        <f t="shared" si="71"/>
        <v>0</v>
      </c>
    </row>
    <row r="2284" spans="1:30" x14ac:dyDescent="0.25">
      <c r="A2284" t="str">
        <f>B2284&amp;"_"&amp;G2284&amp;"_"&amp;J2284</f>
        <v>932_939_1</v>
      </c>
      <c r="B2284">
        <v>932</v>
      </c>
      <c r="C2284" s="1" t="s">
        <v>1420</v>
      </c>
      <c r="D2284" s="1" t="s">
        <v>42</v>
      </c>
      <c r="E2284" s="1" t="s">
        <v>42</v>
      </c>
      <c r="F2284">
        <v>115</v>
      </c>
      <c r="G2284">
        <v>939</v>
      </c>
      <c r="H2284" s="1" t="s">
        <v>1421</v>
      </c>
      <c r="I2284">
        <v>115</v>
      </c>
      <c r="J2284" s="1" t="s">
        <v>191</v>
      </c>
      <c r="K2284" s="1" t="s">
        <v>25</v>
      </c>
      <c r="L2284">
        <v>7.4999999999999997E-3</v>
      </c>
      <c r="M2284">
        <v>3.1029999999999999E-2</v>
      </c>
      <c r="N2284">
        <v>5.1399999999999996E-3</v>
      </c>
      <c r="O2284">
        <v>1</v>
      </c>
      <c r="P2284">
        <v>0</v>
      </c>
      <c r="Q2284">
        <v>167</v>
      </c>
      <c r="R2284">
        <v>556</v>
      </c>
      <c r="S2284">
        <v>210</v>
      </c>
      <c r="T2284">
        <v>4.2</v>
      </c>
      <c r="U2284">
        <v>6.2</v>
      </c>
      <c r="V2284">
        <f>MATCH(A2284,'2019 On Peak'!$A$3:$A$2373,0)</f>
        <v>2219</v>
      </c>
      <c r="W2284" t="str">
        <f t="shared" si="70"/>
        <v>Old</v>
      </c>
      <c r="X2284" t="str" cm="1">
        <f t="array" ref="X2284">IF(ISNUMBER(V2284),INDEX('2019 On Peak'!$K$3:$K$2373,V2284),"Not 2019")</f>
        <v>Closed</v>
      </c>
      <c r="Y2284" cm="1">
        <f t="array" ref="Y2284">IF(ISNUMBER($V2284),L2284-INDEX('2019 On Peak'!$L$3:$S$2373,$V2284,1),"-")</f>
        <v>0</v>
      </c>
      <c r="Z2284" cm="1">
        <f t="array" ref="Z2284">IF(ISNUMBER($V2284),M2284-INDEX('2019 On Peak'!$L$3:$S$2373,$V2284,2),"-")</f>
        <v>0</v>
      </c>
      <c r="AA2284" cm="1">
        <f t="array" ref="AA2284">IF(ISNUMBER($V2284),N2284-INDEX('2019 On Peak'!$L$3:$S$2373,$V2284,3),"-")</f>
        <v>0</v>
      </c>
      <c r="AB2284" cm="1">
        <f t="array" ref="AB2284">IF(ISNUMBER($V2284),Q2284-INDEX('2019 On Peak'!$L$3:$S$2373,$V2284,6),"-")</f>
        <v>0</v>
      </c>
      <c r="AC2284" cm="1">
        <f t="array" ref="AC2284">IF(ISNUMBER($V2284),S2284-INDEX('2019 On Peak'!$L$3:$S$2373,$V2284,8),"-")</f>
        <v>0</v>
      </c>
      <c r="AD2284" t="b">
        <f t="shared" si="71"/>
        <v>0</v>
      </c>
    </row>
    <row r="2285" spans="1:30" x14ac:dyDescent="0.25">
      <c r="A2285" t="str">
        <f>B2285&amp;"_"&amp;G2285&amp;"_"&amp;J2285</f>
        <v>933_255_1</v>
      </c>
      <c r="B2285">
        <v>933</v>
      </c>
      <c r="C2285" s="1" t="s">
        <v>1187</v>
      </c>
      <c r="D2285" s="1" t="s">
        <v>42</v>
      </c>
      <c r="E2285" s="1" t="s">
        <v>42</v>
      </c>
      <c r="F2285">
        <v>115</v>
      </c>
      <c r="G2285">
        <v>255</v>
      </c>
      <c r="H2285" s="1" t="s">
        <v>1184</v>
      </c>
      <c r="I2285">
        <v>115</v>
      </c>
      <c r="J2285" s="1" t="s">
        <v>191</v>
      </c>
      <c r="K2285" s="1" t="s">
        <v>25</v>
      </c>
      <c r="L2285">
        <v>1.41E-3</v>
      </c>
      <c r="M2285">
        <v>5.8500000000000002E-3</v>
      </c>
      <c r="N2285">
        <v>9.7000000000000005E-4</v>
      </c>
      <c r="O2285">
        <v>1</v>
      </c>
      <c r="P2285">
        <v>0</v>
      </c>
      <c r="Q2285">
        <v>167</v>
      </c>
      <c r="R2285">
        <v>556</v>
      </c>
      <c r="S2285">
        <v>210</v>
      </c>
      <c r="T2285">
        <v>0.8</v>
      </c>
      <c r="U2285">
        <v>1.2</v>
      </c>
      <c r="V2285">
        <f>MATCH(A2285,'2019 On Peak'!$A$3:$A$2373,0)</f>
        <v>2220</v>
      </c>
      <c r="W2285" t="str">
        <f t="shared" si="70"/>
        <v>Old</v>
      </c>
      <c r="X2285" t="str" cm="1">
        <f t="array" ref="X2285">IF(ISNUMBER(V2285),INDEX('2019 On Peak'!$K$3:$K$2373,V2285),"Not 2019")</f>
        <v>Closed</v>
      </c>
      <c r="Y2285" cm="1">
        <f t="array" ref="Y2285">IF(ISNUMBER($V2285),L2285-INDEX('2019 On Peak'!$L$3:$S$2373,$V2285,1),"-")</f>
        <v>0</v>
      </c>
      <c r="Z2285" cm="1">
        <f t="array" ref="Z2285">IF(ISNUMBER($V2285),M2285-INDEX('2019 On Peak'!$L$3:$S$2373,$V2285,2),"-")</f>
        <v>0</v>
      </c>
      <c r="AA2285" cm="1">
        <f t="array" ref="AA2285">IF(ISNUMBER($V2285),N2285-INDEX('2019 On Peak'!$L$3:$S$2373,$V2285,3),"-")</f>
        <v>0</v>
      </c>
      <c r="AB2285" cm="1">
        <f t="array" ref="AB2285">IF(ISNUMBER($V2285),Q2285-INDEX('2019 On Peak'!$L$3:$S$2373,$V2285,6),"-")</f>
        <v>0</v>
      </c>
      <c r="AC2285" cm="1">
        <f t="array" ref="AC2285">IF(ISNUMBER($V2285),S2285-INDEX('2019 On Peak'!$L$3:$S$2373,$V2285,8),"-")</f>
        <v>0</v>
      </c>
      <c r="AD2285" t="b">
        <f t="shared" si="71"/>
        <v>0</v>
      </c>
    </row>
    <row r="2286" spans="1:30" x14ac:dyDescent="0.25">
      <c r="A2286" t="str">
        <f>B2286&amp;"_"&amp;G2286&amp;"_"&amp;J2286</f>
        <v>933_41_1</v>
      </c>
      <c r="B2286">
        <v>933</v>
      </c>
      <c r="C2286" s="1" t="s">
        <v>1187</v>
      </c>
      <c r="D2286" s="1" t="s">
        <v>42</v>
      </c>
      <c r="E2286" s="1" t="s">
        <v>42</v>
      </c>
      <c r="F2286">
        <v>115</v>
      </c>
      <c r="G2286">
        <v>41</v>
      </c>
      <c r="H2286" s="1" t="s">
        <v>1398</v>
      </c>
      <c r="I2286">
        <v>115</v>
      </c>
      <c r="J2286" s="1" t="s">
        <v>191</v>
      </c>
      <c r="K2286" s="1" t="s">
        <v>25</v>
      </c>
      <c r="L2286">
        <v>2.9999999999999997E-4</v>
      </c>
      <c r="M2286">
        <v>1.23E-3</v>
      </c>
      <c r="N2286">
        <v>2.0000000000000001E-4</v>
      </c>
      <c r="O2286">
        <v>1</v>
      </c>
      <c r="P2286">
        <v>0</v>
      </c>
      <c r="Q2286">
        <v>167</v>
      </c>
      <c r="R2286">
        <v>556</v>
      </c>
      <c r="S2286">
        <v>210</v>
      </c>
      <c r="T2286">
        <v>0.2</v>
      </c>
      <c r="U2286">
        <v>0.2</v>
      </c>
      <c r="V2286">
        <f>MATCH(A2286,'2019 On Peak'!$A$3:$A$2373,0)</f>
        <v>2221</v>
      </c>
      <c r="W2286" t="str">
        <f t="shared" si="70"/>
        <v>Old</v>
      </c>
      <c r="X2286" t="str" cm="1">
        <f t="array" ref="X2286">IF(ISNUMBER(V2286),INDEX('2019 On Peak'!$K$3:$K$2373,V2286),"Not 2019")</f>
        <v>Closed</v>
      </c>
      <c r="Y2286" cm="1">
        <f t="array" ref="Y2286">IF(ISNUMBER($V2286),L2286-INDEX('2019 On Peak'!$L$3:$S$2373,$V2286,1),"-")</f>
        <v>0</v>
      </c>
      <c r="Z2286" cm="1">
        <f t="array" ref="Z2286">IF(ISNUMBER($V2286),M2286-INDEX('2019 On Peak'!$L$3:$S$2373,$V2286,2),"-")</f>
        <v>0</v>
      </c>
      <c r="AA2286" cm="1">
        <f t="array" ref="AA2286">IF(ISNUMBER($V2286),N2286-INDEX('2019 On Peak'!$L$3:$S$2373,$V2286,3),"-")</f>
        <v>0</v>
      </c>
      <c r="AB2286" cm="1">
        <f t="array" ref="AB2286">IF(ISNUMBER($V2286),Q2286-INDEX('2019 On Peak'!$L$3:$S$2373,$V2286,6),"-")</f>
        <v>0</v>
      </c>
      <c r="AC2286" cm="1">
        <f t="array" ref="AC2286">IF(ISNUMBER($V2286),S2286-INDEX('2019 On Peak'!$L$3:$S$2373,$V2286,8),"-")</f>
        <v>0</v>
      </c>
      <c r="AD2286" t="b">
        <f t="shared" si="71"/>
        <v>0</v>
      </c>
    </row>
    <row r="2287" spans="1:30" x14ac:dyDescent="0.25">
      <c r="A2287" t="str">
        <f>B2287&amp;"_"&amp;G2287&amp;"_"&amp;J2287</f>
        <v>933_938_1</v>
      </c>
      <c r="B2287">
        <v>933</v>
      </c>
      <c r="C2287" s="1" t="s">
        <v>1187</v>
      </c>
      <c r="D2287" s="1" t="s">
        <v>42</v>
      </c>
      <c r="E2287" s="1" t="s">
        <v>42</v>
      </c>
      <c r="F2287">
        <v>115</v>
      </c>
      <c r="G2287">
        <v>938</v>
      </c>
      <c r="H2287" s="1" t="s">
        <v>1422</v>
      </c>
      <c r="I2287">
        <v>115</v>
      </c>
      <c r="J2287" s="1" t="s">
        <v>191</v>
      </c>
      <c r="K2287" s="1" t="s">
        <v>25</v>
      </c>
      <c r="L2287">
        <v>7.6099999999999996E-3</v>
      </c>
      <c r="M2287">
        <v>3.1460000000000002E-2</v>
      </c>
      <c r="N2287">
        <v>5.2100000000000002E-3</v>
      </c>
      <c r="O2287">
        <v>1</v>
      </c>
      <c r="P2287">
        <v>0</v>
      </c>
      <c r="Q2287">
        <v>167</v>
      </c>
      <c r="R2287">
        <v>556</v>
      </c>
      <c r="S2287">
        <v>210</v>
      </c>
      <c r="T2287">
        <v>4.3</v>
      </c>
      <c r="U2287">
        <v>6.3</v>
      </c>
      <c r="V2287">
        <f>MATCH(A2287,'2019 On Peak'!$A$3:$A$2373,0)</f>
        <v>2222</v>
      </c>
      <c r="W2287" t="str">
        <f t="shared" si="70"/>
        <v>Old</v>
      </c>
      <c r="X2287" t="str" cm="1">
        <f t="array" ref="X2287">IF(ISNUMBER(V2287),INDEX('2019 On Peak'!$K$3:$K$2373,V2287),"Not 2019")</f>
        <v>Closed</v>
      </c>
      <c r="Y2287" cm="1">
        <f t="array" ref="Y2287">IF(ISNUMBER($V2287),L2287-INDEX('2019 On Peak'!$L$3:$S$2373,$V2287,1),"-")</f>
        <v>0</v>
      </c>
      <c r="Z2287" cm="1">
        <f t="array" ref="Z2287">IF(ISNUMBER($V2287),M2287-INDEX('2019 On Peak'!$L$3:$S$2373,$V2287,2),"-")</f>
        <v>0</v>
      </c>
      <c r="AA2287" cm="1">
        <f t="array" ref="AA2287">IF(ISNUMBER($V2287),N2287-INDEX('2019 On Peak'!$L$3:$S$2373,$V2287,3),"-")</f>
        <v>0</v>
      </c>
      <c r="AB2287" cm="1">
        <f t="array" ref="AB2287">IF(ISNUMBER($V2287),Q2287-INDEX('2019 On Peak'!$L$3:$S$2373,$V2287,6),"-")</f>
        <v>0</v>
      </c>
      <c r="AC2287" cm="1">
        <f t="array" ref="AC2287">IF(ISNUMBER($V2287),S2287-INDEX('2019 On Peak'!$L$3:$S$2373,$V2287,8),"-")</f>
        <v>0</v>
      </c>
      <c r="AD2287" t="b">
        <f t="shared" si="71"/>
        <v>0</v>
      </c>
    </row>
    <row r="2288" spans="1:30" x14ac:dyDescent="0.25">
      <c r="A2288" t="str">
        <f>B2288&amp;"_"&amp;G2288&amp;"_"&amp;J2288</f>
        <v>934_257_1</v>
      </c>
      <c r="B2288">
        <v>934</v>
      </c>
      <c r="C2288" s="1" t="s">
        <v>1095</v>
      </c>
      <c r="D2288" s="1" t="s">
        <v>42</v>
      </c>
      <c r="E2288" s="1" t="s">
        <v>42</v>
      </c>
      <c r="F2288">
        <v>115</v>
      </c>
      <c r="G2288">
        <v>257</v>
      </c>
      <c r="H2288" s="1" t="s">
        <v>1093</v>
      </c>
      <c r="I2288">
        <v>115</v>
      </c>
      <c r="J2288" s="1" t="s">
        <v>191</v>
      </c>
      <c r="K2288" s="1" t="s">
        <v>25</v>
      </c>
      <c r="L2288">
        <v>2.0000000000000002E-5</v>
      </c>
      <c r="M2288">
        <v>9.0000000000000006E-5</v>
      </c>
      <c r="N2288">
        <v>1.0000000000000001E-5</v>
      </c>
      <c r="O2288">
        <v>1</v>
      </c>
      <c r="P2288">
        <v>0</v>
      </c>
      <c r="Q2288">
        <v>167</v>
      </c>
      <c r="R2288">
        <v>556</v>
      </c>
      <c r="S2288">
        <v>210</v>
      </c>
      <c r="T2288">
        <v>0</v>
      </c>
      <c r="U2288">
        <v>0</v>
      </c>
      <c r="V2288">
        <f>MATCH(A2288,'2019 On Peak'!$A$3:$A$2373,0)</f>
        <v>2223</v>
      </c>
      <c r="W2288" t="str">
        <f t="shared" si="70"/>
        <v>Old</v>
      </c>
      <c r="X2288" t="str" cm="1">
        <f t="array" ref="X2288">IF(ISNUMBER(V2288),INDEX('2019 On Peak'!$K$3:$K$2373,V2288),"Not 2019")</f>
        <v>Closed</v>
      </c>
      <c r="Y2288" cm="1">
        <f t="array" ref="Y2288">IF(ISNUMBER($V2288),L2288-INDEX('2019 On Peak'!$L$3:$S$2373,$V2288,1),"-")</f>
        <v>0</v>
      </c>
      <c r="Z2288" cm="1">
        <f t="array" ref="Z2288">IF(ISNUMBER($V2288),M2288-INDEX('2019 On Peak'!$L$3:$S$2373,$V2288,2),"-")</f>
        <v>0</v>
      </c>
      <c r="AA2288" cm="1">
        <f t="array" ref="AA2288">IF(ISNUMBER($V2288),N2288-INDEX('2019 On Peak'!$L$3:$S$2373,$V2288,3),"-")</f>
        <v>0</v>
      </c>
      <c r="AB2288" cm="1">
        <f t="array" ref="AB2288">IF(ISNUMBER($V2288),Q2288-INDEX('2019 On Peak'!$L$3:$S$2373,$V2288,6),"-")</f>
        <v>0</v>
      </c>
      <c r="AC2288" cm="1">
        <f t="array" ref="AC2288">IF(ISNUMBER($V2288),S2288-INDEX('2019 On Peak'!$L$3:$S$2373,$V2288,8),"-")</f>
        <v>0</v>
      </c>
      <c r="AD2288" t="b">
        <f t="shared" si="71"/>
        <v>0</v>
      </c>
    </row>
    <row r="2289" spans="1:30" x14ac:dyDescent="0.25">
      <c r="A2289" t="str">
        <f>B2289&amp;"_"&amp;G2289&amp;"_"&amp;J2289</f>
        <v>934_936_1</v>
      </c>
      <c r="B2289">
        <v>934</v>
      </c>
      <c r="C2289" s="1" t="s">
        <v>1095</v>
      </c>
      <c r="D2289" s="1" t="s">
        <v>42</v>
      </c>
      <c r="E2289" s="1" t="s">
        <v>42</v>
      </c>
      <c r="F2289">
        <v>115</v>
      </c>
      <c r="G2289">
        <v>936</v>
      </c>
      <c r="H2289" s="1" t="s">
        <v>1120</v>
      </c>
      <c r="I2289">
        <v>115</v>
      </c>
      <c r="J2289" s="1" t="s">
        <v>191</v>
      </c>
      <c r="K2289" s="1" t="s">
        <v>25</v>
      </c>
      <c r="L2289">
        <v>9.0000000000000006E-5</v>
      </c>
      <c r="M2289">
        <v>3.8999999999999999E-4</v>
      </c>
      <c r="N2289">
        <v>6.0000000000000002E-5</v>
      </c>
      <c r="O2289">
        <v>1</v>
      </c>
      <c r="P2289">
        <v>0</v>
      </c>
      <c r="Q2289">
        <v>167</v>
      </c>
      <c r="R2289">
        <v>556</v>
      </c>
      <c r="S2289">
        <v>210</v>
      </c>
      <c r="T2289">
        <v>0.1</v>
      </c>
      <c r="U2289">
        <v>0.1</v>
      </c>
      <c r="V2289">
        <f>MATCH(A2289,'2019 On Peak'!$A$3:$A$2373,0)</f>
        <v>2224</v>
      </c>
      <c r="W2289" t="str">
        <f t="shared" si="70"/>
        <v>Old</v>
      </c>
      <c r="X2289" t="str" cm="1">
        <f t="array" ref="X2289">IF(ISNUMBER(V2289),INDEX('2019 On Peak'!$K$3:$K$2373,V2289),"Not 2019")</f>
        <v>Closed</v>
      </c>
      <c r="Y2289" cm="1">
        <f t="array" ref="Y2289">IF(ISNUMBER($V2289),L2289-INDEX('2019 On Peak'!$L$3:$S$2373,$V2289,1),"-")</f>
        <v>0</v>
      </c>
      <c r="Z2289" cm="1">
        <f t="array" ref="Z2289">IF(ISNUMBER($V2289),M2289-INDEX('2019 On Peak'!$L$3:$S$2373,$V2289,2),"-")</f>
        <v>0</v>
      </c>
      <c r="AA2289" cm="1">
        <f t="array" ref="AA2289">IF(ISNUMBER($V2289),N2289-INDEX('2019 On Peak'!$L$3:$S$2373,$V2289,3),"-")</f>
        <v>0</v>
      </c>
      <c r="AB2289" cm="1">
        <f t="array" ref="AB2289">IF(ISNUMBER($V2289),Q2289-INDEX('2019 On Peak'!$L$3:$S$2373,$V2289,6),"-")</f>
        <v>0</v>
      </c>
      <c r="AC2289" cm="1">
        <f t="array" ref="AC2289">IF(ISNUMBER($V2289),S2289-INDEX('2019 On Peak'!$L$3:$S$2373,$V2289,8),"-")</f>
        <v>0</v>
      </c>
      <c r="AD2289" t="b">
        <f t="shared" si="71"/>
        <v>0</v>
      </c>
    </row>
    <row r="2290" spans="1:30" x14ac:dyDescent="0.25">
      <c r="A2290" t="str">
        <f>B2290&amp;"_"&amp;G2290&amp;"_"&amp;J2290</f>
        <v>934_939_1</v>
      </c>
      <c r="B2290">
        <v>934</v>
      </c>
      <c r="C2290" s="1" t="s">
        <v>1095</v>
      </c>
      <c r="D2290" s="1" t="s">
        <v>42</v>
      </c>
      <c r="E2290" s="1" t="s">
        <v>42</v>
      </c>
      <c r="F2290">
        <v>115</v>
      </c>
      <c r="G2290">
        <v>939</v>
      </c>
      <c r="H2290" s="1" t="s">
        <v>1421</v>
      </c>
      <c r="I2290">
        <v>115</v>
      </c>
      <c r="J2290" s="1" t="s">
        <v>191</v>
      </c>
      <c r="K2290" s="1" t="s">
        <v>25</v>
      </c>
      <c r="L2290">
        <v>3.81E-3</v>
      </c>
      <c r="M2290">
        <v>1.575E-2</v>
      </c>
      <c r="N2290">
        <v>2.6099999999999999E-3</v>
      </c>
      <c r="O2290">
        <v>1</v>
      </c>
      <c r="P2290">
        <v>0</v>
      </c>
      <c r="Q2290">
        <v>167</v>
      </c>
      <c r="R2290">
        <v>556</v>
      </c>
      <c r="S2290">
        <v>210</v>
      </c>
      <c r="T2290">
        <v>2.4</v>
      </c>
      <c r="U2290">
        <v>3.2</v>
      </c>
      <c r="V2290">
        <f>MATCH(A2290,'2019 On Peak'!$A$3:$A$2373,0)</f>
        <v>2225</v>
      </c>
      <c r="W2290" t="str">
        <f t="shared" si="70"/>
        <v>Old</v>
      </c>
      <c r="X2290" t="str" cm="1">
        <f t="array" ref="X2290">IF(ISNUMBER(V2290),INDEX('2019 On Peak'!$K$3:$K$2373,V2290),"Not 2019")</f>
        <v>Closed</v>
      </c>
      <c r="Y2290" cm="1">
        <f t="array" ref="Y2290">IF(ISNUMBER($V2290),L2290-INDEX('2019 On Peak'!$L$3:$S$2373,$V2290,1),"-")</f>
        <v>0</v>
      </c>
      <c r="Z2290" cm="1">
        <f t="array" ref="Z2290">IF(ISNUMBER($V2290),M2290-INDEX('2019 On Peak'!$L$3:$S$2373,$V2290,2),"-")</f>
        <v>0</v>
      </c>
      <c r="AA2290" cm="1">
        <f t="array" ref="AA2290">IF(ISNUMBER($V2290),N2290-INDEX('2019 On Peak'!$L$3:$S$2373,$V2290,3),"-")</f>
        <v>0</v>
      </c>
      <c r="AB2290" cm="1">
        <f t="array" ref="AB2290">IF(ISNUMBER($V2290),Q2290-INDEX('2019 On Peak'!$L$3:$S$2373,$V2290,6),"-")</f>
        <v>0</v>
      </c>
      <c r="AC2290" cm="1">
        <f t="array" ref="AC2290">IF(ISNUMBER($V2290),S2290-INDEX('2019 On Peak'!$L$3:$S$2373,$V2290,8),"-")</f>
        <v>0</v>
      </c>
      <c r="AD2290" t="b">
        <f t="shared" si="71"/>
        <v>0</v>
      </c>
    </row>
    <row r="2291" spans="1:30" x14ac:dyDescent="0.25">
      <c r="A2291" t="str">
        <f>B2291&amp;"_"&amp;G2291&amp;"_"&amp;J2291</f>
        <v>935_257_1</v>
      </c>
      <c r="B2291">
        <v>935</v>
      </c>
      <c r="C2291" s="1" t="s">
        <v>1092</v>
      </c>
      <c r="D2291" s="1" t="s">
        <v>42</v>
      </c>
      <c r="E2291" s="1" t="s">
        <v>42</v>
      </c>
      <c r="F2291">
        <v>115</v>
      </c>
      <c r="G2291">
        <v>257</v>
      </c>
      <c r="H2291" s="1" t="s">
        <v>1093</v>
      </c>
      <c r="I2291">
        <v>115</v>
      </c>
      <c r="J2291" s="1" t="s">
        <v>191</v>
      </c>
      <c r="K2291" s="1" t="s">
        <v>25</v>
      </c>
      <c r="L2291">
        <v>5.0000000000000002E-5</v>
      </c>
      <c r="M2291">
        <v>2.0000000000000001E-4</v>
      </c>
      <c r="N2291">
        <v>3.0000000000000001E-5</v>
      </c>
      <c r="O2291">
        <v>1</v>
      </c>
      <c r="P2291">
        <v>0</v>
      </c>
      <c r="Q2291">
        <v>167</v>
      </c>
      <c r="R2291">
        <v>556</v>
      </c>
      <c r="S2291">
        <v>210</v>
      </c>
      <c r="T2291">
        <v>0</v>
      </c>
      <c r="U2291">
        <v>0</v>
      </c>
      <c r="V2291">
        <f>MATCH(A2291,'2019 On Peak'!$A$3:$A$2373,0)</f>
        <v>2226</v>
      </c>
      <c r="W2291" t="str">
        <f t="shared" si="70"/>
        <v>Old</v>
      </c>
      <c r="X2291" t="str" cm="1">
        <f t="array" ref="X2291">IF(ISNUMBER(V2291),INDEX('2019 On Peak'!$K$3:$K$2373,V2291),"Not 2019")</f>
        <v>Closed</v>
      </c>
      <c r="Y2291" cm="1">
        <f t="array" ref="Y2291">IF(ISNUMBER($V2291),L2291-INDEX('2019 On Peak'!$L$3:$S$2373,$V2291,1),"-")</f>
        <v>0</v>
      </c>
      <c r="Z2291" cm="1">
        <f t="array" ref="Z2291">IF(ISNUMBER($V2291),M2291-INDEX('2019 On Peak'!$L$3:$S$2373,$V2291,2),"-")</f>
        <v>0</v>
      </c>
      <c r="AA2291" cm="1">
        <f t="array" ref="AA2291">IF(ISNUMBER($V2291),N2291-INDEX('2019 On Peak'!$L$3:$S$2373,$V2291,3),"-")</f>
        <v>0</v>
      </c>
      <c r="AB2291" cm="1">
        <f t="array" ref="AB2291">IF(ISNUMBER($V2291),Q2291-INDEX('2019 On Peak'!$L$3:$S$2373,$V2291,6),"-")</f>
        <v>0</v>
      </c>
      <c r="AC2291" cm="1">
        <f t="array" ref="AC2291">IF(ISNUMBER($V2291),S2291-INDEX('2019 On Peak'!$L$3:$S$2373,$V2291,8),"-")</f>
        <v>0</v>
      </c>
      <c r="AD2291" t="b">
        <f t="shared" si="71"/>
        <v>0</v>
      </c>
    </row>
    <row r="2292" spans="1:30" x14ac:dyDescent="0.25">
      <c r="A2292" t="str">
        <f>B2292&amp;"_"&amp;G2292&amp;"_"&amp;J2292</f>
        <v>935_937_1</v>
      </c>
      <c r="B2292">
        <v>935</v>
      </c>
      <c r="C2292" s="1" t="s">
        <v>1092</v>
      </c>
      <c r="D2292" s="1" t="s">
        <v>42</v>
      </c>
      <c r="E2292" s="1" t="s">
        <v>42</v>
      </c>
      <c r="F2292">
        <v>115</v>
      </c>
      <c r="G2292">
        <v>937</v>
      </c>
      <c r="H2292" s="1" t="s">
        <v>1114</v>
      </c>
      <c r="I2292">
        <v>115</v>
      </c>
      <c r="J2292" s="1" t="s">
        <v>191</v>
      </c>
      <c r="K2292" s="1" t="s">
        <v>25</v>
      </c>
      <c r="L2292">
        <v>1.4999999999999999E-4</v>
      </c>
      <c r="M2292">
        <v>6.2E-4</v>
      </c>
      <c r="N2292">
        <v>1E-4</v>
      </c>
      <c r="O2292">
        <v>1</v>
      </c>
      <c r="P2292">
        <v>0</v>
      </c>
      <c r="Q2292">
        <v>167</v>
      </c>
      <c r="R2292">
        <v>556</v>
      </c>
      <c r="S2292">
        <v>210</v>
      </c>
      <c r="T2292">
        <v>0.1</v>
      </c>
      <c r="U2292">
        <v>0.1</v>
      </c>
      <c r="V2292">
        <f>MATCH(A2292,'2019 On Peak'!$A$3:$A$2373,0)</f>
        <v>2227</v>
      </c>
      <c r="W2292" t="str">
        <f t="shared" si="70"/>
        <v>Old</v>
      </c>
      <c r="X2292" t="str" cm="1">
        <f t="array" ref="X2292">IF(ISNUMBER(V2292),INDEX('2019 On Peak'!$K$3:$K$2373,V2292),"Not 2019")</f>
        <v>Closed</v>
      </c>
      <c r="Y2292" cm="1">
        <f t="array" ref="Y2292">IF(ISNUMBER($V2292),L2292-INDEX('2019 On Peak'!$L$3:$S$2373,$V2292,1),"-")</f>
        <v>0</v>
      </c>
      <c r="Z2292" cm="1">
        <f t="array" ref="Z2292">IF(ISNUMBER($V2292),M2292-INDEX('2019 On Peak'!$L$3:$S$2373,$V2292,2),"-")</f>
        <v>0</v>
      </c>
      <c r="AA2292" cm="1">
        <f t="array" ref="AA2292">IF(ISNUMBER($V2292),N2292-INDEX('2019 On Peak'!$L$3:$S$2373,$V2292,3),"-")</f>
        <v>0</v>
      </c>
      <c r="AB2292" cm="1">
        <f t="array" ref="AB2292">IF(ISNUMBER($V2292),Q2292-INDEX('2019 On Peak'!$L$3:$S$2373,$V2292,6),"-")</f>
        <v>0</v>
      </c>
      <c r="AC2292" cm="1">
        <f t="array" ref="AC2292">IF(ISNUMBER($V2292),S2292-INDEX('2019 On Peak'!$L$3:$S$2373,$V2292,8),"-")</f>
        <v>0</v>
      </c>
      <c r="AD2292" t="b">
        <f t="shared" si="71"/>
        <v>0</v>
      </c>
    </row>
    <row r="2293" spans="1:30" x14ac:dyDescent="0.25">
      <c r="A2293" t="str">
        <f>B2293&amp;"_"&amp;G2293&amp;"_"&amp;J2293</f>
        <v>935_938_1</v>
      </c>
      <c r="B2293">
        <v>935</v>
      </c>
      <c r="C2293" s="1" t="s">
        <v>1092</v>
      </c>
      <c r="D2293" s="1" t="s">
        <v>42</v>
      </c>
      <c r="E2293" s="1" t="s">
        <v>42</v>
      </c>
      <c r="F2293">
        <v>115</v>
      </c>
      <c r="G2293">
        <v>938</v>
      </c>
      <c r="H2293" s="1" t="s">
        <v>1422</v>
      </c>
      <c r="I2293">
        <v>115</v>
      </c>
      <c r="J2293" s="1" t="s">
        <v>191</v>
      </c>
      <c r="K2293" s="1" t="s">
        <v>25</v>
      </c>
      <c r="L2293">
        <v>3.7599999999999999E-3</v>
      </c>
      <c r="M2293">
        <v>1.5559999999999999E-2</v>
      </c>
      <c r="N2293">
        <v>2.5799999999999998E-3</v>
      </c>
      <c r="O2293">
        <v>1</v>
      </c>
      <c r="P2293">
        <v>0</v>
      </c>
      <c r="Q2293">
        <v>167</v>
      </c>
      <c r="R2293">
        <v>556</v>
      </c>
      <c r="S2293">
        <v>210</v>
      </c>
      <c r="T2293">
        <v>2.2999999999999998</v>
      </c>
      <c r="U2293">
        <v>3.1</v>
      </c>
      <c r="V2293">
        <f>MATCH(A2293,'2019 On Peak'!$A$3:$A$2373,0)</f>
        <v>2228</v>
      </c>
      <c r="W2293" t="str">
        <f t="shared" si="70"/>
        <v>Old</v>
      </c>
      <c r="X2293" t="str" cm="1">
        <f t="array" ref="X2293">IF(ISNUMBER(V2293),INDEX('2019 On Peak'!$K$3:$K$2373,V2293),"Not 2019")</f>
        <v>Closed</v>
      </c>
      <c r="Y2293" cm="1">
        <f t="array" ref="Y2293">IF(ISNUMBER($V2293),L2293-INDEX('2019 On Peak'!$L$3:$S$2373,$V2293,1),"-")</f>
        <v>0</v>
      </c>
      <c r="Z2293" cm="1">
        <f t="array" ref="Z2293">IF(ISNUMBER($V2293),M2293-INDEX('2019 On Peak'!$L$3:$S$2373,$V2293,2),"-")</f>
        <v>0</v>
      </c>
      <c r="AA2293" cm="1">
        <f t="array" ref="AA2293">IF(ISNUMBER($V2293),N2293-INDEX('2019 On Peak'!$L$3:$S$2373,$V2293,3),"-")</f>
        <v>0</v>
      </c>
      <c r="AB2293" cm="1">
        <f t="array" ref="AB2293">IF(ISNUMBER($V2293),Q2293-INDEX('2019 On Peak'!$L$3:$S$2373,$V2293,6),"-")</f>
        <v>0</v>
      </c>
      <c r="AC2293" cm="1">
        <f t="array" ref="AC2293">IF(ISNUMBER($V2293),S2293-INDEX('2019 On Peak'!$L$3:$S$2373,$V2293,8),"-")</f>
        <v>0</v>
      </c>
      <c r="AD2293" t="b">
        <f t="shared" si="71"/>
        <v>0</v>
      </c>
    </row>
    <row r="2294" spans="1:30" x14ac:dyDescent="0.25">
      <c r="A2294" t="str">
        <f>B2294&amp;"_"&amp;G2294&amp;"_"&amp;J2294</f>
        <v>936_1571_1</v>
      </c>
      <c r="B2294">
        <v>936</v>
      </c>
      <c r="C2294" s="1" t="s">
        <v>1120</v>
      </c>
      <c r="D2294" s="1" t="s">
        <v>42</v>
      </c>
      <c r="E2294" s="1" t="s">
        <v>42</v>
      </c>
      <c r="F2294">
        <v>115</v>
      </c>
      <c r="G2294">
        <v>1571</v>
      </c>
      <c r="H2294" s="1" t="s">
        <v>43</v>
      </c>
      <c r="I2294">
        <v>115</v>
      </c>
      <c r="J2294" s="1" t="s">
        <v>191</v>
      </c>
      <c r="K2294" s="1" t="s">
        <v>25</v>
      </c>
      <c r="L2294">
        <v>3.5899999999999999E-3</v>
      </c>
      <c r="M2294">
        <v>1.4829999999999999E-2</v>
      </c>
      <c r="N2294">
        <v>2.4599999999999999E-3</v>
      </c>
      <c r="O2294">
        <v>1</v>
      </c>
      <c r="P2294">
        <v>0</v>
      </c>
      <c r="Q2294">
        <v>167</v>
      </c>
      <c r="R2294">
        <v>556</v>
      </c>
      <c r="S2294">
        <v>210</v>
      </c>
      <c r="T2294">
        <v>1.9</v>
      </c>
      <c r="U2294">
        <v>3</v>
      </c>
      <c r="V2294">
        <f>MATCH(A2294,'2019 On Peak'!$A$3:$A$2373,0)</f>
        <v>2229</v>
      </c>
      <c r="W2294" t="str">
        <f t="shared" si="70"/>
        <v>Old</v>
      </c>
      <c r="X2294" t="str" cm="1">
        <f t="array" ref="X2294">IF(ISNUMBER(V2294),INDEX('2019 On Peak'!$K$3:$K$2373,V2294),"Not 2019")</f>
        <v>Closed</v>
      </c>
      <c r="Y2294" cm="1">
        <f t="array" ref="Y2294">IF(ISNUMBER($V2294),L2294-INDEX('2019 On Peak'!$L$3:$S$2373,$V2294,1),"-")</f>
        <v>0</v>
      </c>
      <c r="Z2294" cm="1">
        <f t="array" ref="Z2294">IF(ISNUMBER($V2294),M2294-INDEX('2019 On Peak'!$L$3:$S$2373,$V2294,2),"-")</f>
        <v>0</v>
      </c>
      <c r="AA2294" cm="1">
        <f t="array" ref="AA2294">IF(ISNUMBER($V2294),N2294-INDEX('2019 On Peak'!$L$3:$S$2373,$V2294,3),"-")</f>
        <v>0</v>
      </c>
      <c r="AB2294" cm="1">
        <f t="array" ref="AB2294">IF(ISNUMBER($V2294),Q2294-INDEX('2019 On Peak'!$L$3:$S$2373,$V2294,6),"-")</f>
        <v>0</v>
      </c>
      <c r="AC2294" cm="1">
        <f t="array" ref="AC2294">IF(ISNUMBER($V2294),S2294-INDEX('2019 On Peak'!$L$3:$S$2373,$V2294,8),"-")</f>
        <v>0</v>
      </c>
      <c r="AD2294" t="b">
        <f t="shared" si="71"/>
        <v>0</v>
      </c>
    </row>
    <row r="2295" spans="1:30" x14ac:dyDescent="0.25">
      <c r="A2295" t="str">
        <f>B2295&amp;"_"&amp;G2295&amp;"_"&amp;J2295</f>
        <v>936_256_1</v>
      </c>
      <c r="B2295">
        <v>936</v>
      </c>
      <c r="C2295" s="1" t="s">
        <v>1120</v>
      </c>
      <c r="D2295" s="1" t="s">
        <v>42</v>
      </c>
      <c r="E2295" s="1" t="s">
        <v>42</v>
      </c>
      <c r="F2295">
        <v>115</v>
      </c>
      <c r="G2295">
        <v>256</v>
      </c>
      <c r="H2295" s="1" t="s">
        <v>1096</v>
      </c>
      <c r="I2295">
        <v>115</v>
      </c>
      <c r="J2295" s="1" t="s">
        <v>191</v>
      </c>
      <c r="K2295" s="1" t="s">
        <v>25</v>
      </c>
      <c r="L2295">
        <v>4.0000000000000003E-5</v>
      </c>
      <c r="M2295">
        <v>1.7000000000000001E-4</v>
      </c>
      <c r="N2295">
        <v>3.0000000000000001E-5</v>
      </c>
      <c r="O2295">
        <v>1</v>
      </c>
      <c r="P2295">
        <v>0</v>
      </c>
      <c r="Q2295">
        <v>167</v>
      </c>
      <c r="R2295">
        <v>556</v>
      </c>
      <c r="S2295">
        <v>210</v>
      </c>
      <c r="T2295">
        <v>0</v>
      </c>
      <c r="U2295">
        <v>0</v>
      </c>
      <c r="V2295">
        <f>MATCH(A2295,'2019 On Peak'!$A$3:$A$2373,0)</f>
        <v>2230</v>
      </c>
      <c r="W2295" t="str">
        <f t="shared" si="70"/>
        <v>Old</v>
      </c>
      <c r="X2295" t="str" cm="1">
        <f t="array" ref="X2295">IF(ISNUMBER(V2295),INDEX('2019 On Peak'!$K$3:$K$2373,V2295),"Not 2019")</f>
        <v>Closed</v>
      </c>
      <c r="Y2295" cm="1">
        <f t="array" ref="Y2295">IF(ISNUMBER($V2295),L2295-INDEX('2019 On Peak'!$L$3:$S$2373,$V2295,1),"-")</f>
        <v>0</v>
      </c>
      <c r="Z2295" cm="1">
        <f t="array" ref="Z2295">IF(ISNUMBER($V2295),M2295-INDEX('2019 On Peak'!$L$3:$S$2373,$V2295,2),"-")</f>
        <v>0</v>
      </c>
      <c r="AA2295" cm="1">
        <f t="array" ref="AA2295">IF(ISNUMBER($V2295),N2295-INDEX('2019 On Peak'!$L$3:$S$2373,$V2295,3),"-")</f>
        <v>0</v>
      </c>
      <c r="AB2295" cm="1">
        <f t="array" ref="AB2295">IF(ISNUMBER($V2295),Q2295-INDEX('2019 On Peak'!$L$3:$S$2373,$V2295,6),"-")</f>
        <v>0</v>
      </c>
      <c r="AC2295" cm="1">
        <f t="array" ref="AC2295">IF(ISNUMBER($V2295),S2295-INDEX('2019 On Peak'!$L$3:$S$2373,$V2295,8),"-")</f>
        <v>0</v>
      </c>
      <c r="AD2295" t="b">
        <f t="shared" si="71"/>
        <v>0</v>
      </c>
    </row>
    <row r="2296" spans="1:30" x14ac:dyDescent="0.25">
      <c r="A2296" t="str">
        <f>B2296&amp;"_"&amp;G2296&amp;"_"&amp;J2296</f>
        <v>937_1571_1</v>
      </c>
      <c r="B2296">
        <v>937</v>
      </c>
      <c r="C2296" s="1" t="s">
        <v>1114</v>
      </c>
      <c r="D2296" s="1" t="s">
        <v>42</v>
      </c>
      <c r="E2296" s="1" t="s">
        <v>42</v>
      </c>
      <c r="F2296">
        <v>115</v>
      </c>
      <c r="G2296">
        <v>1571</v>
      </c>
      <c r="H2296" s="1" t="s">
        <v>43</v>
      </c>
      <c r="I2296">
        <v>115</v>
      </c>
      <c r="J2296" s="1" t="s">
        <v>191</v>
      </c>
      <c r="K2296" s="1" t="s">
        <v>25</v>
      </c>
      <c r="L2296">
        <v>3.5599999999999998E-3</v>
      </c>
      <c r="M2296">
        <v>1.474E-2</v>
      </c>
      <c r="N2296">
        <v>2.4399999999999999E-3</v>
      </c>
      <c r="O2296">
        <v>1</v>
      </c>
      <c r="P2296">
        <v>0</v>
      </c>
      <c r="Q2296">
        <v>167</v>
      </c>
      <c r="R2296">
        <v>556</v>
      </c>
      <c r="S2296">
        <v>210</v>
      </c>
      <c r="T2296">
        <v>1.8</v>
      </c>
      <c r="U2296">
        <v>3</v>
      </c>
      <c r="V2296">
        <f>MATCH(A2296,'2019 On Peak'!$A$3:$A$2373,0)</f>
        <v>2231</v>
      </c>
      <c r="W2296" t="str">
        <f t="shared" si="70"/>
        <v>Old</v>
      </c>
      <c r="X2296" t="str" cm="1">
        <f t="array" ref="X2296">IF(ISNUMBER(V2296),INDEX('2019 On Peak'!$K$3:$K$2373,V2296),"Not 2019")</f>
        <v>Closed</v>
      </c>
      <c r="Y2296" cm="1">
        <f t="array" ref="Y2296">IF(ISNUMBER($V2296),L2296-INDEX('2019 On Peak'!$L$3:$S$2373,$V2296,1),"-")</f>
        <v>0</v>
      </c>
      <c r="Z2296" cm="1">
        <f t="array" ref="Z2296">IF(ISNUMBER($V2296),M2296-INDEX('2019 On Peak'!$L$3:$S$2373,$V2296,2),"-")</f>
        <v>0</v>
      </c>
      <c r="AA2296" cm="1">
        <f t="array" ref="AA2296">IF(ISNUMBER($V2296),N2296-INDEX('2019 On Peak'!$L$3:$S$2373,$V2296,3),"-")</f>
        <v>0</v>
      </c>
      <c r="AB2296" cm="1">
        <f t="array" ref="AB2296">IF(ISNUMBER($V2296),Q2296-INDEX('2019 On Peak'!$L$3:$S$2373,$V2296,6),"-")</f>
        <v>0</v>
      </c>
      <c r="AC2296" cm="1">
        <f t="array" ref="AC2296">IF(ISNUMBER($V2296),S2296-INDEX('2019 On Peak'!$L$3:$S$2373,$V2296,8),"-")</f>
        <v>0</v>
      </c>
      <c r="AD2296" t="b">
        <f t="shared" si="71"/>
        <v>0</v>
      </c>
    </row>
    <row r="2297" spans="1:30" x14ac:dyDescent="0.25">
      <c r="A2297" t="str">
        <f>B2297&amp;"_"&amp;G2297&amp;"_"&amp;J2297</f>
        <v>937_256_1</v>
      </c>
      <c r="B2297">
        <v>937</v>
      </c>
      <c r="C2297" s="1" t="s">
        <v>1114</v>
      </c>
      <c r="D2297" s="1" t="s">
        <v>42</v>
      </c>
      <c r="E2297" s="1" t="s">
        <v>42</v>
      </c>
      <c r="F2297">
        <v>115</v>
      </c>
      <c r="G2297">
        <v>256</v>
      </c>
      <c r="H2297" s="1" t="s">
        <v>1096</v>
      </c>
      <c r="I2297">
        <v>115</v>
      </c>
      <c r="J2297" s="1" t="s">
        <v>191</v>
      </c>
      <c r="K2297" s="1" t="s">
        <v>25</v>
      </c>
      <c r="L2297">
        <v>1.0000000000000001E-5</v>
      </c>
      <c r="M2297">
        <v>6.0000000000000002E-5</v>
      </c>
      <c r="N2297">
        <v>1.0000000000000001E-5</v>
      </c>
      <c r="O2297">
        <v>1</v>
      </c>
      <c r="P2297">
        <v>0</v>
      </c>
      <c r="Q2297">
        <v>167</v>
      </c>
      <c r="R2297">
        <v>556</v>
      </c>
      <c r="S2297">
        <v>210</v>
      </c>
      <c r="T2297">
        <v>0</v>
      </c>
      <c r="U2297">
        <v>0</v>
      </c>
      <c r="V2297">
        <f>MATCH(A2297,'2019 On Peak'!$A$3:$A$2373,0)</f>
        <v>2232</v>
      </c>
      <c r="W2297" t="str">
        <f t="shared" si="70"/>
        <v>Old</v>
      </c>
      <c r="X2297" t="str" cm="1">
        <f t="array" ref="X2297">IF(ISNUMBER(V2297),INDEX('2019 On Peak'!$K$3:$K$2373,V2297),"Not 2019")</f>
        <v>Closed</v>
      </c>
      <c r="Y2297" cm="1">
        <f t="array" ref="Y2297">IF(ISNUMBER($V2297),L2297-INDEX('2019 On Peak'!$L$3:$S$2373,$V2297,1),"-")</f>
        <v>0</v>
      </c>
      <c r="Z2297" cm="1">
        <f t="array" ref="Z2297">IF(ISNUMBER($V2297),M2297-INDEX('2019 On Peak'!$L$3:$S$2373,$V2297,2),"-")</f>
        <v>0</v>
      </c>
      <c r="AA2297" cm="1">
        <f t="array" ref="AA2297">IF(ISNUMBER($V2297),N2297-INDEX('2019 On Peak'!$L$3:$S$2373,$V2297,3),"-")</f>
        <v>0</v>
      </c>
      <c r="AB2297" cm="1">
        <f t="array" ref="AB2297">IF(ISNUMBER($V2297),Q2297-INDEX('2019 On Peak'!$L$3:$S$2373,$V2297,6),"-")</f>
        <v>0</v>
      </c>
      <c r="AC2297" cm="1">
        <f t="array" ref="AC2297">IF(ISNUMBER($V2297),S2297-INDEX('2019 On Peak'!$L$3:$S$2373,$V2297,8),"-")</f>
        <v>0</v>
      </c>
      <c r="AD2297" t="b">
        <f t="shared" si="71"/>
        <v>0</v>
      </c>
    </row>
    <row r="2298" spans="1:30" x14ac:dyDescent="0.25">
      <c r="A2298" t="str">
        <f>B2298&amp;"_"&amp;G2298&amp;"_"&amp;J2298</f>
        <v>938_941_1</v>
      </c>
      <c r="B2298">
        <v>938</v>
      </c>
      <c r="C2298" s="1" t="s">
        <v>1422</v>
      </c>
      <c r="D2298" s="1" t="s">
        <v>42</v>
      </c>
      <c r="E2298" s="1" t="s">
        <v>42</v>
      </c>
      <c r="F2298">
        <v>115</v>
      </c>
      <c r="G2298">
        <v>941</v>
      </c>
      <c r="H2298" s="1" t="s">
        <v>1088</v>
      </c>
      <c r="I2298">
        <v>115</v>
      </c>
      <c r="J2298" s="1" t="s">
        <v>191</v>
      </c>
      <c r="K2298" s="1" t="s">
        <v>25</v>
      </c>
      <c r="L2298">
        <v>4.8000000000000001E-4</v>
      </c>
      <c r="M2298">
        <v>2E-3</v>
      </c>
      <c r="N2298">
        <v>3.3E-4</v>
      </c>
      <c r="O2298">
        <v>1</v>
      </c>
      <c r="P2298">
        <v>0</v>
      </c>
      <c r="Q2298">
        <v>167</v>
      </c>
      <c r="R2298">
        <v>556</v>
      </c>
      <c r="S2298">
        <v>210</v>
      </c>
      <c r="T2298">
        <v>0.4</v>
      </c>
      <c r="U2298">
        <v>0.4</v>
      </c>
      <c r="V2298">
        <f>MATCH(A2298,'2019 On Peak'!$A$3:$A$2373,0)</f>
        <v>2233</v>
      </c>
      <c r="W2298" t="str">
        <f t="shared" si="70"/>
        <v>Old</v>
      </c>
      <c r="X2298" t="str" cm="1">
        <f t="array" ref="X2298">IF(ISNUMBER(V2298),INDEX('2019 On Peak'!$K$3:$K$2373,V2298),"Not 2019")</f>
        <v>Closed</v>
      </c>
      <c r="Y2298" cm="1">
        <f t="array" ref="Y2298">IF(ISNUMBER($V2298),L2298-INDEX('2019 On Peak'!$L$3:$S$2373,$V2298,1),"-")</f>
        <v>0</v>
      </c>
      <c r="Z2298" cm="1">
        <f t="array" ref="Z2298">IF(ISNUMBER($V2298),M2298-INDEX('2019 On Peak'!$L$3:$S$2373,$V2298,2),"-")</f>
        <v>0</v>
      </c>
      <c r="AA2298" cm="1">
        <f t="array" ref="AA2298">IF(ISNUMBER($V2298),N2298-INDEX('2019 On Peak'!$L$3:$S$2373,$V2298,3),"-")</f>
        <v>0</v>
      </c>
      <c r="AB2298" cm="1">
        <f t="array" ref="AB2298">IF(ISNUMBER($V2298),Q2298-INDEX('2019 On Peak'!$L$3:$S$2373,$V2298,6),"-")</f>
        <v>0</v>
      </c>
      <c r="AC2298" cm="1">
        <f t="array" ref="AC2298">IF(ISNUMBER($V2298),S2298-INDEX('2019 On Peak'!$L$3:$S$2373,$V2298,8),"-")</f>
        <v>0</v>
      </c>
      <c r="AD2298" t="b">
        <f t="shared" si="71"/>
        <v>0</v>
      </c>
    </row>
    <row r="2299" spans="1:30" x14ac:dyDescent="0.25">
      <c r="A2299" t="str">
        <f>B2299&amp;"_"&amp;G2299&amp;"_"&amp;J2299</f>
        <v>939_940_1</v>
      </c>
      <c r="B2299">
        <v>939</v>
      </c>
      <c r="C2299" s="1" t="s">
        <v>1421</v>
      </c>
      <c r="D2299" s="1" t="s">
        <v>42</v>
      </c>
      <c r="E2299" s="1" t="s">
        <v>42</v>
      </c>
      <c r="F2299">
        <v>115</v>
      </c>
      <c r="G2299">
        <v>940</v>
      </c>
      <c r="H2299" s="1" t="s">
        <v>1091</v>
      </c>
      <c r="I2299">
        <v>115</v>
      </c>
      <c r="J2299" s="1" t="s">
        <v>191</v>
      </c>
      <c r="K2299" s="1" t="s">
        <v>25</v>
      </c>
      <c r="L2299">
        <v>4.8999999999999998E-4</v>
      </c>
      <c r="M2299">
        <v>2.0300000000000001E-3</v>
      </c>
      <c r="N2299">
        <v>3.4000000000000002E-4</v>
      </c>
      <c r="O2299">
        <v>1</v>
      </c>
      <c r="P2299">
        <v>0</v>
      </c>
      <c r="Q2299">
        <v>167</v>
      </c>
      <c r="R2299">
        <v>556</v>
      </c>
      <c r="S2299">
        <v>210</v>
      </c>
      <c r="T2299">
        <v>0.4</v>
      </c>
      <c r="U2299">
        <v>0.4</v>
      </c>
      <c r="V2299">
        <f>MATCH(A2299,'2019 On Peak'!$A$3:$A$2373,0)</f>
        <v>2234</v>
      </c>
      <c r="W2299" t="str">
        <f t="shared" si="70"/>
        <v>Old</v>
      </c>
      <c r="X2299" t="str" cm="1">
        <f t="array" ref="X2299">IF(ISNUMBER(V2299),INDEX('2019 On Peak'!$K$3:$K$2373,V2299),"Not 2019")</f>
        <v>Closed</v>
      </c>
      <c r="Y2299" cm="1">
        <f t="array" ref="Y2299">IF(ISNUMBER($V2299),L2299-INDEX('2019 On Peak'!$L$3:$S$2373,$V2299,1),"-")</f>
        <v>0</v>
      </c>
      <c r="Z2299" cm="1">
        <f t="array" ref="Z2299">IF(ISNUMBER($V2299),M2299-INDEX('2019 On Peak'!$L$3:$S$2373,$V2299,2),"-")</f>
        <v>0</v>
      </c>
      <c r="AA2299" cm="1">
        <f t="array" ref="AA2299">IF(ISNUMBER($V2299),N2299-INDEX('2019 On Peak'!$L$3:$S$2373,$V2299,3),"-")</f>
        <v>0</v>
      </c>
      <c r="AB2299" cm="1">
        <f t="array" ref="AB2299">IF(ISNUMBER($V2299),Q2299-INDEX('2019 On Peak'!$L$3:$S$2373,$V2299,6),"-")</f>
        <v>0</v>
      </c>
      <c r="AC2299" cm="1">
        <f t="array" ref="AC2299">IF(ISNUMBER($V2299),S2299-INDEX('2019 On Peak'!$L$3:$S$2373,$V2299,8),"-")</f>
        <v>0</v>
      </c>
      <c r="AD2299" t="b">
        <f t="shared" si="71"/>
        <v>0</v>
      </c>
    </row>
    <row r="2300" spans="1:30" x14ac:dyDescent="0.25">
      <c r="A2300" t="str">
        <f>B2300&amp;"_"&amp;G2300&amp;"_"&amp;J2300</f>
        <v>94_95_1</v>
      </c>
      <c r="B2300">
        <v>94</v>
      </c>
      <c r="C2300" s="1" t="s">
        <v>579</v>
      </c>
      <c r="D2300" s="1" t="s">
        <v>39</v>
      </c>
      <c r="E2300" s="1" t="s">
        <v>39</v>
      </c>
      <c r="F2300">
        <v>115</v>
      </c>
      <c r="G2300">
        <v>95</v>
      </c>
      <c r="H2300" s="1" t="s">
        <v>580</v>
      </c>
      <c r="I2300">
        <v>115</v>
      </c>
      <c r="J2300" s="1" t="s">
        <v>191</v>
      </c>
      <c r="K2300" s="1" t="s">
        <v>25</v>
      </c>
      <c r="L2300">
        <v>1.3799999999999999E-3</v>
      </c>
      <c r="M2300">
        <v>5.7200000000000003E-3</v>
      </c>
      <c r="N2300">
        <v>9.5E-4</v>
      </c>
      <c r="O2300">
        <v>1</v>
      </c>
      <c r="P2300">
        <v>0</v>
      </c>
      <c r="Q2300">
        <v>167</v>
      </c>
      <c r="R2300">
        <v>556</v>
      </c>
      <c r="S2300">
        <v>210</v>
      </c>
      <c r="T2300">
        <v>0.8</v>
      </c>
      <c r="U2300">
        <v>1.2</v>
      </c>
      <c r="V2300">
        <f>MATCH(A2300,'2019 On Peak'!$A$3:$A$2373,0)</f>
        <v>2235</v>
      </c>
      <c r="W2300" t="str">
        <f t="shared" si="70"/>
        <v>Old</v>
      </c>
      <c r="X2300" t="str" cm="1">
        <f t="array" ref="X2300">IF(ISNUMBER(V2300),INDEX('2019 On Peak'!$K$3:$K$2373,V2300),"Not 2019")</f>
        <v>Closed</v>
      </c>
      <c r="Y2300" cm="1">
        <f t="array" ref="Y2300">IF(ISNUMBER($V2300),L2300-INDEX('2019 On Peak'!$L$3:$S$2373,$V2300,1),"-")</f>
        <v>0</v>
      </c>
      <c r="Z2300" cm="1">
        <f t="array" ref="Z2300">IF(ISNUMBER($V2300),M2300-INDEX('2019 On Peak'!$L$3:$S$2373,$V2300,2),"-")</f>
        <v>0</v>
      </c>
      <c r="AA2300" cm="1">
        <f t="array" ref="AA2300">IF(ISNUMBER($V2300),N2300-INDEX('2019 On Peak'!$L$3:$S$2373,$V2300,3),"-")</f>
        <v>0</v>
      </c>
      <c r="AB2300" cm="1">
        <f t="array" ref="AB2300">IF(ISNUMBER($V2300),Q2300-INDEX('2019 On Peak'!$L$3:$S$2373,$V2300,6),"-")</f>
        <v>0</v>
      </c>
      <c r="AC2300" cm="1">
        <f t="array" ref="AC2300">IF(ISNUMBER($V2300),S2300-INDEX('2019 On Peak'!$L$3:$S$2373,$V2300,8),"-")</f>
        <v>0</v>
      </c>
      <c r="AD2300" t="b">
        <f t="shared" si="71"/>
        <v>0</v>
      </c>
    </row>
    <row r="2301" spans="1:30" x14ac:dyDescent="0.25">
      <c r="A2301" t="str">
        <f>B2301&amp;"_"&amp;G2301&amp;"_"&amp;J2301</f>
        <v>940_258_1</v>
      </c>
      <c r="B2301">
        <v>940</v>
      </c>
      <c r="C2301" s="1" t="s">
        <v>1091</v>
      </c>
      <c r="D2301" s="1" t="s">
        <v>42</v>
      </c>
      <c r="E2301" s="1" t="s">
        <v>42</v>
      </c>
      <c r="F2301">
        <v>115</v>
      </c>
      <c r="G2301">
        <v>258</v>
      </c>
      <c r="H2301" s="1" t="s">
        <v>1089</v>
      </c>
      <c r="I2301">
        <v>115</v>
      </c>
      <c r="J2301" s="1" t="s">
        <v>191</v>
      </c>
      <c r="K2301" s="1" t="s">
        <v>25</v>
      </c>
      <c r="L2301">
        <v>4.0000000000000003E-5</v>
      </c>
      <c r="M2301">
        <v>1.7000000000000001E-4</v>
      </c>
      <c r="N2301">
        <v>3.0000000000000001E-5</v>
      </c>
      <c r="O2301">
        <v>1</v>
      </c>
      <c r="P2301">
        <v>0</v>
      </c>
      <c r="Q2301">
        <v>167</v>
      </c>
      <c r="R2301">
        <v>556</v>
      </c>
      <c r="S2301">
        <v>210</v>
      </c>
      <c r="T2301">
        <v>0</v>
      </c>
      <c r="U2301">
        <v>0</v>
      </c>
      <c r="V2301">
        <f>MATCH(A2301,'2019 On Peak'!$A$3:$A$2373,0)</f>
        <v>2236</v>
      </c>
      <c r="W2301" t="str">
        <f t="shared" si="70"/>
        <v>Old</v>
      </c>
      <c r="X2301" t="str" cm="1">
        <f t="array" ref="X2301">IF(ISNUMBER(V2301),INDEX('2019 On Peak'!$K$3:$K$2373,V2301),"Not 2019")</f>
        <v>Closed</v>
      </c>
      <c r="Y2301" cm="1">
        <f t="array" ref="Y2301">IF(ISNUMBER($V2301),L2301-INDEX('2019 On Peak'!$L$3:$S$2373,$V2301,1),"-")</f>
        <v>0</v>
      </c>
      <c r="Z2301" cm="1">
        <f t="array" ref="Z2301">IF(ISNUMBER($V2301),M2301-INDEX('2019 On Peak'!$L$3:$S$2373,$V2301,2),"-")</f>
        <v>0</v>
      </c>
      <c r="AA2301" cm="1">
        <f t="array" ref="AA2301">IF(ISNUMBER($V2301),N2301-INDEX('2019 On Peak'!$L$3:$S$2373,$V2301,3),"-")</f>
        <v>0</v>
      </c>
      <c r="AB2301" cm="1">
        <f t="array" ref="AB2301">IF(ISNUMBER($V2301),Q2301-INDEX('2019 On Peak'!$L$3:$S$2373,$V2301,6),"-")</f>
        <v>0</v>
      </c>
      <c r="AC2301" cm="1">
        <f t="array" ref="AC2301">IF(ISNUMBER($V2301),S2301-INDEX('2019 On Peak'!$L$3:$S$2373,$V2301,8),"-")</f>
        <v>0</v>
      </c>
      <c r="AD2301" t="b">
        <f t="shared" si="71"/>
        <v>0</v>
      </c>
    </row>
    <row r="2302" spans="1:30" x14ac:dyDescent="0.25">
      <c r="A2302" t="str">
        <f>B2302&amp;"_"&amp;G2302&amp;"_"&amp;J2302</f>
        <v>940_943_1</v>
      </c>
      <c r="B2302">
        <v>940</v>
      </c>
      <c r="C2302" s="1" t="s">
        <v>1091</v>
      </c>
      <c r="D2302" s="1" t="s">
        <v>42</v>
      </c>
      <c r="E2302" s="1" t="s">
        <v>42</v>
      </c>
      <c r="F2302">
        <v>115</v>
      </c>
      <c r="G2302">
        <v>943</v>
      </c>
      <c r="H2302" s="1" t="s">
        <v>1423</v>
      </c>
      <c r="I2302">
        <v>115</v>
      </c>
      <c r="J2302" s="1" t="s">
        <v>191</v>
      </c>
      <c r="K2302" s="1" t="s">
        <v>25</v>
      </c>
      <c r="L2302">
        <v>1.09E-3</v>
      </c>
      <c r="M2302">
        <v>4.4900000000000001E-3</v>
      </c>
      <c r="N2302">
        <v>7.3999999999999999E-4</v>
      </c>
      <c r="O2302">
        <v>1</v>
      </c>
      <c r="P2302">
        <v>0</v>
      </c>
      <c r="Q2302">
        <v>167</v>
      </c>
      <c r="R2302">
        <v>556</v>
      </c>
      <c r="S2302">
        <v>210</v>
      </c>
      <c r="T2302">
        <v>0.9</v>
      </c>
      <c r="U2302">
        <v>0.9</v>
      </c>
      <c r="V2302">
        <f>MATCH(A2302,'2019 On Peak'!$A$3:$A$2373,0)</f>
        <v>2237</v>
      </c>
      <c r="W2302" t="str">
        <f t="shared" si="70"/>
        <v>Old</v>
      </c>
      <c r="X2302" t="str" cm="1">
        <f t="array" ref="X2302">IF(ISNUMBER(V2302),INDEX('2019 On Peak'!$K$3:$K$2373,V2302),"Not 2019")</f>
        <v>Closed</v>
      </c>
      <c r="Y2302" cm="1">
        <f t="array" ref="Y2302">IF(ISNUMBER($V2302),L2302-INDEX('2019 On Peak'!$L$3:$S$2373,$V2302,1),"-")</f>
        <v>0</v>
      </c>
      <c r="Z2302" cm="1">
        <f t="array" ref="Z2302">IF(ISNUMBER($V2302),M2302-INDEX('2019 On Peak'!$L$3:$S$2373,$V2302,2),"-")</f>
        <v>0</v>
      </c>
      <c r="AA2302" cm="1">
        <f t="array" ref="AA2302">IF(ISNUMBER($V2302),N2302-INDEX('2019 On Peak'!$L$3:$S$2373,$V2302,3),"-")</f>
        <v>0</v>
      </c>
      <c r="AB2302" cm="1">
        <f t="array" ref="AB2302">IF(ISNUMBER($V2302),Q2302-INDEX('2019 On Peak'!$L$3:$S$2373,$V2302,6),"-")</f>
        <v>0</v>
      </c>
      <c r="AC2302" cm="1">
        <f t="array" ref="AC2302">IF(ISNUMBER($V2302),S2302-INDEX('2019 On Peak'!$L$3:$S$2373,$V2302,8),"-")</f>
        <v>0</v>
      </c>
      <c r="AD2302" t="b">
        <f t="shared" si="71"/>
        <v>0</v>
      </c>
    </row>
    <row r="2303" spans="1:30" x14ac:dyDescent="0.25">
      <c r="A2303" t="str">
        <f>B2303&amp;"_"&amp;G2303&amp;"_"&amp;J2303</f>
        <v>941_258_1</v>
      </c>
      <c r="B2303">
        <v>941</v>
      </c>
      <c r="C2303" s="1" t="s">
        <v>1088</v>
      </c>
      <c r="D2303" s="1" t="s">
        <v>42</v>
      </c>
      <c r="E2303" s="1" t="s">
        <v>42</v>
      </c>
      <c r="F2303">
        <v>115</v>
      </c>
      <c r="G2303">
        <v>258</v>
      </c>
      <c r="H2303" s="1" t="s">
        <v>1089</v>
      </c>
      <c r="I2303">
        <v>115</v>
      </c>
      <c r="J2303" s="1" t="s">
        <v>191</v>
      </c>
      <c r="K2303" s="1" t="s">
        <v>25</v>
      </c>
      <c r="L2303">
        <v>3.0000000000000001E-5</v>
      </c>
      <c r="M2303">
        <v>1.2E-4</v>
      </c>
      <c r="N2303">
        <v>2.0000000000000002E-5</v>
      </c>
      <c r="O2303">
        <v>1</v>
      </c>
      <c r="P2303">
        <v>0</v>
      </c>
      <c r="Q2303">
        <v>167</v>
      </c>
      <c r="R2303">
        <v>556</v>
      </c>
      <c r="S2303">
        <v>210</v>
      </c>
      <c r="T2303">
        <v>0</v>
      </c>
      <c r="U2303">
        <v>0</v>
      </c>
      <c r="V2303">
        <f>MATCH(A2303,'2019 On Peak'!$A$3:$A$2373,0)</f>
        <v>2238</v>
      </c>
      <c r="W2303" t="str">
        <f t="shared" si="70"/>
        <v>Old</v>
      </c>
      <c r="X2303" t="str" cm="1">
        <f t="array" ref="X2303">IF(ISNUMBER(V2303),INDEX('2019 On Peak'!$K$3:$K$2373,V2303),"Not 2019")</f>
        <v>Closed</v>
      </c>
      <c r="Y2303" cm="1">
        <f t="array" ref="Y2303">IF(ISNUMBER($V2303),L2303-INDEX('2019 On Peak'!$L$3:$S$2373,$V2303,1),"-")</f>
        <v>0</v>
      </c>
      <c r="Z2303" cm="1">
        <f t="array" ref="Z2303">IF(ISNUMBER($V2303),M2303-INDEX('2019 On Peak'!$L$3:$S$2373,$V2303,2),"-")</f>
        <v>0</v>
      </c>
      <c r="AA2303" cm="1">
        <f t="array" ref="AA2303">IF(ISNUMBER($V2303),N2303-INDEX('2019 On Peak'!$L$3:$S$2373,$V2303,3),"-")</f>
        <v>0</v>
      </c>
      <c r="AB2303" cm="1">
        <f t="array" ref="AB2303">IF(ISNUMBER($V2303),Q2303-INDEX('2019 On Peak'!$L$3:$S$2373,$V2303,6),"-")</f>
        <v>0</v>
      </c>
      <c r="AC2303" cm="1">
        <f t="array" ref="AC2303">IF(ISNUMBER($V2303),S2303-INDEX('2019 On Peak'!$L$3:$S$2373,$V2303,8),"-")</f>
        <v>0</v>
      </c>
      <c r="AD2303" t="b">
        <f t="shared" si="71"/>
        <v>0</v>
      </c>
    </row>
    <row r="2304" spans="1:30" x14ac:dyDescent="0.25">
      <c r="A2304" t="str">
        <f>B2304&amp;"_"&amp;G2304&amp;"_"&amp;J2304</f>
        <v>941_942_1</v>
      </c>
      <c r="B2304">
        <v>941</v>
      </c>
      <c r="C2304" s="1" t="s">
        <v>1088</v>
      </c>
      <c r="D2304" s="1" t="s">
        <v>42</v>
      </c>
      <c r="E2304" s="1" t="s">
        <v>42</v>
      </c>
      <c r="F2304">
        <v>115</v>
      </c>
      <c r="G2304">
        <v>942</v>
      </c>
      <c r="H2304" s="1" t="s">
        <v>1424</v>
      </c>
      <c r="I2304">
        <v>115</v>
      </c>
      <c r="J2304" s="1" t="s">
        <v>191</v>
      </c>
      <c r="K2304" s="1" t="s">
        <v>25</v>
      </c>
      <c r="L2304">
        <v>1.1000000000000001E-3</v>
      </c>
      <c r="M2304">
        <v>4.5300000000000002E-3</v>
      </c>
      <c r="N2304">
        <v>7.5000000000000002E-4</v>
      </c>
      <c r="O2304">
        <v>1</v>
      </c>
      <c r="P2304">
        <v>0</v>
      </c>
      <c r="Q2304">
        <v>167</v>
      </c>
      <c r="R2304">
        <v>556</v>
      </c>
      <c r="S2304">
        <v>210</v>
      </c>
      <c r="T2304">
        <v>0.9</v>
      </c>
      <c r="U2304">
        <v>0.9</v>
      </c>
      <c r="V2304">
        <f>MATCH(A2304,'2019 On Peak'!$A$3:$A$2373,0)</f>
        <v>2239</v>
      </c>
      <c r="W2304" t="str">
        <f t="shared" si="70"/>
        <v>Old</v>
      </c>
      <c r="X2304" t="str" cm="1">
        <f t="array" ref="X2304">IF(ISNUMBER(V2304),INDEX('2019 On Peak'!$K$3:$K$2373,V2304),"Not 2019")</f>
        <v>Closed</v>
      </c>
      <c r="Y2304" cm="1">
        <f t="array" ref="Y2304">IF(ISNUMBER($V2304),L2304-INDEX('2019 On Peak'!$L$3:$S$2373,$V2304,1),"-")</f>
        <v>0</v>
      </c>
      <c r="Z2304" cm="1">
        <f t="array" ref="Z2304">IF(ISNUMBER($V2304),M2304-INDEX('2019 On Peak'!$L$3:$S$2373,$V2304,2),"-")</f>
        <v>0</v>
      </c>
      <c r="AA2304" cm="1">
        <f t="array" ref="AA2304">IF(ISNUMBER($V2304),N2304-INDEX('2019 On Peak'!$L$3:$S$2373,$V2304,3),"-")</f>
        <v>0</v>
      </c>
      <c r="AB2304" cm="1">
        <f t="array" ref="AB2304">IF(ISNUMBER($V2304),Q2304-INDEX('2019 On Peak'!$L$3:$S$2373,$V2304,6),"-")</f>
        <v>0</v>
      </c>
      <c r="AC2304" cm="1">
        <f t="array" ref="AC2304">IF(ISNUMBER($V2304),S2304-INDEX('2019 On Peak'!$L$3:$S$2373,$V2304,8),"-")</f>
        <v>0</v>
      </c>
      <c r="AD2304" t="b">
        <f t="shared" si="71"/>
        <v>0</v>
      </c>
    </row>
    <row r="2305" spans="1:30" x14ac:dyDescent="0.25">
      <c r="A2305" t="str">
        <f>B2305&amp;"_"&amp;G2305&amp;"_"&amp;J2305</f>
        <v>942_943_1</v>
      </c>
      <c r="B2305">
        <v>942</v>
      </c>
      <c r="C2305" s="1" t="s">
        <v>1424</v>
      </c>
      <c r="D2305" s="1" t="s">
        <v>42</v>
      </c>
      <c r="E2305" s="1" t="s">
        <v>42</v>
      </c>
      <c r="F2305">
        <v>115</v>
      </c>
      <c r="G2305">
        <v>943</v>
      </c>
      <c r="H2305" s="1" t="s">
        <v>1423</v>
      </c>
      <c r="I2305">
        <v>115</v>
      </c>
      <c r="J2305" s="1" t="s">
        <v>191</v>
      </c>
      <c r="K2305" s="1" t="s">
        <v>25</v>
      </c>
      <c r="L2305">
        <v>1.0000000000000001E-5</v>
      </c>
      <c r="M2305">
        <v>4.0000000000000003E-5</v>
      </c>
      <c r="N2305">
        <v>1.0000000000000001E-5</v>
      </c>
      <c r="O2305">
        <v>1</v>
      </c>
      <c r="P2305">
        <v>0</v>
      </c>
      <c r="Q2305">
        <v>167</v>
      </c>
      <c r="R2305">
        <v>556</v>
      </c>
      <c r="S2305">
        <v>210</v>
      </c>
      <c r="T2305">
        <v>0</v>
      </c>
      <c r="U2305">
        <v>0</v>
      </c>
      <c r="V2305">
        <f>MATCH(A2305,'2019 On Peak'!$A$3:$A$2373,0)</f>
        <v>2240</v>
      </c>
      <c r="W2305" t="str">
        <f t="shared" si="70"/>
        <v>Old</v>
      </c>
      <c r="X2305" t="str" cm="1">
        <f t="array" ref="X2305">IF(ISNUMBER(V2305),INDEX('2019 On Peak'!$K$3:$K$2373,V2305),"Not 2019")</f>
        <v>Closed</v>
      </c>
      <c r="Y2305" cm="1">
        <f t="array" ref="Y2305">IF(ISNUMBER($V2305),L2305-INDEX('2019 On Peak'!$L$3:$S$2373,$V2305,1),"-")</f>
        <v>0</v>
      </c>
      <c r="Z2305" cm="1">
        <f t="array" ref="Z2305">IF(ISNUMBER($V2305),M2305-INDEX('2019 On Peak'!$L$3:$S$2373,$V2305,2),"-")</f>
        <v>0</v>
      </c>
      <c r="AA2305" cm="1">
        <f t="array" ref="AA2305">IF(ISNUMBER($V2305),N2305-INDEX('2019 On Peak'!$L$3:$S$2373,$V2305,3),"-")</f>
        <v>0</v>
      </c>
      <c r="AB2305" cm="1">
        <f t="array" ref="AB2305">IF(ISNUMBER($V2305),Q2305-INDEX('2019 On Peak'!$L$3:$S$2373,$V2305,6),"-")</f>
        <v>0</v>
      </c>
      <c r="AC2305" cm="1">
        <f t="array" ref="AC2305">IF(ISNUMBER($V2305),S2305-INDEX('2019 On Peak'!$L$3:$S$2373,$V2305,8),"-")</f>
        <v>0</v>
      </c>
      <c r="AD2305" t="b">
        <f t="shared" si="71"/>
        <v>0</v>
      </c>
    </row>
    <row r="2306" spans="1:30" x14ac:dyDescent="0.25">
      <c r="A2306" t="str">
        <f>B2306&amp;"_"&amp;G2306&amp;"_"&amp;J2306</f>
        <v>942_944_1</v>
      </c>
      <c r="B2306">
        <v>942</v>
      </c>
      <c r="C2306" s="1" t="s">
        <v>1424</v>
      </c>
      <c r="D2306" s="1" t="s">
        <v>42</v>
      </c>
      <c r="E2306" s="1" t="s">
        <v>42</v>
      </c>
      <c r="F2306">
        <v>115</v>
      </c>
      <c r="G2306">
        <v>944</v>
      </c>
      <c r="H2306" s="1" t="s">
        <v>1104</v>
      </c>
      <c r="I2306">
        <v>115</v>
      </c>
      <c r="J2306" s="1" t="s">
        <v>191</v>
      </c>
      <c r="K2306" s="1" t="s">
        <v>25</v>
      </c>
      <c r="L2306">
        <v>6.0000000000000002E-5</v>
      </c>
      <c r="M2306">
        <v>2.5000000000000001E-4</v>
      </c>
      <c r="N2306">
        <v>4.0000000000000003E-5</v>
      </c>
      <c r="O2306">
        <v>1</v>
      </c>
      <c r="P2306">
        <v>0</v>
      </c>
      <c r="Q2306">
        <v>167</v>
      </c>
      <c r="R2306">
        <v>556</v>
      </c>
      <c r="S2306">
        <v>210</v>
      </c>
      <c r="T2306">
        <v>0</v>
      </c>
      <c r="U2306">
        <v>0</v>
      </c>
      <c r="V2306">
        <f>MATCH(A2306,'2019 On Peak'!$A$3:$A$2373,0)</f>
        <v>2241</v>
      </c>
      <c r="W2306" t="str">
        <f t="shared" si="70"/>
        <v>Old</v>
      </c>
      <c r="X2306" t="str" cm="1">
        <f t="array" ref="X2306">IF(ISNUMBER(V2306),INDEX('2019 On Peak'!$K$3:$K$2373,V2306),"Not 2019")</f>
        <v>Closed</v>
      </c>
      <c r="Y2306" cm="1">
        <f t="array" ref="Y2306">IF(ISNUMBER($V2306),L2306-INDEX('2019 On Peak'!$L$3:$S$2373,$V2306,1),"-")</f>
        <v>0</v>
      </c>
      <c r="Z2306" cm="1">
        <f t="array" ref="Z2306">IF(ISNUMBER($V2306),M2306-INDEX('2019 On Peak'!$L$3:$S$2373,$V2306,2),"-")</f>
        <v>0</v>
      </c>
      <c r="AA2306" cm="1">
        <f t="array" ref="AA2306">IF(ISNUMBER($V2306),N2306-INDEX('2019 On Peak'!$L$3:$S$2373,$V2306,3),"-")</f>
        <v>0</v>
      </c>
      <c r="AB2306" cm="1">
        <f t="array" ref="AB2306">IF(ISNUMBER($V2306),Q2306-INDEX('2019 On Peak'!$L$3:$S$2373,$V2306,6),"-")</f>
        <v>0</v>
      </c>
      <c r="AC2306" cm="1">
        <f t="array" ref="AC2306">IF(ISNUMBER($V2306),S2306-INDEX('2019 On Peak'!$L$3:$S$2373,$V2306,8),"-")</f>
        <v>0</v>
      </c>
      <c r="AD2306" t="b">
        <f t="shared" si="71"/>
        <v>0</v>
      </c>
    </row>
    <row r="2307" spans="1:30" x14ac:dyDescent="0.25">
      <c r="A2307" t="str">
        <f>B2307&amp;"_"&amp;G2307&amp;"_"&amp;J2307</f>
        <v>944_259_1</v>
      </c>
      <c r="B2307">
        <v>944</v>
      </c>
      <c r="C2307" s="1" t="s">
        <v>1104</v>
      </c>
      <c r="D2307" s="1" t="s">
        <v>42</v>
      </c>
      <c r="E2307" s="1" t="s">
        <v>42</v>
      </c>
      <c r="F2307">
        <v>115</v>
      </c>
      <c r="G2307">
        <v>259</v>
      </c>
      <c r="H2307" s="1" t="s">
        <v>1105</v>
      </c>
      <c r="I2307">
        <v>115</v>
      </c>
      <c r="J2307" s="1" t="s">
        <v>191</v>
      </c>
      <c r="K2307" s="1" t="s">
        <v>25</v>
      </c>
      <c r="L2307">
        <v>3.0000000000000001E-5</v>
      </c>
      <c r="M2307">
        <v>1.3999999999999999E-4</v>
      </c>
      <c r="N2307">
        <v>2.0000000000000002E-5</v>
      </c>
      <c r="O2307">
        <v>1</v>
      </c>
      <c r="P2307">
        <v>0</v>
      </c>
      <c r="Q2307">
        <v>167</v>
      </c>
      <c r="R2307">
        <v>556</v>
      </c>
      <c r="S2307">
        <v>210</v>
      </c>
      <c r="T2307">
        <v>0</v>
      </c>
      <c r="U2307">
        <v>0</v>
      </c>
      <c r="V2307">
        <f>MATCH(A2307,'2019 On Peak'!$A$3:$A$2373,0)</f>
        <v>2242</v>
      </c>
      <c r="W2307" t="str">
        <f t="shared" si="70"/>
        <v>Old</v>
      </c>
      <c r="X2307" t="str" cm="1">
        <f t="array" ref="X2307">IF(ISNUMBER(V2307),INDEX('2019 On Peak'!$K$3:$K$2373,V2307),"Not 2019")</f>
        <v>Closed</v>
      </c>
      <c r="Y2307" cm="1">
        <f t="array" ref="Y2307">IF(ISNUMBER($V2307),L2307-INDEX('2019 On Peak'!$L$3:$S$2373,$V2307,1),"-")</f>
        <v>0</v>
      </c>
      <c r="Z2307" cm="1">
        <f t="array" ref="Z2307">IF(ISNUMBER($V2307),M2307-INDEX('2019 On Peak'!$L$3:$S$2373,$V2307,2),"-")</f>
        <v>0</v>
      </c>
      <c r="AA2307" cm="1">
        <f t="array" ref="AA2307">IF(ISNUMBER($V2307),N2307-INDEX('2019 On Peak'!$L$3:$S$2373,$V2307,3),"-")</f>
        <v>0</v>
      </c>
      <c r="AB2307" cm="1">
        <f t="array" ref="AB2307">IF(ISNUMBER($V2307),Q2307-INDEX('2019 On Peak'!$L$3:$S$2373,$V2307,6),"-")</f>
        <v>0</v>
      </c>
      <c r="AC2307" cm="1">
        <f t="array" ref="AC2307">IF(ISNUMBER($V2307),S2307-INDEX('2019 On Peak'!$L$3:$S$2373,$V2307,8),"-")</f>
        <v>0</v>
      </c>
      <c r="AD2307" t="b">
        <f t="shared" si="71"/>
        <v>0</v>
      </c>
    </row>
    <row r="2308" spans="1:30" x14ac:dyDescent="0.25">
      <c r="A2308" t="str">
        <f>B2308&amp;"_"&amp;G2308&amp;"_"&amp;J2308</f>
        <v>944_945_1</v>
      </c>
      <c r="B2308">
        <v>944</v>
      </c>
      <c r="C2308" s="1" t="s">
        <v>1104</v>
      </c>
      <c r="D2308" s="1" t="s">
        <v>42</v>
      </c>
      <c r="E2308" s="1" t="s">
        <v>42</v>
      </c>
      <c r="F2308">
        <v>115</v>
      </c>
      <c r="G2308">
        <v>945</v>
      </c>
      <c r="H2308" s="1" t="s">
        <v>1085</v>
      </c>
      <c r="I2308">
        <v>115</v>
      </c>
      <c r="J2308" s="1" t="s">
        <v>191</v>
      </c>
      <c r="K2308" s="1" t="s">
        <v>25</v>
      </c>
      <c r="L2308">
        <v>5.0000000000000002E-5</v>
      </c>
      <c r="M2308">
        <v>1.9000000000000001E-4</v>
      </c>
      <c r="N2308">
        <v>3.0000000000000001E-5</v>
      </c>
      <c r="O2308">
        <v>1</v>
      </c>
      <c r="P2308">
        <v>0</v>
      </c>
      <c r="Q2308">
        <v>167</v>
      </c>
      <c r="R2308">
        <v>556</v>
      </c>
      <c r="S2308">
        <v>210</v>
      </c>
      <c r="T2308">
        <v>0</v>
      </c>
      <c r="U2308">
        <v>0</v>
      </c>
      <c r="V2308">
        <f>MATCH(A2308,'2019 On Peak'!$A$3:$A$2373,0)</f>
        <v>2243</v>
      </c>
      <c r="W2308" t="str">
        <f t="shared" ref="W2308:W2371" si="72">IF(ISNUMBER(V2308),"Old","New")</f>
        <v>Old</v>
      </c>
      <c r="X2308" t="str" cm="1">
        <f t="array" ref="X2308">IF(ISNUMBER(V2308),INDEX('2019 On Peak'!$K$3:$K$2373,V2308),"Not 2019")</f>
        <v>Closed</v>
      </c>
      <c r="Y2308" cm="1">
        <f t="array" ref="Y2308">IF(ISNUMBER($V2308),L2308-INDEX('2019 On Peak'!$L$3:$S$2373,$V2308,1),"-")</f>
        <v>0</v>
      </c>
      <c r="Z2308" cm="1">
        <f t="array" ref="Z2308">IF(ISNUMBER($V2308),M2308-INDEX('2019 On Peak'!$L$3:$S$2373,$V2308,2),"-")</f>
        <v>0</v>
      </c>
      <c r="AA2308" cm="1">
        <f t="array" ref="AA2308">IF(ISNUMBER($V2308),N2308-INDEX('2019 On Peak'!$L$3:$S$2373,$V2308,3),"-")</f>
        <v>0</v>
      </c>
      <c r="AB2308" cm="1">
        <f t="array" ref="AB2308">IF(ISNUMBER($V2308),Q2308-INDEX('2019 On Peak'!$L$3:$S$2373,$V2308,6),"-")</f>
        <v>0</v>
      </c>
      <c r="AC2308" cm="1">
        <f t="array" ref="AC2308">IF(ISNUMBER($V2308),S2308-INDEX('2019 On Peak'!$L$3:$S$2373,$V2308,8),"-")</f>
        <v>0</v>
      </c>
      <c r="AD2308" t="b">
        <f t="shared" ref="AD2308:AD2371" si="73">OR(Y2308,Z2308,AA2308,AB2308,AC2308)</f>
        <v>0</v>
      </c>
    </row>
    <row r="2309" spans="1:30" x14ac:dyDescent="0.25">
      <c r="A2309" t="str">
        <f>B2309&amp;"_"&amp;G2309&amp;"_"&amp;J2309</f>
        <v>945_260_1</v>
      </c>
      <c r="B2309">
        <v>945</v>
      </c>
      <c r="C2309" s="1" t="s">
        <v>1085</v>
      </c>
      <c r="D2309" s="1" t="s">
        <v>42</v>
      </c>
      <c r="E2309" s="1" t="s">
        <v>42</v>
      </c>
      <c r="F2309">
        <v>115</v>
      </c>
      <c r="G2309">
        <v>260</v>
      </c>
      <c r="H2309" s="1" t="s">
        <v>1106</v>
      </c>
      <c r="I2309">
        <v>115</v>
      </c>
      <c r="J2309" s="1" t="s">
        <v>191</v>
      </c>
      <c r="K2309" s="1" t="s">
        <v>25</v>
      </c>
      <c r="L2309">
        <v>2.2000000000000001E-4</v>
      </c>
      <c r="M2309">
        <v>8.9999999999999998E-4</v>
      </c>
      <c r="N2309">
        <v>1.4999999999999999E-4</v>
      </c>
      <c r="O2309">
        <v>1</v>
      </c>
      <c r="P2309">
        <v>0</v>
      </c>
      <c r="Q2309">
        <v>167</v>
      </c>
      <c r="R2309">
        <v>556</v>
      </c>
      <c r="S2309">
        <v>210</v>
      </c>
      <c r="T2309">
        <v>0.1</v>
      </c>
      <c r="U2309">
        <v>0.2</v>
      </c>
      <c r="V2309">
        <f>MATCH(A2309,'2019 On Peak'!$A$3:$A$2373,0)</f>
        <v>2244</v>
      </c>
      <c r="W2309" t="str">
        <f t="shared" si="72"/>
        <v>Old</v>
      </c>
      <c r="X2309" t="str" cm="1">
        <f t="array" ref="X2309">IF(ISNUMBER(V2309),INDEX('2019 On Peak'!$K$3:$K$2373,V2309),"Not 2019")</f>
        <v>Closed</v>
      </c>
      <c r="Y2309" cm="1">
        <f t="array" ref="Y2309">IF(ISNUMBER($V2309),L2309-INDEX('2019 On Peak'!$L$3:$S$2373,$V2309,1),"-")</f>
        <v>0</v>
      </c>
      <c r="Z2309" cm="1">
        <f t="array" ref="Z2309">IF(ISNUMBER($V2309),M2309-INDEX('2019 On Peak'!$L$3:$S$2373,$V2309,2),"-")</f>
        <v>0</v>
      </c>
      <c r="AA2309" cm="1">
        <f t="array" ref="AA2309">IF(ISNUMBER($V2309),N2309-INDEX('2019 On Peak'!$L$3:$S$2373,$V2309,3),"-")</f>
        <v>0</v>
      </c>
      <c r="AB2309" cm="1">
        <f t="array" ref="AB2309">IF(ISNUMBER($V2309),Q2309-INDEX('2019 On Peak'!$L$3:$S$2373,$V2309,6),"-")</f>
        <v>0</v>
      </c>
      <c r="AC2309" cm="1">
        <f t="array" ref="AC2309">IF(ISNUMBER($V2309),S2309-INDEX('2019 On Peak'!$L$3:$S$2373,$V2309,8),"-")</f>
        <v>0</v>
      </c>
      <c r="AD2309" t="b">
        <f t="shared" si="73"/>
        <v>0</v>
      </c>
    </row>
    <row r="2310" spans="1:30" x14ac:dyDescent="0.25">
      <c r="A2310" t="str">
        <f>B2310&amp;"_"&amp;G2310&amp;"_"&amp;J2310</f>
        <v>945_261_1</v>
      </c>
      <c r="B2310">
        <v>945</v>
      </c>
      <c r="C2310" s="1" t="s">
        <v>1085</v>
      </c>
      <c r="D2310" s="1" t="s">
        <v>42</v>
      </c>
      <c r="E2310" s="1" t="s">
        <v>42</v>
      </c>
      <c r="F2310">
        <v>115</v>
      </c>
      <c r="G2310">
        <v>261</v>
      </c>
      <c r="H2310" s="1" t="s">
        <v>1086</v>
      </c>
      <c r="I2310">
        <v>115</v>
      </c>
      <c r="J2310" s="1" t="s">
        <v>191</v>
      </c>
      <c r="K2310" s="1" t="s">
        <v>25</v>
      </c>
      <c r="L2310">
        <v>4.6999999999999999E-4</v>
      </c>
      <c r="M2310">
        <v>1.9400000000000001E-3</v>
      </c>
      <c r="N2310">
        <v>3.2000000000000003E-4</v>
      </c>
      <c r="O2310">
        <v>1</v>
      </c>
      <c r="P2310">
        <v>0</v>
      </c>
      <c r="Q2310">
        <v>167</v>
      </c>
      <c r="R2310">
        <v>556</v>
      </c>
      <c r="S2310">
        <v>210</v>
      </c>
      <c r="T2310">
        <v>0.2</v>
      </c>
      <c r="U2310">
        <v>0.4</v>
      </c>
      <c r="V2310">
        <f>MATCH(A2310,'2019 On Peak'!$A$3:$A$2373,0)</f>
        <v>2245</v>
      </c>
      <c r="W2310" t="str">
        <f t="shared" si="72"/>
        <v>Old</v>
      </c>
      <c r="X2310" t="str" cm="1">
        <f t="array" ref="X2310">IF(ISNUMBER(V2310),INDEX('2019 On Peak'!$K$3:$K$2373,V2310),"Not 2019")</f>
        <v>Closed</v>
      </c>
      <c r="Y2310" cm="1">
        <f t="array" ref="Y2310">IF(ISNUMBER($V2310),L2310-INDEX('2019 On Peak'!$L$3:$S$2373,$V2310,1),"-")</f>
        <v>0</v>
      </c>
      <c r="Z2310" cm="1">
        <f t="array" ref="Z2310">IF(ISNUMBER($V2310),M2310-INDEX('2019 On Peak'!$L$3:$S$2373,$V2310,2),"-")</f>
        <v>0</v>
      </c>
      <c r="AA2310" cm="1">
        <f t="array" ref="AA2310">IF(ISNUMBER($V2310),N2310-INDEX('2019 On Peak'!$L$3:$S$2373,$V2310,3),"-")</f>
        <v>0</v>
      </c>
      <c r="AB2310" cm="1">
        <f t="array" ref="AB2310">IF(ISNUMBER($V2310),Q2310-INDEX('2019 On Peak'!$L$3:$S$2373,$V2310,6),"-")</f>
        <v>0</v>
      </c>
      <c r="AC2310" cm="1">
        <f t="array" ref="AC2310">IF(ISNUMBER($V2310),S2310-INDEX('2019 On Peak'!$L$3:$S$2373,$V2310,8),"-")</f>
        <v>0</v>
      </c>
      <c r="AD2310" t="b">
        <f t="shared" si="73"/>
        <v>0</v>
      </c>
    </row>
    <row r="2311" spans="1:30" x14ac:dyDescent="0.25">
      <c r="A2311" t="str">
        <f>B2311&amp;"_"&amp;G2311&amp;"_"&amp;J2311</f>
        <v>946_262_1</v>
      </c>
      <c r="B2311">
        <v>946</v>
      </c>
      <c r="C2311" s="1" t="s">
        <v>1078</v>
      </c>
      <c r="D2311" s="1" t="s">
        <v>42</v>
      </c>
      <c r="E2311" s="1" t="s">
        <v>42</v>
      </c>
      <c r="F2311">
        <v>115</v>
      </c>
      <c r="G2311">
        <v>262</v>
      </c>
      <c r="H2311" s="1" t="s">
        <v>1041</v>
      </c>
      <c r="I2311">
        <v>115</v>
      </c>
      <c r="J2311" s="1" t="s">
        <v>191</v>
      </c>
      <c r="K2311" s="1" t="s">
        <v>25</v>
      </c>
      <c r="L2311">
        <v>3.6099999999999999E-3</v>
      </c>
      <c r="M2311">
        <v>1.494E-2</v>
      </c>
      <c r="N2311">
        <v>2.47E-3</v>
      </c>
      <c r="O2311">
        <v>1</v>
      </c>
      <c r="P2311">
        <v>0</v>
      </c>
      <c r="Q2311">
        <v>167</v>
      </c>
      <c r="R2311">
        <v>556</v>
      </c>
      <c r="S2311">
        <v>210</v>
      </c>
      <c r="T2311">
        <v>2.6</v>
      </c>
      <c r="U2311">
        <v>3</v>
      </c>
      <c r="V2311">
        <f>MATCH(A2311,'2019 On Peak'!$A$3:$A$2373,0)</f>
        <v>2246</v>
      </c>
      <c r="W2311" t="str">
        <f t="shared" si="72"/>
        <v>Old</v>
      </c>
      <c r="X2311" t="str" cm="1">
        <f t="array" ref="X2311">IF(ISNUMBER(V2311),INDEX('2019 On Peak'!$K$3:$K$2373,V2311),"Not 2019")</f>
        <v>Closed</v>
      </c>
      <c r="Y2311" cm="1">
        <f t="array" ref="Y2311">IF(ISNUMBER($V2311),L2311-INDEX('2019 On Peak'!$L$3:$S$2373,$V2311,1),"-")</f>
        <v>0</v>
      </c>
      <c r="Z2311" cm="1">
        <f t="array" ref="Z2311">IF(ISNUMBER($V2311),M2311-INDEX('2019 On Peak'!$L$3:$S$2373,$V2311,2),"-")</f>
        <v>0</v>
      </c>
      <c r="AA2311" cm="1">
        <f t="array" ref="AA2311">IF(ISNUMBER($V2311),N2311-INDEX('2019 On Peak'!$L$3:$S$2373,$V2311,3),"-")</f>
        <v>0</v>
      </c>
      <c r="AB2311" cm="1">
        <f t="array" ref="AB2311">IF(ISNUMBER($V2311),Q2311-INDEX('2019 On Peak'!$L$3:$S$2373,$V2311,6),"-")</f>
        <v>0</v>
      </c>
      <c r="AC2311" cm="1">
        <f t="array" ref="AC2311">IF(ISNUMBER($V2311),S2311-INDEX('2019 On Peak'!$L$3:$S$2373,$V2311,8),"-")</f>
        <v>0</v>
      </c>
      <c r="AD2311" t="b">
        <f t="shared" si="73"/>
        <v>0</v>
      </c>
    </row>
    <row r="2312" spans="1:30" x14ac:dyDescent="0.25">
      <c r="A2312" t="str">
        <f>B2312&amp;"_"&amp;G2312&amp;"_"&amp;J2312</f>
        <v>946_263_1</v>
      </c>
      <c r="B2312">
        <v>946</v>
      </c>
      <c r="C2312" s="1" t="s">
        <v>1078</v>
      </c>
      <c r="D2312" s="1" t="s">
        <v>42</v>
      </c>
      <c r="E2312" s="1" t="s">
        <v>42</v>
      </c>
      <c r="F2312">
        <v>115</v>
      </c>
      <c r="G2312">
        <v>263</v>
      </c>
      <c r="H2312" s="1" t="s">
        <v>1110</v>
      </c>
      <c r="I2312">
        <v>115</v>
      </c>
      <c r="J2312" s="1" t="s">
        <v>191</v>
      </c>
      <c r="K2312" s="1" t="s">
        <v>25</v>
      </c>
      <c r="L2312">
        <v>1.3999999999999999E-4</v>
      </c>
      <c r="M2312">
        <v>5.9999999999999995E-4</v>
      </c>
      <c r="N2312">
        <v>1E-4</v>
      </c>
      <c r="O2312">
        <v>1</v>
      </c>
      <c r="P2312">
        <v>0</v>
      </c>
      <c r="Q2312">
        <v>167</v>
      </c>
      <c r="R2312">
        <v>556</v>
      </c>
      <c r="S2312">
        <v>210</v>
      </c>
      <c r="T2312">
        <v>0.1</v>
      </c>
      <c r="U2312">
        <v>0.1</v>
      </c>
      <c r="V2312">
        <f>MATCH(A2312,'2019 On Peak'!$A$3:$A$2373,0)</f>
        <v>2247</v>
      </c>
      <c r="W2312" t="str">
        <f t="shared" si="72"/>
        <v>Old</v>
      </c>
      <c r="X2312" t="str" cm="1">
        <f t="array" ref="X2312">IF(ISNUMBER(V2312),INDEX('2019 On Peak'!$K$3:$K$2373,V2312),"Not 2019")</f>
        <v>Closed</v>
      </c>
      <c r="Y2312" cm="1">
        <f t="array" ref="Y2312">IF(ISNUMBER($V2312),L2312-INDEX('2019 On Peak'!$L$3:$S$2373,$V2312,1),"-")</f>
        <v>0</v>
      </c>
      <c r="Z2312" cm="1">
        <f t="array" ref="Z2312">IF(ISNUMBER($V2312),M2312-INDEX('2019 On Peak'!$L$3:$S$2373,$V2312,2),"-")</f>
        <v>0</v>
      </c>
      <c r="AA2312" cm="1">
        <f t="array" ref="AA2312">IF(ISNUMBER($V2312),N2312-INDEX('2019 On Peak'!$L$3:$S$2373,$V2312,3),"-")</f>
        <v>0</v>
      </c>
      <c r="AB2312" cm="1">
        <f t="array" ref="AB2312">IF(ISNUMBER($V2312),Q2312-INDEX('2019 On Peak'!$L$3:$S$2373,$V2312,6),"-")</f>
        <v>0</v>
      </c>
      <c r="AC2312" cm="1">
        <f t="array" ref="AC2312">IF(ISNUMBER($V2312),S2312-INDEX('2019 On Peak'!$L$3:$S$2373,$V2312,8),"-")</f>
        <v>0</v>
      </c>
      <c r="AD2312" t="b">
        <f t="shared" si="73"/>
        <v>0</v>
      </c>
    </row>
    <row r="2313" spans="1:30" x14ac:dyDescent="0.25">
      <c r="A2313" t="str">
        <f>B2313&amp;"_"&amp;G2313&amp;"_"&amp;J2313</f>
        <v>946_264_1</v>
      </c>
      <c r="B2313">
        <v>946</v>
      </c>
      <c r="C2313" s="1" t="s">
        <v>1078</v>
      </c>
      <c r="D2313" s="1" t="s">
        <v>42</v>
      </c>
      <c r="E2313" s="1" t="s">
        <v>42</v>
      </c>
      <c r="F2313">
        <v>115</v>
      </c>
      <c r="G2313">
        <v>264</v>
      </c>
      <c r="H2313" s="1" t="s">
        <v>143</v>
      </c>
      <c r="I2313">
        <v>115</v>
      </c>
      <c r="J2313" s="1" t="s">
        <v>191</v>
      </c>
      <c r="K2313" s="1" t="s">
        <v>25</v>
      </c>
      <c r="L2313">
        <v>4.0600000000000002E-3</v>
      </c>
      <c r="M2313">
        <v>1.677E-2</v>
      </c>
      <c r="N2313">
        <v>2.7799999999999999E-3</v>
      </c>
      <c r="O2313">
        <v>1</v>
      </c>
      <c r="P2313">
        <v>0</v>
      </c>
      <c r="Q2313">
        <v>167</v>
      </c>
      <c r="R2313">
        <v>556</v>
      </c>
      <c r="S2313">
        <v>210</v>
      </c>
      <c r="T2313">
        <v>2.8</v>
      </c>
      <c r="U2313">
        <v>3.4</v>
      </c>
      <c r="V2313">
        <f>MATCH(A2313,'2019 On Peak'!$A$3:$A$2373,0)</f>
        <v>2248</v>
      </c>
      <c r="W2313" t="str">
        <f t="shared" si="72"/>
        <v>Old</v>
      </c>
      <c r="X2313" t="str" cm="1">
        <f t="array" ref="X2313">IF(ISNUMBER(V2313),INDEX('2019 On Peak'!$K$3:$K$2373,V2313),"Not 2019")</f>
        <v>Closed</v>
      </c>
      <c r="Y2313" cm="1">
        <f t="array" ref="Y2313">IF(ISNUMBER($V2313),L2313-INDEX('2019 On Peak'!$L$3:$S$2373,$V2313,1),"-")</f>
        <v>0</v>
      </c>
      <c r="Z2313" cm="1">
        <f t="array" ref="Z2313">IF(ISNUMBER($V2313),M2313-INDEX('2019 On Peak'!$L$3:$S$2373,$V2313,2),"-")</f>
        <v>0</v>
      </c>
      <c r="AA2313" cm="1">
        <f t="array" ref="AA2313">IF(ISNUMBER($V2313),N2313-INDEX('2019 On Peak'!$L$3:$S$2373,$V2313,3),"-")</f>
        <v>0</v>
      </c>
      <c r="AB2313" cm="1">
        <f t="array" ref="AB2313">IF(ISNUMBER($V2313),Q2313-INDEX('2019 On Peak'!$L$3:$S$2373,$V2313,6),"-")</f>
        <v>0</v>
      </c>
      <c r="AC2313" cm="1">
        <f t="array" ref="AC2313">IF(ISNUMBER($V2313),S2313-INDEX('2019 On Peak'!$L$3:$S$2373,$V2313,8),"-")</f>
        <v>0</v>
      </c>
      <c r="AD2313" t="b">
        <f t="shared" si="73"/>
        <v>0</v>
      </c>
    </row>
    <row r="2314" spans="1:30" x14ac:dyDescent="0.25">
      <c r="A2314" t="str">
        <f>B2314&amp;"_"&amp;G2314&amp;"_"&amp;J2314</f>
        <v>947_1349_1</v>
      </c>
      <c r="B2314">
        <v>947</v>
      </c>
      <c r="C2314" s="1" t="s">
        <v>1077</v>
      </c>
      <c r="D2314" s="1" t="s">
        <v>42</v>
      </c>
      <c r="E2314" s="1" t="s">
        <v>42</v>
      </c>
      <c r="F2314">
        <v>115</v>
      </c>
      <c r="G2314">
        <v>1349</v>
      </c>
      <c r="H2314" s="1" t="s">
        <v>638</v>
      </c>
      <c r="I2314">
        <v>115</v>
      </c>
      <c r="J2314" s="1" t="s">
        <v>191</v>
      </c>
      <c r="K2314" s="1" t="s">
        <v>25</v>
      </c>
      <c r="L2314">
        <v>9.0299999999999998E-3</v>
      </c>
      <c r="M2314">
        <v>3.7350000000000001E-2</v>
      </c>
      <c r="N2314">
        <v>6.1900000000000002E-3</v>
      </c>
      <c r="O2314">
        <v>1</v>
      </c>
      <c r="P2314">
        <v>0</v>
      </c>
      <c r="Q2314">
        <v>167</v>
      </c>
      <c r="R2314">
        <v>556</v>
      </c>
      <c r="S2314">
        <v>210</v>
      </c>
      <c r="T2314">
        <v>6</v>
      </c>
      <c r="U2314">
        <v>7.5</v>
      </c>
      <c r="V2314">
        <f>MATCH(A2314,'2019 On Peak'!$A$3:$A$2373,0)</f>
        <v>2249</v>
      </c>
      <c r="W2314" t="str">
        <f t="shared" si="72"/>
        <v>Old</v>
      </c>
      <c r="X2314" t="str" cm="1">
        <f t="array" ref="X2314">IF(ISNUMBER(V2314),INDEX('2019 On Peak'!$K$3:$K$2373,V2314),"Not 2019")</f>
        <v>Closed</v>
      </c>
      <c r="Y2314" cm="1">
        <f t="array" ref="Y2314">IF(ISNUMBER($V2314),L2314-INDEX('2019 On Peak'!$L$3:$S$2373,$V2314,1),"-")</f>
        <v>0</v>
      </c>
      <c r="Z2314" cm="1">
        <f t="array" ref="Z2314">IF(ISNUMBER($V2314),M2314-INDEX('2019 On Peak'!$L$3:$S$2373,$V2314,2),"-")</f>
        <v>0</v>
      </c>
      <c r="AA2314" cm="1">
        <f t="array" ref="AA2314">IF(ISNUMBER($V2314),N2314-INDEX('2019 On Peak'!$L$3:$S$2373,$V2314,3),"-")</f>
        <v>0</v>
      </c>
      <c r="AB2314" cm="1">
        <f t="array" ref="AB2314">IF(ISNUMBER($V2314),Q2314-INDEX('2019 On Peak'!$L$3:$S$2373,$V2314,6),"-")</f>
        <v>0</v>
      </c>
      <c r="AC2314" cm="1">
        <f t="array" ref="AC2314">IF(ISNUMBER($V2314),S2314-INDEX('2019 On Peak'!$L$3:$S$2373,$V2314,8),"-")</f>
        <v>0</v>
      </c>
      <c r="AD2314" t="b">
        <f t="shared" si="73"/>
        <v>0</v>
      </c>
    </row>
    <row r="2315" spans="1:30" x14ac:dyDescent="0.25">
      <c r="A2315" t="str">
        <f>B2315&amp;"_"&amp;G2315&amp;"_"&amp;J2315</f>
        <v>947_263_1</v>
      </c>
      <c r="B2315">
        <v>947</v>
      </c>
      <c r="C2315" s="1" t="s">
        <v>1077</v>
      </c>
      <c r="D2315" s="1" t="s">
        <v>42</v>
      </c>
      <c r="E2315" s="1" t="s">
        <v>42</v>
      </c>
      <c r="F2315">
        <v>115</v>
      </c>
      <c r="G2315">
        <v>263</v>
      </c>
      <c r="H2315" s="1" t="s">
        <v>1110</v>
      </c>
      <c r="I2315">
        <v>115</v>
      </c>
      <c r="J2315" s="1" t="s">
        <v>191</v>
      </c>
      <c r="K2315" s="1" t="s">
        <v>25</v>
      </c>
      <c r="L2315">
        <v>1.3999999999999999E-4</v>
      </c>
      <c r="M2315">
        <v>5.6999999999999998E-4</v>
      </c>
      <c r="N2315">
        <v>9.0000000000000006E-5</v>
      </c>
      <c r="O2315">
        <v>1</v>
      </c>
      <c r="P2315">
        <v>0</v>
      </c>
      <c r="Q2315">
        <v>167</v>
      </c>
      <c r="R2315">
        <v>556</v>
      </c>
      <c r="S2315">
        <v>210</v>
      </c>
      <c r="T2315">
        <v>0.1</v>
      </c>
      <c r="U2315">
        <v>0.1</v>
      </c>
      <c r="V2315">
        <f>MATCH(A2315,'2019 On Peak'!$A$3:$A$2373,0)</f>
        <v>2250</v>
      </c>
      <c r="W2315" t="str">
        <f t="shared" si="72"/>
        <v>Old</v>
      </c>
      <c r="X2315" t="str" cm="1">
        <f t="array" ref="X2315">IF(ISNUMBER(V2315),INDEX('2019 On Peak'!$K$3:$K$2373,V2315),"Not 2019")</f>
        <v>Closed</v>
      </c>
      <c r="Y2315" cm="1">
        <f t="array" ref="Y2315">IF(ISNUMBER($V2315),L2315-INDEX('2019 On Peak'!$L$3:$S$2373,$V2315,1),"-")</f>
        <v>0</v>
      </c>
      <c r="Z2315" cm="1">
        <f t="array" ref="Z2315">IF(ISNUMBER($V2315),M2315-INDEX('2019 On Peak'!$L$3:$S$2373,$V2315,2),"-")</f>
        <v>0</v>
      </c>
      <c r="AA2315" cm="1">
        <f t="array" ref="AA2315">IF(ISNUMBER($V2315),N2315-INDEX('2019 On Peak'!$L$3:$S$2373,$V2315,3),"-")</f>
        <v>0</v>
      </c>
      <c r="AB2315" cm="1">
        <f t="array" ref="AB2315">IF(ISNUMBER($V2315),Q2315-INDEX('2019 On Peak'!$L$3:$S$2373,$V2315,6),"-")</f>
        <v>0</v>
      </c>
      <c r="AC2315" cm="1">
        <f t="array" ref="AC2315">IF(ISNUMBER($V2315),S2315-INDEX('2019 On Peak'!$L$3:$S$2373,$V2315,8),"-")</f>
        <v>0</v>
      </c>
      <c r="AD2315" t="b">
        <f t="shared" si="73"/>
        <v>0</v>
      </c>
    </row>
    <row r="2316" spans="1:30" x14ac:dyDescent="0.25">
      <c r="A2316" t="str">
        <f>B2316&amp;"_"&amp;G2316&amp;"_"&amp;J2316</f>
        <v>947_264_1</v>
      </c>
      <c r="B2316">
        <v>947</v>
      </c>
      <c r="C2316" s="1" t="s">
        <v>1077</v>
      </c>
      <c r="D2316" s="1" t="s">
        <v>42</v>
      </c>
      <c r="E2316" s="1" t="s">
        <v>42</v>
      </c>
      <c r="F2316">
        <v>115</v>
      </c>
      <c r="G2316">
        <v>264</v>
      </c>
      <c r="H2316" s="1" t="s">
        <v>143</v>
      </c>
      <c r="I2316">
        <v>115</v>
      </c>
      <c r="J2316" s="1" t="s">
        <v>191</v>
      </c>
      <c r="K2316" s="1" t="s">
        <v>25</v>
      </c>
      <c r="L2316">
        <v>4.0800000000000003E-3</v>
      </c>
      <c r="M2316">
        <v>1.687E-2</v>
      </c>
      <c r="N2316">
        <v>2.7899999999999999E-3</v>
      </c>
      <c r="O2316">
        <v>1</v>
      </c>
      <c r="P2316">
        <v>0</v>
      </c>
      <c r="Q2316">
        <v>167</v>
      </c>
      <c r="R2316">
        <v>556</v>
      </c>
      <c r="S2316">
        <v>210</v>
      </c>
      <c r="T2316">
        <v>2.8</v>
      </c>
      <c r="U2316">
        <v>3.4</v>
      </c>
      <c r="V2316">
        <f>MATCH(A2316,'2019 On Peak'!$A$3:$A$2373,0)</f>
        <v>2251</v>
      </c>
      <c r="W2316" t="str">
        <f t="shared" si="72"/>
        <v>Old</v>
      </c>
      <c r="X2316" t="str" cm="1">
        <f t="array" ref="X2316">IF(ISNUMBER(V2316),INDEX('2019 On Peak'!$K$3:$K$2373,V2316),"Not 2019")</f>
        <v>Closed</v>
      </c>
      <c r="Y2316" cm="1">
        <f t="array" ref="Y2316">IF(ISNUMBER($V2316),L2316-INDEX('2019 On Peak'!$L$3:$S$2373,$V2316,1),"-")</f>
        <v>0</v>
      </c>
      <c r="Z2316" cm="1">
        <f t="array" ref="Z2316">IF(ISNUMBER($V2316),M2316-INDEX('2019 On Peak'!$L$3:$S$2373,$V2316,2),"-")</f>
        <v>0</v>
      </c>
      <c r="AA2316" cm="1">
        <f t="array" ref="AA2316">IF(ISNUMBER($V2316),N2316-INDEX('2019 On Peak'!$L$3:$S$2373,$V2316,3),"-")</f>
        <v>0</v>
      </c>
      <c r="AB2316" cm="1">
        <f t="array" ref="AB2316">IF(ISNUMBER($V2316),Q2316-INDEX('2019 On Peak'!$L$3:$S$2373,$V2316,6),"-")</f>
        <v>0</v>
      </c>
      <c r="AC2316" cm="1">
        <f t="array" ref="AC2316">IF(ISNUMBER($V2316),S2316-INDEX('2019 On Peak'!$L$3:$S$2373,$V2316,8),"-")</f>
        <v>0</v>
      </c>
      <c r="AD2316" t="b">
        <f t="shared" si="73"/>
        <v>0</v>
      </c>
    </row>
    <row r="2317" spans="1:30" x14ac:dyDescent="0.25">
      <c r="A2317" t="str">
        <f>B2317&amp;"_"&amp;G2317&amp;"_"&amp;J2317</f>
        <v>948_1373_1</v>
      </c>
      <c r="B2317">
        <v>948</v>
      </c>
      <c r="C2317" s="1" t="s">
        <v>1418</v>
      </c>
      <c r="D2317" s="1" t="s">
        <v>42</v>
      </c>
      <c r="E2317" s="1" t="s">
        <v>42</v>
      </c>
      <c r="F2317">
        <v>115</v>
      </c>
      <c r="G2317">
        <v>1373</v>
      </c>
      <c r="H2317" s="1" t="s">
        <v>342</v>
      </c>
      <c r="I2317">
        <v>115</v>
      </c>
      <c r="J2317" s="1" t="s">
        <v>191</v>
      </c>
      <c r="K2317" s="1" t="s">
        <v>25</v>
      </c>
      <c r="L2317">
        <v>9.8300000000000002E-3</v>
      </c>
      <c r="M2317">
        <v>4.0660000000000002E-2</v>
      </c>
      <c r="N2317">
        <v>6.7299999999999999E-3</v>
      </c>
      <c r="O2317">
        <v>1</v>
      </c>
      <c r="P2317">
        <v>0</v>
      </c>
      <c r="Q2317">
        <v>167</v>
      </c>
      <c r="R2317">
        <v>556</v>
      </c>
      <c r="S2317">
        <v>210</v>
      </c>
      <c r="T2317">
        <v>6</v>
      </c>
      <c r="U2317">
        <v>8.1999999999999993</v>
      </c>
      <c r="V2317">
        <f>MATCH(A2317,'2019 On Peak'!$A$3:$A$2373,0)</f>
        <v>2252</v>
      </c>
      <c r="W2317" t="str">
        <f t="shared" si="72"/>
        <v>Old</v>
      </c>
      <c r="X2317" t="str" cm="1">
        <f t="array" ref="X2317">IF(ISNUMBER(V2317),INDEX('2019 On Peak'!$K$3:$K$2373,V2317),"Not 2019")</f>
        <v>Closed</v>
      </c>
      <c r="Y2317" cm="1">
        <f t="array" ref="Y2317">IF(ISNUMBER($V2317),L2317-INDEX('2019 On Peak'!$L$3:$S$2373,$V2317,1),"-")</f>
        <v>0</v>
      </c>
      <c r="Z2317" cm="1">
        <f t="array" ref="Z2317">IF(ISNUMBER($V2317),M2317-INDEX('2019 On Peak'!$L$3:$S$2373,$V2317,2),"-")</f>
        <v>0</v>
      </c>
      <c r="AA2317" cm="1">
        <f t="array" ref="AA2317">IF(ISNUMBER($V2317),N2317-INDEX('2019 On Peak'!$L$3:$S$2373,$V2317,3),"-")</f>
        <v>0</v>
      </c>
      <c r="AB2317" cm="1">
        <f t="array" ref="AB2317">IF(ISNUMBER($V2317),Q2317-INDEX('2019 On Peak'!$L$3:$S$2373,$V2317,6),"-")</f>
        <v>0</v>
      </c>
      <c r="AC2317" cm="1">
        <f t="array" ref="AC2317">IF(ISNUMBER($V2317),S2317-INDEX('2019 On Peak'!$L$3:$S$2373,$V2317,8),"-")</f>
        <v>0</v>
      </c>
      <c r="AD2317" t="b">
        <f t="shared" si="73"/>
        <v>0</v>
      </c>
    </row>
    <row r="2318" spans="1:30" x14ac:dyDescent="0.25">
      <c r="A2318" t="str">
        <f>B2318&amp;"_"&amp;G2318&amp;"_"&amp;J2318</f>
        <v>948_951_1</v>
      </c>
      <c r="B2318">
        <v>948</v>
      </c>
      <c r="C2318" s="1" t="s">
        <v>1418</v>
      </c>
      <c r="D2318" s="1" t="s">
        <v>42</v>
      </c>
      <c r="E2318" s="1" t="s">
        <v>42</v>
      </c>
      <c r="F2318">
        <v>115</v>
      </c>
      <c r="G2318">
        <v>951</v>
      </c>
      <c r="H2318" s="1" t="s">
        <v>119</v>
      </c>
      <c r="I2318">
        <v>115</v>
      </c>
      <c r="J2318" s="1" t="s">
        <v>191</v>
      </c>
      <c r="K2318" s="1" t="s">
        <v>25</v>
      </c>
      <c r="L2318">
        <v>4.3099999999999996E-3</v>
      </c>
      <c r="M2318">
        <v>1.78E-2</v>
      </c>
      <c r="N2318">
        <v>2.9499999999999999E-3</v>
      </c>
      <c r="O2318">
        <v>1</v>
      </c>
      <c r="P2318">
        <v>0</v>
      </c>
      <c r="Q2318">
        <v>167</v>
      </c>
      <c r="R2318">
        <v>556</v>
      </c>
      <c r="S2318">
        <v>210</v>
      </c>
      <c r="T2318">
        <v>2</v>
      </c>
      <c r="U2318">
        <v>3.6</v>
      </c>
      <c r="V2318">
        <f>MATCH(A2318,'2019 On Peak'!$A$3:$A$2373,0)</f>
        <v>2253</v>
      </c>
      <c r="W2318" t="str">
        <f t="shared" si="72"/>
        <v>Old</v>
      </c>
      <c r="X2318" t="str" cm="1">
        <f t="array" ref="X2318">IF(ISNUMBER(V2318),INDEX('2019 On Peak'!$K$3:$K$2373,V2318),"Not 2019")</f>
        <v>Closed</v>
      </c>
      <c r="Y2318" cm="1">
        <f t="array" ref="Y2318">IF(ISNUMBER($V2318),L2318-INDEX('2019 On Peak'!$L$3:$S$2373,$V2318,1),"-")</f>
        <v>0</v>
      </c>
      <c r="Z2318" cm="1">
        <f t="array" ref="Z2318">IF(ISNUMBER($V2318),M2318-INDEX('2019 On Peak'!$L$3:$S$2373,$V2318,2),"-")</f>
        <v>0</v>
      </c>
      <c r="AA2318" cm="1">
        <f t="array" ref="AA2318">IF(ISNUMBER($V2318),N2318-INDEX('2019 On Peak'!$L$3:$S$2373,$V2318,3),"-")</f>
        <v>0</v>
      </c>
      <c r="AB2318" cm="1">
        <f t="array" ref="AB2318">IF(ISNUMBER($V2318),Q2318-INDEX('2019 On Peak'!$L$3:$S$2373,$V2318,6),"-")</f>
        <v>0</v>
      </c>
      <c r="AC2318" cm="1">
        <f t="array" ref="AC2318">IF(ISNUMBER($V2318),S2318-INDEX('2019 On Peak'!$L$3:$S$2373,$V2318,8),"-")</f>
        <v>0</v>
      </c>
      <c r="AD2318" t="b">
        <f t="shared" si="73"/>
        <v>0</v>
      </c>
    </row>
    <row r="2319" spans="1:30" x14ac:dyDescent="0.25">
      <c r="A2319" t="str">
        <f>B2319&amp;"_"&amp;G2319&amp;"_"&amp;J2319</f>
        <v>949_269_1</v>
      </c>
      <c r="B2319">
        <v>949</v>
      </c>
      <c r="C2319" s="1" t="s">
        <v>1132</v>
      </c>
      <c r="D2319" s="1" t="s">
        <v>42</v>
      </c>
      <c r="E2319" s="1" t="s">
        <v>42</v>
      </c>
      <c r="F2319">
        <v>115</v>
      </c>
      <c r="G2319">
        <v>269</v>
      </c>
      <c r="H2319" s="1" t="s">
        <v>341</v>
      </c>
      <c r="I2319">
        <v>115</v>
      </c>
      <c r="J2319" s="1" t="s">
        <v>191</v>
      </c>
      <c r="K2319" s="1" t="s">
        <v>25</v>
      </c>
      <c r="L2319">
        <v>2.01E-2</v>
      </c>
      <c r="M2319">
        <v>8.3110000000000003E-2</v>
      </c>
      <c r="N2319">
        <v>1.376E-2</v>
      </c>
      <c r="O2319">
        <v>1</v>
      </c>
      <c r="P2319">
        <v>0</v>
      </c>
      <c r="Q2319">
        <v>167</v>
      </c>
      <c r="R2319">
        <v>556</v>
      </c>
      <c r="S2319">
        <v>210</v>
      </c>
      <c r="T2319">
        <v>12.1</v>
      </c>
      <c r="U2319">
        <v>16.7</v>
      </c>
      <c r="V2319">
        <f>MATCH(A2319,'2019 On Peak'!$A$3:$A$2373,0)</f>
        <v>2254</v>
      </c>
      <c r="W2319" t="str">
        <f t="shared" si="72"/>
        <v>Old</v>
      </c>
      <c r="X2319" t="str" cm="1">
        <f t="array" ref="X2319">IF(ISNUMBER(V2319),INDEX('2019 On Peak'!$K$3:$K$2373,V2319),"Not 2019")</f>
        <v>Closed</v>
      </c>
      <c r="Y2319" cm="1">
        <f t="array" ref="Y2319">IF(ISNUMBER($V2319),L2319-INDEX('2019 On Peak'!$L$3:$S$2373,$V2319,1),"-")</f>
        <v>0</v>
      </c>
      <c r="Z2319" cm="1">
        <f t="array" ref="Z2319">IF(ISNUMBER($V2319),M2319-INDEX('2019 On Peak'!$L$3:$S$2373,$V2319,2),"-")</f>
        <v>0</v>
      </c>
      <c r="AA2319" cm="1">
        <f t="array" ref="AA2319">IF(ISNUMBER($V2319),N2319-INDEX('2019 On Peak'!$L$3:$S$2373,$V2319,3),"-")</f>
        <v>0</v>
      </c>
      <c r="AB2319" cm="1">
        <f t="array" ref="AB2319">IF(ISNUMBER($V2319),Q2319-INDEX('2019 On Peak'!$L$3:$S$2373,$V2319,6),"-")</f>
        <v>0</v>
      </c>
      <c r="AC2319" cm="1">
        <f t="array" ref="AC2319">IF(ISNUMBER($V2319),S2319-INDEX('2019 On Peak'!$L$3:$S$2373,$V2319,8),"-")</f>
        <v>0</v>
      </c>
      <c r="AD2319" t="b">
        <f t="shared" si="73"/>
        <v>0</v>
      </c>
    </row>
    <row r="2320" spans="1:30" x14ac:dyDescent="0.25">
      <c r="A2320" t="str">
        <f>B2320&amp;"_"&amp;G2320&amp;"_"&amp;J2320</f>
        <v>949_951_1</v>
      </c>
      <c r="B2320">
        <v>949</v>
      </c>
      <c r="C2320" s="1" t="s">
        <v>1132</v>
      </c>
      <c r="D2320" s="1" t="s">
        <v>42</v>
      </c>
      <c r="E2320" s="1" t="s">
        <v>42</v>
      </c>
      <c r="F2320">
        <v>115</v>
      </c>
      <c r="G2320">
        <v>951</v>
      </c>
      <c r="H2320" s="1" t="s">
        <v>119</v>
      </c>
      <c r="I2320">
        <v>115</v>
      </c>
      <c r="J2320" s="1" t="s">
        <v>191</v>
      </c>
      <c r="K2320" s="1" t="s">
        <v>25</v>
      </c>
      <c r="L2320">
        <v>4.3099999999999996E-3</v>
      </c>
      <c r="M2320">
        <v>1.7829999999999999E-2</v>
      </c>
      <c r="N2320">
        <v>2.9499999999999999E-3</v>
      </c>
      <c r="O2320">
        <v>1</v>
      </c>
      <c r="P2320">
        <v>0</v>
      </c>
      <c r="Q2320">
        <v>167</v>
      </c>
      <c r="R2320">
        <v>556</v>
      </c>
      <c r="S2320">
        <v>210</v>
      </c>
      <c r="T2320">
        <v>2</v>
      </c>
      <c r="U2320">
        <v>3.6</v>
      </c>
      <c r="V2320">
        <f>MATCH(A2320,'2019 On Peak'!$A$3:$A$2373,0)</f>
        <v>2255</v>
      </c>
      <c r="W2320" t="str">
        <f t="shared" si="72"/>
        <v>Old</v>
      </c>
      <c r="X2320" t="str" cm="1">
        <f t="array" ref="X2320">IF(ISNUMBER(V2320),INDEX('2019 On Peak'!$K$3:$K$2373,V2320),"Not 2019")</f>
        <v>Closed</v>
      </c>
      <c r="Y2320" cm="1">
        <f t="array" ref="Y2320">IF(ISNUMBER($V2320),L2320-INDEX('2019 On Peak'!$L$3:$S$2373,$V2320,1),"-")</f>
        <v>0</v>
      </c>
      <c r="Z2320" cm="1">
        <f t="array" ref="Z2320">IF(ISNUMBER($V2320),M2320-INDEX('2019 On Peak'!$L$3:$S$2373,$V2320,2),"-")</f>
        <v>0</v>
      </c>
      <c r="AA2320" cm="1">
        <f t="array" ref="AA2320">IF(ISNUMBER($V2320),N2320-INDEX('2019 On Peak'!$L$3:$S$2373,$V2320,3),"-")</f>
        <v>0</v>
      </c>
      <c r="AB2320" cm="1">
        <f t="array" ref="AB2320">IF(ISNUMBER($V2320),Q2320-INDEX('2019 On Peak'!$L$3:$S$2373,$V2320,6),"-")</f>
        <v>0</v>
      </c>
      <c r="AC2320" cm="1">
        <f t="array" ref="AC2320">IF(ISNUMBER($V2320),S2320-INDEX('2019 On Peak'!$L$3:$S$2373,$V2320,8),"-")</f>
        <v>0</v>
      </c>
      <c r="AD2320" t="b">
        <f t="shared" si="73"/>
        <v>0</v>
      </c>
    </row>
    <row r="2321" spans="1:30" x14ac:dyDescent="0.25">
      <c r="A2321" t="str">
        <f>B2321&amp;"_"&amp;G2321&amp;"_"&amp;J2321</f>
        <v>950_951_1</v>
      </c>
      <c r="B2321">
        <v>950</v>
      </c>
      <c r="C2321" s="1" t="s">
        <v>119</v>
      </c>
      <c r="D2321" s="1" t="s">
        <v>42</v>
      </c>
      <c r="E2321" s="1" t="s">
        <v>42</v>
      </c>
      <c r="F2321">
        <v>115</v>
      </c>
      <c r="G2321">
        <v>951</v>
      </c>
      <c r="H2321" s="1" t="s">
        <v>119</v>
      </c>
      <c r="I2321">
        <v>115</v>
      </c>
      <c r="J2321" s="1" t="s">
        <v>191</v>
      </c>
      <c r="K2321" s="1" t="s">
        <v>25</v>
      </c>
      <c r="L2321">
        <v>6.0000000000000002E-5</v>
      </c>
      <c r="M2321">
        <v>2.7E-4</v>
      </c>
      <c r="N2321">
        <v>4.0000000000000003E-5</v>
      </c>
      <c r="O2321">
        <v>1</v>
      </c>
      <c r="P2321">
        <v>0</v>
      </c>
      <c r="Q2321">
        <v>167</v>
      </c>
      <c r="R2321">
        <v>556</v>
      </c>
      <c r="S2321">
        <v>210</v>
      </c>
      <c r="T2321">
        <v>0</v>
      </c>
      <c r="U2321">
        <v>0.1</v>
      </c>
      <c r="V2321">
        <f>MATCH(A2321,'2019 On Peak'!$A$3:$A$2373,0)</f>
        <v>2256</v>
      </c>
      <c r="W2321" t="str">
        <f t="shared" si="72"/>
        <v>Old</v>
      </c>
      <c r="X2321" t="str" cm="1">
        <f t="array" ref="X2321">IF(ISNUMBER(V2321),INDEX('2019 On Peak'!$K$3:$K$2373,V2321),"Not 2019")</f>
        <v>Closed</v>
      </c>
      <c r="Y2321" cm="1">
        <f t="array" ref="Y2321">IF(ISNUMBER($V2321),L2321-INDEX('2019 On Peak'!$L$3:$S$2373,$V2321,1),"-")</f>
        <v>0</v>
      </c>
      <c r="Z2321" cm="1">
        <f t="array" ref="Z2321">IF(ISNUMBER($V2321),M2321-INDEX('2019 On Peak'!$L$3:$S$2373,$V2321,2),"-")</f>
        <v>0</v>
      </c>
      <c r="AA2321" cm="1">
        <f t="array" ref="AA2321">IF(ISNUMBER($V2321),N2321-INDEX('2019 On Peak'!$L$3:$S$2373,$V2321,3),"-")</f>
        <v>0</v>
      </c>
      <c r="AB2321" cm="1">
        <f t="array" ref="AB2321">IF(ISNUMBER($V2321),Q2321-INDEX('2019 On Peak'!$L$3:$S$2373,$V2321,6),"-")</f>
        <v>0</v>
      </c>
      <c r="AC2321" cm="1">
        <f t="array" ref="AC2321">IF(ISNUMBER($V2321),S2321-INDEX('2019 On Peak'!$L$3:$S$2373,$V2321,8),"-")</f>
        <v>0</v>
      </c>
      <c r="AD2321" t="b">
        <f t="shared" si="73"/>
        <v>0</v>
      </c>
    </row>
    <row r="2322" spans="1:30" x14ac:dyDescent="0.25">
      <c r="A2322" t="str">
        <f>B2322&amp;"_"&amp;G2322&amp;"_"&amp;J2322</f>
        <v>951_1569_1</v>
      </c>
      <c r="B2322">
        <v>951</v>
      </c>
      <c r="C2322" s="1" t="s">
        <v>119</v>
      </c>
      <c r="D2322" s="1" t="s">
        <v>42</v>
      </c>
      <c r="E2322" s="1" t="s">
        <v>42</v>
      </c>
      <c r="F2322">
        <v>115</v>
      </c>
      <c r="G2322">
        <v>1569</v>
      </c>
      <c r="H2322" s="1" t="s">
        <v>41</v>
      </c>
      <c r="I2322">
        <v>115</v>
      </c>
      <c r="J2322" s="1" t="s">
        <v>191</v>
      </c>
      <c r="K2322" s="1" t="s">
        <v>25</v>
      </c>
      <c r="L2322">
        <v>4.1900000000000001E-3</v>
      </c>
      <c r="M2322">
        <v>1.7319999999999999E-2</v>
      </c>
      <c r="N2322">
        <v>2.8700000000000002E-3</v>
      </c>
      <c r="O2322">
        <v>1</v>
      </c>
      <c r="P2322">
        <v>0</v>
      </c>
      <c r="Q2322">
        <v>167</v>
      </c>
      <c r="R2322">
        <v>556</v>
      </c>
      <c r="S2322">
        <v>210</v>
      </c>
      <c r="T2322">
        <v>2.5</v>
      </c>
      <c r="U2322">
        <v>3.5</v>
      </c>
      <c r="V2322">
        <f>MATCH(A2322,'2019 On Peak'!$A$3:$A$2373,0)</f>
        <v>2257</v>
      </c>
      <c r="W2322" t="str">
        <f t="shared" si="72"/>
        <v>Old</v>
      </c>
      <c r="X2322" t="str" cm="1">
        <f t="array" ref="X2322">IF(ISNUMBER(V2322),INDEX('2019 On Peak'!$K$3:$K$2373,V2322),"Not 2019")</f>
        <v>Closed</v>
      </c>
      <c r="Y2322" cm="1">
        <f t="array" ref="Y2322">IF(ISNUMBER($V2322),L2322-INDEX('2019 On Peak'!$L$3:$S$2373,$V2322,1),"-")</f>
        <v>0</v>
      </c>
      <c r="Z2322" cm="1">
        <f t="array" ref="Z2322">IF(ISNUMBER($V2322),M2322-INDEX('2019 On Peak'!$L$3:$S$2373,$V2322,2),"-")</f>
        <v>0</v>
      </c>
      <c r="AA2322" cm="1">
        <f t="array" ref="AA2322">IF(ISNUMBER($V2322),N2322-INDEX('2019 On Peak'!$L$3:$S$2373,$V2322,3),"-")</f>
        <v>0</v>
      </c>
      <c r="AB2322" cm="1">
        <f t="array" ref="AB2322">IF(ISNUMBER($V2322),Q2322-INDEX('2019 On Peak'!$L$3:$S$2373,$V2322,6),"-")</f>
        <v>0</v>
      </c>
      <c r="AC2322" cm="1">
        <f t="array" ref="AC2322">IF(ISNUMBER($V2322),S2322-INDEX('2019 On Peak'!$L$3:$S$2373,$V2322,8),"-")</f>
        <v>0</v>
      </c>
      <c r="AD2322" t="b">
        <f t="shared" si="73"/>
        <v>0</v>
      </c>
    </row>
    <row r="2323" spans="1:30" x14ac:dyDescent="0.25">
      <c r="A2323" t="str">
        <f>B2323&amp;"_"&amp;G2323&amp;"_"&amp;J2323</f>
        <v>952_1569_1</v>
      </c>
      <c r="B2323">
        <v>952</v>
      </c>
      <c r="C2323" s="1" t="s">
        <v>938</v>
      </c>
      <c r="D2323" s="1" t="s">
        <v>42</v>
      </c>
      <c r="E2323" s="1" t="s">
        <v>42</v>
      </c>
      <c r="F2323">
        <v>115</v>
      </c>
      <c r="G2323">
        <v>1569</v>
      </c>
      <c r="H2323" s="1" t="s">
        <v>41</v>
      </c>
      <c r="I2323">
        <v>115</v>
      </c>
      <c r="J2323" s="1" t="s">
        <v>191</v>
      </c>
      <c r="K2323" s="1" t="s">
        <v>25</v>
      </c>
      <c r="L2323">
        <v>1.41E-3</v>
      </c>
      <c r="M2323">
        <v>5.8399999999999997E-3</v>
      </c>
      <c r="N2323">
        <v>9.7000000000000005E-4</v>
      </c>
      <c r="O2323">
        <v>1</v>
      </c>
      <c r="P2323">
        <v>0</v>
      </c>
      <c r="Q2323">
        <v>167</v>
      </c>
      <c r="R2323">
        <v>556</v>
      </c>
      <c r="S2323">
        <v>210</v>
      </c>
      <c r="T2323">
        <v>0.9</v>
      </c>
      <c r="U2323">
        <v>1.2</v>
      </c>
      <c r="V2323">
        <f>MATCH(A2323,'2019 On Peak'!$A$3:$A$2373,0)</f>
        <v>2258</v>
      </c>
      <c r="W2323" t="str">
        <f t="shared" si="72"/>
        <v>Old</v>
      </c>
      <c r="X2323" t="str" cm="1">
        <f t="array" ref="X2323">IF(ISNUMBER(V2323),INDEX('2019 On Peak'!$K$3:$K$2373,V2323),"Not 2019")</f>
        <v>Closed</v>
      </c>
      <c r="Y2323" cm="1">
        <f t="array" ref="Y2323">IF(ISNUMBER($V2323),L2323-INDEX('2019 On Peak'!$L$3:$S$2373,$V2323,1),"-")</f>
        <v>0</v>
      </c>
      <c r="Z2323" cm="1">
        <f t="array" ref="Z2323">IF(ISNUMBER($V2323),M2323-INDEX('2019 On Peak'!$L$3:$S$2373,$V2323,2),"-")</f>
        <v>0</v>
      </c>
      <c r="AA2323" cm="1">
        <f t="array" ref="AA2323">IF(ISNUMBER($V2323),N2323-INDEX('2019 On Peak'!$L$3:$S$2373,$V2323,3),"-")</f>
        <v>0</v>
      </c>
      <c r="AB2323" cm="1">
        <f t="array" ref="AB2323">IF(ISNUMBER($V2323),Q2323-INDEX('2019 On Peak'!$L$3:$S$2373,$V2323,6),"-")</f>
        <v>0</v>
      </c>
      <c r="AC2323" cm="1">
        <f t="array" ref="AC2323">IF(ISNUMBER($V2323),S2323-INDEX('2019 On Peak'!$L$3:$S$2373,$V2323,8),"-")</f>
        <v>0</v>
      </c>
      <c r="AD2323" t="b">
        <f t="shared" si="73"/>
        <v>0</v>
      </c>
    </row>
    <row r="2324" spans="1:30" x14ac:dyDescent="0.25">
      <c r="A2324" t="str">
        <f>B2324&amp;"_"&amp;G2324&amp;"_"&amp;J2324</f>
        <v>952_266_1</v>
      </c>
      <c r="B2324">
        <v>952</v>
      </c>
      <c r="C2324" s="1" t="s">
        <v>938</v>
      </c>
      <c r="D2324" s="1" t="s">
        <v>42</v>
      </c>
      <c r="E2324" s="1" t="s">
        <v>42</v>
      </c>
      <c r="F2324">
        <v>115</v>
      </c>
      <c r="G2324">
        <v>266</v>
      </c>
      <c r="H2324" s="1" t="s">
        <v>280</v>
      </c>
      <c r="I2324">
        <v>115</v>
      </c>
      <c r="J2324" s="1" t="s">
        <v>191</v>
      </c>
      <c r="K2324" s="1" t="s">
        <v>25</v>
      </c>
      <c r="L2324">
        <v>9.0000000000000006E-5</v>
      </c>
      <c r="M2324">
        <v>3.8999999999999999E-4</v>
      </c>
      <c r="N2324">
        <v>6.0000000000000002E-5</v>
      </c>
      <c r="O2324">
        <v>1</v>
      </c>
      <c r="P2324">
        <v>0</v>
      </c>
      <c r="Q2324">
        <v>210</v>
      </c>
      <c r="R2324">
        <v>210</v>
      </c>
      <c r="S2324">
        <v>210</v>
      </c>
      <c r="T2324">
        <v>0.1</v>
      </c>
      <c r="U2324">
        <v>0.1</v>
      </c>
      <c r="V2324">
        <f>MATCH(A2324,'2019 On Peak'!$A$3:$A$2373,0)</f>
        <v>2259</v>
      </c>
      <c r="W2324" t="str">
        <f t="shared" si="72"/>
        <v>Old</v>
      </c>
      <c r="X2324" t="str" cm="1">
        <f t="array" ref="X2324">IF(ISNUMBER(V2324),INDEX('2019 On Peak'!$K$3:$K$2373,V2324),"Not 2019")</f>
        <v>Closed</v>
      </c>
      <c r="Y2324" cm="1">
        <f t="array" ref="Y2324">IF(ISNUMBER($V2324),L2324-INDEX('2019 On Peak'!$L$3:$S$2373,$V2324,1),"-")</f>
        <v>0</v>
      </c>
      <c r="Z2324" cm="1">
        <f t="array" ref="Z2324">IF(ISNUMBER($V2324),M2324-INDEX('2019 On Peak'!$L$3:$S$2373,$V2324,2),"-")</f>
        <v>0</v>
      </c>
      <c r="AA2324" cm="1">
        <f t="array" ref="AA2324">IF(ISNUMBER($V2324),N2324-INDEX('2019 On Peak'!$L$3:$S$2373,$V2324,3),"-")</f>
        <v>0</v>
      </c>
      <c r="AB2324" cm="1">
        <f t="array" ref="AB2324">IF(ISNUMBER($V2324),Q2324-INDEX('2019 On Peak'!$L$3:$S$2373,$V2324,6),"-")</f>
        <v>0</v>
      </c>
      <c r="AC2324" cm="1">
        <f t="array" ref="AC2324">IF(ISNUMBER($V2324),S2324-INDEX('2019 On Peak'!$L$3:$S$2373,$V2324,8),"-")</f>
        <v>0</v>
      </c>
      <c r="AD2324" t="b">
        <f t="shared" si="73"/>
        <v>0</v>
      </c>
    </row>
    <row r="2325" spans="1:30" x14ac:dyDescent="0.25">
      <c r="A2325" t="str">
        <f>B2325&amp;"_"&amp;G2325&amp;"_"&amp;J2325</f>
        <v>952_951_1</v>
      </c>
      <c r="B2325">
        <v>952</v>
      </c>
      <c r="C2325" s="1" t="s">
        <v>938</v>
      </c>
      <c r="D2325" s="1" t="s">
        <v>42</v>
      </c>
      <c r="E2325" s="1" t="s">
        <v>42</v>
      </c>
      <c r="F2325">
        <v>115</v>
      </c>
      <c r="G2325">
        <v>951</v>
      </c>
      <c r="H2325" s="1" t="s">
        <v>119</v>
      </c>
      <c r="I2325">
        <v>115</v>
      </c>
      <c r="J2325" s="1" t="s">
        <v>191</v>
      </c>
      <c r="K2325" s="1" t="s">
        <v>25</v>
      </c>
      <c r="L2325">
        <v>2.8700000000000002E-3</v>
      </c>
      <c r="M2325">
        <v>1.187E-2</v>
      </c>
      <c r="N2325">
        <v>1.97E-3</v>
      </c>
      <c r="O2325">
        <v>1</v>
      </c>
      <c r="P2325">
        <v>0</v>
      </c>
      <c r="Q2325">
        <v>167</v>
      </c>
      <c r="R2325">
        <v>556</v>
      </c>
      <c r="S2325">
        <v>210</v>
      </c>
      <c r="T2325">
        <v>1.8</v>
      </c>
      <c r="U2325">
        <v>2.4</v>
      </c>
      <c r="V2325">
        <f>MATCH(A2325,'2019 On Peak'!$A$3:$A$2373,0)</f>
        <v>2260</v>
      </c>
      <c r="W2325" t="str">
        <f t="shared" si="72"/>
        <v>Old</v>
      </c>
      <c r="X2325" t="str" cm="1">
        <f t="array" ref="X2325">IF(ISNUMBER(V2325),INDEX('2019 On Peak'!$K$3:$K$2373,V2325),"Not 2019")</f>
        <v>Closed</v>
      </c>
      <c r="Y2325" cm="1">
        <f t="array" ref="Y2325">IF(ISNUMBER($V2325),L2325-INDEX('2019 On Peak'!$L$3:$S$2373,$V2325,1),"-")</f>
        <v>0</v>
      </c>
      <c r="Z2325" cm="1">
        <f t="array" ref="Z2325">IF(ISNUMBER($V2325),M2325-INDEX('2019 On Peak'!$L$3:$S$2373,$V2325,2),"-")</f>
        <v>0</v>
      </c>
      <c r="AA2325" cm="1">
        <f t="array" ref="AA2325">IF(ISNUMBER($V2325),N2325-INDEX('2019 On Peak'!$L$3:$S$2373,$V2325,3),"-")</f>
        <v>0</v>
      </c>
      <c r="AB2325" cm="1">
        <f t="array" ref="AB2325">IF(ISNUMBER($V2325),Q2325-INDEX('2019 On Peak'!$L$3:$S$2373,$V2325,6),"-")</f>
        <v>0</v>
      </c>
      <c r="AC2325" cm="1">
        <f t="array" ref="AC2325">IF(ISNUMBER($V2325),S2325-INDEX('2019 On Peak'!$L$3:$S$2373,$V2325,8),"-")</f>
        <v>0</v>
      </c>
      <c r="AD2325" t="b">
        <f t="shared" si="73"/>
        <v>0</v>
      </c>
    </row>
    <row r="2326" spans="1:30" x14ac:dyDescent="0.25">
      <c r="A2326" t="str">
        <f>B2326&amp;"_"&amp;G2326&amp;"_"&amp;J2326</f>
        <v>953_1247_1</v>
      </c>
      <c r="B2326">
        <v>953</v>
      </c>
      <c r="C2326" s="1" t="s">
        <v>1426</v>
      </c>
      <c r="D2326" s="1" t="s">
        <v>42</v>
      </c>
      <c r="E2326" s="1" t="s">
        <v>42</v>
      </c>
      <c r="F2326">
        <v>230</v>
      </c>
      <c r="G2326">
        <v>1247</v>
      </c>
      <c r="H2326" s="1" t="s">
        <v>76</v>
      </c>
      <c r="I2326">
        <v>230</v>
      </c>
      <c r="J2326" s="1" t="s">
        <v>191</v>
      </c>
      <c r="K2326" s="1" t="s">
        <v>25</v>
      </c>
      <c r="L2326">
        <v>3.0999999999999999E-3</v>
      </c>
      <c r="M2326">
        <v>2.4889999999999999E-2</v>
      </c>
      <c r="N2326">
        <v>9.4979999999999995E-2</v>
      </c>
      <c r="O2326">
        <v>1</v>
      </c>
      <c r="P2326">
        <v>0</v>
      </c>
      <c r="Q2326">
        <v>453</v>
      </c>
      <c r="R2326">
        <v>936</v>
      </c>
      <c r="S2326">
        <v>579</v>
      </c>
      <c r="T2326">
        <v>15.2</v>
      </c>
      <c r="U2326">
        <v>24</v>
      </c>
      <c r="V2326">
        <f>MATCH(A2326,'2019 On Peak'!$A$3:$A$2373,0)</f>
        <v>2261</v>
      </c>
      <c r="W2326" t="str">
        <f t="shared" si="72"/>
        <v>Old</v>
      </c>
      <c r="X2326" t="str" cm="1">
        <f t="array" ref="X2326">IF(ISNUMBER(V2326),INDEX('2019 On Peak'!$K$3:$K$2373,V2326),"Not 2019")</f>
        <v>Closed</v>
      </c>
      <c r="Y2326" cm="1">
        <f t="array" ref="Y2326">IF(ISNUMBER($V2326),L2326-INDEX('2019 On Peak'!$L$3:$S$2373,$V2326,1),"-")</f>
        <v>0</v>
      </c>
      <c r="Z2326" cm="1">
        <f t="array" ref="Z2326">IF(ISNUMBER($V2326),M2326-INDEX('2019 On Peak'!$L$3:$S$2373,$V2326,2),"-")</f>
        <v>0</v>
      </c>
      <c r="AA2326" cm="1">
        <f t="array" ref="AA2326">IF(ISNUMBER($V2326),N2326-INDEX('2019 On Peak'!$L$3:$S$2373,$V2326,3),"-")</f>
        <v>0</v>
      </c>
      <c r="AB2326" cm="1">
        <f t="array" ref="AB2326">IF(ISNUMBER($V2326),Q2326-INDEX('2019 On Peak'!$L$3:$S$2373,$V2326,6),"-")</f>
        <v>0</v>
      </c>
      <c r="AC2326" cm="1">
        <f t="array" ref="AC2326">IF(ISNUMBER($V2326),S2326-INDEX('2019 On Peak'!$L$3:$S$2373,$V2326,8),"-")</f>
        <v>0</v>
      </c>
      <c r="AD2326" t="b">
        <f t="shared" si="73"/>
        <v>0</v>
      </c>
    </row>
    <row r="2327" spans="1:30" x14ac:dyDescent="0.25">
      <c r="A2327" t="str">
        <f>B2327&amp;"_"&amp;G2327&amp;"_"&amp;J2327</f>
        <v>953_1314_1</v>
      </c>
      <c r="B2327">
        <v>953</v>
      </c>
      <c r="C2327" s="1" t="s">
        <v>1426</v>
      </c>
      <c r="D2327" s="1" t="s">
        <v>42</v>
      </c>
      <c r="E2327" s="1" t="s">
        <v>42</v>
      </c>
      <c r="F2327">
        <v>230</v>
      </c>
      <c r="G2327">
        <v>1314</v>
      </c>
      <c r="H2327" s="1" t="s">
        <v>43</v>
      </c>
      <c r="I2327">
        <v>230</v>
      </c>
      <c r="J2327" s="1" t="s">
        <v>191</v>
      </c>
      <c r="K2327" s="1" t="s">
        <v>25</v>
      </c>
      <c r="L2327">
        <v>3.4000000000000002E-4</v>
      </c>
      <c r="M2327">
        <v>2.7200000000000002E-3</v>
      </c>
      <c r="N2327">
        <v>1.0370000000000001E-2</v>
      </c>
      <c r="O2327">
        <v>1</v>
      </c>
      <c r="P2327">
        <v>0</v>
      </c>
      <c r="Q2327">
        <v>453</v>
      </c>
      <c r="R2327">
        <v>936</v>
      </c>
      <c r="S2327">
        <v>579</v>
      </c>
      <c r="T2327">
        <v>1.6</v>
      </c>
      <c r="U2327">
        <v>2.6</v>
      </c>
      <c r="V2327">
        <f>MATCH(A2327,'2019 On Peak'!$A$3:$A$2373,0)</f>
        <v>2262</v>
      </c>
      <c r="W2327" t="str">
        <f t="shared" si="72"/>
        <v>Old</v>
      </c>
      <c r="X2327" t="str" cm="1">
        <f t="array" ref="X2327">IF(ISNUMBER(V2327),INDEX('2019 On Peak'!$K$3:$K$2373,V2327),"Not 2019")</f>
        <v>Closed</v>
      </c>
      <c r="Y2327" cm="1">
        <f t="array" ref="Y2327">IF(ISNUMBER($V2327),L2327-INDEX('2019 On Peak'!$L$3:$S$2373,$V2327,1),"-")</f>
        <v>0</v>
      </c>
      <c r="Z2327" cm="1">
        <f t="array" ref="Z2327">IF(ISNUMBER($V2327),M2327-INDEX('2019 On Peak'!$L$3:$S$2373,$V2327,2),"-")</f>
        <v>0</v>
      </c>
      <c r="AA2327" cm="1">
        <f t="array" ref="AA2327">IF(ISNUMBER($V2327),N2327-INDEX('2019 On Peak'!$L$3:$S$2373,$V2327,3),"-")</f>
        <v>0</v>
      </c>
      <c r="AB2327" cm="1">
        <f t="array" ref="AB2327">IF(ISNUMBER($V2327),Q2327-INDEX('2019 On Peak'!$L$3:$S$2373,$V2327,6),"-")</f>
        <v>0</v>
      </c>
      <c r="AC2327" cm="1">
        <f t="array" ref="AC2327">IF(ISNUMBER($V2327),S2327-INDEX('2019 On Peak'!$L$3:$S$2373,$V2327,8),"-")</f>
        <v>0</v>
      </c>
      <c r="AD2327" t="b">
        <f t="shared" si="73"/>
        <v>0</v>
      </c>
    </row>
    <row r="2328" spans="1:30" x14ac:dyDescent="0.25">
      <c r="A2328" t="str">
        <f>B2328&amp;"_"&amp;G2328&amp;"_"&amp;J2328</f>
        <v>953_1570_1</v>
      </c>
      <c r="B2328">
        <v>953</v>
      </c>
      <c r="C2328" s="1" t="s">
        <v>1426</v>
      </c>
      <c r="D2328" s="1" t="s">
        <v>42</v>
      </c>
      <c r="E2328" s="1" t="s">
        <v>42</v>
      </c>
      <c r="F2328">
        <v>230</v>
      </c>
      <c r="G2328">
        <v>1570</v>
      </c>
      <c r="H2328" s="1" t="s">
        <v>41</v>
      </c>
      <c r="I2328">
        <v>230</v>
      </c>
      <c r="J2328" s="1" t="s">
        <v>191</v>
      </c>
      <c r="K2328" s="1" t="s">
        <v>25</v>
      </c>
      <c r="L2328">
        <v>2.4000000000000001E-4</v>
      </c>
      <c r="M2328">
        <v>1.89E-3</v>
      </c>
      <c r="N2328">
        <v>7.2100000000000003E-3</v>
      </c>
      <c r="O2328">
        <v>1</v>
      </c>
      <c r="P2328">
        <v>0</v>
      </c>
      <c r="Q2328">
        <v>453</v>
      </c>
      <c r="R2328">
        <v>936</v>
      </c>
      <c r="S2328">
        <v>579</v>
      </c>
      <c r="T2328">
        <v>1.4</v>
      </c>
      <c r="U2328">
        <v>1.8</v>
      </c>
      <c r="V2328">
        <f>MATCH(A2328,'2019 On Peak'!$A$3:$A$2373,0)</f>
        <v>2263</v>
      </c>
      <c r="W2328" t="str">
        <f t="shared" si="72"/>
        <v>Old</v>
      </c>
      <c r="X2328" t="str" cm="1">
        <f t="array" ref="X2328">IF(ISNUMBER(V2328),INDEX('2019 On Peak'!$K$3:$K$2373,V2328),"Not 2019")</f>
        <v>Closed</v>
      </c>
      <c r="Y2328" cm="1">
        <f t="array" ref="Y2328">IF(ISNUMBER($V2328),L2328-INDEX('2019 On Peak'!$L$3:$S$2373,$V2328,1),"-")</f>
        <v>0</v>
      </c>
      <c r="Z2328" cm="1">
        <f t="array" ref="Z2328">IF(ISNUMBER($V2328),M2328-INDEX('2019 On Peak'!$L$3:$S$2373,$V2328,2),"-")</f>
        <v>0</v>
      </c>
      <c r="AA2328" cm="1">
        <f t="array" ref="AA2328">IF(ISNUMBER($V2328),N2328-INDEX('2019 On Peak'!$L$3:$S$2373,$V2328,3),"-")</f>
        <v>0</v>
      </c>
      <c r="AB2328" cm="1">
        <f t="array" ref="AB2328">IF(ISNUMBER($V2328),Q2328-INDEX('2019 On Peak'!$L$3:$S$2373,$V2328,6),"-")</f>
        <v>0</v>
      </c>
      <c r="AC2328" cm="1">
        <f t="array" ref="AC2328">IF(ISNUMBER($V2328),S2328-INDEX('2019 On Peak'!$L$3:$S$2373,$V2328,8),"-")</f>
        <v>0</v>
      </c>
      <c r="AD2328" t="b">
        <f t="shared" si="73"/>
        <v>0</v>
      </c>
    </row>
    <row r="2329" spans="1:30" x14ac:dyDescent="0.25">
      <c r="A2329" t="str">
        <f>B2329&amp;"_"&amp;G2329&amp;"_"&amp;J2329</f>
        <v>954_1569_1</v>
      </c>
      <c r="B2329">
        <v>954</v>
      </c>
      <c r="C2329" s="1" t="s">
        <v>1060</v>
      </c>
      <c r="D2329" s="1" t="s">
        <v>42</v>
      </c>
      <c r="E2329" s="1" t="s">
        <v>42</v>
      </c>
      <c r="F2329">
        <v>115</v>
      </c>
      <c r="G2329">
        <v>1569</v>
      </c>
      <c r="H2329" s="1" t="s">
        <v>41</v>
      </c>
      <c r="I2329">
        <v>115</v>
      </c>
      <c r="J2329" s="1" t="s">
        <v>191</v>
      </c>
      <c r="K2329" s="1" t="s">
        <v>25</v>
      </c>
      <c r="L2329">
        <v>2.3500000000000001E-3</v>
      </c>
      <c r="M2329">
        <v>9.7400000000000004E-3</v>
      </c>
      <c r="N2329">
        <v>1.6100000000000001E-3</v>
      </c>
      <c r="O2329">
        <v>1</v>
      </c>
      <c r="P2329">
        <v>0</v>
      </c>
      <c r="Q2329">
        <v>167</v>
      </c>
      <c r="R2329">
        <v>556</v>
      </c>
      <c r="S2329">
        <v>210</v>
      </c>
      <c r="T2329">
        <v>1.5</v>
      </c>
      <c r="U2329">
        <v>2</v>
      </c>
      <c r="V2329">
        <f>MATCH(A2329,'2019 On Peak'!$A$3:$A$2373,0)</f>
        <v>2264</v>
      </c>
      <c r="W2329" t="str">
        <f t="shared" si="72"/>
        <v>Old</v>
      </c>
      <c r="X2329" t="str" cm="1">
        <f t="array" ref="X2329">IF(ISNUMBER(V2329),INDEX('2019 On Peak'!$K$3:$K$2373,V2329),"Not 2019")</f>
        <v>Closed</v>
      </c>
      <c r="Y2329" cm="1">
        <f t="array" ref="Y2329">IF(ISNUMBER($V2329),L2329-INDEX('2019 On Peak'!$L$3:$S$2373,$V2329,1),"-")</f>
        <v>0</v>
      </c>
      <c r="Z2329" cm="1">
        <f t="array" ref="Z2329">IF(ISNUMBER($V2329),M2329-INDEX('2019 On Peak'!$L$3:$S$2373,$V2329,2),"-")</f>
        <v>0</v>
      </c>
      <c r="AA2329" cm="1">
        <f t="array" ref="AA2329">IF(ISNUMBER($V2329),N2329-INDEX('2019 On Peak'!$L$3:$S$2373,$V2329,3),"-")</f>
        <v>0</v>
      </c>
      <c r="AB2329" cm="1">
        <f t="array" ref="AB2329">IF(ISNUMBER($V2329),Q2329-INDEX('2019 On Peak'!$L$3:$S$2373,$V2329,6),"-")</f>
        <v>0</v>
      </c>
      <c r="AC2329" cm="1">
        <f t="array" ref="AC2329">IF(ISNUMBER($V2329),S2329-INDEX('2019 On Peak'!$L$3:$S$2373,$V2329,8),"-")</f>
        <v>0</v>
      </c>
      <c r="AD2329" t="b">
        <f t="shared" si="73"/>
        <v>0</v>
      </c>
    </row>
    <row r="2330" spans="1:30" x14ac:dyDescent="0.25">
      <c r="A2330" t="str">
        <f>B2330&amp;"_"&amp;G2330&amp;"_"&amp;J2330</f>
        <v>954_267_1</v>
      </c>
      <c r="B2330">
        <v>954</v>
      </c>
      <c r="C2330" s="1" t="s">
        <v>1060</v>
      </c>
      <c r="D2330" s="1" t="s">
        <v>42</v>
      </c>
      <c r="E2330" s="1" t="s">
        <v>42</v>
      </c>
      <c r="F2330">
        <v>115</v>
      </c>
      <c r="G2330">
        <v>267</v>
      </c>
      <c r="H2330" s="1" t="s">
        <v>1059</v>
      </c>
      <c r="I2330">
        <v>115</v>
      </c>
      <c r="J2330" s="1" t="s">
        <v>191</v>
      </c>
      <c r="K2330" s="1" t="s">
        <v>25</v>
      </c>
      <c r="L2330">
        <v>1E-4</v>
      </c>
      <c r="M2330">
        <v>4.0000000000000002E-4</v>
      </c>
      <c r="N2330">
        <v>6.9999999999999994E-5</v>
      </c>
      <c r="O2330">
        <v>1</v>
      </c>
      <c r="P2330">
        <v>0</v>
      </c>
      <c r="Q2330">
        <v>167</v>
      </c>
      <c r="R2330">
        <v>556</v>
      </c>
      <c r="S2330">
        <v>210</v>
      </c>
      <c r="T2330">
        <v>0.1</v>
      </c>
      <c r="U2330">
        <v>0.1</v>
      </c>
      <c r="V2330">
        <f>MATCH(A2330,'2019 On Peak'!$A$3:$A$2373,0)</f>
        <v>2265</v>
      </c>
      <c r="W2330" t="str">
        <f t="shared" si="72"/>
        <v>Old</v>
      </c>
      <c r="X2330" t="str" cm="1">
        <f t="array" ref="X2330">IF(ISNUMBER(V2330),INDEX('2019 On Peak'!$K$3:$K$2373,V2330),"Not 2019")</f>
        <v>Closed</v>
      </c>
      <c r="Y2330" cm="1">
        <f t="array" ref="Y2330">IF(ISNUMBER($V2330),L2330-INDEX('2019 On Peak'!$L$3:$S$2373,$V2330,1),"-")</f>
        <v>0</v>
      </c>
      <c r="Z2330" cm="1">
        <f t="array" ref="Z2330">IF(ISNUMBER($V2330),M2330-INDEX('2019 On Peak'!$L$3:$S$2373,$V2330,2),"-")</f>
        <v>0</v>
      </c>
      <c r="AA2330" cm="1">
        <f t="array" ref="AA2330">IF(ISNUMBER($V2330),N2330-INDEX('2019 On Peak'!$L$3:$S$2373,$V2330,3),"-")</f>
        <v>0</v>
      </c>
      <c r="AB2330" cm="1">
        <f t="array" ref="AB2330">IF(ISNUMBER($V2330),Q2330-INDEX('2019 On Peak'!$L$3:$S$2373,$V2330,6),"-")</f>
        <v>0</v>
      </c>
      <c r="AC2330" cm="1">
        <f t="array" ref="AC2330">IF(ISNUMBER($V2330),S2330-INDEX('2019 On Peak'!$L$3:$S$2373,$V2330,8),"-")</f>
        <v>0</v>
      </c>
      <c r="AD2330" t="b">
        <f t="shared" si="73"/>
        <v>0</v>
      </c>
    </row>
    <row r="2331" spans="1:30" x14ac:dyDescent="0.25">
      <c r="A2331" t="str">
        <f>B2331&amp;"_"&amp;G2331&amp;"_"&amp;J2331</f>
        <v>954_268_1</v>
      </c>
      <c r="B2331">
        <v>954</v>
      </c>
      <c r="C2331" s="1" t="s">
        <v>1060</v>
      </c>
      <c r="D2331" s="1" t="s">
        <v>42</v>
      </c>
      <c r="E2331" s="1" t="s">
        <v>42</v>
      </c>
      <c r="F2331">
        <v>115</v>
      </c>
      <c r="G2331">
        <v>268</v>
      </c>
      <c r="H2331" s="1" t="s">
        <v>670</v>
      </c>
      <c r="I2331">
        <v>115</v>
      </c>
      <c r="J2331" s="1" t="s">
        <v>191</v>
      </c>
      <c r="K2331" s="1" t="s">
        <v>25</v>
      </c>
      <c r="L2331">
        <v>1.8000000000000001E-4</v>
      </c>
      <c r="M2331">
        <v>7.5000000000000002E-4</v>
      </c>
      <c r="N2331">
        <v>1.2E-4</v>
      </c>
      <c r="O2331">
        <v>1</v>
      </c>
      <c r="P2331">
        <v>0</v>
      </c>
      <c r="Q2331">
        <v>167</v>
      </c>
      <c r="R2331">
        <v>556</v>
      </c>
      <c r="S2331">
        <v>210</v>
      </c>
      <c r="T2331">
        <v>0.1</v>
      </c>
      <c r="U2331">
        <v>0.1</v>
      </c>
      <c r="V2331">
        <f>MATCH(A2331,'2019 On Peak'!$A$3:$A$2373,0)</f>
        <v>2266</v>
      </c>
      <c r="W2331" t="str">
        <f t="shared" si="72"/>
        <v>Old</v>
      </c>
      <c r="X2331" t="str" cm="1">
        <f t="array" ref="X2331">IF(ISNUMBER(V2331),INDEX('2019 On Peak'!$K$3:$K$2373,V2331),"Not 2019")</f>
        <v>Closed</v>
      </c>
      <c r="Y2331" cm="1">
        <f t="array" ref="Y2331">IF(ISNUMBER($V2331),L2331-INDEX('2019 On Peak'!$L$3:$S$2373,$V2331,1),"-")</f>
        <v>0</v>
      </c>
      <c r="Z2331" cm="1">
        <f t="array" ref="Z2331">IF(ISNUMBER($V2331),M2331-INDEX('2019 On Peak'!$L$3:$S$2373,$V2331,2),"-")</f>
        <v>0</v>
      </c>
      <c r="AA2331" cm="1">
        <f t="array" ref="AA2331">IF(ISNUMBER($V2331),N2331-INDEX('2019 On Peak'!$L$3:$S$2373,$V2331,3),"-")</f>
        <v>0</v>
      </c>
      <c r="AB2331" cm="1">
        <f t="array" ref="AB2331">IF(ISNUMBER($V2331),Q2331-INDEX('2019 On Peak'!$L$3:$S$2373,$V2331,6),"-")</f>
        <v>0</v>
      </c>
      <c r="AC2331" cm="1">
        <f t="array" ref="AC2331">IF(ISNUMBER($V2331),S2331-INDEX('2019 On Peak'!$L$3:$S$2373,$V2331,8),"-")</f>
        <v>0</v>
      </c>
      <c r="AD2331" t="b">
        <f t="shared" si="73"/>
        <v>0</v>
      </c>
    </row>
    <row r="2332" spans="1:30" x14ac:dyDescent="0.25">
      <c r="A2332" t="str">
        <f>B2332&amp;"_"&amp;G2332&amp;"_"&amp;J2332</f>
        <v>955_1569_1</v>
      </c>
      <c r="B2332">
        <v>955</v>
      </c>
      <c r="C2332" s="1" t="s">
        <v>669</v>
      </c>
      <c r="D2332" s="1" t="s">
        <v>42</v>
      </c>
      <c r="E2332" s="1" t="s">
        <v>42</v>
      </c>
      <c r="F2332">
        <v>115</v>
      </c>
      <c r="G2332">
        <v>1569</v>
      </c>
      <c r="H2332" s="1" t="s">
        <v>41</v>
      </c>
      <c r="I2332">
        <v>115</v>
      </c>
      <c r="J2332" s="1" t="s">
        <v>191</v>
      </c>
      <c r="K2332" s="1" t="s">
        <v>25</v>
      </c>
      <c r="L2332">
        <v>2.3600000000000001E-3</v>
      </c>
      <c r="M2332">
        <v>9.7400000000000004E-3</v>
      </c>
      <c r="N2332">
        <v>1.6100000000000001E-3</v>
      </c>
      <c r="O2332">
        <v>1</v>
      </c>
      <c r="P2332">
        <v>0</v>
      </c>
      <c r="Q2332">
        <v>167</v>
      </c>
      <c r="R2332">
        <v>556</v>
      </c>
      <c r="S2332">
        <v>210</v>
      </c>
      <c r="T2332">
        <v>1.5</v>
      </c>
      <c r="U2332">
        <v>2</v>
      </c>
      <c r="V2332">
        <f>MATCH(A2332,'2019 On Peak'!$A$3:$A$2373,0)</f>
        <v>2267</v>
      </c>
      <c r="W2332" t="str">
        <f t="shared" si="72"/>
        <v>Old</v>
      </c>
      <c r="X2332" t="str" cm="1">
        <f t="array" ref="X2332">IF(ISNUMBER(V2332),INDEX('2019 On Peak'!$K$3:$K$2373,V2332),"Not 2019")</f>
        <v>Closed</v>
      </c>
      <c r="Y2332" cm="1">
        <f t="array" ref="Y2332">IF(ISNUMBER($V2332),L2332-INDEX('2019 On Peak'!$L$3:$S$2373,$V2332,1),"-")</f>
        <v>0</v>
      </c>
      <c r="Z2332" cm="1">
        <f t="array" ref="Z2332">IF(ISNUMBER($V2332),M2332-INDEX('2019 On Peak'!$L$3:$S$2373,$V2332,2),"-")</f>
        <v>0</v>
      </c>
      <c r="AA2332" cm="1">
        <f t="array" ref="AA2332">IF(ISNUMBER($V2332),N2332-INDEX('2019 On Peak'!$L$3:$S$2373,$V2332,3),"-")</f>
        <v>0</v>
      </c>
      <c r="AB2332" cm="1">
        <f t="array" ref="AB2332">IF(ISNUMBER($V2332),Q2332-INDEX('2019 On Peak'!$L$3:$S$2373,$V2332,6),"-")</f>
        <v>0</v>
      </c>
      <c r="AC2332" cm="1">
        <f t="array" ref="AC2332">IF(ISNUMBER($V2332),S2332-INDEX('2019 On Peak'!$L$3:$S$2373,$V2332,8),"-")</f>
        <v>0</v>
      </c>
      <c r="AD2332" t="b">
        <f t="shared" si="73"/>
        <v>0</v>
      </c>
    </row>
    <row r="2333" spans="1:30" x14ac:dyDescent="0.25">
      <c r="A2333" t="str">
        <f>B2333&amp;"_"&amp;G2333&amp;"_"&amp;J2333</f>
        <v>955_267_1</v>
      </c>
      <c r="B2333">
        <v>955</v>
      </c>
      <c r="C2333" s="1" t="s">
        <v>669</v>
      </c>
      <c r="D2333" s="1" t="s">
        <v>42</v>
      </c>
      <c r="E2333" s="1" t="s">
        <v>42</v>
      </c>
      <c r="F2333">
        <v>115</v>
      </c>
      <c r="G2333">
        <v>267</v>
      </c>
      <c r="H2333" s="1" t="s">
        <v>1059</v>
      </c>
      <c r="I2333">
        <v>115</v>
      </c>
      <c r="J2333" s="1" t="s">
        <v>191</v>
      </c>
      <c r="K2333" s="1" t="s">
        <v>25</v>
      </c>
      <c r="L2333">
        <v>9.0000000000000006E-5</v>
      </c>
      <c r="M2333">
        <v>3.6000000000000002E-4</v>
      </c>
      <c r="N2333">
        <v>6.0000000000000002E-5</v>
      </c>
      <c r="O2333">
        <v>1</v>
      </c>
      <c r="P2333">
        <v>0</v>
      </c>
      <c r="Q2333">
        <v>167</v>
      </c>
      <c r="R2333">
        <v>556</v>
      </c>
      <c r="S2333">
        <v>210</v>
      </c>
      <c r="T2333">
        <v>0.1</v>
      </c>
      <c r="U2333">
        <v>0.1</v>
      </c>
      <c r="V2333">
        <f>MATCH(A2333,'2019 On Peak'!$A$3:$A$2373,0)</f>
        <v>2268</v>
      </c>
      <c r="W2333" t="str">
        <f t="shared" si="72"/>
        <v>Old</v>
      </c>
      <c r="X2333" t="str" cm="1">
        <f t="array" ref="X2333">IF(ISNUMBER(V2333),INDEX('2019 On Peak'!$K$3:$K$2373,V2333),"Not 2019")</f>
        <v>Closed</v>
      </c>
      <c r="Y2333" cm="1">
        <f t="array" ref="Y2333">IF(ISNUMBER($V2333),L2333-INDEX('2019 On Peak'!$L$3:$S$2373,$V2333,1),"-")</f>
        <v>0</v>
      </c>
      <c r="Z2333" cm="1">
        <f t="array" ref="Z2333">IF(ISNUMBER($V2333),M2333-INDEX('2019 On Peak'!$L$3:$S$2373,$V2333,2),"-")</f>
        <v>0</v>
      </c>
      <c r="AA2333" cm="1">
        <f t="array" ref="AA2333">IF(ISNUMBER($V2333),N2333-INDEX('2019 On Peak'!$L$3:$S$2373,$V2333,3),"-")</f>
        <v>0</v>
      </c>
      <c r="AB2333" cm="1">
        <f t="array" ref="AB2333">IF(ISNUMBER($V2333),Q2333-INDEX('2019 On Peak'!$L$3:$S$2373,$V2333,6),"-")</f>
        <v>0</v>
      </c>
      <c r="AC2333" cm="1">
        <f t="array" ref="AC2333">IF(ISNUMBER($V2333),S2333-INDEX('2019 On Peak'!$L$3:$S$2373,$V2333,8),"-")</f>
        <v>0</v>
      </c>
      <c r="AD2333" t="b">
        <f t="shared" si="73"/>
        <v>0</v>
      </c>
    </row>
    <row r="2334" spans="1:30" x14ac:dyDescent="0.25">
      <c r="A2334" t="str">
        <f>B2334&amp;"_"&amp;G2334&amp;"_"&amp;J2334</f>
        <v>955_268_1</v>
      </c>
      <c r="B2334">
        <v>955</v>
      </c>
      <c r="C2334" s="1" t="s">
        <v>669</v>
      </c>
      <c r="D2334" s="1" t="s">
        <v>42</v>
      </c>
      <c r="E2334" s="1" t="s">
        <v>42</v>
      </c>
      <c r="F2334">
        <v>115</v>
      </c>
      <c r="G2334">
        <v>268</v>
      </c>
      <c r="H2334" s="1" t="s">
        <v>670</v>
      </c>
      <c r="I2334">
        <v>115</v>
      </c>
      <c r="J2334" s="1" t="s">
        <v>191</v>
      </c>
      <c r="K2334" s="1" t="s">
        <v>25</v>
      </c>
      <c r="L2334">
        <v>1.6000000000000001E-4</v>
      </c>
      <c r="M2334">
        <v>6.4999999999999997E-4</v>
      </c>
      <c r="N2334">
        <v>1.1E-4</v>
      </c>
      <c r="O2334">
        <v>1</v>
      </c>
      <c r="P2334">
        <v>0</v>
      </c>
      <c r="Q2334">
        <v>167</v>
      </c>
      <c r="R2334">
        <v>556</v>
      </c>
      <c r="S2334">
        <v>210</v>
      </c>
      <c r="T2334">
        <v>0.1</v>
      </c>
      <c r="U2334">
        <v>0.1</v>
      </c>
      <c r="V2334">
        <f>MATCH(A2334,'2019 On Peak'!$A$3:$A$2373,0)</f>
        <v>2269</v>
      </c>
      <c r="W2334" t="str">
        <f t="shared" si="72"/>
        <v>Old</v>
      </c>
      <c r="X2334" t="str" cm="1">
        <f t="array" ref="X2334">IF(ISNUMBER(V2334),INDEX('2019 On Peak'!$K$3:$K$2373,V2334),"Not 2019")</f>
        <v>Closed</v>
      </c>
      <c r="Y2334" cm="1">
        <f t="array" ref="Y2334">IF(ISNUMBER($V2334),L2334-INDEX('2019 On Peak'!$L$3:$S$2373,$V2334,1),"-")</f>
        <v>0</v>
      </c>
      <c r="Z2334" cm="1">
        <f t="array" ref="Z2334">IF(ISNUMBER($V2334),M2334-INDEX('2019 On Peak'!$L$3:$S$2373,$V2334,2),"-")</f>
        <v>0</v>
      </c>
      <c r="AA2334" cm="1">
        <f t="array" ref="AA2334">IF(ISNUMBER($V2334),N2334-INDEX('2019 On Peak'!$L$3:$S$2373,$V2334,3),"-")</f>
        <v>0</v>
      </c>
      <c r="AB2334" cm="1">
        <f t="array" ref="AB2334">IF(ISNUMBER($V2334),Q2334-INDEX('2019 On Peak'!$L$3:$S$2373,$V2334,6),"-")</f>
        <v>0</v>
      </c>
      <c r="AC2334" cm="1">
        <f t="array" ref="AC2334">IF(ISNUMBER($V2334),S2334-INDEX('2019 On Peak'!$L$3:$S$2373,$V2334,8),"-")</f>
        <v>0</v>
      </c>
      <c r="AD2334" t="b">
        <f t="shared" si="73"/>
        <v>0</v>
      </c>
    </row>
    <row r="2335" spans="1:30" x14ac:dyDescent="0.25">
      <c r="A2335" t="str">
        <f>B2335&amp;"_"&amp;G2335&amp;"_"&amp;J2335</f>
        <v>956_1571_1</v>
      </c>
      <c r="B2335">
        <v>956</v>
      </c>
      <c r="C2335" s="1" t="s">
        <v>1181</v>
      </c>
      <c r="D2335" s="1" t="s">
        <v>42</v>
      </c>
      <c r="E2335" s="1" t="s">
        <v>42</v>
      </c>
      <c r="F2335">
        <v>115</v>
      </c>
      <c r="G2335">
        <v>1571</v>
      </c>
      <c r="H2335" s="1" t="s">
        <v>43</v>
      </c>
      <c r="I2335">
        <v>115</v>
      </c>
      <c r="J2335" s="1" t="s">
        <v>191</v>
      </c>
      <c r="K2335" s="1" t="s">
        <v>25</v>
      </c>
      <c r="L2335">
        <v>1.31E-3</v>
      </c>
      <c r="M2335">
        <v>5.4200000000000003E-3</v>
      </c>
      <c r="N2335">
        <v>8.9999999999999998E-4</v>
      </c>
      <c r="O2335">
        <v>1</v>
      </c>
      <c r="P2335">
        <v>0</v>
      </c>
      <c r="Q2335">
        <v>167</v>
      </c>
      <c r="R2335">
        <v>556</v>
      </c>
      <c r="S2335">
        <v>210</v>
      </c>
      <c r="T2335">
        <v>0.9</v>
      </c>
      <c r="U2335">
        <v>1.1000000000000001</v>
      </c>
      <c r="V2335">
        <f>MATCH(A2335,'2019 On Peak'!$A$3:$A$2373,0)</f>
        <v>2270</v>
      </c>
      <c r="W2335" t="str">
        <f t="shared" si="72"/>
        <v>Old</v>
      </c>
      <c r="X2335" t="str" cm="1">
        <f t="array" ref="X2335">IF(ISNUMBER(V2335),INDEX('2019 On Peak'!$K$3:$K$2373,V2335),"Not 2019")</f>
        <v>Closed</v>
      </c>
      <c r="Y2335" cm="1">
        <f t="array" ref="Y2335">IF(ISNUMBER($V2335),L2335-INDEX('2019 On Peak'!$L$3:$S$2373,$V2335,1),"-")</f>
        <v>0</v>
      </c>
      <c r="Z2335" cm="1">
        <f t="array" ref="Z2335">IF(ISNUMBER($V2335),M2335-INDEX('2019 On Peak'!$L$3:$S$2373,$V2335,2),"-")</f>
        <v>0</v>
      </c>
      <c r="AA2335" cm="1">
        <f t="array" ref="AA2335">IF(ISNUMBER($V2335),N2335-INDEX('2019 On Peak'!$L$3:$S$2373,$V2335,3),"-")</f>
        <v>0</v>
      </c>
      <c r="AB2335" cm="1">
        <f t="array" ref="AB2335">IF(ISNUMBER($V2335),Q2335-INDEX('2019 On Peak'!$L$3:$S$2373,$V2335,6),"-")</f>
        <v>0</v>
      </c>
      <c r="AC2335" cm="1">
        <f t="array" ref="AC2335">IF(ISNUMBER($V2335),S2335-INDEX('2019 On Peak'!$L$3:$S$2373,$V2335,8),"-")</f>
        <v>0</v>
      </c>
      <c r="AD2335" t="b">
        <f t="shared" si="73"/>
        <v>0</v>
      </c>
    </row>
    <row r="2336" spans="1:30" x14ac:dyDescent="0.25">
      <c r="A2336" t="str">
        <f>B2336&amp;"_"&amp;G2336&amp;"_"&amp;J2336</f>
        <v>956_281_1</v>
      </c>
      <c r="B2336">
        <v>956</v>
      </c>
      <c r="C2336" s="1" t="s">
        <v>1181</v>
      </c>
      <c r="D2336" s="1" t="s">
        <v>42</v>
      </c>
      <c r="E2336" s="1" t="s">
        <v>42</v>
      </c>
      <c r="F2336">
        <v>115</v>
      </c>
      <c r="G2336">
        <v>281</v>
      </c>
      <c r="H2336" s="1" t="s">
        <v>1182</v>
      </c>
      <c r="I2336">
        <v>115</v>
      </c>
      <c r="J2336" s="1" t="s">
        <v>191</v>
      </c>
      <c r="K2336" s="1" t="s">
        <v>25</v>
      </c>
      <c r="L2336">
        <v>4.0000000000000003E-5</v>
      </c>
      <c r="M2336">
        <v>1.6000000000000001E-4</v>
      </c>
      <c r="N2336">
        <v>3.0000000000000001E-5</v>
      </c>
      <c r="O2336">
        <v>1</v>
      </c>
      <c r="P2336">
        <v>0</v>
      </c>
      <c r="Q2336">
        <v>167</v>
      </c>
      <c r="R2336">
        <v>556</v>
      </c>
      <c r="S2336">
        <v>210</v>
      </c>
      <c r="T2336">
        <v>0</v>
      </c>
      <c r="U2336">
        <v>0</v>
      </c>
      <c r="V2336">
        <f>MATCH(A2336,'2019 On Peak'!$A$3:$A$2373,0)</f>
        <v>2271</v>
      </c>
      <c r="W2336" t="str">
        <f t="shared" si="72"/>
        <v>Old</v>
      </c>
      <c r="X2336" t="str" cm="1">
        <f t="array" ref="X2336">IF(ISNUMBER(V2336),INDEX('2019 On Peak'!$K$3:$K$2373,V2336),"Not 2019")</f>
        <v>Closed</v>
      </c>
      <c r="Y2336" cm="1">
        <f t="array" ref="Y2336">IF(ISNUMBER($V2336),L2336-INDEX('2019 On Peak'!$L$3:$S$2373,$V2336,1),"-")</f>
        <v>0</v>
      </c>
      <c r="Z2336" cm="1">
        <f t="array" ref="Z2336">IF(ISNUMBER($V2336),M2336-INDEX('2019 On Peak'!$L$3:$S$2373,$V2336,2),"-")</f>
        <v>0</v>
      </c>
      <c r="AA2336" cm="1">
        <f t="array" ref="AA2336">IF(ISNUMBER($V2336),N2336-INDEX('2019 On Peak'!$L$3:$S$2373,$V2336,3),"-")</f>
        <v>0</v>
      </c>
      <c r="AB2336" cm="1">
        <f t="array" ref="AB2336">IF(ISNUMBER($V2336),Q2336-INDEX('2019 On Peak'!$L$3:$S$2373,$V2336,6),"-")</f>
        <v>0</v>
      </c>
      <c r="AC2336" cm="1">
        <f t="array" ref="AC2336">IF(ISNUMBER($V2336),S2336-INDEX('2019 On Peak'!$L$3:$S$2373,$V2336,8),"-")</f>
        <v>0</v>
      </c>
      <c r="AD2336" t="b">
        <f t="shared" si="73"/>
        <v>0</v>
      </c>
    </row>
    <row r="2337" spans="1:30" x14ac:dyDescent="0.25">
      <c r="A2337" t="str">
        <f>B2337&amp;"_"&amp;G2337&amp;"_"&amp;J2337</f>
        <v>956_960_1</v>
      </c>
      <c r="B2337">
        <v>956</v>
      </c>
      <c r="C2337" s="1" t="s">
        <v>1181</v>
      </c>
      <c r="D2337" s="1" t="s">
        <v>42</v>
      </c>
      <c r="E2337" s="1" t="s">
        <v>42</v>
      </c>
      <c r="F2337">
        <v>115</v>
      </c>
      <c r="G2337">
        <v>960</v>
      </c>
      <c r="H2337" s="1" t="s">
        <v>698</v>
      </c>
      <c r="I2337">
        <v>115</v>
      </c>
      <c r="J2337" s="1" t="s">
        <v>191</v>
      </c>
      <c r="K2337" s="1" t="s">
        <v>25</v>
      </c>
      <c r="L2337">
        <v>2.7E-4</v>
      </c>
      <c r="M2337">
        <v>1.1000000000000001E-3</v>
      </c>
      <c r="N2337">
        <v>1.8000000000000001E-4</v>
      </c>
      <c r="O2337">
        <v>1</v>
      </c>
      <c r="P2337">
        <v>0</v>
      </c>
      <c r="Q2337">
        <v>167</v>
      </c>
      <c r="R2337">
        <v>556</v>
      </c>
      <c r="S2337">
        <v>210</v>
      </c>
      <c r="T2337">
        <v>0.2</v>
      </c>
      <c r="U2337">
        <v>0.2</v>
      </c>
      <c r="V2337">
        <f>MATCH(A2337,'2019 On Peak'!$A$3:$A$2373,0)</f>
        <v>2272</v>
      </c>
      <c r="W2337" t="str">
        <f t="shared" si="72"/>
        <v>Old</v>
      </c>
      <c r="X2337" t="str" cm="1">
        <f t="array" ref="X2337">IF(ISNUMBER(V2337),INDEX('2019 On Peak'!$K$3:$K$2373,V2337),"Not 2019")</f>
        <v>Closed</v>
      </c>
      <c r="Y2337" cm="1">
        <f t="array" ref="Y2337">IF(ISNUMBER($V2337),L2337-INDEX('2019 On Peak'!$L$3:$S$2373,$V2337,1),"-")</f>
        <v>0</v>
      </c>
      <c r="Z2337" cm="1">
        <f t="array" ref="Z2337">IF(ISNUMBER($V2337),M2337-INDEX('2019 On Peak'!$L$3:$S$2373,$V2337,2),"-")</f>
        <v>0</v>
      </c>
      <c r="AA2337" cm="1">
        <f t="array" ref="AA2337">IF(ISNUMBER($V2337),N2337-INDEX('2019 On Peak'!$L$3:$S$2373,$V2337,3),"-")</f>
        <v>0</v>
      </c>
      <c r="AB2337" cm="1">
        <f t="array" ref="AB2337">IF(ISNUMBER($V2337),Q2337-INDEX('2019 On Peak'!$L$3:$S$2373,$V2337,6),"-")</f>
        <v>0</v>
      </c>
      <c r="AC2337" cm="1">
        <f t="array" ref="AC2337">IF(ISNUMBER($V2337),S2337-INDEX('2019 On Peak'!$L$3:$S$2373,$V2337,8),"-")</f>
        <v>0</v>
      </c>
      <c r="AD2337" t="b">
        <f t="shared" si="73"/>
        <v>0</v>
      </c>
    </row>
    <row r="2338" spans="1:30" x14ac:dyDescent="0.25">
      <c r="A2338" t="str">
        <f>B2338&amp;"_"&amp;G2338&amp;"_"&amp;J2338</f>
        <v>957_1571_1</v>
      </c>
      <c r="B2338">
        <v>957</v>
      </c>
      <c r="C2338" s="1" t="s">
        <v>1183</v>
      </c>
      <c r="D2338" s="1" t="s">
        <v>42</v>
      </c>
      <c r="E2338" s="1" t="s">
        <v>42</v>
      </c>
      <c r="F2338">
        <v>115</v>
      </c>
      <c r="G2338">
        <v>1571</v>
      </c>
      <c r="H2338" s="1" t="s">
        <v>43</v>
      </c>
      <c r="I2338">
        <v>115</v>
      </c>
      <c r="J2338" s="1" t="s">
        <v>191</v>
      </c>
      <c r="K2338" s="1" t="s">
        <v>25</v>
      </c>
      <c r="L2338">
        <v>1.2899999999999999E-3</v>
      </c>
      <c r="M2338">
        <v>5.3499999999999997E-3</v>
      </c>
      <c r="N2338">
        <v>8.8999999999999995E-4</v>
      </c>
      <c r="O2338">
        <v>1</v>
      </c>
      <c r="P2338">
        <v>0</v>
      </c>
      <c r="Q2338">
        <v>167</v>
      </c>
      <c r="R2338">
        <v>556</v>
      </c>
      <c r="S2338">
        <v>210</v>
      </c>
      <c r="T2338">
        <v>0.9</v>
      </c>
      <c r="U2338">
        <v>1.1000000000000001</v>
      </c>
      <c r="V2338">
        <f>MATCH(A2338,'2019 On Peak'!$A$3:$A$2373,0)</f>
        <v>2273</v>
      </c>
      <c r="W2338" t="str">
        <f t="shared" si="72"/>
        <v>Old</v>
      </c>
      <c r="X2338" t="str" cm="1">
        <f t="array" ref="X2338">IF(ISNUMBER(V2338),INDEX('2019 On Peak'!$K$3:$K$2373,V2338),"Not 2019")</f>
        <v>Closed</v>
      </c>
      <c r="Y2338" cm="1">
        <f t="array" ref="Y2338">IF(ISNUMBER($V2338),L2338-INDEX('2019 On Peak'!$L$3:$S$2373,$V2338,1),"-")</f>
        <v>0</v>
      </c>
      <c r="Z2338" cm="1">
        <f t="array" ref="Z2338">IF(ISNUMBER($V2338),M2338-INDEX('2019 On Peak'!$L$3:$S$2373,$V2338,2),"-")</f>
        <v>0</v>
      </c>
      <c r="AA2338" cm="1">
        <f t="array" ref="AA2338">IF(ISNUMBER($V2338),N2338-INDEX('2019 On Peak'!$L$3:$S$2373,$V2338,3),"-")</f>
        <v>0</v>
      </c>
      <c r="AB2338" cm="1">
        <f t="array" ref="AB2338">IF(ISNUMBER($V2338),Q2338-INDEX('2019 On Peak'!$L$3:$S$2373,$V2338,6),"-")</f>
        <v>0</v>
      </c>
      <c r="AC2338" cm="1">
        <f t="array" ref="AC2338">IF(ISNUMBER($V2338),S2338-INDEX('2019 On Peak'!$L$3:$S$2373,$V2338,8),"-")</f>
        <v>0</v>
      </c>
      <c r="AD2338" t="b">
        <f t="shared" si="73"/>
        <v>0</v>
      </c>
    </row>
    <row r="2339" spans="1:30" x14ac:dyDescent="0.25">
      <c r="A2339" t="str">
        <f>B2339&amp;"_"&amp;G2339&amp;"_"&amp;J2339</f>
        <v>957_281_1</v>
      </c>
      <c r="B2339">
        <v>957</v>
      </c>
      <c r="C2339" s="1" t="s">
        <v>1183</v>
      </c>
      <c r="D2339" s="1" t="s">
        <v>42</v>
      </c>
      <c r="E2339" s="1" t="s">
        <v>42</v>
      </c>
      <c r="F2339">
        <v>115</v>
      </c>
      <c r="G2339">
        <v>281</v>
      </c>
      <c r="H2339" s="1" t="s">
        <v>1182</v>
      </c>
      <c r="I2339">
        <v>115</v>
      </c>
      <c r="J2339" s="1" t="s">
        <v>191</v>
      </c>
      <c r="K2339" s="1" t="s">
        <v>25</v>
      </c>
      <c r="L2339">
        <v>4.0000000000000003E-5</v>
      </c>
      <c r="M2339">
        <v>1.8000000000000001E-4</v>
      </c>
      <c r="N2339">
        <v>3.0000000000000001E-5</v>
      </c>
      <c r="O2339">
        <v>1</v>
      </c>
      <c r="P2339">
        <v>0</v>
      </c>
      <c r="Q2339">
        <v>167</v>
      </c>
      <c r="R2339">
        <v>556</v>
      </c>
      <c r="S2339">
        <v>210</v>
      </c>
      <c r="T2339">
        <v>0</v>
      </c>
      <c r="U2339">
        <v>0</v>
      </c>
      <c r="V2339">
        <f>MATCH(A2339,'2019 On Peak'!$A$3:$A$2373,0)</f>
        <v>2274</v>
      </c>
      <c r="W2339" t="str">
        <f t="shared" si="72"/>
        <v>Old</v>
      </c>
      <c r="X2339" t="str" cm="1">
        <f t="array" ref="X2339">IF(ISNUMBER(V2339),INDEX('2019 On Peak'!$K$3:$K$2373,V2339),"Not 2019")</f>
        <v>Closed</v>
      </c>
      <c r="Y2339" cm="1">
        <f t="array" ref="Y2339">IF(ISNUMBER($V2339),L2339-INDEX('2019 On Peak'!$L$3:$S$2373,$V2339,1),"-")</f>
        <v>0</v>
      </c>
      <c r="Z2339" cm="1">
        <f t="array" ref="Z2339">IF(ISNUMBER($V2339),M2339-INDEX('2019 On Peak'!$L$3:$S$2373,$V2339,2),"-")</f>
        <v>0</v>
      </c>
      <c r="AA2339" cm="1">
        <f t="array" ref="AA2339">IF(ISNUMBER($V2339),N2339-INDEX('2019 On Peak'!$L$3:$S$2373,$V2339,3),"-")</f>
        <v>0</v>
      </c>
      <c r="AB2339" cm="1">
        <f t="array" ref="AB2339">IF(ISNUMBER($V2339),Q2339-INDEX('2019 On Peak'!$L$3:$S$2373,$V2339,6),"-")</f>
        <v>0</v>
      </c>
      <c r="AC2339" cm="1">
        <f t="array" ref="AC2339">IF(ISNUMBER($V2339),S2339-INDEX('2019 On Peak'!$L$3:$S$2373,$V2339,8),"-")</f>
        <v>0</v>
      </c>
      <c r="AD2339" t="b">
        <f t="shared" si="73"/>
        <v>0</v>
      </c>
    </row>
    <row r="2340" spans="1:30" x14ac:dyDescent="0.25">
      <c r="A2340" t="str">
        <f>B2340&amp;"_"&amp;G2340&amp;"_"&amp;J2340</f>
        <v>957_961_1</v>
      </c>
      <c r="B2340">
        <v>957</v>
      </c>
      <c r="C2340" s="1" t="s">
        <v>1183</v>
      </c>
      <c r="D2340" s="1" t="s">
        <v>42</v>
      </c>
      <c r="E2340" s="1" t="s">
        <v>42</v>
      </c>
      <c r="F2340">
        <v>115</v>
      </c>
      <c r="G2340">
        <v>961</v>
      </c>
      <c r="H2340" s="1" t="s">
        <v>700</v>
      </c>
      <c r="I2340">
        <v>115</v>
      </c>
      <c r="J2340" s="1" t="s">
        <v>191</v>
      </c>
      <c r="K2340" s="1" t="s">
        <v>25</v>
      </c>
      <c r="L2340">
        <v>3.6000000000000002E-4</v>
      </c>
      <c r="M2340">
        <v>1.47E-3</v>
      </c>
      <c r="N2340">
        <v>2.4000000000000001E-4</v>
      </c>
      <c r="O2340">
        <v>1</v>
      </c>
      <c r="P2340">
        <v>0</v>
      </c>
      <c r="Q2340">
        <v>167</v>
      </c>
      <c r="R2340">
        <v>556</v>
      </c>
      <c r="S2340">
        <v>210</v>
      </c>
      <c r="T2340">
        <v>0.2</v>
      </c>
      <c r="U2340">
        <v>0.3</v>
      </c>
      <c r="V2340">
        <f>MATCH(A2340,'2019 On Peak'!$A$3:$A$2373,0)</f>
        <v>2275</v>
      </c>
      <c r="W2340" t="str">
        <f t="shared" si="72"/>
        <v>Old</v>
      </c>
      <c r="X2340" t="str" cm="1">
        <f t="array" ref="X2340">IF(ISNUMBER(V2340),INDEX('2019 On Peak'!$K$3:$K$2373,V2340),"Not 2019")</f>
        <v>Closed</v>
      </c>
      <c r="Y2340" cm="1">
        <f t="array" ref="Y2340">IF(ISNUMBER($V2340),L2340-INDEX('2019 On Peak'!$L$3:$S$2373,$V2340,1),"-")</f>
        <v>0</v>
      </c>
      <c r="Z2340" cm="1">
        <f t="array" ref="Z2340">IF(ISNUMBER($V2340),M2340-INDEX('2019 On Peak'!$L$3:$S$2373,$V2340,2),"-")</f>
        <v>0</v>
      </c>
      <c r="AA2340" cm="1">
        <f t="array" ref="AA2340">IF(ISNUMBER($V2340),N2340-INDEX('2019 On Peak'!$L$3:$S$2373,$V2340,3),"-")</f>
        <v>0</v>
      </c>
      <c r="AB2340" cm="1">
        <f t="array" ref="AB2340">IF(ISNUMBER($V2340),Q2340-INDEX('2019 On Peak'!$L$3:$S$2373,$V2340,6),"-")</f>
        <v>0</v>
      </c>
      <c r="AC2340" cm="1">
        <f t="array" ref="AC2340">IF(ISNUMBER($V2340),S2340-INDEX('2019 On Peak'!$L$3:$S$2373,$V2340,8),"-")</f>
        <v>0</v>
      </c>
      <c r="AD2340" t="b">
        <f t="shared" si="73"/>
        <v>0</v>
      </c>
    </row>
    <row r="2341" spans="1:30" x14ac:dyDescent="0.25">
      <c r="A2341" t="str">
        <f>B2341&amp;"_"&amp;G2341&amp;"_"&amp;J2341</f>
        <v>958_283_1</v>
      </c>
      <c r="B2341">
        <v>958</v>
      </c>
      <c r="C2341" s="1" t="s">
        <v>701</v>
      </c>
      <c r="D2341" s="1" t="s">
        <v>42</v>
      </c>
      <c r="E2341" s="1" t="s">
        <v>42</v>
      </c>
      <c r="F2341">
        <v>115</v>
      </c>
      <c r="G2341">
        <v>283</v>
      </c>
      <c r="H2341" s="1" t="s">
        <v>702</v>
      </c>
      <c r="I2341">
        <v>115</v>
      </c>
      <c r="J2341" s="1" t="s">
        <v>191</v>
      </c>
      <c r="K2341" s="1" t="s">
        <v>25</v>
      </c>
      <c r="L2341">
        <v>9.0000000000000006E-5</v>
      </c>
      <c r="M2341">
        <v>3.6999999999999999E-4</v>
      </c>
      <c r="N2341">
        <v>6.0000000000000002E-5</v>
      </c>
      <c r="O2341">
        <v>1</v>
      </c>
      <c r="P2341">
        <v>0</v>
      </c>
      <c r="Q2341">
        <v>167</v>
      </c>
      <c r="R2341">
        <v>556</v>
      </c>
      <c r="S2341">
        <v>210</v>
      </c>
      <c r="T2341">
        <v>0.1</v>
      </c>
      <c r="U2341">
        <v>0.1</v>
      </c>
      <c r="V2341">
        <f>MATCH(A2341,'2019 On Peak'!$A$3:$A$2373,0)</f>
        <v>2276</v>
      </c>
      <c r="W2341" t="str">
        <f t="shared" si="72"/>
        <v>Old</v>
      </c>
      <c r="X2341" t="str" cm="1">
        <f t="array" ref="X2341">IF(ISNUMBER(V2341),INDEX('2019 On Peak'!$K$3:$K$2373,V2341),"Not 2019")</f>
        <v>Closed</v>
      </c>
      <c r="Y2341" cm="1">
        <f t="array" ref="Y2341">IF(ISNUMBER($V2341),L2341-INDEX('2019 On Peak'!$L$3:$S$2373,$V2341,1),"-")</f>
        <v>0</v>
      </c>
      <c r="Z2341" cm="1">
        <f t="array" ref="Z2341">IF(ISNUMBER($V2341),M2341-INDEX('2019 On Peak'!$L$3:$S$2373,$V2341,2),"-")</f>
        <v>0</v>
      </c>
      <c r="AA2341" cm="1">
        <f t="array" ref="AA2341">IF(ISNUMBER($V2341),N2341-INDEX('2019 On Peak'!$L$3:$S$2373,$V2341,3),"-")</f>
        <v>0</v>
      </c>
      <c r="AB2341" cm="1">
        <f t="array" ref="AB2341">IF(ISNUMBER($V2341),Q2341-INDEX('2019 On Peak'!$L$3:$S$2373,$V2341,6),"-")</f>
        <v>0</v>
      </c>
      <c r="AC2341" cm="1">
        <f t="array" ref="AC2341">IF(ISNUMBER($V2341),S2341-INDEX('2019 On Peak'!$L$3:$S$2373,$V2341,8),"-")</f>
        <v>0</v>
      </c>
      <c r="AD2341" t="b">
        <f t="shared" si="73"/>
        <v>0</v>
      </c>
    </row>
    <row r="2342" spans="1:30" x14ac:dyDescent="0.25">
      <c r="A2342" t="str">
        <f>B2342&amp;"_"&amp;G2342&amp;"_"&amp;J2342</f>
        <v>958_285_1</v>
      </c>
      <c r="B2342">
        <v>958</v>
      </c>
      <c r="C2342" s="1" t="s">
        <v>701</v>
      </c>
      <c r="D2342" s="1" t="s">
        <v>42</v>
      </c>
      <c r="E2342" s="1" t="s">
        <v>42</v>
      </c>
      <c r="F2342">
        <v>115</v>
      </c>
      <c r="G2342">
        <v>285</v>
      </c>
      <c r="H2342" s="1" t="s">
        <v>1188</v>
      </c>
      <c r="I2342">
        <v>115</v>
      </c>
      <c r="J2342" s="1" t="s">
        <v>191</v>
      </c>
      <c r="K2342" s="1" t="s">
        <v>25</v>
      </c>
      <c r="L2342">
        <v>1.3999999999999999E-4</v>
      </c>
      <c r="M2342">
        <v>5.9000000000000003E-4</v>
      </c>
      <c r="N2342">
        <v>1E-4</v>
      </c>
      <c r="O2342">
        <v>1</v>
      </c>
      <c r="P2342">
        <v>0</v>
      </c>
      <c r="Q2342">
        <v>167</v>
      </c>
      <c r="R2342">
        <v>556</v>
      </c>
      <c r="S2342">
        <v>210</v>
      </c>
      <c r="T2342">
        <v>0.1</v>
      </c>
      <c r="U2342">
        <v>0.1</v>
      </c>
      <c r="V2342">
        <f>MATCH(A2342,'2019 On Peak'!$A$3:$A$2373,0)</f>
        <v>2277</v>
      </c>
      <c r="W2342" t="str">
        <f t="shared" si="72"/>
        <v>Old</v>
      </c>
      <c r="X2342" t="str" cm="1">
        <f t="array" ref="X2342">IF(ISNUMBER(V2342),INDEX('2019 On Peak'!$K$3:$K$2373,V2342),"Not 2019")</f>
        <v>Closed</v>
      </c>
      <c r="Y2342" cm="1">
        <f t="array" ref="Y2342">IF(ISNUMBER($V2342),L2342-INDEX('2019 On Peak'!$L$3:$S$2373,$V2342,1),"-")</f>
        <v>0</v>
      </c>
      <c r="Z2342" cm="1">
        <f t="array" ref="Z2342">IF(ISNUMBER($V2342),M2342-INDEX('2019 On Peak'!$L$3:$S$2373,$V2342,2),"-")</f>
        <v>0</v>
      </c>
      <c r="AA2342" cm="1">
        <f t="array" ref="AA2342">IF(ISNUMBER($V2342),N2342-INDEX('2019 On Peak'!$L$3:$S$2373,$V2342,3),"-")</f>
        <v>0</v>
      </c>
      <c r="AB2342" cm="1">
        <f t="array" ref="AB2342">IF(ISNUMBER($V2342),Q2342-INDEX('2019 On Peak'!$L$3:$S$2373,$V2342,6),"-")</f>
        <v>0</v>
      </c>
      <c r="AC2342" cm="1">
        <f t="array" ref="AC2342">IF(ISNUMBER($V2342),S2342-INDEX('2019 On Peak'!$L$3:$S$2373,$V2342,8),"-")</f>
        <v>0</v>
      </c>
      <c r="AD2342" t="b">
        <f t="shared" si="73"/>
        <v>0</v>
      </c>
    </row>
    <row r="2343" spans="1:30" x14ac:dyDescent="0.25">
      <c r="A2343" t="str">
        <f>B2343&amp;"_"&amp;G2343&amp;"_"&amp;J2343</f>
        <v>958_961_1</v>
      </c>
      <c r="B2343">
        <v>958</v>
      </c>
      <c r="C2343" s="1" t="s">
        <v>701</v>
      </c>
      <c r="D2343" s="1" t="s">
        <v>42</v>
      </c>
      <c r="E2343" s="1" t="s">
        <v>42</v>
      </c>
      <c r="F2343">
        <v>115</v>
      </c>
      <c r="G2343">
        <v>961</v>
      </c>
      <c r="H2343" s="1" t="s">
        <v>700</v>
      </c>
      <c r="I2343">
        <v>115</v>
      </c>
      <c r="J2343" s="1" t="s">
        <v>191</v>
      </c>
      <c r="K2343" s="1" t="s">
        <v>25</v>
      </c>
      <c r="L2343">
        <v>5.9000000000000003E-4</v>
      </c>
      <c r="M2343">
        <v>2.4199999999999998E-3</v>
      </c>
      <c r="N2343">
        <v>4.0000000000000002E-4</v>
      </c>
      <c r="O2343">
        <v>1</v>
      </c>
      <c r="P2343">
        <v>0</v>
      </c>
      <c r="Q2343">
        <v>167</v>
      </c>
      <c r="R2343">
        <v>556</v>
      </c>
      <c r="S2343">
        <v>210</v>
      </c>
      <c r="T2343">
        <v>0.3</v>
      </c>
      <c r="U2343">
        <v>0.5</v>
      </c>
      <c r="V2343">
        <f>MATCH(A2343,'2019 On Peak'!$A$3:$A$2373,0)</f>
        <v>2278</v>
      </c>
      <c r="W2343" t="str">
        <f t="shared" si="72"/>
        <v>Old</v>
      </c>
      <c r="X2343" t="str" cm="1">
        <f t="array" ref="X2343">IF(ISNUMBER(V2343),INDEX('2019 On Peak'!$K$3:$K$2373,V2343),"Not 2019")</f>
        <v>Closed</v>
      </c>
      <c r="Y2343" cm="1">
        <f t="array" ref="Y2343">IF(ISNUMBER($V2343),L2343-INDEX('2019 On Peak'!$L$3:$S$2373,$V2343,1),"-")</f>
        <v>0</v>
      </c>
      <c r="Z2343" cm="1">
        <f t="array" ref="Z2343">IF(ISNUMBER($V2343),M2343-INDEX('2019 On Peak'!$L$3:$S$2373,$V2343,2),"-")</f>
        <v>0</v>
      </c>
      <c r="AA2343" cm="1">
        <f t="array" ref="AA2343">IF(ISNUMBER($V2343),N2343-INDEX('2019 On Peak'!$L$3:$S$2373,$V2343,3),"-")</f>
        <v>0</v>
      </c>
      <c r="AB2343" cm="1">
        <f t="array" ref="AB2343">IF(ISNUMBER($V2343),Q2343-INDEX('2019 On Peak'!$L$3:$S$2373,$V2343,6),"-")</f>
        <v>0</v>
      </c>
      <c r="AC2343" cm="1">
        <f t="array" ref="AC2343">IF(ISNUMBER($V2343),S2343-INDEX('2019 On Peak'!$L$3:$S$2373,$V2343,8),"-")</f>
        <v>0</v>
      </c>
      <c r="AD2343" t="b">
        <f t="shared" si="73"/>
        <v>0</v>
      </c>
    </row>
    <row r="2344" spans="1:30" x14ac:dyDescent="0.25">
      <c r="A2344" t="str">
        <f>B2344&amp;"_"&amp;G2344&amp;"_"&amp;J2344</f>
        <v>959_283_1</v>
      </c>
      <c r="B2344">
        <v>959</v>
      </c>
      <c r="C2344" s="1" t="s">
        <v>703</v>
      </c>
      <c r="D2344" s="1" t="s">
        <v>42</v>
      </c>
      <c r="E2344" s="1" t="s">
        <v>42</v>
      </c>
      <c r="F2344">
        <v>115</v>
      </c>
      <c r="G2344">
        <v>283</v>
      </c>
      <c r="H2344" s="1" t="s">
        <v>702</v>
      </c>
      <c r="I2344">
        <v>115</v>
      </c>
      <c r="J2344" s="1" t="s">
        <v>191</v>
      </c>
      <c r="K2344" s="1" t="s">
        <v>25</v>
      </c>
      <c r="L2344">
        <v>6.9999999999999994E-5</v>
      </c>
      <c r="M2344">
        <v>2.9999999999999997E-4</v>
      </c>
      <c r="N2344">
        <v>5.0000000000000002E-5</v>
      </c>
      <c r="O2344">
        <v>1</v>
      </c>
      <c r="P2344">
        <v>0</v>
      </c>
      <c r="Q2344">
        <v>167</v>
      </c>
      <c r="R2344">
        <v>556</v>
      </c>
      <c r="S2344">
        <v>210</v>
      </c>
      <c r="T2344">
        <v>0.1</v>
      </c>
      <c r="U2344">
        <v>0.1</v>
      </c>
      <c r="V2344">
        <f>MATCH(A2344,'2019 On Peak'!$A$3:$A$2373,0)</f>
        <v>2279</v>
      </c>
      <c r="W2344" t="str">
        <f t="shared" si="72"/>
        <v>Old</v>
      </c>
      <c r="X2344" t="str" cm="1">
        <f t="array" ref="X2344">IF(ISNUMBER(V2344),INDEX('2019 On Peak'!$K$3:$K$2373,V2344),"Not 2019")</f>
        <v>Closed</v>
      </c>
      <c r="Y2344" cm="1">
        <f t="array" ref="Y2344">IF(ISNUMBER($V2344),L2344-INDEX('2019 On Peak'!$L$3:$S$2373,$V2344,1),"-")</f>
        <v>0</v>
      </c>
      <c r="Z2344" cm="1">
        <f t="array" ref="Z2344">IF(ISNUMBER($V2344),M2344-INDEX('2019 On Peak'!$L$3:$S$2373,$V2344,2),"-")</f>
        <v>0</v>
      </c>
      <c r="AA2344" cm="1">
        <f t="array" ref="AA2344">IF(ISNUMBER($V2344),N2344-INDEX('2019 On Peak'!$L$3:$S$2373,$V2344,3),"-")</f>
        <v>0</v>
      </c>
      <c r="AB2344" cm="1">
        <f t="array" ref="AB2344">IF(ISNUMBER($V2344),Q2344-INDEX('2019 On Peak'!$L$3:$S$2373,$V2344,6),"-")</f>
        <v>0</v>
      </c>
      <c r="AC2344" cm="1">
        <f t="array" ref="AC2344">IF(ISNUMBER($V2344),S2344-INDEX('2019 On Peak'!$L$3:$S$2373,$V2344,8),"-")</f>
        <v>0</v>
      </c>
      <c r="AD2344" t="b">
        <f t="shared" si="73"/>
        <v>0</v>
      </c>
    </row>
    <row r="2345" spans="1:30" x14ac:dyDescent="0.25">
      <c r="A2345" t="str">
        <f>B2345&amp;"_"&amp;G2345&amp;"_"&amp;J2345</f>
        <v>959_284_1</v>
      </c>
      <c r="B2345">
        <v>959</v>
      </c>
      <c r="C2345" s="1" t="s">
        <v>703</v>
      </c>
      <c r="D2345" s="1" t="s">
        <v>42</v>
      </c>
      <c r="E2345" s="1" t="s">
        <v>42</v>
      </c>
      <c r="F2345">
        <v>115</v>
      </c>
      <c r="G2345">
        <v>284</v>
      </c>
      <c r="H2345" s="1" t="s">
        <v>704</v>
      </c>
      <c r="I2345">
        <v>115</v>
      </c>
      <c r="J2345" s="1" t="s">
        <v>191</v>
      </c>
      <c r="K2345" s="1" t="s">
        <v>25</v>
      </c>
      <c r="L2345">
        <v>2.0000000000000001E-4</v>
      </c>
      <c r="M2345">
        <v>8.3000000000000001E-4</v>
      </c>
      <c r="N2345">
        <v>1.3999999999999999E-4</v>
      </c>
      <c r="O2345">
        <v>1</v>
      </c>
      <c r="P2345">
        <v>0</v>
      </c>
      <c r="Q2345">
        <v>167</v>
      </c>
      <c r="R2345">
        <v>556</v>
      </c>
      <c r="S2345">
        <v>210</v>
      </c>
      <c r="T2345">
        <v>0.1</v>
      </c>
      <c r="U2345">
        <v>0.2</v>
      </c>
      <c r="V2345">
        <f>MATCH(A2345,'2019 On Peak'!$A$3:$A$2373,0)</f>
        <v>2280</v>
      </c>
      <c r="W2345" t="str">
        <f t="shared" si="72"/>
        <v>Old</v>
      </c>
      <c r="X2345" t="str" cm="1">
        <f t="array" ref="X2345">IF(ISNUMBER(V2345),INDEX('2019 On Peak'!$K$3:$K$2373,V2345),"Not 2019")</f>
        <v>Closed</v>
      </c>
      <c r="Y2345" cm="1">
        <f t="array" ref="Y2345">IF(ISNUMBER($V2345),L2345-INDEX('2019 On Peak'!$L$3:$S$2373,$V2345,1),"-")</f>
        <v>0</v>
      </c>
      <c r="Z2345" cm="1">
        <f t="array" ref="Z2345">IF(ISNUMBER($V2345),M2345-INDEX('2019 On Peak'!$L$3:$S$2373,$V2345,2),"-")</f>
        <v>0</v>
      </c>
      <c r="AA2345" cm="1">
        <f t="array" ref="AA2345">IF(ISNUMBER($V2345),N2345-INDEX('2019 On Peak'!$L$3:$S$2373,$V2345,3),"-")</f>
        <v>0</v>
      </c>
      <c r="AB2345" cm="1">
        <f t="array" ref="AB2345">IF(ISNUMBER($V2345),Q2345-INDEX('2019 On Peak'!$L$3:$S$2373,$V2345,6),"-")</f>
        <v>0</v>
      </c>
      <c r="AC2345" cm="1">
        <f t="array" ref="AC2345">IF(ISNUMBER($V2345),S2345-INDEX('2019 On Peak'!$L$3:$S$2373,$V2345,8),"-")</f>
        <v>0</v>
      </c>
      <c r="AD2345" t="b">
        <f t="shared" si="73"/>
        <v>0</v>
      </c>
    </row>
    <row r="2346" spans="1:30" x14ac:dyDescent="0.25">
      <c r="A2346" t="str">
        <f>B2346&amp;"_"&amp;G2346&amp;"_"&amp;J2346</f>
        <v>959_960_1</v>
      </c>
      <c r="B2346">
        <v>959</v>
      </c>
      <c r="C2346" s="1" t="s">
        <v>703</v>
      </c>
      <c r="D2346" s="1" t="s">
        <v>42</v>
      </c>
      <c r="E2346" s="1" t="s">
        <v>42</v>
      </c>
      <c r="F2346">
        <v>115</v>
      </c>
      <c r="G2346">
        <v>960</v>
      </c>
      <c r="H2346" s="1" t="s">
        <v>698</v>
      </c>
      <c r="I2346">
        <v>115</v>
      </c>
      <c r="J2346" s="1" t="s">
        <v>191</v>
      </c>
      <c r="K2346" s="1" t="s">
        <v>25</v>
      </c>
      <c r="L2346">
        <v>5.8E-4</v>
      </c>
      <c r="M2346">
        <v>2.3900000000000002E-3</v>
      </c>
      <c r="N2346">
        <v>4.0000000000000002E-4</v>
      </c>
      <c r="O2346">
        <v>1</v>
      </c>
      <c r="P2346">
        <v>0</v>
      </c>
      <c r="Q2346">
        <v>167</v>
      </c>
      <c r="R2346">
        <v>556</v>
      </c>
      <c r="S2346">
        <v>210</v>
      </c>
      <c r="T2346">
        <v>0.3</v>
      </c>
      <c r="U2346">
        <v>0.5</v>
      </c>
      <c r="V2346">
        <f>MATCH(A2346,'2019 On Peak'!$A$3:$A$2373,0)</f>
        <v>2281</v>
      </c>
      <c r="W2346" t="str">
        <f t="shared" si="72"/>
        <v>Old</v>
      </c>
      <c r="X2346" t="str" cm="1">
        <f t="array" ref="X2346">IF(ISNUMBER(V2346),INDEX('2019 On Peak'!$K$3:$K$2373,V2346),"Not 2019")</f>
        <v>Closed</v>
      </c>
      <c r="Y2346" cm="1">
        <f t="array" ref="Y2346">IF(ISNUMBER($V2346),L2346-INDEX('2019 On Peak'!$L$3:$S$2373,$V2346,1),"-")</f>
        <v>0</v>
      </c>
      <c r="Z2346" cm="1">
        <f t="array" ref="Z2346">IF(ISNUMBER($V2346),M2346-INDEX('2019 On Peak'!$L$3:$S$2373,$V2346,2),"-")</f>
        <v>0</v>
      </c>
      <c r="AA2346" cm="1">
        <f t="array" ref="AA2346">IF(ISNUMBER($V2346),N2346-INDEX('2019 On Peak'!$L$3:$S$2373,$V2346,3),"-")</f>
        <v>0</v>
      </c>
      <c r="AB2346" cm="1">
        <f t="array" ref="AB2346">IF(ISNUMBER($V2346),Q2346-INDEX('2019 On Peak'!$L$3:$S$2373,$V2346,6),"-")</f>
        <v>0</v>
      </c>
      <c r="AC2346" cm="1">
        <f t="array" ref="AC2346">IF(ISNUMBER($V2346),S2346-INDEX('2019 On Peak'!$L$3:$S$2373,$V2346,8),"-")</f>
        <v>0</v>
      </c>
      <c r="AD2346" t="b">
        <f t="shared" si="73"/>
        <v>0</v>
      </c>
    </row>
    <row r="2347" spans="1:30" x14ac:dyDescent="0.25">
      <c r="A2347" t="str">
        <f>B2347&amp;"_"&amp;G2347&amp;"_"&amp;J2347</f>
        <v>960_282_1</v>
      </c>
      <c r="B2347">
        <v>960</v>
      </c>
      <c r="C2347" s="1" t="s">
        <v>698</v>
      </c>
      <c r="D2347" s="1" t="s">
        <v>42</v>
      </c>
      <c r="E2347" s="1" t="s">
        <v>42</v>
      </c>
      <c r="F2347">
        <v>115</v>
      </c>
      <c r="G2347">
        <v>282</v>
      </c>
      <c r="H2347" s="1" t="s">
        <v>699</v>
      </c>
      <c r="I2347">
        <v>115</v>
      </c>
      <c r="J2347" s="1" t="s">
        <v>191</v>
      </c>
      <c r="K2347" s="1" t="s">
        <v>25</v>
      </c>
      <c r="L2347">
        <v>2.9999999999999997E-4</v>
      </c>
      <c r="M2347">
        <v>1.24E-3</v>
      </c>
      <c r="N2347">
        <v>2.0000000000000001E-4</v>
      </c>
      <c r="O2347">
        <v>1</v>
      </c>
      <c r="P2347">
        <v>0</v>
      </c>
      <c r="Q2347">
        <v>167</v>
      </c>
      <c r="R2347">
        <v>556</v>
      </c>
      <c r="S2347">
        <v>210</v>
      </c>
      <c r="T2347">
        <v>0.2</v>
      </c>
      <c r="U2347">
        <v>0.2</v>
      </c>
      <c r="V2347">
        <f>MATCH(A2347,'2019 On Peak'!$A$3:$A$2373,0)</f>
        <v>2282</v>
      </c>
      <c r="W2347" t="str">
        <f t="shared" si="72"/>
        <v>Old</v>
      </c>
      <c r="X2347" t="str" cm="1">
        <f t="array" ref="X2347">IF(ISNUMBER(V2347),INDEX('2019 On Peak'!$K$3:$K$2373,V2347),"Not 2019")</f>
        <v>Closed</v>
      </c>
      <c r="Y2347" cm="1">
        <f t="array" ref="Y2347">IF(ISNUMBER($V2347),L2347-INDEX('2019 On Peak'!$L$3:$S$2373,$V2347,1),"-")</f>
        <v>0</v>
      </c>
      <c r="Z2347" cm="1">
        <f t="array" ref="Z2347">IF(ISNUMBER($V2347),M2347-INDEX('2019 On Peak'!$L$3:$S$2373,$V2347,2),"-")</f>
        <v>0</v>
      </c>
      <c r="AA2347" cm="1">
        <f t="array" ref="AA2347">IF(ISNUMBER($V2347),N2347-INDEX('2019 On Peak'!$L$3:$S$2373,$V2347,3),"-")</f>
        <v>0</v>
      </c>
      <c r="AB2347" cm="1">
        <f t="array" ref="AB2347">IF(ISNUMBER($V2347),Q2347-INDEX('2019 On Peak'!$L$3:$S$2373,$V2347,6),"-")</f>
        <v>0</v>
      </c>
      <c r="AC2347" cm="1">
        <f t="array" ref="AC2347">IF(ISNUMBER($V2347),S2347-INDEX('2019 On Peak'!$L$3:$S$2373,$V2347,8),"-")</f>
        <v>0</v>
      </c>
      <c r="AD2347" t="b">
        <f t="shared" si="73"/>
        <v>0</v>
      </c>
    </row>
    <row r="2348" spans="1:30" x14ac:dyDescent="0.25">
      <c r="A2348" t="str">
        <f>B2348&amp;"_"&amp;G2348&amp;"_"&amp;J2348</f>
        <v>961_282_1</v>
      </c>
      <c r="B2348">
        <v>961</v>
      </c>
      <c r="C2348" s="1" t="s">
        <v>700</v>
      </c>
      <c r="D2348" s="1" t="s">
        <v>42</v>
      </c>
      <c r="E2348" s="1" t="s">
        <v>42</v>
      </c>
      <c r="F2348">
        <v>115</v>
      </c>
      <c r="G2348">
        <v>282</v>
      </c>
      <c r="H2348" s="1" t="s">
        <v>699</v>
      </c>
      <c r="I2348">
        <v>115</v>
      </c>
      <c r="J2348" s="1" t="s">
        <v>191</v>
      </c>
      <c r="K2348" s="1" t="s">
        <v>25</v>
      </c>
      <c r="L2348">
        <v>2.3000000000000001E-4</v>
      </c>
      <c r="M2348">
        <v>9.6000000000000002E-4</v>
      </c>
      <c r="N2348">
        <v>1.6000000000000001E-4</v>
      </c>
      <c r="O2348">
        <v>1</v>
      </c>
      <c r="P2348">
        <v>0</v>
      </c>
      <c r="Q2348">
        <v>167</v>
      </c>
      <c r="R2348">
        <v>556</v>
      </c>
      <c r="S2348">
        <v>210</v>
      </c>
      <c r="T2348">
        <v>0.1</v>
      </c>
      <c r="U2348">
        <v>0.2</v>
      </c>
      <c r="V2348">
        <f>MATCH(A2348,'2019 On Peak'!$A$3:$A$2373,0)</f>
        <v>2283</v>
      </c>
      <c r="W2348" t="str">
        <f t="shared" si="72"/>
        <v>Old</v>
      </c>
      <c r="X2348" t="str" cm="1">
        <f t="array" ref="X2348">IF(ISNUMBER(V2348),INDEX('2019 On Peak'!$K$3:$K$2373,V2348),"Not 2019")</f>
        <v>Closed</v>
      </c>
      <c r="Y2348" cm="1">
        <f t="array" ref="Y2348">IF(ISNUMBER($V2348),L2348-INDEX('2019 On Peak'!$L$3:$S$2373,$V2348,1),"-")</f>
        <v>0</v>
      </c>
      <c r="Z2348" cm="1">
        <f t="array" ref="Z2348">IF(ISNUMBER($V2348),M2348-INDEX('2019 On Peak'!$L$3:$S$2373,$V2348,2),"-")</f>
        <v>0</v>
      </c>
      <c r="AA2348" cm="1">
        <f t="array" ref="AA2348">IF(ISNUMBER($V2348),N2348-INDEX('2019 On Peak'!$L$3:$S$2373,$V2348,3),"-")</f>
        <v>0</v>
      </c>
      <c r="AB2348" cm="1">
        <f t="array" ref="AB2348">IF(ISNUMBER($V2348),Q2348-INDEX('2019 On Peak'!$L$3:$S$2373,$V2348,6),"-")</f>
        <v>0</v>
      </c>
      <c r="AC2348" cm="1">
        <f t="array" ref="AC2348">IF(ISNUMBER($V2348),S2348-INDEX('2019 On Peak'!$L$3:$S$2373,$V2348,8),"-")</f>
        <v>0</v>
      </c>
      <c r="AD2348" t="b">
        <f t="shared" si="73"/>
        <v>0</v>
      </c>
    </row>
    <row r="2349" spans="1:30" x14ac:dyDescent="0.25">
      <c r="A2349" t="str">
        <f>B2349&amp;"_"&amp;G2349&amp;"_"&amp;J2349</f>
        <v>962_1571_1</v>
      </c>
      <c r="B2349">
        <v>962</v>
      </c>
      <c r="C2349" s="1" t="s">
        <v>706</v>
      </c>
      <c r="D2349" s="1" t="s">
        <v>42</v>
      </c>
      <c r="E2349" s="1" t="s">
        <v>42</v>
      </c>
      <c r="F2349">
        <v>115</v>
      </c>
      <c r="G2349">
        <v>1571</v>
      </c>
      <c r="H2349" s="1" t="s">
        <v>43</v>
      </c>
      <c r="I2349">
        <v>115</v>
      </c>
      <c r="J2349" s="1" t="s">
        <v>191</v>
      </c>
      <c r="K2349" s="1" t="s">
        <v>25</v>
      </c>
      <c r="L2349">
        <v>4.13E-3</v>
      </c>
      <c r="M2349">
        <v>1.7080000000000001E-2</v>
      </c>
      <c r="N2349">
        <v>2.8300000000000001E-3</v>
      </c>
      <c r="O2349">
        <v>1</v>
      </c>
      <c r="P2349">
        <v>0</v>
      </c>
      <c r="Q2349">
        <v>167</v>
      </c>
      <c r="R2349">
        <v>556</v>
      </c>
      <c r="S2349">
        <v>210</v>
      </c>
      <c r="T2349">
        <v>1.4</v>
      </c>
      <c r="U2349">
        <v>3.4</v>
      </c>
      <c r="V2349">
        <f>MATCH(A2349,'2019 On Peak'!$A$3:$A$2373,0)</f>
        <v>2284</v>
      </c>
      <c r="W2349" t="str">
        <f t="shared" si="72"/>
        <v>Old</v>
      </c>
      <c r="X2349" t="str" cm="1">
        <f t="array" ref="X2349">IF(ISNUMBER(V2349),INDEX('2019 On Peak'!$K$3:$K$2373,V2349),"Not 2019")</f>
        <v>Closed</v>
      </c>
      <c r="Y2349" cm="1">
        <f t="array" ref="Y2349">IF(ISNUMBER($V2349),L2349-INDEX('2019 On Peak'!$L$3:$S$2373,$V2349,1),"-")</f>
        <v>0</v>
      </c>
      <c r="Z2349" cm="1">
        <f t="array" ref="Z2349">IF(ISNUMBER($V2349),M2349-INDEX('2019 On Peak'!$L$3:$S$2373,$V2349,2),"-")</f>
        <v>0</v>
      </c>
      <c r="AA2349" cm="1">
        <f t="array" ref="AA2349">IF(ISNUMBER($V2349),N2349-INDEX('2019 On Peak'!$L$3:$S$2373,$V2349,3),"-")</f>
        <v>0</v>
      </c>
      <c r="AB2349" cm="1">
        <f t="array" ref="AB2349">IF(ISNUMBER($V2349),Q2349-INDEX('2019 On Peak'!$L$3:$S$2373,$V2349,6),"-")</f>
        <v>0</v>
      </c>
      <c r="AC2349" cm="1">
        <f t="array" ref="AC2349">IF(ISNUMBER($V2349),S2349-INDEX('2019 On Peak'!$L$3:$S$2373,$V2349,8),"-")</f>
        <v>0</v>
      </c>
      <c r="AD2349" t="b">
        <f t="shared" si="73"/>
        <v>0</v>
      </c>
    </row>
    <row r="2350" spans="1:30" x14ac:dyDescent="0.25">
      <c r="A2350" t="str">
        <f>B2350&amp;"_"&amp;G2350&amp;"_"&amp;J2350</f>
        <v>962_286_1</v>
      </c>
      <c r="B2350">
        <v>962</v>
      </c>
      <c r="C2350" s="1" t="s">
        <v>706</v>
      </c>
      <c r="D2350" s="1" t="s">
        <v>42</v>
      </c>
      <c r="E2350" s="1" t="s">
        <v>42</v>
      </c>
      <c r="F2350">
        <v>115</v>
      </c>
      <c r="G2350">
        <v>286</v>
      </c>
      <c r="H2350" s="1" t="s">
        <v>161</v>
      </c>
      <c r="I2350">
        <v>115</v>
      </c>
      <c r="J2350" s="1" t="s">
        <v>191</v>
      </c>
      <c r="K2350" s="1" t="s">
        <v>25</v>
      </c>
      <c r="L2350">
        <v>4.2999999999999999E-4</v>
      </c>
      <c r="M2350">
        <v>1.8E-3</v>
      </c>
      <c r="N2350">
        <v>2.9999999999999997E-4</v>
      </c>
      <c r="O2350">
        <v>1</v>
      </c>
      <c r="P2350">
        <v>0</v>
      </c>
      <c r="Q2350">
        <v>167</v>
      </c>
      <c r="R2350">
        <v>556</v>
      </c>
      <c r="S2350">
        <v>210</v>
      </c>
      <c r="T2350">
        <v>0.2</v>
      </c>
      <c r="U2350">
        <v>0.4</v>
      </c>
      <c r="V2350">
        <f>MATCH(A2350,'2019 On Peak'!$A$3:$A$2373,0)</f>
        <v>2285</v>
      </c>
      <c r="W2350" t="str">
        <f t="shared" si="72"/>
        <v>Old</v>
      </c>
      <c r="X2350" t="str" cm="1">
        <f t="array" ref="X2350">IF(ISNUMBER(V2350),INDEX('2019 On Peak'!$K$3:$K$2373,V2350),"Not 2019")</f>
        <v>Closed</v>
      </c>
      <c r="Y2350" cm="1">
        <f t="array" ref="Y2350">IF(ISNUMBER($V2350),L2350-INDEX('2019 On Peak'!$L$3:$S$2373,$V2350,1),"-")</f>
        <v>0</v>
      </c>
      <c r="Z2350" cm="1">
        <f t="array" ref="Z2350">IF(ISNUMBER($V2350),M2350-INDEX('2019 On Peak'!$L$3:$S$2373,$V2350,2),"-")</f>
        <v>0</v>
      </c>
      <c r="AA2350" cm="1">
        <f t="array" ref="AA2350">IF(ISNUMBER($V2350),N2350-INDEX('2019 On Peak'!$L$3:$S$2373,$V2350,3),"-")</f>
        <v>0</v>
      </c>
      <c r="AB2350" cm="1">
        <f t="array" ref="AB2350">IF(ISNUMBER($V2350),Q2350-INDEX('2019 On Peak'!$L$3:$S$2373,$V2350,6),"-")</f>
        <v>0</v>
      </c>
      <c r="AC2350" cm="1">
        <f t="array" ref="AC2350">IF(ISNUMBER($V2350),S2350-INDEX('2019 On Peak'!$L$3:$S$2373,$V2350,8),"-")</f>
        <v>0</v>
      </c>
      <c r="AD2350" t="b">
        <f t="shared" si="73"/>
        <v>0</v>
      </c>
    </row>
    <row r="2351" spans="1:30" x14ac:dyDescent="0.25">
      <c r="A2351" t="str">
        <f>B2351&amp;"_"&amp;G2351&amp;"_"&amp;J2351</f>
        <v>962_287_1</v>
      </c>
      <c r="B2351">
        <v>962</v>
      </c>
      <c r="C2351" s="1" t="s">
        <v>706</v>
      </c>
      <c r="D2351" s="1" t="s">
        <v>42</v>
      </c>
      <c r="E2351" s="1" t="s">
        <v>42</v>
      </c>
      <c r="F2351">
        <v>115</v>
      </c>
      <c r="G2351">
        <v>287</v>
      </c>
      <c r="H2351" s="1" t="s">
        <v>1190</v>
      </c>
      <c r="I2351">
        <v>115</v>
      </c>
      <c r="J2351" s="1" t="s">
        <v>191</v>
      </c>
      <c r="K2351" s="1" t="s">
        <v>25</v>
      </c>
      <c r="L2351">
        <v>1.8000000000000001E-4</v>
      </c>
      <c r="M2351">
        <v>7.3999999999999999E-4</v>
      </c>
      <c r="N2351">
        <v>1.2E-4</v>
      </c>
      <c r="O2351">
        <v>1</v>
      </c>
      <c r="P2351">
        <v>0</v>
      </c>
      <c r="Q2351">
        <v>167</v>
      </c>
      <c r="R2351">
        <v>556</v>
      </c>
      <c r="S2351">
        <v>210</v>
      </c>
      <c r="T2351">
        <v>0.1</v>
      </c>
      <c r="U2351">
        <v>0.1</v>
      </c>
      <c r="V2351">
        <f>MATCH(A2351,'2019 On Peak'!$A$3:$A$2373,0)</f>
        <v>2286</v>
      </c>
      <c r="W2351" t="str">
        <f t="shared" si="72"/>
        <v>Old</v>
      </c>
      <c r="X2351" t="str" cm="1">
        <f t="array" ref="X2351">IF(ISNUMBER(V2351),INDEX('2019 On Peak'!$K$3:$K$2373,V2351),"Not 2019")</f>
        <v>Closed</v>
      </c>
      <c r="Y2351" cm="1">
        <f t="array" ref="Y2351">IF(ISNUMBER($V2351),L2351-INDEX('2019 On Peak'!$L$3:$S$2373,$V2351,1),"-")</f>
        <v>0</v>
      </c>
      <c r="Z2351" cm="1">
        <f t="array" ref="Z2351">IF(ISNUMBER($V2351),M2351-INDEX('2019 On Peak'!$L$3:$S$2373,$V2351,2),"-")</f>
        <v>0</v>
      </c>
      <c r="AA2351" cm="1">
        <f t="array" ref="AA2351">IF(ISNUMBER($V2351),N2351-INDEX('2019 On Peak'!$L$3:$S$2373,$V2351,3),"-")</f>
        <v>0</v>
      </c>
      <c r="AB2351" cm="1">
        <f t="array" ref="AB2351">IF(ISNUMBER($V2351),Q2351-INDEX('2019 On Peak'!$L$3:$S$2373,$V2351,6),"-")</f>
        <v>0</v>
      </c>
      <c r="AC2351" cm="1">
        <f t="array" ref="AC2351">IF(ISNUMBER($V2351),S2351-INDEX('2019 On Peak'!$L$3:$S$2373,$V2351,8),"-")</f>
        <v>0</v>
      </c>
      <c r="AD2351" t="b">
        <f t="shared" si="73"/>
        <v>0</v>
      </c>
    </row>
    <row r="2352" spans="1:30" x14ac:dyDescent="0.25">
      <c r="A2352" t="str">
        <f>B2352&amp;"_"&amp;G2352&amp;"_"&amp;J2352</f>
        <v>963_264_1</v>
      </c>
      <c r="B2352">
        <v>963</v>
      </c>
      <c r="C2352" s="1" t="s">
        <v>1076</v>
      </c>
      <c r="D2352" s="1" t="s">
        <v>42</v>
      </c>
      <c r="E2352" s="1" t="s">
        <v>42</v>
      </c>
      <c r="F2352">
        <v>115</v>
      </c>
      <c r="G2352">
        <v>264</v>
      </c>
      <c r="H2352" s="1" t="s">
        <v>143</v>
      </c>
      <c r="I2352">
        <v>115</v>
      </c>
      <c r="J2352" s="1" t="s">
        <v>191</v>
      </c>
      <c r="K2352" s="1" t="s">
        <v>25</v>
      </c>
      <c r="L2352">
        <v>8.0999999999999996E-4</v>
      </c>
      <c r="M2352">
        <v>3.3500000000000001E-3</v>
      </c>
      <c r="N2352">
        <v>5.5999999999999995E-4</v>
      </c>
      <c r="O2352">
        <v>1</v>
      </c>
      <c r="P2352">
        <v>0</v>
      </c>
      <c r="Q2352">
        <v>167</v>
      </c>
      <c r="R2352">
        <v>556</v>
      </c>
      <c r="S2352">
        <v>210</v>
      </c>
      <c r="T2352">
        <v>0.5</v>
      </c>
      <c r="U2352">
        <v>0.7</v>
      </c>
      <c r="V2352">
        <f>MATCH(A2352,'2019 On Peak'!$A$3:$A$2373,0)</f>
        <v>2287</v>
      </c>
      <c r="W2352" t="str">
        <f t="shared" si="72"/>
        <v>Old</v>
      </c>
      <c r="X2352" t="str" cm="1">
        <f t="array" ref="X2352">IF(ISNUMBER(V2352),INDEX('2019 On Peak'!$K$3:$K$2373,V2352),"Not 2019")</f>
        <v>Closed</v>
      </c>
      <c r="Y2352" cm="1">
        <f t="array" ref="Y2352">IF(ISNUMBER($V2352),L2352-INDEX('2019 On Peak'!$L$3:$S$2373,$V2352,1),"-")</f>
        <v>0</v>
      </c>
      <c r="Z2352" cm="1">
        <f t="array" ref="Z2352">IF(ISNUMBER($V2352),M2352-INDEX('2019 On Peak'!$L$3:$S$2373,$V2352,2),"-")</f>
        <v>0</v>
      </c>
      <c r="AA2352" cm="1">
        <f t="array" ref="AA2352">IF(ISNUMBER($V2352),N2352-INDEX('2019 On Peak'!$L$3:$S$2373,$V2352,3),"-")</f>
        <v>0</v>
      </c>
      <c r="AB2352" cm="1">
        <f t="array" ref="AB2352">IF(ISNUMBER($V2352),Q2352-INDEX('2019 On Peak'!$L$3:$S$2373,$V2352,6),"-")</f>
        <v>0</v>
      </c>
      <c r="AC2352" cm="1">
        <f t="array" ref="AC2352">IF(ISNUMBER($V2352),S2352-INDEX('2019 On Peak'!$L$3:$S$2373,$V2352,8),"-")</f>
        <v>0</v>
      </c>
      <c r="AD2352" t="b">
        <f t="shared" si="73"/>
        <v>0</v>
      </c>
    </row>
    <row r="2353" spans="1:30" x14ac:dyDescent="0.25">
      <c r="A2353" t="str">
        <f>B2353&amp;"_"&amp;G2353&amp;"_"&amp;J2353</f>
        <v>963_286_1</v>
      </c>
      <c r="B2353">
        <v>963</v>
      </c>
      <c r="C2353" s="1" t="s">
        <v>1076</v>
      </c>
      <c r="D2353" s="1" t="s">
        <v>42</v>
      </c>
      <c r="E2353" s="1" t="s">
        <v>42</v>
      </c>
      <c r="F2353">
        <v>115</v>
      </c>
      <c r="G2353">
        <v>286</v>
      </c>
      <c r="H2353" s="1" t="s">
        <v>161</v>
      </c>
      <c r="I2353">
        <v>115</v>
      </c>
      <c r="J2353" s="1" t="s">
        <v>191</v>
      </c>
      <c r="K2353" s="1" t="s">
        <v>25</v>
      </c>
      <c r="L2353">
        <v>4.2000000000000002E-4</v>
      </c>
      <c r="M2353">
        <v>1.73E-3</v>
      </c>
      <c r="N2353">
        <v>2.9E-4</v>
      </c>
      <c r="O2353">
        <v>1</v>
      </c>
      <c r="P2353">
        <v>0</v>
      </c>
      <c r="Q2353">
        <v>167</v>
      </c>
      <c r="R2353">
        <v>556</v>
      </c>
      <c r="S2353">
        <v>210</v>
      </c>
      <c r="T2353">
        <v>0.2</v>
      </c>
      <c r="U2353">
        <v>0.3</v>
      </c>
      <c r="V2353">
        <f>MATCH(A2353,'2019 On Peak'!$A$3:$A$2373,0)</f>
        <v>2288</v>
      </c>
      <c r="W2353" t="str">
        <f t="shared" si="72"/>
        <v>Old</v>
      </c>
      <c r="X2353" t="str" cm="1">
        <f t="array" ref="X2353">IF(ISNUMBER(V2353),INDEX('2019 On Peak'!$K$3:$K$2373,V2353),"Not 2019")</f>
        <v>Closed</v>
      </c>
      <c r="Y2353" cm="1">
        <f t="array" ref="Y2353">IF(ISNUMBER($V2353),L2353-INDEX('2019 On Peak'!$L$3:$S$2373,$V2353,1),"-")</f>
        <v>0</v>
      </c>
      <c r="Z2353" cm="1">
        <f t="array" ref="Z2353">IF(ISNUMBER($V2353),M2353-INDEX('2019 On Peak'!$L$3:$S$2373,$V2353,2),"-")</f>
        <v>0</v>
      </c>
      <c r="AA2353" cm="1">
        <f t="array" ref="AA2353">IF(ISNUMBER($V2353),N2353-INDEX('2019 On Peak'!$L$3:$S$2373,$V2353,3),"-")</f>
        <v>0</v>
      </c>
      <c r="AB2353" cm="1">
        <f t="array" ref="AB2353">IF(ISNUMBER($V2353),Q2353-INDEX('2019 On Peak'!$L$3:$S$2373,$V2353,6),"-")</f>
        <v>0</v>
      </c>
      <c r="AC2353" cm="1">
        <f t="array" ref="AC2353">IF(ISNUMBER($V2353),S2353-INDEX('2019 On Peak'!$L$3:$S$2373,$V2353,8),"-")</f>
        <v>0</v>
      </c>
      <c r="AD2353" t="b">
        <f t="shared" si="73"/>
        <v>0</v>
      </c>
    </row>
    <row r="2354" spans="1:30" x14ac:dyDescent="0.25">
      <c r="A2354" t="str">
        <f>B2354&amp;"_"&amp;G2354&amp;"_"&amp;J2354</f>
        <v>963_287_1</v>
      </c>
      <c r="B2354">
        <v>963</v>
      </c>
      <c r="C2354" s="1" t="s">
        <v>1076</v>
      </c>
      <c r="D2354" s="1" t="s">
        <v>42</v>
      </c>
      <c r="E2354" s="1" t="s">
        <v>42</v>
      </c>
      <c r="F2354">
        <v>115</v>
      </c>
      <c r="G2354">
        <v>287</v>
      </c>
      <c r="H2354" s="1" t="s">
        <v>1190</v>
      </c>
      <c r="I2354">
        <v>115</v>
      </c>
      <c r="J2354" s="1" t="s">
        <v>191</v>
      </c>
      <c r="K2354" s="1" t="s">
        <v>25</v>
      </c>
      <c r="L2354">
        <v>1.9000000000000001E-4</v>
      </c>
      <c r="M2354">
        <v>7.6999999999999996E-4</v>
      </c>
      <c r="N2354">
        <v>1.2999999999999999E-4</v>
      </c>
      <c r="O2354">
        <v>1</v>
      </c>
      <c r="P2354">
        <v>0</v>
      </c>
      <c r="Q2354">
        <v>167</v>
      </c>
      <c r="R2354">
        <v>556</v>
      </c>
      <c r="S2354">
        <v>210</v>
      </c>
      <c r="T2354">
        <v>0.1</v>
      </c>
      <c r="U2354">
        <v>0.2</v>
      </c>
      <c r="V2354">
        <f>MATCH(A2354,'2019 On Peak'!$A$3:$A$2373,0)</f>
        <v>2289</v>
      </c>
      <c r="W2354" t="str">
        <f t="shared" si="72"/>
        <v>Old</v>
      </c>
      <c r="X2354" t="str" cm="1">
        <f t="array" ref="X2354">IF(ISNUMBER(V2354),INDEX('2019 On Peak'!$K$3:$K$2373,V2354),"Not 2019")</f>
        <v>Closed</v>
      </c>
      <c r="Y2354" cm="1">
        <f t="array" ref="Y2354">IF(ISNUMBER($V2354),L2354-INDEX('2019 On Peak'!$L$3:$S$2373,$V2354,1),"-")</f>
        <v>0</v>
      </c>
      <c r="Z2354" cm="1">
        <f t="array" ref="Z2354">IF(ISNUMBER($V2354),M2354-INDEX('2019 On Peak'!$L$3:$S$2373,$V2354,2),"-")</f>
        <v>0</v>
      </c>
      <c r="AA2354" cm="1">
        <f t="array" ref="AA2354">IF(ISNUMBER($V2354),N2354-INDEX('2019 On Peak'!$L$3:$S$2373,$V2354,3),"-")</f>
        <v>0</v>
      </c>
      <c r="AB2354" cm="1">
        <f t="array" ref="AB2354">IF(ISNUMBER($V2354),Q2354-INDEX('2019 On Peak'!$L$3:$S$2373,$V2354,6),"-")</f>
        <v>0</v>
      </c>
      <c r="AC2354" cm="1">
        <f t="array" ref="AC2354">IF(ISNUMBER($V2354),S2354-INDEX('2019 On Peak'!$L$3:$S$2373,$V2354,8),"-")</f>
        <v>0</v>
      </c>
      <c r="AD2354" t="b">
        <f t="shared" si="73"/>
        <v>0</v>
      </c>
    </row>
    <row r="2355" spans="1:30" x14ac:dyDescent="0.25">
      <c r="A2355" t="str">
        <f>B2355&amp;"_"&amp;G2355&amp;"_"&amp;J2355</f>
        <v>964_278_1</v>
      </c>
      <c r="B2355">
        <v>964</v>
      </c>
      <c r="C2355" s="1" t="s">
        <v>690</v>
      </c>
      <c r="D2355" s="1" t="s">
        <v>42</v>
      </c>
      <c r="E2355" s="1" t="s">
        <v>42</v>
      </c>
      <c r="F2355">
        <v>115</v>
      </c>
      <c r="G2355">
        <v>278</v>
      </c>
      <c r="H2355" s="1" t="s">
        <v>691</v>
      </c>
      <c r="I2355">
        <v>115</v>
      </c>
      <c r="J2355" s="1" t="s">
        <v>191</v>
      </c>
      <c r="K2355" s="1" t="s">
        <v>25</v>
      </c>
      <c r="L2355">
        <v>2.0000000000000001E-4</v>
      </c>
      <c r="M2355">
        <v>8.4999999999999995E-4</v>
      </c>
      <c r="N2355">
        <v>1.3999999999999999E-4</v>
      </c>
      <c r="O2355">
        <v>1</v>
      </c>
      <c r="P2355">
        <v>0</v>
      </c>
      <c r="Q2355">
        <v>167</v>
      </c>
      <c r="R2355">
        <v>556</v>
      </c>
      <c r="S2355">
        <v>210</v>
      </c>
      <c r="T2355">
        <v>0.1</v>
      </c>
      <c r="U2355">
        <v>0.2</v>
      </c>
      <c r="V2355">
        <f>MATCH(A2355,'2019 On Peak'!$A$3:$A$2373,0)</f>
        <v>2290</v>
      </c>
      <c r="W2355" t="str">
        <f t="shared" si="72"/>
        <v>Old</v>
      </c>
      <c r="X2355" t="str" cm="1">
        <f t="array" ref="X2355">IF(ISNUMBER(V2355),INDEX('2019 On Peak'!$K$3:$K$2373,V2355),"Not 2019")</f>
        <v>Closed</v>
      </c>
      <c r="Y2355" cm="1">
        <f t="array" ref="Y2355">IF(ISNUMBER($V2355),L2355-INDEX('2019 On Peak'!$L$3:$S$2373,$V2355,1),"-")</f>
        <v>0</v>
      </c>
      <c r="Z2355" cm="1">
        <f t="array" ref="Z2355">IF(ISNUMBER($V2355),M2355-INDEX('2019 On Peak'!$L$3:$S$2373,$V2355,2),"-")</f>
        <v>0</v>
      </c>
      <c r="AA2355" cm="1">
        <f t="array" ref="AA2355">IF(ISNUMBER($V2355),N2355-INDEX('2019 On Peak'!$L$3:$S$2373,$V2355,3),"-")</f>
        <v>0</v>
      </c>
      <c r="AB2355" cm="1">
        <f t="array" ref="AB2355">IF(ISNUMBER($V2355),Q2355-INDEX('2019 On Peak'!$L$3:$S$2373,$V2355,6),"-")</f>
        <v>0</v>
      </c>
      <c r="AC2355" cm="1">
        <f t="array" ref="AC2355">IF(ISNUMBER($V2355),S2355-INDEX('2019 On Peak'!$L$3:$S$2373,$V2355,8),"-")</f>
        <v>0</v>
      </c>
      <c r="AD2355" t="b">
        <f t="shared" si="73"/>
        <v>0</v>
      </c>
    </row>
    <row r="2356" spans="1:30" x14ac:dyDescent="0.25">
      <c r="A2356" t="str">
        <f>B2356&amp;"_"&amp;G2356&amp;"_"&amp;J2356</f>
        <v>964_279_1</v>
      </c>
      <c r="B2356">
        <v>964</v>
      </c>
      <c r="C2356" s="1" t="s">
        <v>690</v>
      </c>
      <c r="D2356" s="1" t="s">
        <v>42</v>
      </c>
      <c r="E2356" s="1" t="s">
        <v>42</v>
      </c>
      <c r="F2356">
        <v>115</v>
      </c>
      <c r="G2356">
        <v>279</v>
      </c>
      <c r="H2356" s="1" t="s">
        <v>160</v>
      </c>
      <c r="I2356">
        <v>115</v>
      </c>
      <c r="J2356" s="1" t="s">
        <v>191</v>
      </c>
      <c r="K2356" s="1" t="s">
        <v>25</v>
      </c>
      <c r="L2356">
        <v>4.0000000000000003E-5</v>
      </c>
      <c r="M2356">
        <v>1.6000000000000001E-4</v>
      </c>
      <c r="N2356">
        <v>3.0000000000000001E-5</v>
      </c>
      <c r="O2356">
        <v>1</v>
      </c>
      <c r="P2356">
        <v>0</v>
      </c>
      <c r="Q2356">
        <v>167</v>
      </c>
      <c r="R2356">
        <v>556</v>
      </c>
      <c r="S2356">
        <v>210</v>
      </c>
      <c r="T2356">
        <v>0</v>
      </c>
      <c r="U2356">
        <v>0</v>
      </c>
      <c r="V2356">
        <f>MATCH(A2356,'2019 On Peak'!$A$3:$A$2373,0)</f>
        <v>2291</v>
      </c>
      <c r="W2356" t="str">
        <f t="shared" si="72"/>
        <v>Old</v>
      </c>
      <c r="X2356" t="str" cm="1">
        <f t="array" ref="X2356">IF(ISNUMBER(V2356),INDEX('2019 On Peak'!$K$3:$K$2373,V2356),"Not 2019")</f>
        <v>Closed</v>
      </c>
      <c r="Y2356" cm="1">
        <f t="array" ref="Y2356">IF(ISNUMBER($V2356),L2356-INDEX('2019 On Peak'!$L$3:$S$2373,$V2356,1),"-")</f>
        <v>0</v>
      </c>
      <c r="Z2356" cm="1">
        <f t="array" ref="Z2356">IF(ISNUMBER($V2356),M2356-INDEX('2019 On Peak'!$L$3:$S$2373,$V2356,2),"-")</f>
        <v>0</v>
      </c>
      <c r="AA2356" cm="1">
        <f t="array" ref="AA2356">IF(ISNUMBER($V2356),N2356-INDEX('2019 On Peak'!$L$3:$S$2373,$V2356,3),"-")</f>
        <v>0</v>
      </c>
      <c r="AB2356" cm="1">
        <f t="array" ref="AB2356">IF(ISNUMBER($V2356),Q2356-INDEX('2019 On Peak'!$L$3:$S$2373,$V2356,6),"-")</f>
        <v>0</v>
      </c>
      <c r="AC2356" cm="1">
        <f t="array" ref="AC2356">IF(ISNUMBER($V2356),S2356-INDEX('2019 On Peak'!$L$3:$S$2373,$V2356,8),"-")</f>
        <v>0</v>
      </c>
      <c r="AD2356" t="b">
        <f t="shared" si="73"/>
        <v>0</v>
      </c>
    </row>
    <row r="2357" spans="1:30" x14ac:dyDescent="0.25">
      <c r="A2357" t="str">
        <f>B2357&amp;"_"&amp;G2357&amp;"_"&amp;J2357</f>
        <v>964_965_1</v>
      </c>
      <c r="B2357">
        <v>964</v>
      </c>
      <c r="C2357" s="1" t="s">
        <v>690</v>
      </c>
      <c r="D2357" s="1" t="s">
        <v>42</v>
      </c>
      <c r="E2357" s="1" t="s">
        <v>42</v>
      </c>
      <c r="F2357">
        <v>115</v>
      </c>
      <c r="G2357">
        <v>965</v>
      </c>
      <c r="H2357" s="1" t="s">
        <v>1179</v>
      </c>
      <c r="I2357">
        <v>115</v>
      </c>
      <c r="J2357" s="1" t="s">
        <v>191</v>
      </c>
      <c r="K2357" s="1" t="s">
        <v>25</v>
      </c>
      <c r="L2357">
        <v>5.6299999999999996E-3</v>
      </c>
      <c r="M2357">
        <v>2.3300000000000001E-2</v>
      </c>
      <c r="N2357">
        <v>3.8600000000000001E-3</v>
      </c>
      <c r="O2357">
        <v>1</v>
      </c>
      <c r="P2357">
        <v>0</v>
      </c>
      <c r="Q2357">
        <v>167</v>
      </c>
      <c r="R2357">
        <v>556</v>
      </c>
      <c r="S2357">
        <v>210</v>
      </c>
      <c r="T2357">
        <v>2.6</v>
      </c>
      <c r="U2357">
        <v>4.7</v>
      </c>
      <c r="V2357">
        <f>MATCH(A2357,'2019 On Peak'!$A$3:$A$2373,0)</f>
        <v>2292</v>
      </c>
      <c r="W2357" t="str">
        <f t="shared" si="72"/>
        <v>Old</v>
      </c>
      <c r="X2357" t="str" cm="1">
        <f t="array" ref="X2357">IF(ISNUMBER(V2357),INDEX('2019 On Peak'!$K$3:$K$2373,V2357),"Not 2019")</f>
        <v>Closed</v>
      </c>
      <c r="Y2357" cm="1">
        <f t="array" ref="Y2357">IF(ISNUMBER($V2357),L2357-INDEX('2019 On Peak'!$L$3:$S$2373,$V2357,1),"-")</f>
        <v>0</v>
      </c>
      <c r="Z2357" cm="1">
        <f t="array" ref="Z2357">IF(ISNUMBER($V2357),M2357-INDEX('2019 On Peak'!$L$3:$S$2373,$V2357,2),"-")</f>
        <v>0</v>
      </c>
      <c r="AA2357" cm="1">
        <f t="array" ref="AA2357">IF(ISNUMBER($V2357),N2357-INDEX('2019 On Peak'!$L$3:$S$2373,$V2357,3),"-")</f>
        <v>0</v>
      </c>
      <c r="AB2357" cm="1">
        <f t="array" ref="AB2357">IF(ISNUMBER($V2357),Q2357-INDEX('2019 On Peak'!$L$3:$S$2373,$V2357,6),"-")</f>
        <v>0</v>
      </c>
      <c r="AC2357" cm="1">
        <f t="array" ref="AC2357">IF(ISNUMBER($V2357),S2357-INDEX('2019 On Peak'!$L$3:$S$2373,$V2357,8),"-")</f>
        <v>0</v>
      </c>
      <c r="AD2357" t="b">
        <f t="shared" si="73"/>
        <v>0</v>
      </c>
    </row>
    <row r="2358" spans="1:30" x14ac:dyDescent="0.25">
      <c r="A2358" t="str">
        <f>B2358&amp;"_"&amp;G2358&amp;"_"&amp;J2358</f>
        <v>965_1571_1</v>
      </c>
      <c r="B2358">
        <v>965</v>
      </c>
      <c r="C2358" s="1" t="s">
        <v>1179</v>
      </c>
      <c r="D2358" s="1" t="s">
        <v>42</v>
      </c>
      <c r="E2358" s="1" t="s">
        <v>42</v>
      </c>
      <c r="F2358">
        <v>115</v>
      </c>
      <c r="G2358">
        <v>1571</v>
      </c>
      <c r="H2358" s="1" t="s">
        <v>43</v>
      </c>
      <c r="I2358">
        <v>115</v>
      </c>
      <c r="J2358" s="1" t="s">
        <v>191</v>
      </c>
      <c r="K2358" s="1" t="s">
        <v>25</v>
      </c>
      <c r="L2358">
        <v>6.6E-4</v>
      </c>
      <c r="M2358">
        <v>2.7299999999999998E-3</v>
      </c>
      <c r="N2358">
        <v>4.4999999999999999E-4</v>
      </c>
      <c r="O2358">
        <v>1</v>
      </c>
      <c r="P2358">
        <v>0</v>
      </c>
      <c r="Q2358">
        <v>167</v>
      </c>
      <c r="R2358">
        <v>556</v>
      </c>
      <c r="S2358">
        <v>210</v>
      </c>
      <c r="T2358">
        <v>0.3</v>
      </c>
      <c r="U2358">
        <v>0.5</v>
      </c>
      <c r="V2358">
        <f>MATCH(A2358,'2019 On Peak'!$A$3:$A$2373,0)</f>
        <v>2293</v>
      </c>
      <c r="W2358" t="str">
        <f t="shared" si="72"/>
        <v>Old</v>
      </c>
      <c r="X2358" t="str" cm="1">
        <f t="array" ref="X2358">IF(ISNUMBER(V2358),INDEX('2019 On Peak'!$K$3:$K$2373,V2358),"Not 2019")</f>
        <v>Closed</v>
      </c>
      <c r="Y2358" cm="1">
        <f t="array" ref="Y2358">IF(ISNUMBER($V2358),L2358-INDEX('2019 On Peak'!$L$3:$S$2373,$V2358,1),"-")</f>
        <v>0</v>
      </c>
      <c r="Z2358" cm="1">
        <f t="array" ref="Z2358">IF(ISNUMBER($V2358),M2358-INDEX('2019 On Peak'!$L$3:$S$2373,$V2358,2),"-")</f>
        <v>0</v>
      </c>
      <c r="AA2358" cm="1">
        <f t="array" ref="AA2358">IF(ISNUMBER($V2358),N2358-INDEX('2019 On Peak'!$L$3:$S$2373,$V2358,3),"-")</f>
        <v>0</v>
      </c>
      <c r="AB2358" cm="1">
        <f t="array" ref="AB2358">IF(ISNUMBER($V2358),Q2358-INDEX('2019 On Peak'!$L$3:$S$2373,$V2358,6),"-")</f>
        <v>0</v>
      </c>
      <c r="AC2358" cm="1">
        <f t="array" ref="AC2358">IF(ISNUMBER($V2358),S2358-INDEX('2019 On Peak'!$L$3:$S$2373,$V2358,8),"-")</f>
        <v>0</v>
      </c>
      <c r="AD2358" t="b">
        <f t="shared" si="73"/>
        <v>0</v>
      </c>
    </row>
    <row r="2359" spans="1:30" x14ac:dyDescent="0.25">
      <c r="A2359" t="str">
        <f>B2359&amp;"_"&amp;G2359&amp;"_"&amp;J2359</f>
        <v>965_280_1</v>
      </c>
      <c r="B2359">
        <v>965</v>
      </c>
      <c r="C2359" s="1" t="s">
        <v>1179</v>
      </c>
      <c r="D2359" s="1" t="s">
        <v>42</v>
      </c>
      <c r="E2359" s="1" t="s">
        <v>42</v>
      </c>
      <c r="F2359">
        <v>115</v>
      </c>
      <c r="G2359">
        <v>280</v>
      </c>
      <c r="H2359" s="1" t="s">
        <v>695</v>
      </c>
      <c r="I2359">
        <v>115</v>
      </c>
      <c r="J2359" s="1" t="s">
        <v>191</v>
      </c>
      <c r="K2359" s="1" t="s">
        <v>25</v>
      </c>
      <c r="L2359">
        <v>1.4999999999999999E-4</v>
      </c>
      <c r="M2359">
        <v>6.0999999999999997E-4</v>
      </c>
      <c r="N2359">
        <v>1E-4</v>
      </c>
      <c r="O2359">
        <v>1</v>
      </c>
      <c r="P2359">
        <v>0</v>
      </c>
      <c r="Q2359">
        <v>167</v>
      </c>
      <c r="R2359">
        <v>556</v>
      </c>
      <c r="S2359">
        <v>210</v>
      </c>
      <c r="T2359">
        <v>0.1</v>
      </c>
      <c r="U2359">
        <v>0.1</v>
      </c>
      <c r="V2359">
        <f>MATCH(A2359,'2019 On Peak'!$A$3:$A$2373,0)</f>
        <v>2294</v>
      </c>
      <c r="W2359" t="str">
        <f t="shared" si="72"/>
        <v>Old</v>
      </c>
      <c r="X2359" t="str" cm="1">
        <f t="array" ref="X2359">IF(ISNUMBER(V2359),INDEX('2019 On Peak'!$K$3:$K$2373,V2359),"Not 2019")</f>
        <v>Closed</v>
      </c>
      <c r="Y2359" cm="1">
        <f t="array" ref="Y2359">IF(ISNUMBER($V2359),L2359-INDEX('2019 On Peak'!$L$3:$S$2373,$V2359,1),"-")</f>
        <v>0</v>
      </c>
      <c r="Z2359" cm="1">
        <f t="array" ref="Z2359">IF(ISNUMBER($V2359),M2359-INDEX('2019 On Peak'!$L$3:$S$2373,$V2359,2),"-")</f>
        <v>0</v>
      </c>
      <c r="AA2359" cm="1">
        <f t="array" ref="AA2359">IF(ISNUMBER($V2359),N2359-INDEX('2019 On Peak'!$L$3:$S$2373,$V2359,3),"-")</f>
        <v>0</v>
      </c>
      <c r="AB2359" cm="1">
        <f t="array" ref="AB2359">IF(ISNUMBER($V2359),Q2359-INDEX('2019 On Peak'!$L$3:$S$2373,$V2359,6),"-")</f>
        <v>0</v>
      </c>
      <c r="AC2359" cm="1">
        <f t="array" ref="AC2359">IF(ISNUMBER($V2359),S2359-INDEX('2019 On Peak'!$L$3:$S$2373,$V2359,8),"-")</f>
        <v>0</v>
      </c>
      <c r="AD2359" t="b">
        <f t="shared" si="73"/>
        <v>0</v>
      </c>
    </row>
    <row r="2360" spans="1:30" x14ac:dyDescent="0.25">
      <c r="A2360" t="str">
        <f>B2360&amp;"_"&amp;G2360&amp;"_"&amp;J2360</f>
        <v>966_1571_1</v>
      </c>
      <c r="B2360">
        <v>966</v>
      </c>
      <c r="C2360" s="1" t="s">
        <v>692</v>
      </c>
      <c r="D2360" s="1" t="s">
        <v>42</v>
      </c>
      <c r="E2360" s="1" t="s">
        <v>42</v>
      </c>
      <c r="F2360">
        <v>115</v>
      </c>
      <c r="G2360">
        <v>1571</v>
      </c>
      <c r="H2360" s="1" t="s">
        <v>43</v>
      </c>
      <c r="I2360">
        <v>115</v>
      </c>
      <c r="J2360" s="1" t="s">
        <v>191</v>
      </c>
      <c r="K2360" s="1" t="s">
        <v>25</v>
      </c>
      <c r="L2360">
        <v>6.7000000000000002E-4</v>
      </c>
      <c r="M2360">
        <v>2.7699999999999999E-3</v>
      </c>
      <c r="N2360">
        <v>4.6000000000000001E-4</v>
      </c>
      <c r="O2360">
        <v>1</v>
      </c>
      <c r="P2360">
        <v>0</v>
      </c>
      <c r="Q2360">
        <v>167</v>
      </c>
      <c r="R2360">
        <v>556</v>
      </c>
      <c r="S2360">
        <v>210</v>
      </c>
      <c r="T2360">
        <v>0.4</v>
      </c>
      <c r="U2360">
        <v>0.6</v>
      </c>
      <c r="V2360">
        <f>MATCH(A2360,'2019 On Peak'!$A$3:$A$2373,0)</f>
        <v>2295</v>
      </c>
      <c r="W2360" t="str">
        <f t="shared" si="72"/>
        <v>Old</v>
      </c>
      <c r="X2360" t="str" cm="1">
        <f t="array" ref="X2360">IF(ISNUMBER(V2360),INDEX('2019 On Peak'!$K$3:$K$2373,V2360),"Not 2019")</f>
        <v>Closed</v>
      </c>
      <c r="Y2360" cm="1">
        <f t="array" ref="Y2360">IF(ISNUMBER($V2360),L2360-INDEX('2019 On Peak'!$L$3:$S$2373,$V2360,1),"-")</f>
        <v>0</v>
      </c>
      <c r="Z2360" cm="1">
        <f t="array" ref="Z2360">IF(ISNUMBER($V2360),M2360-INDEX('2019 On Peak'!$L$3:$S$2373,$V2360,2),"-")</f>
        <v>0</v>
      </c>
      <c r="AA2360" cm="1">
        <f t="array" ref="AA2360">IF(ISNUMBER($V2360),N2360-INDEX('2019 On Peak'!$L$3:$S$2373,$V2360,3),"-")</f>
        <v>0</v>
      </c>
      <c r="AB2360" cm="1">
        <f t="array" ref="AB2360">IF(ISNUMBER($V2360),Q2360-INDEX('2019 On Peak'!$L$3:$S$2373,$V2360,6),"-")</f>
        <v>0</v>
      </c>
      <c r="AC2360" cm="1">
        <f t="array" ref="AC2360">IF(ISNUMBER($V2360),S2360-INDEX('2019 On Peak'!$L$3:$S$2373,$V2360,8),"-")</f>
        <v>0</v>
      </c>
      <c r="AD2360" t="b">
        <f t="shared" si="73"/>
        <v>0</v>
      </c>
    </row>
    <row r="2361" spans="1:30" x14ac:dyDescent="0.25">
      <c r="A2361" t="str">
        <f>B2361&amp;"_"&amp;G2361&amp;"_"&amp;J2361</f>
        <v>966_278_1</v>
      </c>
      <c r="B2361">
        <v>966</v>
      </c>
      <c r="C2361" s="1" t="s">
        <v>692</v>
      </c>
      <c r="D2361" s="1" t="s">
        <v>42</v>
      </c>
      <c r="E2361" s="1" t="s">
        <v>42</v>
      </c>
      <c r="F2361">
        <v>115</v>
      </c>
      <c r="G2361">
        <v>278</v>
      </c>
      <c r="H2361" s="1" t="s">
        <v>691</v>
      </c>
      <c r="I2361">
        <v>115</v>
      </c>
      <c r="J2361" s="1" t="s">
        <v>191</v>
      </c>
      <c r="K2361" s="1" t="s">
        <v>25</v>
      </c>
      <c r="L2361">
        <v>5.8199999999999997E-3</v>
      </c>
      <c r="M2361">
        <v>2.4070000000000001E-2</v>
      </c>
      <c r="N2361">
        <v>3.9899999999999996E-3</v>
      </c>
      <c r="O2361">
        <v>1</v>
      </c>
      <c r="P2361">
        <v>0</v>
      </c>
      <c r="Q2361">
        <v>167</v>
      </c>
      <c r="R2361">
        <v>556</v>
      </c>
      <c r="S2361">
        <v>210</v>
      </c>
      <c r="T2361">
        <v>2.7</v>
      </c>
      <c r="U2361">
        <v>4.8</v>
      </c>
      <c r="V2361">
        <f>MATCH(A2361,'2019 On Peak'!$A$3:$A$2373,0)</f>
        <v>2296</v>
      </c>
      <c r="W2361" t="str">
        <f t="shared" si="72"/>
        <v>Old</v>
      </c>
      <c r="X2361" t="str" cm="1">
        <f t="array" ref="X2361">IF(ISNUMBER(V2361),INDEX('2019 On Peak'!$K$3:$K$2373,V2361),"Not 2019")</f>
        <v>Closed</v>
      </c>
      <c r="Y2361" cm="1">
        <f t="array" ref="Y2361">IF(ISNUMBER($V2361),L2361-INDEX('2019 On Peak'!$L$3:$S$2373,$V2361,1),"-")</f>
        <v>0</v>
      </c>
      <c r="Z2361" cm="1">
        <f t="array" ref="Z2361">IF(ISNUMBER($V2361),M2361-INDEX('2019 On Peak'!$L$3:$S$2373,$V2361,2),"-")</f>
        <v>0</v>
      </c>
      <c r="AA2361" cm="1">
        <f t="array" ref="AA2361">IF(ISNUMBER($V2361),N2361-INDEX('2019 On Peak'!$L$3:$S$2373,$V2361,3),"-")</f>
        <v>0</v>
      </c>
      <c r="AB2361" cm="1">
        <f t="array" ref="AB2361">IF(ISNUMBER($V2361),Q2361-INDEX('2019 On Peak'!$L$3:$S$2373,$V2361,6),"-")</f>
        <v>0</v>
      </c>
      <c r="AC2361" cm="1">
        <f t="array" ref="AC2361">IF(ISNUMBER($V2361),S2361-INDEX('2019 On Peak'!$L$3:$S$2373,$V2361,8),"-")</f>
        <v>0</v>
      </c>
      <c r="AD2361" t="b">
        <f t="shared" si="73"/>
        <v>0</v>
      </c>
    </row>
    <row r="2362" spans="1:30" x14ac:dyDescent="0.25">
      <c r="A2362" t="str">
        <f>B2362&amp;"_"&amp;G2362&amp;"_"&amp;J2362</f>
        <v>966_280_1</v>
      </c>
      <c r="B2362">
        <v>966</v>
      </c>
      <c r="C2362" s="1" t="s">
        <v>692</v>
      </c>
      <c r="D2362" s="1" t="s">
        <v>42</v>
      </c>
      <c r="E2362" s="1" t="s">
        <v>42</v>
      </c>
      <c r="F2362">
        <v>115</v>
      </c>
      <c r="G2362">
        <v>280</v>
      </c>
      <c r="H2362" s="1" t="s">
        <v>695</v>
      </c>
      <c r="I2362">
        <v>115</v>
      </c>
      <c r="J2362" s="1" t="s">
        <v>191</v>
      </c>
      <c r="K2362" s="1" t="s">
        <v>25</v>
      </c>
      <c r="L2362">
        <v>1.3999999999999999E-4</v>
      </c>
      <c r="M2362">
        <v>5.9999999999999995E-4</v>
      </c>
      <c r="N2362">
        <v>1E-4</v>
      </c>
      <c r="O2362">
        <v>1</v>
      </c>
      <c r="P2362">
        <v>0</v>
      </c>
      <c r="Q2362">
        <v>167</v>
      </c>
      <c r="R2362">
        <v>556</v>
      </c>
      <c r="S2362">
        <v>210</v>
      </c>
      <c r="T2362">
        <v>0.1</v>
      </c>
      <c r="U2362">
        <v>0.1</v>
      </c>
      <c r="V2362">
        <f>MATCH(A2362,'2019 On Peak'!$A$3:$A$2373,0)</f>
        <v>2297</v>
      </c>
      <c r="W2362" t="str">
        <f t="shared" si="72"/>
        <v>Old</v>
      </c>
      <c r="X2362" t="str" cm="1">
        <f t="array" ref="X2362">IF(ISNUMBER(V2362),INDEX('2019 On Peak'!$K$3:$K$2373,V2362),"Not 2019")</f>
        <v>Closed</v>
      </c>
      <c r="Y2362" cm="1">
        <f t="array" ref="Y2362">IF(ISNUMBER($V2362),L2362-INDEX('2019 On Peak'!$L$3:$S$2373,$V2362,1),"-")</f>
        <v>0</v>
      </c>
      <c r="Z2362" cm="1">
        <f t="array" ref="Z2362">IF(ISNUMBER($V2362),M2362-INDEX('2019 On Peak'!$L$3:$S$2373,$V2362,2),"-")</f>
        <v>0</v>
      </c>
      <c r="AA2362" cm="1">
        <f t="array" ref="AA2362">IF(ISNUMBER($V2362),N2362-INDEX('2019 On Peak'!$L$3:$S$2373,$V2362,3),"-")</f>
        <v>0</v>
      </c>
      <c r="AB2362" cm="1">
        <f t="array" ref="AB2362">IF(ISNUMBER($V2362),Q2362-INDEX('2019 On Peak'!$L$3:$S$2373,$V2362,6),"-")</f>
        <v>0</v>
      </c>
      <c r="AC2362" cm="1">
        <f t="array" ref="AC2362">IF(ISNUMBER($V2362),S2362-INDEX('2019 On Peak'!$L$3:$S$2373,$V2362,8),"-")</f>
        <v>0</v>
      </c>
      <c r="AD2362" t="b">
        <f t="shared" si="73"/>
        <v>0</v>
      </c>
    </row>
    <row r="2363" spans="1:30" x14ac:dyDescent="0.25">
      <c r="A2363" t="str">
        <f>B2363&amp;"_"&amp;G2363&amp;"_"&amp;J2363</f>
        <v>967_1561_1</v>
      </c>
      <c r="B2363">
        <v>967</v>
      </c>
      <c r="C2363" s="1" t="s">
        <v>482</v>
      </c>
      <c r="D2363" s="1" t="s">
        <v>42</v>
      </c>
      <c r="E2363" s="1" t="s">
        <v>42</v>
      </c>
      <c r="F2363">
        <v>115</v>
      </c>
      <c r="G2363">
        <v>1561</v>
      </c>
      <c r="H2363" s="1" t="s">
        <v>46</v>
      </c>
      <c r="I2363">
        <v>115</v>
      </c>
      <c r="J2363" s="1" t="s">
        <v>191</v>
      </c>
      <c r="K2363" s="1" t="s">
        <v>25</v>
      </c>
      <c r="L2363">
        <v>7.5300000000000002E-3</v>
      </c>
      <c r="M2363">
        <v>3.1130000000000001E-2</v>
      </c>
      <c r="N2363">
        <v>5.1500000000000001E-3</v>
      </c>
      <c r="O2363">
        <v>1</v>
      </c>
      <c r="P2363">
        <v>0</v>
      </c>
      <c r="Q2363">
        <v>167</v>
      </c>
      <c r="R2363">
        <v>556</v>
      </c>
      <c r="S2363">
        <v>210</v>
      </c>
      <c r="T2363">
        <v>4.7</v>
      </c>
      <c r="U2363">
        <v>6.3</v>
      </c>
      <c r="V2363">
        <f>MATCH(A2363,'2019 On Peak'!$A$3:$A$2373,0)</f>
        <v>2298</v>
      </c>
      <c r="W2363" t="str">
        <f t="shared" si="72"/>
        <v>Old</v>
      </c>
      <c r="X2363" t="str" cm="1">
        <f t="array" ref="X2363">IF(ISNUMBER(V2363),INDEX('2019 On Peak'!$K$3:$K$2373,V2363),"Not 2019")</f>
        <v>Closed</v>
      </c>
      <c r="Y2363" cm="1">
        <f t="array" ref="Y2363">IF(ISNUMBER($V2363),L2363-INDEX('2019 On Peak'!$L$3:$S$2373,$V2363,1),"-")</f>
        <v>0</v>
      </c>
      <c r="Z2363" cm="1">
        <f t="array" ref="Z2363">IF(ISNUMBER($V2363),M2363-INDEX('2019 On Peak'!$L$3:$S$2373,$V2363,2),"-")</f>
        <v>0</v>
      </c>
      <c r="AA2363" cm="1">
        <f t="array" ref="AA2363">IF(ISNUMBER($V2363),N2363-INDEX('2019 On Peak'!$L$3:$S$2373,$V2363,3),"-")</f>
        <v>0</v>
      </c>
      <c r="AB2363" cm="1">
        <f t="array" ref="AB2363">IF(ISNUMBER($V2363),Q2363-INDEX('2019 On Peak'!$L$3:$S$2373,$V2363,6),"-")</f>
        <v>0</v>
      </c>
      <c r="AC2363" cm="1">
        <f t="array" ref="AC2363">IF(ISNUMBER($V2363),S2363-INDEX('2019 On Peak'!$L$3:$S$2373,$V2363,8),"-")</f>
        <v>0</v>
      </c>
      <c r="AD2363" t="b">
        <f t="shared" si="73"/>
        <v>0</v>
      </c>
    </row>
    <row r="2364" spans="1:30" x14ac:dyDescent="0.25">
      <c r="A2364" t="str">
        <f>B2364&amp;"_"&amp;G2364&amp;"_"&amp;J2364</f>
        <v>967_163_1</v>
      </c>
      <c r="B2364">
        <v>967</v>
      </c>
      <c r="C2364" s="1" t="s">
        <v>482</v>
      </c>
      <c r="D2364" s="1" t="s">
        <v>42</v>
      </c>
      <c r="E2364" s="1" t="s">
        <v>42</v>
      </c>
      <c r="F2364">
        <v>115</v>
      </c>
      <c r="G2364">
        <v>163</v>
      </c>
      <c r="H2364" s="1" t="s">
        <v>126</v>
      </c>
      <c r="I2364">
        <v>115</v>
      </c>
      <c r="J2364" s="1" t="s">
        <v>191</v>
      </c>
      <c r="K2364" s="1" t="s">
        <v>25</v>
      </c>
      <c r="L2364">
        <v>1.3999999999999999E-4</v>
      </c>
      <c r="M2364">
        <v>5.5999999999999995E-4</v>
      </c>
      <c r="N2364">
        <v>9.0000000000000006E-5</v>
      </c>
      <c r="O2364">
        <v>1</v>
      </c>
      <c r="P2364">
        <v>0</v>
      </c>
      <c r="Q2364">
        <v>167</v>
      </c>
      <c r="R2364">
        <v>556</v>
      </c>
      <c r="S2364">
        <v>210</v>
      </c>
      <c r="T2364">
        <v>0.1</v>
      </c>
      <c r="U2364">
        <v>0.1</v>
      </c>
      <c r="V2364">
        <f>MATCH(A2364,'2019 On Peak'!$A$3:$A$2373,0)</f>
        <v>2299</v>
      </c>
      <c r="W2364" t="str">
        <f t="shared" si="72"/>
        <v>Old</v>
      </c>
      <c r="X2364" t="str" cm="1">
        <f t="array" ref="X2364">IF(ISNUMBER(V2364),INDEX('2019 On Peak'!$K$3:$K$2373,V2364),"Not 2019")</f>
        <v>Closed</v>
      </c>
      <c r="Y2364" cm="1">
        <f t="array" ref="Y2364">IF(ISNUMBER($V2364),L2364-INDEX('2019 On Peak'!$L$3:$S$2373,$V2364,1),"-")</f>
        <v>0</v>
      </c>
      <c r="Z2364" cm="1">
        <f t="array" ref="Z2364">IF(ISNUMBER($V2364),M2364-INDEX('2019 On Peak'!$L$3:$S$2373,$V2364,2),"-")</f>
        <v>0</v>
      </c>
      <c r="AA2364" cm="1">
        <f t="array" ref="AA2364">IF(ISNUMBER($V2364),N2364-INDEX('2019 On Peak'!$L$3:$S$2373,$V2364,3),"-")</f>
        <v>0</v>
      </c>
      <c r="AB2364" cm="1">
        <f t="array" ref="AB2364">IF(ISNUMBER($V2364),Q2364-INDEX('2019 On Peak'!$L$3:$S$2373,$V2364,6),"-")</f>
        <v>0</v>
      </c>
      <c r="AC2364" cm="1">
        <f t="array" ref="AC2364">IF(ISNUMBER($V2364),S2364-INDEX('2019 On Peak'!$L$3:$S$2373,$V2364,8),"-")</f>
        <v>0</v>
      </c>
      <c r="AD2364" t="b">
        <f t="shared" si="73"/>
        <v>0</v>
      </c>
    </row>
    <row r="2365" spans="1:30" x14ac:dyDescent="0.25">
      <c r="A2365" t="str">
        <f>B2365&amp;"_"&amp;G2365&amp;"_"&amp;J2365</f>
        <v>967_289_1</v>
      </c>
      <c r="B2365">
        <v>967</v>
      </c>
      <c r="C2365" s="1" t="s">
        <v>482</v>
      </c>
      <c r="D2365" s="1" t="s">
        <v>42</v>
      </c>
      <c r="E2365" s="1" t="s">
        <v>42</v>
      </c>
      <c r="F2365">
        <v>115</v>
      </c>
      <c r="G2365">
        <v>289</v>
      </c>
      <c r="H2365" s="1" t="s">
        <v>617</v>
      </c>
      <c r="I2365">
        <v>115</v>
      </c>
      <c r="J2365" s="1" t="s">
        <v>191</v>
      </c>
      <c r="K2365" s="1" t="s">
        <v>25</v>
      </c>
      <c r="L2365">
        <v>1.6100000000000001E-3</v>
      </c>
      <c r="M2365">
        <v>6.6699999999999997E-3</v>
      </c>
      <c r="N2365">
        <v>1.1000000000000001E-3</v>
      </c>
      <c r="O2365">
        <v>1</v>
      </c>
      <c r="P2365">
        <v>0</v>
      </c>
      <c r="Q2365">
        <v>220</v>
      </c>
      <c r="R2365">
        <v>556</v>
      </c>
      <c r="S2365">
        <v>242</v>
      </c>
      <c r="T2365">
        <v>1</v>
      </c>
      <c r="U2365">
        <v>1.3</v>
      </c>
      <c r="V2365">
        <f>MATCH(A2365,'2019 On Peak'!$A$3:$A$2373,0)</f>
        <v>2300</v>
      </c>
      <c r="W2365" t="str">
        <f t="shared" si="72"/>
        <v>Old</v>
      </c>
      <c r="X2365" t="str" cm="1">
        <f t="array" ref="X2365">IF(ISNUMBER(V2365),INDEX('2019 On Peak'!$K$3:$K$2373,V2365),"Not 2019")</f>
        <v>Closed</v>
      </c>
      <c r="Y2365" cm="1">
        <f t="array" ref="Y2365">IF(ISNUMBER($V2365),L2365-INDEX('2019 On Peak'!$L$3:$S$2373,$V2365,1),"-")</f>
        <v>0</v>
      </c>
      <c r="Z2365" cm="1">
        <f t="array" ref="Z2365">IF(ISNUMBER($V2365),M2365-INDEX('2019 On Peak'!$L$3:$S$2373,$V2365,2),"-")</f>
        <v>0</v>
      </c>
      <c r="AA2365" cm="1">
        <f t="array" ref="AA2365">IF(ISNUMBER($V2365),N2365-INDEX('2019 On Peak'!$L$3:$S$2373,$V2365,3),"-")</f>
        <v>0</v>
      </c>
      <c r="AB2365" cm="1">
        <f t="array" ref="AB2365">IF(ISNUMBER($V2365),Q2365-INDEX('2019 On Peak'!$L$3:$S$2373,$V2365,6),"-")</f>
        <v>53</v>
      </c>
      <c r="AC2365" cm="1">
        <f t="array" ref="AC2365">IF(ISNUMBER($V2365),S2365-INDEX('2019 On Peak'!$L$3:$S$2373,$V2365,8),"-")</f>
        <v>32</v>
      </c>
      <c r="AD2365" t="b">
        <f t="shared" si="73"/>
        <v>1</v>
      </c>
    </row>
    <row r="2366" spans="1:30" x14ac:dyDescent="0.25">
      <c r="A2366" t="str">
        <f>B2366&amp;"_"&amp;G2366&amp;"_"&amp;J2366</f>
        <v>968_165_1</v>
      </c>
      <c r="B2366">
        <v>968</v>
      </c>
      <c r="C2366" s="1" t="s">
        <v>483</v>
      </c>
      <c r="D2366" s="1" t="s">
        <v>42</v>
      </c>
      <c r="E2366" s="1" t="s">
        <v>42</v>
      </c>
      <c r="F2366">
        <v>115</v>
      </c>
      <c r="G2366">
        <v>165</v>
      </c>
      <c r="H2366" s="1" t="s">
        <v>484</v>
      </c>
      <c r="I2366">
        <v>115</v>
      </c>
      <c r="J2366" s="1" t="s">
        <v>191</v>
      </c>
      <c r="K2366" s="1" t="s">
        <v>25</v>
      </c>
      <c r="L2366">
        <v>9.1E-4</v>
      </c>
      <c r="M2366">
        <v>3.7799999999999999E-3</v>
      </c>
      <c r="N2366">
        <v>6.3000000000000003E-4</v>
      </c>
      <c r="O2366">
        <v>1</v>
      </c>
      <c r="P2366">
        <v>0</v>
      </c>
      <c r="Q2366">
        <v>167</v>
      </c>
      <c r="R2366">
        <v>556</v>
      </c>
      <c r="S2366">
        <v>210</v>
      </c>
      <c r="T2366">
        <v>0.6</v>
      </c>
      <c r="U2366">
        <v>0.8</v>
      </c>
      <c r="V2366">
        <f>MATCH(A2366,'2019 On Peak'!$A$3:$A$2373,0)</f>
        <v>2301</v>
      </c>
      <c r="W2366" t="str">
        <f t="shared" si="72"/>
        <v>Old</v>
      </c>
      <c r="X2366" t="str" cm="1">
        <f t="array" ref="X2366">IF(ISNUMBER(V2366),INDEX('2019 On Peak'!$K$3:$K$2373,V2366),"Not 2019")</f>
        <v>Closed</v>
      </c>
      <c r="Y2366" cm="1">
        <f t="array" ref="Y2366">IF(ISNUMBER($V2366),L2366-INDEX('2019 On Peak'!$L$3:$S$2373,$V2366,1),"-")</f>
        <v>0</v>
      </c>
      <c r="Z2366" cm="1">
        <f t="array" ref="Z2366">IF(ISNUMBER($V2366),M2366-INDEX('2019 On Peak'!$L$3:$S$2373,$V2366,2),"-")</f>
        <v>0</v>
      </c>
      <c r="AA2366" cm="1">
        <f t="array" ref="AA2366">IF(ISNUMBER($V2366),N2366-INDEX('2019 On Peak'!$L$3:$S$2373,$V2366,3),"-")</f>
        <v>0</v>
      </c>
      <c r="AB2366" cm="1">
        <f t="array" ref="AB2366">IF(ISNUMBER($V2366),Q2366-INDEX('2019 On Peak'!$L$3:$S$2373,$V2366,6),"-")</f>
        <v>0</v>
      </c>
      <c r="AC2366" cm="1">
        <f t="array" ref="AC2366">IF(ISNUMBER($V2366),S2366-INDEX('2019 On Peak'!$L$3:$S$2373,$V2366,8),"-")</f>
        <v>0</v>
      </c>
      <c r="AD2366" t="b">
        <f t="shared" si="73"/>
        <v>0</v>
      </c>
    </row>
    <row r="2367" spans="1:30" x14ac:dyDescent="0.25">
      <c r="A2367" t="str">
        <f>B2367&amp;"_"&amp;G2367&amp;"_"&amp;J2367</f>
        <v>968_969_1</v>
      </c>
      <c r="B2367">
        <v>968</v>
      </c>
      <c r="C2367" s="1" t="s">
        <v>483</v>
      </c>
      <c r="D2367" s="1" t="s">
        <v>42</v>
      </c>
      <c r="E2367" s="1" t="s">
        <v>42</v>
      </c>
      <c r="F2367">
        <v>115</v>
      </c>
      <c r="G2367">
        <v>969</v>
      </c>
      <c r="H2367" s="1" t="s">
        <v>1427</v>
      </c>
      <c r="I2367">
        <v>115</v>
      </c>
      <c r="J2367" s="1" t="s">
        <v>191</v>
      </c>
      <c r="K2367" s="1" t="s">
        <v>25</v>
      </c>
      <c r="L2367">
        <v>4.0000000000000003E-5</v>
      </c>
      <c r="M2367">
        <v>1.4999999999999999E-4</v>
      </c>
      <c r="N2367">
        <v>3.0000000000000001E-5</v>
      </c>
      <c r="O2367">
        <v>1</v>
      </c>
      <c r="P2367">
        <v>0</v>
      </c>
      <c r="Q2367">
        <v>167</v>
      </c>
      <c r="R2367">
        <v>556</v>
      </c>
      <c r="S2367">
        <v>210</v>
      </c>
      <c r="T2367">
        <v>0</v>
      </c>
      <c r="U2367">
        <v>0</v>
      </c>
      <c r="V2367">
        <f>MATCH(A2367,'2019 On Peak'!$A$3:$A$2373,0)</f>
        <v>2302</v>
      </c>
      <c r="W2367" t="str">
        <f t="shared" si="72"/>
        <v>Old</v>
      </c>
      <c r="X2367" t="str" cm="1">
        <f t="array" ref="X2367">IF(ISNUMBER(V2367),INDEX('2019 On Peak'!$K$3:$K$2373,V2367),"Not 2019")</f>
        <v>Closed</v>
      </c>
      <c r="Y2367" cm="1">
        <f t="array" ref="Y2367">IF(ISNUMBER($V2367),L2367-INDEX('2019 On Peak'!$L$3:$S$2373,$V2367,1),"-")</f>
        <v>0</v>
      </c>
      <c r="Z2367" cm="1">
        <f t="array" ref="Z2367">IF(ISNUMBER($V2367),M2367-INDEX('2019 On Peak'!$L$3:$S$2373,$V2367,2),"-")</f>
        <v>0</v>
      </c>
      <c r="AA2367" cm="1">
        <f t="array" ref="AA2367">IF(ISNUMBER($V2367),N2367-INDEX('2019 On Peak'!$L$3:$S$2373,$V2367,3),"-")</f>
        <v>0</v>
      </c>
      <c r="AB2367" cm="1">
        <f t="array" ref="AB2367">IF(ISNUMBER($V2367),Q2367-INDEX('2019 On Peak'!$L$3:$S$2373,$V2367,6),"-")</f>
        <v>0</v>
      </c>
      <c r="AC2367" cm="1">
        <f t="array" ref="AC2367">IF(ISNUMBER($V2367),S2367-INDEX('2019 On Peak'!$L$3:$S$2373,$V2367,8),"-")</f>
        <v>0</v>
      </c>
      <c r="AD2367" t="b">
        <f t="shared" si="73"/>
        <v>0</v>
      </c>
    </row>
    <row r="2368" spans="1:30" x14ac:dyDescent="0.25">
      <c r="A2368" t="str">
        <f>B2368&amp;"_"&amp;G2368&amp;"_"&amp;J2368</f>
        <v>968_970_1</v>
      </c>
      <c r="B2368">
        <v>968</v>
      </c>
      <c r="C2368" s="1" t="s">
        <v>483</v>
      </c>
      <c r="D2368" s="1" t="s">
        <v>42</v>
      </c>
      <c r="E2368" s="1" t="s">
        <v>42</v>
      </c>
      <c r="F2368">
        <v>115</v>
      </c>
      <c r="G2368">
        <v>970</v>
      </c>
      <c r="H2368" s="1" t="s">
        <v>1428</v>
      </c>
      <c r="I2368">
        <v>115</v>
      </c>
      <c r="J2368" s="1" t="s">
        <v>191</v>
      </c>
      <c r="K2368" s="1" t="s">
        <v>25</v>
      </c>
      <c r="L2368">
        <v>6.0000000000000002E-5</v>
      </c>
      <c r="M2368">
        <v>2.5000000000000001E-4</v>
      </c>
      <c r="N2368">
        <v>4.0000000000000003E-5</v>
      </c>
      <c r="O2368">
        <v>1</v>
      </c>
      <c r="P2368">
        <v>0</v>
      </c>
      <c r="Q2368">
        <v>167</v>
      </c>
      <c r="R2368">
        <v>556</v>
      </c>
      <c r="S2368">
        <v>210</v>
      </c>
      <c r="T2368">
        <v>0</v>
      </c>
      <c r="U2368">
        <v>0</v>
      </c>
      <c r="V2368">
        <f>MATCH(A2368,'2019 On Peak'!$A$3:$A$2373,0)</f>
        <v>2303</v>
      </c>
      <c r="W2368" t="str">
        <f t="shared" si="72"/>
        <v>Old</v>
      </c>
      <c r="X2368" t="str" cm="1">
        <f t="array" ref="X2368">IF(ISNUMBER(V2368),INDEX('2019 On Peak'!$K$3:$K$2373,V2368),"Not 2019")</f>
        <v>Closed</v>
      </c>
      <c r="Y2368" cm="1">
        <f t="array" ref="Y2368">IF(ISNUMBER($V2368),L2368-INDEX('2019 On Peak'!$L$3:$S$2373,$V2368,1),"-")</f>
        <v>0</v>
      </c>
      <c r="Z2368" cm="1">
        <f t="array" ref="Z2368">IF(ISNUMBER($V2368),M2368-INDEX('2019 On Peak'!$L$3:$S$2373,$V2368,2),"-")</f>
        <v>0</v>
      </c>
      <c r="AA2368" cm="1">
        <f t="array" ref="AA2368">IF(ISNUMBER($V2368),N2368-INDEX('2019 On Peak'!$L$3:$S$2373,$V2368,3),"-")</f>
        <v>0</v>
      </c>
      <c r="AB2368" cm="1">
        <f t="array" ref="AB2368">IF(ISNUMBER($V2368),Q2368-INDEX('2019 On Peak'!$L$3:$S$2373,$V2368,6),"-")</f>
        <v>0</v>
      </c>
      <c r="AC2368" cm="1">
        <f t="array" ref="AC2368">IF(ISNUMBER($V2368),S2368-INDEX('2019 On Peak'!$L$3:$S$2373,$V2368,8),"-")</f>
        <v>0</v>
      </c>
      <c r="AD2368" t="b">
        <f t="shared" si="73"/>
        <v>0</v>
      </c>
    </row>
    <row r="2369" spans="1:30" x14ac:dyDescent="0.25">
      <c r="A2369" t="str">
        <f>B2369&amp;"_"&amp;G2369&amp;"_"&amp;J2369</f>
        <v>969_1355_1</v>
      </c>
      <c r="B2369">
        <v>969</v>
      </c>
      <c r="C2369" s="1" t="s">
        <v>1427</v>
      </c>
      <c r="D2369" s="1" t="s">
        <v>42</v>
      </c>
      <c r="E2369" s="1" t="s">
        <v>42</v>
      </c>
      <c r="F2369">
        <v>115</v>
      </c>
      <c r="G2369">
        <v>1355</v>
      </c>
      <c r="H2369" s="1" t="s">
        <v>1429</v>
      </c>
      <c r="I2369">
        <v>115</v>
      </c>
      <c r="J2369" s="1" t="s">
        <v>191</v>
      </c>
      <c r="K2369" s="1" t="s">
        <v>25</v>
      </c>
      <c r="L2369">
        <v>1.15E-3</v>
      </c>
      <c r="M2369">
        <v>4.7400000000000003E-3</v>
      </c>
      <c r="N2369">
        <v>7.7999999999999999E-4</v>
      </c>
      <c r="O2369">
        <v>1</v>
      </c>
      <c r="P2369">
        <v>0</v>
      </c>
      <c r="Q2369">
        <v>167</v>
      </c>
      <c r="R2369">
        <v>556</v>
      </c>
      <c r="S2369">
        <v>210</v>
      </c>
      <c r="T2369">
        <v>0.7</v>
      </c>
      <c r="U2369">
        <v>1</v>
      </c>
      <c r="V2369">
        <f>MATCH(A2369,'2019 On Peak'!$A$3:$A$2373,0)</f>
        <v>2304</v>
      </c>
      <c r="W2369" t="str">
        <f t="shared" si="72"/>
        <v>Old</v>
      </c>
      <c r="X2369" t="str" cm="1">
        <f t="array" ref="X2369">IF(ISNUMBER(V2369),INDEX('2019 On Peak'!$K$3:$K$2373,V2369),"Not 2019")</f>
        <v>Closed</v>
      </c>
      <c r="Y2369" cm="1">
        <f t="array" ref="Y2369">IF(ISNUMBER($V2369),L2369-INDEX('2019 On Peak'!$L$3:$S$2373,$V2369,1),"-")</f>
        <v>0</v>
      </c>
      <c r="Z2369" cm="1">
        <f t="array" ref="Z2369">IF(ISNUMBER($V2369),M2369-INDEX('2019 On Peak'!$L$3:$S$2373,$V2369,2),"-")</f>
        <v>0</v>
      </c>
      <c r="AA2369" cm="1">
        <f t="array" ref="AA2369">IF(ISNUMBER($V2369),N2369-INDEX('2019 On Peak'!$L$3:$S$2373,$V2369,3),"-")</f>
        <v>0</v>
      </c>
      <c r="AB2369" cm="1">
        <f t="array" ref="AB2369">IF(ISNUMBER($V2369),Q2369-INDEX('2019 On Peak'!$L$3:$S$2373,$V2369,6),"-")</f>
        <v>0</v>
      </c>
      <c r="AC2369" cm="1">
        <f t="array" ref="AC2369">IF(ISNUMBER($V2369),S2369-INDEX('2019 On Peak'!$L$3:$S$2373,$V2369,8),"-")</f>
        <v>0</v>
      </c>
      <c r="AD2369" t="b">
        <f t="shared" si="73"/>
        <v>0</v>
      </c>
    </row>
    <row r="2370" spans="1:30" x14ac:dyDescent="0.25">
      <c r="A2370" t="str">
        <f>B2370&amp;"_"&amp;G2370&amp;"_"&amp;J2370</f>
        <v>969_971_1</v>
      </c>
      <c r="B2370">
        <v>969</v>
      </c>
      <c r="C2370" s="1" t="s">
        <v>1427</v>
      </c>
      <c r="D2370" s="1" t="s">
        <v>42</v>
      </c>
      <c r="E2370" s="1" t="s">
        <v>42</v>
      </c>
      <c r="F2370">
        <v>115</v>
      </c>
      <c r="G2370">
        <v>971</v>
      </c>
      <c r="H2370" s="1" t="s">
        <v>358</v>
      </c>
      <c r="I2370">
        <v>115</v>
      </c>
      <c r="J2370" s="1" t="s">
        <v>191</v>
      </c>
      <c r="K2370" s="1" t="s">
        <v>25</v>
      </c>
      <c r="L2370">
        <v>1.8699999999999999E-3</v>
      </c>
      <c r="M2370">
        <v>7.7200000000000003E-3</v>
      </c>
      <c r="N2370">
        <v>1.2800000000000001E-3</v>
      </c>
      <c r="O2370">
        <v>1</v>
      </c>
      <c r="P2370">
        <v>0</v>
      </c>
      <c r="Q2370">
        <v>167</v>
      </c>
      <c r="R2370">
        <v>556</v>
      </c>
      <c r="S2370">
        <v>210</v>
      </c>
      <c r="T2370">
        <v>1.4</v>
      </c>
      <c r="U2370">
        <v>1.6</v>
      </c>
      <c r="V2370">
        <f>MATCH(A2370,'2019 On Peak'!$A$3:$A$2373,0)</f>
        <v>2305</v>
      </c>
      <c r="W2370" t="str">
        <f t="shared" si="72"/>
        <v>Old</v>
      </c>
      <c r="X2370" t="str" cm="1">
        <f t="array" ref="X2370">IF(ISNUMBER(V2370),INDEX('2019 On Peak'!$K$3:$K$2373,V2370),"Not 2019")</f>
        <v>Closed</v>
      </c>
      <c r="Y2370" cm="1">
        <f t="array" ref="Y2370">IF(ISNUMBER($V2370),L2370-INDEX('2019 On Peak'!$L$3:$S$2373,$V2370,1),"-")</f>
        <v>0</v>
      </c>
      <c r="Z2370" cm="1">
        <f t="array" ref="Z2370">IF(ISNUMBER($V2370),M2370-INDEX('2019 On Peak'!$L$3:$S$2373,$V2370,2),"-")</f>
        <v>0</v>
      </c>
      <c r="AA2370" cm="1">
        <f t="array" ref="AA2370">IF(ISNUMBER($V2370),N2370-INDEX('2019 On Peak'!$L$3:$S$2373,$V2370,3),"-")</f>
        <v>0</v>
      </c>
      <c r="AB2370" cm="1">
        <f t="array" ref="AB2370">IF(ISNUMBER($V2370),Q2370-INDEX('2019 On Peak'!$L$3:$S$2373,$V2370,6),"-")</f>
        <v>0</v>
      </c>
      <c r="AC2370" cm="1">
        <f t="array" ref="AC2370">IF(ISNUMBER($V2370),S2370-INDEX('2019 On Peak'!$L$3:$S$2373,$V2370,8),"-")</f>
        <v>0</v>
      </c>
      <c r="AD2370" t="b">
        <f t="shared" si="73"/>
        <v>0</v>
      </c>
    </row>
    <row r="2371" spans="1:30" x14ac:dyDescent="0.25">
      <c r="A2371" t="str">
        <f>B2371&amp;"_"&amp;G2371&amp;"_"&amp;J2371</f>
        <v>970_1355_1</v>
      </c>
      <c r="B2371">
        <v>970</v>
      </c>
      <c r="C2371" s="1" t="s">
        <v>1428</v>
      </c>
      <c r="D2371" s="1" t="s">
        <v>42</v>
      </c>
      <c r="E2371" s="1" t="s">
        <v>42</v>
      </c>
      <c r="F2371">
        <v>115</v>
      </c>
      <c r="G2371">
        <v>1355</v>
      </c>
      <c r="H2371" s="1" t="s">
        <v>1429</v>
      </c>
      <c r="I2371">
        <v>115</v>
      </c>
      <c r="J2371" s="1" t="s">
        <v>191</v>
      </c>
      <c r="K2371" s="1" t="s">
        <v>25</v>
      </c>
      <c r="L2371">
        <v>1.1299999999999999E-3</v>
      </c>
      <c r="M2371">
        <v>4.6800000000000001E-3</v>
      </c>
      <c r="N2371">
        <v>7.6999999999999996E-4</v>
      </c>
      <c r="O2371">
        <v>1</v>
      </c>
      <c r="P2371">
        <v>0</v>
      </c>
      <c r="Q2371">
        <v>167</v>
      </c>
      <c r="R2371">
        <v>556</v>
      </c>
      <c r="S2371">
        <v>210</v>
      </c>
      <c r="T2371">
        <v>0.7</v>
      </c>
      <c r="U2371">
        <v>0.9</v>
      </c>
      <c r="V2371">
        <f>MATCH(A2371,'2019 On Peak'!$A$3:$A$2373,0)</f>
        <v>2306</v>
      </c>
      <c r="W2371" t="str">
        <f t="shared" si="72"/>
        <v>Old</v>
      </c>
      <c r="X2371" t="str" cm="1">
        <f t="array" ref="X2371">IF(ISNUMBER(V2371),INDEX('2019 On Peak'!$K$3:$K$2373,V2371),"Not 2019")</f>
        <v>Closed</v>
      </c>
      <c r="Y2371" cm="1">
        <f t="array" ref="Y2371">IF(ISNUMBER($V2371),L2371-INDEX('2019 On Peak'!$L$3:$S$2373,$V2371,1),"-")</f>
        <v>0</v>
      </c>
      <c r="Z2371" cm="1">
        <f t="array" ref="Z2371">IF(ISNUMBER($V2371),M2371-INDEX('2019 On Peak'!$L$3:$S$2373,$V2371,2),"-")</f>
        <v>0</v>
      </c>
      <c r="AA2371" cm="1">
        <f t="array" ref="AA2371">IF(ISNUMBER($V2371),N2371-INDEX('2019 On Peak'!$L$3:$S$2373,$V2371,3),"-")</f>
        <v>0</v>
      </c>
      <c r="AB2371" cm="1">
        <f t="array" ref="AB2371">IF(ISNUMBER($V2371),Q2371-INDEX('2019 On Peak'!$L$3:$S$2373,$V2371,6),"-")</f>
        <v>0</v>
      </c>
      <c r="AC2371" cm="1">
        <f t="array" ref="AC2371">IF(ISNUMBER($V2371),S2371-INDEX('2019 On Peak'!$L$3:$S$2373,$V2371,8),"-")</f>
        <v>0</v>
      </c>
      <c r="AD2371" t="b">
        <f t="shared" si="73"/>
        <v>0</v>
      </c>
    </row>
    <row r="2372" spans="1:30" x14ac:dyDescent="0.25">
      <c r="A2372" t="str">
        <f>B2372&amp;"_"&amp;G2372&amp;"_"&amp;J2372</f>
        <v>970_972_1</v>
      </c>
      <c r="B2372">
        <v>970</v>
      </c>
      <c r="C2372" s="1" t="s">
        <v>1428</v>
      </c>
      <c r="D2372" s="1" t="s">
        <v>42</v>
      </c>
      <c r="E2372" s="1" t="s">
        <v>42</v>
      </c>
      <c r="F2372">
        <v>115</v>
      </c>
      <c r="G2372">
        <v>972</v>
      </c>
      <c r="H2372" s="1" t="s">
        <v>724</v>
      </c>
      <c r="I2372">
        <v>115</v>
      </c>
      <c r="J2372" s="1" t="s">
        <v>191</v>
      </c>
      <c r="K2372" s="1" t="s">
        <v>25</v>
      </c>
      <c r="L2372">
        <v>3.0000000000000001E-3</v>
      </c>
      <c r="M2372">
        <v>1.24E-2</v>
      </c>
      <c r="N2372">
        <v>2.0500000000000002E-3</v>
      </c>
      <c r="O2372">
        <v>1</v>
      </c>
      <c r="P2372">
        <v>0</v>
      </c>
      <c r="Q2372">
        <v>167</v>
      </c>
      <c r="R2372">
        <v>556</v>
      </c>
      <c r="S2372">
        <v>210</v>
      </c>
      <c r="T2372">
        <v>2.2999999999999998</v>
      </c>
      <c r="U2372">
        <v>2.5</v>
      </c>
      <c r="V2372">
        <f>MATCH(A2372,'2019 On Peak'!$A$3:$A$2373,0)</f>
        <v>2307</v>
      </c>
      <c r="W2372" t="str">
        <f t="shared" ref="W2372:W2435" si="74">IF(ISNUMBER(V2372),"Old","New")</f>
        <v>Old</v>
      </c>
      <c r="X2372" t="str" cm="1">
        <f t="array" ref="X2372">IF(ISNUMBER(V2372),INDEX('2019 On Peak'!$K$3:$K$2373,V2372),"Not 2019")</f>
        <v>Closed</v>
      </c>
      <c r="Y2372" cm="1">
        <f t="array" ref="Y2372">IF(ISNUMBER($V2372),L2372-INDEX('2019 On Peak'!$L$3:$S$2373,$V2372,1),"-")</f>
        <v>0</v>
      </c>
      <c r="Z2372" cm="1">
        <f t="array" ref="Z2372">IF(ISNUMBER($V2372),M2372-INDEX('2019 On Peak'!$L$3:$S$2373,$V2372,2),"-")</f>
        <v>0</v>
      </c>
      <c r="AA2372" cm="1">
        <f t="array" ref="AA2372">IF(ISNUMBER($V2372),N2372-INDEX('2019 On Peak'!$L$3:$S$2373,$V2372,3),"-")</f>
        <v>0</v>
      </c>
      <c r="AB2372" cm="1">
        <f t="array" ref="AB2372">IF(ISNUMBER($V2372),Q2372-INDEX('2019 On Peak'!$L$3:$S$2373,$V2372,6),"-")</f>
        <v>0</v>
      </c>
      <c r="AC2372" cm="1">
        <f t="array" ref="AC2372">IF(ISNUMBER($V2372),S2372-INDEX('2019 On Peak'!$L$3:$S$2373,$V2372,8),"-")</f>
        <v>0</v>
      </c>
      <c r="AD2372" t="b">
        <f t="shared" ref="AD2372:AD2435" si="75">OR(Y2372,Z2372,AA2372,AB2372,AC2372)</f>
        <v>0</v>
      </c>
    </row>
    <row r="2373" spans="1:30" x14ac:dyDescent="0.25">
      <c r="A2373" t="str">
        <f>B2373&amp;"_"&amp;G2373&amp;"_"&amp;J2373</f>
        <v>971_166_1</v>
      </c>
      <c r="B2373">
        <v>971</v>
      </c>
      <c r="C2373" s="1" t="s">
        <v>358</v>
      </c>
      <c r="D2373" s="1" t="s">
        <v>42</v>
      </c>
      <c r="E2373" s="1" t="s">
        <v>42</v>
      </c>
      <c r="F2373">
        <v>115</v>
      </c>
      <c r="G2373">
        <v>166</v>
      </c>
      <c r="H2373" s="1" t="s">
        <v>359</v>
      </c>
      <c r="I2373">
        <v>115</v>
      </c>
      <c r="J2373" s="1" t="s">
        <v>191</v>
      </c>
      <c r="K2373" s="1" t="s">
        <v>25</v>
      </c>
      <c r="L2373">
        <v>5.2999999999999998E-4</v>
      </c>
      <c r="M2373">
        <v>2.1900000000000001E-3</v>
      </c>
      <c r="N2373">
        <v>3.6000000000000002E-4</v>
      </c>
      <c r="O2373">
        <v>1</v>
      </c>
      <c r="P2373">
        <v>0</v>
      </c>
      <c r="Q2373">
        <v>167</v>
      </c>
      <c r="R2373">
        <v>556</v>
      </c>
      <c r="S2373">
        <v>210</v>
      </c>
      <c r="T2373">
        <v>0.3</v>
      </c>
      <c r="U2373">
        <v>0.4</v>
      </c>
      <c r="V2373">
        <f>MATCH(A2373,'2019 On Peak'!$A$3:$A$2373,0)</f>
        <v>2308</v>
      </c>
      <c r="W2373" t="str">
        <f t="shared" si="74"/>
        <v>Old</v>
      </c>
      <c r="X2373" t="str" cm="1">
        <f t="array" ref="X2373">IF(ISNUMBER(V2373),INDEX('2019 On Peak'!$K$3:$K$2373,V2373),"Not 2019")</f>
        <v>Closed</v>
      </c>
      <c r="Y2373" cm="1">
        <f t="array" ref="Y2373">IF(ISNUMBER($V2373),L2373-INDEX('2019 On Peak'!$L$3:$S$2373,$V2373,1),"-")</f>
        <v>0</v>
      </c>
      <c r="Z2373" cm="1">
        <f t="array" ref="Z2373">IF(ISNUMBER($V2373),M2373-INDEX('2019 On Peak'!$L$3:$S$2373,$V2373,2),"-")</f>
        <v>0</v>
      </c>
      <c r="AA2373" cm="1">
        <f t="array" ref="AA2373">IF(ISNUMBER($V2373),N2373-INDEX('2019 On Peak'!$L$3:$S$2373,$V2373,3),"-")</f>
        <v>0</v>
      </c>
      <c r="AB2373" cm="1">
        <f t="array" ref="AB2373">IF(ISNUMBER($V2373),Q2373-INDEX('2019 On Peak'!$L$3:$S$2373,$V2373,6),"-")</f>
        <v>0</v>
      </c>
      <c r="AC2373" cm="1">
        <f t="array" ref="AC2373">IF(ISNUMBER($V2373),S2373-INDEX('2019 On Peak'!$L$3:$S$2373,$V2373,8),"-")</f>
        <v>0</v>
      </c>
      <c r="AD2373" t="b">
        <f t="shared" si="75"/>
        <v>0</v>
      </c>
    </row>
    <row r="2374" spans="1:30" x14ac:dyDescent="0.25">
      <c r="A2374" t="str">
        <f>B2374&amp;"_"&amp;G2374&amp;"_"&amp;J2374</f>
        <v>971_973_1</v>
      </c>
      <c r="B2374">
        <v>971</v>
      </c>
      <c r="C2374" s="1" t="s">
        <v>358</v>
      </c>
      <c r="D2374" s="1" t="s">
        <v>42</v>
      </c>
      <c r="E2374" s="1" t="s">
        <v>42</v>
      </c>
      <c r="F2374">
        <v>115</v>
      </c>
      <c r="G2374">
        <v>973</v>
      </c>
      <c r="H2374" s="1" t="s">
        <v>726</v>
      </c>
      <c r="I2374">
        <v>115</v>
      </c>
      <c r="J2374" s="1" t="s">
        <v>191</v>
      </c>
      <c r="K2374" s="1" t="s">
        <v>25</v>
      </c>
      <c r="L2374">
        <v>1.16E-3</v>
      </c>
      <c r="M2374">
        <v>4.7800000000000004E-3</v>
      </c>
      <c r="N2374">
        <v>7.9000000000000001E-4</v>
      </c>
      <c r="O2374">
        <v>1</v>
      </c>
      <c r="P2374">
        <v>0</v>
      </c>
      <c r="Q2374">
        <v>167</v>
      </c>
      <c r="R2374">
        <v>556</v>
      </c>
      <c r="S2374">
        <v>210</v>
      </c>
      <c r="T2374">
        <v>0.9</v>
      </c>
      <c r="U2374">
        <v>1</v>
      </c>
      <c r="V2374">
        <f>MATCH(A2374,'2019 On Peak'!$A$3:$A$2373,0)</f>
        <v>2309</v>
      </c>
      <c r="W2374" t="str">
        <f t="shared" si="74"/>
        <v>Old</v>
      </c>
      <c r="X2374" t="str" cm="1">
        <f t="array" ref="X2374">IF(ISNUMBER(V2374),INDEX('2019 On Peak'!$K$3:$K$2373,V2374),"Not 2019")</f>
        <v>Closed</v>
      </c>
      <c r="Y2374" cm="1">
        <f t="array" ref="Y2374">IF(ISNUMBER($V2374),L2374-INDEX('2019 On Peak'!$L$3:$S$2373,$V2374,1),"-")</f>
        <v>0</v>
      </c>
      <c r="Z2374" cm="1">
        <f t="array" ref="Z2374">IF(ISNUMBER($V2374),M2374-INDEX('2019 On Peak'!$L$3:$S$2373,$V2374,2),"-")</f>
        <v>0</v>
      </c>
      <c r="AA2374" cm="1">
        <f t="array" ref="AA2374">IF(ISNUMBER($V2374),N2374-INDEX('2019 On Peak'!$L$3:$S$2373,$V2374,3),"-")</f>
        <v>0</v>
      </c>
      <c r="AB2374" cm="1">
        <f t="array" ref="AB2374">IF(ISNUMBER($V2374),Q2374-INDEX('2019 On Peak'!$L$3:$S$2373,$V2374,6),"-")</f>
        <v>0</v>
      </c>
      <c r="AC2374" cm="1">
        <f t="array" ref="AC2374">IF(ISNUMBER($V2374),S2374-INDEX('2019 On Peak'!$L$3:$S$2373,$V2374,8),"-")</f>
        <v>0</v>
      </c>
      <c r="AD2374" t="b">
        <f t="shared" si="75"/>
        <v>0</v>
      </c>
    </row>
    <row r="2375" spans="1:30" x14ac:dyDescent="0.25">
      <c r="A2375" t="str">
        <f>B2375&amp;"_"&amp;G2375&amp;"_"&amp;J2375</f>
        <v>972_296_1</v>
      </c>
      <c r="B2375">
        <v>972</v>
      </c>
      <c r="C2375" s="1" t="s">
        <v>724</v>
      </c>
      <c r="D2375" s="1" t="s">
        <v>42</v>
      </c>
      <c r="E2375" s="1" t="s">
        <v>42</v>
      </c>
      <c r="F2375">
        <v>115</v>
      </c>
      <c r="G2375">
        <v>296</v>
      </c>
      <c r="H2375" s="1" t="s">
        <v>725</v>
      </c>
      <c r="I2375">
        <v>115</v>
      </c>
      <c r="J2375" s="1" t="s">
        <v>191</v>
      </c>
      <c r="K2375" s="1" t="s">
        <v>25</v>
      </c>
      <c r="L2375">
        <v>1.9000000000000001E-4</v>
      </c>
      <c r="M2375">
        <v>8.0000000000000004E-4</v>
      </c>
      <c r="N2375">
        <v>1.2999999999999999E-4</v>
      </c>
      <c r="O2375">
        <v>1</v>
      </c>
      <c r="P2375">
        <v>0</v>
      </c>
      <c r="Q2375">
        <v>167</v>
      </c>
      <c r="R2375">
        <v>556</v>
      </c>
      <c r="S2375">
        <v>210</v>
      </c>
      <c r="T2375">
        <v>0.1</v>
      </c>
      <c r="U2375">
        <v>0.2</v>
      </c>
      <c r="V2375">
        <f>MATCH(A2375,'2019 On Peak'!$A$3:$A$2373,0)</f>
        <v>2310</v>
      </c>
      <c r="W2375" t="str">
        <f t="shared" si="74"/>
        <v>Old</v>
      </c>
      <c r="X2375" t="str" cm="1">
        <f t="array" ref="X2375">IF(ISNUMBER(V2375),INDEX('2019 On Peak'!$K$3:$K$2373,V2375),"Not 2019")</f>
        <v>Closed</v>
      </c>
      <c r="Y2375" cm="1">
        <f t="array" ref="Y2375">IF(ISNUMBER($V2375),L2375-INDEX('2019 On Peak'!$L$3:$S$2373,$V2375,1),"-")</f>
        <v>0</v>
      </c>
      <c r="Z2375" cm="1">
        <f t="array" ref="Z2375">IF(ISNUMBER($V2375),M2375-INDEX('2019 On Peak'!$L$3:$S$2373,$V2375,2),"-")</f>
        <v>0</v>
      </c>
      <c r="AA2375" cm="1">
        <f t="array" ref="AA2375">IF(ISNUMBER($V2375),N2375-INDEX('2019 On Peak'!$L$3:$S$2373,$V2375,3),"-")</f>
        <v>0</v>
      </c>
      <c r="AB2375" cm="1">
        <f t="array" ref="AB2375">IF(ISNUMBER($V2375),Q2375-INDEX('2019 On Peak'!$L$3:$S$2373,$V2375,6),"-")</f>
        <v>0</v>
      </c>
      <c r="AC2375" cm="1">
        <f t="array" ref="AC2375">IF(ISNUMBER($V2375),S2375-INDEX('2019 On Peak'!$L$3:$S$2373,$V2375,8),"-")</f>
        <v>0</v>
      </c>
      <c r="AD2375" t="b">
        <f t="shared" si="75"/>
        <v>0</v>
      </c>
    </row>
    <row r="2376" spans="1:30" x14ac:dyDescent="0.25">
      <c r="A2376" t="str">
        <f>B2376&amp;"_"&amp;G2376&amp;"_"&amp;J2376</f>
        <v>972_979_1</v>
      </c>
      <c r="B2376">
        <v>972</v>
      </c>
      <c r="C2376" s="1" t="s">
        <v>724</v>
      </c>
      <c r="D2376" s="1" t="s">
        <v>42</v>
      </c>
      <c r="E2376" s="1" t="s">
        <v>42</v>
      </c>
      <c r="F2376">
        <v>115</v>
      </c>
      <c r="G2376">
        <v>979</v>
      </c>
      <c r="H2376" s="1" t="s">
        <v>1430</v>
      </c>
      <c r="I2376">
        <v>115</v>
      </c>
      <c r="J2376" s="1" t="s">
        <v>191</v>
      </c>
      <c r="K2376" s="1" t="s">
        <v>25</v>
      </c>
      <c r="L2376">
        <v>1.3799999999999999E-3</v>
      </c>
      <c r="M2376">
        <v>5.7099999999999998E-3</v>
      </c>
      <c r="N2376">
        <v>9.5E-4</v>
      </c>
      <c r="O2376">
        <v>1</v>
      </c>
      <c r="P2376">
        <v>0</v>
      </c>
      <c r="Q2376">
        <v>167</v>
      </c>
      <c r="R2376">
        <v>556</v>
      </c>
      <c r="S2376">
        <v>210</v>
      </c>
      <c r="T2376">
        <v>1</v>
      </c>
      <c r="U2376">
        <v>1.2</v>
      </c>
      <c r="V2376">
        <f>MATCH(A2376,'2019 On Peak'!$A$3:$A$2373,0)</f>
        <v>2311</v>
      </c>
      <c r="W2376" t="str">
        <f t="shared" si="74"/>
        <v>Old</v>
      </c>
      <c r="X2376" t="str" cm="1">
        <f t="array" ref="X2376">IF(ISNUMBER(V2376),INDEX('2019 On Peak'!$K$3:$K$2373,V2376),"Not 2019")</f>
        <v>Closed</v>
      </c>
      <c r="Y2376" cm="1">
        <f t="array" ref="Y2376">IF(ISNUMBER($V2376),L2376-INDEX('2019 On Peak'!$L$3:$S$2373,$V2376,1),"-")</f>
        <v>0</v>
      </c>
      <c r="Z2376" cm="1">
        <f t="array" ref="Z2376">IF(ISNUMBER($V2376),M2376-INDEX('2019 On Peak'!$L$3:$S$2373,$V2376,2),"-")</f>
        <v>0</v>
      </c>
      <c r="AA2376" cm="1">
        <f t="array" ref="AA2376">IF(ISNUMBER($V2376),N2376-INDEX('2019 On Peak'!$L$3:$S$2373,$V2376,3),"-")</f>
        <v>0</v>
      </c>
      <c r="AB2376" cm="1">
        <f t="array" ref="AB2376">IF(ISNUMBER($V2376),Q2376-INDEX('2019 On Peak'!$L$3:$S$2373,$V2376,6),"-")</f>
        <v>0</v>
      </c>
      <c r="AC2376" cm="1">
        <f t="array" ref="AC2376">IF(ISNUMBER($V2376),S2376-INDEX('2019 On Peak'!$L$3:$S$2373,$V2376,8),"-")</f>
        <v>0</v>
      </c>
      <c r="AD2376" t="b">
        <f t="shared" si="75"/>
        <v>0</v>
      </c>
    </row>
    <row r="2377" spans="1:30" x14ac:dyDescent="0.25">
      <c r="A2377" t="str">
        <f>B2377&amp;"_"&amp;G2377&amp;"_"&amp;J2377</f>
        <v>974_1366_1</v>
      </c>
      <c r="B2377">
        <v>974</v>
      </c>
      <c r="C2377" s="1" t="s">
        <v>1208</v>
      </c>
      <c r="D2377" s="1" t="s">
        <v>42</v>
      </c>
      <c r="E2377" s="1" t="s">
        <v>42</v>
      </c>
      <c r="F2377">
        <v>115</v>
      </c>
      <c r="G2377">
        <v>1366</v>
      </c>
      <c r="H2377" s="1" t="s">
        <v>1432</v>
      </c>
      <c r="I2377">
        <v>115</v>
      </c>
      <c r="J2377" s="1" t="s">
        <v>191</v>
      </c>
      <c r="K2377" s="1" t="s">
        <v>25</v>
      </c>
      <c r="L2377">
        <v>2.65E-3</v>
      </c>
      <c r="M2377">
        <v>1.094E-2</v>
      </c>
      <c r="N2377">
        <v>1.81E-3</v>
      </c>
      <c r="O2377">
        <v>1</v>
      </c>
      <c r="P2377">
        <v>0</v>
      </c>
      <c r="Q2377">
        <v>167</v>
      </c>
      <c r="R2377">
        <v>556</v>
      </c>
      <c r="S2377">
        <v>210</v>
      </c>
      <c r="T2377">
        <v>1.8</v>
      </c>
      <c r="U2377">
        <v>2.2000000000000002</v>
      </c>
      <c r="V2377">
        <f>MATCH(A2377,'2019 On Peak'!$A$3:$A$2373,0)</f>
        <v>2312</v>
      </c>
      <c r="W2377" t="str">
        <f t="shared" si="74"/>
        <v>Old</v>
      </c>
      <c r="X2377" t="str" cm="1">
        <f t="array" ref="X2377">IF(ISNUMBER(V2377),INDEX('2019 On Peak'!$K$3:$K$2373,V2377),"Not 2019")</f>
        <v>Closed</v>
      </c>
      <c r="Y2377" cm="1">
        <f t="array" ref="Y2377">IF(ISNUMBER($V2377),L2377-INDEX('2019 On Peak'!$L$3:$S$2373,$V2377,1),"-")</f>
        <v>0</v>
      </c>
      <c r="Z2377" cm="1">
        <f t="array" ref="Z2377">IF(ISNUMBER($V2377),M2377-INDEX('2019 On Peak'!$L$3:$S$2373,$V2377,2),"-")</f>
        <v>0</v>
      </c>
      <c r="AA2377" cm="1">
        <f t="array" ref="AA2377">IF(ISNUMBER($V2377),N2377-INDEX('2019 On Peak'!$L$3:$S$2373,$V2377,3),"-")</f>
        <v>0</v>
      </c>
      <c r="AB2377" cm="1">
        <f t="array" ref="AB2377">IF(ISNUMBER($V2377),Q2377-INDEX('2019 On Peak'!$L$3:$S$2373,$V2377,6),"-")</f>
        <v>0</v>
      </c>
      <c r="AC2377" cm="1">
        <f t="array" ref="AC2377">IF(ISNUMBER($V2377),S2377-INDEX('2019 On Peak'!$L$3:$S$2373,$V2377,8),"-")</f>
        <v>0</v>
      </c>
      <c r="AD2377" t="b">
        <f t="shared" si="75"/>
        <v>0</v>
      </c>
    </row>
    <row r="2378" spans="1:30" x14ac:dyDescent="0.25">
      <c r="A2378" t="str">
        <f>B2378&amp;"_"&amp;G2378&amp;"_"&amp;J2378</f>
        <v>974_297_1</v>
      </c>
      <c r="B2378">
        <v>974</v>
      </c>
      <c r="C2378" s="1" t="s">
        <v>1208</v>
      </c>
      <c r="D2378" s="1" t="s">
        <v>42</v>
      </c>
      <c r="E2378" s="1" t="s">
        <v>42</v>
      </c>
      <c r="F2378">
        <v>115</v>
      </c>
      <c r="G2378">
        <v>297</v>
      </c>
      <c r="H2378" s="1" t="s">
        <v>1209</v>
      </c>
      <c r="I2378">
        <v>115</v>
      </c>
      <c r="J2378" s="1" t="s">
        <v>191</v>
      </c>
      <c r="K2378" s="1" t="s">
        <v>25</v>
      </c>
      <c r="L2378">
        <v>5.8E-4</v>
      </c>
      <c r="M2378">
        <v>2.3999999999999998E-3</v>
      </c>
      <c r="N2378">
        <v>4.0000000000000002E-4</v>
      </c>
      <c r="O2378">
        <v>1</v>
      </c>
      <c r="P2378">
        <v>0</v>
      </c>
      <c r="Q2378">
        <v>167</v>
      </c>
      <c r="R2378">
        <v>556</v>
      </c>
      <c r="S2378">
        <v>210</v>
      </c>
      <c r="T2378">
        <v>0.5</v>
      </c>
      <c r="U2378">
        <v>0.5</v>
      </c>
      <c r="V2378">
        <f>MATCH(A2378,'2019 On Peak'!$A$3:$A$2373,0)</f>
        <v>2313</v>
      </c>
      <c r="W2378" t="str">
        <f t="shared" si="74"/>
        <v>Old</v>
      </c>
      <c r="X2378" t="str" cm="1">
        <f t="array" ref="X2378">IF(ISNUMBER(V2378),INDEX('2019 On Peak'!$K$3:$K$2373,V2378),"Not 2019")</f>
        <v>Closed</v>
      </c>
      <c r="Y2378" cm="1">
        <f t="array" ref="Y2378">IF(ISNUMBER($V2378),L2378-INDEX('2019 On Peak'!$L$3:$S$2373,$V2378,1),"-")</f>
        <v>0</v>
      </c>
      <c r="Z2378" cm="1">
        <f t="array" ref="Z2378">IF(ISNUMBER($V2378),M2378-INDEX('2019 On Peak'!$L$3:$S$2373,$V2378,2),"-")</f>
        <v>0</v>
      </c>
      <c r="AA2378" cm="1">
        <f t="array" ref="AA2378">IF(ISNUMBER($V2378),N2378-INDEX('2019 On Peak'!$L$3:$S$2373,$V2378,3),"-")</f>
        <v>0</v>
      </c>
      <c r="AB2378" cm="1">
        <f t="array" ref="AB2378">IF(ISNUMBER($V2378),Q2378-INDEX('2019 On Peak'!$L$3:$S$2373,$V2378,6),"-")</f>
        <v>0</v>
      </c>
      <c r="AC2378" cm="1">
        <f t="array" ref="AC2378">IF(ISNUMBER($V2378),S2378-INDEX('2019 On Peak'!$L$3:$S$2373,$V2378,8),"-")</f>
        <v>0</v>
      </c>
      <c r="AD2378" t="b">
        <f t="shared" si="75"/>
        <v>0</v>
      </c>
    </row>
    <row r="2379" spans="1:30" x14ac:dyDescent="0.25">
      <c r="A2379" t="str">
        <f>B2379&amp;"_"&amp;G2379&amp;"_"&amp;J2379</f>
        <v>975_297_1</v>
      </c>
      <c r="B2379">
        <v>975</v>
      </c>
      <c r="C2379" s="1" t="s">
        <v>1210</v>
      </c>
      <c r="D2379" s="1" t="s">
        <v>42</v>
      </c>
      <c r="E2379" s="1" t="s">
        <v>42</v>
      </c>
      <c r="F2379">
        <v>115</v>
      </c>
      <c r="G2379">
        <v>297</v>
      </c>
      <c r="H2379" s="1" t="s">
        <v>1209</v>
      </c>
      <c r="I2379">
        <v>115</v>
      </c>
      <c r="J2379" s="1" t="s">
        <v>191</v>
      </c>
      <c r="K2379" s="1" t="s">
        <v>25</v>
      </c>
      <c r="L2379">
        <v>5.8E-4</v>
      </c>
      <c r="M2379">
        <v>2.3800000000000002E-3</v>
      </c>
      <c r="N2379">
        <v>3.8999999999999999E-4</v>
      </c>
      <c r="O2379">
        <v>1</v>
      </c>
      <c r="P2379">
        <v>0</v>
      </c>
      <c r="Q2379">
        <v>167</v>
      </c>
      <c r="R2379">
        <v>556</v>
      </c>
      <c r="S2379">
        <v>210</v>
      </c>
      <c r="T2379">
        <v>0.5</v>
      </c>
      <c r="U2379">
        <v>0.5</v>
      </c>
      <c r="V2379">
        <f>MATCH(A2379,'2019 On Peak'!$A$3:$A$2373,0)</f>
        <v>2314</v>
      </c>
      <c r="W2379" t="str">
        <f t="shared" si="74"/>
        <v>Old</v>
      </c>
      <c r="X2379" t="str" cm="1">
        <f t="array" ref="X2379">IF(ISNUMBER(V2379),INDEX('2019 On Peak'!$K$3:$K$2373,V2379),"Not 2019")</f>
        <v>Closed</v>
      </c>
      <c r="Y2379" cm="1">
        <f t="array" ref="Y2379">IF(ISNUMBER($V2379),L2379-INDEX('2019 On Peak'!$L$3:$S$2373,$V2379,1),"-")</f>
        <v>0</v>
      </c>
      <c r="Z2379" cm="1">
        <f t="array" ref="Z2379">IF(ISNUMBER($V2379),M2379-INDEX('2019 On Peak'!$L$3:$S$2373,$V2379,2),"-")</f>
        <v>0</v>
      </c>
      <c r="AA2379" cm="1">
        <f t="array" ref="AA2379">IF(ISNUMBER($V2379),N2379-INDEX('2019 On Peak'!$L$3:$S$2373,$V2379,3),"-")</f>
        <v>0</v>
      </c>
      <c r="AB2379" cm="1">
        <f t="array" ref="AB2379">IF(ISNUMBER($V2379),Q2379-INDEX('2019 On Peak'!$L$3:$S$2373,$V2379,6),"-")</f>
        <v>0</v>
      </c>
      <c r="AC2379" cm="1">
        <f t="array" ref="AC2379">IF(ISNUMBER($V2379),S2379-INDEX('2019 On Peak'!$L$3:$S$2373,$V2379,8),"-")</f>
        <v>0</v>
      </c>
      <c r="AD2379" t="b">
        <f t="shared" si="75"/>
        <v>0</v>
      </c>
    </row>
    <row r="2380" spans="1:30" x14ac:dyDescent="0.25">
      <c r="A2380" t="str">
        <f>B2380&amp;"_"&amp;G2380&amp;"_"&amp;J2380</f>
        <v>976_1246_1</v>
      </c>
      <c r="B2380">
        <v>976</v>
      </c>
      <c r="C2380" s="1" t="s">
        <v>746</v>
      </c>
      <c r="D2380" s="1" t="s">
        <v>42</v>
      </c>
      <c r="E2380" s="1" t="s">
        <v>42</v>
      </c>
      <c r="F2380">
        <v>230</v>
      </c>
      <c r="G2380">
        <v>1246</v>
      </c>
      <c r="H2380" s="1" t="s">
        <v>46</v>
      </c>
      <c r="I2380">
        <v>230</v>
      </c>
      <c r="J2380" s="1" t="s">
        <v>191</v>
      </c>
      <c r="K2380" s="1" t="s">
        <v>25</v>
      </c>
      <c r="L2380">
        <v>1.67E-3</v>
      </c>
      <c r="M2380">
        <v>1.3440000000000001E-2</v>
      </c>
      <c r="N2380">
        <v>5.1290000000000002E-2</v>
      </c>
      <c r="O2380">
        <v>1</v>
      </c>
      <c r="P2380">
        <v>0</v>
      </c>
      <c r="Q2380">
        <v>453</v>
      </c>
      <c r="R2380">
        <v>936</v>
      </c>
      <c r="S2380">
        <v>579</v>
      </c>
      <c r="T2380">
        <v>9.9</v>
      </c>
      <c r="U2380">
        <v>13</v>
      </c>
      <c r="V2380">
        <f>MATCH(A2380,'2019 On Peak'!$A$3:$A$2373,0)</f>
        <v>2315</v>
      </c>
      <c r="W2380" t="str">
        <f t="shared" si="74"/>
        <v>Old</v>
      </c>
      <c r="X2380" t="str" cm="1">
        <f t="array" ref="X2380">IF(ISNUMBER(V2380),INDEX('2019 On Peak'!$K$3:$K$2373,V2380),"Not 2019")</f>
        <v>Closed</v>
      </c>
      <c r="Y2380" cm="1">
        <f t="array" ref="Y2380">IF(ISNUMBER($V2380),L2380-INDEX('2019 On Peak'!$L$3:$S$2373,$V2380,1),"-")</f>
        <v>0</v>
      </c>
      <c r="Z2380" cm="1">
        <f t="array" ref="Z2380">IF(ISNUMBER($V2380),M2380-INDEX('2019 On Peak'!$L$3:$S$2373,$V2380,2),"-")</f>
        <v>0</v>
      </c>
      <c r="AA2380" cm="1">
        <f t="array" ref="AA2380">IF(ISNUMBER($V2380),N2380-INDEX('2019 On Peak'!$L$3:$S$2373,$V2380,3),"-")</f>
        <v>0</v>
      </c>
      <c r="AB2380" cm="1">
        <f t="array" ref="AB2380">IF(ISNUMBER($V2380),Q2380-INDEX('2019 On Peak'!$L$3:$S$2373,$V2380,6),"-")</f>
        <v>0</v>
      </c>
      <c r="AC2380" cm="1">
        <f t="array" ref="AC2380">IF(ISNUMBER($V2380),S2380-INDEX('2019 On Peak'!$L$3:$S$2373,$V2380,8),"-")</f>
        <v>0</v>
      </c>
      <c r="AD2380" t="b">
        <f t="shared" si="75"/>
        <v>0</v>
      </c>
    </row>
    <row r="2381" spans="1:30" x14ac:dyDescent="0.25">
      <c r="A2381" t="str">
        <f>B2381&amp;"_"&amp;G2381&amp;"_"&amp;J2381</f>
        <v>976_313_1</v>
      </c>
      <c r="B2381">
        <v>976</v>
      </c>
      <c r="C2381" s="1" t="s">
        <v>746</v>
      </c>
      <c r="D2381" s="1" t="s">
        <v>42</v>
      </c>
      <c r="E2381" s="1" t="s">
        <v>42</v>
      </c>
      <c r="F2381">
        <v>230</v>
      </c>
      <c r="G2381">
        <v>313</v>
      </c>
      <c r="H2381" s="1" t="s">
        <v>662</v>
      </c>
      <c r="I2381">
        <v>230</v>
      </c>
      <c r="J2381" s="1" t="s">
        <v>191</v>
      </c>
      <c r="K2381" s="1" t="s">
        <v>25</v>
      </c>
      <c r="L2381">
        <v>2.0000000000000002E-5</v>
      </c>
      <c r="M2381">
        <v>1.8000000000000001E-4</v>
      </c>
      <c r="N2381">
        <v>6.9999999999999999E-4</v>
      </c>
      <c r="O2381">
        <v>1</v>
      </c>
      <c r="P2381">
        <v>0</v>
      </c>
      <c r="Q2381">
        <v>453</v>
      </c>
      <c r="R2381">
        <v>936</v>
      </c>
      <c r="S2381">
        <v>579</v>
      </c>
      <c r="T2381">
        <v>0.1</v>
      </c>
      <c r="U2381">
        <v>0.2</v>
      </c>
      <c r="V2381">
        <f>MATCH(A2381,'2019 On Peak'!$A$3:$A$2373,0)</f>
        <v>2316</v>
      </c>
      <c r="W2381" t="str">
        <f t="shared" si="74"/>
        <v>Old</v>
      </c>
      <c r="X2381" t="str" cm="1">
        <f t="array" ref="X2381">IF(ISNUMBER(V2381),INDEX('2019 On Peak'!$K$3:$K$2373,V2381),"Not 2019")</f>
        <v>Closed</v>
      </c>
      <c r="Y2381" cm="1">
        <f t="array" ref="Y2381">IF(ISNUMBER($V2381),L2381-INDEX('2019 On Peak'!$L$3:$S$2373,$V2381,1),"-")</f>
        <v>0</v>
      </c>
      <c r="Z2381" cm="1">
        <f t="array" ref="Z2381">IF(ISNUMBER($V2381),M2381-INDEX('2019 On Peak'!$L$3:$S$2373,$V2381,2),"-")</f>
        <v>0</v>
      </c>
      <c r="AA2381" cm="1">
        <f t="array" ref="AA2381">IF(ISNUMBER($V2381),N2381-INDEX('2019 On Peak'!$L$3:$S$2373,$V2381,3),"-")</f>
        <v>0</v>
      </c>
      <c r="AB2381" cm="1">
        <f t="array" ref="AB2381">IF(ISNUMBER($V2381),Q2381-INDEX('2019 On Peak'!$L$3:$S$2373,$V2381,6),"-")</f>
        <v>0</v>
      </c>
      <c r="AC2381" cm="1">
        <f t="array" ref="AC2381">IF(ISNUMBER($V2381),S2381-INDEX('2019 On Peak'!$L$3:$S$2373,$V2381,8),"-")</f>
        <v>0</v>
      </c>
      <c r="AD2381" t="b">
        <f t="shared" si="75"/>
        <v>0</v>
      </c>
    </row>
    <row r="2382" spans="1:30" x14ac:dyDescent="0.25">
      <c r="A2382" t="str">
        <f>B2382&amp;"_"&amp;G2382&amp;"_"&amp;J2382</f>
        <v>976_315_1</v>
      </c>
      <c r="B2382">
        <v>976</v>
      </c>
      <c r="C2382" s="1" t="s">
        <v>746</v>
      </c>
      <c r="D2382" s="1" t="s">
        <v>42</v>
      </c>
      <c r="E2382" s="1" t="s">
        <v>42</v>
      </c>
      <c r="F2382">
        <v>230</v>
      </c>
      <c r="G2382">
        <v>315</v>
      </c>
      <c r="H2382" s="1" t="s">
        <v>129</v>
      </c>
      <c r="I2382">
        <v>230</v>
      </c>
      <c r="J2382" s="1" t="s">
        <v>191</v>
      </c>
      <c r="K2382" s="1" t="s">
        <v>25</v>
      </c>
      <c r="L2382">
        <v>1.5499999999999999E-3</v>
      </c>
      <c r="M2382">
        <v>1.248E-2</v>
      </c>
      <c r="N2382">
        <v>4.7600000000000003E-2</v>
      </c>
      <c r="O2382">
        <v>1</v>
      </c>
      <c r="P2382">
        <v>0</v>
      </c>
      <c r="Q2382">
        <v>453</v>
      </c>
      <c r="R2382">
        <v>936</v>
      </c>
      <c r="S2382">
        <v>579</v>
      </c>
      <c r="T2382">
        <v>6</v>
      </c>
      <c r="U2382">
        <v>12</v>
      </c>
      <c r="V2382">
        <f>MATCH(A2382,'2019 On Peak'!$A$3:$A$2373,0)</f>
        <v>2317</v>
      </c>
      <c r="W2382" t="str">
        <f t="shared" si="74"/>
        <v>Old</v>
      </c>
      <c r="X2382" t="str" cm="1">
        <f t="array" ref="X2382">IF(ISNUMBER(V2382),INDEX('2019 On Peak'!$K$3:$K$2373,V2382),"Not 2019")</f>
        <v>Closed</v>
      </c>
      <c r="Y2382" cm="1">
        <f t="array" ref="Y2382">IF(ISNUMBER($V2382),L2382-INDEX('2019 On Peak'!$L$3:$S$2373,$V2382,1),"-")</f>
        <v>0</v>
      </c>
      <c r="Z2382" cm="1">
        <f t="array" ref="Z2382">IF(ISNUMBER($V2382),M2382-INDEX('2019 On Peak'!$L$3:$S$2373,$V2382,2),"-")</f>
        <v>0</v>
      </c>
      <c r="AA2382" cm="1">
        <f t="array" ref="AA2382">IF(ISNUMBER($V2382),N2382-INDEX('2019 On Peak'!$L$3:$S$2373,$V2382,3),"-")</f>
        <v>0</v>
      </c>
      <c r="AB2382" cm="1">
        <f t="array" ref="AB2382">IF(ISNUMBER($V2382),Q2382-INDEX('2019 On Peak'!$L$3:$S$2373,$V2382,6),"-")</f>
        <v>0</v>
      </c>
      <c r="AC2382" cm="1">
        <f t="array" ref="AC2382">IF(ISNUMBER($V2382),S2382-INDEX('2019 On Peak'!$L$3:$S$2373,$V2382,8),"-")</f>
        <v>0</v>
      </c>
      <c r="AD2382" t="b">
        <f t="shared" si="75"/>
        <v>0</v>
      </c>
    </row>
    <row r="2383" spans="1:30" x14ac:dyDescent="0.25">
      <c r="A2383" t="str">
        <f>B2383&amp;"_"&amp;G2383&amp;"_"&amp;J2383</f>
        <v>977_1246_1</v>
      </c>
      <c r="B2383">
        <v>977</v>
      </c>
      <c r="C2383" s="1" t="s">
        <v>747</v>
      </c>
      <c r="D2383" s="1" t="s">
        <v>42</v>
      </c>
      <c r="E2383" s="1" t="s">
        <v>42</v>
      </c>
      <c r="F2383">
        <v>230</v>
      </c>
      <c r="G2383">
        <v>1246</v>
      </c>
      <c r="H2383" s="1" t="s">
        <v>46</v>
      </c>
      <c r="I2383">
        <v>230</v>
      </c>
      <c r="J2383" s="1" t="s">
        <v>191</v>
      </c>
      <c r="K2383" s="1" t="s">
        <v>25</v>
      </c>
      <c r="L2383">
        <v>1.67E-3</v>
      </c>
      <c r="M2383">
        <v>1.342E-2</v>
      </c>
      <c r="N2383">
        <v>5.1200000000000002E-2</v>
      </c>
      <c r="O2383">
        <v>1</v>
      </c>
      <c r="P2383">
        <v>0</v>
      </c>
      <c r="Q2383">
        <v>453</v>
      </c>
      <c r="R2383">
        <v>936</v>
      </c>
      <c r="S2383">
        <v>579</v>
      </c>
      <c r="T2383">
        <v>9.9</v>
      </c>
      <c r="U2383">
        <v>13</v>
      </c>
      <c r="V2383">
        <f>MATCH(A2383,'2019 On Peak'!$A$3:$A$2373,0)</f>
        <v>2318</v>
      </c>
      <c r="W2383" t="str">
        <f t="shared" si="74"/>
        <v>Old</v>
      </c>
      <c r="X2383" t="str" cm="1">
        <f t="array" ref="X2383">IF(ISNUMBER(V2383),INDEX('2019 On Peak'!$K$3:$K$2373,V2383),"Not 2019")</f>
        <v>Closed</v>
      </c>
      <c r="Y2383" cm="1">
        <f t="array" ref="Y2383">IF(ISNUMBER($V2383),L2383-INDEX('2019 On Peak'!$L$3:$S$2373,$V2383,1),"-")</f>
        <v>0</v>
      </c>
      <c r="Z2383" cm="1">
        <f t="array" ref="Z2383">IF(ISNUMBER($V2383),M2383-INDEX('2019 On Peak'!$L$3:$S$2373,$V2383,2),"-")</f>
        <v>0</v>
      </c>
      <c r="AA2383" cm="1">
        <f t="array" ref="AA2383">IF(ISNUMBER($V2383),N2383-INDEX('2019 On Peak'!$L$3:$S$2373,$V2383,3),"-")</f>
        <v>0</v>
      </c>
      <c r="AB2383" cm="1">
        <f t="array" ref="AB2383">IF(ISNUMBER($V2383),Q2383-INDEX('2019 On Peak'!$L$3:$S$2373,$V2383,6),"-")</f>
        <v>0</v>
      </c>
      <c r="AC2383" cm="1">
        <f t="array" ref="AC2383">IF(ISNUMBER($V2383),S2383-INDEX('2019 On Peak'!$L$3:$S$2373,$V2383,8),"-")</f>
        <v>0</v>
      </c>
      <c r="AD2383" t="b">
        <f t="shared" si="75"/>
        <v>0</v>
      </c>
    </row>
    <row r="2384" spans="1:30" x14ac:dyDescent="0.25">
      <c r="A2384" t="str">
        <f>B2384&amp;"_"&amp;G2384&amp;"_"&amp;J2384</f>
        <v>977_313_1</v>
      </c>
      <c r="B2384">
        <v>977</v>
      </c>
      <c r="C2384" s="1" t="s">
        <v>747</v>
      </c>
      <c r="D2384" s="1" t="s">
        <v>42</v>
      </c>
      <c r="E2384" s="1" t="s">
        <v>42</v>
      </c>
      <c r="F2384">
        <v>230</v>
      </c>
      <c r="G2384">
        <v>313</v>
      </c>
      <c r="H2384" s="1" t="s">
        <v>662</v>
      </c>
      <c r="I2384">
        <v>230</v>
      </c>
      <c r="J2384" s="1" t="s">
        <v>191</v>
      </c>
      <c r="K2384" s="1" t="s">
        <v>25</v>
      </c>
      <c r="L2384">
        <v>3.0000000000000001E-5</v>
      </c>
      <c r="M2384">
        <v>2.2000000000000001E-4</v>
      </c>
      <c r="N2384">
        <v>8.4999999999999995E-4</v>
      </c>
      <c r="O2384">
        <v>1</v>
      </c>
      <c r="P2384">
        <v>0</v>
      </c>
      <c r="Q2384">
        <v>453</v>
      </c>
      <c r="R2384">
        <v>936</v>
      </c>
      <c r="S2384">
        <v>579</v>
      </c>
      <c r="T2384">
        <v>0.1</v>
      </c>
      <c r="U2384">
        <v>0.2</v>
      </c>
      <c r="V2384">
        <f>MATCH(A2384,'2019 On Peak'!$A$3:$A$2373,0)</f>
        <v>2319</v>
      </c>
      <c r="W2384" t="str">
        <f t="shared" si="74"/>
        <v>Old</v>
      </c>
      <c r="X2384" t="str" cm="1">
        <f t="array" ref="X2384">IF(ISNUMBER(V2384),INDEX('2019 On Peak'!$K$3:$K$2373,V2384),"Not 2019")</f>
        <v>Closed</v>
      </c>
      <c r="Y2384" cm="1">
        <f t="array" ref="Y2384">IF(ISNUMBER($V2384),L2384-INDEX('2019 On Peak'!$L$3:$S$2373,$V2384,1),"-")</f>
        <v>0</v>
      </c>
      <c r="Z2384" cm="1">
        <f t="array" ref="Z2384">IF(ISNUMBER($V2384),M2384-INDEX('2019 On Peak'!$L$3:$S$2373,$V2384,2),"-")</f>
        <v>0</v>
      </c>
      <c r="AA2384" cm="1">
        <f t="array" ref="AA2384">IF(ISNUMBER($V2384),N2384-INDEX('2019 On Peak'!$L$3:$S$2373,$V2384,3),"-")</f>
        <v>0</v>
      </c>
      <c r="AB2384" cm="1">
        <f t="array" ref="AB2384">IF(ISNUMBER($V2384),Q2384-INDEX('2019 On Peak'!$L$3:$S$2373,$V2384,6),"-")</f>
        <v>0</v>
      </c>
      <c r="AC2384" cm="1">
        <f t="array" ref="AC2384">IF(ISNUMBER($V2384),S2384-INDEX('2019 On Peak'!$L$3:$S$2373,$V2384,8),"-")</f>
        <v>0</v>
      </c>
      <c r="AD2384" t="b">
        <f t="shared" si="75"/>
        <v>0</v>
      </c>
    </row>
    <row r="2385" spans="1:30" x14ac:dyDescent="0.25">
      <c r="A2385" t="str">
        <f>B2385&amp;"_"&amp;G2385&amp;"_"&amp;J2385</f>
        <v>977_315_1</v>
      </c>
      <c r="B2385">
        <v>977</v>
      </c>
      <c r="C2385" s="1" t="s">
        <v>747</v>
      </c>
      <c r="D2385" s="1" t="s">
        <v>42</v>
      </c>
      <c r="E2385" s="1" t="s">
        <v>42</v>
      </c>
      <c r="F2385">
        <v>230</v>
      </c>
      <c r="G2385">
        <v>315</v>
      </c>
      <c r="H2385" s="1" t="s">
        <v>129</v>
      </c>
      <c r="I2385">
        <v>230</v>
      </c>
      <c r="J2385" s="1" t="s">
        <v>191</v>
      </c>
      <c r="K2385" s="1" t="s">
        <v>25</v>
      </c>
      <c r="L2385">
        <v>1.5499999999999999E-3</v>
      </c>
      <c r="M2385">
        <v>1.247E-2</v>
      </c>
      <c r="N2385">
        <v>4.759E-2</v>
      </c>
      <c r="O2385">
        <v>1</v>
      </c>
      <c r="P2385">
        <v>0</v>
      </c>
      <c r="Q2385">
        <v>453</v>
      </c>
      <c r="R2385">
        <v>936</v>
      </c>
      <c r="S2385">
        <v>579</v>
      </c>
      <c r="T2385">
        <v>6</v>
      </c>
      <c r="U2385">
        <v>12</v>
      </c>
      <c r="V2385">
        <f>MATCH(A2385,'2019 On Peak'!$A$3:$A$2373,0)</f>
        <v>2320</v>
      </c>
      <c r="W2385" t="str">
        <f t="shared" si="74"/>
        <v>Old</v>
      </c>
      <c r="X2385" t="str" cm="1">
        <f t="array" ref="X2385">IF(ISNUMBER(V2385),INDEX('2019 On Peak'!$K$3:$K$2373,V2385),"Not 2019")</f>
        <v>Closed</v>
      </c>
      <c r="Y2385" cm="1">
        <f t="array" ref="Y2385">IF(ISNUMBER($V2385),L2385-INDEX('2019 On Peak'!$L$3:$S$2373,$V2385,1),"-")</f>
        <v>0</v>
      </c>
      <c r="Z2385" cm="1">
        <f t="array" ref="Z2385">IF(ISNUMBER($V2385),M2385-INDEX('2019 On Peak'!$L$3:$S$2373,$V2385,2),"-")</f>
        <v>0</v>
      </c>
      <c r="AA2385" cm="1">
        <f t="array" ref="AA2385">IF(ISNUMBER($V2385),N2385-INDEX('2019 On Peak'!$L$3:$S$2373,$V2385,3),"-")</f>
        <v>0</v>
      </c>
      <c r="AB2385" cm="1">
        <f t="array" ref="AB2385">IF(ISNUMBER($V2385),Q2385-INDEX('2019 On Peak'!$L$3:$S$2373,$V2385,6),"-")</f>
        <v>0</v>
      </c>
      <c r="AC2385" cm="1">
        <f t="array" ref="AC2385">IF(ISNUMBER($V2385),S2385-INDEX('2019 On Peak'!$L$3:$S$2373,$V2385,8),"-")</f>
        <v>0</v>
      </c>
      <c r="AD2385" t="b">
        <f t="shared" si="75"/>
        <v>0</v>
      </c>
    </row>
    <row r="2386" spans="1:30" x14ac:dyDescent="0.25">
      <c r="A2386" t="str">
        <f>B2386&amp;"_"&amp;G2386&amp;"_"&amp;J2386</f>
        <v>978_1474_1</v>
      </c>
      <c r="B2386">
        <v>978</v>
      </c>
      <c r="C2386" s="1" t="s">
        <v>1431</v>
      </c>
      <c r="D2386" s="1" t="s">
        <v>42</v>
      </c>
      <c r="E2386" s="1" t="s">
        <v>42</v>
      </c>
      <c r="F2386">
        <v>115</v>
      </c>
      <c r="G2386">
        <v>1474</v>
      </c>
      <c r="H2386" s="1" t="s">
        <v>45</v>
      </c>
      <c r="I2386">
        <v>115</v>
      </c>
      <c r="J2386" s="1" t="s">
        <v>191</v>
      </c>
      <c r="K2386" s="1" t="s">
        <v>25</v>
      </c>
      <c r="L2386">
        <v>6.8100000000000001E-3</v>
      </c>
      <c r="M2386">
        <v>2.8160000000000001E-2</v>
      </c>
      <c r="N2386">
        <v>4.6600000000000001E-3</v>
      </c>
      <c r="O2386">
        <v>1</v>
      </c>
      <c r="P2386">
        <v>0</v>
      </c>
      <c r="Q2386">
        <v>167</v>
      </c>
      <c r="R2386">
        <v>556</v>
      </c>
      <c r="S2386">
        <v>210</v>
      </c>
      <c r="T2386">
        <v>4.4000000000000004</v>
      </c>
      <c r="U2386">
        <v>5.7</v>
      </c>
      <c r="V2386">
        <f>MATCH(A2386,'2019 On Peak'!$A$3:$A$2373,0)</f>
        <v>2321</v>
      </c>
      <c r="W2386" t="str">
        <f t="shared" si="74"/>
        <v>Old</v>
      </c>
      <c r="X2386" t="str" cm="1">
        <f t="array" ref="X2386">IF(ISNUMBER(V2386),INDEX('2019 On Peak'!$K$3:$K$2373,V2386),"Not 2019")</f>
        <v>Closed</v>
      </c>
      <c r="Y2386" cm="1">
        <f t="array" ref="Y2386">IF(ISNUMBER($V2386),L2386-INDEX('2019 On Peak'!$L$3:$S$2373,$V2386,1),"-")</f>
        <v>0</v>
      </c>
      <c r="Z2386" cm="1">
        <f t="array" ref="Z2386">IF(ISNUMBER($V2386),M2386-INDEX('2019 On Peak'!$L$3:$S$2373,$V2386,2),"-")</f>
        <v>0</v>
      </c>
      <c r="AA2386" cm="1">
        <f t="array" ref="AA2386">IF(ISNUMBER($V2386),N2386-INDEX('2019 On Peak'!$L$3:$S$2373,$V2386,3),"-")</f>
        <v>0</v>
      </c>
      <c r="AB2386" cm="1">
        <f t="array" ref="AB2386">IF(ISNUMBER($V2386),Q2386-INDEX('2019 On Peak'!$L$3:$S$2373,$V2386,6),"-")</f>
        <v>0</v>
      </c>
      <c r="AC2386" cm="1">
        <f t="array" ref="AC2386">IF(ISNUMBER($V2386),S2386-INDEX('2019 On Peak'!$L$3:$S$2373,$V2386,8),"-")</f>
        <v>0</v>
      </c>
      <c r="AD2386" t="b">
        <f t="shared" si="75"/>
        <v>0</v>
      </c>
    </row>
    <row r="2387" spans="1:30" x14ac:dyDescent="0.25">
      <c r="A2387" t="str">
        <f>B2387&amp;"_"&amp;G2387&amp;"_"&amp;J2387</f>
        <v>978_1561_1</v>
      </c>
      <c r="B2387">
        <v>978</v>
      </c>
      <c r="C2387" s="1" t="s">
        <v>1431</v>
      </c>
      <c r="D2387" s="1" t="s">
        <v>42</v>
      </c>
      <c r="E2387" s="1" t="s">
        <v>42</v>
      </c>
      <c r="F2387">
        <v>115</v>
      </c>
      <c r="G2387">
        <v>1561</v>
      </c>
      <c r="H2387" s="1" t="s">
        <v>46</v>
      </c>
      <c r="I2387">
        <v>115</v>
      </c>
      <c r="J2387" s="1" t="s">
        <v>191</v>
      </c>
      <c r="K2387" s="1" t="s">
        <v>25</v>
      </c>
      <c r="L2387">
        <v>8.5699999999999995E-3</v>
      </c>
      <c r="M2387">
        <v>3.542E-2</v>
      </c>
      <c r="N2387">
        <v>5.8700000000000002E-3</v>
      </c>
      <c r="O2387">
        <v>1</v>
      </c>
      <c r="P2387">
        <v>0</v>
      </c>
      <c r="Q2387">
        <v>167</v>
      </c>
      <c r="R2387">
        <v>556</v>
      </c>
      <c r="S2387">
        <v>210</v>
      </c>
      <c r="T2387">
        <v>4.5999999999999996</v>
      </c>
      <c r="U2387">
        <v>7.1</v>
      </c>
      <c r="V2387">
        <f>MATCH(A2387,'2019 On Peak'!$A$3:$A$2373,0)</f>
        <v>2322</v>
      </c>
      <c r="W2387" t="str">
        <f t="shared" si="74"/>
        <v>Old</v>
      </c>
      <c r="X2387" t="str" cm="1">
        <f t="array" ref="X2387">IF(ISNUMBER(V2387),INDEX('2019 On Peak'!$K$3:$K$2373,V2387),"Not 2019")</f>
        <v>Closed</v>
      </c>
      <c r="Y2387" cm="1">
        <f t="array" ref="Y2387">IF(ISNUMBER($V2387),L2387-INDEX('2019 On Peak'!$L$3:$S$2373,$V2387,1),"-")</f>
        <v>0</v>
      </c>
      <c r="Z2387" cm="1">
        <f t="array" ref="Z2387">IF(ISNUMBER($V2387),M2387-INDEX('2019 On Peak'!$L$3:$S$2373,$V2387,2),"-")</f>
        <v>0</v>
      </c>
      <c r="AA2387" cm="1">
        <f t="array" ref="AA2387">IF(ISNUMBER($V2387),N2387-INDEX('2019 On Peak'!$L$3:$S$2373,$V2387,3),"-")</f>
        <v>0</v>
      </c>
      <c r="AB2387" cm="1">
        <f t="array" ref="AB2387">IF(ISNUMBER($V2387),Q2387-INDEX('2019 On Peak'!$L$3:$S$2373,$V2387,6),"-")</f>
        <v>0</v>
      </c>
      <c r="AC2387" cm="1">
        <f t="array" ref="AC2387">IF(ISNUMBER($V2387),S2387-INDEX('2019 On Peak'!$L$3:$S$2373,$V2387,8),"-")</f>
        <v>0</v>
      </c>
      <c r="AD2387" t="b">
        <f t="shared" si="75"/>
        <v>0</v>
      </c>
    </row>
    <row r="2388" spans="1:30" x14ac:dyDescent="0.25">
      <c r="A2388" t="str">
        <f>B2388&amp;"_"&amp;G2388&amp;"_"&amp;J2388</f>
        <v>978_973_1</v>
      </c>
      <c r="B2388">
        <v>978</v>
      </c>
      <c r="C2388" s="1" t="s">
        <v>1431</v>
      </c>
      <c r="D2388" s="1" t="s">
        <v>42</v>
      </c>
      <c r="E2388" s="1" t="s">
        <v>42</v>
      </c>
      <c r="F2388">
        <v>115</v>
      </c>
      <c r="G2388">
        <v>973</v>
      </c>
      <c r="H2388" s="1" t="s">
        <v>726</v>
      </c>
      <c r="I2388">
        <v>115</v>
      </c>
      <c r="J2388" s="1" t="s">
        <v>191</v>
      </c>
      <c r="K2388" s="1" t="s">
        <v>25</v>
      </c>
      <c r="L2388">
        <v>1.5499999999999999E-3</v>
      </c>
      <c r="M2388">
        <v>6.4000000000000003E-3</v>
      </c>
      <c r="N2388">
        <v>1.06E-3</v>
      </c>
      <c r="O2388">
        <v>1</v>
      </c>
      <c r="P2388">
        <v>0</v>
      </c>
      <c r="Q2388">
        <v>167</v>
      </c>
      <c r="R2388">
        <v>556</v>
      </c>
      <c r="S2388">
        <v>210</v>
      </c>
      <c r="T2388">
        <v>1.1000000000000001</v>
      </c>
      <c r="U2388">
        <v>1.3</v>
      </c>
      <c r="V2388">
        <f>MATCH(A2388,'2019 On Peak'!$A$3:$A$2373,0)</f>
        <v>2323</v>
      </c>
      <c r="W2388" t="str">
        <f t="shared" si="74"/>
        <v>Old</v>
      </c>
      <c r="X2388" t="str" cm="1">
        <f t="array" ref="X2388">IF(ISNUMBER(V2388),INDEX('2019 On Peak'!$K$3:$K$2373,V2388),"Not 2019")</f>
        <v>Closed</v>
      </c>
      <c r="Y2388" cm="1">
        <f t="array" ref="Y2388">IF(ISNUMBER($V2388),L2388-INDEX('2019 On Peak'!$L$3:$S$2373,$V2388,1),"-")</f>
        <v>0</v>
      </c>
      <c r="Z2388" cm="1">
        <f t="array" ref="Z2388">IF(ISNUMBER($V2388),M2388-INDEX('2019 On Peak'!$L$3:$S$2373,$V2388,2),"-")</f>
        <v>0</v>
      </c>
      <c r="AA2388" cm="1">
        <f t="array" ref="AA2388">IF(ISNUMBER($V2388),N2388-INDEX('2019 On Peak'!$L$3:$S$2373,$V2388,3),"-")</f>
        <v>0</v>
      </c>
      <c r="AB2388" cm="1">
        <f t="array" ref="AB2388">IF(ISNUMBER($V2388),Q2388-INDEX('2019 On Peak'!$L$3:$S$2373,$V2388,6),"-")</f>
        <v>0</v>
      </c>
      <c r="AC2388" cm="1">
        <f t="array" ref="AC2388">IF(ISNUMBER($V2388),S2388-INDEX('2019 On Peak'!$L$3:$S$2373,$V2388,8),"-")</f>
        <v>0</v>
      </c>
      <c r="AD2388" t="b">
        <f t="shared" si="75"/>
        <v>0</v>
      </c>
    </row>
    <row r="2389" spans="1:30" x14ac:dyDescent="0.25">
      <c r="A2389" t="str">
        <f>B2389&amp;"_"&amp;G2389&amp;"_"&amp;J2389</f>
        <v>979_1474_1</v>
      </c>
      <c r="B2389">
        <v>979</v>
      </c>
      <c r="C2389" s="1" t="s">
        <v>1430</v>
      </c>
      <c r="D2389" s="1" t="s">
        <v>42</v>
      </c>
      <c r="E2389" s="1" t="s">
        <v>42</v>
      </c>
      <c r="F2389">
        <v>115</v>
      </c>
      <c r="G2389">
        <v>1474</v>
      </c>
      <c r="H2389" s="1" t="s">
        <v>45</v>
      </c>
      <c r="I2389">
        <v>115</v>
      </c>
      <c r="J2389" s="1" t="s">
        <v>191</v>
      </c>
      <c r="K2389" s="1" t="s">
        <v>25</v>
      </c>
      <c r="L2389">
        <v>6.79E-3</v>
      </c>
      <c r="M2389">
        <v>2.8080000000000001E-2</v>
      </c>
      <c r="N2389">
        <v>4.6499999999999996E-3</v>
      </c>
      <c r="O2389">
        <v>1</v>
      </c>
      <c r="P2389">
        <v>0</v>
      </c>
      <c r="Q2389">
        <v>167</v>
      </c>
      <c r="R2389">
        <v>556</v>
      </c>
      <c r="S2389">
        <v>210</v>
      </c>
      <c r="T2389">
        <v>4.4000000000000004</v>
      </c>
      <c r="U2389">
        <v>5.6</v>
      </c>
      <c r="V2389">
        <f>MATCH(A2389,'2019 On Peak'!$A$3:$A$2373,0)</f>
        <v>2324</v>
      </c>
      <c r="W2389" t="str">
        <f t="shared" si="74"/>
        <v>Old</v>
      </c>
      <c r="X2389" t="str" cm="1">
        <f t="array" ref="X2389">IF(ISNUMBER(V2389),INDEX('2019 On Peak'!$K$3:$K$2373,V2389),"Not 2019")</f>
        <v>Closed</v>
      </c>
      <c r="Y2389" cm="1">
        <f t="array" ref="Y2389">IF(ISNUMBER($V2389),L2389-INDEX('2019 On Peak'!$L$3:$S$2373,$V2389,1),"-")</f>
        <v>0</v>
      </c>
      <c r="Z2389" cm="1">
        <f t="array" ref="Z2389">IF(ISNUMBER($V2389),M2389-INDEX('2019 On Peak'!$L$3:$S$2373,$V2389,2),"-")</f>
        <v>0</v>
      </c>
      <c r="AA2389" cm="1">
        <f t="array" ref="AA2389">IF(ISNUMBER($V2389),N2389-INDEX('2019 On Peak'!$L$3:$S$2373,$V2389,3),"-")</f>
        <v>0</v>
      </c>
      <c r="AB2389" cm="1">
        <f t="array" ref="AB2389">IF(ISNUMBER($V2389),Q2389-INDEX('2019 On Peak'!$L$3:$S$2373,$V2389,6),"-")</f>
        <v>0</v>
      </c>
      <c r="AC2389" cm="1">
        <f t="array" ref="AC2389">IF(ISNUMBER($V2389),S2389-INDEX('2019 On Peak'!$L$3:$S$2373,$V2389,8),"-")</f>
        <v>0</v>
      </c>
      <c r="AD2389" t="b">
        <f t="shared" si="75"/>
        <v>0</v>
      </c>
    </row>
    <row r="2390" spans="1:30" x14ac:dyDescent="0.25">
      <c r="A2390" t="str">
        <f>B2390&amp;"_"&amp;G2390&amp;"_"&amp;J2390</f>
        <v>979_1561_1</v>
      </c>
      <c r="B2390">
        <v>979</v>
      </c>
      <c r="C2390" s="1" t="s">
        <v>1430</v>
      </c>
      <c r="D2390" s="1" t="s">
        <v>42</v>
      </c>
      <c r="E2390" s="1" t="s">
        <v>42</v>
      </c>
      <c r="F2390">
        <v>115</v>
      </c>
      <c r="G2390">
        <v>1561</v>
      </c>
      <c r="H2390" s="1" t="s">
        <v>46</v>
      </c>
      <c r="I2390">
        <v>115</v>
      </c>
      <c r="J2390" s="1" t="s">
        <v>191</v>
      </c>
      <c r="K2390" s="1" t="s">
        <v>25</v>
      </c>
      <c r="L2390">
        <v>8.5199999999999998E-3</v>
      </c>
      <c r="M2390">
        <v>3.5220000000000001E-2</v>
      </c>
      <c r="N2390">
        <v>5.8300000000000001E-3</v>
      </c>
      <c r="O2390">
        <v>1</v>
      </c>
      <c r="P2390">
        <v>0</v>
      </c>
      <c r="Q2390">
        <v>167</v>
      </c>
      <c r="R2390">
        <v>556</v>
      </c>
      <c r="S2390">
        <v>210</v>
      </c>
      <c r="T2390">
        <v>4.5999999999999996</v>
      </c>
      <c r="U2390">
        <v>7.1</v>
      </c>
      <c r="V2390">
        <f>MATCH(A2390,'2019 On Peak'!$A$3:$A$2373,0)</f>
        <v>2325</v>
      </c>
      <c r="W2390" t="str">
        <f t="shared" si="74"/>
        <v>Old</v>
      </c>
      <c r="X2390" t="str" cm="1">
        <f t="array" ref="X2390">IF(ISNUMBER(V2390),INDEX('2019 On Peak'!$K$3:$K$2373,V2390),"Not 2019")</f>
        <v>Closed</v>
      </c>
      <c r="Y2390" cm="1">
        <f t="array" ref="Y2390">IF(ISNUMBER($V2390),L2390-INDEX('2019 On Peak'!$L$3:$S$2373,$V2390,1),"-")</f>
        <v>0</v>
      </c>
      <c r="Z2390" cm="1">
        <f t="array" ref="Z2390">IF(ISNUMBER($V2390),M2390-INDEX('2019 On Peak'!$L$3:$S$2373,$V2390,2),"-")</f>
        <v>0</v>
      </c>
      <c r="AA2390" cm="1">
        <f t="array" ref="AA2390">IF(ISNUMBER($V2390),N2390-INDEX('2019 On Peak'!$L$3:$S$2373,$V2390,3),"-")</f>
        <v>0</v>
      </c>
      <c r="AB2390" cm="1">
        <f t="array" ref="AB2390">IF(ISNUMBER($V2390),Q2390-INDEX('2019 On Peak'!$L$3:$S$2373,$V2390,6),"-")</f>
        <v>0</v>
      </c>
      <c r="AC2390" cm="1">
        <f t="array" ref="AC2390">IF(ISNUMBER($V2390),S2390-INDEX('2019 On Peak'!$L$3:$S$2373,$V2390,8),"-")</f>
        <v>0</v>
      </c>
      <c r="AD2390" t="b">
        <f t="shared" si="75"/>
        <v>0</v>
      </c>
    </row>
    <row r="2391" spans="1:30" x14ac:dyDescent="0.25">
      <c r="A2391" t="str">
        <f>B2391&amp;"_"&amp;G2391&amp;"_"&amp;J2391</f>
        <v>98_131_1</v>
      </c>
      <c r="B2391">
        <v>98</v>
      </c>
      <c r="C2391" s="1" t="s">
        <v>337</v>
      </c>
      <c r="D2391" s="1" t="s">
        <v>39</v>
      </c>
      <c r="E2391" s="1" t="s">
        <v>67</v>
      </c>
      <c r="F2391">
        <v>115</v>
      </c>
      <c r="G2391">
        <v>131</v>
      </c>
      <c r="H2391" s="1" t="s">
        <v>301</v>
      </c>
      <c r="I2391">
        <v>115</v>
      </c>
      <c r="J2391" s="1" t="s">
        <v>191</v>
      </c>
      <c r="K2391" s="1" t="s">
        <v>25</v>
      </c>
      <c r="L2391">
        <v>1.0670000000000001E-2</v>
      </c>
      <c r="M2391">
        <v>4.4139999999999999E-2</v>
      </c>
      <c r="N2391">
        <v>7.3099999999999997E-3</v>
      </c>
      <c r="O2391">
        <v>1</v>
      </c>
      <c r="P2391">
        <v>0</v>
      </c>
      <c r="Q2391">
        <v>167</v>
      </c>
      <c r="R2391">
        <v>556</v>
      </c>
      <c r="S2391">
        <v>210</v>
      </c>
      <c r="T2391">
        <v>6.6</v>
      </c>
      <c r="U2391">
        <v>8.9</v>
      </c>
      <c r="V2391">
        <f>MATCH(A2391,'2019 On Peak'!$A$3:$A$2373,0)</f>
        <v>2326</v>
      </c>
      <c r="W2391" t="str">
        <f t="shared" si="74"/>
        <v>Old</v>
      </c>
      <c r="X2391" t="str" cm="1">
        <f t="array" ref="X2391">IF(ISNUMBER(V2391),INDEX('2019 On Peak'!$K$3:$K$2373,V2391),"Not 2019")</f>
        <v>Closed</v>
      </c>
      <c r="Y2391" cm="1">
        <f t="array" ref="Y2391">IF(ISNUMBER($V2391),L2391-INDEX('2019 On Peak'!$L$3:$S$2373,$V2391,1),"-")</f>
        <v>0</v>
      </c>
      <c r="Z2391" cm="1">
        <f t="array" ref="Z2391">IF(ISNUMBER($V2391),M2391-INDEX('2019 On Peak'!$L$3:$S$2373,$V2391,2),"-")</f>
        <v>0</v>
      </c>
      <c r="AA2391" cm="1">
        <f t="array" ref="AA2391">IF(ISNUMBER($V2391),N2391-INDEX('2019 On Peak'!$L$3:$S$2373,$V2391,3),"-")</f>
        <v>0</v>
      </c>
      <c r="AB2391" cm="1">
        <f t="array" ref="AB2391">IF(ISNUMBER($V2391),Q2391-INDEX('2019 On Peak'!$L$3:$S$2373,$V2391,6),"-")</f>
        <v>0</v>
      </c>
      <c r="AC2391" cm="1">
        <f t="array" ref="AC2391">IF(ISNUMBER($V2391),S2391-INDEX('2019 On Peak'!$L$3:$S$2373,$V2391,8),"-")</f>
        <v>0</v>
      </c>
      <c r="AD2391" t="b">
        <f t="shared" si="75"/>
        <v>0</v>
      </c>
    </row>
    <row r="2392" spans="1:30" x14ac:dyDescent="0.25">
      <c r="A2392" t="str">
        <f>B2392&amp;"_"&amp;G2392&amp;"_"&amp;J2392</f>
        <v>98_99_1</v>
      </c>
      <c r="B2392">
        <v>98</v>
      </c>
      <c r="C2392" s="1" t="s">
        <v>337</v>
      </c>
      <c r="D2392" s="1" t="s">
        <v>39</v>
      </c>
      <c r="E2392" s="1" t="s">
        <v>39</v>
      </c>
      <c r="F2392">
        <v>115</v>
      </c>
      <c r="G2392">
        <v>99</v>
      </c>
      <c r="H2392" s="1" t="s">
        <v>338</v>
      </c>
      <c r="I2392">
        <v>115</v>
      </c>
      <c r="J2392" s="1" t="s">
        <v>191</v>
      </c>
      <c r="K2392" s="1" t="s">
        <v>25</v>
      </c>
      <c r="L2392">
        <v>1.014E-2</v>
      </c>
      <c r="M2392">
        <v>4.1930000000000002E-2</v>
      </c>
      <c r="N2392">
        <v>6.94E-3</v>
      </c>
      <c r="O2392">
        <v>1</v>
      </c>
      <c r="P2392">
        <v>0</v>
      </c>
      <c r="Q2392">
        <v>167</v>
      </c>
      <c r="R2392">
        <v>556</v>
      </c>
      <c r="S2392">
        <v>210</v>
      </c>
      <c r="T2392">
        <v>7.8</v>
      </c>
      <c r="U2392">
        <v>8.4</v>
      </c>
      <c r="V2392">
        <f>MATCH(A2392,'2019 On Peak'!$A$3:$A$2373,0)</f>
        <v>2327</v>
      </c>
      <c r="W2392" t="str">
        <f t="shared" si="74"/>
        <v>Old</v>
      </c>
      <c r="X2392" t="str" cm="1">
        <f t="array" ref="X2392">IF(ISNUMBER(V2392),INDEX('2019 On Peak'!$K$3:$K$2373,V2392),"Not 2019")</f>
        <v>Closed</v>
      </c>
      <c r="Y2392" cm="1">
        <f t="array" ref="Y2392">IF(ISNUMBER($V2392),L2392-INDEX('2019 On Peak'!$L$3:$S$2373,$V2392,1),"-")</f>
        <v>0</v>
      </c>
      <c r="Z2392" cm="1">
        <f t="array" ref="Z2392">IF(ISNUMBER($V2392),M2392-INDEX('2019 On Peak'!$L$3:$S$2373,$V2392,2),"-")</f>
        <v>0</v>
      </c>
      <c r="AA2392" cm="1">
        <f t="array" ref="AA2392">IF(ISNUMBER($V2392),N2392-INDEX('2019 On Peak'!$L$3:$S$2373,$V2392,3),"-")</f>
        <v>0</v>
      </c>
      <c r="AB2392" cm="1">
        <f t="array" ref="AB2392">IF(ISNUMBER($V2392),Q2392-INDEX('2019 On Peak'!$L$3:$S$2373,$V2392,6),"-")</f>
        <v>0</v>
      </c>
      <c r="AC2392" cm="1">
        <f t="array" ref="AC2392">IF(ISNUMBER($V2392),S2392-INDEX('2019 On Peak'!$L$3:$S$2373,$V2392,8),"-")</f>
        <v>0</v>
      </c>
      <c r="AD2392" t="b">
        <f t="shared" si="75"/>
        <v>0</v>
      </c>
    </row>
    <row r="2393" spans="1:30" x14ac:dyDescent="0.25">
      <c r="A2393" t="str">
        <f>B2393&amp;"_"&amp;G2393&amp;"_"&amp;J2393</f>
        <v>980_1474_1</v>
      </c>
      <c r="B2393">
        <v>980</v>
      </c>
      <c r="C2393" s="1" t="s">
        <v>760</v>
      </c>
      <c r="D2393" s="1" t="s">
        <v>42</v>
      </c>
      <c r="E2393" s="1" t="s">
        <v>42</v>
      </c>
      <c r="F2393">
        <v>115</v>
      </c>
      <c r="G2393">
        <v>1474</v>
      </c>
      <c r="H2393" s="1" t="s">
        <v>45</v>
      </c>
      <c r="I2393">
        <v>115</v>
      </c>
      <c r="J2393" s="1" t="s">
        <v>191</v>
      </c>
      <c r="K2393" s="1" t="s">
        <v>25</v>
      </c>
      <c r="L2393">
        <v>1.3690000000000001E-2</v>
      </c>
      <c r="M2393">
        <v>5.663E-2</v>
      </c>
      <c r="N2393">
        <v>9.3799999999999994E-3</v>
      </c>
      <c r="O2393">
        <v>1</v>
      </c>
      <c r="P2393">
        <v>0</v>
      </c>
      <c r="Q2393">
        <v>167</v>
      </c>
      <c r="R2393">
        <v>556</v>
      </c>
      <c r="S2393">
        <v>210</v>
      </c>
      <c r="T2393">
        <v>10.1</v>
      </c>
      <c r="U2393">
        <v>11.4</v>
      </c>
      <c r="V2393">
        <f>MATCH(A2393,'2019 On Peak'!$A$3:$A$2373,0)</f>
        <v>2328</v>
      </c>
      <c r="W2393" t="str">
        <f t="shared" si="74"/>
        <v>Old</v>
      </c>
      <c r="X2393" t="str" cm="1">
        <f t="array" ref="X2393">IF(ISNUMBER(V2393),INDEX('2019 On Peak'!$K$3:$K$2373,V2393),"Not 2019")</f>
        <v>Closed</v>
      </c>
      <c r="Y2393" cm="1">
        <f t="array" ref="Y2393">IF(ISNUMBER($V2393),L2393-INDEX('2019 On Peak'!$L$3:$S$2373,$V2393,1),"-")</f>
        <v>0</v>
      </c>
      <c r="Z2393" cm="1">
        <f t="array" ref="Z2393">IF(ISNUMBER($V2393),M2393-INDEX('2019 On Peak'!$L$3:$S$2373,$V2393,2),"-")</f>
        <v>0</v>
      </c>
      <c r="AA2393" cm="1">
        <f t="array" ref="AA2393">IF(ISNUMBER($V2393),N2393-INDEX('2019 On Peak'!$L$3:$S$2373,$V2393,3),"-")</f>
        <v>0</v>
      </c>
      <c r="AB2393" cm="1">
        <f t="array" ref="AB2393">IF(ISNUMBER($V2393),Q2393-INDEX('2019 On Peak'!$L$3:$S$2373,$V2393,6),"-")</f>
        <v>0</v>
      </c>
      <c r="AC2393" cm="1">
        <f t="array" ref="AC2393">IF(ISNUMBER($V2393),S2393-INDEX('2019 On Peak'!$L$3:$S$2373,$V2393,8),"-")</f>
        <v>0</v>
      </c>
      <c r="AD2393" t="b">
        <f t="shared" si="75"/>
        <v>0</v>
      </c>
    </row>
    <row r="2394" spans="1:30" x14ac:dyDescent="0.25">
      <c r="A2394" t="str">
        <f>B2394&amp;"_"&amp;G2394&amp;"_"&amp;J2394</f>
        <v>980_322_1</v>
      </c>
      <c r="B2394">
        <v>980</v>
      </c>
      <c r="C2394" s="1" t="s">
        <v>760</v>
      </c>
      <c r="D2394" s="1" t="s">
        <v>42</v>
      </c>
      <c r="E2394" s="1" t="s">
        <v>42</v>
      </c>
      <c r="F2394">
        <v>115</v>
      </c>
      <c r="G2394">
        <v>322</v>
      </c>
      <c r="H2394" s="1" t="s">
        <v>761</v>
      </c>
      <c r="I2394">
        <v>115</v>
      </c>
      <c r="J2394" s="1" t="s">
        <v>191</v>
      </c>
      <c r="K2394" s="1" t="s">
        <v>25</v>
      </c>
      <c r="L2394">
        <v>4.4999999999999999E-4</v>
      </c>
      <c r="M2394">
        <v>1.8699999999999999E-3</v>
      </c>
      <c r="N2394">
        <v>3.1E-4</v>
      </c>
      <c r="O2394">
        <v>1</v>
      </c>
      <c r="P2394">
        <v>0</v>
      </c>
      <c r="Q2394">
        <v>167</v>
      </c>
      <c r="R2394">
        <v>556</v>
      </c>
      <c r="S2394">
        <v>210</v>
      </c>
      <c r="T2394">
        <v>0.3</v>
      </c>
      <c r="U2394">
        <v>0.4</v>
      </c>
      <c r="V2394">
        <f>MATCH(A2394,'2019 On Peak'!$A$3:$A$2373,0)</f>
        <v>2329</v>
      </c>
      <c r="W2394" t="str">
        <f t="shared" si="74"/>
        <v>Old</v>
      </c>
      <c r="X2394" t="str" cm="1">
        <f t="array" ref="X2394">IF(ISNUMBER(V2394),INDEX('2019 On Peak'!$K$3:$K$2373,V2394),"Not 2019")</f>
        <v>Closed</v>
      </c>
      <c r="Y2394" cm="1">
        <f t="array" ref="Y2394">IF(ISNUMBER($V2394),L2394-INDEX('2019 On Peak'!$L$3:$S$2373,$V2394,1),"-")</f>
        <v>0</v>
      </c>
      <c r="Z2394" cm="1">
        <f t="array" ref="Z2394">IF(ISNUMBER($V2394),M2394-INDEX('2019 On Peak'!$L$3:$S$2373,$V2394,2),"-")</f>
        <v>0</v>
      </c>
      <c r="AA2394" cm="1">
        <f t="array" ref="AA2394">IF(ISNUMBER($V2394),N2394-INDEX('2019 On Peak'!$L$3:$S$2373,$V2394,3),"-")</f>
        <v>0</v>
      </c>
      <c r="AB2394" cm="1">
        <f t="array" ref="AB2394">IF(ISNUMBER($V2394),Q2394-INDEX('2019 On Peak'!$L$3:$S$2373,$V2394,6),"-")</f>
        <v>0</v>
      </c>
      <c r="AC2394" cm="1">
        <f t="array" ref="AC2394">IF(ISNUMBER($V2394),S2394-INDEX('2019 On Peak'!$L$3:$S$2373,$V2394,8),"-")</f>
        <v>0</v>
      </c>
      <c r="AD2394" t="b">
        <f t="shared" si="75"/>
        <v>0</v>
      </c>
    </row>
    <row r="2395" spans="1:30" x14ac:dyDescent="0.25">
      <c r="A2395" t="str">
        <f>B2395&amp;"_"&amp;G2395&amp;"_"&amp;J2395</f>
        <v>980_983_1</v>
      </c>
      <c r="B2395">
        <v>980</v>
      </c>
      <c r="C2395" s="1" t="s">
        <v>760</v>
      </c>
      <c r="D2395" s="1" t="s">
        <v>42</v>
      </c>
      <c r="E2395" s="1" t="s">
        <v>42</v>
      </c>
      <c r="F2395">
        <v>115</v>
      </c>
      <c r="G2395">
        <v>983</v>
      </c>
      <c r="H2395" s="1" t="s">
        <v>750</v>
      </c>
      <c r="I2395">
        <v>115</v>
      </c>
      <c r="J2395" s="1" t="s">
        <v>191</v>
      </c>
      <c r="K2395" s="1" t="s">
        <v>25</v>
      </c>
      <c r="L2395">
        <v>1.75E-3</v>
      </c>
      <c r="M2395">
        <v>7.2199999999999999E-3</v>
      </c>
      <c r="N2395">
        <v>1.1900000000000001E-3</v>
      </c>
      <c r="O2395">
        <v>1</v>
      </c>
      <c r="P2395">
        <v>0</v>
      </c>
      <c r="Q2395">
        <v>167</v>
      </c>
      <c r="R2395">
        <v>556</v>
      </c>
      <c r="S2395">
        <v>210</v>
      </c>
      <c r="T2395">
        <v>1.2</v>
      </c>
      <c r="U2395">
        <v>1.4</v>
      </c>
      <c r="V2395">
        <f>MATCH(A2395,'2019 On Peak'!$A$3:$A$2373,0)</f>
        <v>2330</v>
      </c>
      <c r="W2395" t="str">
        <f t="shared" si="74"/>
        <v>Old</v>
      </c>
      <c r="X2395" t="str" cm="1">
        <f t="array" ref="X2395">IF(ISNUMBER(V2395),INDEX('2019 On Peak'!$K$3:$K$2373,V2395),"Not 2019")</f>
        <v>Closed</v>
      </c>
      <c r="Y2395" cm="1">
        <f t="array" ref="Y2395">IF(ISNUMBER($V2395),L2395-INDEX('2019 On Peak'!$L$3:$S$2373,$V2395,1),"-")</f>
        <v>0</v>
      </c>
      <c r="Z2395" cm="1">
        <f t="array" ref="Z2395">IF(ISNUMBER($V2395),M2395-INDEX('2019 On Peak'!$L$3:$S$2373,$V2395,2),"-")</f>
        <v>0</v>
      </c>
      <c r="AA2395" cm="1">
        <f t="array" ref="AA2395">IF(ISNUMBER($V2395),N2395-INDEX('2019 On Peak'!$L$3:$S$2373,$V2395,3),"-")</f>
        <v>0</v>
      </c>
      <c r="AB2395" cm="1">
        <f t="array" ref="AB2395">IF(ISNUMBER($V2395),Q2395-INDEX('2019 On Peak'!$L$3:$S$2373,$V2395,6),"-")</f>
        <v>0</v>
      </c>
      <c r="AC2395" cm="1">
        <f t="array" ref="AC2395">IF(ISNUMBER($V2395),S2395-INDEX('2019 On Peak'!$L$3:$S$2373,$V2395,8),"-")</f>
        <v>0</v>
      </c>
      <c r="AD2395" t="b">
        <f t="shared" si="75"/>
        <v>0</v>
      </c>
    </row>
    <row r="2396" spans="1:30" x14ac:dyDescent="0.25">
      <c r="A2396" t="str">
        <f>B2396&amp;"_"&amp;G2396&amp;"_"&amp;J2396</f>
        <v>981_1566_1</v>
      </c>
      <c r="B2396">
        <v>981</v>
      </c>
      <c r="C2396" s="1" t="s">
        <v>762</v>
      </c>
      <c r="D2396" s="1" t="s">
        <v>42</v>
      </c>
      <c r="E2396" s="1" t="s">
        <v>42</v>
      </c>
      <c r="F2396">
        <v>115</v>
      </c>
      <c r="G2396">
        <v>1566</v>
      </c>
      <c r="H2396" s="1" t="s">
        <v>62</v>
      </c>
      <c r="I2396">
        <v>115</v>
      </c>
      <c r="J2396" s="1" t="s">
        <v>191</v>
      </c>
      <c r="K2396" s="1" t="s">
        <v>25</v>
      </c>
      <c r="L2396">
        <v>9.2599999999999991E-3</v>
      </c>
      <c r="M2396">
        <v>3.8289999999999998E-2</v>
      </c>
      <c r="N2396">
        <v>6.3400000000000001E-3</v>
      </c>
      <c r="O2396">
        <v>1</v>
      </c>
      <c r="P2396">
        <v>0</v>
      </c>
      <c r="Q2396">
        <v>167</v>
      </c>
      <c r="R2396">
        <v>556</v>
      </c>
      <c r="S2396">
        <v>210</v>
      </c>
      <c r="T2396">
        <v>5.3</v>
      </c>
      <c r="U2396">
        <v>7.7</v>
      </c>
      <c r="V2396">
        <f>MATCH(A2396,'2019 On Peak'!$A$3:$A$2373,0)</f>
        <v>2331</v>
      </c>
      <c r="W2396" t="str">
        <f t="shared" si="74"/>
        <v>Old</v>
      </c>
      <c r="X2396" t="str" cm="1">
        <f t="array" ref="X2396">IF(ISNUMBER(V2396),INDEX('2019 On Peak'!$K$3:$K$2373,V2396),"Not 2019")</f>
        <v>Closed</v>
      </c>
      <c r="Y2396" cm="1">
        <f t="array" ref="Y2396">IF(ISNUMBER($V2396),L2396-INDEX('2019 On Peak'!$L$3:$S$2373,$V2396,1),"-")</f>
        <v>0</v>
      </c>
      <c r="Z2396" cm="1">
        <f t="array" ref="Z2396">IF(ISNUMBER($V2396),M2396-INDEX('2019 On Peak'!$L$3:$S$2373,$V2396,2),"-")</f>
        <v>0</v>
      </c>
      <c r="AA2396" cm="1">
        <f t="array" ref="AA2396">IF(ISNUMBER($V2396),N2396-INDEX('2019 On Peak'!$L$3:$S$2373,$V2396,3),"-")</f>
        <v>0</v>
      </c>
      <c r="AB2396" cm="1">
        <f t="array" ref="AB2396">IF(ISNUMBER($V2396),Q2396-INDEX('2019 On Peak'!$L$3:$S$2373,$V2396,6),"-")</f>
        <v>0</v>
      </c>
      <c r="AC2396" cm="1">
        <f t="array" ref="AC2396">IF(ISNUMBER($V2396),S2396-INDEX('2019 On Peak'!$L$3:$S$2373,$V2396,8),"-")</f>
        <v>0</v>
      </c>
      <c r="AD2396" t="b">
        <f t="shared" si="75"/>
        <v>0</v>
      </c>
    </row>
    <row r="2397" spans="1:30" x14ac:dyDescent="0.25">
      <c r="A2397" t="str">
        <f>B2397&amp;"_"&amp;G2397&amp;"_"&amp;J2397</f>
        <v>981_323_1</v>
      </c>
      <c r="B2397">
        <v>981</v>
      </c>
      <c r="C2397" s="1" t="s">
        <v>762</v>
      </c>
      <c r="D2397" s="1" t="s">
        <v>42</v>
      </c>
      <c r="E2397" s="1" t="s">
        <v>42</v>
      </c>
      <c r="F2397">
        <v>115</v>
      </c>
      <c r="G2397">
        <v>323</v>
      </c>
      <c r="H2397" s="1" t="s">
        <v>763</v>
      </c>
      <c r="I2397">
        <v>115</v>
      </c>
      <c r="J2397" s="1" t="s">
        <v>191</v>
      </c>
      <c r="K2397" s="1" t="s">
        <v>25</v>
      </c>
      <c r="L2397">
        <v>2.0000000000000002E-5</v>
      </c>
      <c r="M2397">
        <v>8.0000000000000007E-5</v>
      </c>
      <c r="N2397">
        <v>1.0000000000000001E-5</v>
      </c>
      <c r="O2397">
        <v>1</v>
      </c>
      <c r="P2397">
        <v>0</v>
      </c>
      <c r="Q2397">
        <v>167</v>
      </c>
      <c r="R2397">
        <v>556</v>
      </c>
      <c r="S2397">
        <v>210</v>
      </c>
      <c r="T2397">
        <v>0</v>
      </c>
      <c r="U2397">
        <v>0</v>
      </c>
      <c r="V2397">
        <f>MATCH(A2397,'2019 On Peak'!$A$3:$A$2373,0)</f>
        <v>2332</v>
      </c>
      <c r="W2397" t="str">
        <f t="shared" si="74"/>
        <v>Old</v>
      </c>
      <c r="X2397" t="str" cm="1">
        <f t="array" ref="X2397">IF(ISNUMBER(V2397),INDEX('2019 On Peak'!$K$3:$K$2373,V2397),"Not 2019")</f>
        <v>Closed</v>
      </c>
      <c r="Y2397" cm="1">
        <f t="array" ref="Y2397">IF(ISNUMBER($V2397),L2397-INDEX('2019 On Peak'!$L$3:$S$2373,$V2397,1),"-")</f>
        <v>0</v>
      </c>
      <c r="Z2397" cm="1">
        <f t="array" ref="Z2397">IF(ISNUMBER($V2397),M2397-INDEX('2019 On Peak'!$L$3:$S$2373,$V2397,2),"-")</f>
        <v>0</v>
      </c>
      <c r="AA2397" cm="1">
        <f t="array" ref="AA2397">IF(ISNUMBER($V2397),N2397-INDEX('2019 On Peak'!$L$3:$S$2373,$V2397,3),"-")</f>
        <v>0</v>
      </c>
      <c r="AB2397" cm="1">
        <f t="array" ref="AB2397">IF(ISNUMBER($V2397),Q2397-INDEX('2019 On Peak'!$L$3:$S$2373,$V2397,6),"-")</f>
        <v>0</v>
      </c>
      <c r="AC2397" cm="1">
        <f t="array" ref="AC2397">IF(ISNUMBER($V2397),S2397-INDEX('2019 On Peak'!$L$3:$S$2373,$V2397,8),"-")</f>
        <v>0</v>
      </c>
      <c r="AD2397" t="b">
        <f t="shared" si="75"/>
        <v>0</v>
      </c>
    </row>
    <row r="2398" spans="1:30" x14ac:dyDescent="0.25">
      <c r="A2398" t="str">
        <f>B2398&amp;"_"&amp;G2398&amp;"_"&amp;J2398</f>
        <v>982_314_1</v>
      </c>
      <c r="B2398">
        <v>982</v>
      </c>
      <c r="C2398" s="1" t="s">
        <v>748</v>
      </c>
      <c r="D2398" s="1" t="s">
        <v>42</v>
      </c>
      <c r="E2398" s="1" t="s">
        <v>42</v>
      </c>
      <c r="F2398">
        <v>115</v>
      </c>
      <c r="G2398">
        <v>314</v>
      </c>
      <c r="H2398" s="1" t="s">
        <v>749</v>
      </c>
      <c r="I2398">
        <v>115</v>
      </c>
      <c r="J2398" s="1" t="s">
        <v>191</v>
      </c>
      <c r="K2398" s="1" t="s">
        <v>25</v>
      </c>
      <c r="L2398">
        <v>4.0000000000000003E-5</v>
      </c>
      <c r="M2398">
        <v>1.4999999999999999E-4</v>
      </c>
      <c r="N2398">
        <v>2.0000000000000002E-5</v>
      </c>
      <c r="O2398">
        <v>1</v>
      </c>
      <c r="P2398">
        <v>0</v>
      </c>
      <c r="Q2398">
        <v>167</v>
      </c>
      <c r="R2398">
        <v>556</v>
      </c>
      <c r="S2398">
        <v>210</v>
      </c>
      <c r="T2398">
        <v>0</v>
      </c>
      <c r="U2398">
        <v>0</v>
      </c>
      <c r="V2398">
        <f>MATCH(A2398,'2019 On Peak'!$A$3:$A$2373,0)</f>
        <v>2333</v>
      </c>
      <c r="W2398" t="str">
        <f t="shared" si="74"/>
        <v>Old</v>
      </c>
      <c r="X2398" t="str" cm="1">
        <f t="array" ref="X2398">IF(ISNUMBER(V2398),INDEX('2019 On Peak'!$K$3:$K$2373,V2398),"Not 2019")</f>
        <v>Closed</v>
      </c>
      <c r="Y2398" cm="1">
        <f t="array" ref="Y2398">IF(ISNUMBER($V2398),L2398-INDEX('2019 On Peak'!$L$3:$S$2373,$V2398,1),"-")</f>
        <v>0</v>
      </c>
      <c r="Z2398" cm="1">
        <f t="array" ref="Z2398">IF(ISNUMBER($V2398),M2398-INDEX('2019 On Peak'!$L$3:$S$2373,$V2398,2),"-")</f>
        <v>0</v>
      </c>
      <c r="AA2398" cm="1">
        <f t="array" ref="AA2398">IF(ISNUMBER($V2398),N2398-INDEX('2019 On Peak'!$L$3:$S$2373,$V2398,3),"-")</f>
        <v>0</v>
      </c>
      <c r="AB2398" cm="1">
        <f t="array" ref="AB2398">IF(ISNUMBER($V2398),Q2398-INDEX('2019 On Peak'!$L$3:$S$2373,$V2398,6),"-")</f>
        <v>0</v>
      </c>
      <c r="AC2398" cm="1">
        <f t="array" ref="AC2398">IF(ISNUMBER($V2398),S2398-INDEX('2019 On Peak'!$L$3:$S$2373,$V2398,8),"-")</f>
        <v>0</v>
      </c>
      <c r="AD2398" t="b">
        <f t="shared" si="75"/>
        <v>0</v>
      </c>
    </row>
    <row r="2399" spans="1:30" x14ac:dyDescent="0.25">
      <c r="A2399" t="str">
        <f>B2399&amp;"_"&amp;G2399&amp;"_"&amp;J2399</f>
        <v>982_932_1</v>
      </c>
      <c r="B2399">
        <v>982</v>
      </c>
      <c r="C2399" s="1" t="s">
        <v>748</v>
      </c>
      <c r="D2399" s="1" t="s">
        <v>42</v>
      </c>
      <c r="E2399" s="1" t="s">
        <v>42</v>
      </c>
      <c r="F2399">
        <v>115</v>
      </c>
      <c r="G2399">
        <v>932</v>
      </c>
      <c r="H2399" s="1" t="s">
        <v>1420</v>
      </c>
      <c r="I2399">
        <v>115</v>
      </c>
      <c r="J2399" s="1" t="s">
        <v>191</v>
      </c>
      <c r="K2399" s="1" t="s">
        <v>25</v>
      </c>
      <c r="L2399">
        <v>5.4099999999999999E-3</v>
      </c>
      <c r="M2399">
        <v>2.2349999999999998E-2</v>
      </c>
      <c r="N2399">
        <v>3.7000000000000002E-3</v>
      </c>
      <c r="O2399">
        <v>1</v>
      </c>
      <c r="P2399">
        <v>0</v>
      </c>
      <c r="Q2399">
        <v>167</v>
      </c>
      <c r="R2399">
        <v>556</v>
      </c>
      <c r="S2399">
        <v>210</v>
      </c>
      <c r="T2399">
        <v>3.2</v>
      </c>
      <c r="U2399">
        <v>4.5</v>
      </c>
      <c r="V2399">
        <f>MATCH(A2399,'2019 On Peak'!$A$3:$A$2373,0)</f>
        <v>2334</v>
      </c>
      <c r="W2399" t="str">
        <f t="shared" si="74"/>
        <v>Old</v>
      </c>
      <c r="X2399" t="str" cm="1">
        <f t="array" ref="X2399">IF(ISNUMBER(V2399),INDEX('2019 On Peak'!$K$3:$K$2373,V2399),"Not 2019")</f>
        <v>Closed</v>
      </c>
      <c r="Y2399" cm="1">
        <f t="array" ref="Y2399">IF(ISNUMBER($V2399),L2399-INDEX('2019 On Peak'!$L$3:$S$2373,$V2399,1),"-")</f>
        <v>0</v>
      </c>
      <c r="Z2399" cm="1">
        <f t="array" ref="Z2399">IF(ISNUMBER($V2399),M2399-INDEX('2019 On Peak'!$L$3:$S$2373,$V2399,2),"-")</f>
        <v>0</v>
      </c>
      <c r="AA2399" cm="1">
        <f t="array" ref="AA2399">IF(ISNUMBER($V2399),N2399-INDEX('2019 On Peak'!$L$3:$S$2373,$V2399,3),"-")</f>
        <v>0</v>
      </c>
      <c r="AB2399" cm="1">
        <f t="array" ref="AB2399">IF(ISNUMBER($V2399),Q2399-INDEX('2019 On Peak'!$L$3:$S$2373,$V2399,6),"-")</f>
        <v>0</v>
      </c>
      <c r="AC2399" cm="1">
        <f t="array" ref="AC2399">IF(ISNUMBER($V2399),S2399-INDEX('2019 On Peak'!$L$3:$S$2373,$V2399,8),"-")</f>
        <v>0</v>
      </c>
      <c r="AD2399" t="b">
        <f t="shared" si="75"/>
        <v>0</v>
      </c>
    </row>
    <row r="2400" spans="1:30" x14ac:dyDescent="0.25">
      <c r="A2400" t="str">
        <f>B2400&amp;"_"&amp;G2400&amp;"_"&amp;J2400</f>
        <v>982_986_1</v>
      </c>
      <c r="B2400">
        <v>982</v>
      </c>
      <c r="C2400" s="1" t="s">
        <v>748</v>
      </c>
      <c r="D2400" s="1" t="s">
        <v>42</v>
      </c>
      <c r="E2400" s="1" t="s">
        <v>42</v>
      </c>
      <c r="F2400">
        <v>115</v>
      </c>
      <c r="G2400">
        <v>986</v>
      </c>
      <c r="H2400" s="1" t="s">
        <v>1267</v>
      </c>
      <c r="I2400">
        <v>115</v>
      </c>
      <c r="J2400" s="1" t="s">
        <v>191</v>
      </c>
      <c r="K2400" s="1" t="s">
        <v>25</v>
      </c>
      <c r="L2400">
        <v>1.75E-3</v>
      </c>
      <c r="M2400">
        <v>7.2399999999999999E-3</v>
      </c>
      <c r="N2400">
        <v>1.1999999999999999E-3</v>
      </c>
      <c r="O2400">
        <v>1</v>
      </c>
      <c r="P2400">
        <v>0</v>
      </c>
      <c r="Q2400">
        <v>167</v>
      </c>
      <c r="R2400">
        <v>556</v>
      </c>
      <c r="S2400">
        <v>210</v>
      </c>
      <c r="T2400">
        <v>1.2</v>
      </c>
      <c r="U2400">
        <v>1.5</v>
      </c>
      <c r="V2400">
        <f>MATCH(A2400,'2019 On Peak'!$A$3:$A$2373,0)</f>
        <v>2335</v>
      </c>
      <c r="W2400" t="str">
        <f t="shared" si="74"/>
        <v>Old</v>
      </c>
      <c r="X2400" t="str" cm="1">
        <f t="array" ref="X2400">IF(ISNUMBER(V2400),INDEX('2019 On Peak'!$K$3:$K$2373,V2400),"Not 2019")</f>
        <v>Closed</v>
      </c>
      <c r="Y2400" cm="1">
        <f t="array" ref="Y2400">IF(ISNUMBER($V2400),L2400-INDEX('2019 On Peak'!$L$3:$S$2373,$V2400,1),"-")</f>
        <v>0</v>
      </c>
      <c r="Z2400" cm="1">
        <f t="array" ref="Z2400">IF(ISNUMBER($V2400),M2400-INDEX('2019 On Peak'!$L$3:$S$2373,$V2400,2),"-")</f>
        <v>0</v>
      </c>
      <c r="AA2400" cm="1">
        <f t="array" ref="AA2400">IF(ISNUMBER($V2400),N2400-INDEX('2019 On Peak'!$L$3:$S$2373,$V2400,3),"-")</f>
        <v>0</v>
      </c>
      <c r="AB2400" cm="1">
        <f t="array" ref="AB2400">IF(ISNUMBER($V2400),Q2400-INDEX('2019 On Peak'!$L$3:$S$2373,$V2400,6),"-")</f>
        <v>0</v>
      </c>
      <c r="AC2400" cm="1">
        <f t="array" ref="AC2400">IF(ISNUMBER($V2400),S2400-INDEX('2019 On Peak'!$L$3:$S$2373,$V2400,8),"-")</f>
        <v>0</v>
      </c>
      <c r="AD2400" t="b">
        <f t="shared" si="75"/>
        <v>0</v>
      </c>
    </row>
    <row r="2401" spans="1:30" x14ac:dyDescent="0.25">
      <c r="A2401" t="str">
        <f>B2401&amp;"_"&amp;G2401&amp;"_"&amp;J2401</f>
        <v>983_256_1</v>
      </c>
      <c r="B2401">
        <v>983</v>
      </c>
      <c r="C2401" s="1" t="s">
        <v>750</v>
      </c>
      <c r="D2401" s="1" t="s">
        <v>42</v>
      </c>
      <c r="E2401" s="1" t="s">
        <v>42</v>
      </c>
      <c r="F2401">
        <v>115</v>
      </c>
      <c r="G2401">
        <v>256</v>
      </c>
      <c r="H2401" s="1" t="s">
        <v>1096</v>
      </c>
      <c r="I2401">
        <v>115</v>
      </c>
      <c r="J2401" s="1" t="s">
        <v>191</v>
      </c>
      <c r="K2401" s="1" t="s">
        <v>25</v>
      </c>
      <c r="L2401">
        <v>1.685E-2</v>
      </c>
      <c r="M2401">
        <v>6.966E-2</v>
      </c>
      <c r="N2401">
        <v>1.154E-2</v>
      </c>
      <c r="O2401">
        <v>1</v>
      </c>
      <c r="P2401">
        <v>0</v>
      </c>
      <c r="Q2401">
        <v>167</v>
      </c>
      <c r="R2401">
        <v>556</v>
      </c>
      <c r="S2401">
        <v>210</v>
      </c>
      <c r="T2401">
        <v>9.6</v>
      </c>
      <c r="U2401">
        <v>14</v>
      </c>
      <c r="V2401">
        <f>MATCH(A2401,'2019 On Peak'!$A$3:$A$2373,0)</f>
        <v>2336</v>
      </c>
      <c r="W2401" t="str">
        <f t="shared" si="74"/>
        <v>Old</v>
      </c>
      <c r="X2401" t="str" cm="1">
        <f t="array" ref="X2401">IF(ISNUMBER(V2401),INDEX('2019 On Peak'!$K$3:$K$2373,V2401),"Not 2019")</f>
        <v>Closed</v>
      </c>
      <c r="Y2401" cm="1">
        <f t="array" ref="Y2401">IF(ISNUMBER($V2401),L2401-INDEX('2019 On Peak'!$L$3:$S$2373,$V2401,1),"-")</f>
        <v>0</v>
      </c>
      <c r="Z2401" cm="1">
        <f t="array" ref="Z2401">IF(ISNUMBER($V2401),M2401-INDEX('2019 On Peak'!$L$3:$S$2373,$V2401,2),"-")</f>
        <v>0</v>
      </c>
      <c r="AA2401" cm="1">
        <f t="array" ref="AA2401">IF(ISNUMBER($V2401),N2401-INDEX('2019 On Peak'!$L$3:$S$2373,$V2401,3),"-")</f>
        <v>0</v>
      </c>
      <c r="AB2401" cm="1">
        <f t="array" ref="AB2401">IF(ISNUMBER($V2401),Q2401-INDEX('2019 On Peak'!$L$3:$S$2373,$V2401,6),"-")</f>
        <v>0</v>
      </c>
      <c r="AC2401" cm="1">
        <f t="array" ref="AC2401">IF(ISNUMBER($V2401),S2401-INDEX('2019 On Peak'!$L$3:$S$2373,$V2401,8),"-")</f>
        <v>0</v>
      </c>
      <c r="AD2401" t="b">
        <f t="shared" si="75"/>
        <v>0</v>
      </c>
    </row>
    <row r="2402" spans="1:30" x14ac:dyDescent="0.25">
      <c r="A2402" t="str">
        <f>B2402&amp;"_"&amp;G2402&amp;"_"&amp;J2402</f>
        <v>983_314_1</v>
      </c>
      <c r="B2402">
        <v>983</v>
      </c>
      <c r="C2402" s="1" t="s">
        <v>750</v>
      </c>
      <c r="D2402" s="1" t="s">
        <v>42</v>
      </c>
      <c r="E2402" s="1" t="s">
        <v>42</v>
      </c>
      <c r="F2402">
        <v>115</v>
      </c>
      <c r="G2402">
        <v>314</v>
      </c>
      <c r="H2402" s="1" t="s">
        <v>749</v>
      </c>
      <c r="I2402">
        <v>115</v>
      </c>
      <c r="J2402" s="1" t="s">
        <v>191</v>
      </c>
      <c r="K2402" s="1" t="s">
        <v>25</v>
      </c>
      <c r="L2402">
        <v>5.0000000000000002E-5</v>
      </c>
      <c r="M2402">
        <v>2.0000000000000001E-4</v>
      </c>
      <c r="N2402">
        <v>3.0000000000000001E-5</v>
      </c>
      <c r="O2402">
        <v>1</v>
      </c>
      <c r="P2402">
        <v>0</v>
      </c>
      <c r="Q2402">
        <v>167</v>
      </c>
      <c r="R2402">
        <v>556</v>
      </c>
      <c r="S2402">
        <v>210</v>
      </c>
      <c r="T2402">
        <v>0</v>
      </c>
      <c r="U2402">
        <v>0</v>
      </c>
      <c r="V2402">
        <f>MATCH(A2402,'2019 On Peak'!$A$3:$A$2373,0)</f>
        <v>2337</v>
      </c>
      <c r="W2402" t="str">
        <f t="shared" si="74"/>
        <v>Old</v>
      </c>
      <c r="X2402" t="str" cm="1">
        <f t="array" ref="X2402">IF(ISNUMBER(V2402),INDEX('2019 On Peak'!$K$3:$K$2373,V2402),"Not 2019")</f>
        <v>Closed</v>
      </c>
      <c r="Y2402" cm="1">
        <f t="array" ref="Y2402">IF(ISNUMBER($V2402),L2402-INDEX('2019 On Peak'!$L$3:$S$2373,$V2402,1),"-")</f>
        <v>0</v>
      </c>
      <c r="Z2402" cm="1">
        <f t="array" ref="Z2402">IF(ISNUMBER($V2402),M2402-INDEX('2019 On Peak'!$L$3:$S$2373,$V2402,2),"-")</f>
        <v>0</v>
      </c>
      <c r="AA2402" cm="1">
        <f t="array" ref="AA2402">IF(ISNUMBER($V2402),N2402-INDEX('2019 On Peak'!$L$3:$S$2373,$V2402,3),"-")</f>
        <v>0</v>
      </c>
      <c r="AB2402" cm="1">
        <f t="array" ref="AB2402">IF(ISNUMBER($V2402),Q2402-INDEX('2019 On Peak'!$L$3:$S$2373,$V2402,6),"-")</f>
        <v>0</v>
      </c>
      <c r="AC2402" cm="1">
        <f t="array" ref="AC2402">IF(ISNUMBER($V2402),S2402-INDEX('2019 On Peak'!$L$3:$S$2373,$V2402,8),"-")</f>
        <v>0</v>
      </c>
      <c r="AD2402" t="b">
        <f t="shared" si="75"/>
        <v>0</v>
      </c>
    </row>
    <row r="2403" spans="1:30" x14ac:dyDescent="0.25">
      <c r="A2403" t="str">
        <f>B2403&amp;"_"&amp;G2403&amp;"_"&amp;J2403</f>
        <v>984_316_1</v>
      </c>
      <c r="B2403">
        <v>984</v>
      </c>
      <c r="C2403" s="1" t="s">
        <v>751</v>
      </c>
      <c r="D2403" s="1" t="s">
        <v>42</v>
      </c>
      <c r="E2403" s="1" t="s">
        <v>42</v>
      </c>
      <c r="F2403">
        <v>115</v>
      </c>
      <c r="G2403">
        <v>316</v>
      </c>
      <c r="H2403" s="1" t="s">
        <v>450</v>
      </c>
      <c r="I2403">
        <v>115</v>
      </c>
      <c r="J2403" s="1" t="s">
        <v>191</v>
      </c>
      <c r="K2403" s="1" t="s">
        <v>25</v>
      </c>
      <c r="L2403">
        <v>1.83E-3</v>
      </c>
      <c r="M2403">
        <v>7.5799999999999999E-3</v>
      </c>
      <c r="N2403">
        <v>1.2600000000000001E-3</v>
      </c>
      <c r="O2403">
        <v>1</v>
      </c>
      <c r="P2403">
        <v>0</v>
      </c>
      <c r="Q2403">
        <v>167</v>
      </c>
      <c r="R2403">
        <v>556</v>
      </c>
      <c r="S2403">
        <v>210</v>
      </c>
      <c r="T2403">
        <v>1.5</v>
      </c>
      <c r="U2403">
        <v>1.5</v>
      </c>
      <c r="V2403">
        <f>MATCH(A2403,'2019 On Peak'!$A$3:$A$2373,0)</f>
        <v>2338</v>
      </c>
      <c r="W2403" t="str">
        <f t="shared" si="74"/>
        <v>Old</v>
      </c>
      <c r="X2403" t="str" cm="1">
        <f t="array" ref="X2403">IF(ISNUMBER(V2403),INDEX('2019 On Peak'!$K$3:$K$2373,V2403),"Not 2019")</f>
        <v>Closed</v>
      </c>
      <c r="Y2403" cm="1">
        <f t="array" ref="Y2403">IF(ISNUMBER($V2403),L2403-INDEX('2019 On Peak'!$L$3:$S$2373,$V2403,1),"-")</f>
        <v>0</v>
      </c>
      <c r="Z2403" cm="1">
        <f t="array" ref="Z2403">IF(ISNUMBER($V2403),M2403-INDEX('2019 On Peak'!$L$3:$S$2373,$V2403,2),"-")</f>
        <v>0</v>
      </c>
      <c r="AA2403" cm="1">
        <f t="array" ref="AA2403">IF(ISNUMBER($V2403),N2403-INDEX('2019 On Peak'!$L$3:$S$2373,$V2403,3),"-")</f>
        <v>0</v>
      </c>
      <c r="AB2403" cm="1">
        <f t="array" ref="AB2403">IF(ISNUMBER($V2403),Q2403-INDEX('2019 On Peak'!$L$3:$S$2373,$V2403,6),"-")</f>
        <v>0</v>
      </c>
      <c r="AC2403" cm="1">
        <f t="array" ref="AC2403">IF(ISNUMBER($V2403),S2403-INDEX('2019 On Peak'!$L$3:$S$2373,$V2403,8),"-")</f>
        <v>0</v>
      </c>
      <c r="AD2403" t="b">
        <f t="shared" si="75"/>
        <v>0</v>
      </c>
    </row>
    <row r="2404" spans="1:30" x14ac:dyDescent="0.25">
      <c r="A2404" t="str">
        <f>B2404&amp;"_"&amp;G2404&amp;"_"&amp;J2404</f>
        <v>984_325_1</v>
      </c>
      <c r="B2404">
        <v>984</v>
      </c>
      <c r="C2404" s="1" t="s">
        <v>751</v>
      </c>
      <c r="D2404" s="1" t="s">
        <v>42</v>
      </c>
      <c r="E2404" s="1" t="s">
        <v>42</v>
      </c>
      <c r="F2404">
        <v>115</v>
      </c>
      <c r="G2404">
        <v>325</v>
      </c>
      <c r="H2404" s="1" t="s">
        <v>765</v>
      </c>
      <c r="I2404">
        <v>115</v>
      </c>
      <c r="J2404" s="1" t="s">
        <v>191</v>
      </c>
      <c r="K2404" s="1" t="s">
        <v>25</v>
      </c>
      <c r="L2404">
        <v>8.0000000000000007E-5</v>
      </c>
      <c r="M2404">
        <v>3.3E-4</v>
      </c>
      <c r="N2404">
        <v>5.0000000000000002E-5</v>
      </c>
      <c r="O2404">
        <v>1</v>
      </c>
      <c r="P2404">
        <v>0</v>
      </c>
      <c r="Q2404">
        <v>167</v>
      </c>
      <c r="R2404">
        <v>556</v>
      </c>
      <c r="S2404">
        <v>210</v>
      </c>
      <c r="T2404">
        <v>0.1</v>
      </c>
      <c r="U2404">
        <v>0.1</v>
      </c>
      <c r="V2404">
        <f>MATCH(A2404,'2019 On Peak'!$A$3:$A$2373,0)</f>
        <v>2339</v>
      </c>
      <c r="W2404" t="str">
        <f t="shared" si="74"/>
        <v>Old</v>
      </c>
      <c r="X2404" t="str" cm="1">
        <f t="array" ref="X2404">IF(ISNUMBER(V2404),INDEX('2019 On Peak'!$K$3:$K$2373,V2404),"Not 2019")</f>
        <v>Closed</v>
      </c>
      <c r="Y2404" cm="1">
        <f t="array" ref="Y2404">IF(ISNUMBER($V2404),L2404-INDEX('2019 On Peak'!$L$3:$S$2373,$V2404,1),"-")</f>
        <v>0</v>
      </c>
      <c r="Z2404" cm="1">
        <f t="array" ref="Z2404">IF(ISNUMBER($V2404),M2404-INDEX('2019 On Peak'!$L$3:$S$2373,$V2404,2),"-")</f>
        <v>0</v>
      </c>
      <c r="AA2404" cm="1">
        <f t="array" ref="AA2404">IF(ISNUMBER($V2404),N2404-INDEX('2019 On Peak'!$L$3:$S$2373,$V2404,3),"-")</f>
        <v>0</v>
      </c>
      <c r="AB2404" cm="1">
        <f t="array" ref="AB2404">IF(ISNUMBER($V2404),Q2404-INDEX('2019 On Peak'!$L$3:$S$2373,$V2404,6),"-")</f>
        <v>0</v>
      </c>
      <c r="AC2404" cm="1">
        <f t="array" ref="AC2404">IF(ISNUMBER($V2404),S2404-INDEX('2019 On Peak'!$L$3:$S$2373,$V2404,8),"-")</f>
        <v>0</v>
      </c>
      <c r="AD2404" t="b">
        <f t="shared" si="75"/>
        <v>0</v>
      </c>
    </row>
    <row r="2405" spans="1:30" x14ac:dyDescent="0.25">
      <c r="A2405" t="str">
        <f>B2405&amp;"_"&amp;G2405&amp;"_"&amp;J2405</f>
        <v>984_326_1</v>
      </c>
      <c r="B2405">
        <v>984</v>
      </c>
      <c r="C2405" s="1" t="s">
        <v>751</v>
      </c>
      <c r="D2405" s="1" t="s">
        <v>42</v>
      </c>
      <c r="E2405" s="1" t="s">
        <v>42</v>
      </c>
      <c r="F2405">
        <v>115</v>
      </c>
      <c r="G2405">
        <v>326</v>
      </c>
      <c r="H2405" s="1" t="s">
        <v>767</v>
      </c>
      <c r="I2405">
        <v>115</v>
      </c>
      <c r="J2405" s="1" t="s">
        <v>191</v>
      </c>
      <c r="K2405" s="1" t="s">
        <v>25</v>
      </c>
      <c r="L2405">
        <v>2.96E-3</v>
      </c>
      <c r="M2405">
        <v>1.2239999999999999E-2</v>
      </c>
      <c r="N2405">
        <v>2.0300000000000001E-3</v>
      </c>
      <c r="O2405">
        <v>1</v>
      </c>
      <c r="P2405">
        <v>0</v>
      </c>
      <c r="Q2405">
        <v>167</v>
      </c>
      <c r="R2405">
        <v>556</v>
      </c>
      <c r="S2405">
        <v>210</v>
      </c>
      <c r="T2405">
        <v>2.2999999999999998</v>
      </c>
      <c r="U2405">
        <v>2.5</v>
      </c>
      <c r="V2405">
        <f>MATCH(A2405,'2019 On Peak'!$A$3:$A$2373,0)</f>
        <v>2340</v>
      </c>
      <c r="W2405" t="str">
        <f t="shared" si="74"/>
        <v>Old</v>
      </c>
      <c r="X2405" t="str" cm="1">
        <f t="array" ref="X2405">IF(ISNUMBER(V2405),INDEX('2019 On Peak'!$K$3:$K$2373,V2405),"Not 2019")</f>
        <v>Closed</v>
      </c>
      <c r="Y2405" cm="1">
        <f t="array" ref="Y2405">IF(ISNUMBER($V2405),L2405-INDEX('2019 On Peak'!$L$3:$S$2373,$V2405,1),"-")</f>
        <v>0</v>
      </c>
      <c r="Z2405" cm="1">
        <f t="array" ref="Z2405">IF(ISNUMBER($V2405),M2405-INDEX('2019 On Peak'!$L$3:$S$2373,$V2405,2),"-")</f>
        <v>0</v>
      </c>
      <c r="AA2405" cm="1">
        <f t="array" ref="AA2405">IF(ISNUMBER($V2405),N2405-INDEX('2019 On Peak'!$L$3:$S$2373,$V2405,3),"-")</f>
        <v>0</v>
      </c>
      <c r="AB2405" cm="1">
        <f t="array" ref="AB2405">IF(ISNUMBER($V2405),Q2405-INDEX('2019 On Peak'!$L$3:$S$2373,$V2405,6),"-")</f>
        <v>0</v>
      </c>
      <c r="AC2405" cm="1">
        <f t="array" ref="AC2405">IF(ISNUMBER($V2405),S2405-INDEX('2019 On Peak'!$L$3:$S$2373,$V2405,8),"-")</f>
        <v>0</v>
      </c>
      <c r="AD2405" t="b">
        <f t="shared" si="75"/>
        <v>0</v>
      </c>
    </row>
    <row r="2406" spans="1:30" x14ac:dyDescent="0.25">
      <c r="A2406" t="str">
        <f>B2406&amp;"_"&amp;G2406&amp;"_"&amp;J2406</f>
        <v>985_1378_1</v>
      </c>
      <c r="B2406">
        <v>985</v>
      </c>
      <c r="C2406" s="1" t="s">
        <v>766</v>
      </c>
      <c r="D2406" s="1" t="s">
        <v>42</v>
      </c>
      <c r="E2406" s="1" t="s">
        <v>42</v>
      </c>
      <c r="F2406">
        <v>115</v>
      </c>
      <c r="G2406">
        <v>1378</v>
      </c>
      <c r="H2406" s="1" t="s">
        <v>415</v>
      </c>
      <c r="I2406">
        <v>115</v>
      </c>
      <c r="J2406" s="1" t="s">
        <v>191</v>
      </c>
      <c r="K2406" s="1" t="s">
        <v>25</v>
      </c>
      <c r="L2406">
        <v>8.7000000000000001E-4</v>
      </c>
      <c r="M2406">
        <v>3.5999999999999999E-3</v>
      </c>
      <c r="N2406">
        <v>5.9999999999999995E-4</v>
      </c>
      <c r="O2406">
        <v>1</v>
      </c>
      <c r="P2406">
        <v>0</v>
      </c>
      <c r="Q2406">
        <v>167</v>
      </c>
      <c r="R2406">
        <v>556</v>
      </c>
      <c r="S2406">
        <v>210</v>
      </c>
      <c r="T2406">
        <v>0.7</v>
      </c>
      <c r="U2406">
        <v>0.7</v>
      </c>
      <c r="V2406">
        <f>MATCH(A2406,'2019 On Peak'!$A$3:$A$2373,0)</f>
        <v>2341</v>
      </c>
      <c r="W2406" t="str">
        <f t="shared" si="74"/>
        <v>Old</v>
      </c>
      <c r="X2406" t="str" cm="1">
        <f t="array" ref="X2406">IF(ISNUMBER(V2406),INDEX('2019 On Peak'!$K$3:$K$2373,V2406),"Not 2019")</f>
        <v>Closed</v>
      </c>
      <c r="Y2406" cm="1">
        <f t="array" ref="Y2406">IF(ISNUMBER($V2406),L2406-INDEX('2019 On Peak'!$L$3:$S$2373,$V2406,1),"-")</f>
        <v>0</v>
      </c>
      <c r="Z2406" cm="1">
        <f t="array" ref="Z2406">IF(ISNUMBER($V2406),M2406-INDEX('2019 On Peak'!$L$3:$S$2373,$V2406,2),"-")</f>
        <v>0</v>
      </c>
      <c r="AA2406" cm="1">
        <f t="array" ref="AA2406">IF(ISNUMBER($V2406),N2406-INDEX('2019 On Peak'!$L$3:$S$2373,$V2406,3),"-")</f>
        <v>0</v>
      </c>
      <c r="AB2406" cm="1">
        <f t="array" ref="AB2406">IF(ISNUMBER($V2406),Q2406-INDEX('2019 On Peak'!$L$3:$S$2373,$V2406,6),"-")</f>
        <v>0</v>
      </c>
      <c r="AC2406" cm="1">
        <f t="array" ref="AC2406">IF(ISNUMBER($V2406),S2406-INDEX('2019 On Peak'!$L$3:$S$2373,$V2406,8),"-")</f>
        <v>0</v>
      </c>
      <c r="AD2406" t="b">
        <f t="shared" si="75"/>
        <v>0</v>
      </c>
    </row>
    <row r="2407" spans="1:30" x14ac:dyDescent="0.25">
      <c r="A2407" t="str">
        <f>B2407&amp;"_"&amp;G2407&amp;"_"&amp;J2407</f>
        <v>985_325_1</v>
      </c>
      <c r="B2407">
        <v>985</v>
      </c>
      <c r="C2407" s="1" t="s">
        <v>766</v>
      </c>
      <c r="D2407" s="1" t="s">
        <v>42</v>
      </c>
      <c r="E2407" s="1" t="s">
        <v>42</v>
      </c>
      <c r="F2407">
        <v>115</v>
      </c>
      <c r="G2407">
        <v>325</v>
      </c>
      <c r="H2407" s="1" t="s">
        <v>765</v>
      </c>
      <c r="I2407">
        <v>115</v>
      </c>
      <c r="J2407" s="1" t="s">
        <v>191</v>
      </c>
      <c r="K2407" s="1" t="s">
        <v>25</v>
      </c>
      <c r="L2407">
        <v>5.0000000000000002E-5</v>
      </c>
      <c r="M2407">
        <v>2.0000000000000001E-4</v>
      </c>
      <c r="N2407">
        <v>3.0000000000000001E-5</v>
      </c>
      <c r="O2407">
        <v>1</v>
      </c>
      <c r="P2407">
        <v>0</v>
      </c>
      <c r="Q2407">
        <v>167</v>
      </c>
      <c r="R2407">
        <v>556</v>
      </c>
      <c r="S2407">
        <v>210</v>
      </c>
      <c r="T2407">
        <v>0</v>
      </c>
      <c r="U2407">
        <v>0</v>
      </c>
      <c r="V2407">
        <f>MATCH(A2407,'2019 On Peak'!$A$3:$A$2373,0)</f>
        <v>2342</v>
      </c>
      <c r="W2407" t="str">
        <f t="shared" si="74"/>
        <v>Old</v>
      </c>
      <c r="X2407" t="str" cm="1">
        <f t="array" ref="X2407">IF(ISNUMBER(V2407),INDEX('2019 On Peak'!$K$3:$K$2373,V2407),"Not 2019")</f>
        <v>Closed</v>
      </c>
      <c r="Y2407" cm="1">
        <f t="array" ref="Y2407">IF(ISNUMBER($V2407),L2407-INDEX('2019 On Peak'!$L$3:$S$2373,$V2407,1),"-")</f>
        <v>0</v>
      </c>
      <c r="Z2407" cm="1">
        <f t="array" ref="Z2407">IF(ISNUMBER($V2407),M2407-INDEX('2019 On Peak'!$L$3:$S$2373,$V2407,2),"-")</f>
        <v>0</v>
      </c>
      <c r="AA2407" cm="1">
        <f t="array" ref="AA2407">IF(ISNUMBER($V2407),N2407-INDEX('2019 On Peak'!$L$3:$S$2373,$V2407,3),"-")</f>
        <v>0</v>
      </c>
      <c r="AB2407" cm="1">
        <f t="array" ref="AB2407">IF(ISNUMBER($V2407),Q2407-INDEX('2019 On Peak'!$L$3:$S$2373,$V2407,6),"-")</f>
        <v>0</v>
      </c>
      <c r="AC2407" cm="1">
        <f t="array" ref="AC2407">IF(ISNUMBER($V2407),S2407-INDEX('2019 On Peak'!$L$3:$S$2373,$V2407,8),"-")</f>
        <v>0</v>
      </c>
      <c r="AD2407" t="b">
        <f t="shared" si="75"/>
        <v>0</v>
      </c>
    </row>
    <row r="2408" spans="1:30" x14ac:dyDescent="0.25">
      <c r="A2408" t="str">
        <f>B2408&amp;"_"&amp;G2408&amp;"_"&amp;J2408</f>
        <v>985_326_1</v>
      </c>
      <c r="B2408">
        <v>985</v>
      </c>
      <c r="C2408" s="1" t="s">
        <v>766</v>
      </c>
      <c r="D2408" s="1" t="s">
        <v>42</v>
      </c>
      <c r="E2408" s="1" t="s">
        <v>42</v>
      </c>
      <c r="F2408">
        <v>115</v>
      </c>
      <c r="G2408">
        <v>326</v>
      </c>
      <c r="H2408" s="1" t="s">
        <v>767</v>
      </c>
      <c r="I2408">
        <v>115</v>
      </c>
      <c r="J2408" s="1" t="s">
        <v>191</v>
      </c>
      <c r="K2408" s="1" t="s">
        <v>25</v>
      </c>
      <c r="L2408">
        <v>2.96E-3</v>
      </c>
      <c r="M2408">
        <v>1.226E-2</v>
      </c>
      <c r="N2408">
        <v>2.0300000000000001E-3</v>
      </c>
      <c r="O2408">
        <v>1</v>
      </c>
      <c r="P2408">
        <v>0</v>
      </c>
      <c r="Q2408">
        <v>167</v>
      </c>
      <c r="R2408">
        <v>556</v>
      </c>
      <c r="S2408">
        <v>210</v>
      </c>
      <c r="T2408">
        <v>2.2999999999999998</v>
      </c>
      <c r="U2408">
        <v>2.5</v>
      </c>
      <c r="V2408">
        <f>MATCH(A2408,'2019 On Peak'!$A$3:$A$2373,0)</f>
        <v>2343</v>
      </c>
      <c r="W2408" t="str">
        <f t="shared" si="74"/>
        <v>Old</v>
      </c>
      <c r="X2408" t="str" cm="1">
        <f t="array" ref="X2408">IF(ISNUMBER(V2408),INDEX('2019 On Peak'!$K$3:$K$2373,V2408),"Not 2019")</f>
        <v>Closed</v>
      </c>
      <c r="Y2408" cm="1">
        <f t="array" ref="Y2408">IF(ISNUMBER($V2408),L2408-INDEX('2019 On Peak'!$L$3:$S$2373,$V2408,1),"-")</f>
        <v>0</v>
      </c>
      <c r="Z2408" cm="1">
        <f t="array" ref="Z2408">IF(ISNUMBER($V2408),M2408-INDEX('2019 On Peak'!$L$3:$S$2373,$V2408,2),"-")</f>
        <v>0</v>
      </c>
      <c r="AA2408" cm="1">
        <f t="array" ref="AA2408">IF(ISNUMBER($V2408),N2408-INDEX('2019 On Peak'!$L$3:$S$2373,$V2408,3),"-")</f>
        <v>0</v>
      </c>
      <c r="AB2408" cm="1">
        <f t="array" ref="AB2408">IF(ISNUMBER($V2408),Q2408-INDEX('2019 On Peak'!$L$3:$S$2373,$V2408,6),"-")</f>
        <v>0</v>
      </c>
      <c r="AC2408" cm="1">
        <f t="array" ref="AC2408">IF(ISNUMBER($V2408),S2408-INDEX('2019 On Peak'!$L$3:$S$2373,$V2408,8),"-")</f>
        <v>0</v>
      </c>
      <c r="AD2408" t="b">
        <f t="shared" si="75"/>
        <v>0</v>
      </c>
    </row>
    <row r="2409" spans="1:30" x14ac:dyDescent="0.25">
      <c r="A2409" t="str">
        <f>B2409&amp;"_"&amp;G2409&amp;"_"&amp;J2409</f>
        <v>986_1113_1</v>
      </c>
      <c r="B2409">
        <v>986</v>
      </c>
      <c r="C2409" s="1" t="s">
        <v>1267</v>
      </c>
      <c r="D2409" s="1" t="s">
        <v>42</v>
      </c>
      <c r="E2409" s="1" t="s">
        <v>42</v>
      </c>
      <c r="F2409">
        <v>115</v>
      </c>
      <c r="G2409">
        <v>1113</v>
      </c>
      <c r="H2409" s="1" t="s">
        <v>445</v>
      </c>
      <c r="I2409">
        <v>115</v>
      </c>
      <c r="J2409" s="1" t="s">
        <v>191</v>
      </c>
      <c r="K2409" s="1" t="s">
        <v>25</v>
      </c>
      <c r="L2409">
        <v>1.7099999999999999E-3</v>
      </c>
      <c r="M2409">
        <v>7.0800000000000004E-3</v>
      </c>
      <c r="N2409">
        <v>1.17E-3</v>
      </c>
      <c r="O2409">
        <v>1</v>
      </c>
      <c r="P2409">
        <v>0</v>
      </c>
      <c r="Q2409">
        <v>167</v>
      </c>
      <c r="R2409">
        <v>556</v>
      </c>
      <c r="S2409">
        <v>210</v>
      </c>
      <c r="T2409">
        <v>1.2</v>
      </c>
      <c r="U2409">
        <v>1.4</v>
      </c>
      <c r="V2409">
        <f>MATCH(A2409,'2019 On Peak'!$A$3:$A$2373,0)</f>
        <v>2344</v>
      </c>
      <c r="W2409" t="str">
        <f t="shared" si="74"/>
        <v>Old</v>
      </c>
      <c r="X2409" t="str" cm="1">
        <f t="array" ref="X2409">IF(ISNUMBER(V2409),INDEX('2019 On Peak'!$K$3:$K$2373,V2409),"Not 2019")</f>
        <v>Closed</v>
      </c>
      <c r="Y2409" cm="1">
        <f t="array" ref="Y2409">IF(ISNUMBER($V2409),L2409-INDEX('2019 On Peak'!$L$3:$S$2373,$V2409,1),"-")</f>
        <v>0</v>
      </c>
      <c r="Z2409" cm="1">
        <f t="array" ref="Z2409">IF(ISNUMBER($V2409),M2409-INDEX('2019 On Peak'!$L$3:$S$2373,$V2409,2),"-")</f>
        <v>0</v>
      </c>
      <c r="AA2409" cm="1">
        <f t="array" ref="AA2409">IF(ISNUMBER($V2409),N2409-INDEX('2019 On Peak'!$L$3:$S$2373,$V2409,3),"-")</f>
        <v>0</v>
      </c>
      <c r="AB2409" cm="1">
        <f t="array" ref="AB2409">IF(ISNUMBER($V2409),Q2409-INDEX('2019 On Peak'!$L$3:$S$2373,$V2409,6),"-")</f>
        <v>0</v>
      </c>
      <c r="AC2409" cm="1">
        <f t="array" ref="AC2409">IF(ISNUMBER($V2409),S2409-INDEX('2019 On Peak'!$L$3:$S$2373,$V2409,8),"-")</f>
        <v>0</v>
      </c>
      <c r="AD2409" t="b">
        <f t="shared" si="75"/>
        <v>0</v>
      </c>
    </row>
    <row r="2410" spans="1:30" x14ac:dyDescent="0.25">
      <c r="A2410" t="str">
        <f>B2410&amp;"_"&amp;G2410&amp;"_"&amp;J2410</f>
        <v>986_322_1</v>
      </c>
      <c r="B2410">
        <v>986</v>
      </c>
      <c r="C2410" s="1" t="s">
        <v>1267</v>
      </c>
      <c r="D2410" s="1" t="s">
        <v>42</v>
      </c>
      <c r="E2410" s="1" t="s">
        <v>42</v>
      </c>
      <c r="F2410">
        <v>115</v>
      </c>
      <c r="G2410">
        <v>322</v>
      </c>
      <c r="H2410" s="1" t="s">
        <v>761</v>
      </c>
      <c r="I2410">
        <v>115</v>
      </c>
      <c r="J2410" s="1" t="s">
        <v>191</v>
      </c>
      <c r="K2410" s="1" t="s">
        <v>25</v>
      </c>
      <c r="L2410">
        <v>4.6000000000000001E-4</v>
      </c>
      <c r="M2410">
        <v>1.92E-3</v>
      </c>
      <c r="N2410">
        <v>3.2000000000000003E-4</v>
      </c>
      <c r="O2410">
        <v>1</v>
      </c>
      <c r="P2410">
        <v>0</v>
      </c>
      <c r="Q2410">
        <v>167</v>
      </c>
      <c r="R2410">
        <v>556</v>
      </c>
      <c r="S2410">
        <v>210</v>
      </c>
      <c r="T2410">
        <v>0.3</v>
      </c>
      <c r="U2410">
        <v>0.4</v>
      </c>
      <c r="V2410">
        <f>MATCH(A2410,'2019 On Peak'!$A$3:$A$2373,0)</f>
        <v>2345</v>
      </c>
      <c r="W2410" t="str">
        <f t="shared" si="74"/>
        <v>Old</v>
      </c>
      <c r="X2410" t="str" cm="1">
        <f t="array" ref="X2410">IF(ISNUMBER(V2410),INDEX('2019 On Peak'!$K$3:$K$2373,V2410),"Not 2019")</f>
        <v>Closed</v>
      </c>
      <c r="Y2410" cm="1">
        <f t="array" ref="Y2410">IF(ISNUMBER($V2410),L2410-INDEX('2019 On Peak'!$L$3:$S$2373,$V2410,1),"-")</f>
        <v>0</v>
      </c>
      <c r="Z2410" cm="1">
        <f t="array" ref="Z2410">IF(ISNUMBER($V2410),M2410-INDEX('2019 On Peak'!$L$3:$S$2373,$V2410,2),"-")</f>
        <v>0</v>
      </c>
      <c r="AA2410" cm="1">
        <f t="array" ref="AA2410">IF(ISNUMBER($V2410),N2410-INDEX('2019 On Peak'!$L$3:$S$2373,$V2410,3),"-")</f>
        <v>0</v>
      </c>
      <c r="AB2410" cm="1">
        <f t="array" ref="AB2410">IF(ISNUMBER($V2410),Q2410-INDEX('2019 On Peak'!$L$3:$S$2373,$V2410,6),"-")</f>
        <v>0</v>
      </c>
      <c r="AC2410" cm="1">
        <f t="array" ref="AC2410">IF(ISNUMBER($V2410),S2410-INDEX('2019 On Peak'!$L$3:$S$2373,$V2410,8),"-")</f>
        <v>0</v>
      </c>
      <c r="AD2410" t="b">
        <f t="shared" si="75"/>
        <v>0</v>
      </c>
    </row>
    <row r="2411" spans="1:30" x14ac:dyDescent="0.25">
      <c r="A2411" t="str">
        <f>B2411&amp;"_"&amp;G2411&amp;"_"&amp;J2411</f>
        <v>987_1571_1</v>
      </c>
      <c r="B2411">
        <v>987</v>
      </c>
      <c r="C2411" s="1" t="s">
        <v>1119</v>
      </c>
      <c r="D2411" s="1" t="s">
        <v>42</v>
      </c>
      <c r="E2411" s="1" t="s">
        <v>42</v>
      </c>
      <c r="F2411">
        <v>115</v>
      </c>
      <c r="G2411">
        <v>1571</v>
      </c>
      <c r="H2411" s="1" t="s">
        <v>43</v>
      </c>
      <c r="I2411">
        <v>115</v>
      </c>
      <c r="J2411" s="1" t="s">
        <v>191</v>
      </c>
      <c r="K2411" s="1" t="s">
        <v>25</v>
      </c>
      <c r="L2411">
        <v>2.3800000000000002E-3</v>
      </c>
      <c r="M2411">
        <v>9.8200000000000006E-3</v>
      </c>
      <c r="N2411">
        <v>1.6299999999999999E-3</v>
      </c>
      <c r="O2411">
        <v>1</v>
      </c>
      <c r="P2411">
        <v>0</v>
      </c>
      <c r="Q2411">
        <v>167</v>
      </c>
      <c r="R2411">
        <v>556</v>
      </c>
      <c r="S2411">
        <v>210</v>
      </c>
      <c r="T2411">
        <v>1.2</v>
      </c>
      <c r="U2411">
        <v>2</v>
      </c>
      <c r="V2411">
        <f>MATCH(A2411,'2019 On Peak'!$A$3:$A$2373,0)</f>
        <v>2346</v>
      </c>
      <c r="W2411" t="str">
        <f t="shared" si="74"/>
        <v>Old</v>
      </c>
      <c r="X2411" t="str" cm="1">
        <f t="array" ref="X2411">IF(ISNUMBER(V2411),INDEX('2019 On Peak'!$K$3:$K$2373,V2411),"Not 2019")</f>
        <v>Closed</v>
      </c>
      <c r="Y2411" cm="1">
        <f t="array" ref="Y2411">IF(ISNUMBER($V2411),L2411-INDEX('2019 On Peak'!$L$3:$S$2373,$V2411,1),"-")</f>
        <v>0</v>
      </c>
      <c r="Z2411" cm="1">
        <f t="array" ref="Z2411">IF(ISNUMBER($V2411),M2411-INDEX('2019 On Peak'!$L$3:$S$2373,$V2411,2),"-")</f>
        <v>0</v>
      </c>
      <c r="AA2411" cm="1">
        <f t="array" ref="AA2411">IF(ISNUMBER($V2411),N2411-INDEX('2019 On Peak'!$L$3:$S$2373,$V2411,3),"-")</f>
        <v>0</v>
      </c>
      <c r="AB2411" cm="1">
        <f t="array" ref="AB2411">IF(ISNUMBER($V2411),Q2411-INDEX('2019 On Peak'!$L$3:$S$2373,$V2411,6),"-")</f>
        <v>0</v>
      </c>
      <c r="AC2411" cm="1">
        <f t="array" ref="AC2411">IF(ISNUMBER($V2411),S2411-INDEX('2019 On Peak'!$L$3:$S$2373,$V2411,8),"-")</f>
        <v>0</v>
      </c>
      <c r="AD2411" t="b">
        <f t="shared" si="75"/>
        <v>0</v>
      </c>
    </row>
    <row r="2412" spans="1:30" x14ac:dyDescent="0.25">
      <c r="A2412" t="str">
        <f>B2412&amp;"_"&amp;G2412&amp;"_"&amp;J2412</f>
        <v>987_264_1</v>
      </c>
      <c r="B2412">
        <v>987</v>
      </c>
      <c r="C2412" s="1" t="s">
        <v>1119</v>
      </c>
      <c r="D2412" s="1" t="s">
        <v>42</v>
      </c>
      <c r="E2412" s="1" t="s">
        <v>42</v>
      </c>
      <c r="F2412">
        <v>115</v>
      </c>
      <c r="G2412">
        <v>264</v>
      </c>
      <c r="H2412" s="1" t="s">
        <v>143</v>
      </c>
      <c r="I2412">
        <v>115</v>
      </c>
      <c r="J2412" s="1" t="s">
        <v>191</v>
      </c>
      <c r="K2412" s="1" t="s">
        <v>25</v>
      </c>
      <c r="L2412">
        <v>1.32E-3</v>
      </c>
      <c r="M2412">
        <v>5.4599999999999996E-3</v>
      </c>
      <c r="N2412">
        <v>8.9999999999999998E-4</v>
      </c>
      <c r="O2412">
        <v>1</v>
      </c>
      <c r="P2412">
        <v>0</v>
      </c>
      <c r="Q2412">
        <v>167</v>
      </c>
      <c r="R2412">
        <v>556</v>
      </c>
      <c r="S2412">
        <v>210</v>
      </c>
      <c r="T2412">
        <v>0.6</v>
      </c>
      <c r="U2412">
        <v>1.1000000000000001</v>
      </c>
      <c r="V2412">
        <f>MATCH(A2412,'2019 On Peak'!$A$3:$A$2373,0)</f>
        <v>2347</v>
      </c>
      <c r="W2412" t="str">
        <f t="shared" si="74"/>
        <v>Old</v>
      </c>
      <c r="X2412" t="str" cm="1">
        <f t="array" ref="X2412">IF(ISNUMBER(V2412),INDEX('2019 On Peak'!$K$3:$K$2373,V2412),"Not 2019")</f>
        <v>Closed</v>
      </c>
      <c r="Y2412" cm="1">
        <f t="array" ref="Y2412">IF(ISNUMBER($V2412),L2412-INDEX('2019 On Peak'!$L$3:$S$2373,$V2412,1),"-")</f>
        <v>0</v>
      </c>
      <c r="Z2412" cm="1">
        <f t="array" ref="Z2412">IF(ISNUMBER($V2412),M2412-INDEX('2019 On Peak'!$L$3:$S$2373,$V2412,2),"-")</f>
        <v>0</v>
      </c>
      <c r="AA2412" cm="1">
        <f t="array" ref="AA2412">IF(ISNUMBER($V2412),N2412-INDEX('2019 On Peak'!$L$3:$S$2373,$V2412,3),"-")</f>
        <v>0</v>
      </c>
      <c r="AB2412" cm="1">
        <f t="array" ref="AB2412">IF(ISNUMBER($V2412),Q2412-INDEX('2019 On Peak'!$L$3:$S$2373,$V2412,6),"-")</f>
        <v>0</v>
      </c>
      <c r="AC2412" cm="1">
        <f t="array" ref="AC2412">IF(ISNUMBER($V2412),S2412-INDEX('2019 On Peak'!$L$3:$S$2373,$V2412,8),"-")</f>
        <v>0</v>
      </c>
      <c r="AD2412" t="b">
        <f t="shared" si="75"/>
        <v>0</v>
      </c>
    </row>
    <row r="2413" spans="1:30" x14ac:dyDescent="0.25">
      <c r="A2413" t="str">
        <f>B2413&amp;"_"&amp;G2413&amp;"_"&amp;J2413</f>
        <v>987_566_1</v>
      </c>
      <c r="B2413">
        <v>987</v>
      </c>
      <c r="C2413" s="1" t="s">
        <v>1119</v>
      </c>
      <c r="D2413" s="1" t="s">
        <v>42</v>
      </c>
      <c r="E2413" s="1" t="s">
        <v>42</v>
      </c>
      <c r="F2413">
        <v>115</v>
      </c>
      <c r="G2413">
        <v>566</v>
      </c>
      <c r="H2413" s="1" t="s">
        <v>1477</v>
      </c>
      <c r="I2413">
        <v>115</v>
      </c>
      <c r="J2413" s="1" t="s">
        <v>191</v>
      </c>
      <c r="K2413" s="1" t="s">
        <v>25</v>
      </c>
      <c r="L2413">
        <v>5.0000000000000002E-5</v>
      </c>
      <c r="M2413">
        <v>2.0000000000000001E-4</v>
      </c>
      <c r="N2413">
        <v>3.0000000000000001E-5</v>
      </c>
      <c r="O2413">
        <v>1</v>
      </c>
      <c r="P2413">
        <v>0</v>
      </c>
      <c r="Q2413">
        <v>167</v>
      </c>
      <c r="R2413">
        <v>556</v>
      </c>
      <c r="S2413">
        <v>210</v>
      </c>
      <c r="T2413">
        <v>0</v>
      </c>
      <c r="U2413">
        <v>0</v>
      </c>
      <c r="V2413">
        <f>MATCH(A2413,'2019 On Peak'!$A$3:$A$2373,0)</f>
        <v>2348</v>
      </c>
      <c r="W2413" t="str">
        <f t="shared" si="74"/>
        <v>Old</v>
      </c>
      <c r="X2413" t="str" cm="1">
        <f t="array" ref="X2413">IF(ISNUMBER(V2413),INDEX('2019 On Peak'!$K$3:$K$2373,V2413),"Not 2019")</f>
        <v>Closed</v>
      </c>
      <c r="Y2413" cm="1">
        <f t="array" ref="Y2413">IF(ISNUMBER($V2413),L2413-INDEX('2019 On Peak'!$L$3:$S$2373,$V2413,1),"-")</f>
        <v>0</v>
      </c>
      <c r="Z2413" cm="1">
        <f t="array" ref="Z2413">IF(ISNUMBER($V2413),M2413-INDEX('2019 On Peak'!$L$3:$S$2373,$V2413,2),"-")</f>
        <v>0</v>
      </c>
      <c r="AA2413" cm="1">
        <f t="array" ref="AA2413">IF(ISNUMBER($V2413),N2413-INDEX('2019 On Peak'!$L$3:$S$2373,$V2413,3),"-")</f>
        <v>0</v>
      </c>
      <c r="AB2413" cm="1">
        <f t="array" ref="AB2413">IF(ISNUMBER($V2413),Q2413-INDEX('2019 On Peak'!$L$3:$S$2373,$V2413,6),"-")</f>
        <v>0</v>
      </c>
      <c r="AC2413" cm="1">
        <f t="array" ref="AC2413">IF(ISNUMBER($V2413),S2413-INDEX('2019 On Peak'!$L$3:$S$2373,$V2413,8),"-")</f>
        <v>0</v>
      </c>
      <c r="AD2413" t="b">
        <f t="shared" si="75"/>
        <v>0</v>
      </c>
    </row>
    <row r="2414" spans="1:30" x14ac:dyDescent="0.25">
      <c r="A2414" t="str">
        <f>B2414&amp;"_"&amp;G2414&amp;"_"&amp;J2414</f>
        <v>988_1527_1</v>
      </c>
      <c r="B2414">
        <v>988</v>
      </c>
      <c r="C2414" s="1" t="s">
        <v>1433</v>
      </c>
      <c r="D2414" s="1" t="s">
        <v>59</v>
      </c>
      <c r="E2414" s="1" t="s">
        <v>59</v>
      </c>
      <c r="F2414">
        <v>115</v>
      </c>
      <c r="G2414">
        <v>1527</v>
      </c>
      <c r="H2414" s="1" t="s">
        <v>167</v>
      </c>
      <c r="I2414">
        <v>115</v>
      </c>
      <c r="J2414" s="1" t="s">
        <v>191</v>
      </c>
      <c r="K2414" s="1" t="s">
        <v>25</v>
      </c>
      <c r="L2414">
        <v>1.108E-2</v>
      </c>
      <c r="M2414">
        <v>4.58E-2</v>
      </c>
      <c r="N2414">
        <v>7.5799999999999999E-3</v>
      </c>
      <c r="O2414">
        <v>1</v>
      </c>
      <c r="P2414">
        <v>0</v>
      </c>
      <c r="Q2414">
        <v>167</v>
      </c>
      <c r="R2414">
        <v>556</v>
      </c>
      <c r="S2414">
        <v>210</v>
      </c>
      <c r="T2414">
        <v>6.7</v>
      </c>
      <c r="U2414">
        <v>9.1999999999999993</v>
      </c>
      <c r="V2414">
        <f>MATCH(A2414,'2019 On Peak'!$A$3:$A$2373,0)</f>
        <v>2349</v>
      </c>
      <c r="W2414" t="str">
        <f t="shared" si="74"/>
        <v>Old</v>
      </c>
      <c r="X2414" t="str" cm="1">
        <f t="array" ref="X2414">IF(ISNUMBER(V2414),INDEX('2019 On Peak'!$K$3:$K$2373,V2414),"Not 2019")</f>
        <v>Closed</v>
      </c>
      <c r="Y2414" cm="1">
        <f t="array" ref="Y2414">IF(ISNUMBER($V2414),L2414-INDEX('2019 On Peak'!$L$3:$S$2373,$V2414,1),"-")</f>
        <v>0</v>
      </c>
      <c r="Z2414" cm="1">
        <f t="array" ref="Z2414">IF(ISNUMBER($V2414),M2414-INDEX('2019 On Peak'!$L$3:$S$2373,$V2414,2),"-")</f>
        <v>0</v>
      </c>
      <c r="AA2414" cm="1">
        <f t="array" ref="AA2414">IF(ISNUMBER($V2414),N2414-INDEX('2019 On Peak'!$L$3:$S$2373,$V2414,3),"-")</f>
        <v>0</v>
      </c>
      <c r="AB2414" cm="1">
        <f t="array" ref="AB2414">IF(ISNUMBER($V2414),Q2414-INDEX('2019 On Peak'!$L$3:$S$2373,$V2414,6),"-")</f>
        <v>0</v>
      </c>
      <c r="AC2414" cm="1">
        <f t="array" ref="AC2414">IF(ISNUMBER($V2414),S2414-INDEX('2019 On Peak'!$L$3:$S$2373,$V2414,8),"-")</f>
        <v>0</v>
      </c>
      <c r="AD2414" t="b">
        <f t="shared" si="75"/>
        <v>0</v>
      </c>
    </row>
    <row r="2415" spans="1:30" x14ac:dyDescent="0.25">
      <c r="A2415" t="str">
        <f>B2415&amp;"_"&amp;G2415&amp;"_"&amp;J2415</f>
        <v>989_193_1</v>
      </c>
      <c r="B2415">
        <v>989</v>
      </c>
      <c r="C2415" s="1" t="s">
        <v>167</v>
      </c>
      <c r="D2415" s="1" t="s">
        <v>59</v>
      </c>
      <c r="E2415" s="1" t="s">
        <v>59</v>
      </c>
      <c r="F2415">
        <v>115</v>
      </c>
      <c r="G2415">
        <v>193</v>
      </c>
      <c r="H2415" s="1" t="s">
        <v>60</v>
      </c>
      <c r="I2415">
        <v>115</v>
      </c>
      <c r="J2415" s="1" t="s">
        <v>191</v>
      </c>
      <c r="K2415" s="1" t="s">
        <v>25</v>
      </c>
      <c r="L2415">
        <v>2.5000000000000001E-4</v>
      </c>
      <c r="M2415">
        <v>1.0300000000000001E-3</v>
      </c>
      <c r="N2415">
        <v>1.7000000000000001E-4</v>
      </c>
      <c r="O2415">
        <v>1</v>
      </c>
      <c r="P2415">
        <v>0</v>
      </c>
      <c r="Q2415">
        <v>167</v>
      </c>
      <c r="R2415">
        <v>556</v>
      </c>
      <c r="S2415">
        <v>210</v>
      </c>
      <c r="T2415">
        <v>0.2</v>
      </c>
      <c r="U2415">
        <v>0.2</v>
      </c>
      <c r="V2415">
        <f>MATCH(A2415,'2019 On Peak'!$A$3:$A$2373,0)</f>
        <v>2350</v>
      </c>
      <c r="W2415" t="str">
        <f t="shared" si="74"/>
        <v>Old</v>
      </c>
      <c r="X2415" t="str" cm="1">
        <f t="array" ref="X2415">IF(ISNUMBER(V2415),INDEX('2019 On Peak'!$K$3:$K$2373,V2415),"Not 2019")</f>
        <v>Closed</v>
      </c>
      <c r="Y2415" cm="1">
        <f t="array" ref="Y2415">IF(ISNUMBER($V2415),L2415-INDEX('2019 On Peak'!$L$3:$S$2373,$V2415,1),"-")</f>
        <v>0</v>
      </c>
      <c r="Z2415" cm="1">
        <f t="array" ref="Z2415">IF(ISNUMBER($V2415),M2415-INDEX('2019 On Peak'!$L$3:$S$2373,$V2415,2),"-")</f>
        <v>0</v>
      </c>
      <c r="AA2415" cm="1">
        <f t="array" ref="AA2415">IF(ISNUMBER($V2415),N2415-INDEX('2019 On Peak'!$L$3:$S$2373,$V2415,3),"-")</f>
        <v>0</v>
      </c>
      <c r="AB2415" cm="1">
        <f t="array" ref="AB2415">IF(ISNUMBER($V2415),Q2415-INDEX('2019 On Peak'!$L$3:$S$2373,$V2415,6),"-")</f>
        <v>0</v>
      </c>
      <c r="AC2415" cm="1">
        <f t="array" ref="AC2415">IF(ISNUMBER($V2415),S2415-INDEX('2019 On Peak'!$L$3:$S$2373,$V2415,8),"-")</f>
        <v>0</v>
      </c>
      <c r="AD2415" t="b">
        <f t="shared" si="75"/>
        <v>0</v>
      </c>
    </row>
    <row r="2416" spans="1:30" x14ac:dyDescent="0.25">
      <c r="A2416" t="str">
        <f>B2416&amp;"_"&amp;G2416&amp;"_"&amp;J2416</f>
        <v>990_490_1</v>
      </c>
      <c r="B2416">
        <v>990</v>
      </c>
      <c r="C2416" s="1" t="s">
        <v>242</v>
      </c>
      <c r="D2416" s="1" t="s">
        <v>36</v>
      </c>
      <c r="E2416" s="1" t="s">
        <v>36</v>
      </c>
      <c r="F2416">
        <v>115</v>
      </c>
      <c r="G2416">
        <v>490</v>
      </c>
      <c r="H2416" s="1" t="s">
        <v>1028</v>
      </c>
      <c r="I2416">
        <v>115</v>
      </c>
      <c r="J2416" s="1" t="s">
        <v>191</v>
      </c>
      <c r="K2416" s="1" t="s">
        <v>25</v>
      </c>
      <c r="L2416">
        <v>2.7000000000000001E-3</v>
      </c>
      <c r="M2416">
        <v>1.6490000000000001E-2</v>
      </c>
      <c r="N2416">
        <v>2.3E-3</v>
      </c>
      <c r="O2416">
        <v>1</v>
      </c>
      <c r="P2416">
        <v>0</v>
      </c>
      <c r="Q2416">
        <v>200</v>
      </c>
      <c r="R2416">
        <v>556</v>
      </c>
      <c r="S2416">
        <v>240</v>
      </c>
      <c r="T2416">
        <v>2.8</v>
      </c>
      <c r="U2416">
        <v>3</v>
      </c>
      <c r="V2416">
        <f>MATCH(A2416,'2019 On Peak'!$A$3:$A$2373,0)</f>
        <v>2351</v>
      </c>
      <c r="W2416" t="str">
        <f t="shared" si="74"/>
        <v>Old</v>
      </c>
      <c r="X2416" t="str" cm="1">
        <f t="array" ref="X2416">IF(ISNUMBER(V2416),INDEX('2019 On Peak'!$K$3:$K$2373,V2416),"Not 2019")</f>
        <v>Closed</v>
      </c>
      <c r="Y2416" cm="1">
        <f t="array" ref="Y2416">IF(ISNUMBER($V2416),L2416-INDEX('2019 On Peak'!$L$3:$S$2373,$V2416,1),"-")</f>
        <v>0</v>
      </c>
      <c r="Z2416" cm="1">
        <f t="array" ref="Z2416">IF(ISNUMBER($V2416),M2416-INDEX('2019 On Peak'!$L$3:$S$2373,$V2416,2),"-")</f>
        <v>0</v>
      </c>
      <c r="AA2416" cm="1">
        <f t="array" ref="AA2416">IF(ISNUMBER($V2416),N2416-INDEX('2019 On Peak'!$L$3:$S$2373,$V2416,3),"-")</f>
        <v>0</v>
      </c>
      <c r="AB2416" cm="1">
        <f t="array" ref="AB2416">IF(ISNUMBER($V2416),Q2416-INDEX('2019 On Peak'!$L$3:$S$2373,$V2416,6),"-")</f>
        <v>7</v>
      </c>
      <c r="AC2416" cm="1">
        <f t="array" ref="AC2416">IF(ISNUMBER($V2416),S2416-INDEX('2019 On Peak'!$L$3:$S$2373,$V2416,8),"-")</f>
        <v>0</v>
      </c>
      <c r="AD2416" t="b">
        <f t="shared" si="75"/>
        <v>1</v>
      </c>
    </row>
    <row r="2417" spans="1:30" x14ac:dyDescent="0.25">
      <c r="A2417" t="str">
        <f>B2417&amp;"_"&amp;G2417&amp;"_"&amp;J2417</f>
        <v>990_5_1</v>
      </c>
      <c r="B2417">
        <v>990</v>
      </c>
      <c r="C2417" s="1" t="s">
        <v>242</v>
      </c>
      <c r="D2417" s="1" t="s">
        <v>36</v>
      </c>
      <c r="E2417" s="1" t="s">
        <v>36</v>
      </c>
      <c r="F2417">
        <v>115</v>
      </c>
      <c r="G2417">
        <v>5</v>
      </c>
      <c r="H2417" s="1" t="s">
        <v>243</v>
      </c>
      <c r="I2417">
        <v>115</v>
      </c>
      <c r="J2417" s="1" t="s">
        <v>191</v>
      </c>
      <c r="K2417" s="1" t="s">
        <v>25</v>
      </c>
      <c r="L2417">
        <v>5.0000000000000002E-5</v>
      </c>
      <c r="M2417">
        <v>1.9000000000000001E-4</v>
      </c>
      <c r="N2417">
        <v>3.0000000000000001E-5</v>
      </c>
      <c r="O2417">
        <v>1</v>
      </c>
      <c r="P2417">
        <v>0</v>
      </c>
      <c r="Q2417">
        <v>167</v>
      </c>
      <c r="R2417">
        <v>556</v>
      </c>
      <c r="S2417">
        <v>210</v>
      </c>
      <c r="T2417">
        <v>0</v>
      </c>
      <c r="U2417">
        <v>0</v>
      </c>
      <c r="V2417">
        <f>MATCH(A2417,'2019 On Peak'!$A$3:$A$2373,0)</f>
        <v>2352</v>
      </c>
      <c r="W2417" t="str">
        <f t="shared" si="74"/>
        <v>Old</v>
      </c>
      <c r="X2417" t="str" cm="1">
        <f t="array" ref="X2417">IF(ISNUMBER(V2417),INDEX('2019 On Peak'!$K$3:$K$2373,V2417),"Not 2019")</f>
        <v>Closed</v>
      </c>
      <c r="Y2417" cm="1">
        <f t="array" ref="Y2417">IF(ISNUMBER($V2417),L2417-INDEX('2019 On Peak'!$L$3:$S$2373,$V2417,1),"-")</f>
        <v>0</v>
      </c>
      <c r="Z2417" cm="1">
        <f t="array" ref="Z2417">IF(ISNUMBER($V2417),M2417-INDEX('2019 On Peak'!$L$3:$S$2373,$V2417,2),"-")</f>
        <v>0</v>
      </c>
      <c r="AA2417" cm="1">
        <f t="array" ref="AA2417">IF(ISNUMBER($V2417),N2417-INDEX('2019 On Peak'!$L$3:$S$2373,$V2417,3),"-")</f>
        <v>0</v>
      </c>
      <c r="AB2417" cm="1">
        <f t="array" ref="AB2417">IF(ISNUMBER($V2417),Q2417-INDEX('2019 On Peak'!$L$3:$S$2373,$V2417,6),"-")</f>
        <v>0</v>
      </c>
      <c r="AC2417" cm="1">
        <f t="array" ref="AC2417">IF(ISNUMBER($V2417),S2417-INDEX('2019 On Peak'!$L$3:$S$2373,$V2417,8),"-")</f>
        <v>0</v>
      </c>
      <c r="AD2417" t="b">
        <f t="shared" si="75"/>
        <v>0</v>
      </c>
    </row>
    <row r="2418" spans="1:30" x14ac:dyDescent="0.25">
      <c r="A2418" t="str">
        <f>B2418&amp;"_"&amp;G2418&amp;"_"&amp;J2418</f>
        <v>990_991_1</v>
      </c>
      <c r="B2418">
        <v>990</v>
      </c>
      <c r="C2418" s="1" t="s">
        <v>242</v>
      </c>
      <c r="D2418" s="1" t="s">
        <v>36</v>
      </c>
      <c r="E2418" s="1" t="s">
        <v>36</v>
      </c>
      <c r="F2418">
        <v>115</v>
      </c>
      <c r="G2418">
        <v>991</v>
      </c>
      <c r="H2418" s="1" t="s">
        <v>1434</v>
      </c>
      <c r="I2418">
        <v>115</v>
      </c>
      <c r="J2418" s="1" t="s">
        <v>191</v>
      </c>
      <c r="K2418" s="1" t="s">
        <v>25</v>
      </c>
      <c r="L2418">
        <v>1.039E-2</v>
      </c>
      <c r="M2418">
        <v>4.2979999999999997E-2</v>
      </c>
      <c r="N2418">
        <v>7.1199999999999996E-3</v>
      </c>
      <c r="O2418">
        <v>1</v>
      </c>
      <c r="P2418">
        <v>0</v>
      </c>
      <c r="Q2418">
        <v>193</v>
      </c>
      <c r="R2418">
        <v>556</v>
      </c>
      <c r="S2418">
        <v>240</v>
      </c>
      <c r="T2418">
        <v>7.8</v>
      </c>
      <c r="U2418">
        <v>8.6</v>
      </c>
      <c r="V2418">
        <f>MATCH(A2418,'2019 On Peak'!$A$3:$A$2373,0)</f>
        <v>2353</v>
      </c>
      <c r="W2418" t="str">
        <f t="shared" si="74"/>
        <v>Old</v>
      </c>
      <c r="X2418" t="str" cm="1">
        <f t="array" ref="X2418">IF(ISNUMBER(V2418),INDEX('2019 On Peak'!$K$3:$K$2373,V2418),"Not 2019")</f>
        <v>Closed</v>
      </c>
      <c r="Y2418" cm="1">
        <f t="array" ref="Y2418">IF(ISNUMBER($V2418),L2418-INDEX('2019 On Peak'!$L$3:$S$2373,$V2418,1),"-")</f>
        <v>0</v>
      </c>
      <c r="Z2418" cm="1">
        <f t="array" ref="Z2418">IF(ISNUMBER($V2418),M2418-INDEX('2019 On Peak'!$L$3:$S$2373,$V2418,2),"-")</f>
        <v>0</v>
      </c>
      <c r="AA2418" cm="1">
        <f t="array" ref="AA2418">IF(ISNUMBER($V2418),N2418-INDEX('2019 On Peak'!$L$3:$S$2373,$V2418,3),"-")</f>
        <v>0</v>
      </c>
      <c r="AB2418" cm="1">
        <f t="array" ref="AB2418">IF(ISNUMBER($V2418),Q2418-INDEX('2019 On Peak'!$L$3:$S$2373,$V2418,6),"-")</f>
        <v>26</v>
      </c>
      <c r="AC2418" cm="1">
        <f t="array" ref="AC2418">IF(ISNUMBER($V2418),S2418-INDEX('2019 On Peak'!$L$3:$S$2373,$V2418,8),"-")</f>
        <v>30</v>
      </c>
      <c r="AD2418" t="b">
        <f t="shared" si="75"/>
        <v>1</v>
      </c>
    </row>
    <row r="2419" spans="1:30" x14ac:dyDescent="0.25">
      <c r="A2419" t="str">
        <f>B2419&amp;"_"&amp;G2419&amp;"_"&amp;J2419</f>
        <v>991_491_1</v>
      </c>
      <c r="B2419">
        <v>991</v>
      </c>
      <c r="C2419" s="1" t="s">
        <v>1434</v>
      </c>
      <c r="D2419" s="1" t="s">
        <v>36</v>
      </c>
      <c r="E2419" s="1" t="s">
        <v>36</v>
      </c>
      <c r="F2419">
        <v>115</v>
      </c>
      <c r="G2419">
        <v>491</v>
      </c>
      <c r="H2419" s="1" t="s">
        <v>1457</v>
      </c>
      <c r="I2419">
        <v>115</v>
      </c>
      <c r="J2419" s="1" t="s">
        <v>191</v>
      </c>
      <c r="K2419" s="1" t="s">
        <v>25</v>
      </c>
      <c r="L2419">
        <v>3.0000000000000001E-5</v>
      </c>
      <c r="M2419">
        <v>1.2E-4</v>
      </c>
      <c r="N2419">
        <v>2.0000000000000002E-5</v>
      </c>
      <c r="O2419">
        <v>1</v>
      </c>
      <c r="P2419">
        <v>0</v>
      </c>
      <c r="Q2419">
        <v>167</v>
      </c>
      <c r="R2419">
        <v>556</v>
      </c>
      <c r="S2419">
        <v>210</v>
      </c>
      <c r="T2419">
        <v>0</v>
      </c>
      <c r="U2419">
        <v>0</v>
      </c>
      <c r="V2419">
        <f>MATCH(A2419,'2019 On Peak'!$A$3:$A$2373,0)</f>
        <v>2354</v>
      </c>
      <c r="W2419" t="str">
        <f t="shared" si="74"/>
        <v>Old</v>
      </c>
      <c r="X2419" t="str" cm="1">
        <f t="array" ref="X2419">IF(ISNUMBER(V2419),INDEX('2019 On Peak'!$K$3:$K$2373,V2419),"Not 2019")</f>
        <v>Closed</v>
      </c>
      <c r="Y2419" cm="1">
        <f t="array" ref="Y2419">IF(ISNUMBER($V2419),L2419-INDEX('2019 On Peak'!$L$3:$S$2373,$V2419,1),"-")</f>
        <v>0</v>
      </c>
      <c r="Z2419" cm="1">
        <f t="array" ref="Z2419">IF(ISNUMBER($V2419),M2419-INDEX('2019 On Peak'!$L$3:$S$2373,$V2419,2),"-")</f>
        <v>0</v>
      </c>
      <c r="AA2419" cm="1">
        <f t="array" ref="AA2419">IF(ISNUMBER($V2419),N2419-INDEX('2019 On Peak'!$L$3:$S$2373,$V2419,3),"-")</f>
        <v>0</v>
      </c>
      <c r="AB2419" cm="1">
        <f t="array" ref="AB2419">IF(ISNUMBER($V2419),Q2419-INDEX('2019 On Peak'!$L$3:$S$2373,$V2419,6),"-")</f>
        <v>0</v>
      </c>
      <c r="AC2419" cm="1">
        <f t="array" ref="AC2419">IF(ISNUMBER($V2419),S2419-INDEX('2019 On Peak'!$L$3:$S$2373,$V2419,8),"-")</f>
        <v>0</v>
      </c>
      <c r="AD2419" t="b">
        <f t="shared" si="75"/>
        <v>0</v>
      </c>
    </row>
    <row r="2420" spans="1:30" x14ac:dyDescent="0.25">
      <c r="A2420" t="str">
        <f>B2420&amp;"_"&amp;G2420&amp;"_"&amp;J2420</f>
        <v>991_992_1</v>
      </c>
      <c r="B2420">
        <v>991</v>
      </c>
      <c r="C2420" s="1" t="s">
        <v>1434</v>
      </c>
      <c r="D2420" s="1" t="s">
        <v>36</v>
      </c>
      <c r="E2420" s="1" t="s">
        <v>36</v>
      </c>
      <c r="F2420">
        <v>115</v>
      </c>
      <c r="G2420">
        <v>992</v>
      </c>
      <c r="H2420" s="1" t="s">
        <v>1037</v>
      </c>
      <c r="I2420">
        <v>115</v>
      </c>
      <c r="J2420" s="1" t="s">
        <v>191</v>
      </c>
      <c r="K2420" s="1" t="s">
        <v>25</v>
      </c>
      <c r="L2420">
        <v>5.0699999999999999E-3</v>
      </c>
      <c r="M2420">
        <v>2.0969999999999999E-2</v>
      </c>
      <c r="N2420">
        <v>3.47E-3</v>
      </c>
      <c r="O2420">
        <v>1</v>
      </c>
      <c r="P2420">
        <v>0</v>
      </c>
      <c r="Q2420">
        <v>193</v>
      </c>
      <c r="R2420">
        <v>556</v>
      </c>
      <c r="S2420">
        <v>240</v>
      </c>
      <c r="T2420">
        <v>4.2</v>
      </c>
      <c r="U2420">
        <v>4.2</v>
      </c>
      <c r="V2420">
        <f>MATCH(A2420,'2019 On Peak'!$A$3:$A$2373,0)</f>
        <v>2355</v>
      </c>
      <c r="W2420" t="str">
        <f t="shared" si="74"/>
        <v>Old</v>
      </c>
      <c r="X2420" t="str" cm="1">
        <f t="array" ref="X2420">IF(ISNUMBER(V2420),INDEX('2019 On Peak'!$K$3:$K$2373,V2420),"Not 2019")</f>
        <v>Closed</v>
      </c>
      <c r="Y2420" cm="1">
        <f t="array" ref="Y2420">IF(ISNUMBER($V2420),L2420-INDEX('2019 On Peak'!$L$3:$S$2373,$V2420,1),"-")</f>
        <v>0</v>
      </c>
      <c r="Z2420" cm="1">
        <f t="array" ref="Z2420">IF(ISNUMBER($V2420),M2420-INDEX('2019 On Peak'!$L$3:$S$2373,$V2420,2),"-")</f>
        <v>0</v>
      </c>
      <c r="AA2420" cm="1">
        <f t="array" ref="AA2420">IF(ISNUMBER($V2420),N2420-INDEX('2019 On Peak'!$L$3:$S$2373,$V2420,3),"-")</f>
        <v>0</v>
      </c>
      <c r="AB2420" cm="1">
        <f t="array" ref="AB2420">IF(ISNUMBER($V2420),Q2420-INDEX('2019 On Peak'!$L$3:$S$2373,$V2420,6),"-")</f>
        <v>26</v>
      </c>
      <c r="AC2420" cm="1">
        <f t="array" ref="AC2420">IF(ISNUMBER($V2420),S2420-INDEX('2019 On Peak'!$L$3:$S$2373,$V2420,8),"-")</f>
        <v>30</v>
      </c>
      <c r="AD2420" t="b">
        <f t="shared" si="75"/>
        <v>1</v>
      </c>
    </row>
    <row r="2421" spans="1:30" x14ac:dyDescent="0.25">
      <c r="A2421" t="str">
        <f>B2421&amp;"_"&amp;G2421&amp;"_"&amp;J2421</f>
        <v>992_492_1</v>
      </c>
      <c r="B2421">
        <v>992</v>
      </c>
      <c r="C2421" s="1" t="s">
        <v>1037</v>
      </c>
      <c r="D2421" s="1" t="s">
        <v>36</v>
      </c>
      <c r="E2421" s="1" t="s">
        <v>36</v>
      </c>
      <c r="F2421">
        <v>115</v>
      </c>
      <c r="G2421">
        <v>492</v>
      </c>
      <c r="H2421" s="1" t="s">
        <v>1038</v>
      </c>
      <c r="I2421">
        <v>115</v>
      </c>
      <c r="J2421" s="1" t="s">
        <v>191</v>
      </c>
      <c r="K2421" s="1" t="s">
        <v>25</v>
      </c>
      <c r="L2421">
        <v>2.9399999999999999E-3</v>
      </c>
      <c r="M2421">
        <v>1.217E-2</v>
      </c>
      <c r="N2421">
        <v>2.0200000000000001E-3</v>
      </c>
      <c r="O2421">
        <v>1</v>
      </c>
      <c r="P2421">
        <v>0</v>
      </c>
      <c r="Q2421">
        <v>167</v>
      </c>
      <c r="R2421">
        <v>556</v>
      </c>
      <c r="S2421">
        <v>210</v>
      </c>
      <c r="T2421">
        <v>1.6</v>
      </c>
      <c r="U2421">
        <v>2.4</v>
      </c>
      <c r="V2421">
        <f>MATCH(A2421,'2019 On Peak'!$A$3:$A$2373,0)</f>
        <v>2356</v>
      </c>
      <c r="W2421" t="str">
        <f t="shared" si="74"/>
        <v>Old</v>
      </c>
      <c r="X2421" t="str" cm="1">
        <f t="array" ref="X2421">IF(ISNUMBER(V2421),INDEX('2019 On Peak'!$K$3:$K$2373,V2421),"Not 2019")</f>
        <v>Closed</v>
      </c>
      <c r="Y2421" cm="1">
        <f t="array" ref="Y2421">IF(ISNUMBER($V2421),L2421-INDEX('2019 On Peak'!$L$3:$S$2373,$V2421,1),"-")</f>
        <v>0</v>
      </c>
      <c r="Z2421" cm="1">
        <f t="array" ref="Z2421">IF(ISNUMBER($V2421),M2421-INDEX('2019 On Peak'!$L$3:$S$2373,$V2421,2),"-")</f>
        <v>0</v>
      </c>
      <c r="AA2421" cm="1">
        <f t="array" ref="AA2421">IF(ISNUMBER($V2421),N2421-INDEX('2019 On Peak'!$L$3:$S$2373,$V2421,3),"-")</f>
        <v>0</v>
      </c>
      <c r="AB2421" cm="1">
        <f t="array" ref="AB2421">IF(ISNUMBER($V2421),Q2421-INDEX('2019 On Peak'!$L$3:$S$2373,$V2421,6),"-")</f>
        <v>0</v>
      </c>
      <c r="AC2421" cm="1">
        <f t="array" ref="AC2421">IF(ISNUMBER($V2421),S2421-INDEX('2019 On Peak'!$L$3:$S$2373,$V2421,8),"-")</f>
        <v>0</v>
      </c>
      <c r="AD2421" t="b">
        <f t="shared" si="75"/>
        <v>0</v>
      </c>
    </row>
    <row r="2422" spans="1:30" x14ac:dyDescent="0.25">
      <c r="A2422" t="str">
        <f>B2422&amp;"_"&amp;G2422&amp;"_"&amp;J2422</f>
        <v>993_1527_1</v>
      </c>
      <c r="B2422">
        <v>993</v>
      </c>
      <c r="C2422" s="1" t="s">
        <v>167</v>
      </c>
      <c r="D2422" s="1" t="s">
        <v>59</v>
      </c>
      <c r="E2422" s="1" t="s">
        <v>59</v>
      </c>
      <c r="F2422">
        <v>230</v>
      </c>
      <c r="G2422">
        <v>1527</v>
      </c>
      <c r="H2422" s="1" t="s">
        <v>167</v>
      </c>
      <c r="I2422">
        <v>115</v>
      </c>
      <c r="J2422" s="1" t="s">
        <v>191</v>
      </c>
      <c r="K2422" s="1" t="s">
        <v>25</v>
      </c>
      <c r="L2422">
        <v>6.0000000000000001E-3</v>
      </c>
      <c r="M2422">
        <v>0.05</v>
      </c>
      <c r="N2422">
        <v>0</v>
      </c>
      <c r="O2422">
        <v>1</v>
      </c>
      <c r="P2422">
        <v>0</v>
      </c>
      <c r="Q2422">
        <v>500</v>
      </c>
      <c r="R2422">
        <v>500</v>
      </c>
      <c r="S2422">
        <v>800</v>
      </c>
      <c r="T2422">
        <v>0</v>
      </c>
      <c r="U2422">
        <v>0</v>
      </c>
      <c r="V2422">
        <f>MATCH(A2422,'2019 On Peak'!$A$3:$A$2373,0)</f>
        <v>2357</v>
      </c>
      <c r="W2422" t="str">
        <f t="shared" si="74"/>
        <v>Old</v>
      </c>
      <c r="X2422" t="str" cm="1">
        <f t="array" ref="X2422">IF(ISNUMBER(V2422),INDEX('2019 On Peak'!$K$3:$K$2373,V2422),"Not 2019")</f>
        <v>Closed</v>
      </c>
      <c r="Y2422" cm="1">
        <f t="array" ref="Y2422">IF(ISNUMBER($V2422),L2422-INDEX('2019 On Peak'!$L$3:$S$2373,$V2422,1),"-")</f>
        <v>0</v>
      </c>
      <c r="Z2422" cm="1">
        <f t="array" ref="Z2422">IF(ISNUMBER($V2422),M2422-INDEX('2019 On Peak'!$L$3:$S$2373,$V2422,2),"-")</f>
        <v>0</v>
      </c>
      <c r="AA2422" cm="1">
        <f t="array" ref="AA2422">IF(ISNUMBER($V2422),N2422-INDEX('2019 On Peak'!$L$3:$S$2373,$V2422,3),"-")</f>
        <v>0</v>
      </c>
      <c r="AB2422" cm="1">
        <f t="array" ref="AB2422">IF(ISNUMBER($V2422),Q2422-INDEX('2019 On Peak'!$L$3:$S$2373,$V2422,6),"-")</f>
        <v>0</v>
      </c>
      <c r="AC2422" cm="1">
        <f t="array" ref="AC2422">IF(ISNUMBER($V2422),S2422-INDEX('2019 On Peak'!$L$3:$S$2373,$V2422,8),"-")</f>
        <v>250</v>
      </c>
      <c r="AD2422" t="b">
        <f t="shared" si="75"/>
        <v>1</v>
      </c>
    </row>
    <row r="2423" spans="1:30" x14ac:dyDescent="0.25">
      <c r="A2423" t="str">
        <f>B2423&amp;"_"&amp;G2423&amp;"_"&amp;J2423</f>
        <v>993_1527_2</v>
      </c>
      <c r="B2423">
        <v>993</v>
      </c>
      <c r="C2423" s="1" t="s">
        <v>167</v>
      </c>
      <c r="D2423" s="1" t="s">
        <v>59</v>
      </c>
      <c r="E2423" s="1" t="s">
        <v>59</v>
      </c>
      <c r="F2423">
        <v>230</v>
      </c>
      <c r="G2423">
        <v>1527</v>
      </c>
      <c r="H2423" s="1" t="s">
        <v>167</v>
      </c>
      <c r="I2423">
        <v>115</v>
      </c>
      <c r="J2423" s="1" t="s">
        <v>74</v>
      </c>
      <c r="K2423" s="1" t="s">
        <v>25</v>
      </c>
      <c r="L2423">
        <v>6.0000000000000001E-3</v>
      </c>
      <c r="M2423">
        <v>0.05</v>
      </c>
      <c r="N2423">
        <v>0</v>
      </c>
      <c r="O2423">
        <v>1</v>
      </c>
      <c r="P2423">
        <v>0</v>
      </c>
      <c r="Q2423">
        <v>500</v>
      </c>
      <c r="R2423">
        <v>500</v>
      </c>
      <c r="S2423">
        <v>800</v>
      </c>
      <c r="T2423">
        <v>0</v>
      </c>
      <c r="U2423">
        <v>0</v>
      </c>
      <c r="V2423">
        <f>MATCH(A2423,'2019 On Peak'!$A$3:$A$2373,0)</f>
        <v>2358</v>
      </c>
      <c r="W2423" t="str">
        <f t="shared" si="74"/>
        <v>Old</v>
      </c>
      <c r="X2423" t="str" cm="1">
        <f t="array" ref="X2423">IF(ISNUMBER(V2423),INDEX('2019 On Peak'!$K$3:$K$2373,V2423),"Not 2019")</f>
        <v>Closed</v>
      </c>
      <c r="Y2423" cm="1">
        <f t="array" ref="Y2423">IF(ISNUMBER($V2423),L2423-INDEX('2019 On Peak'!$L$3:$S$2373,$V2423,1),"-")</f>
        <v>0</v>
      </c>
      <c r="Z2423" cm="1">
        <f t="array" ref="Z2423">IF(ISNUMBER($V2423),M2423-INDEX('2019 On Peak'!$L$3:$S$2373,$V2423,2),"-")</f>
        <v>0</v>
      </c>
      <c r="AA2423" cm="1">
        <f t="array" ref="AA2423">IF(ISNUMBER($V2423),N2423-INDEX('2019 On Peak'!$L$3:$S$2373,$V2423,3),"-")</f>
        <v>0</v>
      </c>
      <c r="AB2423" cm="1">
        <f t="array" ref="AB2423">IF(ISNUMBER($V2423),Q2423-INDEX('2019 On Peak'!$L$3:$S$2373,$V2423,6),"-")</f>
        <v>0</v>
      </c>
      <c r="AC2423" cm="1">
        <f t="array" ref="AC2423">IF(ISNUMBER($V2423),S2423-INDEX('2019 On Peak'!$L$3:$S$2373,$V2423,8),"-")</f>
        <v>250</v>
      </c>
      <c r="AD2423" t="b">
        <f t="shared" si="75"/>
        <v>1</v>
      </c>
    </row>
    <row r="2424" spans="1:30" x14ac:dyDescent="0.25">
      <c r="A2424" t="str">
        <f>B2424&amp;"_"&amp;G2424&amp;"_"&amp;J2424</f>
        <v>993_1527_3</v>
      </c>
      <c r="B2424">
        <v>993</v>
      </c>
      <c r="C2424" s="1" t="s">
        <v>167</v>
      </c>
      <c r="D2424" s="1" t="s">
        <v>59</v>
      </c>
      <c r="E2424" s="1" t="s">
        <v>59</v>
      </c>
      <c r="F2424">
        <v>230</v>
      </c>
      <c r="G2424">
        <v>1527</v>
      </c>
      <c r="H2424" s="1" t="s">
        <v>167</v>
      </c>
      <c r="I2424">
        <v>115</v>
      </c>
      <c r="J2424" s="1" t="s">
        <v>55</v>
      </c>
      <c r="K2424" s="1" t="s">
        <v>25</v>
      </c>
      <c r="L2424">
        <v>6.0000000000000001E-3</v>
      </c>
      <c r="M2424">
        <v>0.05</v>
      </c>
      <c r="N2424">
        <v>0</v>
      </c>
      <c r="O2424">
        <v>1</v>
      </c>
      <c r="P2424">
        <v>0</v>
      </c>
      <c r="Q2424">
        <v>500</v>
      </c>
      <c r="R2424">
        <v>500</v>
      </c>
      <c r="S2424">
        <v>800</v>
      </c>
      <c r="T2424">
        <v>0</v>
      </c>
      <c r="U2424">
        <v>0</v>
      </c>
      <c r="V2424" t="e">
        <f>MATCH(A2424,'2019 On Peak'!$A$3:$A$2373,0)</f>
        <v>#N/A</v>
      </c>
      <c r="W2424" t="str">
        <f t="shared" si="74"/>
        <v>New</v>
      </c>
      <c r="X2424" t="str" cm="1">
        <f t="array" ref="X2424">IF(ISNUMBER(V2424),INDEX('2019 On Peak'!$K$3:$K$2373,V2424),"Not 2019")</f>
        <v>Not 2019</v>
      </c>
      <c r="Y2424" t="str" cm="1">
        <f t="array" ref="Y2424">IF(ISNUMBER($V2424),L2424-INDEX('2019 On Peak'!$L$3:$S$2373,$V2424,1),"-")</f>
        <v>-</v>
      </c>
      <c r="Z2424" t="str" cm="1">
        <f t="array" ref="Z2424">IF(ISNUMBER($V2424),M2424-INDEX('2019 On Peak'!$L$3:$S$2373,$V2424,2),"-")</f>
        <v>-</v>
      </c>
      <c r="AA2424" t="str" cm="1">
        <f t="array" ref="AA2424">IF(ISNUMBER($V2424),N2424-INDEX('2019 On Peak'!$L$3:$S$2373,$V2424,3),"-")</f>
        <v>-</v>
      </c>
      <c r="AB2424" t="str" cm="1">
        <f t="array" ref="AB2424">IF(ISNUMBER($V2424),Q2424-INDEX('2019 On Peak'!$L$3:$S$2373,$V2424,6),"-")</f>
        <v>-</v>
      </c>
      <c r="AC2424" t="str" cm="1">
        <f t="array" ref="AC2424">IF(ISNUMBER($V2424),S2424-INDEX('2019 On Peak'!$L$3:$S$2373,$V2424,8),"-")</f>
        <v>-</v>
      </c>
      <c r="AD2424" t="e">
        <f t="shared" si="75"/>
        <v>#VALUE!</v>
      </c>
    </row>
    <row r="2425" spans="1:30" x14ac:dyDescent="0.25">
      <c r="A2425" t="str">
        <f>B2425&amp;"_"&amp;G2425&amp;"_"&amp;J2425</f>
        <v>994_558_1</v>
      </c>
      <c r="B2425">
        <v>994</v>
      </c>
      <c r="C2425" s="1" t="s">
        <v>1133</v>
      </c>
      <c r="D2425" s="1" t="s">
        <v>27</v>
      </c>
      <c r="E2425" s="1" t="s">
        <v>27</v>
      </c>
      <c r="F2425">
        <v>69</v>
      </c>
      <c r="G2425">
        <v>558</v>
      </c>
      <c r="H2425" s="1" t="s">
        <v>1134</v>
      </c>
      <c r="I2425">
        <v>69</v>
      </c>
      <c r="J2425" s="1" t="s">
        <v>191</v>
      </c>
      <c r="K2425" s="1" t="s">
        <v>25</v>
      </c>
      <c r="L2425">
        <v>1.9000000000000001E-4</v>
      </c>
      <c r="M2425">
        <v>4.2000000000000002E-4</v>
      </c>
      <c r="N2425">
        <v>1.0000000000000001E-5</v>
      </c>
      <c r="O2425">
        <v>1</v>
      </c>
      <c r="P2425">
        <v>0</v>
      </c>
      <c r="Q2425">
        <v>96</v>
      </c>
      <c r="R2425">
        <v>250</v>
      </c>
      <c r="S2425">
        <v>123</v>
      </c>
      <c r="T2425">
        <v>0</v>
      </c>
      <c r="U2425">
        <v>0</v>
      </c>
      <c r="V2425">
        <f>MATCH(A2425,'2019 On Peak'!$A$3:$A$2373,0)</f>
        <v>2359</v>
      </c>
      <c r="W2425" t="str">
        <f t="shared" si="74"/>
        <v>Old</v>
      </c>
      <c r="X2425" t="str" cm="1">
        <f t="array" ref="X2425">IF(ISNUMBER(V2425),INDEX('2019 On Peak'!$K$3:$K$2373,V2425),"Not 2019")</f>
        <v>Closed</v>
      </c>
      <c r="Y2425" cm="1">
        <f t="array" ref="Y2425">IF(ISNUMBER($V2425),L2425-INDEX('2019 On Peak'!$L$3:$S$2373,$V2425,1),"-")</f>
        <v>0</v>
      </c>
      <c r="Z2425" cm="1">
        <f t="array" ref="Z2425">IF(ISNUMBER($V2425),M2425-INDEX('2019 On Peak'!$L$3:$S$2373,$V2425,2),"-")</f>
        <v>0</v>
      </c>
      <c r="AA2425" cm="1">
        <f t="array" ref="AA2425">IF(ISNUMBER($V2425),N2425-INDEX('2019 On Peak'!$L$3:$S$2373,$V2425,3),"-")</f>
        <v>0</v>
      </c>
      <c r="AB2425" cm="1">
        <f t="array" ref="AB2425">IF(ISNUMBER($V2425),Q2425-INDEX('2019 On Peak'!$L$3:$S$2373,$V2425,6),"-")</f>
        <v>0</v>
      </c>
      <c r="AC2425" cm="1">
        <f t="array" ref="AC2425">IF(ISNUMBER($V2425),S2425-INDEX('2019 On Peak'!$L$3:$S$2373,$V2425,8),"-")</f>
        <v>0</v>
      </c>
      <c r="AD2425" t="b">
        <f t="shared" si="75"/>
        <v>0</v>
      </c>
    </row>
    <row r="2426" spans="1:30" x14ac:dyDescent="0.25">
      <c r="A2426" t="str">
        <f>B2426&amp;"_"&amp;G2426&amp;"_"&amp;J2426</f>
        <v>994_997_1</v>
      </c>
      <c r="B2426">
        <v>994</v>
      </c>
      <c r="C2426" s="1" t="s">
        <v>1133</v>
      </c>
      <c r="D2426" s="1" t="s">
        <v>27</v>
      </c>
      <c r="E2426" s="1" t="s">
        <v>27</v>
      </c>
      <c r="F2426">
        <v>69</v>
      </c>
      <c r="G2426">
        <v>997</v>
      </c>
      <c r="H2426" s="1" t="s">
        <v>1135</v>
      </c>
      <c r="I2426">
        <v>69</v>
      </c>
      <c r="J2426" s="1" t="s">
        <v>191</v>
      </c>
      <c r="K2426" s="1" t="s">
        <v>25</v>
      </c>
      <c r="L2426">
        <v>1.779E-2</v>
      </c>
      <c r="M2426">
        <v>4.045E-2</v>
      </c>
      <c r="N2426">
        <v>7.9000000000000001E-4</v>
      </c>
      <c r="O2426">
        <v>1</v>
      </c>
      <c r="P2426">
        <v>0</v>
      </c>
      <c r="Q2426">
        <v>250</v>
      </c>
      <c r="R2426">
        <v>250</v>
      </c>
      <c r="S2426">
        <v>250</v>
      </c>
      <c r="T2426">
        <v>2.2000000000000002</v>
      </c>
      <c r="U2426">
        <v>2.8</v>
      </c>
      <c r="V2426">
        <f>MATCH(A2426,'2019 On Peak'!$A$3:$A$2373,0)</f>
        <v>2360</v>
      </c>
      <c r="W2426" t="str">
        <f t="shared" si="74"/>
        <v>Old</v>
      </c>
      <c r="X2426" t="str" cm="1">
        <f t="array" ref="X2426">IF(ISNUMBER(V2426),INDEX('2019 On Peak'!$K$3:$K$2373,V2426),"Not 2019")</f>
        <v>Closed</v>
      </c>
      <c r="Y2426" cm="1">
        <f t="array" ref="Y2426">IF(ISNUMBER($V2426),L2426-INDEX('2019 On Peak'!$L$3:$S$2373,$V2426,1),"-")</f>
        <v>0</v>
      </c>
      <c r="Z2426" cm="1">
        <f t="array" ref="Z2426">IF(ISNUMBER($V2426),M2426-INDEX('2019 On Peak'!$L$3:$S$2373,$V2426,2),"-")</f>
        <v>0</v>
      </c>
      <c r="AA2426" cm="1">
        <f t="array" ref="AA2426">IF(ISNUMBER($V2426),N2426-INDEX('2019 On Peak'!$L$3:$S$2373,$V2426,3),"-")</f>
        <v>0</v>
      </c>
      <c r="AB2426" cm="1">
        <f t="array" ref="AB2426">IF(ISNUMBER($V2426),Q2426-INDEX('2019 On Peak'!$L$3:$S$2373,$V2426,6),"-")</f>
        <v>0</v>
      </c>
      <c r="AC2426" cm="1">
        <f t="array" ref="AC2426">IF(ISNUMBER($V2426),S2426-INDEX('2019 On Peak'!$L$3:$S$2373,$V2426,8),"-")</f>
        <v>0</v>
      </c>
      <c r="AD2426" t="b">
        <f t="shared" si="75"/>
        <v>0</v>
      </c>
    </row>
    <row r="2427" spans="1:30" x14ac:dyDescent="0.25">
      <c r="A2427" t="str">
        <f>B2427&amp;"_"&amp;G2427&amp;"_"&amp;J2427</f>
        <v>994_997_2</v>
      </c>
      <c r="B2427">
        <v>994</v>
      </c>
      <c r="C2427" s="1" t="s">
        <v>1133</v>
      </c>
      <c r="D2427" s="1" t="s">
        <v>27</v>
      </c>
      <c r="E2427" s="1" t="s">
        <v>27</v>
      </c>
      <c r="F2427">
        <v>69</v>
      </c>
      <c r="G2427">
        <v>997</v>
      </c>
      <c r="H2427" s="1" t="s">
        <v>1135</v>
      </c>
      <c r="I2427">
        <v>69</v>
      </c>
      <c r="J2427" s="1" t="s">
        <v>74</v>
      </c>
      <c r="K2427" s="1" t="s">
        <v>25</v>
      </c>
      <c r="L2427">
        <v>1.779E-2</v>
      </c>
      <c r="M2427">
        <v>4.045E-2</v>
      </c>
      <c r="N2427">
        <v>7.9000000000000001E-4</v>
      </c>
      <c r="O2427">
        <v>1</v>
      </c>
      <c r="P2427">
        <v>0</v>
      </c>
      <c r="Q2427">
        <v>250</v>
      </c>
      <c r="R2427">
        <v>250</v>
      </c>
      <c r="S2427">
        <v>250</v>
      </c>
      <c r="T2427">
        <v>2.2000000000000002</v>
      </c>
      <c r="U2427">
        <v>2.8</v>
      </c>
      <c r="V2427">
        <f>MATCH(A2427,'2019 On Peak'!$A$3:$A$2373,0)</f>
        <v>2361</v>
      </c>
      <c r="W2427" t="str">
        <f t="shared" si="74"/>
        <v>Old</v>
      </c>
      <c r="X2427" t="str" cm="1">
        <f t="array" ref="X2427">IF(ISNUMBER(V2427),INDEX('2019 On Peak'!$K$3:$K$2373,V2427),"Not 2019")</f>
        <v>Closed</v>
      </c>
      <c r="Y2427" cm="1">
        <f t="array" ref="Y2427">IF(ISNUMBER($V2427),L2427-INDEX('2019 On Peak'!$L$3:$S$2373,$V2427,1),"-")</f>
        <v>0</v>
      </c>
      <c r="Z2427" cm="1">
        <f t="array" ref="Z2427">IF(ISNUMBER($V2427),M2427-INDEX('2019 On Peak'!$L$3:$S$2373,$V2427,2),"-")</f>
        <v>0</v>
      </c>
      <c r="AA2427" cm="1">
        <f t="array" ref="AA2427">IF(ISNUMBER($V2427),N2427-INDEX('2019 On Peak'!$L$3:$S$2373,$V2427,3),"-")</f>
        <v>0</v>
      </c>
      <c r="AB2427" cm="1">
        <f t="array" ref="AB2427">IF(ISNUMBER($V2427),Q2427-INDEX('2019 On Peak'!$L$3:$S$2373,$V2427,6),"-")</f>
        <v>0</v>
      </c>
      <c r="AC2427" cm="1">
        <f t="array" ref="AC2427">IF(ISNUMBER($V2427),S2427-INDEX('2019 On Peak'!$L$3:$S$2373,$V2427,8),"-")</f>
        <v>0</v>
      </c>
      <c r="AD2427" t="b">
        <f t="shared" si="75"/>
        <v>0</v>
      </c>
    </row>
    <row r="2428" spans="1:30" x14ac:dyDescent="0.25">
      <c r="A2428" t="str">
        <f>B2428&amp;"_"&amp;G2428&amp;"_"&amp;J2428</f>
        <v>994_998_1</v>
      </c>
      <c r="B2428">
        <v>994</v>
      </c>
      <c r="C2428" s="1" t="s">
        <v>1133</v>
      </c>
      <c r="D2428" s="1" t="s">
        <v>27</v>
      </c>
      <c r="E2428" s="1" t="s">
        <v>27</v>
      </c>
      <c r="F2428">
        <v>69</v>
      </c>
      <c r="G2428">
        <v>998</v>
      </c>
      <c r="H2428" s="1" t="s">
        <v>1380</v>
      </c>
      <c r="I2428">
        <v>69</v>
      </c>
      <c r="J2428" s="1" t="s">
        <v>191</v>
      </c>
      <c r="K2428" s="1" t="s">
        <v>25</v>
      </c>
      <c r="L2428">
        <v>2.5270000000000001E-2</v>
      </c>
      <c r="M2428">
        <v>5.7459999999999997E-2</v>
      </c>
      <c r="N2428">
        <v>1.1199999999999999E-3</v>
      </c>
      <c r="O2428">
        <v>1</v>
      </c>
      <c r="P2428">
        <v>0</v>
      </c>
      <c r="Q2428">
        <v>250</v>
      </c>
      <c r="R2428">
        <v>250</v>
      </c>
      <c r="S2428">
        <v>250</v>
      </c>
      <c r="T2428">
        <v>3.1</v>
      </c>
      <c r="U2428">
        <v>4</v>
      </c>
      <c r="V2428">
        <f>MATCH(A2428,'2019 On Peak'!$A$3:$A$2373,0)</f>
        <v>2362</v>
      </c>
      <c r="W2428" t="str">
        <f t="shared" si="74"/>
        <v>Old</v>
      </c>
      <c r="X2428" t="str" cm="1">
        <f t="array" ref="X2428">IF(ISNUMBER(V2428),INDEX('2019 On Peak'!$K$3:$K$2373,V2428),"Not 2019")</f>
        <v>Closed</v>
      </c>
      <c r="Y2428" cm="1">
        <f t="array" ref="Y2428">IF(ISNUMBER($V2428),L2428-INDEX('2019 On Peak'!$L$3:$S$2373,$V2428,1),"-")</f>
        <v>0</v>
      </c>
      <c r="Z2428" cm="1">
        <f t="array" ref="Z2428">IF(ISNUMBER($V2428),M2428-INDEX('2019 On Peak'!$L$3:$S$2373,$V2428,2),"-")</f>
        <v>0</v>
      </c>
      <c r="AA2428" cm="1">
        <f t="array" ref="AA2428">IF(ISNUMBER($V2428),N2428-INDEX('2019 On Peak'!$L$3:$S$2373,$V2428,3),"-")</f>
        <v>0</v>
      </c>
      <c r="AB2428" cm="1">
        <f t="array" ref="AB2428">IF(ISNUMBER($V2428),Q2428-INDEX('2019 On Peak'!$L$3:$S$2373,$V2428,6),"-")</f>
        <v>0</v>
      </c>
      <c r="AC2428" cm="1">
        <f t="array" ref="AC2428">IF(ISNUMBER($V2428),S2428-INDEX('2019 On Peak'!$L$3:$S$2373,$V2428,8),"-")</f>
        <v>0</v>
      </c>
      <c r="AD2428" t="b">
        <f t="shared" si="75"/>
        <v>0</v>
      </c>
    </row>
    <row r="2429" spans="1:30" x14ac:dyDescent="0.25">
      <c r="A2429" t="str">
        <f>B2429&amp;"_"&amp;G2429&amp;"_"&amp;J2429</f>
        <v>995_996_1</v>
      </c>
      <c r="B2429">
        <v>995</v>
      </c>
      <c r="C2429" s="1" t="s">
        <v>1222</v>
      </c>
      <c r="D2429" s="1" t="s">
        <v>27</v>
      </c>
      <c r="E2429" s="1" t="s">
        <v>27</v>
      </c>
      <c r="F2429">
        <v>69</v>
      </c>
      <c r="G2429">
        <v>996</v>
      </c>
      <c r="H2429" s="1" t="s">
        <v>1177</v>
      </c>
      <c r="I2429">
        <v>69</v>
      </c>
      <c r="J2429" s="1" t="s">
        <v>191</v>
      </c>
      <c r="K2429" s="1" t="s">
        <v>25</v>
      </c>
      <c r="L2429">
        <v>1.4999999999999999E-4</v>
      </c>
      <c r="M2429">
        <v>3.4000000000000002E-4</v>
      </c>
      <c r="N2429">
        <v>1.0000000000000001E-5</v>
      </c>
      <c r="O2429">
        <v>1</v>
      </c>
      <c r="P2429">
        <v>0</v>
      </c>
      <c r="Q2429">
        <v>250</v>
      </c>
      <c r="R2429">
        <v>250</v>
      </c>
      <c r="S2429">
        <v>250</v>
      </c>
      <c r="T2429">
        <v>0</v>
      </c>
      <c r="U2429">
        <v>0</v>
      </c>
      <c r="V2429">
        <f>MATCH(A2429,'2019 On Peak'!$A$3:$A$2373,0)</f>
        <v>2363</v>
      </c>
      <c r="W2429" t="str">
        <f t="shared" si="74"/>
        <v>Old</v>
      </c>
      <c r="X2429" t="str" cm="1">
        <f t="array" ref="X2429">IF(ISNUMBER(V2429),INDEX('2019 On Peak'!$K$3:$K$2373,V2429),"Not 2019")</f>
        <v>Closed</v>
      </c>
      <c r="Y2429" cm="1">
        <f t="array" ref="Y2429">IF(ISNUMBER($V2429),L2429-INDEX('2019 On Peak'!$L$3:$S$2373,$V2429,1),"-")</f>
        <v>0</v>
      </c>
      <c r="Z2429" cm="1">
        <f t="array" ref="Z2429">IF(ISNUMBER($V2429),M2429-INDEX('2019 On Peak'!$L$3:$S$2373,$V2429,2),"-")</f>
        <v>0</v>
      </c>
      <c r="AA2429" cm="1">
        <f t="array" ref="AA2429">IF(ISNUMBER($V2429),N2429-INDEX('2019 On Peak'!$L$3:$S$2373,$V2429,3),"-")</f>
        <v>0</v>
      </c>
      <c r="AB2429" cm="1">
        <f t="array" ref="AB2429">IF(ISNUMBER($V2429),Q2429-INDEX('2019 On Peak'!$L$3:$S$2373,$V2429,6),"-")</f>
        <v>0</v>
      </c>
      <c r="AC2429" cm="1">
        <f t="array" ref="AC2429">IF(ISNUMBER($V2429),S2429-INDEX('2019 On Peak'!$L$3:$S$2373,$V2429,8),"-")</f>
        <v>0</v>
      </c>
      <c r="AD2429" t="b">
        <f t="shared" si="75"/>
        <v>0</v>
      </c>
    </row>
    <row r="2430" spans="1:30" x14ac:dyDescent="0.25">
      <c r="A2430" t="str">
        <f>B2430&amp;"_"&amp;G2430&amp;"_"&amp;J2430</f>
        <v>995_996_2</v>
      </c>
      <c r="B2430">
        <v>995</v>
      </c>
      <c r="C2430" s="1" t="s">
        <v>1222</v>
      </c>
      <c r="D2430" s="1" t="s">
        <v>27</v>
      </c>
      <c r="E2430" s="1" t="s">
        <v>27</v>
      </c>
      <c r="F2430">
        <v>69</v>
      </c>
      <c r="G2430">
        <v>996</v>
      </c>
      <c r="H2430" s="1" t="s">
        <v>1177</v>
      </c>
      <c r="I2430">
        <v>69</v>
      </c>
      <c r="J2430" s="1" t="s">
        <v>74</v>
      </c>
      <c r="K2430" s="1" t="s">
        <v>25</v>
      </c>
      <c r="L2430">
        <v>1.4999999999999999E-4</v>
      </c>
      <c r="M2430">
        <v>3.4000000000000002E-4</v>
      </c>
      <c r="N2430">
        <v>1.0000000000000001E-5</v>
      </c>
      <c r="O2430">
        <v>1</v>
      </c>
      <c r="P2430">
        <v>0</v>
      </c>
      <c r="Q2430">
        <v>250</v>
      </c>
      <c r="R2430">
        <v>250</v>
      </c>
      <c r="S2430">
        <v>250</v>
      </c>
      <c r="T2430">
        <v>0</v>
      </c>
      <c r="U2430">
        <v>0</v>
      </c>
      <c r="V2430">
        <f>MATCH(A2430,'2019 On Peak'!$A$3:$A$2373,0)</f>
        <v>2364</v>
      </c>
      <c r="W2430" t="str">
        <f t="shared" si="74"/>
        <v>Old</v>
      </c>
      <c r="X2430" t="str" cm="1">
        <f t="array" ref="X2430">IF(ISNUMBER(V2430),INDEX('2019 On Peak'!$K$3:$K$2373,V2430),"Not 2019")</f>
        <v>Closed</v>
      </c>
      <c r="Y2430" cm="1">
        <f t="array" ref="Y2430">IF(ISNUMBER($V2430),L2430-INDEX('2019 On Peak'!$L$3:$S$2373,$V2430,1),"-")</f>
        <v>0</v>
      </c>
      <c r="Z2430" cm="1">
        <f t="array" ref="Z2430">IF(ISNUMBER($V2430),M2430-INDEX('2019 On Peak'!$L$3:$S$2373,$V2430,2),"-")</f>
        <v>0</v>
      </c>
      <c r="AA2430" cm="1">
        <f t="array" ref="AA2430">IF(ISNUMBER($V2430),N2430-INDEX('2019 On Peak'!$L$3:$S$2373,$V2430,3),"-")</f>
        <v>0</v>
      </c>
      <c r="AB2430" cm="1">
        <f t="array" ref="AB2430">IF(ISNUMBER($V2430),Q2430-INDEX('2019 On Peak'!$L$3:$S$2373,$V2430,6),"-")</f>
        <v>0</v>
      </c>
      <c r="AC2430" cm="1">
        <f t="array" ref="AC2430">IF(ISNUMBER($V2430),S2430-INDEX('2019 On Peak'!$L$3:$S$2373,$V2430,8),"-")</f>
        <v>0</v>
      </c>
      <c r="AD2430" t="b">
        <f t="shared" si="75"/>
        <v>0</v>
      </c>
    </row>
    <row r="2431" spans="1:30" x14ac:dyDescent="0.25">
      <c r="A2431" t="str">
        <f>B2431&amp;"_"&amp;G2431&amp;"_"&amp;J2431</f>
        <v>995_999_1</v>
      </c>
      <c r="B2431">
        <v>995</v>
      </c>
      <c r="C2431" s="1" t="s">
        <v>1222</v>
      </c>
      <c r="D2431" s="1" t="s">
        <v>27</v>
      </c>
      <c r="E2431" s="1" t="s">
        <v>27</v>
      </c>
      <c r="F2431">
        <v>69</v>
      </c>
      <c r="G2431">
        <v>999</v>
      </c>
      <c r="H2431" s="1" t="s">
        <v>1438</v>
      </c>
      <c r="I2431">
        <v>69</v>
      </c>
      <c r="J2431" s="1" t="s">
        <v>191</v>
      </c>
      <c r="K2431" s="1" t="s">
        <v>25</v>
      </c>
      <c r="L2431">
        <v>1.2E-4</v>
      </c>
      <c r="M2431">
        <v>2.7E-4</v>
      </c>
      <c r="N2431">
        <v>1.0000000000000001E-5</v>
      </c>
      <c r="O2431">
        <v>1</v>
      </c>
      <c r="P2431">
        <v>0</v>
      </c>
      <c r="Q2431">
        <v>96</v>
      </c>
      <c r="R2431">
        <v>250</v>
      </c>
      <c r="S2431">
        <v>123</v>
      </c>
      <c r="T2431">
        <v>0</v>
      </c>
      <c r="U2431">
        <v>0</v>
      </c>
      <c r="V2431">
        <f>MATCH(A2431,'2019 On Peak'!$A$3:$A$2373,0)</f>
        <v>2365</v>
      </c>
      <c r="W2431" t="str">
        <f t="shared" si="74"/>
        <v>Old</v>
      </c>
      <c r="X2431" t="str" cm="1">
        <f t="array" ref="X2431">IF(ISNUMBER(V2431),INDEX('2019 On Peak'!$K$3:$K$2373,V2431),"Not 2019")</f>
        <v>Closed</v>
      </c>
      <c r="Y2431" cm="1">
        <f t="array" ref="Y2431">IF(ISNUMBER($V2431),L2431-INDEX('2019 On Peak'!$L$3:$S$2373,$V2431,1),"-")</f>
        <v>0</v>
      </c>
      <c r="Z2431" cm="1">
        <f t="array" ref="Z2431">IF(ISNUMBER($V2431),M2431-INDEX('2019 On Peak'!$L$3:$S$2373,$V2431,2),"-")</f>
        <v>0</v>
      </c>
      <c r="AA2431" cm="1">
        <f t="array" ref="AA2431">IF(ISNUMBER($V2431),N2431-INDEX('2019 On Peak'!$L$3:$S$2373,$V2431,3),"-")</f>
        <v>0</v>
      </c>
      <c r="AB2431" cm="1">
        <f t="array" ref="AB2431">IF(ISNUMBER($V2431),Q2431-INDEX('2019 On Peak'!$L$3:$S$2373,$V2431,6),"-")</f>
        <v>0</v>
      </c>
      <c r="AC2431" cm="1">
        <f t="array" ref="AC2431">IF(ISNUMBER($V2431),S2431-INDEX('2019 On Peak'!$L$3:$S$2373,$V2431,8),"-")</f>
        <v>0</v>
      </c>
      <c r="AD2431" t="b">
        <f t="shared" si="75"/>
        <v>0</v>
      </c>
    </row>
    <row r="2432" spans="1:30" x14ac:dyDescent="0.25">
      <c r="A2432" t="str">
        <f>B2432&amp;"_"&amp;G2432&amp;"_"&amp;J2432</f>
        <v>995_999_2</v>
      </c>
      <c r="B2432">
        <v>995</v>
      </c>
      <c r="C2432" s="1" t="s">
        <v>1222</v>
      </c>
      <c r="D2432" s="1" t="s">
        <v>27</v>
      </c>
      <c r="E2432" s="1" t="s">
        <v>27</v>
      </c>
      <c r="F2432">
        <v>69</v>
      </c>
      <c r="G2432">
        <v>999</v>
      </c>
      <c r="H2432" s="1" t="s">
        <v>1438</v>
      </c>
      <c r="I2432">
        <v>69</v>
      </c>
      <c r="J2432" s="1" t="s">
        <v>74</v>
      </c>
      <c r="K2432" s="1" t="s">
        <v>25</v>
      </c>
      <c r="L2432">
        <v>1.2E-4</v>
      </c>
      <c r="M2432">
        <v>2.7E-4</v>
      </c>
      <c r="N2432">
        <v>0</v>
      </c>
      <c r="O2432">
        <v>1</v>
      </c>
      <c r="P2432">
        <v>0</v>
      </c>
      <c r="Q2432">
        <v>96</v>
      </c>
      <c r="R2432">
        <v>250</v>
      </c>
      <c r="S2432">
        <v>123</v>
      </c>
      <c r="T2432">
        <v>0</v>
      </c>
      <c r="U2432">
        <v>0</v>
      </c>
      <c r="V2432">
        <f>MATCH(A2432,'2019 On Peak'!$A$3:$A$2373,0)</f>
        <v>2366</v>
      </c>
      <c r="W2432" t="str">
        <f t="shared" si="74"/>
        <v>Old</v>
      </c>
      <c r="X2432" t="str" cm="1">
        <f t="array" ref="X2432">IF(ISNUMBER(V2432),INDEX('2019 On Peak'!$K$3:$K$2373,V2432),"Not 2019")</f>
        <v>Closed</v>
      </c>
      <c r="Y2432" cm="1">
        <f t="array" ref="Y2432">IF(ISNUMBER($V2432),L2432-INDEX('2019 On Peak'!$L$3:$S$2373,$V2432,1),"-")</f>
        <v>0</v>
      </c>
      <c r="Z2432" cm="1">
        <f t="array" ref="Z2432">IF(ISNUMBER($V2432),M2432-INDEX('2019 On Peak'!$L$3:$S$2373,$V2432,2),"-")</f>
        <v>0</v>
      </c>
      <c r="AA2432" cm="1">
        <f t="array" ref="AA2432">IF(ISNUMBER($V2432),N2432-INDEX('2019 On Peak'!$L$3:$S$2373,$V2432,3),"-")</f>
        <v>0</v>
      </c>
      <c r="AB2432" cm="1">
        <f t="array" ref="AB2432">IF(ISNUMBER($V2432),Q2432-INDEX('2019 On Peak'!$L$3:$S$2373,$V2432,6),"-")</f>
        <v>0</v>
      </c>
      <c r="AC2432" cm="1">
        <f t="array" ref="AC2432">IF(ISNUMBER($V2432),S2432-INDEX('2019 On Peak'!$L$3:$S$2373,$V2432,8),"-")</f>
        <v>0</v>
      </c>
      <c r="AD2432" t="b">
        <f t="shared" si="75"/>
        <v>0</v>
      </c>
    </row>
    <row r="2433" spans="1:30" x14ac:dyDescent="0.25">
      <c r="A2433" t="str">
        <f>B2433&amp;"_"&amp;G2433&amp;"_"&amp;J2433</f>
        <v>996_588_1</v>
      </c>
      <c r="B2433">
        <v>996</v>
      </c>
      <c r="C2433" s="1" t="s">
        <v>1177</v>
      </c>
      <c r="D2433" s="1" t="s">
        <v>27</v>
      </c>
      <c r="E2433" s="1" t="s">
        <v>27</v>
      </c>
      <c r="F2433">
        <v>69</v>
      </c>
      <c r="G2433">
        <v>588</v>
      </c>
      <c r="H2433" s="1" t="s">
        <v>1148</v>
      </c>
      <c r="I2433">
        <v>69</v>
      </c>
      <c r="J2433" s="1" t="s">
        <v>191</v>
      </c>
      <c r="K2433" s="1" t="s">
        <v>25</v>
      </c>
      <c r="L2433">
        <v>1.485E-2</v>
      </c>
      <c r="M2433">
        <v>3.3770000000000001E-2</v>
      </c>
      <c r="N2433">
        <v>6.6E-4</v>
      </c>
      <c r="O2433">
        <v>1</v>
      </c>
      <c r="P2433">
        <v>0</v>
      </c>
      <c r="Q2433">
        <v>250</v>
      </c>
      <c r="R2433">
        <v>250</v>
      </c>
      <c r="S2433">
        <v>250</v>
      </c>
      <c r="T2433">
        <v>2.1</v>
      </c>
      <c r="U2433">
        <v>2.2999999999999998</v>
      </c>
      <c r="V2433">
        <f>MATCH(A2433,'2019 On Peak'!$A$3:$A$2373,0)</f>
        <v>2367</v>
      </c>
      <c r="W2433" t="str">
        <f t="shared" si="74"/>
        <v>Old</v>
      </c>
      <c r="X2433" t="str" cm="1">
        <f t="array" ref="X2433">IF(ISNUMBER(V2433),INDEX('2019 On Peak'!$K$3:$K$2373,V2433),"Not 2019")</f>
        <v>Closed</v>
      </c>
      <c r="Y2433" cm="1">
        <f t="array" ref="Y2433">IF(ISNUMBER($V2433),L2433-INDEX('2019 On Peak'!$L$3:$S$2373,$V2433,1),"-")</f>
        <v>0</v>
      </c>
      <c r="Z2433" cm="1">
        <f t="array" ref="Z2433">IF(ISNUMBER($V2433),M2433-INDEX('2019 On Peak'!$L$3:$S$2373,$V2433,2),"-")</f>
        <v>0</v>
      </c>
      <c r="AA2433" cm="1">
        <f t="array" ref="AA2433">IF(ISNUMBER($V2433),N2433-INDEX('2019 On Peak'!$L$3:$S$2373,$V2433,3),"-")</f>
        <v>0</v>
      </c>
      <c r="AB2433" cm="1">
        <f t="array" ref="AB2433">IF(ISNUMBER($V2433),Q2433-INDEX('2019 On Peak'!$L$3:$S$2373,$V2433,6),"-")</f>
        <v>0</v>
      </c>
      <c r="AC2433" cm="1">
        <f t="array" ref="AC2433">IF(ISNUMBER($V2433),S2433-INDEX('2019 On Peak'!$L$3:$S$2373,$V2433,8),"-")</f>
        <v>0</v>
      </c>
      <c r="AD2433" t="b">
        <f t="shared" si="75"/>
        <v>0</v>
      </c>
    </row>
    <row r="2434" spans="1:30" x14ac:dyDescent="0.25">
      <c r="A2434" t="str">
        <f>B2434&amp;"_"&amp;G2434&amp;"_"&amp;J2434</f>
        <v>996_588_2</v>
      </c>
      <c r="B2434">
        <v>996</v>
      </c>
      <c r="C2434" s="1" t="s">
        <v>1177</v>
      </c>
      <c r="D2434" s="1" t="s">
        <v>27</v>
      </c>
      <c r="E2434" s="1" t="s">
        <v>27</v>
      </c>
      <c r="F2434">
        <v>69</v>
      </c>
      <c r="G2434">
        <v>588</v>
      </c>
      <c r="H2434" s="1" t="s">
        <v>1148</v>
      </c>
      <c r="I2434">
        <v>69</v>
      </c>
      <c r="J2434" s="1" t="s">
        <v>74</v>
      </c>
      <c r="K2434" s="1" t="s">
        <v>25</v>
      </c>
      <c r="L2434">
        <v>1.485E-2</v>
      </c>
      <c r="M2434">
        <v>3.3770000000000001E-2</v>
      </c>
      <c r="N2434">
        <v>6.6E-4</v>
      </c>
      <c r="O2434">
        <v>1</v>
      </c>
      <c r="P2434">
        <v>0</v>
      </c>
      <c r="Q2434">
        <v>250</v>
      </c>
      <c r="R2434">
        <v>250</v>
      </c>
      <c r="S2434">
        <v>250</v>
      </c>
      <c r="T2434">
        <v>2.1</v>
      </c>
      <c r="U2434">
        <v>2.2999999999999998</v>
      </c>
      <c r="V2434">
        <f>MATCH(A2434,'2019 On Peak'!$A$3:$A$2373,0)</f>
        <v>2368</v>
      </c>
      <c r="W2434" t="str">
        <f t="shared" si="74"/>
        <v>Old</v>
      </c>
      <c r="X2434" t="str" cm="1">
        <f t="array" ref="X2434">IF(ISNUMBER(V2434),INDEX('2019 On Peak'!$K$3:$K$2373,V2434),"Not 2019")</f>
        <v>Closed</v>
      </c>
      <c r="Y2434" cm="1">
        <f t="array" ref="Y2434">IF(ISNUMBER($V2434),L2434-INDEX('2019 On Peak'!$L$3:$S$2373,$V2434,1),"-")</f>
        <v>0</v>
      </c>
      <c r="Z2434" cm="1">
        <f t="array" ref="Z2434">IF(ISNUMBER($V2434),M2434-INDEX('2019 On Peak'!$L$3:$S$2373,$V2434,2),"-")</f>
        <v>0</v>
      </c>
      <c r="AA2434" cm="1">
        <f t="array" ref="AA2434">IF(ISNUMBER($V2434),N2434-INDEX('2019 On Peak'!$L$3:$S$2373,$V2434,3),"-")</f>
        <v>0</v>
      </c>
      <c r="AB2434" cm="1">
        <f t="array" ref="AB2434">IF(ISNUMBER($V2434),Q2434-INDEX('2019 On Peak'!$L$3:$S$2373,$V2434,6),"-")</f>
        <v>0</v>
      </c>
      <c r="AC2434" cm="1">
        <f t="array" ref="AC2434">IF(ISNUMBER($V2434),S2434-INDEX('2019 On Peak'!$L$3:$S$2373,$V2434,8),"-")</f>
        <v>0</v>
      </c>
      <c r="AD2434" t="b">
        <f t="shared" si="75"/>
        <v>0</v>
      </c>
    </row>
    <row r="2435" spans="1:30" x14ac:dyDescent="0.25">
      <c r="A2435" t="str">
        <f>B2435&amp;"_"&amp;G2435&amp;"_"&amp;J2435</f>
        <v>996_999_1</v>
      </c>
      <c r="B2435">
        <v>996</v>
      </c>
      <c r="C2435" s="1" t="s">
        <v>1177</v>
      </c>
      <c r="D2435" s="1" t="s">
        <v>27</v>
      </c>
      <c r="E2435" s="1" t="s">
        <v>27</v>
      </c>
      <c r="F2435">
        <v>69</v>
      </c>
      <c r="G2435">
        <v>999</v>
      </c>
      <c r="H2435" s="1" t="s">
        <v>1438</v>
      </c>
      <c r="I2435">
        <v>69</v>
      </c>
      <c r="J2435" s="1" t="s">
        <v>191</v>
      </c>
      <c r="K2435" s="1" t="s">
        <v>25</v>
      </c>
      <c r="L2435">
        <v>1.8000000000000001E-4</v>
      </c>
      <c r="M2435">
        <v>4.0000000000000002E-4</v>
      </c>
      <c r="N2435">
        <v>1.0000000000000001E-5</v>
      </c>
      <c r="O2435">
        <v>1</v>
      </c>
      <c r="P2435">
        <v>0</v>
      </c>
      <c r="Q2435">
        <v>250</v>
      </c>
      <c r="R2435">
        <v>250</v>
      </c>
      <c r="S2435">
        <v>250</v>
      </c>
      <c r="T2435">
        <v>0</v>
      </c>
      <c r="U2435">
        <v>0</v>
      </c>
      <c r="V2435">
        <f>MATCH(A2435,'2019 On Peak'!$A$3:$A$2373,0)</f>
        <v>2369</v>
      </c>
      <c r="W2435" t="str">
        <f t="shared" si="74"/>
        <v>Old</v>
      </c>
      <c r="X2435" t="str" cm="1">
        <f t="array" ref="X2435">IF(ISNUMBER(V2435),INDEX('2019 On Peak'!$K$3:$K$2373,V2435),"Not 2019")</f>
        <v>Closed</v>
      </c>
      <c r="Y2435" cm="1">
        <f t="array" ref="Y2435">IF(ISNUMBER($V2435),L2435-INDEX('2019 On Peak'!$L$3:$S$2373,$V2435,1),"-")</f>
        <v>0</v>
      </c>
      <c r="Z2435" cm="1">
        <f t="array" ref="Z2435">IF(ISNUMBER($V2435),M2435-INDEX('2019 On Peak'!$L$3:$S$2373,$V2435,2),"-")</f>
        <v>0</v>
      </c>
      <c r="AA2435" cm="1">
        <f t="array" ref="AA2435">IF(ISNUMBER($V2435),N2435-INDEX('2019 On Peak'!$L$3:$S$2373,$V2435,3),"-")</f>
        <v>0</v>
      </c>
      <c r="AB2435" cm="1">
        <f t="array" ref="AB2435">IF(ISNUMBER($V2435),Q2435-INDEX('2019 On Peak'!$L$3:$S$2373,$V2435,6),"-")</f>
        <v>0</v>
      </c>
      <c r="AC2435" cm="1">
        <f t="array" ref="AC2435">IF(ISNUMBER($V2435),S2435-INDEX('2019 On Peak'!$L$3:$S$2373,$V2435,8),"-")</f>
        <v>0</v>
      </c>
      <c r="AD2435" t="b">
        <f t="shared" si="75"/>
        <v>0</v>
      </c>
    </row>
    <row r="2436" spans="1:30" x14ac:dyDescent="0.25">
      <c r="A2436" t="str">
        <f>B2436&amp;"_"&amp;G2436&amp;"_"&amp;J2436</f>
        <v>997_559_1</v>
      </c>
      <c r="B2436">
        <v>997</v>
      </c>
      <c r="C2436" s="1" t="s">
        <v>1135</v>
      </c>
      <c r="D2436" s="1" t="s">
        <v>27</v>
      </c>
      <c r="E2436" s="1" t="s">
        <v>27</v>
      </c>
      <c r="F2436">
        <v>69</v>
      </c>
      <c r="G2436">
        <v>559</v>
      </c>
      <c r="H2436" s="1" t="s">
        <v>1136</v>
      </c>
      <c r="I2436">
        <v>69</v>
      </c>
      <c r="J2436" s="1" t="s">
        <v>191</v>
      </c>
      <c r="K2436" s="1" t="s">
        <v>25</v>
      </c>
      <c r="L2436">
        <v>1.6000000000000001E-4</v>
      </c>
      <c r="M2436">
        <v>3.6999999999999999E-4</v>
      </c>
      <c r="N2436">
        <v>1.0000000000000001E-5</v>
      </c>
      <c r="O2436">
        <v>1</v>
      </c>
      <c r="P2436">
        <v>0</v>
      </c>
      <c r="Q2436">
        <v>300</v>
      </c>
      <c r="R2436">
        <v>300</v>
      </c>
      <c r="S2436">
        <v>300</v>
      </c>
      <c r="T2436">
        <v>0</v>
      </c>
      <c r="U2436">
        <v>0</v>
      </c>
      <c r="V2436">
        <f>MATCH(A2436,'2019 On Peak'!$A$3:$A$2373,0)</f>
        <v>2370</v>
      </c>
      <c r="W2436" t="str">
        <f t="shared" ref="W2436:W2437" si="76">IF(ISNUMBER(V2436),"Old","New")</f>
        <v>Old</v>
      </c>
      <c r="X2436" t="str" cm="1">
        <f t="array" ref="X2436">IF(ISNUMBER(V2436),INDEX('2019 On Peak'!$K$3:$K$2373,V2436),"Not 2019")</f>
        <v>Closed</v>
      </c>
      <c r="Y2436" cm="1">
        <f t="array" ref="Y2436">IF(ISNUMBER($V2436),L2436-INDEX('2019 On Peak'!$L$3:$S$2373,$V2436,1),"-")</f>
        <v>0</v>
      </c>
      <c r="Z2436" cm="1">
        <f t="array" ref="Z2436">IF(ISNUMBER($V2436),M2436-INDEX('2019 On Peak'!$L$3:$S$2373,$V2436,2),"-")</f>
        <v>0</v>
      </c>
      <c r="AA2436" cm="1">
        <f t="array" ref="AA2436">IF(ISNUMBER($V2436),N2436-INDEX('2019 On Peak'!$L$3:$S$2373,$V2436,3),"-")</f>
        <v>0</v>
      </c>
      <c r="AB2436" cm="1">
        <f t="array" ref="AB2436">IF(ISNUMBER($V2436),Q2436-INDEX('2019 On Peak'!$L$3:$S$2373,$V2436,6),"-")</f>
        <v>0</v>
      </c>
      <c r="AC2436" cm="1">
        <f t="array" ref="AC2436">IF(ISNUMBER($V2436),S2436-INDEX('2019 On Peak'!$L$3:$S$2373,$V2436,8),"-")</f>
        <v>0</v>
      </c>
      <c r="AD2436" t="b">
        <f t="shared" ref="AD2436:AD2437" si="77">OR(Y2436,Z2436,AA2436,AB2436,AC2436)</f>
        <v>0</v>
      </c>
    </row>
    <row r="2437" spans="1:30" x14ac:dyDescent="0.25">
      <c r="A2437" t="str">
        <f>B2437&amp;"_"&amp;G2437&amp;"_"&amp;J2437</f>
        <v>997_559_2</v>
      </c>
      <c r="B2437">
        <v>997</v>
      </c>
      <c r="C2437" s="1" t="s">
        <v>1135</v>
      </c>
      <c r="D2437" s="1" t="s">
        <v>27</v>
      </c>
      <c r="E2437" s="1" t="s">
        <v>27</v>
      </c>
      <c r="F2437">
        <v>69</v>
      </c>
      <c r="G2437">
        <v>559</v>
      </c>
      <c r="H2437" s="1" t="s">
        <v>1136</v>
      </c>
      <c r="I2437">
        <v>69</v>
      </c>
      <c r="J2437" s="1" t="s">
        <v>74</v>
      </c>
      <c r="K2437" s="1" t="s">
        <v>25</v>
      </c>
      <c r="L2437">
        <v>1.6000000000000001E-4</v>
      </c>
      <c r="M2437">
        <v>3.6999999999999999E-4</v>
      </c>
      <c r="N2437">
        <v>1.0000000000000001E-5</v>
      </c>
      <c r="O2437">
        <v>1</v>
      </c>
      <c r="P2437">
        <v>0</v>
      </c>
      <c r="Q2437">
        <v>300</v>
      </c>
      <c r="R2437">
        <v>300</v>
      </c>
      <c r="S2437">
        <v>300</v>
      </c>
      <c r="T2437">
        <v>0</v>
      </c>
      <c r="U2437">
        <v>0</v>
      </c>
      <c r="V2437">
        <f>MATCH(A2437,'2019 On Peak'!$A$3:$A$2373,0)</f>
        <v>2371</v>
      </c>
      <c r="W2437" t="str">
        <f t="shared" si="76"/>
        <v>Old</v>
      </c>
      <c r="X2437" t="str" cm="1">
        <f t="array" ref="X2437">IF(ISNUMBER(V2437),INDEX('2019 On Peak'!$K$3:$K$2373,V2437),"Not 2019")</f>
        <v>Closed</v>
      </c>
      <c r="Y2437" cm="1">
        <f t="array" ref="Y2437">IF(ISNUMBER($V2437),L2437-INDEX('2019 On Peak'!$L$3:$S$2373,$V2437,1),"-")</f>
        <v>0</v>
      </c>
      <c r="Z2437" cm="1">
        <f t="array" ref="Z2437">IF(ISNUMBER($V2437),M2437-INDEX('2019 On Peak'!$L$3:$S$2373,$V2437,2),"-")</f>
        <v>0</v>
      </c>
      <c r="AA2437" cm="1">
        <f t="array" ref="AA2437">IF(ISNUMBER($V2437),N2437-INDEX('2019 On Peak'!$L$3:$S$2373,$V2437,3),"-")</f>
        <v>0</v>
      </c>
      <c r="AB2437" cm="1">
        <f t="array" ref="AB2437">IF(ISNUMBER($V2437),Q2437-INDEX('2019 On Peak'!$L$3:$S$2373,$V2437,6),"-")</f>
        <v>0</v>
      </c>
      <c r="AC2437" cm="1">
        <f t="array" ref="AC2437">IF(ISNUMBER($V2437),S2437-INDEX('2019 On Peak'!$L$3:$S$2373,$V2437,8),"-")</f>
        <v>0</v>
      </c>
      <c r="AD2437" t="b">
        <f t="shared" si="77"/>
        <v>0</v>
      </c>
    </row>
  </sheetData>
  <sortState xmlns:xlrd2="http://schemas.microsoft.com/office/spreadsheetml/2017/richdata2" ref="A3:U2437">
    <sortCondition ref="A3:A2437"/>
    <sortCondition ref="T3:T2437"/>
    <sortCondition ref="U3:U2437"/>
    <sortCondition ref="M3:M2437"/>
    <sortCondition ref="Q3:Q243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7C8D-5A08-40F2-8946-58B621D2DCB3}">
  <dimension ref="A1:U2373"/>
  <sheetViews>
    <sheetView workbookViewId="0">
      <selection activeCell="B27" sqref="B27"/>
    </sheetView>
  </sheetViews>
  <sheetFormatPr defaultRowHeight="15" x14ac:dyDescent="0.25"/>
  <cols>
    <col min="1" max="1" width="13.42578125" bestFit="1" customWidth="1"/>
    <col min="2" max="2" width="41.5703125" style="1" bestFit="1" customWidth="1"/>
    <col min="3" max="3" width="16.28515625" style="1" bestFit="1" customWidth="1"/>
    <col min="4" max="4" width="14.7109375" style="1" bestFit="1" customWidth="1"/>
    <col min="5" max="5" width="13.140625" bestFit="1" customWidth="1"/>
    <col min="6" max="6" width="10.85546875" bestFit="1" customWidth="1"/>
    <col min="7" max="7" width="41.5703125" style="1" bestFit="1" customWidth="1"/>
    <col min="8" max="8" width="10.5703125" bestFit="1" customWidth="1"/>
    <col min="9" max="9" width="6.7109375" style="1" bestFit="1" customWidth="1"/>
    <col min="10" max="10" width="7" style="1" bestFit="1" customWidth="1"/>
    <col min="11" max="13" width="8" bestFit="1" customWidth="1"/>
    <col min="15" max="15" width="11.5703125" bestFit="1" customWidth="1"/>
    <col min="16" max="16" width="10.5703125" bestFit="1" customWidth="1"/>
    <col min="17" max="18" width="10.42578125" bestFit="1" customWidth="1"/>
    <col min="19" max="19" width="35.28515625" bestFit="1" customWidth="1"/>
    <col min="20" max="20" width="36" bestFit="1" customWidth="1"/>
  </cols>
  <sheetData>
    <row r="1" spans="1:21" x14ac:dyDescent="0.25">
      <c r="A1" t="s">
        <v>0</v>
      </c>
    </row>
    <row r="2" spans="1:21" x14ac:dyDescent="0.25">
      <c r="A2" t="s">
        <v>1509</v>
      </c>
      <c r="B2" t="s">
        <v>1</v>
      </c>
      <c r="C2" s="1" t="s">
        <v>2</v>
      </c>
      <c r="D2" s="1" t="s">
        <v>3</v>
      </c>
      <c r="E2" s="1" t="s">
        <v>4</v>
      </c>
      <c r="F2" t="s">
        <v>5</v>
      </c>
      <c r="G2" t="s">
        <v>6</v>
      </c>
      <c r="H2" s="1" t="s">
        <v>7</v>
      </c>
      <c r="I2" t="s">
        <v>8</v>
      </c>
      <c r="J2" s="1" t="s">
        <v>9</v>
      </c>
      <c r="K2" s="1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t="str">
        <f>B3&amp;"_"&amp;G3&amp;"_"&amp;J3</f>
        <v>1_1402_1</v>
      </c>
      <c r="B3">
        <v>1</v>
      </c>
      <c r="C3" s="1" t="s">
        <v>121</v>
      </c>
      <c r="D3" s="1" t="s">
        <v>39</v>
      </c>
      <c r="E3" s="1" t="s">
        <v>39</v>
      </c>
      <c r="F3">
        <v>115</v>
      </c>
      <c r="G3">
        <v>1402</v>
      </c>
      <c r="H3" s="1" t="s">
        <v>679</v>
      </c>
      <c r="I3">
        <v>115</v>
      </c>
      <c r="J3" s="1" t="s">
        <v>191</v>
      </c>
      <c r="K3" s="1" t="s">
        <v>25</v>
      </c>
      <c r="L3">
        <v>2.8E-3</v>
      </c>
      <c r="M3">
        <v>1.1560000000000001E-2</v>
      </c>
      <c r="N3">
        <v>1.92E-3</v>
      </c>
      <c r="O3">
        <v>1</v>
      </c>
      <c r="P3">
        <v>0</v>
      </c>
      <c r="Q3">
        <v>116</v>
      </c>
      <c r="R3">
        <v>556</v>
      </c>
      <c r="S3">
        <v>145</v>
      </c>
      <c r="T3">
        <v>1.8</v>
      </c>
      <c r="U3">
        <v>2.2999999999999998</v>
      </c>
    </row>
    <row r="4" spans="1:21" x14ac:dyDescent="0.25">
      <c r="A4" t="str">
        <f>B4&amp;"_"&amp;G4&amp;"_"&amp;J4</f>
        <v>1_1402_2</v>
      </c>
      <c r="B4">
        <v>1</v>
      </c>
      <c r="C4" s="1" t="s">
        <v>121</v>
      </c>
      <c r="D4" s="1" t="s">
        <v>39</v>
      </c>
      <c r="E4" s="1" t="s">
        <v>39</v>
      </c>
      <c r="F4">
        <v>115</v>
      </c>
      <c r="G4">
        <v>1402</v>
      </c>
      <c r="H4" s="1" t="s">
        <v>679</v>
      </c>
      <c r="I4">
        <v>115</v>
      </c>
      <c r="J4" s="1" t="s">
        <v>74</v>
      </c>
      <c r="K4" s="1" t="s">
        <v>25</v>
      </c>
      <c r="L4">
        <v>2.8E-3</v>
      </c>
      <c r="M4">
        <v>1.1560000000000001E-2</v>
      </c>
      <c r="N4">
        <v>1.92E-3</v>
      </c>
      <c r="O4">
        <v>1</v>
      </c>
      <c r="P4">
        <v>0</v>
      </c>
      <c r="Q4">
        <v>116</v>
      </c>
      <c r="R4">
        <v>556</v>
      </c>
      <c r="S4">
        <v>145</v>
      </c>
      <c r="T4">
        <v>1.8</v>
      </c>
      <c r="U4">
        <v>2.2999999999999998</v>
      </c>
    </row>
    <row r="5" spans="1:21" x14ac:dyDescent="0.25">
      <c r="A5" t="str">
        <f>B5&amp;"_"&amp;G5&amp;"_"&amp;J5</f>
        <v>1_1403_1</v>
      </c>
      <c r="B5">
        <v>1</v>
      </c>
      <c r="C5" s="1" t="s">
        <v>121</v>
      </c>
      <c r="D5" s="1" t="s">
        <v>39</v>
      </c>
      <c r="E5" s="1" t="s">
        <v>39</v>
      </c>
      <c r="F5">
        <v>115</v>
      </c>
      <c r="G5">
        <v>1403</v>
      </c>
      <c r="H5" s="1" t="s">
        <v>260</v>
      </c>
      <c r="I5">
        <v>115</v>
      </c>
      <c r="J5" s="1" t="s">
        <v>191</v>
      </c>
      <c r="K5" s="1" t="s">
        <v>25</v>
      </c>
      <c r="L5">
        <v>2.7599999999999999E-3</v>
      </c>
      <c r="M5">
        <v>1.141E-2</v>
      </c>
      <c r="N5">
        <v>1.89E-3</v>
      </c>
      <c r="O5">
        <v>1</v>
      </c>
      <c r="P5">
        <v>0</v>
      </c>
      <c r="Q5">
        <v>167</v>
      </c>
      <c r="R5">
        <v>556</v>
      </c>
      <c r="S5">
        <v>210</v>
      </c>
      <c r="T5">
        <v>1.8</v>
      </c>
      <c r="U5">
        <v>2.2999999999999998</v>
      </c>
    </row>
    <row r="6" spans="1:21" x14ac:dyDescent="0.25">
      <c r="A6" t="str">
        <f>B6&amp;"_"&amp;G6&amp;"_"&amp;J6</f>
        <v>1_1404_1</v>
      </c>
      <c r="B6">
        <v>1</v>
      </c>
      <c r="C6" s="1" t="s">
        <v>121</v>
      </c>
      <c r="D6" s="1" t="s">
        <v>39</v>
      </c>
      <c r="E6" s="1" t="s">
        <v>39</v>
      </c>
      <c r="F6">
        <v>115</v>
      </c>
      <c r="G6">
        <v>1404</v>
      </c>
      <c r="H6" s="1" t="s">
        <v>271</v>
      </c>
      <c r="I6">
        <v>115</v>
      </c>
      <c r="J6" s="1" t="s">
        <v>191</v>
      </c>
      <c r="K6" s="1" t="s">
        <v>25</v>
      </c>
      <c r="L6">
        <v>2.7699999999999999E-3</v>
      </c>
      <c r="M6">
        <v>1.146E-2</v>
      </c>
      <c r="N6">
        <v>1.9E-3</v>
      </c>
      <c r="O6">
        <v>1</v>
      </c>
      <c r="P6">
        <v>0</v>
      </c>
      <c r="Q6">
        <v>167</v>
      </c>
      <c r="R6">
        <v>556</v>
      </c>
      <c r="S6">
        <v>210</v>
      </c>
      <c r="T6">
        <v>1.8</v>
      </c>
      <c r="U6">
        <v>2.2999999999999998</v>
      </c>
    </row>
    <row r="7" spans="1:21" x14ac:dyDescent="0.25">
      <c r="A7" t="str">
        <f>B7&amp;"_"&amp;G7&amp;"_"&amp;J7</f>
        <v>1_1405_1</v>
      </c>
      <c r="B7">
        <v>1</v>
      </c>
      <c r="C7" s="1" t="s">
        <v>121</v>
      </c>
      <c r="D7" s="1" t="s">
        <v>39</v>
      </c>
      <c r="E7" s="1" t="s">
        <v>39</v>
      </c>
      <c r="F7">
        <v>115</v>
      </c>
      <c r="G7">
        <v>1405</v>
      </c>
      <c r="H7" s="1" t="s">
        <v>305</v>
      </c>
      <c r="I7">
        <v>115</v>
      </c>
      <c r="J7" s="1" t="s">
        <v>191</v>
      </c>
      <c r="K7" s="1" t="s">
        <v>25</v>
      </c>
      <c r="L7">
        <v>2.7799999999999999E-3</v>
      </c>
      <c r="M7">
        <v>1.149E-2</v>
      </c>
      <c r="N7">
        <v>1.9E-3</v>
      </c>
      <c r="O7">
        <v>1</v>
      </c>
      <c r="P7">
        <v>0</v>
      </c>
      <c r="Q7">
        <v>167</v>
      </c>
      <c r="R7">
        <v>556</v>
      </c>
      <c r="S7">
        <v>210</v>
      </c>
      <c r="T7">
        <v>1.8</v>
      </c>
      <c r="U7">
        <v>2.2999999999999998</v>
      </c>
    </row>
    <row r="8" spans="1:21" x14ac:dyDescent="0.25">
      <c r="A8" t="str">
        <f>B8&amp;"_"&amp;G8&amp;"_"&amp;J8</f>
        <v>1_1422_1</v>
      </c>
      <c r="B8">
        <v>1</v>
      </c>
      <c r="C8" s="1" t="s">
        <v>121</v>
      </c>
      <c r="D8" s="1" t="s">
        <v>39</v>
      </c>
      <c r="E8" s="1" t="s">
        <v>39</v>
      </c>
      <c r="F8">
        <v>115</v>
      </c>
      <c r="G8">
        <v>1422</v>
      </c>
      <c r="H8" s="1" t="s">
        <v>210</v>
      </c>
      <c r="I8">
        <v>115</v>
      </c>
      <c r="J8" s="1" t="s">
        <v>191</v>
      </c>
      <c r="K8" s="1" t="s">
        <v>25</v>
      </c>
      <c r="L8">
        <v>1.9E-3</v>
      </c>
      <c r="M8">
        <v>7.8499999999999993E-3</v>
      </c>
      <c r="N8">
        <v>1.2999999999999999E-3</v>
      </c>
      <c r="O8">
        <v>1</v>
      </c>
      <c r="P8">
        <v>0</v>
      </c>
      <c r="Q8">
        <v>167</v>
      </c>
      <c r="R8">
        <v>556</v>
      </c>
      <c r="S8">
        <v>210</v>
      </c>
      <c r="T8">
        <v>1.4</v>
      </c>
      <c r="U8">
        <v>1.6</v>
      </c>
    </row>
    <row r="9" spans="1:21" x14ac:dyDescent="0.25">
      <c r="A9" t="str">
        <f>B9&amp;"_"&amp;G9&amp;"_"&amp;J9</f>
        <v>1_1550_1</v>
      </c>
      <c r="B9">
        <v>1</v>
      </c>
      <c r="C9" s="1" t="s">
        <v>121</v>
      </c>
      <c r="D9" s="1" t="s">
        <v>39</v>
      </c>
      <c r="E9" s="1" t="s">
        <v>39</v>
      </c>
      <c r="F9">
        <v>115</v>
      </c>
      <c r="G9">
        <v>1550</v>
      </c>
      <c r="H9" s="1" t="s">
        <v>93</v>
      </c>
      <c r="I9">
        <v>115</v>
      </c>
      <c r="J9" s="1" t="s">
        <v>191</v>
      </c>
      <c r="K9" s="1" t="s">
        <v>25</v>
      </c>
      <c r="L9">
        <v>2.427E-2</v>
      </c>
      <c r="M9">
        <v>0.10034</v>
      </c>
      <c r="N9">
        <v>1.6619999999999999E-2</v>
      </c>
      <c r="O9">
        <v>1</v>
      </c>
      <c r="P9">
        <v>0</v>
      </c>
      <c r="Q9">
        <v>116</v>
      </c>
      <c r="R9">
        <v>556</v>
      </c>
      <c r="S9">
        <v>145</v>
      </c>
      <c r="T9">
        <v>13.7</v>
      </c>
      <c r="U9">
        <v>20.2</v>
      </c>
    </row>
    <row r="10" spans="1:21" x14ac:dyDescent="0.25">
      <c r="A10" t="str">
        <f>B10&amp;"_"&amp;G10&amp;"_"&amp;J10</f>
        <v>1_1550_2</v>
      </c>
      <c r="B10">
        <v>1</v>
      </c>
      <c r="C10" s="1" t="s">
        <v>121</v>
      </c>
      <c r="D10" s="1" t="s">
        <v>39</v>
      </c>
      <c r="E10" s="1" t="s">
        <v>39</v>
      </c>
      <c r="F10">
        <v>115</v>
      </c>
      <c r="G10">
        <v>1550</v>
      </c>
      <c r="H10" s="1" t="s">
        <v>93</v>
      </c>
      <c r="I10">
        <v>115</v>
      </c>
      <c r="J10" s="1" t="s">
        <v>74</v>
      </c>
      <c r="K10" s="1" t="s">
        <v>25</v>
      </c>
      <c r="L10">
        <v>2.427E-2</v>
      </c>
      <c r="M10">
        <v>0.10034</v>
      </c>
      <c r="N10">
        <v>1.6619999999999999E-2</v>
      </c>
      <c r="O10">
        <v>1</v>
      </c>
      <c r="P10">
        <v>0</v>
      </c>
      <c r="Q10">
        <v>116</v>
      </c>
      <c r="R10">
        <v>556</v>
      </c>
      <c r="S10">
        <v>145</v>
      </c>
      <c r="T10">
        <v>13.7</v>
      </c>
      <c r="U10">
        <v>20.2</v>
      </c>
    </row>
    <row r="11" spans="1:21" x14ac:dyDescent="0.25">
      <c r="A11" t="str">
        <f>B11&amp;"_"&amp;G11&amp;"_"&amp;J11</f>
        <v>1_1551_1</v>
      </c>
      <c r="B11">
        <v>1</v>
      </c>
      <c r="C11" s="1" t="s">
        <v>121</v>
      </c>
      <c r="D11" s="1" t="s">
        <v>39</v>
      </c>
      <c r="E11" s="1" t="s">
        <v>39</v>
      </c>
      <c r="F11">
        <v>115</v>
      </c>
      <c r="G11">
        <v>1551</v>
      </c>
      <c r="H11" s="1" t="s">
        <v>84</v>
      </c>
      <c r="I11">
        <v>115</v>
      </c>
      <c r="J11" s="1" t="s">
        <v>191</v>
      </c>
      <c r="K11" s="1" t="s">
        <v>25</v>
      </c>
      <c r="L11">
        <v>4.7699999999999999E-3</v>
      </c>
      <c r="M11">
        <v>1.9730000000000001E-2</v>
      </c>
      <c r="N11">
        <v>3.2699999999999999E-3</v>
      </c>
      <c r="O11">
        <v>1</v>
      </c>
      <c r="P11">
        <v>0</v>
      </c>
      <c r="Q11">
        <v>556</v>
      </c>
      <c r="R11">
        <v>556</v>
      </c>
      <c r="S11">
        <v>556</v>
      </c>
      <c r="T11">
        <v>3.4</v>
      </c>
      <c r="U11">
        <v>4</v>
      </c>
    </row>
    <row r="12" spans="1:21" x14ac:dyDescent="0.25">
      <c r="A12" t="str">
        <f>B12&amp;"_"&amp;G12&amp;"_"&amp;J12</f>
        <v>1_1551_2</v>
      </c>
      <c r="B12">
        <v>1</v>
      </c>
      <c r="C12" s="1" t="s">
        <v>121</v>
      </c>
      <c r="D12" s="1" t="s">
        <v>39</v>
      </c>
      <c r="E12" s="1" t="s">
        <v>39</v>
      </c>
      <c r="F12">
        <v>115</v>
      </c>
      <c r="G12">
        <v>1551</v>
      </c>
      <c r="H12" s="1" t="s">
        <v>84</v>
      </c>
      <c r="I12">
        <v>115</v>
      </c>
      <c r="J12" s="1" t="s">
        <v>74</v>
      </c>
      <c r="K12" s="1" t="s">
        <v>25</v>
      </c>
      <c r="L12">
        <v>4.3699999999999998E-3</v>
      </c>
      <c r="M12">
        <v>1.805E-2</v>
      </c>
      <c r="N12">
        <v>2.99E-3</v>
      </c>
      <c r="O12">
        <v>1</v>
      </c>
      <c r="P12">
        <v>0</v>
      </c>
      <c r="Q12">
        <v>556</v>
      </c>
      <c r="R12">
        <v>556</v>
      </c>
      <c r="S12">
        <v>556</v>
      </c>
      <c r="T12">
        <v>3.4</v>
      </c>
      <c r="U12">
        <v>3.6</v>
      </c>
    </row>
    <row r="13" spans="1:21" x14ac:dyDescent="0.25">
      <c r="A13" t="str">
        <f>B13&amp;"_"&amp;G13&amp;"_"&amp;J13</f>
        <v>1_199_1</v>
      </c>
      <c r="B13">
        <v>1</v>
      </c>
      <c r="C13" s="1" t="s">
        <v>121</v>
      </c>
      <c r="D13" s="1" t="s">
        <v>39</v>
      </c>
      <c r="E13" s="1" t="s">
        <v>39</v>
      </c>
      <c r="F13">
        <v>115</v>
      </c>
      <c r="G13">
        <v>199</v>
      </c>
      <c r="H13" s="1" t="s">
        <v>552</v>
      </c>
      <c r="I13">
        <v>115</v>
      </c>
      <c r="J13" s="1" t="s">
        <v>191</v>
      </c>
      <c r="K13" s="1" t="s">
        <v>25</v>
      </c>
      <c r="L13">
        <v>2.5400000000000002E-3</v>
      </c>
      <c r="M13">
        <v>1.051E-2</v>
      </c>
      <c r="N13">
        <v>1.74E-3</v>
      </c>
      <c r="O13">
        <v>1</v>
      </c>
      <c r="P13">
        <v>0</v>
      </c>
      <c r="Q13">
        <v>167</v>
      </c>
      <c r="R13">
        <v>556</v>
      </c>
      <c r="S13">
        <v>210</v>
      </c>
      <c r="T13">
        <v>1.9</v>
      </c>
      <c r="U13">
        <v>2.1</v>
      </c>
    </row>
    <row r="14" spans="1:21" x14ac:dyDescent="0.25">
      <c r="A14" t="str">
        <f>B14&amp;"_"&amp;G14&amp;"_"&amp;J14</f>
        <v>1_228_1</v>
      </c>
      <c r="B14">
        <v>1</v>
      </c>
      <c r="C14" s="1" t="s">
        <v>121</v>
      </c>
      <c r="D14" s="1" t="s">
        <v>39</v>
      </c>
      <c r="E14" s="1" t="s">
        <v>39</v>
      </c>
      <c r="F14">
        <v>115</v>
      </c>
      <c r="G14">
        <v>228</v>
      </c>
      <c r="H14" s="1" t="s">
        <v>159</v>
      </c>
      <c r="I14">
        <v>115</v>
      </c>
      <c r="J14" s="1" t="s">
        <v>191</v>
      </c>
      <c r="K14" s="1" t="s">
        <v>25</v>
      </c>
      <c r="L14">
        <v>1.2070000000000001E-2</v>
      </c>
      <c r="M14">
        <v>4.9889999999999997E-2</v>
      </c>
      <c r="N14">
        <v>8.26E-3</v>
      </c>
      <c r="O14">
        <v>1</v>
      </c>
      <c r="P14">
        <v>0</v>
      </c>
      <c r="Q14">
        <v>167</v>
      </c>
      <c r="R14">
        <v>556</v>
      </c>
      <c r="S14">
        <v>210</v>
      </c>
      <c r="T14">
        <v>9.5</v>
      </c>
      <c r="U14">
        <v>10</v>
      </c>
    </row>
    <row r="15" spans="1:21" x14ac:dyDescent="0.25">
      <c r="A15" t="str">
        <f>B15&amp;"_"&amp;G15&amp;"_"&amp;J15</f>
        <v>1_228_2</v>
      </c>
      <c r="B15">
        <v>1</v>
      </c>
      <c r="C15" s="1" t="s">
        <v>121</v>
      </c>
      <c r="D15" s="1" t="s">
        <v>39</v>
      </c>
      <c r="E15" s="1" t="s">
        <v>39</v>
      </c>
      <c r="F15">
        <v>115</v>
      </c>
      <c r="G15">
        <v>228</v>
      </c>
      <c r="H15" s="1" t="s">
        <v>159</v>
      </c>
      <c r="I15">
        <v>115</v>
      </c>
      <c r="J15" s="1" t="s">
        <v>74</v>
      </c>
      <c r="K15" s="1" t="s">
        <v>25</v>
      </c>
      <c r="L15">
        <v>1.336E-2</v>
      </c>
      <c r="M15">
        <v>5.5239999999999997E-2</v>
      </c>
      <c r="N15">
        <v>9.1500000000000001E-3</v>
      </c>
      <c r="O15">
        <v>1</v>
      </c>
      <c r="P15">
        <v>0</v>
      </c>
      <c r="Q15">
        <v>167</v>
      </c>
      <c r="R15">
        <v>556</v>
      </c>
      <c r="S15">
        <v>210</v>
      </c>
      <c r="T15">
        <v>9.5</v>
      </c>
      <c r="U15">
        <v>11.1</v>
      </c>
    </row>
    <row r="16" spans="1:21" x14ac:dyDescent="0.25">
      <c r="A16" t="str">
        <f>B16&amp;"_"&amp;G16&amp;"_"&amp;J16</f>
        <v>1_242_1</v>
      </c>
      <c r="B16">
        <v>1</v>
      </c>
      <c r="C16" s="1" t="s">
        <v>121</v>
      </c>
      <c r="D16" s="1" t="s">
        <v>39</v>
      </c>
      <c r="E16" s="1" t="s">
        <v>39</v>
      </c>
      <c r="F16">
        <v>115</v>
      </c>
      <c r="G16">
        <v>242</v>
      </c>
      <c r="H16" s="1" t="s">
        <v>416</v>
      </c>
      <c r="I16">
        <v>115</v>
      </c>
      <c r="J16" s="1" t="s">
        <v>191</v>
      </c>
      <c r="K16" s="1" t="s">
        <v>25</v>
      </c>
      <c r="L16">
        <v>6.6299999999999996E-3</v>
      </c>
      <c r="M16">
        <v>2.741E-2</v>
      </c>
      <c r="N16">
        <v>4.5399999999999998E-3</v>
      </c>
      <c r="O16">
        <v>1</v>
      </c>
      <c r="P16">
        <v>0</v>
      </c>
      <c r="Q16">
        <v>167</v>
      </c>
      <c r="R16">
        <v>556</v>
      </c>
      <c r="S16">
        <v>210</v>
      </c>
      <c r="T16">
        <v>2.2999999999999998</v>
      </c>
      <c r="U16">
        <v>5.5</v>
      </c>
    </row>
    <row r="17" spans="1:21" x14ac:dyDescent="0.25">
      <c r="A17" t="str">
        <f>B17&amp;"_"&amp;G17&amp;"_"&amp;J17</f>
        <v>10_450_1</v>
      </c>
      <c r="B17">
        <v>10</v>
      </c>
      <c r="C17" s="1" t="s">
        <v>697</v>
      </c>
      <c r="D17" s="1" t="s">
        <v>59</v>
      </c>
      <c r="E17" s="1" t="s">
        <v>59</v>
      </c>
      <c r="F17">
        <v>115</v>
      </c>
      <c r="G17">
        <v>450</v>
      </c>
      <c r="H17" s="1" t="s">
        <v>541</v>
      </c>
      <c r="I17">
        <v>115</v>
      </c>
      <c r="J17" s="1" t="s">
        <v>191</v>
      </c>
      <c r="K17" s="1" t="s">
        <v>25</v>
      </c>
      <c r="L17">
        <v>4.1799999999999997E-3</v>
      </c>
      <c r="M17">
        <v>1.729E-2</v>
      </c>
      <c r="N17">
        <v>2.8600000000000001E-3</v>
      </c>
      <c r="O17">
        <v>1</v>
      </c>
      <c r="P17">
        <v>0</v>
      </c>
      <c r="Q17">
        <v>167</v>
      </c>
      <c r="R17">
        <v>556</v>
      </c>
      <c r="S17">
        <v>210</v>
      </c>
      <c r="T17">
        <v>2.2999999999999998</v>
      </c>
      <c r="U17">
        <v>3.5</v>
      </c>
    </row>
    <row r="18" spans="1:21" x14ac:dyDescent="0.25">
      <c r="A18" t="str">
        <f>B18&amp;"_"&amp;G18&amp;"_"&amp;J18</f>
        <v>1000_65_1</v>
      </c>
      <c r="B18">
        <v>1000</v>
      </c>
      <c r="C18" s="1" t="s">
        <v>290</v>
      </c>
      <c r="D18" s="1" t="s">
        <v>42</v>
      </c>
      <c r="E18" s="1" t="s">
        <v>42</v>
      </c>
      <c r="F18">
        <v>115</v>
      </c>
      <c r="G18">
        <v>65</v>
      </c>
      <c r="H18" s="1" t="s">
        <v>374</v>
      </c>
      <c r="I18">
        <v>115</v>
      </c>
      <c r="J18" s="1" t="s">
        <v>191</v>
      </c>
      <c r="K18" s="1" t="s">
        <v>25</v>
      </c>
      <c r="L18">
        <v>1.367E-2</v>
      </c>
      <c r="M18">
        <v>5.6529999999999997E-2</v>
      </c>
      <c r="N18">
        <v>9.3600000000000003E-3</v>
      </c>
      <c r="O18">
        <v>1</v>
      </c>
      <c r="P18">
        <v>0</v>
      </c>
      <c r="Q18">
        <v>167</v>
      </c>
      <c r="R18">
        <v>556</v>
      </c>
      <c r="S18">
        <v>210</v>
      </c>
      <c r="T18">
        <v>8.9</v>
      </c>
      <c r="U18">
        <v>11.4</v>
      </c>
    </row>
    <row r="19" spans="1:21" x14ac:dyDescent="0.25">
      <c r="A19" t="str">
        <f>B19&amp;"_"&amp;G19&amp;"_"&amp;J19</f>
        <v>1000_71_1</v>
      </c>
      <c r="B19">
        <v>1000</v>
      </c>
      <c r="C19" s="1" t="s">
        <v>290</v>
      </c>
      <c r="D19" s="1" t="s">
        <v>42</v>
      </c>
      <c r="E19" s="1" t="s">
        <v>42</v>
      </c>
      <c r="F19">
        <v>115</v>
      </c>
      <c r="G19">
        <v>71</v>
      </c>
      <c r="H19" s="1" t="s">
        <v>291</v>
      </c>
      <c r="I19">
        <v>115</v>
      </c>
      <c r="J19" s="1" t="s">
        <v>191</v>
      </c>
      <c r="K19" s="1" t="s">
        <v>25</v>
      </c>
      <c r="L19">
        <v>8.8900000000000003E-3</v>
      </c>
      <c r="M19">
        <v>3.6760000000000001E-2</v>
      </c>
      <c r="N19">
        <v>6.0899999999999999E-3</v>
      </c>
      <c r="O19">
        <v>1</v>
      </c>
      <c r="P19">
        <v>0</v>
      </c>
      <c r="Q19">
        <v>167</v>
      </c>
      <c r="R19">
        <v>556</v>
      </c>
      <c r="S19">
        <v>210</v>
      </c>
      <c r="T19">
        <v>4.8</v>
      </c>
      <c r="U19">
        <v>7.4</v>
      </c>
    </row>
    <row r="20" spans="1:21" x14ac:dyDescent="0.25">
      <c r="A20" t="str">
        <f>B20&amp;"_"&amp;G20&amp;"_"&amp;J20</f>
        <v>1001_1002_1</v>
      </c>
      <c r="B20">
        <v>1001</v>
      </c>
      <c r="C20" s="1" t="s">
        <v>891</v>
      </c>
      <c r="D20" s="1" t="s">
        <v>22</v>
      </c>
      <c r="E20" s="1" t="s">
        <v>22</v>
      </c>
      <c r="F20">
        <v>115</v>
      </c>
      <c r="G20">
        <v>1002</v>
      </c>
      <c r="H20" s="1" t="s">
        <v>893</v>
      </c>
      <c r="I20">
        <v>115</v>
      </c>
      <c r="J20" s="1" t="s">
        <v>191</v>
      </c>
      <c r="K20" s="1" t="s">
        <v>25</v>
      </c>
      <c r="L20">
        <v>2.0000000000000002E-5</v>
      </c>
      <c r="M20">
        <v>8.0000000000000007E-5</v>
      </c>
      <c r="N20">
        <v>1.0000000000000001E-5</v>
      </c>
      <c r="O20">
        <v>1</v>
      </c>
      <c r="P20">
        <v>0</v>
      </c>
      <c r="Q20">
        <v>167</v>
      </c>
      <c r="R20">
        <v>556</v>
      </c>
      <c r="S20">
        <v>210</v>
      </c>
      <c r="T20">
        <v>0</v>
      </c>
      <c r="U20">
        <v>0</v>
      </c>
    </row>
    <row r="21" spans="1:21" x14ac:dyDescent="0.25">
      <c r="A21" t="str">
        <f>B21&amp;"_"&amp;G21&amp;"_"&amp;J21</f>
        <v>1001_1016_1</v>
      </c>
      <c r="B21">
        <v>1001</v>
      </c>
      <c r="C21" s="1" t="s">
        <v>891</v>
      </c>
      <c r="D21" s="1" t="s">
        <v>22</v>
      </c>
      <c r="E21" s="1" t="s">
        <v>22</v>
      </c>
      <c r="F21">
        <v>115</v>
      </c>
      <c r="G21">
        <v>1016</v>
      </c>
      <c r="H21" s="1" t="s">
        <v>635</v>
      </c>
      <c r="I21">
        <v>115</v>
      </c>
      <c r="J21" s="1" t="s">
        <v>191</v>
      </c>
      <c r="K21" s="1" t="s">
        <v>25</v>
      </c>
      <c r="L21">
        <v>5.5399999999999998E-3</v>
      </c>
      <c r="M21">
        <v>2.2890000000000001E-2</v>
      </c>
      <c r="N21">
        <v>3.79E-3</v>
      </c>
      <c r="O21">
        <v>1</v>
      </c>
      <c r="P21">
        <v>0</v>
      </c>
      <c r="Q21">
        <v>167</v>
      </c>
      <c r="R21">
        <v>556</v>
      </c>
      <c r="S21">
        <v>210</v>
      </c>
      <c r="T21">
        <v>3.5</v>
      </c>
      <c r="U21">
        <v>4.5999999999999996</v>
      </c>
    </row>
    <row r="22" spans="1:21" x14ac:dyDescent="0.25">
      <c r="A22" t="str">
        <f>B22&amp;"_"&amp;G22&amp;"_"&amp;J22</f>
        <v>1001_399_1</v>
      </c>
      <c r="B22">
        <v>1001</v>
      </c>
      <c r="C22" s="1" t="s">
        <v>891</v>
      </c>
      <c r="D22" s="1" t="s">
        <v>22</v>
      </c>
      <c r="E22" s="1" t="s">
        <v>22</v>
      </c>
      <c r="F22">
        <v>115</v>
      </c>
      <c r="G22">
        <v>399</v>
      </c>
      <c r="H22" s="1" t="s">
        <v>892</v>
      </c>
      <c r="I22">
        <v>115</v>
      </c>
      <c r="J22" s="1" t="s">
        <v>191</v>
      </c>
      <c r="K22" s="1" t="s">
        <v>25</v>
      </c>
      <c r="L22">
        <v>1.7000000000000001E-4</v>
      </c>
      <c r="M22">
        <v>7.1000000000000002E-4</v>
      </c>
      <c r="N22">
        <v>1.2E-4</v>
      </c>
      <c r="O22">
        <v>1</v>
      </c>
      <c r="P22">
        <v>0</v>
      </c>
      <c r="Q22">
        <v>167</v>
      </c>
      <c r="R22">
        <v>556</v>
      </c>
      <c r="S22">
        <v>210</v>
      </c>
      <c r="T22">
        <v>0.1</v>
      </c>
      <c r="U22">
        <v>0.1</v>
      </c>
    </row>
    <row r="23" spans="1:21" x14ac:dyDescent="0.25">
      <c r="A23" t="str">
        <f>B23&amp;"_"&amp;G23&amp;"_"&amp;J23</f>
        <v>1002_1193_1</v>
      </c>
      <c r="B23">
        <v>1002</v>
      </c>
      <c r="C23" s="1" t="s">
        <v>893</v>
      </c>
      <c r="D23" s="1" t="s">
        <v>22</v>
      </c>
      <c r="E23" s="1" t="s">
        <v>22</v>
      </c>
      <c r="F23">
        <v>115</v>
      </c>
      <c r="G23">
        <v>1193</v>
      </c>
      <c r="H23" s="1" t="s">
        <v>412</v>
      </c>
      <c r="I23">
        <v>115</v>
      </c>
      <c r="J23" s="1" t="s">
        <v>191</v>
      </c>
      <c r="K23" s="1" t="s">
        <v>25</v>
      </c>
      <c r="L23">
        <v>4.4200000000000003E-3</v>
      </c>
      <c r="M23">
        <v>1.8259999999999998E-2</v>
      </c>
      <c r="N23">
        <v>3.0200000000000001E-3</v>
      </c>
      <c r="O23">
        <v>1</v>
      </c>
      <c r="P23">
        <v>0</v>
      </c>
      <c r="Q23">
        <v>211</v>
      </c>
      <c r="R23">
        <v>211</v>
      </c>
      <c r="S23">
        <v>211</v>
      </c>
      <c r="T23">
        <v>2.8</v>
      </c>
      <c r="U23">
        <v>3.7</v>
      </c>
    </row>
    <row r="24" spans="1:21" x14ac:dyDescent="0.25">
      <c r="A24" t="str">
        <f>B24&amp;"_"&amp;G24&amp;"_"&amp;J24</f>
        <v>1002_399_1</v>
      </c>
      <c r="B24">
        <v>1002</v>
      </c>
      <c r="C24" s="1" t="s">
        <v>893</v>
      </c>
      <c r="D24" s="1" t="s">
        <v>22</v>
      </c>
      <c r="E24" s="1" t="s">
        <v>22</v>
      </c>
      <c r="F24">
        <v>115</v>
      </c>
      <c r="G24">
        <v>399</v>
      </c>
      <c r="H24" s="1" t="s">
        <v>892</v>
      </c>
      <c r="I24">
        <v>115</v>
      </c>
      <c r="J24" s="1" t="s">
        <v>191</v>
      </c>
      <c r="K24" s="1" t="s">
        <v>25</v>
      </c>
      <c r="L24">
        <v>1.4999999999999999E-4</v>
      </c>
      <c r="M24">
        <v>6.3000000000000003E-4</v>
      </c>
      <c r="N24">
        <v>1E-4</v>
      </c>
      <c r="O24">
        <v>1</v>
      </c>
      <c r="P24">
        <v>0</v>
      </c>
      <c r="Q24">
        <v>167</v>
      </c>
      <c r="R24">
        <v>556</v>
      </c>
      <c r="S24">
        <v>210</v>
      </c>
      <c r="T24">
        <v>0.1</v>
      </c>
      <c r="U24">
        <v>0.1</v>
      </c>
    </row>
    <row r="25" spans="1:21" x14ac:dyDescent="0.25">
      <c r="A25" t="str">
        <f>B25&amp;"_"&amp;G25&amp;"_"&amp;J25</f>
        <v>1003_1004_1</v>
      </c>
      <c r="B25">
        <v>1003</v>
      </c>
      <c r="C25" s="1" t="s">
        <v>907</v>
      </c>
      <c r="D25" s="1" t="s">
        <v>22</v>
      </c>
      <c r="E25" s="1" t="s">
        <v>22</v>
      </c>
      <c r="F25">
        <v>115</v>
      </c>
      <c r="G25">
        <v>1004</v>
      </c>
      <c r="H25" s="1" t="s">
        <v>696</v>
      </c>
      <c r="I25">
        <v>115</v>
      </c>
      <c r="J25" s="1" t="s">
        <v>191</v>
      </c>
      <c r="K25" s="1" t="s">
        <v>25</v>
      </c>
      <c r="L25">
        <v>8.8999999999999999E-3</v>
      </c>
      <c r="M25">
        <v>3.6810000000000002E-2</v>
      </c>
      <c r="N25">
        <v>6.1000000000000004E-3</v>
      </c>
      <c r="O25">
        <v>1</v>
      </c>
      <c r="P25">
        <v>0</v>
      </c>
      <c r="Q25">
        <v>167</v>
      </c>
      <c r="R25">
        <v>556</v>
      </c>
      <c r="S25">
        <v>210</v>
      </c>
      <c r="T25">
        <v>5.8</v>
      </c>
      <c r="U25">
        <v>7.4</v>
      </c>
    </row>
    <row r="26" spans="1:21" x14ac:dyDescent="0.25">
      <c r="A26" t="str">
        <f>B26&amp;"_"&amp;G26&amp;"_"&amp;J26</f>
        <v>1003_1196_1</v>
      </c>
      <c r="B26">
        <v>1003</v>
      </c>
      <c r="C26" s="1" t="s">
        <v>907</v>
      </c>
      <c r="D26" s="1" t="s">
        <v>22</v>
      </c>
      <c r="E26" s="1" t="s">
        <v>22</v>
      </c>
      <c r="F26">
        <v>115</v>
      </c>
      <c r="G26">
        <v>1196</v>
      </c>
      <c r="H26" s="1" t="s">
        <v>905</v>
      </c>
      <c r="I26">
        <v>115</v>
      </c>
      <c r="J26" s="1" t="s">
        <v>191</v>
      </c>
      <c r="K26" s="1" t="s">
        <v>25</v>
      </c>
      <c r="L26">
        <v>2.8700000000000002E-3</v>
      </c>
      <c r="M26">
        <v>1.1849999999999999E-2</v>
      </c>
      <c r="N26">
        <v>1.9599999999999999E-3</v>
      </c>
      <c r="O26">
        <v>1</v>
      </c>
      <c r="P26">
        <v>0</v>
      </c>
      <c r="Q26">
        <v>167</v>
      </c>
      <c r="R26">
        <v>556</v>
      </c>
      <c r="S26">
        <v>210</v>
      </c>
      <c r="T26">
        <v>1.8</v>
      </c>
      <c r="U26">
        <v>2.4</v>
      </c>
    </row>
    <row r="27" spans="1:21" x14ac:dyDescent="0.25">
      <c r="A27" t="str">
        <f>B27&amp;"_"&amp;G27&amp;"_"&amp;J27</f>
        <v>1003_409_1</v>
      </c>
      <c r="B27">
        <v>1003</v>
      </c>
      <c r="C27" s="1" t="s">
        <v>907</v>
      </c>
      <c r="D27" s="1" t="s">
        <v>22</v>
      </c>
      <c r="E27" s="1" t="s">
        <v>22</v>
      </c>
      <c r="F27">
        <v>115</v>
      </c>
      <c r="G27">
        <v>409</v>
      </c>
      <c r="H27" s="1" t="s">
        <v>908</v>
      </c>
      <c r="I27">
        <v>115</v>
      </c>
      <c r="J27" s="1" t="s">
        <v>191</v>
      </c>
      <c r="K27" s="1" t="s">
        <v>25</v>
      </c>
      <c r="L27">
        <v>1.3999999999999999E-4</v>
      </c>
      <c r="M27">
        <v>5.6999999999999998E-4</v>
      </c>
      <c r="N27">
        <v>1E-4</v>
      </c>
      <c r="O27">
        <v>1</v>
      </c>
      <c r="P27">
        <v>0</v>
      </c>
      <c r="Q27">
        <v>167</v>
      </c>
      <c r="R27">
        <v>556</v>
      </c>
      <c r="S27">
        <v>210</v>
      </c>
      <c r="T27">
        <v>0.1</v>
      </c>
      <c r="U27">
        <v>0.1</v>
      </c>
    </row>
    <row r="28" spans="1:21" x14ac:dyDescent="0.25">
      <c r="A28" t="str">
        <f>B28&amp;"_"&amp;G28&amp;"_"&amp;J28</f>
        <v>1004_20_1</v>
      </c>
      <c r="B28">
        <v>1004</v>
      </c>
      <c r="C28" s="1" t="s">
        <v>696</v>
      </c>
      <c r="D28" s="1" t="s">
        <v>22</v>
      </c>
      <c r="E28" s="1" t="s">
        <v>22</v>
      </c>
      <c r="F28">
        <v>115</v>
      </c>
      <c r="G28">
        <v>20</v>
      </c>
      <c r="H28" s="1" t="s">
        <v>674</v>
      </c>
      <c r="I28">
        <v>115</v>
      </c>
      <c r="J28" s="1" t="s">
        <v>191</v>
      </c>
      <c r="K28" s="1" t="s">
        <v>25</v>
      </c>
      <c r="L28">
        <v>6.2E-4</v>
      </c>
      <c r="M28">
        <v>2.5600000000000002E-3</v>
      </c>
      <c r="N28">
        <v>4.2000000000000002E-4</v>
      </c>
      <c r="O28">
        <v>1</v>
      </c>
      <c r="P28">
        <v>0</v>
      </c>
      <c r="Q28">
        <v>167</v>
      </c>
      <c r="R28">
        <v>556</v>
      </c>
      <c r="S28">
        <v>210</v>
      </c>
      <c r="T28">
        <v>0.4</v>
      </c>
      <c r="U28">
        <v>0.5</v>
      </c>
    </row>
    <row r="29" spans="1:21" x14ac:dyDescent="0.25">
      <c r="A29" t="str">
        <f>B29&amp;"_"&amp;G29&amp;"_"&amp;J29</f>
        <v>1004_21_1</v>
      </c>
      <c r="B29">
        <v>1004</v>
      </c>
      <c r="C29" s="1" t="s">
        <v>696</v>
      </c>
      <c r="D29" s="1" t="s">
        <v>22</v>
      </c>
      <c r="E29" s="1" t="s">
        <v>22</v>
      </c>
      <c r="F29">
        <v>115</v>
      </c>
      <c r="G29">
        <v>21</v>
      </c>
      <c r="H29" s="1" t="s">
        <v>621</v>
      </c>
      <c r="I29">
        <v>115</v>
      </c>
      <c r="J29" s="1" t="s">
        <v>191</v>
      </c>
      <c r="K29" s="1" t="s">
        <v>25</v>
      </c>
      <c r="L29">
        <v>4.0000000000000002E-4</v>
      </c>
      <c r="M29">
        <v>1.6299999999999999E-3</v>
      </c>
      <c r="N29">
        <v>2.7E-4</v>
      </c>
      <c r="O29">
        <v>1</v>
      </c>
      <c r="P29">
        <v>0</v>
      </c>
      <c r="Q29">
        <v>167</v>
      </c>
      <c r="R29">
        <v>556</v>
      </c>
      <c r="S29">
        <v>210</v>
      </c>
      <c r="T29">
        <v>0.3</v>
      </c>
      <c r="U29">
        <v>0.3</v>
      </c>
    </row>
    <row r="30" spans="1:21" x14ac:dyDescent="0.25">
      <c r="A30" t="str">
        <f>B30&amp;"_"&amp;G30&amp;"_"&amp;J30</f>
        <v>1005_1021_1</v>
      </c>
      <c r="B30">
        <v>1005</v>
      </c>
      <c r="C30" s="1" t="s">
        <v>542</v>
      </c>
      <c r="D30" s="1" t="s">
        <v>22</v>
      </c>
      <c r="E30" s="1" t="s">
        <v>22</v>
      </c>
      <c r="F30">
        <v>115</v>
      </c>
      <c r="G30">
        <v>1021</v>
      </c>
      <c r="H30" s="1" t="s">
        <v>910</v>
      </c>
      <c r="I30">
        <v>115</v>
      </c>
      <c r="J30" s="1" t="s">
        <v>191</v>
      </c>
      <c r="K30" s="1" t="s">
        <v>25</v>
      </c>
      <c r="L30">
        <v>3.9100000000000003E-3</v>
      </c>
      <c r="M30">
        <v>1.6160000000000001E-2</v>
      </c>
      <c r="N30">
        <v>2.6800000000000001E-3</v>
      </c>
      <c r="O30">
        <v>1</v>
      </c>
      <c r="P30">
        <v>0</v>
      </c>
      <c r="Q30">
        <v>167</v>
      </c>
      <c r="R30">
        <v>556</v>
      </c>
      <c r="S30">
        <v>210</v>
      </c>
      <c r="T30">
        <v>2.6</v>
      </c>
      <c r="U30">
        <v>3.3</v>
      </c>
    </row>
    <row r="31" spans="1:21" x14ac:dyDescent="0.25">
      <c r="A31" t="str">
        <f>B31&amp;"_"&amp;G31&amp;"_"&amp;J31</f>
        <v>1005_21_1</v>
      </c>
      <c r="B31">
        <v>1005</v>
      </c>
      <c r="C31" s="1" t="s">
        <v>542</v>
      </c>
      <c r="D31" s="1" t="s">
        <v>22</v>
      </c>
      <c r="E31" s="1" t="s">
        <v>22</v>
      </c>
      <c r="F31">
        <v>115</v>
      </c>
      <c r="G31">
        <v>21</v>
      </c>
      <c r="H31" s="1" t="s">
        <v>621</v>
      </c>
      <c r="I31">
        <v>115</v>
      </c>
      <c r="J31" s="1" t="s">
        <v>191</v>
      </c>
      <c r="K31" s="1" t="s">
        <v>25</v>
      </c>
      <c r="L31">
        <v>5.3600000000000002E-3</v>
      </c>
      <c r="M31">
        <v>2.2179999999999998E-2</v>
      </c>
      <c r="N31">
        <v>3.6700000000000001E-3</v>
      </c>
      <c r="O31">
        <v>1</v>
      </c>
      <c r="P31">
        <v>0</v>
      </c>
      <c r="Q31">
        <v>167</v>
      </c>
      <c r="R31">
        <v>556</v>
      </c>
      <c r="S31">
        <v>210</v>
      </c>
      <c r="T31">
        <v>4.0999999999999996</v>
      </c>
      <c r="U31">
        <v>4.5</v>
      </c>
    </row>
    <row r="32" spans="1:21" x14ac:dyDescent="0.25">
      <c r="A32" t="str">
        <f>B32&amp;"_"&amp;G32&amp;"_"&amp;J32</f>
        <v>1005_410_1</v>
      </c>
      <c r="B32">
        <v>1005</v>
      </c>
      <c r="C32" s="1" t="s">
        <v>542</v>
      </c>
      <c r="D32" s="1" t="s">
        <v>22</v>
      </c>
      <c r="E32" s="1" t="s">
        <v>22</v>
      </c>
      <c r="F32">
        <v>115</v>
      </c>
      <c r="G32">
        <v>410</v>
      </c>
      <c r="H32" s="1" t="s">
        <v>543</v>
      </c>
      <c r="I32">
        <v>115</v>
      </c>
      <c r="J32" s="1" t="s">
        <v>191</v>
      </c>
      <c r="K32" s="1" t="s">
        <v>25</v>
      </c>
      <c r="L32">
        <v>4.0000000000000003E-5</v>
      </c>
      <c r="M32">
        <v>1.8000000000000001E-4</v>
      </c>
      <c r="N32">
        <v>3.0000000000000001E-5</v>
      </c>
      <c r="O32">
        <v>1</v>
      </c>
      <c r="P32">
        <v>0</v>
      </c>
      <c r="Q32">
        <v>167</v>
      </c>
      <c r="R32">
        <v>556</v>
      </c>
      <c r="S32">
        <v>210</v>
      </c>
      <c r="T32">
        <v>0</v>
      </c>
      <c r="U32">
        <v>0</v>
      </c>
    </row>
    <row r="33" spans="1:21" x14ac:dyDescent="0.25">
      <c r="A33" t="str">
        <f>B33&amp;"_"&amp;G33&amp;"_"&amp;J33</f>
        <v>1006_1010_1</v>
      </c>
      <c r="B33">
        <v>1006</v>
      </c>
      <c r="C33" s="1" t="s">
        <v>932</v>
      </c>
      <c r="D33" s="1" t="s">
        <v>22</v>
      </c>
      <c r="E33" s="1" t="s">
        <v>22</v>
      </c>
      <c r="F33">
        <v>115</v>
      </c>
      <c r="G33">
        <v>1010</v>
      </c>
      <c r="H33" s="1" t="s">
        <v>1439</v>
      </c>
      <c r="I33">
        <v>115</v>
      </c>
      <c r="J33" s="1" t="s">
        <v>191</v>
      </c>
      <c r="K33" s="1" t="s">
        <v>25</v>
      </c>
      <c r="L33">
        <v>4.9899999999999996E-3</v>
      </c>
      <c r="M33">
        <v>2.0639999999999999E-2</v>
      </c>
      <c r="N33">
        <v>3.4199999999999999E-3</v>
      </c>
      <c r="O33">
        <v>1</v>
      </c>
      <c r="P33">
        <v>0</v>
      </c>
      <c r="Q33">
        <v>167</v>
      </c>
      <c r="R33">
        <v>556</v>
      </c>
      <c r="S33">
        <v>210</v>
      </c>
      <c r="T33">
        <v>3.4</v>
      </c>
      <c r="U33">
        <v>4.2</v>
      </c>
    </row>
    <row r="34" spans="1:21" x14ac:dyDescent="0.25">
      <c r="A34" t="str">
        <f>B34&amp;"_"&amp;G34&amp;"_"&amp;J34</f>
        <v>1006_1463_1</v>
      </c>
      <c r="B34">
        <v>1006</v>
      </c>
      <c r="C34" s="1" t="s">
        <v>932</v>
      </c>
      <c r="D34" s="1" t="s">
        <v>22</v>
      </c>
      <c r="E34" s="1" t="s">
        <v>22</v>
      </c>
      <c r="F34">
        <v>115</v>
      </c>
      <c r="G34">
        <v>1463</v>
      </c>
      <c r="H34" s="1" t="s">
        <v>983</v>
      </c>
      <c r="I34">
        <v>115</v>
      </c>
      <c r="J34" s="1" t="s">
        <v>191</v>
      </c>
      <c r="K34" s="1" t="s">
        <v>25</v>
      </c>
      <c r="L34">
        <v>2.051E-2</v>
      </c>
      <c r="M34">
        <v>8.48E-2</v>
      </c>
      <c r="N34">
        <v>1.404E-2</v>
      </c>
      <c r="O34">
        <v>1</v>
      </c>
      <c r="P34">
        <v>0</v>
      </c>
      <c r="Q34">
        <v>167</v>
      </c>
      <c r="R34">
        <v>556</v>
      </c>
      <c r="S34">
        <v>210</v>
      </c>
      <c r="T34">
        <v>13.5</v>
      </c>
      <c r="U34">
        <v>17</v>
      </c>
    </row>
    <row r="35" spans="1:21" x14ac:dyDescent="0.25">
      <c r="A35" t="str">
        <f>B35&amp;"_"&amp;G35&amp;"_"&amp;J35</f>
        <v>1006_426_1</v>
      </c>
      <c r="B35">
        <v>1006</v>
      </c>
      <c r="C35" s="1" t="s">
        <v>932</v>
      </c>
      <c r="D35" s="1" t="s">
        <v>22</v>
      </c>
      <c r="E35" s="1" t="s">
        <v>22</v>
      </c>
      <c r="F35">
        <v>115</v>
      </c>
      <c r="G35">
        <v>426</v>
      </c>
      <c r="H35" s="1" t="s">
        <v>933</v>
      </c>
      <c r="I35">
        <v>115</v>
      </c>
      <c r="J35" s="1" t="s">
        <v>191</v>
      </c>
      <c r="K35" s="1" t="s">
        <v>25</v>
      </c>
      <c r="L35">
        <v>8.5999999999999998E-4</v>
      </c>
      <c r="M35">
        <v>3.5500000000000002E-3</v>
      </c>
      <c r="N35">
        <v>5.9000000000000003E-4</v>
      </c>
      <c r="O35">
        <v>1</v>
      </c>
      <c r="P35">
        <v>0</v>
      </c>
      <c r="Q35">
        <v>167</v>
      </c>
      <c r="R35">
        <v>556</v>
      </c>
      <c r="S35">
        <v>210</v>
      </c>
      <c r="T35">
        <v>0.6</v>
      </c>
      <c r="U35">
        <v>0.7</v>
      </c>
    </row>
    <row r="36" spans="1:21" x14ac:dyDescent="0.25">
      <c r="A36" t="str">
        <f>B36&amp;"_"&amp;G36&amp;"_"&amp;J36</f>
        <v>1007_1011_1</v>
      </c>
      <c r="B36">
        <v>1007</v>
      </c>
      <c r="C36" s="1" t="s">
        <v>934</v>
      </c>
      <c r="D36" s="1" t="s">
        <v>22</v>
      </c>
      <c r="E36" s="1" t="s">
        <v>22</v>
      </c>
      <c r="F36">
        <v>115</v>
      </c>
      <c r="G36">
        <v>1011</v>
      </c>
      <c r="H36" s="1" t="s">
        <v>965</v>
      </c>
      <c r="I36">
        <v>115</v>
      </c>
      <c r="J36" s="1" t="s">
        <v>191</v>
      </c>
      <c r="K36" s="1" t="s">
        <v>25</v>
      </c>
      <c r="L36">
        <v>4.9899999999999996E-3</v>
      </c>
      <c r="M36">
        <v>2.0629999999999999E-2</v>
      </c>
      <c r="N36">
        <v>3.4199999999999999E-3</v>
      </c>
      <c r="O36">
        <v>1</v>
      </c>
      <c r="P36">
        <v>0</v>
      </c>
      <c r="Q36">
        <v>167</v>
      </c>
      <c r="R36">
        <v>556</v>
      </c>
      <c r="S36">
        <v>210</v>
      </c>
      <c r="T36">
        <v>3.4</v>
      </c>
      <c r="U36">
        <v>4.2</v>
      </c>
    </row>
    <row r="37" spans="1:21" x14ac:dyDescent="0.25">
      <c r="A37" t="str">
        <f>B37&amp;"_"&amp;G37&amp;"_"&amp;J37</f>
        <v>1007_1036_1</v>
      </c>
      <c r="B37">
        <v>1007</v>
      </c>
      <c r="C37" s="1" t="s">
        <v>934</v>
      </c>
      <c r="D37" s="1" t="s">
        <v>22</v>
      </c>
      <c r="E37" s="1" t="s">
        <v>22</v>
      </c>
      <c r="F37">
        <v>115</v>
      </c>
      <c r="G37">
        <v>1036</v>
      </c>
      <c r="H37" s="1" t="s">
        <v>927</v>
      </c>
      <c r="I37">
        <v>115</v>
      </c>
      <c r="J37" s="1" t="s">
        <v>191</v>
      </c>
      <c r="K37" s="1" t="s">
        <v>25</v>
      </c>
      <c r="L37">
        <v>2.0480000000000002E-2</v>
      </c>
      <c r="M37">
        <v>8.4699999999999998E-2</v>
      </c>
      <c r="N37">
        <v>1.4019999999999999E-2</v>
      </c>
      <c r="O37">
        <v>1</v>
      </c>
      <c r="P37">
        <v>0</v>
      </c>
      <c r="Q37">
        <v>167</v>
      </c>
      <c r="R37">
        <v>556</v>
      </c>
      <c r="S37">
        <v>210</v>
      </c>
      <c r="T37">
        <v>13.5</v>
      </c>
      <c r="U37">
        <v>17</v>
      </c>
    </row>
    <row r="38" spans="1:21" x14ac:dyDescent="0.25">
      <c r="A38" t="str">
        <f>B38&amp;"_"&amp;G38&amp;"_"&amp;J38</f>
        <v>1007_426_1</v>
      </c>
      <c r="B38">
        <v>1007</v>
      </c>
      <c r="C38" s="1" t="s">
        <v>934</v>
      </c>
      <c r="D38" s="1" t="s">
        <v>22</v>
      </c>
      <c r="E38" s="1" t="s">
        <v>22</v>
      </c>
      <c r="F38">
        <v>115</v>
      </c>
      <c r="G38">
        <v>426</v>
      </c>
      <c r="H38" s="1" t="s">
        <v>933</v>
      </c>
      <c r="I38">
        <v>115</v>
      </c>
      <c r="J38" s="1" t="s">
        <v>191</v>
      </c>
      <c r="K38" s="1" t="s">
        <v>25</v>
      </c>
      <c r="L38">
        <v>8.8000000000000003E-4</v>
      </c>
      <c r="M38">
        <v>3.63E-3</v>
      </c>
      <c r="N38">
        <v>5.9999999999999995E-4</v>
      </c>
      <c r="O38">
        <v>1</v>
      </c>
      <c r="P38">
        <v>0</v>
      </c>
      <c r="Q38">
        <v>167</v>
      </c>
      <c r="R38">
        <v>556</v>
      </c>
      <c r="S38">
        <v>210</v>
      </c>
      <c r="T38">
        <v>0.6</v>
      </c>
      <c r="U38">
        <v>0.7</v>
      </c>
    </row>
    <row r="39" spans="1:21" x14ac:dyDescent="0.25">
      <c r="A39" t="str">
        <f>B39&amp;"_"&amp;G39&amp;"_"&amp;J39</f>
        <v>1008_1010_1</v>
      </c>
      <c r="B39">
        <v>1008</v>
      </c>
      <c r="C39" s="1" t="s">
        <v>935</v>
      </c>
      <c r="D39" s="1" t="s">
        <v>22</v>
      </c>
      <c r="E39" s="1" t="s">
        <v>22</v>
      </c>
      <c r="F39">
        <v>115</v>
      </c>
      <c r="G39">
        <v>1010</v>
      </c>
      <c r="H39" s="1" t="s">
        <v>1439</v>
      </c>
      <c r="I39">
        <v>115</v>
      </c>
      <c r="J39" s="1" t="s">
        <v>191</v>
      </c>
      <c r="K39" s="1" t="s">
        <v>25</v>
      </c>
      <c r="L39">
        <v>6.6400000000000001E-3</v>
      </c>
      <c r="M39">
        <v>2.7459999999999998E-2</v>
      </c>
      <c r="N39">
        <v>4.5500000000000002E-3</v>
      </c>
      <c r="O39">
        <v>1</v>
      </c>
      <c r="P39">
        <v>0</v>
      </c>
      <c r="Q39">
        <v>167</v>
      </c>
      <c r="R39">
        <v>556</v>
      </c>
      <c r="S39">
        <v>210</v>
      </c>
      <c r="T39">
        <v>4.3</v>
      </c>
      <c r="U39">
        <v>5.5</v>
      </c>
    </row>
    <row r="40" spans="1:21" x14ac:dyDescent="0.25">
      <c r="A40" t="str">
        <f>B40&amp;"_"&amp;G40&amp;"_"&amp;J40</f>
        <v>1008_20_1</v>
      </c>
      <c r="B40">
        <v>1008</v>
      </c>
      <c r="C40" s="1" t="s">
        <v>935</v>
      </c>
      <c r="D40" s="1" t="s">
        <v>22</v>
      </c>
      <c r="E40" s="1" t="s">
        <v>22</v>
      </c>
      <c r="F40">
        <v>115</v>
      </c>
      <c r="G40">
        <v>20</v>
      </c>
      <c r="H40" s="1" t="s">
        <v>674</v>
      </c>
      <c r="I40">
        <v>115</v>
      </c>
      <c r="J40" s="1" t="s">
        <v>191</v>
      </c>
      <c r="K40" s="1" t="s">
        <v>25</v>
      </c>
      <c r="L40">
        <v>1.418E-2</v>
      </c>
      <c r="M40">
        <v>5.8659999999999997E-2</v>
      </c>
      <c r="N40">
        <v>9.7099999999999999E-3</v>
      </c>
      <c r="O40">
        <v>1</v>
      </c>
      <c r="P40">
        <v>0</v>
      </c>
      <c r="Q40">
        <v>167</v>
      </c>
      <c r="R40">
        <v>556</v>
      </c>
      <c r="S40">
        <v>210</v>
      </c>
      <c r="T40">
        <v>7.8</v>
      </c>
      <c r="U40">
        <v>11.8</v>
      </c>
    </row>
    <row r="41" spans="1:21" x14ac:dyDescent="0.25">
      <c r="A41" t="str">
        <f>B41&amp;"_"&amp;G41&amp;"_"&amp;J41</f>
        <v>1008_427_1</v>
      </c>
      <c r="B41">
        <v>1008</v>
      </c>
      <c r="C41" s="1" t="s">
        <v>935</v>
      </c>
      <c r="D41" s="1" t="s">
        <v>22</v>
      </c>
      <c r="E41" s="1" t="s">
        <v>22</v>
      </c>
      <c r="F41">
        <v>115</v>
      </c>
      <c r="G41">
        <v>427</v>
      </c>
      <c r="H41" s="1" t="s">
        <v>936</v>
      </c>
      <c r="I41">
        <v>115</v>
      </c>
      <c r="J41" s="1" t="s">
        <v>191</v>
      </c>
      <c r="K41" s="1" t="s">
        <v>25</v>
      </c>
      <c r="L41">
        <v>4.8199999999999996E-3</v>
      </c>
      <c r="M41">
        <v>1.9910000000000001E-2</v>
      </c>
      <c r="N41">
        <v>3.3E-3</v>
      </c>
      <c r="O41">
        <v>1</v>
      </c>
      <c r="P41">
        <v>0</v>
      </c>
      <c r="Q41">
        <v>167</v>
      </c>
      <c r="R41">
        <v>556</v>
      </c>
      <c r="S41">
        <v>210</v>
      </c>
      <c r="T41">
        <v>3.1</v>
      </c>
      <c r="U41">
        <v>4</v>
      </c>
    </row>
    <row r="42" spans="1:21" x14ac:dyDescent="0.25">
      <c r="A42" t="str">
        <f>B42&amp;"_"&amp;G42&amp;"_"&amp;J42</f>
        <v>1009_1011_1</v>
      </c>
      <c r="B42">
        <v>1009</v>
      </c>
      <c r="C42" s="1" t="s">
        <v>711</v>
      </c>
      <c r="D42" s="1" t="s">
        <v>22</v>
      </c>
      <c r="E42" s="1" t="s">
        <v>22</v>
      </c>
      <c r="F42">
        <v>115</v>
      </c>
      <c r="G42">
        <v>1011</v>
      </c>
      <c r="H42" s="1" t="s">
        <v>965</v>
      </c>
      <c r="I42">
        <v>115</v>
      </c>
      <c r="J42" s="1" t="s">
        <v>191</v>
      </c>
      <c r="K42" s="1" t="s">
        <v>25</v>
      </c>
      <c r="L42">
        <v>6.6400000000000001E-3</v>
      </c>
      <c r="M42">
        <v>2.7480000000000001E-2</v>
      </c>
      <c r="N42">
        <v>4.5500000000000002E-3</v>
      </c>
      <c r="O42">
        <v>1</v>
      </c>
      <c r="P42">
        <v>0</v>
      </c>
      <c r="Q42">
        <v>167</v>
      </c>
      <c r="R42">
        <v>556</v>
      </c>
      <c r="S42">
        <v>210</v>
      </c>
      <c r="T42">
        <v>4.3</v>
      </c>
      <c r="U42">
        <v>5.5</v>
      </c>
    </row>
    <row r="43" spans="1:21" x14ac:dyDescent="0.25">
      <c r="A43" t="str">
        <f>B43&amp;"_"&amp;G43&amp;"_"&amp;J43</f>
        <v>1009_21_1</v>
      </c>
      <c r="B43">
        <v>1009</v>
      </c>
      <c r="C43" s="1" t="s">
        <v>711</v>
      </c>
      <c r="D43" s="1" t="s">
        <v>22</v>
      </c>
      <c r="E43" s="1" t="s">
        <v>22</v>
      </c>
      <c r="F43">
        <v>115</v>
      </c>
      <c r="G43">
        <v>21</v>
      </c>
      <c r="H43" s="1" t="s">
        <v>621</v>
      </c>
      <c r="I43">
        <v>115</v>
      </c>
      <c r="J43" s="1" t="s">
        <v>191</v>
      </c>
      <c r="K43" s="1" t="s">
        <v>25</v>
      </c>
      <c r="L43">
        <v>1.417E-2</v>
      </c>
      <c r="M43">
        <v>5.8610000000000002E-2</v>
      </c>
      <c r="N43">
        <v>9.7099999999999999E-3</v>
      </c>
      <c r="O43">
        <v>1</v>
      </c>
      <c r="P43">
        <v>0</v>
      </c>
      <c r="Q43">
        <v>167</v>
      </c>
      <c r="R43">
        <v>556</v>
      </c>
      <c r="S43">
        <v>210</v>
      </c>
      <c r="T43">
        <v>7.8</v>
      </c>
      <c r="U43">
        <v>11.8</v>
      </c>
    </row>
    <row r="44" spans="1:21" x14ac:dyDescent="0.25">
      <c r="A44" t="str">
        <f>B44&amp;"_"&amp;G44&amp;"_"&amp;J44</f>
        <v>1009_427_1</v>
      </c>
      <c r="B44">
        <v>1009</v>
      </c>
      <c r="C44" s="1" t="s">
        <v>711</v>
      </c>
      <c r="D44" s="1" t="s">
        <v>22</v>
      </c>
      <c r="E44" s="1" t="s">
        <v>22</v>
      </c>
      <c r="F44">
        <v>115</v>
      </c>
      <c r="G44">
        <v>427</v>
      </c>
      <c r="H44" s="1" t="s">
        <v>936</v>
      </c>
      <c r="I44">
        <v>115</v>
      </c>
      <c r="J44" s="1" t="s">
        <v>191</v>
      </c>
      <c r="K44" s="1" t="s">
        <v>25</v>
      </c>
      <c r="L44">
        <v>4.8199999999999996E-3</v>
      </c>
      <c r="M44">
        <v>1.9939999999999999E-2</v>
      </c>
      <c r="N44">
        <v>3.3E-3</v>
      </c>
      <c r="O44">
        <v>1</v>
      </c>
      <c r="P44">
        <v>0</v>
      </c>
      <c r="Q44">
        <v>167</v>
      </c>
      <c r="R44">
        <v>556</v>
      </c>
      <c r="S44">
        <v>210</v>
      </c>
      <c r="T44">
        <v>3.1</v>
      </c>
      <c r="U44">
        <v>4</v>
      </c>
    </row>
    <row r="45" spans="1:21" x14ac:dyDescent="0.25">
      <c r="A45" t="str">
        <f>B45&amp;"_"&amp;G45&amp;"_"&amp;J45</f>
        <v>1010_1032_1</v>
      </c>
      <c r="B45">
        <v>1010</v>
      </c>
      <c r="C45" s="1" t="s">
        <v>1439</v>
      </c>
      <c r="D45" s="1" t="s">
        <v>22</v>
      </c>
      <c r="E45" s="1" t="s">
        <v>22</v>
      </c>
      <c r="F45">
        <v>115</v>
      </c>
      <c r="G45">
        <v>1032</v>
      </c>
      <c r="H45" s="1" t="s">
        <v>316</v>
      </c>
      <c r="I45">
        <v>115</v>
      </c>
      <c r="J45" s="1" t="s">
        <v>191</v>
      </c>
      <c r="K45" s="1" t="s">
        <v>25</v>
      </c>
      <c r="L45">
        <v>1.076E-2</v>
      </c>
      <c r="M45">
        <v>4.4510000000000001E-2</v>
      </c>
      <c r="N45">
        <v>7.3699999999999998E-3</v>
      </c>
      <c r="O45">
        <v>1</v>
      </c>
      <c r="P45">
        <v>0</v>
      </c>
      <c r="Q45">
        <v>167</v>
      </c>
      <c r="R45">
        <v>556</v>
      </c>
      <c r="S45">
        <v>210</v>
      </c>
      <c r="T45">
        <v>6.9</v>
      </c>
      <c r="U45">
        <v>8.9</v>
      </c>
    </row>
    <row r="46" spans="1:21" x14ac:dyDescent="0.25">
      <c r="A46" t="str">
        <f>B46&amp;"_"&amp;G46&amp;"_"&amp;J46</f>
        <v>1011_1255_1</v>
      </c>
      <c r="B46">
        <v>1011</v>
      </c>
      <c r="C46" s="1" t="s">
        <v>965</v>
      </c>
      <c r="D46" s="1" t="s">
        <v>22</v>
      </c>
      <c r="E46" s="1" t="s">
        <v>22</v>
      </c>
      <c r="F46">
        <v>115</v>
      </c>
      <c r="G46">
        <v>1255</v>
      </c>
      <c r="H46" s="1" t="s">
        <v>1440</v>
      </c>
      <c r="I46">
        <v>115</v>
      </c>
      <c r="J46" s="1" t="s">
        <v>191</v>
      </c>
      <c r="K46" s="1" t="s">
        <v>25</v>
      </c>
      <c r="L46">
        <v>7.5700000000000003E-3</v>
      </c>
      <c r="M46">
        <v>3.1300000000000001E-2</v>
      </c>
      <c r="N46">
        <v>5.1799999999999997E-3</v>
      </c>
      <c r="O46">
        <v>1</v>
      </c>
      <c r="P46">
        <v>0</v>
      </c>
      <c r="Q46">
        <v>167</v>
      </c>
      <c r="R46">
        <v>556</v>
      </c>
      <c r="S46">
        <v>210</v>
      </c>
      <c r="T46">
        <v>4.5999999999999996</v>
      </c>
      <c r="U46">
        <v>6.3</v>
      </c>
    </row>
    <row r="47" spans="1:21" x14ac:dyDescent="0.25">
      <c r="A47" t="str">
        <f>B47&amp;"_"&amp;G47&amp;"_"&amp;J47</f>
        <v>1012_1015_1</v>
      </c>
      <c r="B47">
        <v>1012</v>
      </c>
      <c r="C47" s="1" t="s">
        <v>875</v>
      </c>
      <c r="D47" s="1" t="s">
        <v>22</v>
      </c>
      <c r="E47" s="1" t="s">
        <v>22</v>
      </c>
      <c r="F47">
        <v>115</v>
      </c>
      <c r="G47">
        <v>1015</v>
      </c>
      <c r="H47" s="1" t="s">
        <v>689</v>
      </c>
      <c r="I47">
        <v>115</v>
      </c>
      <c r="J47" s="1" t="s">
        <v>191</v>
      </c>
      <c r="K47" s="1" t="s">
        <v>25</v>
      </c>
      <c r="L47">
        <v>7.1799999999999998E-3</v>
      </c>
      <c r="M47">
        <v>2.9690000000000001E-2</v>
      </c>
      <c r="N47">
        <v>4.9199999999999999E-3</v>
      </c>
      <c r="O47">
        <v>1</v>
      </c>
      <c r="P47">
        <v>0</v>
      </c>
      <c r="Q47">
        <v>167</v>
      </c>
      <c r="R47">
        <v>556</v>
      </c>
      <c r="S47">
        <v>210</v>
      </c>
      <c r="T47">
        <v>4.4000000000000004</v>
      </c>
      <c r="U47">
        <v>6</v>
      </c>
    </row>
    <row r="48" spans="1:21" x14ac:dyDescent="0.25">
      <c r="A48" t="str">
        <f>B48&amp;"_"&amp;G48&amp;"_"&amp;J48</f>
        <v>1012_1548_1</v>
      </c>
      <c r="B48">
        <v>1012</v>
      </c>
      <c r="C48" s="1" t="s">
        <v>875</v>
      </c>
      <c r="D48" s="1" t="s">
        <v>22</v>
      </c>
      <c r="E48" s="1" t="s">
        <v>22</v>
      </c>
      <c r="F48">
        <v>115</v>
      </c>
      <c r="G48">
        <v>1548</v>
      </c>
      <c r="H48" s="1" t="s">
        <v>64</v>
      </c>
      <c r="I48">
        <v>115</v>
      </c>
      <c r="J48" s="1" t="s">
        <v>191</v>
      </c>
      <c r="K48" s="1" t="s">
        <v>25</v>
      </c>
      <c r="L48">
        <v>1.6570000000000001E-2</v>
      </c>
      <c r="M48">
        <v>6.8529999999999994E-2</v>
      </c>
      <c r="N48">
        <v>1.1350000000000001E-2</v>
      </c>
      <c r="O48">
        <v>1</v>
      </c>
      <c r="P48">
        <v>0</v>
      </c>
      <c r="Q48">
        <v>116</v>
      </c>
      <c r="R48">
        <v>556</v>
      </c>
      <c r="S48">
        <v>145</v>
      </c>
      <c r="T48">
        <v>10.5</v>
      </c>
      <c r="U48">
        <v>13.8</v>
      </c>
    </row>
    <row r="49" spans="1:21" x14ac:dyDescent="0.25">
      <c r="A49" t="str">
        <f>B49&amp;"_"&amp;G49&amp;"_"&amp;J49</f>
        <v>1012_1548_2</v>
      </c>
      <c r="B49">
        <v>1012</v>
      </c>
      <c r="C49" s="1" t="s">
        <v>875</v>
      </c>
      <c r="D49" s="1" t="s">
        <v>22</v>
      </c>
      <c r="E49" s="1" t="s">
        <v>22</v>
      </c>
      <c r="F49">
        <v>115</v>
      </c>
      <c r="G49">
        <v>1548</v>
      </c>
      <c r="H49" s="1" t="s">
        <v>64</v>
      </c>
      <c r="I49">
        <v>115</v>
      </c>
      <c r="J49" s="1" t="s">
        <v>74</v>
      </c>
      <c r="K49" s="1" t="s">
        <v>25</v>
      </c>
      <c r="L49">
        <v>1.6570000000000001E-2</v>
      </c>
      <c r="M49">
        <v>6.8529999999999994E-2</v>
      </c>
      <c r="N49">
        <v>1.1350000000000001E-2</v>
      </c>
      <c r="O49">
        <v>1</v>
      </c>
      <c r="P49">
        <v>0</v>
      </c>
      <c r="Q49">
        <v>116</v>
      </c>
      <c r="R49">
        <v>556</v>
      </c>
      <c r="S49">
        <v>145</v>
      </c>
      <c r="T49">
        <v>10.5</v>
      </c>
      <c r="U49">
        <v>13.8</v>
      </c>
    </row>
    <row r="50" spans="1:21" x14ac:dyDescent="0.25">
      <c r="A50" t="str">
        <f>B50&amp;"_"&amp;G50&amp;"_"&amp;J50</f>
        <v>1012_388_1</v>
      </c>
      <c r="B50">
        <v>1012</v>
      </c>
      <c r="C50" s="1" t="s">
        <v>875</v>
      </c>
      <c r="D50" s="1" t="s">
        <v>22</v>
      </c>
      <c r="E50" s="1" t="s">
        <v>22</v>
      </c>
      <c r="F50">
        <v>115</v>
      </c>
      <c r="G50">
        <v>388</v>
      </c>
      <c r="H50" s="1" t="s">
        <v>876</v>
      </c>
      <c r="I50">
        <v>115</v>
      </c>
      <c r="J50" s="1" t="s">
        <v>191</v>
      </c>
      <c r="K50" s="1" t="s">
        <v>25</v>
      </c>
      <c r="L50">
        <v>5.9999999999999995E-4</v>
      </c>
      <c r="M50">
        <v>2.48E-3</v>
      </c>
      <c r="N50">
        <v>4.0999999999999999E-4</v>
      </c>
      <c r="O50">
        <v>1</v>
      </c>
      <c r="P50">
        <v>0</v>
      </c>
      <c r="Q50">
        <v>167</v>
      </c>
      <c r="R50">
        <v>556</v>
      </c>
      <c r="S50">
        <v>210</v>
      </c>
      <c r="T50">
        <v>0.4</v>
      </c>
      <c r="U50">
        <v>0.5</v>
      </c>
    </row>
    <row r="51" spans="1:21" x14ac:dyDescent="0.25">
      <c r="A51" t="str">
        <f>B51&amp;"_"&amp;G51&amp;"_"&amp;J51</f>
        <v>1013_1016_1</v>
      </c>
      <c r="B51">
        <v>1013</v>
      </c>
      <c r="C51" s="1" t="s">
        <v>877</v>
      </c>
      <c r="D51" s="1" t="s">
        <v>22</v>
      </c>
      <c r="E51" s="1" t="s">
        <v>22</v>
      </c>
      <c r="F51">
        <v>115</v>
      </c>
      <c r="G51">
        <v>1016</v>
      </c>
      <c r="H51" s="1" t="s">
        <v>635</v>
      </c>
      <c r="I51">
        <v>115</v>
      </c>
      <c r="J51" s="1" t="s">
        <v>191</v>
      </c>
      <c r="K51" s="1" t="s">
        <v>25</v>
      </c>
      <c r="L51">
        <v>7.1599999999999997E-3</v>
      </c>
      <c r="M51">
        <v>2.9610000000000001E-2</v>
      </c>
      <c r="N51">
        <v>4.8999999999999998E-3</v>
      </c>
      <c r="O51">
        <v>1</v>
      </c>
      <c r="P51">
        <v>0</v>
      </c>
      <c r="Q51">
        <v>167</v>
      </c>
      <c r="R51">
        <v>556</v>
      </c>
      <c r="S51">
        <v>210</v>
      </c>
      <c r="T51">
        <v>4.4000000000000004</v>
      </c>
      <c r="U51">
        <v>6</v>
      </c>
    </row>
    <row r="52" spans="1:21" x14ac:dyDescent="0.25">
      <c r="A52" t="str">
        <f>B52&amp;"_"&amp;G52&amp;"_"&amp;J52</f>
        <v>1013_1548_1</v>
      </c>
      <c r="B52">
        <v>1013</v>
      </c>
      <c r="C52" s="1" t="s">
        <v>877</v>
      </c>
      <c r="D52" s="1" t="s">
        <v>22</v>
      </c>
      <c r="E52" s="1" t="s">
        <v>22</v>
      </c>
      <c r="F52">
        <v>115</v>
      </c>
      <c r="G52">
        <v>1548</v>
      </c>
      <c r="H52" s="1" t="s">
        <v>64</v>
      </c>
      <c r="I52">
        <v>115</v>
      </c>
      <c r="J52" s="1" t="s">
        <v>191</v>
      </c>
      <c r="K52" s="1" t="s">
        <v>25</v>
      </c>
      <c r="L52">
        <v>1.6580000000000001E-2</v>
      </c>
      <c r="M52">
        <v>6.8570000000000006E-2</v>
      </c>
      <c r="N52">
        <v>1.1350000000000001E-2</v>
      </c>
      <c r="O52">
        <v>1</v>
      </c>
      <c r="P52">
        <v>0</v>
      </c>
      <c r="Q52">
        <v>116</v>
      </c>
      <c r="R52">
        <v>556</v>
      </c>
      <c r="S52">
        <v>145</v>
      </c>
      <c r="T52">
        <v>10.5</v>
      </c>
      <c r="U52">
        <v>13.8</v>
      </c>
    </row>
    <row r="53" spans="1:21" x14ac:dyDescent="0.25">
      <c r="A53" t="str">
        <f>B53&amp;"_"&amp;G53&amp;"_"&amp;J53</f>
        <v>1013_1548_2</v>
      </c>
      <c r="B53">
        <v>1013</v>
      </c>
      <c r="C53" s="1" t="s">
        <v>877</v>
      </c>
      <c r="D53" s="1" t="s">
        <v>22</v>
      </c>
      <c r="E53" s="1" t="s">
        <v>22</v>
      </c>
      <c r="F53">
        <v>115</v>
      </c>
      <c r="G53">
        <v>1548</v>
      </c>
      <c r="H53" s="1" t="s">
        <v>64</v>
      </c>
      <c r="I53">
        <v>115</v>
      </c>
      <c r="J53" s="1" t="s">
        <v>74</v>
      </c>
      <c r="K53" s="1" t="s">
        <v>25</v>
      </c>
      <c r="L53">
        <v>1.6580000000000001E-2</v>
      </c>
      <c r="M53">
        <v>6.8570000000000006E-2</v>
      </c>
      <c r="N53">
        <v>1.1350000000000001E-2</v>
      </c>
      <c r="O53">
        <v>1</v>
      </c>
      <c r="P53">
        <v>0</v>
      </c>
      <c r="Q53">
        <v>116</v>
      </c>
      <c r="R53">
        <v>556</v>
      </c>
      <c r="S53">
        <v>145</v>
      </c>
      <c r="T53">
        <v>10.5</v>
      </c>
      <c r="U53">
        <v>13.8</v>
      </c>
    </row>
    <row r="54" spans="1:21" x14ac:dyDescent="0.25">
      <c r="A54" t="str">
        <f>B54&amp;"_"&amp;G54&amp;"_"&amp;J54</f>
        <v>1013_388_1</v>
      </c>
      <c r="B54">
        <v>1013</v>
      </c>
      <c r="C54" s="1" t="s">
        <v>877</v>
      </c>
      <c r="D54" s="1" t="s">
        <v>22</v>
      </c>
      <c r="E54" s="1" t="s">
        <v>22</v>
      </c>
      <c r="F54">
        <v>115</v>
      </c>
      <c r="G54">
        <v>388</v>
      </c>
      <c r="H54" s="1" t="s">
        <v>876</v>
      </c>
      <c r="I54">
        <v>115</v>
      </c>
      <c r="J54" s="1" t="s">
        <v>191</v>
      </c>
      <c r="K54" s="1" t="s">
        <v>25</v>
      </c>
      <c r="L54">
        <v>6.4000000000000005E-4</v>
      </c>
      <c r="M54">
        <v>2.63E-3</v>
      </c>
      <c r="N54">
        <v>4.4000000000000002E-4</v>
      </c>
      <c r="O54">
        <v>1</v>
      </c>
      <c r="P54">
        <v>0</v>
      </c>
      <c r="Q54">
        <v>167</v>
      </c>
      <c r="R54">
        <v>556</v>
      </c>
      <c r="S54">
        <v>210</v>
      </c>
      <c r="T54">
        <v>0.4</v>
      </c>
      <c r="U54">
        <v>0.5</v>
      </c>
    </row>
    <row r="55" spans="1:21" x14ac:dyDescent="0.25">
      <c r="A55" t="str">
        <f>B55&amp;"_"&amp;G55&amp;"_"&amp;J55</f>
        <v>1014_388_1</v>
      </c>
      <c r="B55">
        <v>1014</v>
      </c>
      <c r="C55" s="1" t="s">
        <v>878</v>
      </c>
      <c r="D55" s="1" t="s">
        <v>22</v>
      </c>
      <c r="E55" s="1" t="s">
        <v>22</v>
      </c>
      <c r="F55">
        <v>115</v>
      </c>
      <c r="G55">
        <v>388</v>
      </c>
      <c r="H55" s="1" t="s">
        <v>876</v>
      </c>
      <c r="I55">
        <v>115</v>
      </c>
      <c r="J55" s="1" t="s">
        <v>191</v>
      </c>
      <c r="K55" s="1" t="s">
        <v>25</v>
      </c>
      <c r="L55">
        <v>4.4299999999999999E-3</v>
      </c>
      <c r="M55">
        <v>1.83E-2</v>
      </c>
      <c r="N55">
        <v>3.0300000000000001E-3</v>
      </c>
      <c r="O55">
        <v>1</v>
      </c>
      <c r="P55">
        <v>0</v>
      </c>
      <c r="Q55">
        <v>167</v>
      </c>
      <c r="R55">
        <v>556</v>
      </c>
      <c r="S55">
        <v>210</v>
      </c>
      <c r="T55">
        <v>3</v>
      </c>
      <c r="U55">
        <v>3.7</v>
      </c>
    </row>
    <row r="56" spans="1:21" x14ac:dyDescent="0.25">
      <c r="A56" t="str">
        <f>B56&amp;"_"&amp;G56&amp;"_"&amp;J56</f>
        <v>1014_389_1</v>
      </c>
      <c r="B56">
        <v>1014</v>
      </c>
      <c r="C56" s="1" t="s">
        <v>878</v>
      </c>
      <c r="D56" s="1" t="s">
        <v>22</v>
      </c>
      <c r="E56" s="1" t="s">
        <v>22</v>
      </c>
      <c r="F56">
        <v>115</v>
      </c>
      <c r="G56">
        <v>389</v>
      </c>
      <c r="H56" s="1" t="s">
        <v>879</v>
      </c>
      <c r="I56">
        <v>115</v>
      </c>
      <c r="J56" s="1" t="s">
        <v>191</v>
      </c>
      <c r="K56" s="1" t="s">
        <v>25</v>
      </c>
      <c r="L56">
        <v>6.9999999999999994E-5</v>
      </c>
      <c r="M56">
        <v>2.9999999999999997E-4</v>
      </c>
      <c r="N56">
        <v>5.0000000000000002E-5</v>
      </c>
      <c r="O56">
        <v>1</v>
      </c>
      <c r="P56">
        <v>0</v>
      </c>
      <c r="Q56">
        <v>167</v>
      </c>
      <c r="R56">
        <v>556</v>
      </c>
      <c r="S56">
        <v>210</v>
      </c>
      <c r="T56">
        <v>0.1</v>
      </c>
      <c r="U56">
        <v>0.1</v>
      </c>
    </row>
    <row r="57" spans="1:21" x14ac:dyDescent="0.25">
      <c r="A57" t="str">
        <f>B57&amp;"_"&amp;G57&amp;"_"&amp;J57</f>
        <v>1014_574_1</v>
      </c>
      <c r="B57">
        <v>1014</v>
      </c>
      <c r="C57" s="1" t="s">
        <v>878</v>
      </c>
      <c r="D57" s="1" t="s">
        <v>22</v>
      </c>
      <c r="E57" s="1" t="s">
        <v>22</v>
      </c>
      <c r="F57">
        <v>115</v>
      </c>
      <c r="G57">
        <v>574</v>
      </c>
      <c r="H57" s="1" t="s">
        <v>1162</v>
      </c>
      <c r="I57">
        <v>115</v>
      </c>
      <c r="J57" s="1" t="s">
        <v>191</v>
      </c>
      <c r="K57" s="1" t="s">
        <v>25</v>
      </c>
      <c r="L57">
        <v>5.0000000000000002E-5</v>
      </c>
      <c r="M57">
        <v>1.9000000000000001E-4</v>
      </c>
      <c r="N57">
        <v>3.0000000000000001E-5</v>
      </c>
      <c r="O57">
        <v>1</v>
      </c>
      <c r="P57">
        <v>0</v>
      </c>
      <c r="Q57">
        <v>167</v>
      </c>
      <c r="R57">
        <v>556</v>
      </c>
      <c r="S57">
        <v>210</v>
      </c>
      <c r="T57">
        <v>0</v>
      </c>
      <c r="U57">
        <v>0</v>
      </c>
    </row>
    <row r="58" spans="1:21" x14ac:dyDescent="0.25">
      <c r="A58" t="str">
        <f>B58&amp;"_"&amp;G58&amp;"_"&amp;J58</f>
        <v>1015_1194_1</v>
      </c>
      <c r="B58">
        <v>1015</v>
      </c>
      <c r="C58" s="1" t="s">
        <v>689</v>
      </c>
      <c r="D58" s="1" t="s">
        <v>22</v>
      </c>
      <c r="E58" s="1" t="s">
        <v>22</v>
      </c>
      <c r="F58">
        <v>115</v>
      </c>
      <c r="G58">
        <v>1194</v>
      </c>
      <c r="H58" s="1" t="s">
        <v>409</v>
      </c>
      <c r="I58">
        <v>115</v>
      </c>
      <c r="J58" s="1" t="s">
        <v>191</v>
      </c>
      <c r="K58" s="1" t="s">
        <v>25</v>
      </c>
      <c r="L58">
        <v>9.9799999999999993E-3</v>
      </c>
      <c r="M58">
        <v>4.1279999999999997E-2</v>
      </c>
      <c r="N58">
        <v>6.8399999999999997E-3</v>
      </c>
      <c r="O58">
        <v>1</v>
      </c>
      <c r="P58">
        <v>0</v>
      </c>
      <c r="Q58">
        <v>167</v>
      </c>
      <c r="R58">
        <v>556</v>
      </c>
      <c r="S58">
        <v>210</v>
      </c>
      <c r="T58">
        <v>6.2</v>
      </c>
      <c r="U58">
        <v>8.3000000000000007</v>
      </c>
    </row>
    <row r="59" spans="1:21" x14ac:dyDescent="0.25">
      <c r="A59" t="str">
        <f>B59&amp;"_"&amp;G59&amp;"_"&amp;J59</f>
        <v>1015_49_1</v>
      </c>
      <c r="B59">
        <v>1015</v>
      </c>
      <c r="C59" s="1" t="s">
        <v>689</v>
      </c>
      <c r="D59" s="1" t="s">
        <v>22</v>
      </c>
      <c r="E59" s="1" t="s">
        <v>22</v>
      </c>
      <c r="F59">
        <v>115</v>
      </c>
      <c r="G59">
        <v>49</v>
      </c>
      <c r="H59" s="1" t="s">
        <v>636</v>
      </c>
      <c r="I59">
        <v>115</v>
      </c>
      <c r="J59" s="1" t="s">
        <v>191</v>
      </c>
      <c r="K59" s="1" t="s">
        <v>25</v>
      </c>
      <c r="L59">
        <v>2.33E-3</v>
      </c>
      <c r="M59">
        <v>9.6299999999999997E-3</v>
      </c>
      <c r="N59">
        <v>1.5900000000000001E-3</v>
      </c>
      <c r="O59">
        <v>1</v>
      </c>
      <c r="P59">
        <v>0</v>
      </c>
      <c r="Q59">
        <v>167</v>
      </c>
      <c r="R59">
        <v>556</v>
      </c>
      <c r="S59">
        <v>210</v>
      </c>
      <c r="T59">
        <v>1.7</v>
      </c>
      <c r="U59">
        <v>1.9</v>
      </c>
    </row>
    <row r="60" spans="1:21" x14ac:dyDescent="0.25">
      <c r="A60" t="str">
        <f>B60&amp;"_"&amp;G60&amp;"_"&amp;J60</f>
        <v>1016_49_1</v>
      </c>
      <c r="B60">
        <v>1016</v>
      </c>
      <c r="C60" s="1" t="s">
        <v>635</v>
      </c>
      <c r="D60" s="1" t="s">
        <v>22</v>
      </c>
      <c r="E60" s="1" t="s">
        <v>22</v>
      </c>
      <c r="F60">
        <v>115</v>
      </c>
      <c r="G60">
        <v>49</v>
      </c>
      <c r="H60" s="1" t="s">
        <v>636</v>
      </c>
      <c r="I60">
        <v>115</v>
      </c>
      <c r="J60" s="1" t="s">
        <v>191</v>
      </c>
      <c r="K60" s="1" t="s">
        <v>25</v>
      </c>
      <c r="L60">
        <v>2.31E-3</v>
      </c>
      <c r="M60">
        <v>9.5300000000000003E-3</v>
      </c>
      <c r="N60">
        <v>1.58E-3</v>
      </c>
      <c r="O60">
        <v>1</v>
      </c>
      <c r="P60">
        <v>0</v>
      </c>
      <c r="Q60">
        <v>167</v>
      </c>
      <c r="R60">
        <v>556</v>
      </c>
      <c r="S60">
        <v>210</v>
      </c>
      <c r="T60">
        <v>1.7</v>
      </c>
      <c r="U60">
        <v>1.9</v>
      </c>
    </row>
    <row r="61" spans="1:21" x14ac:dyDescent="0.25">
      <c r="A61" t="str">
        <f>B61&amp;"_"&amp;G61&amp;"_"&amp;J61</f>
        <v>1017_1018_1</v>
      </c>
      <c r="B61">
        <v>1017</v>
      </c>
      <c r="C61" s="1" t="s">
        <v>278</v>
      </c>
      <c r="D61" s="1" t="s">
        <v>22</v>
      </c>
      <c r="E61" s="1" t="s">
        <v>22</v>
      </c>
      <c r="F61">
        <v>115</v>
      </c>
      <c r="G61">
        <v>1018</v>
      </c>
      <c r="H61" s="1" t="s">
        <v>977</v>
      </c>
      <c r="I61">
        <v>115</v>
      </c>
      <c r="J61" s="1" t="s">
        <v>191</v>
      </c>
      <c r="K61" s="1" t="s">
        <v>25</v>
      </c>
      <c r="L61">
        <v>2.7100000000000002E-3</v>
      </c>
      <c r="M61">
        <v>1.1220000000000001E-2</v>
      </c>
      <c r="N61">
        <v>1.8600000000000001E-3</v>
      </c>
      <c r="O61">
        <v>1</v>
      </c>
      <c r="P61">
        <v>0</v>
      </c>
      <c r="Q61">
        <v>167</v>
      </c>
      <c r="R61">
        <v>556</v>
      </c>
      <c r="S61">
        <v>210</v>
      </c>
      <c r="T61">
        <v>2.1</v>
      </c>
      <c r="U61">
        <v>2.2999999999999998</v>
      </c>
    </row>
    <row r="62" spans="1:21" x14ac:dyDescent="0.25">
      <c r="A62" t="str">
        <f>B62&amp;"_"&amp;G62&amp;"_"&amp;J62</f>
        <v>1017_14_1</v>
      </c>
      <c r="B62">
        <v>1017</v>
      </c>
      <c r="C62" s="1" t="s">
        <v>278</v>
      </c>
      <c r="D62" s="1" t="s">
        <v>22</v>
      </c>
      <c r="E62" s="1" t="s">
        <v>22</v>
      </c>
      <c r="F62">
        <v>115</v>
      </c>
      <c r="G62">
        <v>14</v>
      </c>
      <c r="H62" s="1" t="s">
        <v>279</v>
      </c>
      <c r="I62">
        <v>115</v>
      </c>
      <c r="J62" s="1" t="s">
        <v>191</v>
      </c>
      <c r="K62" s="1" t="s">
        <v>25</v>
      </c>
      <c r="L62">
        <v>2.8400000000000001E-3</v>
      </c>
      <c r="M62">
        <v>1.174E-2</v>
      </c>
      <c r="N62">
        <v>1.9400000000000001E-3</v>
      </c>
      <c r="O62">
        <v>1</v>
      </c>
      <c r="P62">
        <v>0</v>
      </c>
      <c r="Q62">
        <v>167</v>
      </c>
      <c r="R62">
        <v>556</v>
      </c>
      <c r="S62">
        <v>210</v>
      </c>
      <c r="T62">
        <v>1.5</v>
      </c>
      <c r="U62">
        <v>2.4</v>
      </c>
    </row>
    <row r="63" spans="1:21" x14ac:dyDescent="0.25">
      <c r="A63" t="str">
        <f>B63&amp;"_"&amp;G63&amp;"_"&amp;J63</f>
        <v>1017_457_1</v>
      </c>
      <c r="B63">
        <v>1017</v>
      </c>
      <c r="C63" s="1" t="s">
        <v>278</v>
      </c>
      <c r="D63" s="1" t="s">
        <v>22</v>
      </c>
      <c r="E63" s="1" t="s">
        <v>22</v>
      </c>
      <c r="F63">
        <v>115</v>
      </c>
      <c r="G63">
        <v>457</v>
      </c>
      <c r="H63" s="1" t="s">
        <v>976</v>
      </c>
      <c r="I63">
        <v>115</v>
      </c>
      <c r="J63" s="1" t="s">
        <v>191</v>
      </c>
      <c r="K63" s="1" t="s">
        <v>25</v>
      </c>
      <c r="L63">
        <v>1.9900000000000001E-2</v>
      </c>
      <c r="M63">
        <v>8.2309999999999994E-2</v>
      </c>
      <c r="N63">
        <v>1.363E-2</v>
      </c>
      <c r="O63">
        <v>1</v>
      </c>
      <c r="P63">
        <v>0</v>
      </c>
      <c r="Q63">
        <v>167</v>
      </c>
      <c r="R63">
        <v>556</v>
      </c>
      <c r="S63">
        <v>210</v>
      </c>
      <c r="T63">
        <v>10.4</v>
      </c>
      <c r="U63">
        <v>16.600000000000001</v>
      </c>
    </row>
    <row r="64" spans="1:21" x14ac:dyDescent="0.25">
      <c r="A64" t="str">
        <f>B64&amp;"_"&amp;G64&amp;"_"&amp;J64</f>
        <v>1018_1229_1</v>
      </c>
      <c r="B64">
        <v>1018</v>
      </c>
      <c r="C64" s="1" t="s">
        <v>977</v>
      </c>
      <c r="D64" s="1" t="s">
        <v>22</v>
      </c>
      <c r="E64" s="1" t="s">
        <v>22</v>
      </c>
      <c r="F64">
        <v>115</v>
      </c>
      <c r="G64">
        <v>1229</v>
      </c>
      <c r="H64" s="1" t="s">
        <v>1442</v>
      </c>
      <c r="I64">
        <v>115</v>
      </c>
      <c r="J64" s="1" t="s">
        <v>191</v>
      </c>
      <c r="K64" s="1" t="s">
        <v>25</v>
      </c>
      <c r="L64">
        <v>6.5100000000000002E-3</v>
      </c>
      <c r="M64">
        <v>2.6929999999999999E-2</v>
      </c>
      <c r="N64">
        <v>4.4600000000000004E-3</v>
      </c>
      <c r="O64">
        <v>1</v>
      </c>
      <c r="P64">
        <v>0</v>
      </c>
      <c r="Q64">
        <v>167</v>
      </c>
      <c r="R64">
        <v>556</v>
      </c>
      <c r="S64">
        <v>210</v>
      </c>
      <c r="T64">
        <v>5</v>
      </c>
      <c r="U64">
        <v>5.4</v>
      </c>
    </row>
    <row r="65" spans="1:21" x14ac:dyDescent="0.25">
      <c r="A65" t="str">
        <f>B65&amp;"_"&amp;G65&amp;"_"&amp;J65</f>
        <v>1018_458_1</v>
      </c>
      <c r="B65">
        <v>1018</v>
      </c>
      <c r="C65" s="1" t="s">
        <v>977</v>
      </c>
      <c r="D65" s="1" t="s">
        <v>22</v>
      </c>
      <c r="E65" s="1" t="s">
        <v>22</v>
      </c>
      <c r="F65">
        <v>115</v>
      </c>
      <c r="G65">
        <v>458</v>
      </c>
      <c r="H65" s="1" t="s">
        <v>978</v>
      </c>
      <c r="I65">
        <v>115</v>
      </c>
      <c r="J65" s="1" t="s">
        <v>191</v>
      </c>
      <c r="K65" s="1" t="s">
        <v>25</v>
      </c>
      <c r="L65">
        <v>3.0000000000000001E-5</v>
      </c>
      <c r="M65">
        <v>1.2999999999999999E-4</v>
      </c>
      <c r="N65">
        <v>2.0000000000000002E-5</v>
      </c>
      <c r="O65">
        <v>1</v>
      </c>
      <c r="P65">
        <v>0</v>
      </c>
      <c r="Q65">
        <v>167</v>
      </c>
      <c r="R65">
        <v>556</v>
      </c>
      <c r="S65">
        <v>210</v>
      </c>
      <c r="T65">
        <v>0</v>
      </c>
      <c r="U65">
        <v>0</v>
      </c>
    </row>
    <row r="66" spans="1:21" x14ac:dyDescent="0.25">
      <c r="A66" t="str">
        <f>B66&amp;"_"&amp;G66&amp;"_"&amp;J66</f>
        <v>1019_1545_1</v>
      </c>
      <c r="B66">
        <v>1019</v>
      </c>
      <c r="C66" s="1" t="s">
        <v>605</v>
      </c>
      <c r="D66" s="1" t="s">
        <v>22</v>
      </c>
      <c r="E66" s="1" t="s">
        <v>22</v>
      </c>
      <c r="F66">
        <v>115</v>
      </c>
      <c r="G66">
        <v>1545</v>
      </c>
      <c r="H66" s="1" t="s">
        <v>1212</v>
      </c>
      <c r="I66">
        <v>115</v>
      </c>
      <c r="J66" s="1" t="s">
        <v>191</v>
      </c>
      <c r="K66" s="1" t="s">
        <v>25</v>
      </c>
      <c r="L66">
        <v>6.2599999999999999E-3</v>
      </c>
      <c r="M66">
        <v>2.5909999999999999E-2</v>
      </c>
      <c r="N66">
        <v>4.2900000000000004E-3</v>
      </c>
      <c r="O66">
        <v>1</v>
      </c>
      <c r="P66">
        <v>0</v>
      </c>
      <c r="Q66">
        <v>211</v>
      </c>
      <c r="R66">
        <v>211</v>
      </c>
      <c r="S66">
        <v>211</v>
      </c>
      <c r="T66">
        <v>3.6</v>
      </c>
      <c r="U66">
        <v>5.2</v>
      </c>
    </row>
    <row r="67" spans="1:21" x14ac:dyDescent="0.25">
      <c r="A67" t="str">
        <f>B67&amp;"_"&amp;G67&amp;"_"&amp;J67</f>
        <v>1019_1545_2</v>
      </c>
      <c r="B67">
        <v>1019</v>
      </c>
      <c r="C67" s="1" t="s">
        <v>605</v>
      </c>
      <c r="D67" s="1" t="s">
        <v>22</v>
      </c>
      <c r="E67" s="1" t="s">
        <v>22</v>
      </c>
      <c r="F67">
        <v>115</v>
      </c>
      <c r="G67">
        <v>1545</v>
      </c>
      <c r="H67" s="1" t="s">
        <v>1212</v>
      </c>
      <c r="I67">
        <v>115</v>
      </c>
      <c r="J67" s="1" t="s">
        <v>74</v>
      </c>
      <c r="K67" s="1" t="s">
        <v>25</v>
      </c>
      <c r="L67">
        <v>6.2599999999999999E-3</v>
      </c>
      <c r="M67">
        <v>2.5909999999999999E-2</v>
      </c>
      <c r="N67">
        <v>4.2900000000000004E-3</v>
      </c>
      <c r="O67">
        <v>1</v>
      </c>
      <c r="P67">
        <v>0</v>
      </c>
      <c r="Q67">
        <v>211</v>
      </c>
      <c r="R67">
        <v>211</v>
      </c>
      <c r="S67">
        <v>211</v>
      </c>
      <c r="T67">
        <v>3.6</v>
      </c>
      <c r="U67">
        <v>5.2</v>
      </c>
    </row>
    <row r="68" spans="1:21" x14ac:dyDescent="0.25">
      <c r="A68" t="str">
        <f>B68&amp;"_"&amp;G68&amp;"_"&amp;J68</f>
        <v>1019_459_1</v>
      </c>
      <c r="B68">
        <v>1019</v>
      </c>
      <c r="C68" s="1" t="s">
        <v>605</v>
      </c>
      <c r="D68" s="1" t="s">
        <v>22</v>
      </c>
      <c r="E68" s="1" t="s">
        <v>22</v>
      </c>
      <c r="F68">
        <v>115</v>
      </c>
      <c r="G68">
        <v>459</v>
      </c>
      <c r="H68" s="1" t="s">
        <v>979</v>
      </c>
      <c r="I68">
        <v>115</v>
      </c>
      <c r="J68" s="1" t="s">
        <v>191</v>
      </c>
      <c r="K68" s="1" t="s">
        <v>25</v>
      </c>
      <c r="L68">
        <v>2.0080000000000001E-2</v>
      </c>
      <c r="M68">
        <v>8.3019999999999997E-2</v>
      </c>
      <c r="N68">
        <v>1.375E-2</v>
      </c>
      <c r="O68">
        <v>1</v>
      </c>
      <c r="P68">
        <v>0</v>
      </c>
      <c r="Q68">
        <v>167</v>
      </c>
      <c r="R68">
        <v>556</v>
      </c>
      <c r="S68">
        <v>210</v>
      </c>
      <c r="T68">
        <v>15.7</v>
      </c>
      <c r="U68">
        <v>16.7</v>
      </c>
    </row>
    <row r="69" spans="1:21" x14ac:dyDescent="0.25">
      <c r="A69" t="str">
        <f>B69&amp;"_"&amp;G69&amp;"_"&amp;J69</f>
        <v>1019_495_1</v>
      </c>
      <c r="B69">
        <v>1019</v>
      </c>
      <c r="C69" s="1" t="s">
        <v>605</v>
      </c>
      <c r="D69" s="1" t="s">
        <v>22</v>
      </c>
      <c r="E69" s="1" t="s">
        <v>22</v>
      </c>
      <c r="F69">
        <v>115</v>
      </c>
      <c r="G69">
        <v>495</v>
      </c>
      <c r="H69" s="1" t="s">
        <v>566</v>
      </c>
      <c r="I69">
        <v>115</v>
      </c>
      <c r="J69" s="1" t="s">
        <v>191</v>
      </c>
      <c r="K69" s="1" t="s">
        <v>25</v>
      </c>
      <c r="L69">
        <v>1.32E-3</v>
      </c>
      <c r="M69">
        <v>5.45E-3</v>
      </c>
      <c r="N69">
        <v>8.9999999999999998E-4</v>
      </c>
      <c r="O69">
        <v>1</v>
      </c>
      <c r="P69">
        <v>0</v>
      </c>
      <c r="Q69">
        <v>140</v>
      </c>
      <c r="R69">
        <v>556</v>
      </c>
      <c r="S69">
        <v>180</v>
      </c>
      <c r="T69">
        <v>1</v>
      </c>
      <c r="U69">
        <v>1.1000000000000001</v>
      </c>
    </row>
    <row r="70" spans="1:21" x14ac:dyDescent="0.25">
      <c r="A70" t="str">
        <f>B70&amp;"_"&amp;G70&amp;"_"&amp;J70</f>
        <v>1019_495_2</v>
      </c>
      <c r="B70">
        <v>1019</v>
      </c>
      <c r="C70" s="1" t="s">
        <v>605</v>
      </c>
      <c r="D70" s="1" t="s">
        <v>22</v>
      </c>
      <c r="E70" s="1" t="s">
        <v>22</v>
      </c>
      <c r="F70">
        <v>115</v>
      </c>
      <c r="G70">
        <v>495</v>
      </c>
      <c r="H70" s="1" t="s">
        <v>566</v>
      </c>
      <c r="I70">
        <v>115</v>
      </c>
      <c r="J70" s="1" t="s">
        <v>74</v>
      </c>
      <c r="K70" s="1" t="s">
        <v>25</v>
      </c>
      <c r="L70">
        <v>1.32E-3</v>
      </c>
      <c r="M70">
        <v>5.45E-3</v>
      </c>
      <c r="N70">
        <v>8.9999999999999998E-4</v>
      </c>
      <c r="O70">
        <v>1</v>
      </c>
      <c r="P70">
        <v>0</v>
      </c>
      <c r="Q70">
        <v>140</v>
      </c>
      <c r="R70">
        <v>556</v>
      </c>
      <c r="S70">
        <v>180</v>
      </c>
      <c r="T70">
        <v>1</v>
      </c>
      <c r="U70">
        <v>1.1000000000000001</v>
      </c>
    </row>
    <row r="71" spans="1:21" x14ac:dyDescent="0.25">
      <c r="A71" t="str">
        <f>B71&amp;"_"&amp;G71&amp;"_"&amp;J71</f>
        <v>1020_1026_1</v>
      </c>
      <c r="B71">
        <v>1020</v>
      </c>
      <c r="C71" s="1" t="s">
        <v>673</v>
      </c>
      <c r="D71" s="1" t="s">
        <v>22</v>
      </c>
      <c r="E71" s="1" t="s">
        <v>22</v>
      </c>
      <c r="F71">
        <v>115</v>
      </c>
      <c r="G71">
        <v>1026</v>
      </c>
      <c r="H71" s="1" t="s">
        <v>921</v>
      </c>
      <c r="I71">
        <v>115</v>
      </c>
      <c r="J71" s="1" t="s">
        <v>191</v>
      </c>
      <c r="K71" s="1" t="s">
        <v>25</v>
      </c>
      <c r="L71">
        <v>2.2249999999999999E-2</v>
      </c>
      <c r="M71">
        <v>9.1990000000000002E-2</v>
      </c>
      <c r="N71">
        <v>1.523E-2</v>
      </c>
      <c r="O71">
        <v>1</v>
      </c>
      <c r="P71">
        <v>0</v>
      </c>
      <c r="Q71">
        <v>167</v>
      </c>
      <c r="R71">
        <v>556</v>
      </c>
      <c r="S71">
        <v>210</v>
      </c>
      <c r="T71">
        <v>16.600000000000001</v>
      </c>
      <c r="U71">
        <v>18.5</v>
      </c>
    </row>
    <row r="72" spans="1:21" x14ac:dyDescent="0.25">
      <c r="A72" t="str">
        <f>B72&amp;"_"&amp;G72&amp;"_"&amp;J72</f>
        <v>1020_20_1</v>
      </c>
      <c r="B72">
        <v>1020</v>
      </c>
      <c r="C72" s="1" t="s">
        <v>673</v>
      </c>
      <c r="D72" s="1" t="s">
        <v>22</v>
      </c>
      <c r="E72" s="1" t="s">
        <v>22</v>
      </c>
      <c r="F72">
        <v>115</v>
      </c>
      <c r="G72">
        <v>20</v>
      </c>
      <c r="H72" s="1" t="s">
        <v>674</v>
      </c>
      <c r="I72">
        <v>115</v>
      </c>
      <c r="J72" s="1" t="s">
        <v>191</v>
      </c>
      <c r="K72" s="1" t="s">
        <v>25</v>
      </c>
      <c r="L72">
        <v>9.1800000000000007E-3</v>
      </c>
      <c r="M72">
        <v>3.7960000000000001E-2</v>
      </c>
      <c r="N72">
        <v>6.2899999999999996E-3</v>
      </c>
      <c r="O72">
        <v>1</v>
      </c>
      <c r="P72">
        <v>0</v>
      </c>
      <c r="Q72">
        <v>167</v>
      </c>
      <c r="R72">
        <v>556</v>
      </c>
      <c r="S72">
        <v>210</v>
      </c>
      <c r="T72">
        <v>6.5</v>
      </c>
      <c r="U72">
        <v>7.6</v>
      </c>
    </row>
    <row r="73" spans="1:21" x14ac:dyDescent="0.25">
      <c r="A73" t="str">
        <f>B73&amp;"_"&amp;G73&amp;"_"&amp;J73</f>
        <v>1020_411_1</v>
      </c>
      <c r="B73">
        <v>1020</v>
      </c>
      <c r="C73" s="1" t="s">
        <v>673</v>
      </c>
      <c r="D73" s="1" t="s">
        <v>22</v>
      </c>
      <c r="E73" s="1" t="s">
        <v>22</v>
      </c>
      <c r="F73">
        <v>115</v>
      </c>
      <c r="G73">
        <v>411</v>
      </c>
      <c r="H73" s="1" t="s">
        <v>909</v>
      </c>
      <c r="I73">
        <v>115</v>
      </c>
      <c r="J73" s="1" t="s">
        <v>191</v>
      </c>
      <c r="K73" s="1" t="s">
        <v>25</v>
      </c>
      <c r="L73">
        <v>6.9999999999999994E-5</v>
      </c>
      <c r="M73">
        <v>3.1E-4</v>
      </c>
      <c r="N73">
        <v>5.0000000000000002E-5</v>
      </c>
      <c r="O73">
        <v>1</v>
      </c>
      <c r="P73">
        <v>0</v>
      </c>
      <c r="Q73">
        <v>167</v>
      </c>
      <c r="R73">
        <v>556</v>
      </c>
      <c r="S73">
        <v>210</v>
      </c>
      <c r="T73">
        <v>0</v>
      </c>
      <c r="U73">
        <v>0.1</v>
      </c>
    </row>
    <row r="74" spans="1:21" x14ac:dyDescent="0.25">
      <c r="A74" t="str">
        <f>B74&amp;"_"&amp;G74&amp;"_"&amp;J74</f>
        <v>1021_1023_1</v>
      </c>
      <c r="B74">
        <v>1021</v>
      </c>
      <c r="C74" s="1" t="s">
        <v>910</v>
      </c>
      <c r="D74" s="1" t="s">
        <v>22</v>
      </c>
      <c r="E74" s="1" t="s">
        <v>22</v>
      </c>
      <c r="F74">
        <v>115</v>
      </c>
      <c r="G74">
        <v>1023</v>
      </c>
      <c r="H74" s="1" t="s">
        <v>1444</v>
      </c>
      <c r="I74">
        <v>115</v>
      </c>
      <c r="J74" s="1" t="s">
        <v>191</v>
      </c>
      <c r="K74" s="1" t="s">
        <v>25</v>
      </c>
      <c r="L74">
        <v>3.47E-3</v>
      </c>
      <c r="M74">
        <v>1.4330000000000001E-2</v>
      </c>
      <c r="N74">
        <v>2.3700000000000001E-3</v>
      </c>
      <c r="O74">
        <v>1</v>
      </c>
      <c r="P74">
        <v>0</v>
      </c>
      <c r="Q74">
        <v>167</v>
      </c>
      <c r="R74">
        <v>556</v>
      </c>
      <c r="S74">
        <v>210</v>
      </c>
      <c r="T74">
        <v>2.9</v>
      </c>
      <c r="U74">
        <v>2.9</v>
      </c>
    </row>
    <row r="75" spans="1:21" x14ac:dyDescent="0.25">
      <c r="A75" t="str">
        <f>B75&amp;"_"&amp;G75&amp;"_"&amp;J75</f>
        <v>1021_411_1</v>
      </c>
      <c r="B75">
        <v>1021</v>
      </c>
      <c r="C75" s="1" t="s">
        <v>910</v>
      </c>
      <c r="D75" s="1" t="s">
        <v>22</v>
      </c>
      <c r="E75" s="1" t="s">
        <v>22</v>
      </c>
      <c r="F75">
        <v>115</v>
      </c>
      <c r="G75">
        <v>411</v>
      </c>
      <c r="H75" s="1" t="s">
        <v>909</v>
      </c>
      <c r="I75">
        <v>115</v>
      </c>
      <c r="J75" s="1" t="s">
        <v>191</v>
      </c>
      <c r="K75" s="1" t="s">
        <v>25</v>
      </c>
      <c r="L75">
        <v>6.9999999999999994E-5</v>
      </c>
      <c r="M75">
        <v>2.7999999999999998E-4</v>
      </c>
      <c r="N75">
        <v>5.0000000000000002E-5</v>
      </c>
      <c r="O75">
        <v>1</v>
      </c>
      <c r="P75">
        <v>0</v>
      </c>
      <c r="Q75">
        <v>167</v>
      </c>
      <c r="R75">
        <v>556</v>
      </c>
      <c r="S75">
        <v>210</v>
      </c>
      <c r="T75">
        <v>0</v>
      </c>
      <c r="U75">
        <v>0.1</v>
      </c>
    </row>
    <row r="76" spans="1:21" x14ac:dyDescent="0.25">
      <c r="A76" t="str">
        <f>B76&amp;"_"&amp;G76&amp;"_"&amp;J76</f>
        <v>1022_1023_1</v>
      </c>
      <c r="B76">
        <v>1022</v>
      </c>
      <c r="C76" s="1" t="s">
        <v>956</v>
      </c>
      <c r="D76" s="1" t="s">
        <v>22</v>
      </c>
      <c r="E76" s="1" t="s">
        <v>22</v>
      </c>
      <c r="F76">
        <v>115</v>
      </c>
      <c r="G76">
        <v>1023</v>
      </c>
      <c r="H76" s="1" t="s">
        <v>1444</v>
      </c>
      <c r="I76">
        <v>115</v>
      </c>
      <c r="J76" s="1" t="s">
        <v>191</v>
      </c>
      <c r="K76" s="1" t="s">
        <v>25</v>
      </c>
      <c r="L76">
        <v>9.6000000000000002E-4</v>
      </c>
      <c r="M76">
        <v>3.9500000000000004E-3</v>
      </c>
      <c r="N76">
        <v>6.4999999999999997E-4</v>
      </c>
      <c r="O76">
        <v>1</v>
      </c>
      <c r="P76">
        <v>0</v>
      </c>
      <c r="Q76">
        <v>167</v>
      </c>
      <c r="R76">
        <v>556</v>
      </c>
      <c r="S76">
        <v>210</v>
      </c>
      <c r="T76">
        <v>0.6</v>
      </c>
      <c r="U76">
        <v>0.8</v>
      </c>
    </row>
    <row r="77" spans="1:21" x14ac:dyDescent="0.25">
      <c r="A77" t="str">
        <f>B77&amp;"_"&amp;G77&amp;"_"&amp;J77</f>
        <v>1022_442_1</v>
      </c>
      <c r="B77">
        <v>1022</v>
      </c>
      <c r="C77" s="1" t="s">
        <v>956</v>
      </c>
      <c r="D77" s="1" t="s">
        <v>22</v>
      </c>
      <c r="E77" s="1" t="s">
        <v>22</v>
      </c>
      <c r="F77">
        <v>115</v>
      </c>
      <c r="G77">
        <v>442</v>
      </c>
      <c r="H77" s="1" t="s">
        <v>957</v>
      </c>
      <c r="I77">
        <v>115</v>
      </c>
      <c r="J77" s="1" t="s">
        <v>191</v>
      </c>
      <c r="K77" s="1" t="s">
        <v>25</v>
      </c>
      <c r="L77">
        <v>1.4999999999999999E-4</v>
      </c>
      <c r="M77">
        <v>6.3000000000000003E-4</v>
      </c>
      <c r="N77">
        <v>1E-4</v>
      </c>
      <c r="O77">
        <v>1</v>
      </c>
      <c r="P77">
        <v>0</v>
      </c>
      <c r="Q77">
        <v>167</v>
      </c>
      <c r="R77">
        <v>556</v>
      </c>
      <c r="S77">
        <v>210</v>
      </c>
      <c r="T77">
        <v>0.1</v>
      </c>
      <c r="U77">
        <v>0.1</v>
      </c>
    </row>
    <row r="78" spans="1:21" x14ac:dyDescent="0.25">
      <c r="A78" t="str">
        <f>B78&amp;"_"&amp;G78&amp;"_"&amp;J78</f>
        <v>1022_443_1</v>
      </c>
      <c r="B78">
        <v>1022</v>
      </c>
      <c r="C78" s="1" t="s">
        <v>956</v>
      </c>
      <c r="D78" s="1" t="s">
        <v>22</v>
      </c>
      <c r="E78" s="1" t="s">
        <v>22</v>
      </c>
      <c r="F78">
        <v>115</v>
      </c>
      <c r="G78">
        <v>443</v>
      </c>
      <c r="H78" s="1" t="s">
        <v>958</v>
      </c>
      <c r="I78">
        <v>115</v>
      </c>
      <c r="J78" s="1" t="s">
        <v>191</v>
      </c>
      <c r="K78" s="1" t="s">
        <v>25</v>
      </c>
      <c r="L78">
        <v>2.0000000000000002E-5</v>
      </c>
      <c r="M78">
        <v>9.0000000000000006E-5</v>
      </c>
      <c r="N78">
        <v>1.0000000000000001E-5</v>
      </c>
      <c r="O78">
        <v>1</v>
      </c>
      <c r="P78">
        <v>0</v>
      </c>
      <c r="Q78">
        <v>167</v>
      </c>
      <c r="R78">
        <v>556</v>
      </c>
      <c r="S78">
        <v>210</v>
      </c>
      <c r="T78">
        <v>0</v>
      </c>
      <c r="U78">
        <v>0</v>
      </c>
    </row>
    <row r="79" spans="1:21" x14ac:dyDescent="0.25">
      <c r="A79" t="str">
        <f>B79&amp;"_"&amp;G79&amp;"_"&amp;J79</f>
        <v>1023_1024_1</v>
      </c>
      <c r="B79">
        <v>1023</v>
      </c>
      <c r="C79" s="1" t="s">
        <v>1444</v>
      </c>
      <c r="D79" s="1" t="s">
        <v>22</v>
      </c>
      <c r="E79" s="1" t="s">
        <v>22</v>
      </c>
      <c r="F79">
        <v>115</v>
      </c>
      <c r="G79">
        <v>1024</v>
      </c>
      <c r="H79" s="1" t="s">
        <v>1435</v>
      </c>
      <c r="I79">
        <v>115</v>
      </c>
      <c r="J79" s="1" t="s">
        <v>191</v>
      </c>
      <c r="K79" s="1" t="s">
        <v>25</v>
      </c>
      <c r="L79">
        <v>8.1399999999999997E-3</v>
      </c>
      <c r="M79">
        <v>3.3649999999999999E-2</v>
      </c>
      <c r="N79">
        <v>5.5700000000000003E-3</v>
      </c>
      <c r="O79">
        <v>1</v>
      </c>
      <c r="P79">
        <v>0</v>
      </c>
      <c r="Q79">
        <v>167</v>
      </c>
      <c r="R79">
        <v>556</v>
      </c>
      <c r="S79">
        <v>210</v>
      </c>
      <c r="T79">
        <v>6.6</v>
      </c>
      <c r="U79">
        <v>6.8</v>
      </c>
    </row>
    <row r="80" spans="1:21" x14ac:dyDescent="0.25">
      <c r="A80" t="str">
        <f>B80&amp;"_"&amp;G80&amp;"_"&amp;J80</f>
        <v>1024_1025_1</v>
      </c>
      <c r="B80">
        <v>1024</v>
      </c>
      <c r="C80" s="1" t="s">
        <v>1435</v>
      </c>
      <c r="D80" s="1" t="s">
        <v>22</v>
      </c>
      <c r="E80" s="1" t="s">
        <v>22</v>
      </c>
      <c r="F80">
        <v>115</v>
      </c>
      <c r="G80">
        <v>1025</v>
      </c>
      <c r="H80" s="1" t="s">
        <v>547</v>
      </c>
      <c r="I80">
        <v>115</v>
      </c>
      <c r="J80" s="1" t="s">
        <v>191</v>
      </c>
      <c r="K80" s="1" t="s">
        <v>25</v>
      </c>
      <c r="L80">
        <v>1.065E-2</v>
      </c>
      <c r="M80">
        <v>4.4040000000000003E-2</v>
      </c>
      <c r="N80">
        <v>7.2899999999999996E-3</v>
      </c>
      <c r="O80">
        <v>1</v>
      </c>
      <c r="P80">
        <v>0</v>
      </c>
      <c r="Q80">
        <v>167</v>
      </c>
      <c r="R80">
        <v>556</v>
      </c>
      <c r="S80">
        <v>210</v>
      </c>
      <c r="T80">
        <v>7.8</v>
      </c>
      <c r="U80">
        <v>8.9</v>
      </c>
    </row>
    <row r="81" spans="1:21" x14ac:dyDescent="0.25">
      <c r="A81" t="str">
        <f>B81&amp;"_"&amp;G81&amp;"_"&amp;J81</f>
        <v>1024_444_1</v>
      </c>
      <c r="B81">
        <v>1024</v>
      </c>
      <c r="C81" s="1" t="s">
        <v>1435</v>
      </c>
      <c r="D81" s="1" t="s">
        <v>22</v>
      </c>
      <c r="E81" s="1" t="s">
        <v>22</v>
      </c>
      <c r="F81">
        <v>115</v>
      </c>
      <c r="G81">
        <v>444</v>
      </c>
      <c r="H81" s="1" t="s">
        <v>1436</v>
      </c>
      <c r="I81">
        <v>115</v>
      </c>
      <c r="J81" s="1" t="s">
        <v>191</v>
      </c>
      <c r="K81" s="1" t="s">
        <v>25</v>
      </c>
      <c r="L81">
        <v>2.8999999999999998E-3</v>
      </c>
      <c r="M81">
        <v>1.1990000000000001E-2</v>
      </c>
      <c r="N81">
        <v>1.99E-3</v>
      </c>
      <c r="O81">
        <v>1</v>
      </c>
      <c r="P81">
        <v>0</v>
      </c>
      <c r="Q81">
        <v>167</v>
      </c>
      <c r="R81">
        <v>556</v>
      </c>
      <c r="S81">
        <v>210</v>
      </c>
      <c r="T81">
        <v>1.7</v>
      </c>
      <c r="U81">
        <v>2.4</v>
      </c>
    </row>
    <row r="82" spans="1:21" x14ac:dyDescent="0.25">
      <c r="A82" t="str">
        <f>B82&amp;"_"&amp;G82&amp;"_"&amp;J82</f>
        <v>1025_418_1</v>
      </c>
      <c r="B82">
        <v>1025</v>
      </c>
      <c r="C82" s="1" t="s">
        <v>547</v>
      </c>
      <c r="D82" s="1" t="s">
        <v>22</v>
      </c>
      <c r="E82" s="1" t="s">
        <v>22</v>
      </c>
      <c r="F82">
        <v>115</v>
      </c>
      <c r="G82">
        <v>418</v>
      </c>
      <c r="H82" s="1" t="s">
        <v>548</v>
      </c>
      <c r="I82">
        <v>115</v>
      </c>
      <c r="J82" s="1" t="s">
        <v>191</v>
      </c>
      <c r="K82" s="1" t="s">
        <v>25</v>
      </c>
      <c r="L82">
        <v>4.81E-3</v>
      </c>
      <c r="M82">
        <v>1.9879999999999998E-2</v>
      </c>
      <c r="N82">
        <v>3.29E-3</v>
      </c>
      <c r="O82">
        <v>1</v>
      </c>
      <c r="P82">
        <v>0</v>
      </c>
      <c r="Q82">
        <v>167</v>
      </c>
      <c r="R82">
        <v>556</v>
      </c>
      <c r="S82">
        <v>210</v>
      </c>
      <c r="T82">
        <v>3.2</v>
      </c>
      <c r="U82">
        <v>4</v>
      </c>
    </row>
    <row r="83" spans="1:21" x14ac:dyDescent="0.25">
      <c r="A83" t="str">
        <f>B83&amp;"_"&amp;G83&amp;"_"&amp;J83</f>
        <v>1025_445_1</v>
      </c>
      <c r="B83">
        <v>1025</v>
      </c>
      <c r="C83" s="1" t="s">
        <v>547</v>
      </c>
      <c r="D83" s="1" t="s">
        <v>22</v>
      </c>
      <c r="E83" s="1" t="s">
        <v>22</v>
      </c>
      <c r="F83">
        <v>115</v>
      </c>
      <c r="G83">
        <v>445</v>
      </c>
      <c r="H83" s="1" t="s">
        <v>960</v>
      </c>
      <c r="I83">
        <v>115</v>
      </c>
      <c r="J83" s="1" t="s">
        <v>191</v>
      </c>
      <c r="K83" s="1" t="s">
        <v>25</v>
      </c>
      <c r="L83">
        <v>1.5499999999999999E-3</v>
      </c>
      <c r="M83">
        <v>6.3899999999999998E-3</v>
      </c>
      <c r="N83">
        <v>1.06E-3</v>
      </c>
      <c r="O83">
        <v>1</v>
      </c>
      <c r="P83">
        <v>0</v>
      </c>
      <c r="Q83">
        <v>167</v>
      </c>
      <c r="R83">
        <v>556</v>
      </c>
      <c r="S83">
        <v>210</v>
      </c>
      <c r="T83">
        <v>0.9</v>
      </c>
      <c r="U83">
        <v>1.3</v>
      </c>
    </row>
    <row r="84" spans="1:21" x14ac:dyDescent="0.25">
      <c r="A84" t="str">
        <f>B84&amp;"_"&amp;G84&amp;"_"&amp;J84</f>
        <v>1026_418_1</v>
      </c>
      <c r="B84">
        <v>1026</v>
      </c>
      <c r="C84" s="1" t="s">
        <v>921</v>
      </c>
      <c r="D84" s="1" t="s">
        <v>22</v>
      </c>
      <c r="E84" s="1" t="s">
        <v>22</v>
      </c>
      <c r="F84">
        <v>115</v>
      </c>
      <c r="G84">
        <v>418</v>
      </c>
      <c r="H84" s="1" t="s">
        <v>548</v>
      </c>
      <c r="I84">
        <v>115</v>
      </c>
      <c r="J84" s="1" t="s">
        <v>191</v>
      </c>
      <c r="K84" s="1" t="s">
        <v>25</v>
      </c>
      <c r="L84">
        <v>4.8199999999999996E-3</v>
      </c>
      <c r="M84">
        <v>1.992E-2</v>
      </c>
      <c r="N84">
        <v>3.3E-3</v>
      </c>
      <c r="O84">
        <v>1</v>
      </c>
      <c r="P84">
        <v>0</v>
      </c>
      <c r="Q84">
        <v>167</v>
      </c>
      <c r="R84">
        <v>556</v>
      </c>
      <c r="S84">
        <v>210</v>
      </c>
      <c r="T84">
        <v>3.2</v>
      </c>
      <c r="U84">
        <v>4</v>
      </c>
    </row>
    <row r="85" spans="1:21" x14ac:dyDescent="0.25">
      <c r="A85" t="str">
        <f>B85&amp;"_"&amp;G85&amp;"_"&amp;J85</f>
        <v>1026_445_1</v>
      </c>
      <c r="B85">
        <v>1026</v>
      </c>
      <c r="C85" s="1" t="s">
        <v>921</v>
      </c>
      <c r="D85" s="1" t="s">
        <v>22</v>
      </c>
      <c r="E85" s="1" t="s">
        <v>22</v>
      </c>
      <c r="F85">
        <v>115</v>
      </c>
      <c r="G85">
        <v>445</v>
      </c>
      <c r="H85" s="1" t="s">
        <v>960</v>
      </c>
      <c r="I85">
        <v>115</v>
      </c>
      <c r="J85" s="1" t="s">
        <v>191</v>
      </c>
      <c r="K85" s="1" t="s">
        <v>25</v>
      </c>
      <c r="L85">
        <v>1.5299999999999999E-3</v>
      </c>
      <c r="M85">
        <v>6.3299999999999997E-3</v>
      </c>
      <c r="N85">
        <v>1.0499999999999999E-3</v>
      </c>
      <c r="O85">
        <v>1</v>
      </c>
      <c r="P85">
        <v>0</v>
      </c>
      <c r="Q85">
        <v>167</v>
      </c>
      <c r="R85">
        <v>556</v>
      </c>
      <c r="S85">
        <v>210</v>
      </c>
      <c r="T85">
        <v>0.9</v>
      </c>
      <c r="U85">
        <v>1.3</v>
      </c>
    </row>
    <row r="86" spans="1:21" x14ac:dyDescent="0.25">
      <c r="A86" t="str">
        <f>B86&amp;"_"&amp;G86&amp;"_"&amp;J86</f>
        <v>1027_1049_1</v>
      </c>
      <c r="B86">
        <v>1027</v>
      </c>
      <c r="C86" s="1" t="s">
        <v>744</v>
      </c>
      <c r="D86" s="1" t="s">
        <v>22</v>
      </c>
      <c r="E86" s="1" t="s">
        <v>22</v>
      </c>
      <c r="F86">
        <v>115</v>
      </c>
      <c r="G86">
        <v>1049</v>
      </c>
      <c r="H86" s="1" t="s">
        <v>954</v>
      </c>
      <c r="I86">
        <v>115</v>
      </c>
      <c r="J86" s="1" t="s">
        <v>191</v>
      </c>
      <c r="K86" s="1" t="s">
        <v>25</v>
      </c>
      <c r="L86">
        <v>1.103E-2</v>
      </c>
      <c r="M86">
        <v>4.5589999999999999E-2</v>
      </c>
      <c r="N86">
        <v>7.5500000000000003E-3</v>
      </c>
      <c r="O86">
        <v>1</v>
      </c>
      <c r="P86">
        <v>0</v>
      </c>
      <c r="Q86">
        <v>167</v>
      </c>
      <c r="R86">
        <v>556</v>
      </c>
      <c r="S86">
        <v>210</v>
      </c>
      <c r="T86">
        <v>7.8</v>
      </c>
      <c r="U86">
        <v>9.1999999999999993</v>
      </c>
    </row>
    <row r="87" spans="1:21" x14ac:dyDescent="0.25">
      <c r="A87" t="str">
        <f>B87&amp;"_"&amp;G87&amp;"_"&amp;J87</f>
        <v>1027_394_1</v>
      </c>
      <c r="B87">
        <v>1027</v>
      </c>
      <c r="C87" s="1" t="s">
        <v>744</v>
      </c>
      <c r="D87" s="1" t="s">
        <v>22</v>
      </c>
      <c r="E87" s="1" t="s">
        <v>22</v>
      </c>
      <c r="F87">
        <v>115</v>
      </c>
      <c r="G87">
        <v>394</v>
      </c>
      <c r="H87" s="1" t="s">
        <v>528</v>
      </c>
      <c r="I87">
        <v>115</v>
      </c>
      <c r="J87" s="1" t="s">
        <v>191</v>
      </c>
      <c r="K87" s="1" t="s">
        <v>25</v>
      </c>
      <c r="L87">
        <v>4.0999999999999999E-4</v>
      </c>
      <c r="M87">
        <v>1.6900000000000001E-3</v>
      </c>
      <c r="N87">
        <v>2.7999999999999998E-4</v>
      </c>
      <c r="O87">
        <v>1</v>
      </c>
      <c r="P87">
        <v>0</v>
      </c>
      <c r="Q87">
        <v>167</v>
      </c>
      <c r="R87">
        <v>556</v>
      </c>
      <c r="S87">
        <v>210</v>
      </c>
      <c r="T87">
        <v>0.2</v>
      </c>
      <c r="U87">
        <v>0.3</v>
      </c>
    </row>
    <row r="88" spans="1:21" x14ac:dyDescent="0.25">
      <c r="A88" t="str">
        <f>B88&amp;"_"&amp;G88&amp;"_"&amp;J88</f>
        <v>1027_59_1</v>
      </c>
      <c r="B88">
        <v>1027</v>
      </c>
      <c r="C88" s="1" t="s">
        <v>744</v>
      </c>
      <c r="D88" s="1" t="s">
        <v>22</v>
      </c>
      <c r="E88" s="1" t="s">
        <v>22</v>
      </c>
      <c r="F88">
        <v>115</v>
      </c>
      <c r="G88">
        <v>59</v>
      </c>
      <c r="H88" s="1" t="s">
        <v>21</v>
      </c>
      <c r="I88">
        <v>115</v>
      </c>
      <c r="J88" s="1" t="s">
        <v>191</v>
      </c>
      <c r="K88" s="1" t="s">
        <v>25</v>
      </c>
      <c r="L88">
        <v>7.2199999999999999E-3</v>
      </c>
      <c r="M88">
        <v>2.9870000000000001E-2</v>
      </c>
      <c r="N88">
        <v>4.9500000000000004E-3</v>
      </c>
      <c r="O88">
        <v>1</v>
      </c>
      <c r="P88">
        <v>0</v>
      </c>
      <c r="Q88">
        <v>167</v>
      </c>
      <c r="R88">
        <v>556</v>
      </c>
      <c r="S88">
        <v>210</v>
      </c>
      <c r="T88">
        <v>4.8</v>
      </c>
      <c r="U88">
        <v>6</v>
      </c>
    </row>
    <row r="89" spans="1:21" x14ac:dyDescent="0.25">
      <c r="A89" t="str">
        <f>B89&amp;"_"&amp;G89&amp;"_"&amp;J89</f>
        <v>1028_1050_1</v>
      </c>
      <c r="B89">
        <v>1028</v>
      </c>
      <c r="C89" s="1" t="s">
        <v>403</v>
      </c>
      <c r="D89" s="1" t="s">
        <v>22</v>
      </c>
      <c r="E89" s="1" t="s">
        <v>22</v>
      </c>
      <c r="F89">
        <v>115</v>
      </c>
      <c r="G89">
        <v>1050</v>
      </c>
      <c r="H89" s="1" t="s">
        <v>527</v>
      </c>
      <c r="I89">
        <v>115</v>
      </c>
      <c r="J89" s="1" t="s">
        <v>191</v>
      </c>
      <c r="K89" s="1" t="s">
        <v>25</v>
      </c>
      <c r="L89">
        <v>1.1039999999999999E-2</v>
      </c>
      <c r="M89">
        <v>4.5670000000000002E-2</v>
      </c>
      <c r="N89">
        <v>7.5599999999999999E-3</v>
      </c>
      <c r="O89">
        <v>1</v>
      </c>
      <c r="P89">
        <v>0</v>
      </c>
      <c r="Q89">
        <v>167</v>
      </c>
      <c r="R89">
        <v>556</v>
      </c>
      <c r="S89">
        <v>210</v>
      </c>
      <c r="T89">
        <v>7.8</v>
      </c>
      <c r="U89">
        <v>9.1999999999999993</v>
      </c>
    </row>
    <row r="90" spans="1:21" x14ac:dyDescent="0.25">
      <c r="A90" t="str">
        <f>B90&amp;"_"&amp;G90&amp;"_"&amp;J90</f>
        <v>1028_394_1</v>
      </c>
      <c r="B90">
        <v>1028</v>
      </c>
      <c r="C90" s="1" t="s">
        <v>403</v>
      </c>
      <c r="D90" s="1" t="s">
        <v>22</v>
      </c>
      <c r="E90" s="1" t="s">
        <v>22</v>
      </c>
      <c r="F90">
        <v>115</v>
      </c>
      <c r="G90">
        <v>394</v>
      </c>
      <c r="H90" s="1" t="s">
        <v>528</v>
      </c>
      <c r="I90">
        <v>115</v>
      </c>
      <c r="J90" s="1" t="s">
        <v>191</v>
      </c>
      <c r="K90" s="1" t="s">
        <v>25</v>
      </c>
      <c r="L90">
        <v>4.0000000000000002E-4</v>
      </c>
      <c r="M90">
        <v>1.67E-3</v>
      </c>
      <c r="N90">
        <v>2.7999999999999998E-4</v>
      </c>
      <c r="O90">
        <v>1</v>
      </c>
      <c r="P90">
        <v>0</v>
      </c>
      <c r="Q90">
        <v>167</v>
      </c>
      <c r="R90">
        <v>556</v>
      </c>
      <c r="S90">
        <v>210</v>
      </c>
      <c r="T90">
        <v>0.3</v>
      </c>
      <c r="U90">
        <v>0.3</v>
      </c>
    </row>
    <row r="91" spans="1:21" x14ac:dyDescent="0.25">
      <c r="A91" t="str">
        <f>B91&amp;"_"&amp;G91&amp;"_"&amp;J91</f>
        <v>1028_59_1</v>
      </c>
      <c r="B91">
        <v>1028</v>
      </c>
      <c r="C91" s="1" t="s">
        <v>403</v>
      </c>
      <c r="D91" s="1" t="s">
        <v>22</v>
      </c>
      <c r="E91" s="1" t="s">
        <v>22</v>
      </c>
      <c r="F91">
        <v>115</v>
      </c>
      <c r="G91">
        <v>59</v>
      </c>
      <c r="H91" s="1" t="s">
        <v>21</v>
      </c>
      <c r="I91">
        <v>115</v>
      </c>
      <c r="J91" s="1" t="s">
        <v>191</v>
      </c>
      <c r="K91" s="1" t="s">
        <v>25</v>
      </c>
      <c r="L91">
        <v>7.2100000000000003E-3</v>
      </c>
      <c r="M91">
        <v>2.9819999999999999E-2</v>
      </c>
      <c r="N91">
        <v>4.9399999999999999E-3</v>
      </c>
      <c r="O91">
        <v>1</v>
      </c>
      <c r="P91">
        <v>0</v>
      </c>
      <c r="Q91">
        <v>167</v>
      </c>
      <c r="R91">
        <v>556</v>
      </c>
      <c r="S91">
        <v>210</v>
      </c>
      <c r="T91">
        <v>4.8</v>
      </c>
      <c r="U91">
        <v>6</v>
      </c>
    </row>
    <row r="92" spans="1:21" x14ac:dyDescent="0.25">
      <c r="A92" t="str">
        <f>B92&amp;"_"&amp;G92&amp;"_"&amp;J92</f>
        <v>1029_1030_1</v>
      </c>
      <c r="B92">
        <v>1029</v>
      </c>
      <c r="C92" s="1" t="s">
        <v>889</v>
      </c>
      <c r="D92" s="1" t="s">
        <v>22</v>
      </c>
      <c r="E92" s="1" t="s">
        <v>22</v>
      </c>
      <c r="F92">
        <v>115</v>
      </c>
      <c r="G92">
        <v>1030</v>
      </c>
      <c r="H92" s="1" t="s">
        <v>255</v>
      </c>
      <c r="I92">
        <v>115</v>
      </c>
      <c r="J92" s="1" t="s">
        <v>191</v>
      </c>
      <c r="K92" s="1" t="s">
        <v>25</v>
      </c>
      <c r="L92">
        <v>1.8E-3</v>
      </c>
      <c r="M92">
        <v>7.43E-3</v>
      </c>
      <c r="N92">
        <v>1.23E-3</v>
      </c>
      <c r="O92">
        <v>1</v>
      </c>
      <c r="P92">
        <v>0</v>
      </c>
      <c r="Q92">
        <v>167</v>
      </c>
      <c r="R92">
        <v>556</v>
      </c>
      <c r="S92">
        <v>210</v>
      </c>
      <c r="T92">
        <v>1.2</v>
      </c>
      <c r="U92">
        <v>1.5</v>
      </c>
    </row>
    <row r="93" spans="1:21" x14ac:dyDescent="0.25">
      <c r="A93" t="str">
        <f>B93&amp;"_"&amp;G93&amp;"_"&amp;J93</f>
        <v>1029_1053_1</v>
      </c>
      <c r="B93">
        <v>1029</v>
      </c>
      <c r="C93" s="1" t="s">
        <v>889</v>
      </c>
      <c r="D93" s="1" t="s">
        <v>22</v>
      </c>
      <c r="E93" s="1" t="s">
        <v>22</v>
      </c>
      <c r="F93">
        <v>115</v>
      </c>
      <c r="G93">
        <v>1053</v>
      </c>
      <c r="H93" s="1" t="s">
        <v>1163</v>
      </c>
      <c r="I93">
        <v>115</v>
      </c>
      <c r="J93" s="1" t="s">
        <v>191</v>
      </c>
      <c r="K93" s="1" t="s">
        <v>25</v>
      </c>
      <c r="L93">
        <v>4.2399999999999998E-3</v>
      </c>
      <c r="M93">
        <v>1.754E-2</v>
      </c>
      <c r="N93">
        <v>2.9099999999999998E-3</v>
      </c>
      <c r="O93">
        <v>1</v>
      </c>
      <c r="P93">
        <v>0</v>
      </c>
      <c r="Q93">
        <v>167</v>
      </c>
      <c r="R93">
        <v>556</v>
      </c>
      <c r="S93">
        <v>210</v>
      </c>
      <c r="T93">
        <v>2.1</v>
      </c>
      <c r="U93">
        <v>3.5</v>
      </c>
    </row>
    <row r="94" spans="1:21" x14ac:dyDescent="0.25">
      <c r="A94" t="str">
        <f>B94&amp;"_"&amp;G94&amp;"_"&amp;J94</f>
        <v>1029_398_1</v>
      </c>
      <c r="B94">
        <v>1029</v>
      </c>
      <c r="C94" s="1" t="s">
        <v>889</v>
      </c>
      <c r="D94" s="1" t="s">
        <v>22</v>
      </c>
      <c r="E94" s="1" t="s">
        <v>22</v>
      </c>
      <c r="F94">
        <v>115</v>
      </c>
      <c r="G94">
        <v>398</v>
      </c>
      <c r="H94" s="1" t="s">
        <v>890</v>
      </c>
      <c r="I94">
        <v>115</v>
      </c>
      <c r="J94" s="1" t="s">
        <v>191</v>
      </c>
      <c r="K94" s="1" t="s">
        <v>25</v>
      </c>
      <c r="L94">
        <v>8.1999999999999998E-4</v>
      </c>
      <c r="M94">
        <v>3.3999999999999998E-3</v>
      </c>
      <c r="N94">
        <v>5.5999999999999995E-4</v>
      </c>
      <c r="O94">
        <v>1</v>
      </c>
      <c r="P94">
        <v>0</v>
      </c>
      <c r="Q94">
        <v>167</v>
      </c>
      <c r="R94">
        <v>556</v>
      </c>
      <c r="S94">
        <v>210</v>
      </c>
      <c r="T94">
        <v>0.5</v>
      </c>
      <c r="U94">
        <v>0.7</v>
      </c>
    </row>
    <row r="95" spans="1:21" x14ac:dyDescent="0.25">
      <c r="A95" t="str">
        <f>B95&amp;"_"&amp;G95&amp;"_"&amp;J95</f>
        <v>1030_1049_1</v>
      </c>
      <c r="B95">
        <v>1030</v>
      </c>
      <c r="C95" s="1" t="s">
        <v>255</v>
      </c>
      <c r="D95" s="1" t="s">
        <v>22</v>
      </c>
      <c r="E95" s="1" t="s">
        <v>22</v>
      </c>
      <c r="F95">
        <v>115</v>
      </c>
      <c r="G95">
        <v>1049</v>
      </c>
      <c r="H95" s="1" t="s">
        <v>954</v>
      </c>
      <c r="I95">
        <v>115</v>
      </c>
      <c r="J95" s="1" t="s">
        <v>191</v>
      </c>
      <c r="K95" s="1" t="s">
        <v>25</v>
      </c>
      <c r="L95">
        <v>1.66E-2</v>
      </c>
      <c r="M95">
        <v>6.8629999999999997E-2</v>
      </c>
      <c r="N95">
        <v>1.136E-2</v>
      </c>
      <c r="O95">
        <v>1</v>
      </c>
      <c r="P95">
        <v>0</v>
      </c>
      <c r="Q95">
        <v>167</v>
      </c>
      <c r="R95">
        <v>556</v>
      </c>
      <c r="S95">
        <v>210</v>
      </c>
      <c r="T95">
        <v>13.3</v>
      </c>
      <c r="U95">
        <v>13.8</v>
      </c>
    </row>
    <row r="96" spans="1:21" x14ac:dyDescent="0.25">
      <c r="A96" t="str">
        <f>B96&amp;"_"&amp;G96&amp;"_"&amp;J96</f>
        <v>1030_1054_1</v>
      </c>
      <c r="B96">
        <v>1030</v>
      </c>
      <c r="C96" s="1" t="s">
        <v>255</v>
      </c>
      <c r="D96" s="1" t="s">
        <v>22</v>
      </c>
      <c r="E96" s="1" t="s">
        <v>22</v>
      </c>
      <c r="F96">
        <v>115</v>
      </c>
      <c r="G96">
        <v>1054</v>
      </c>
      <c r="H96" s="1" t="s">
        <v>886</v>
      </c>
      <c r="I96">
        <v>115</v>
      </c>
      <c r="J96" s="1" t="s">
        <v>191</v>
      </c>
      <c r="K96" s="1" t="s">
        <v>25</v>
      </c>
      <c r="L96">
        <v>8.7500000000000008E-3</v>
      </c>
      <c r="M96">
        <v>2.5000000000000001E-2</v>
      </c>
      <c r="N96">
        <v>3.0000000000000001E-3</v>
      </c>
      <c r="O96">
        <v>1</v>
      </c>
      <c r="P96">
        <v>0</v>
      </c>
      <c r="Q96">
        <v>116</v>
      </c>
      <c r="R96">
        <v>116</v>
      </c>
      <c r="S96">
        <v>145</v>
      </c>
      <c r="T96">
        <v>4.2</v>
      </c>
      <c r="U96">
        <v>4.3</v>
      </c>
    </row>
    <row r="97" spans="1:21" x14ac:dyDescent="0.25">
      <c r="A97" t="str">
        <f>B97&amp;"_"&amp;G97&amp;"_"&amp;J97</f>
        <v>1030_16_1</v>
      </c>
      <c r="B97">
        <v>1030</v>
      </c>
      <c r="C97" s="1" t="s">
        <v>255</v>
      </c>
      <c r="D97" s="1" t="s">
        <v>22</v>
      </c>
      <c r="E97" s="1" t="s">
        <v>22</v>
      </c>
      <c r="F97">
        <v>115</v>
      </c>
      <c r="G97">
        <v>16</v>
      </c>
      <c r="H97" s="1" t="s">
        <v>256</v>
      </c>
      <c r="I97">
        <v>115</v>
      </c>
      <c r="J97" s="1" t="s">
        <v>191</v>
      </c>
      <c r="K97" s="1" t="s">
        <v>25</v>
      </c>
      <c r="L97">
        <v>8.3499999999999998E-3</v>
      </c>
      <c r="M97">
        <v>3.4529999999999998E-2</v>
      </c>
      <c r="N97">
        <v>5.7200000000000003E-3</v>
      </c>
      <c r="O97">
        <v>1</v>
      </c>
      <c r="P97">
        <v>0</v>
      </c>
      <c r="Q97">
        <v>167</v>
      </c>
      <c r="R97">
        <v>556</v>
      </c>
      <c r="S97">
        <v>210</v>
      </c>
      <c r="T97">
        <v>6.7</v>
      </c>
      <c r="U97">
        <v>6.9</v>
      </c>
    </row>
    <row r="98" spans="1:21" x14ac:dyDescent="0.25">
      <c r="A98" t="str">
        <f>B98&amp;"_"&amp;G98&amp;"_"&amp;J98</f>
        <v>1031_1033_1</v>
      </c>
      <c r="B98">
        <v>1031</v>
      </c>
      <c r="C98" s="1" t="s">
        <v>625</v>
      </c>
      <c r="D98" s="1" t="s">
        <v>22</v>
      </c>
      <c r="E98" s="1" t="s">
        <v>22</v>
      </c>
      <c r="F98">
        <v>115</v>
      </c>
      <c r="G98">
        <v>1033</v>
      </c>
      <c r="H98" s="1" t="s">
        <v>922</v>
      </c>
      <c r="I98">
        <v>115</v>
      </c>
      <c r="J98" s="1" t="s">
        <v>191</v>
      </c>
      <c r="K98" s="1" t="s">
        <v>25</v>
      </c>
      <c r="L98">
        <v>1.575E-2</v>
      </c>
      <c r="M98">
        <v>6.5119999999999997E-2</v>
      </c>
      <c r="N98">
        <v>1.078E-2</v>
      </c>
      <c r="O98">
        <v>1</v>
      </c>
      <c r="P98">
        <v>0</v>
      </c>
      <c r="Q98">
        <v>167</v>
      </c>
      <c r="R98">
        <v>556</v>
      </c>
      <c r="S98">
        <v>210</v>
      </c>
      <c r="T98">
        <v>10.3</v>
      </c>
      <c r="U98">
        <v>13.1</v>
      </c>
    </row>
    <row r="99" spans="1:21" x14ac:dyDescent="0.25">
      <c r="A99" t="str">
        <f>B99&amp;"_"&amp;G99&amp;"_"&amp;J99</f>
        <v>1031_412_1</v>
      </c>
      <c r="B99">
        <v>1031</v>
      </c>
      <c r="C99" s="1" t="s">
        <v>625</v>
      </c>
      <c r="D99" s="1" t="s">
        <v>22</v>
      </c>
      <c r="E99" s="1" t="s">
        <v>22</v>
      </c>
      <c r="F99">
        <v>115</v>
      </c>
      <c r="G99">
        <v>412</v>
      </c>
      <c r="H99" s="1" t="s">
        <v>694</v>
      </c>
      <c r="I99">
        <v>115</v>
      </c>
      <c r="J99" s="1" t="s">
        <v>191</v>
      </c>
      <c r="K99" s="1" t="s">
        <v>25</v>
      </c>
      <c r="L99">
        <v>6.0000000000000002E-5</v>
      </c>
      <c r="M99">
        <v>2.3000000000000001E-4</v>
      </c>
      <c r="N99">
        <v>4.0000000000000003E-5</v>
      </c>
      <c r="O99">
        <v>1</v>
      </c>
      <c r="P99">
        <v>0</v>
      </c>
      <c r="Q99">
        <v>167</v>
      </c>
      <c r="R99">
        <v>556</v>
      </c>
      <c r="S99">
        <v>210</v>
      </c>
      <c r="T99">
        <v>0</v>
      </c>
      <c r="U99">
        <v>0</v>
      </c>
    </row>
    <row r="100" spans="1:21" x14ac:dyDescent="0.25">
      <c r="A100" t="str">
        <f>B100&amp;"_"&amp;G100&amp;"_"&amp;J100</f>
        <v>1031_50_1</v>
      </c>
      <c r="B100">
        <v>1031</v>
      </c>
      <c r="C100" s="1" t="s">
        <v>625</v>
      </c>
      <c r="D100" s="1" t="s">
        <v>22</v>
      </c>
      <c r="E100" s="1" t="s">
        <v>22</v>
      </c>
      <c r="F100">
        <v>115</v>
      </c>
      <c r="G100">
        <v>50</v>
      </c>
      <c r="H100" s="1" t="s">
        <v>626</v>
      </c>
      <c r="I100">
        <v>115</v>
      </c>
      <c r="J100" s="1" t="s">
        <v>191</v>
      </c>
      <c r="K100" s="1" t="s">
        <v>25</v>
      </c>
      <c r="L100">
        <v>3.2399999999999998E-3</v>
      </c>
      <c r="M100">
        <v>1.342E-2</v>
      </c>
      <c r="N100">
        <v>2.2200000000000002E-3</v>
      </c>
      <c r="O100">
        <v>1</v>
      </c>
      <c r="P100">
        <v>0</v>
      </c>
      <c r="Q100">
        <v>167</v>
      </c>
      <c r="R100">
        <v>556</v>
      </c>
      <c r="S100">
        <v>210</v>
      </c>
      <c r="T100">
        <v>2.2999999999999998</v>
      </c>
      <c r="U100">
        <v>2.7</v>
      </c>
    </row>
    <row r="101" spans="1:21" x14ac:dyDescent="0.25">
      <c r="A101" t="str">
        <f>B101&amp;"_"&amp;G101&amp;"_"&amp;J101</f>
        <v>1032_419_1</v>
      </c>
      <c r="B101">
        <v>1032</v>
      </c>
      <c r="C101" s="1" t="s">
        <v>316</v>
      </c>
      <c r="D101" s="1" t="s">
        <v>22</v>
      </c>
      <c r="E101" s="1" t="s">
        <v>22</v>
      </c>
      <c r="F101">
        <v>115</v>
      </c>
      <c r="G101">
        <v>419</v>
      </c>
      <c r="H101" s="1" t="s">
        <v>911</v>
      </c>
      <c r="I101">
        <v>115</v>
      </c>
      <c r="J101" s="1" t="s">
        <v>191</v>
      </c>
      <c r="K101" s="1" t="s">
        <v>25</v>
      </c>
      <c r="L101">
        <v>1.58E-3</v>
      </c>
      <c r="M101">
        <v>6.5199999999999998E-3</v>
      </c>
      <c r="N101">
        <v>1.08E-3</v>
      </c>
      <c r="O101">
        <v>1</v>
      </c>
      <c r="P101">
        <v>0</v>
      </c>
      <c r="Q101">
        <v>167</v>
      </c>
      <c r="R101">
        <v>556</v>
      </c>
      <c r="S101">
        <v>210</v>
      </c>
      <c r="T101">
        <v>0.8</v>
      </c>
      <c r="U101">
        <v>1.3</v>
      </c>
    </row>
    <row r="102" spans="1:21" x14ac:dyDescent="0.25">
      <c r="A102" t="str">
        <f>B102&amp;"_"&amp;G102&amp;"_"&amp;J102</f>
        <v>1032_420_1</v>
      </c>
      <c r="B102">
        <v>1032</v>
      </c>
      <c r="C102" s="1" t="s">
        <v>316</v>
      </c>
      <c r="D102" s="1" t="s">
        <v>22</v>
      </c>
      <c r="E102" s="1" t="s">
        <v>22</v>
      </c>
      <c r="F102">
        <v>115</v>
      </c>
      <c r="G102">
        <v>420</v>
      </c>
      <c r="H102" s="1" t="s">
        <v>317</v>
      </c>
      <c r="I102">
        <v>115</v>
      </c>
      <c r="J102" s="1" t="s">
        <v>191</v>
      </c>
      <c r="K102" s="1" t="s">
        <v>25</v>
      </c>
      <c r="L102">
        <v>8.0000000000000007E-5</v>
      </c>
      <c r="M102">
        <v>3.2000000000000003E-4</v>
      </c>
      <c r="N102">
        <v>5.0000000000000002E-5</v>
      </c>
      <c r="O102">
        <v>1</v>
      </c>
      <c r="P102">
        <v>0</v>
      </c>
      <c r="Q102">
        <v>167</v>
      </c>
      <c r="R102">
        <v>556</v>
      </c>
      <c r="S102">
        <v>210</v>
      </c>
      <c r="T102">
        <v>0</v>
      </c>
      <c r="U102">
        <v>0.1</v>
      </c>
    </row>
    <row r="103" spans="1:21" x14ac:dyDescent="0.25">
      <c r="A103" t="str">
        <f>B103&amp;"_"&amp;G103&amp;"_"&amp;J103</f>
        <v>1033_1255_1</v>
      </c>
      <c r="B103">
        <v>1033</v>
      </c>
      <c r="C103" s="1" t="s">
        <v>922</v>
      </c>
      <c r="D103" s="1" t="s">
        <v>22</v>
      </c>
      <c r="E103" s="1" t="s">
        <v>22</v>
      </c>
      <c r="F103">
        <v>115</v>
      </c>
      <c r="G103">
        <v>1255</v>
      </c>
      <c r="H103" s="1" t="s">
        <v>1440</v>
      </c>
      <c r="I103">
        <v>115</v>
      </c>
      <c r="J103" s="1" t="s">
        <v>191</v>
      </c>
      <c r="K103" s="1" t="s">
        <v>25</v>
      </c>
      <c r="L103">
        <v>1.474E-2</v>
      </c>
      <c r="M103">
        <v>6.0940000000000001E-2</v>
      </c>
      <c r="N103">
        <v>1.009E-2</v>
      </c>
      <c r="O103">
        <v>1</v>
      </c>
      <c r="P103">
        <v>0</v>
      </c>
      <c r="Q103">
        <v>167</v>
      </c>
      <c r="R103">
        <v>556</v>
      </c>
      <c r="S103">
        <v>210</v>
      </c>
      <c r="T103">
        <v>6.4</v>
      </c>
      <c r="U103">
        <v>12.3</v>
      </c>
    </row>
    <row r="104" spans="1:21" x14ac:dyDescent="0.25">
      <c r="A104" t="str">
        <f>B104&amp;"_"&amp;G104&amp;"_"&amp;J104</f>
        <v>1033_420_1</v>
      </c>
      <c r="B104">
        <v>1033</v>
      </c>
      <c r="C104" s="1" t="s">
        <v>922</v>
      </c>
      <c r="D104" s="1" t="s">
        <v>22</v>
      </c>
      <c r="E104" s="1" t="s">
        <v>22</v>
      </c>
      <c r="F104">
        <v>115</v>
      </c>
      <c r="G104">
        <v>420</v>
      </c>
      <c r="H104" s="1" t="s">
        <v>317</v>
      </c>
      <c r="I104">
        <v>115</v>
      </c>
      <c r="J104" s="1" t="s">
        <v>191</v>
      </c>
      <c r="K104" s="1" t="s">
        <v>25</v>
      </c>
      <c r="L104">
        <v>1.2E-4</v>
      </c>
      <c r="M104">
        <v>4.8000000000000001E-4</v>
      </c>
      <c r="N104">
        <v>8.0000000000000007E-5</v>
      </c>
      <c r="O104">
        <v>1</v>
      </c>
      <c r="P104">
        <v>0</v>
      </c>
      <c r="Q104">
        <v>167</v>
      </c>
      <c r="R104">
        <v>556</v>
      </c>
      <c r="S104">
        <v>210</v>
      </c>
      <c r="T104">
        <v>0.1</v>
      </c>
      <c r="U104">
        <v>0.1</v>
      </c>
    </row>
    <row r="105" spans="1:21" x14ac:dyDescent="0.25">
      <c r="A105" t="str">
        <f>B105&amp;"_"&amp;G105&amp;"_"&amp;J105</f>
        <v>1034_1035_1</v>
      </c>
      <c r="B105">
        <v>1034</v>
      </c>
      <c r="C105" s="1" t="s">
        <v>925</v>
      </c>
      <c r="D105" s="1" t="s">
        <v>22</v>
      </c>
      <c r="E105" s="1" t="s">
        <v>22</v>
      </c>
      <c r="F105">
        <v>115</v>
      </c>
      <c r="G105">
        <v>1035</v>
      </c>
      <c r="H105" s="1" t="s">
        <v>982</v>
      </c>
      <c r="I105">
        <v>115</v>
      </c>
      <c r="J105" s="1" t="s">
        <v>191</v>
      </c>
      <c r="K105" s="1" t="s">
        <v>25</v>
      </c>
      <c r="L105">
        <v>1.0000000000000001E-5</v>
      </c>
      <c r="M105">
        <v>6.0000000000000002E-5</v>
      </c>
      <c r="N105">
        <v>1.0000000000000001E-5</v>
      </c>
      <c r="O105">
        <v>1</v>
      </c>
      <c r="P105">
        <v>0</v>
      </c>
      <c r="Q105">
        <v>167</v>
      </c>
      <c r="R105">
        <v>556</v>
      </c>
      <c r="S105">
        <v>210</v>
      </c>
      <c r="T105">
        <v>0</v>
      </c>
      <c r="U105">
        <v>0</v>
      </c>
    </row>
    <row r="106" spans="1:21" x14ac:dyDescent="0.25">
      <c r="A106" t="str">
        <f>B106&amp;"_"&amp;G106&amp;"_"&amp;J106</f>
        <v>1034_1038_1</v>
      </c>
      <c r="B106">
        <v>1034</v>
      </c>
      <c r="C106" s="1" t="s">
        <v>925</v>
      </c>
      <c r="D106" s="1" t="s">
        <v>22</v>
      </c>
      <c r="E106" s="1" t="s">
        <v>22</v>
      </c>
      <c r="F106">
        <v>115</v>
      </c>
      <c r="G106">
        <v>1038</v>
      </c>
      <c r="H106" s="1" t="s">
        <v>930</v>
      </c>
      <c r="I106">
        <v>115</v>
      </c>
      <c r="J106" s="1" t="s">
        <v>191</v>
      </c>
      <c r="K106" s="1" t="s">
        <v>25</v>
      </c>
      <c r="L106">
        <v>6.13E-3</v>
      </c>
      <c r="M106">
        <v>2.5360000000000001E-2</v>
      </c>
      <c r="N106">
        <v>4.1999999999999997E-3</v>
      </c>
      <c r="O106">
        <v>1</v>
      </c>
      <c r="P106">
        <v>0</v>
      </c>
      <c r="Q106">
        <v>167</v>
      </c>
      <c r="R106">
        <v>556</v>
      </c>
      <c r="S106">
        <v>210</v>
      </c>
      <c r="T106">
        <v>5.0999999999999996</v>
      </c>
      <c r="U106">
        <v>5.0999999999999996</v>
      </c>
    </row>
    <row r="107" spans="1:21" x14ac:dyDescent="0.25">
      <c r="A107" t="str">
        <f>B107&amp;"_"&amp;G107&amp;"_"&amp;J107</f>
        <v>1034_423_1</v>
      </c>
      <c r="B107">
        <v>1034</v>
      </c>
      <c r="C107" s="1" t="s">
        <v>925</v>
      </c>
      <c r="D107" s="1" t="s">
        <v>22</v>
      </c>
      <c r="E107" s="1" t="s">
        <v>22</v>
      </c>
      <c r="F107">
        <v>115</v>
      </c>
      <c r="G107">
        <v>423</v>
      </c>
      <c r="H107" s="1" t="s">
        <v>926</v>
      </c>
      <c r="I107">
        <v>115</v>
      </c>
      <c r="J107" s="1" t="s">
        <v>191</v>
      </c>
      <c r="K107" s="1" t="s">
        <v>25</v>
      </c>
      <c r="L107">
        <v>2.0000000000000001E-4</v>
      </c>
      <c r="M107">
        <v>8.4000000000000003E-4</v>
      </c>
      <c r="N107">
        <v>1.3999999999999999E-4</v>
      </c>
      <c r="O107">
        <v>1</v>
      </c>
      <c r="P107">
        <v>0</v>
      </c>
      <c r="Q107">
        <v>167</v>
      </c>
      <c r="R107">
        <v>556</v>
      </c>
      <c r="S107">
        <v>210</v>
      </c>
      <c r="T107">
        <v>0.1</v>
      </c>
      <c r="U107">
        <v>0.2</v>
      </c>
    </row>
    <row r="108" spans="1:21" x14ac:dyDescent="0.25">
      <c r="A108" t="str">
        <f>B108&amp;"_"&amp;G108&amp;"_"&amp;J108</f>
        <v>1035_1463_1</v>
      </c>
      <c r="B108">
        <v>1035</v>
      </c>
      <c r="C108" s="1" t="s">
        <v>982</v>
      </c>
      <c r="D108" s="1" t="s">
        <v>22</v>
      </c>
      <c r="E108" s="1" t="s">
        <v>22</v>
      </c>
      <c r="F108">
        <v>115</v>
      </c>
      <c r="G108">
        <v>1463</v>
      </c>
      <c r="H108" s="1" t="s">
        <v>983</v>
      </c>
      <c r="I108">
        <v>115</v>
      </c>
      <c r="J108" s="1" t="s">
        <v>191</v>
      </c>
      <c r="K108" s="1" t="s">
        <v>25</v>
      </c>
      <c r="L108">
        <v>2.0000000000000002E-5</v>
      </c>
      <c r="M108">
        <v>6.9999999999999994E-5</v>
      </c>
      <c r="N108">
        <v>1.0000000000000001E-5</v>
      </c>
      <c r="O108">
        <v>1</v>
      </c>
      <c r="P108">
        <v>0</v>
      </c>
      <c r="Q108">
        <v>167</v>
      </c>
      <c r="R108">
        <v>556</v>
      </c>
      <c r="S108">
        <v>210</v>
      </c>
      <c r="T108">
        <v>0</v>
      </c>
      <c r="U108">
        <v>0</v>
      </c>
    </row>
    <row r="109" spans="1:21" x14ac:dyDescent="0.25">
      <c r="A109" t="str">
        <f>B109&amp;"_"&amp;G109&amp;"_"&amp;J109</f>
        <v>1035_1464_1</v>
      </c>
      <c r="B109">
        <v>1035</v>
      </c>
      <c r="C109" s="1" t="s">
        <v>982</v>
      </c>
      <c r="D109" s="1" t="s">
        <v>22</v>
      </c>
      <c r="E109" s="1" t="s">
        <v>22</v>
      </c>
      <c r="F109">
        <v>115</v>
      </c>
      <c r="G109">
        <v>1464</v>
      </c>
      <c r="H109" s="1" t="s">
        <v>928</v>
      </c>
      <c r="I109">
        <v>115</v>
      </c>
      <c r="J109" s="1" t="s">
        <v>191</v>
      </c>
      <c r="K109" s="1" t="s">
        <v>25</v>
      </c>
      <c r="L109">
        <v>1.0000000000000001E-5</v>
      </c>
      <c r="M109">
        <v>6.0000000000000002E-5</v>
      </c>
      <c r="N109">
        <v>1.0000000000000001E-5</v>
      </c>
      <c r="O109">
        <v>1</v>
      </c>
      <c r="P109">
        <v>0</v>
      </c>
      <c r="Q109">
        <v>167</v>
      </c>
      <c r="R109">
        <v>556</v>
      </c>
      <c r="S109">
        <v>210</v>
      </c>
      <c r="T109">
        <v>0</v>
      </c>
      <c r="U109">
        <v>0</v>
      </c>
    </row>
    <row r="110" spans="1:21" x14ac:dyDescent="0.25">
      <c r="A110" t="str">
        <f>B110&amp;"_"&amp;G110&amp;"_"&amp;J110</f>
        <v>1036_1464_1</v>
      </c>
      <c r="B110">
        <v>1036</v>
      </c>
      <c r="C110" s="1" t="s">
        <v>927</v>
      </c>
      <c r="D110" s="1" t="s">
        <v>22</v>
      </c>
      <c r="E110" s="1" t="s">
        <v>22</v>
      </c>
      <c r="F110">
        <v>115</v>
      </c>
      <c r="G110">
        <v>1464</v>
      </c>
      <c r="H110" s="1" t="s">
        <v>928</v>
      </c>
      <c r="I110">
        <v>115</v>
      </c>
      <c r="J110" s="1" t="s">
        <v>191</v>
      </c>
      <c r="K110" s="1" t="s">
        <v>25</v>
      </c>
      <c r="L110">
        <v>1.0000000000000001E-5</v>
      </c>
      <c r="M110">
        <v>6.0000000000000002E-5</v>
      </c>
      <c r="N110">
        <v>1.0000000000000001E-5</v>
      </c>
      <c r="O110">
        <v>1</v>
      </c>
      <c r="P110">
        <v>0</v>
      </c>
      <c r="Q110">
        <v>167</v>
      </c>
      <c r="R110">
        <v>556</v>
      </c>
      <c r="S110">
        <v>210</v>
      </c>
      <c r="T110">
        <v>0</v>
      </c>
      <c r="U110">
        <v>0</v>
      </c>
    </row>
    <row r="111" spans="1:21" x14ac:dyDescent="0.25">
      <c r="A111" t="str">
        <f>B111&amp;"_"&amp;G111&amp;"_"&amp;J111</f>
        <v>1036_423_1</v>
      </c>
      <c r="B111">
        <v>1036</v>
      </c>
      <c r="C111" s="1" t="s">
        <v>927</v>
      </c>
      <c r="D111" s="1" t="s">
        <v>22</v>
      </c>
      <c r="E111" s="1" t="s">
        <v>22</v>
      </c>
      <c r="F111">
        <v>115</v>
      </c>
      <c r="G111">
        <v>423</v>
      </c>
      <c r="H111" s="1" t="s">
        <v>926</v>
      </c>
      <c r="I111">
        <v>115</v>
      </c>
      <c r="J111" s="1" t="s">
        <v>191</v>
      </c>
      <c r="K111" s="1" t="s">
        <v>25</v>
      </c>
      <c r="L111">
        <v>1.2999999999999999E-4</v>
      </c>
      <c r="M111">
        <v>5.5000000000000003E-4</v>
      </c>
      <c r="N111">
        <v>9.0000000000000006E-5</v>
      </c>
      <c r="O111">
        <v>1</v>
      </c>
      <c r="P111">
        <v>0</v>
      </c>
      <c r="Q111">
        <v>167</v>
      </c>
      <c r="R111">
        <v>556</v>
      </c>
      <c r="S111">
        <v>210</v>
      </c>
      <c r="T111">
        <v>0.1</v>
      </c>
      <c r="U111">
        <v>0.1</v>
      </c>
    </row>
    <row r="112" spans="1:21" x14ac:dyDescent="0.25">
      <c r="A112" t="str">
        <f>B112&amp;"_"&amp;G112&amp;"_"&amp;J112</f>
        <v>1037_1463_1</v>
      </c>
      <c r="B112">
        <v>1037</v>
      </c>
      <c r="C112" s="1" t="s">
        <v>924</v>
      </c>
      <c r="D112" s="1" t="s">
        <v>22</v>
      </c>
      <c r="E112" s="1" t="s">
        <v>22</v>
      </c>
      <c r="F112">
        <v>115</v>
      </c>
      <c r="G112">
        <v>1463</v>
      </c>
      <c r="H112" s="1" t="s">
        <v>983</v>
      </c>
      <c r="I112">
        <v>115</v>
      </c>
      <c r="J112" s="1" t="s">
        <v>191</v>
      </c>
      <c r="K112" s="1" t="s">
        <v>25</v>
      </c>
      <c r="L112">
        <v>5.0000000000000002E-5</v>
      </c>
      <c r="M112">
        <v>2.0000000000000001E-4</v>
      </c>
      <c r="N112">
        <v>3.0000000000000001E-5</v>
      </c>
      <c r="O112">
        <v>1</v>
      </c>
      <c r="P112">
        <v>0</v>
      </c>
      <c r="Q112">
        <v>167</v>
      </c>
      <c r="R112">
        <v>556</v>
      </c>
      <c r="S112">
        <v>210</v>
      </c>
      <c r="T112">
        <v>0</v>
      </c>
      <c r="U112">
        <v>0</v>
      </c>
    </row>
    <row r="113" spans="1:21" x14ac:dyDescent="0.25">
      <c r="A113" t="str">
        <f>B113&amp;"_"&amp;G113&amp;"_"&amp;J113</f>
        <v>1037_421_1</v>
      </c>
      <c r="B113">
        <v>1037</v>
      </c>
      <c r="C113" s="1" t="s">
        <v>924</v>
      </c>
      <c r="D113" s="1" t="s">
        <v>22</v>
      </c>
      <c r="E113" s="1" t="s">
        <v>22</v>
      </c>
      <c r="F113">
        <v>115</v>
      </c>
      <c r="G113">
        <v>421</v>
      </c>
      <c r="H113" s="1" t="s">
        <v>923</v>
      </c>
      <c r="I113">
        <v>115</v>
      </c>
      <c r="J113" s="1" t="s">
        <v>191</v>
      </c>
      <c r="K113" s="1" t="s">
        <v>25</v>
      </c>
      <c r="L113">
        <v>6.8100000000000001E-3</v>
      </c>
      <c r="M113">
        <v>2.8150000000000001E-2</v>
      </c>
      <c r="N113">
        <v>4.6600000000000001E-3</v>
      </c>
      <c r="O113">
        <v>1</v>
      </c>
      <c r="P113">
        <v>0</v>
      </c>
      <c r="Q113">
        <v>167</v>
      </c>
      <c r="R113">
        <v>556</v>
      </c>
      <c r="S113">
        <v>210</v>
      </c>
      <c r="T113">
        <v>3.3</v>
      </c>
      <c r="U113">
        <v>5.7</v>
      </c>
    </row>
    <row r="114" spans="1:21" x14ac:dyDescent="0.25">
      <c r="A114" t="str">
        <f>B114&amp;"_"&amp;G114&amp;"_"&amp;J114</f>
        <v>1037_423_1</v>
      </c>
      <c r="B114">
        <v>1037</v>
      </c>
      <c r="C114" s="1" t="s">
        <v>924</v>
      </c>
      <c r="D114" s="1" t="s">
        <v>22</v>
      </c>
      <c r="E114" s="1" t="s">
        <v>22</v>
      </c>
      <c r="F114">
        <v>115</v>
      </c>
      <c r="G114">
        <v>423</v>
      </c>
      <c r="H114" s="1" t="s">
        <v>926</v>
      </c>
      <c r="I114">
        <v>115</v>
      </c>
      <c r="J114" s="1" t="s">
        <v>191</v>
      </c>
      <c r="K114" s="1" t="s">
        <v>25</v>
      </c>
      <c r="L114">
        <v>1.4999999999999999E-4</v>
      </c>
      <c r="M114">
        <v>5.9999999999999995E-4</v>
      </c>
      <c r="N114">
        <v>1E-4</v>
      </c>
      <c r="O114">
        <v>1</v>
      </c>
      <c r="P114">
        <v>0</v>
      </c>
      <c r="Q114">
        <v>167</v>
      </c>
      <c r="R114">
        <v>556</v>
      </c>
      <c r="S114">
        <v>210</v>
      </c>
      <c r="T114">
        <v>0.1</v>
      </c>
      <c r="U114">
        <v>0.1</v>
      </c>
    </row>
    <row r="115" spans="1:21" x14ac:dyDescent="0.25">
      <c r="A115" t="str">
        <f>B115&amp;"_"&amp;G115&amp;"_"&amp;J115</f>
        <v>1038_1453_1</v>
      </c>
      <c r="B115">
        <v>1038</v>
      </c>
      <c r="C115" s="1" t="s">
        <v>930</v>
      </c>
      <c r="D115" s="1" t="s">
        <v>22</v>
      </c>
      <c r="E115" s="1" t="s">
        <v>22</v>
      </c>
      <c r="F115">
        <v>115</v>
      </c>
      <c r="G115">
        <v>1453</v>
      </c>
      <c r="H115" s="1" t="s">
        <v>388</v>
      </c>
      <c r="I115">
        <v>115</v>
      </c>
      <c r="J115" s="1" t="s">
        <v>191</v>
      </c>
      <c r="K115" s="1" t="s">
        <v>25</v>
      </c>
      <c r="L115">
        <v>3.8999999999999999E-4</v>
      </c>
      <c r="M115">
        <v>1.6199999999999999E-3</v>
      </c>
      <c r="N115">
        <v>2.7E-4</v>
      </c>
      <c r="O115">
        <v>1</v>
      </c>
      <c r="P115">
        <v>0</v>
      </c>
      <c r="Q115">
        <v>167</v>
      </c>
      <c r="R115">
        <v>556</v>
      </c>
      <c r="S115">
        <v>210</v>
      </c>
      <c r="T115">
        <v>0.3</v>
      </c>
      <c r="U115">
        <v>0.3</v>
      </c>
    </row>
    <row r="116" spans="1:21" x14ac:dyDescent="0.25">
      <c r="A116" t="str">
        <f>B116&amp;"_"&amp;G116&amp;"_"&amp;J116</f>
        <v>1038_425_1</v>
      </c>
      <c r="B116">
        <v>1038</v>
      </c>
      <c r="C116" s="1" t="s">
        <v>930</v>
      </c>
      <c r="D116" s="1" t="s">
        <v>22</v>
      </c>
      <c r="E116" s="1" t="s">
        <v>22</v>
      </c>
      <c r="F116">
        <v>115</v>
      </c>
      <c r="G116">
        <v>425</v>
      </c>
      <c r="H116" s="1" t="s">
        <v>931</v>
      </c>
      <c r="I116">
        <v>115</v>
      </c>
      <c r="J116" s="1" t="s">
        <v>191</v>
      </c>
      <c r="K116" s="1" t="s">
        <v>25</v>
      </c>
      <c r="L116">
        <v>6.8999999999999997E-4</v>
      </c>
      <c r="M116">
        <v>2.8700000000000002E-3</v>
      </c>
      <c r="N116">
        <v>4.8000000000000001E-4</v>
      </c>
      <c r="O116">
        <v>1</v>
      </c>
      <c r="P116">
        <v>0</v>
      </c>
      <c r="Q116">
        <v>167</v>
      </c>
      <c r="R116">
        <v>556</v>
      </c>
      <c r="S116">
        <v>210</v>
      </c>
      <c r="T116">
        <v>0.4</v>
      </c>
      <c r="U116">
        <v>0.6</v>
      </c>
    </row>
    <row r="117" spans="1:21" x14ac:dyDescent="0.25">
      <c r="A117" t="str">
        <f>B117&amp;"_"&amp;G117&amp;"_"&amp;J117</f>
        <v>1039_203_1</v>
      </c>
      <c r="B117">
        <v>1039</v>
      </c>
      <c r="C117" s="1" t="s">
        <v>554</v>
      </c>
      <c r="D117" s="1" t="s">
        <v>22</v>
      </c>
      <c r="E117" s="1" t="s">
        <v>22</v>
      </c>
      <c r="F117">
        <v>115</v>
      </c>
      <c r="G117">
        <v>203</v>
      </c>
      <c r="H117" s="1" t="s">
        <v>564</v>
      </c>
      <c r="I117">
        <v>115</v>
      </c>
      <c r="J117" s="1" t="s">
        <v>191</v>
      </c>
      <c r="K117" s="1" t="s">
        <v>25</v>
      </c>
      <c r="L117">
        <v>1.4829999999999999E-2</v>
      </c>
      <c r="M117">
        <v>6.13E-2</v>
      </c>
      <c r="N117">
        <v>1.0149999999999999E-2</v>
      </c>
      <c r="O117">
        <v>1</v>
      </c>
      <c r="P117">
        <v>0</v>
      </c>
      <c r="Q117">
        <v>167</v>
      </c>
      <c r="R117">
        <v>556</v>
      </c>
      <c r="S117">
        <v>210</v>
      </c>
      <c r="T117">
        <v>11.6</v>
      </c>
      <c r="U117">
        <v>12.3</v>
      </c>
    </row>
    <row r="118" spans="1:21" x14ac:dyDescent="0.25">
      <c r="A118" t="str">
        <f>B118&amp;"_"&amp;G118&amp;"_"&amp;J118</f>
        <v>1039_430_1</v>
      </c>
      <c r="B118">
        <v>1039</v>
      </c>
      <c r="C118" s="1" t="s">
        <v>554</v>
      </c>
      <c r="D118" s="1" t="s">
        <v>22</v>
      </c>
      <c r="E118" s="1" t="s">
        <v>22</v>
      </c>
      <c r="F118">
        <v>115</v>
      </c>
      <c r="G118">
        <v>430</v>
      </c>
      <c r="H118" s="1" t="s">
        <v>941</v>
      </c>
      <c r="I118">
        <v>115</v>
      </c>
      <c r="J118" s="1" t="s">
        <v>191</v>
      </c>
      <c r="K118" s="1" t="s">
        <v>25</v>
      </c>
      <c r="L118">
        <v>4.7200000000000002E-3</v>
      </c>
      <c r="M118">
        <v>1.95E-2</v>
      </c>
      <c r="N118">
        <v>3.2299999999999998E-3</v>
      </c>
      <c r="O118">
        <v>1</v>
      </c>
      <c r="P118">
        <v>0</v>
      </c>
      <c r="Q118">
        <v>167</v>
      </c>
      <c r="R118">
        <v>556</v>
      </c>
      <c r="S118">
        <v>210</v>
      </c>
      <c r="T118">
        <v>3.5</v>
      </c>
      <c r="U118">
        <v>3.9</v>
      </c>
    </row>
    <row r="119" spans="1:21" x14ac:dyDescent="0.25">
      <c r="A119" t="str">
        <f>B119&amp;"_"&amp;G119&amp;"_"&amp;J119</f>
        <v>1039_82_1</v>
      </c>
      <c r="B119">
        <v>1039</v>
      </c>
      <c r="C119" s="1" t="s">
        <v>554</v>
      </c>
      <c r="D119" s="1" t="s">
        <v>22</v>
      </c>
      <c r="E119" s="1" t="s">
        <v>22</v>
      </c>
      <c r="F119">
        <v>115</v>
      </c>
      <c r="G119">
        <v>82</v>
      </c>
      <c r="H119" s="1" t="s">
        <v>555</v>
      </c>
      <c r="I119">
        <v>115</v>
      </c>
      <c r="J119" s="1" t="s">
        <v>191</v>
      </c>
      <c r="K119" s="1" t="s">
        <v>25</v>
      </c>
      <c r="L119">
        <v>1.2E-4</v>
      </c>
      <c r="M119">
        <v>4.8000000000000001E-4</v>
      </c>
      <c r="N119">
        <v>8.0000000000000007E-5</v>
      </c>
      <c r="O119">
        <v>1</v>
      </c>
      <c r="P119">
        <v>0</v>
      </c>
      <c r="Q119">
        <v>167</v>
      </c>
      <c r="R119">
        <v>556</v>
      </c>
      <c r="S119">
        <v>210</v>
      </c>
      <c r="T119">
        <v>0.1</v>
      </c>
      <c r="U119">
        <v>0.1</v>
      </c>
    </row>
    <row r="120" spans="1:21" x14ac:dyDescent="0.25">
      <c r="A120" t="str">
        <f>B120&amp;"_"&amp;G120&amp;"_"&amp;J120</f>
        <v>1040_1286_1</v>
      </c>
      <c r="B120">
        <v>1040</v>
      </c>
      <c r="C120" s="1" t="s">
        <v>402</v>
      </c>
      <c r="D120" s="1" t="s">
        <v>22</v>
      </c>
      <c r="E120" s="1" t="s">
        <v>22</v>
      </c>
      <c r="F120">
        <v>115</v>
      </c>
      <c r="G120">
        <v>1286</v>
      </c>
      <c r="H120" s="1" t="s">
        <v>1501</v>
      </c>
      <c r="I120">
        <v>115</v>
      </c>
      <c r="J120" s="1" t="s">
        <v>191</v>
      </c>
      <c r="K120" s="1" t="s">
        <v>25</v>
      </c>
      <c r="L120">
        <v>5.5999999999999999E-3</v>
      </c>
      <c r="M120">
        <v>1.2500000000000001E-2</v>
      </c>
      <c r="N120">
        <v>1.4400000000000001E-3</v>
      </c>
      <c r="O120">
        <v>1</v>
      </c>
      <c r="P120">
        <v>0</v>
      </c>
      <c r="Q120">
        <v>116</v>
      </c>
      <c r="R120">
        <v>556</v>
      </c>
      <c r="S120">
        <v>145</v>
      </c>
      <c r="T120">
        <v>1.9</v>
      </c>
      <c r="U120">
        <v>2.1</v>
      </c>
    </row>
    <row r="121" spans="1:21" x14ac:dyDescent="0.25">
      <c r="A121" t="str">
        <f>B121&amp;"_"&amp;G121&amp;"_"&amp;J121</f>
        <v>1040_379_1</v>
      </c>
      <c r="B121">
        <v>1040</v>
      </c>
      <c r="C121" s="1" t="s">
        <v>402</v>
      </c>
      <c r="D121" s="1" t="s">
        <v>22</v>
      </c>
      <c r="E121" s="1" t="s">
        <v>22</v>
      </c>
      <c r="F121">
        <v>115</v>
      </c>
      <c r="G121">
        <v>379</v>
      </c>
      <c r="H121" s="1" t="s">
        <v>857</v>
      </c>
      <c r="I121">
        <v>115</v>
      </c>
      <c r="J121" s="1" t="s">
        <v>191</v>
      </c>
      <c r="K121" s="1" t="s">
        <v>25</v>
      </c>
      <c r="L121">
        <v>4.0000000000000003E-5</v>
      </c>
      <c r="M121">
        <v>1.6000000000000001E-4</v>
      </c>
      <c r="N121">
        <v>3.0000000000000001E-5</v>
      </c>
      <c r="O121">
        <v>1</v>
      </c>
      <c r="P121">
        <v>0</v>
      </c>
      <c r="Q121">
        <v>167</v>
      </c>
      <c r="R121">
        <v>556</v>
      </c>
      <c r="S121">
        <v>210</v>
      </c>
      <c r="T121">
        <v>0</v>
      </c>
      <c r="U121">
        <v>0</v>
      </c>
    </row>
    <row r="122" spans="1:21" x14ac:dyDescent="0.25">
      <c r="A122" t="str">
        <f>B122&amp;"_"&amp;G122&amp;"_"&amp;J122</f>
        <v>1040_59_1</v>
      </c>
      <c r="B122">
        <v>1040</v>
      </c>
      <c r="C122" s="1" t="s">
        <v>402</v>
      </c>
      <c r="D122" s="1" t="s">
        <v>22</v>
      </c>
      <c r="E122" s="1" t="s">
        <v>22</v>
      </c>
      <c r="F122">
        <v>115</v>
      </c>
      <c r="G122">
        <v>59</v>
      </c>
      <c r="H122" s="1" t="s">
        <v>21</v>
      </c>
      <c r="I122">
        <v>115</v>
      </c>
      <c r="J122" s="1" t="s">
        <v>191</v>
      </c>
      <c r="K122" s="1" t="s">
        <v>25</v>
      </c>
      <c r="L122">
        <v>2.23E-2</v>
      </c>
      <c r="M122">
        <v>9.2219999999999996E-2</v>
      </c>
      <c r="N122">
        <v>1.5270000000000001E-2</v>
      </c>
      <c r="O122">
        <v>1</v>
      </c>
      <c r="P122">
        <v>0</v>
      </c>
      <c r="Q122">
        <v>167</v>
      </c>
      <c r="R122">
        <v>556</v>
      </c>
      <c r="S122">
        <v>210</v>
      </c>
      <c r="T122">
        <v>13.9</v>
      </c>
      <c r="U122">
        <v>18.5</v>
      </c>
    </row>
    <row r="123" spans="1:21" x14ac:dyDescent="0.25">
      <c r="A123" t="str">
        <f>B123&amp;"_"&amp;G123&amp;"_"&amp;J123</f>
        <v>1041_379_1</v>
      </c>
      <c r="B123">
        <v>1041</v>
      </c>
      <c r="C123" s="1" t="s">
        <v>400</v>
      </c>
      <c r="D123" s="1" t="s">
        <v>22</v>
      </c>
      <c r="E123" s="1" t="s">
        <v>22</v>
      </c>
      <c r="F123">
        <v>115</v>
      </c>
      <c r="G123">
        <v>379</v>
      </c>
      <c r="H123" s="1" t="s">
        <v>857</v>
      </c>
      <c r="I123">
        <v>115</v>
      </c>
      <c r="J123" s="1" t="s">
        <v>191</v>
      </c>
      <c r="K123" s="1" t="s">
        <v>25</v>
      </c>
      <c r="L123">
        <v>3.0000000000000001E-5</v>
      </c>
      <c r="M123">
        <v>1.2999999999999999E-4</v>
      </c>
      <c r="N123">
        <v>2.0000000000000002E-5</v>
      </c>
      <c r="O123">
        <v>1</v>
      </c>
      <c r="P123">
        <v>0</v>
      </c>
      <c r="Q123">
        <v>167</v>
      </c>
      <c r="R123">
        <v>556</v>
      </c>
      <c r="S123">
        <v>210</v>
      </c>
      <c r="T123">
        <v>0</v>
      </c>
      <c r="U123">
        <v>0</v>
      </c>
    </row>
    <row r="124" spans="1:21" x14ac:dyDescent="0.25">
      <c r="A124" t="str">
        <f>B124&amp;"_"&amp;G124&amp;"_"&amp;J124</f>
        <v>1041_59_1</v>
      </c>
      <c r="B124">
        <v>1041</v>
      </c>
      <c r="C124" s="1" t="s">
        <v>400</v>
      </c>
      <c r="D124" s="1" t="s">
        <v>22</v>
      </c>
      <c r="E124" s="1" t="s">
        <v>22</v>
      </c>
      <c r="F124">
        <v>115</v>
      </c>
      <c r="G124">
        <v>59</v>
      </c>
      <c r="H124" s="1" t="s">
        <v>21</v>
      </c>
      <c r="I124">
        <v>115</v>
      </c>
      <c r="J124" s="1" t="s">
        <v>191</v>
      </c>
      <c r="K124" s="1" t="s">
        <v>25</v>
      </c>
      <c r="L124">
        <v>2.23E-2</v>
      </c>
      <c r="M124">
        <v>9.221E-2</v>
      </c>
      <c r="N124">
        <v>1.5270000000000001E-2</v>
      </c>
      <c r="O124">
        <v>1</v>
      </c>
      <c r="P124">
        <v>0</v>
      </c>
      <c r="Q124">
        <v>167</v>
      </c>
      <c r="R124">
        <v>556</v>
      </c>
      <c r="S124">
        <v>210</v>
      </c>
      <c r="T124">
        <v>13.8</v>
      </c>
      <c r="U124">
        <v>18.5</v>
      </c>
    </row>
    <row r="125" spans="1:21" x14ac:dyDescent="0.25">
      <c r="A125" t="str">
        <f>B125&amp;"_"&amp;G125&amp;"_"&amp;J125</f>
        <v>1042_1044_1</v>
      </c>
      <c r="B125">
        <v>1042</v>
      </c>
      <c r="C125" s="1" t="s">
        <v>519</v>
      </c>
      <c r="D125" s="1" t="s">
        <v>22</v>
      </c>
      <c r="E125" s="1" t="s">
        <v>22</v>
      </c>
      <c r="F125">
        <v>115</v>
      </c>
      <c r="G125">
        <v>1044</v>
      </c>
      <c r="H125" s="1" t="s">
        <v>866</v>
      </c>
      <c r="I125">
        <v>115</v>
      </c>
      <c r="J125" s="1" t="s">
        <v>191</v>
      </c>
      <c r="K125" s="1" t="s">
        <v>25</v>
      </c>
      <c r="L125">
        <v>6.5599999999999999E-3</v>
      </c>
      <c r="M125">
        <v>2.7119999999999998E-2</v>
      </c>
      <c r="N125">
        <v>4.4900000000000001E-3</v>
      </c>
      <c r="O125">
        <v>1</v>
      </c>
      <c r="P125">
        <v>0</v>
      </c>
      <c r="Q125">
        <v>167</v>
      </c>
      <c r="R125">
        <v>556</v>
      </c>
      <c r="S125">
        <v>210</v>
      </c>
      <c r="T125">
        <v>4</v>
      </c>
      <c r="U125">
        <v>5.5</v>
      </c>
    </row>
    <row r="126" spans="1:21" x14ac:dyDescent="0.25">
      <c r="A126" t="str">
        <f>B126&amp;"_"&amp;G126&amp;"_"&amp;J126</f>
        <v>1042_1055_1</v>
      </c>
      <c r="B126">
        <v>1042</v>
      </c>
      <c r="C126" s="1" t="s">
        <v>519</v>
      </c>
      <c r="D126" s="1" t="s">
        <v>22</v>
      </c>
      <c r="E126" s="1" t="s">
        <v>22</v>
      </c>
      <c r="F126">
        <v>115</v>
      </c>
      <c r="G126">
        <v>1055</v>
      </c>
      <c r="H126" s="1" t="s">
        <v>865</v>
      </c>
      <c r="I126">
        <v>115</v>
      </c>
      <c r="J126" s="1" t="s">
        <v>191</v>
      </c>
      <c r="K126" s="1" t="s">
        <v>25</v>
      </c>
      <c r="L126">
        <v>3.47E-3</v>
      </c>
      <c r="M126">
        <v>1.434E-2</v>
      </c>
      <c r="N126">
        <v>2.3700000000000001E-3</v>
      </c>
      <c r="O126">
        <v>1</v>
      </c>
      <c r="P126">
        <v>0</v>
      </c>
      <c r="Q126">
        <v>167</v>
      </c>
      <c r="R126">
        <v>556</v>
      </c>
      <c r="S126">
        <v>210</v>
      </c>
      <c r="T126">
        <v>2.4</v>
      </c>
      <c r="U126">
        <v>2.9</v>
      </c>
    </row>
    <row r="127" spans="1:21" x14ac:dyDescent="0.25">
      <c r="A127" t="str">
        <f>B127&amp;"_"&amp;G127&amp;"_"&amp;J127</f>
        <v>1042_382_1</v>
      </c>
      <c r="B127">
        <v>1042</v>
      </c>
      <c r="C127" s="1" t="s">
        <v>519</v>
      </c>
      <c r="D127" s="1" t="s">
        <v>22</v>
      </c>
      <c r="E127" s="1" t="s">
        <v>22</v>
      </c>
      <c r="F127">
        <v>115</v>
      </c>
      <c r="G127">
        <v>382</v>
      </c>
      <c r="H127" s="1" t="s">
        <v>520</v>
      </c>
      <c r="I127">
        <v>115</v>
      </c>
      <c r="J127" s="1" t="s">
        <v>191</v>
      </c>
      <c r="K127" s="1" t="s">
        <v>25</v>
      </c>
      <c r="L127">
        <v>1.9000000000000001E-4</v>
      </c>
      <c r="M127">
        <v>7.7999999999999999E-4</v>
      </c>
      <c r="N127">
        <v>1.2999999999999999E-4</v>
      </c>
      <c r="O127">
        <v>1</v>
      </c>
      <c r="P127">
        <v>0</v>
      </c>
      <c r="Q127">
        <v>167</v>
      </c>
      <c r="R127">
        <v>556</v>
      </c>
      <c r="S127">
        <v>210</v>
      </c>
      <c r="T127">
        <v>0.1</v>
      </c>
      <c r="U127">
        <v>0.2</v>
      </c>
    </row>
    <row r="128" spans="1:21" x14ac:dyDescent="0.25">
      <c r="A128" t="str">
        <f>B128&amp;"_"&amp;G128&amp;"_"&amp;J128</f>
        <v>1043_1548_1</v>
      </c>
      <c r="B128">
        <v>1043</v>
      </c>
      <c r="C128" s="1" t="s">
        <v>862</v>
      </c>
      <c r="D128" s="1" t="s">
        <v>22</v>
      </c>
      <c r="E128" s="1" t="s">
        <v>22</v>
      </c>
      <c r="F128">
        <v>115</v>
      </c>
      <c r="G128">
        <v>1548</v>
      </c>
      <c r="H128" s="1" t="s">
        <v>64</v>
      </c>
      <c r="I128">
        <v>115</v>
      </c>
      <c r="J128" s="1" t="s">
        <v>191</v>
      </c>
      <c r="K128" s="1" t="s">
        <v>25</v>
      </c>
      <c r="L128">
        <v>1.0059999999999999E-2</v>
      </c>
      <c r="M128">
        <v>4.1610000000000001E-2</v>
      </c>
      <c r="N128">
        <v>6.8900000000000003E-3</v>
      </c>
      <c r="O128">
        <v>1</v>
      </c>
      <c r="P128">
        <v>0</v>
      </c>
      <c r="Q128">
        <v>167</v>
      </c>
      <c r="R128">
        <v>556</v>
      </c>
      <c r="S128">
        <v>210</v>
      </c>
      <c r="T128">
        <v>6.3</v>
      </c>
      <c r="U128">
        <v>8.4</v>
      </c>
    </row>
    <row r="129" spans="1:21" x14ac:dyDescent="0.25">
      <c r="A129" t="str">
        <f>B129&amp;"_"&amp;G129&amp;"_"&amp;J129</f>
        <v>1043_380_1</v>
      </c>
      <c r="B129">
        <v>1043</v>
      </c>
      <c r="C129" s="1" t="s">
        <v>862</v>
      </c>
      <c r="D129" s="1" t="s">
        <v>22</v>
      </c>
      <c r="E129" s="1" t="s">
        <v>22</v>
      </c>
      <c r="F129">
        <v>115</v>
      </c>
      <c r="G129">
        <v>380</v>
      </c>
      <c r="H129" s="1" t="s">
        <v>284</v>
      </c>
      <c r="I129">
        <v>115</v>
      </c>
      <c r="J129" s="1" t="s">
        <v>191</v>
      </c>
      <c r="K129" s="1" t="s">
        <v>25</v>
      </c>
      <c r="L129">
        <v>2.3640000000000001E-2</v>
      </c>
      <c r="M129">
        <v>9.7769999999999996E-2</v>
      </c>
      <c r="N129">
        <v>1.619E-2</v>
      </c>
      <c r="O129">
        <v>1</v>
      </c>
      <c r="P129">
        <v>0</v>
      </c>
      <c r="Q129">
        <v>167</v>
      </c>
      <c r="R129">
        <v>556</v>
      </c>
      <c r="S129">
        <v>210</v>
      </c>
      <c r="T129">
        <v>14.6</v>
      </c>
      <c r="U129">
        <v>19.7</v>
      </c>
    </row>
    <row r="130" spans="1:21" x14ac:dyDescent="0.25">
      <c r="A130" t="str">
        <f>B130&amp;"_"&amp;G130&amp;"_"&amp;J130</f>
        <v>1043_382_1</v>
      </c>
      <c r="B130">
        <v>1043</v>
      </c>
      <c r="C130" s="1" t="s">
        <v>862</v>
      </c>
      <c r="D130" s="1" t="s">
        <v>22</v>
      </c>
      <c r="E130" s="1" t="s">
        <v>22</v>
      </c>
      <c r="F130">
        <v>115</v>
      </c>
      <c r="G130">
        <v>382</v>
      </c>
      <c r="H130" s="1" t="s">
        <v>520</v>
      </c>
      <c r="I130">
        <v>115</v>
      </c>
      <c r="J130" s="1" t="s">
        <v>191</v>
      </c>
      <c r="K130" s="1" t="s">
        <v>25</v>
      </c>
      <c r="L130">
        <v>5.9999999999999995E-4</v>
      </c>
      <c r="M130">
        <v>2.47E-3</v>
      </c>
      <c r="N130">
        <v>4.0999999999999999E-4</v>
      </c>
      <c r="O130">
        <v>1</v>
      </c>
      <c r="P130">
        <v>0</v>
      </c>
      <c r="Q130">
        <v>167</v>
      </c>
      <c r="R130">
        <v>556</v>
      </c>
      <c r="S130">
        <v>210</v>
      </c>
      <c r="T130">
        <v>0.4</v>
      </c>
      <c r="U130">
        <v>0.5</v>
      </c>
    </row>
    <row r="131" spans="1:21" x14ac:dyDescent="0.25">
      <c r="A131" t="str">
        <f>B131&amp;"_"&amp;G131&amp;"_"&amp;J131</f>
        <v>1044_1548_1</v>
      </c>
      <c r="B131">
        <v>1044</v>
      </c>
      <c r="C131" s="1" t="s">
        <v>866</v>
      </c>
      <c r="D131" s="1" t="s">
        <v>22</v>
      </c>
      <c r="E131" s="1" t="s">
        <v>22</v>
      </c>
      <c r="F131">
        <v>115</v>
      </c>
      <c r="G131">
        <v>1548</v>
      </c>
      <c r="H131" s="1" t="s">
        <v>64</v>
      </c>
      <c r="I131">
        <v>115</v>
      </c>
      <c r="J131" s="1" t="s">
        <v>191</v>
      </c>
      <c r="K131" s="1" t="s">
        <v>25</v>
      </c>
      <c r="L131">
        <v>3.8800000000000002E-3</v>
      </c>
      <c r="M131">
        <v>1.6029999999999999E-2</v>
      </c>
      <c r="N131">
        <v>2.65E-3</v>
      </c>
      <c r="O131">
        <v>1</v>
      </c>
      <c r="P131">
        <v>0</v>
      </c>
      <c r="Q131">
        <v>167</v>
      </c>
      <c r="R131">
        <v>556</v>
      </c>
      <c r="S131">
        <v>210</v>
      </c>
      <c r="T131">
        <v>2.4</v>
      </c>
      <c r="U131">
        <v>3.2</v>
      </c>
    </row>
    <row r="132" spans="1:21" x14ac:dyDescent="0.25">
      <c r="A132" t="str">
        <f>B132&amp;"_"&amp;G132&amp;"_"&amp;J132</f>
        <v>1044_384_1</v>
      </c>
      <c r="B132">
        <v>1044</v>
      </c>
      <c r="C132" s="1" t="s">
        <v>866</v>
      </c>
      <c r="D132" s="1" t="s">
        <v>22</v>
      </c>
      <c r="E132" s="1" t="s">
        <v>22</v>
      </c>
      <c r="F132">
        <v>115</v>
      </c>
      <c r="G132">
        <v>384</v>
      </c>
      <c r="H132" s="1" t="s">
        <v>867</v>
      </c>
      <c r="I132">
        <v>115</v>
      </c>
      <c r="J132" s="1" t="s">
        <v>191</v>
      </c>
      <c r="K132" s="1" t="s">
        <v>25</v>
      </c>
      <c r="L132">
        <v>1.3999999999999999E-4</v>
      </c>
      <c r="M132">
        <v>5.6999999999999998E-4</v>
      </c>
      <c r="N132">
        <v>9.0000000000000006E-5</v>
      </c>
      <c r="O132">
        <v>1</v>
      </c>
      <c r="P132">
        <v>0</v>
      </c>
      <c r="Q132">
        <v>167</v>
      </c>
      <c r="R132">
        <v>556</v>
      </c>
      <c r="S132">
        <v>210</v>
      </c>
      <c r="T132">
        <v>0.1</v>
      </c>
      <c r="U132">
        <v>0.1</v>
      </c>
    </row>
    <row r="133" spans="1:21" x14ac:dyDescent="0.25">
      <c r="A133" t="str">
        <f>B133&amp;"_"&amp;G133&amp;"_"&amp;J133</f>
        <v>1045_1055_1</v>
      </c>
      <c r="B133">
        <v>1045</v>
      </c>
      <c r="C133" s="1" t="s">
        <v>942</v>
      </c>
      <c r="D133" s="1" t="s">
        <v>22</v>
      </c>
      <c r="E133" s="1" t="s">
        <v>22</v>
      </c>
      <c r="F133">
        <v>115</v>
      </c>
      <c r="G133">
        <v>1055</v>
      </c>
      <c r="H133" s="1" t="s">
        <v>865</v>
      </c>
      <c r="I133">
        <v>115</v>
      </c>
      <c r="J133" s="1" t="s">
        <v>191</v>
      </c>
      <c r="K133" s="1" t="s">
        <v>25</v>
      </c>
      <c r="L133">
        <v>3.8E-3</v>
      </c>
      <c r="M133">
        <v>1.5689999999999999E-2</v>
      </c>
      <c r="N133">
        <v>2.5999999999999999E-3</v>
      </c>
      <c r="O133">
        <v>1</v>
      </c>
      <c r="P133">
        <v>0</v>
      </c>
      <c r="Q133">
        <v>167</v>
      </c>
      <c r="R133">
        <v>556</v>
      </c>
      <c r="S133">
        <v>210</v>
      </c>
      <c r="T133">
        <v>2</v>
      </c>
      <c r="U133">
        <v>3.2</v>
      </c>
    </row>
    <row r="134" spans="1:21" x14ac:dyDescent="0.25">
      <c r="A134" t="str">
        <f>B134&amp;"_"&amp;G134&amp;"_"&amp;J134</f>
        <v>1045_432_1</v>
      </c>
      <c r="B134">
        <v>1045</v>
      </c>
      <c r="C134" s="1" t="s">
        <v>942</v>
      </c>
      <c r="D134" s="1" t="s">
        <v>22</v>
      </c>
      <c r="E134" s="1" t="s">
        <v>22</v>
      </c>
      <c r="F134">
        <v>115</v>
      </c>
      <c r="G134">
        <v>432</v>
      </c>
      <c r="H134" s="1" t="s">
        <v>864</v>
      </c>
      <c r="I134">
        <v>115</v>
      </c>
      <c r="J134" s="1" t="s">
        <v>191</v>
      </c>
      <c r="K134" s="1" t="s">
        <v>25</v>
      </c>
      <c r="L134">
        <v>5.0000000000000002E-5</v>
      </c>
      <c r="M134">
        <v>2.1000000000000001E-4</v>
      </c>
      <c r="N134">
        <v>3.0000000000000001E-5</v>
      </c>
      <c r="O134">
        <v>1</v>
      </c>
      <c r="P134">
        <v>0</v>
      </c>
      <c r="Q134">
        <v>167</v>
      </c>
      <c r="R134">
        <v>556</v>
      </c>
      <c r="S134">
        <v>210</v>
      </c>
      <c r="T134">
        <v>0</v>
      </c>
      <c r="U134">
        <v>0</v>
      </c>
    </row>
    <row r="135" spans="1:21" x14ac:dyDescent="0.25">
      <c r="A135" t="str">
        <f>B135&amp;"_"&amp;G135&amp;"_"&amp;J135</f>
        <v>1045_433_1</v>
      </c>
      <c r="B135">
        <v>1045</v>
      </c>
      <c r="C135" s="1" t="s">
        <v>942</v>
      </c>
      <c r="D135" s="1" t="s">
        <v>22</v>
      </c>
      <c r="E135" s="1" t="s">
        <v>22</v>
      </c>
      <c r="F135">
        <v>115</v>
      </c>
      <c r="G135">
        <v>433</v>
      </c>
      <c r="H135" s="1" t="s">
        <v>943</v>
      </c>
      <c r="I135">
        <v>115</v>
      </c>
      <c r="J135" s="1" t="s">
        <v>191</v>
      </c>
      <c r="K135" s="1" t="s">
        <v>25</v>
      </c>
      <c r="L135">
        <v>6.8999999999999997E-4</v>
      </c>
      <c r="M135">
        <v>2.8400000000000001E-3</v>
      </c>
      <c r="N135">
        <v>4.6999999999999999E-4</v>
      </c>
      <c r="O135">
        <v>1</v>
      </c>
      <c r="P135">
        <v>0</v>
      </c>
      <c r="Q135">
        <v>167</v>
      </c>
      <c r="R135">
        <v>556</v>
      </c>
      <c r="S135">
        <v>210</v>
      </c>
      <c r="T135">
        <v>0.4</v>
      </c>
      <c r="U135">
        <v>0.6</v>
      </c>
    </row>
    <row r="136" spans="1:21" x14ac:dyDescent="0.25">
      <c r="A136" t="str">
        <f>B136&amp;"_"&amp;G136&amp;"_"&amp;J136</f>
        <v>1046_1353_1</v>
      </c>
      <c r="B136">
        <v>1046</v>
      </c>
      <c r="C136" s="1" t="s">
        <v>948</v>
      </c>
      <c r="D136" s="1" t="s">
        <v>22</v>
      </c>
      <c r="E136" s="1" t="s">
        <v>22</v>
      </c>
      <c r="F136">
        <v>115</v>
      </c>
      <c r="G136">
        <v>1353</v>
      </c>
      <c r="H136" s="1" t="s">
        <v>1445</v>
      </c>
      <c r="I136">
        <v>115</v>
      </c>
      <c r="J136" s="1" t="s">
        <v>191</v>
      </c>
      <c r="K136" s="1" t="s">
        <v>25</v>
      </c>
      <c r="L136">
        <v>3.0699999999999998E-3</v>
      </c>
      <c r="M136">
        <v>1.269E-2</v>
      </c>
      <c r="N136">
        <v>2.0999999999999999E-3</v>
      </c>
      <c r="O136">
        <v>1</v>
      </c>
      <c r="P136">
        <v>0</v>
      </c>
      <c r="Q136">
        <v>167</v>
      </c>
      <c r="R136">
        <v>556</v>
      </c>
      <c r="S136">
        <v>210</v>
      </c>
      <c r="T136">
        <v>1.2</v>
      </c>
      <c r="U136">
        <v>2.6</v>
      </c>
    </row>
    <row r="137" spans="1:21" x14ac:dyDescent="0.25">
      <c r="A137" t="str">
        <f>B137&amp;"_"&amp;G137&amp;"_"&amp;J137</f>
        <v>1046_1396_1</v>
      </c>
      <c r="B137">
        <v>1046</v>
      </c>
      <c r="C137" s="1" t="s">
        <v>948</v>
      </c>
      <c r="D137" s="1" t="s">
        <v>22</v>
      </c>
      <c r="E137" s="1" t="s">
        <v>22</v>
      </c>
      <c r="F137">
        <v>115</v>
      </c>
      <c r="G137">
        <v>1396</v>
      </c>
      <c r="H137" s="1" t="s">
        <v>646</v>
      </c>
      <c r="I137">
        <v>115</v>
      </c>
      <c r="J137" s="1" t="s">
        <v>191</v>
      </c>
      <c r="K137" s="1" t="s">
        <v>25</v>
      </c>
      <c r="L137">
        <v>2.2599999999999999E-3</v>
      </c>
      <c r="M137">
        <v>9.3299999999999998E-3</v>
      </c>
      <c r="N137">
        <v>1.5399999999999999E-3</v>
      </c>
      <c r="O137">
        <v>1</v>
      </c>
      <c r="P137">
        <v>0</v>
      </c>
      <c r="Q137">
        <v>167</v>
      </c>
      <c r="R137">
        <v>556</v>
      </c>
      <c r="S137">
        <v>210</v>
      </c>
      <c r="T137">
        <v>1.4</v>
      </c>
      <c r="U137">
        <v>1.9</v>
      </c>
    </row>
    <row r="138" spans="1:21" x14ac:dyDescent="0.25">
      <c r="A138" t="str">
        <f>B138&amp;"_"&amp;G138&amp;"_"&amp;J138</f>
        <v>1046_435_1</v>
      </c>
      <c r="B138">
        <v>1046</v>
      </c>
      <c r="C138" s="1" t="s">
        <v>948</v>
      </c>
      <c r="D138" s="1" t="s">
        <v>22</v>
      </c>
      <c r="E138" s="1" t="s">
        <v>22</v>
      </c>
      <c r="F138">
        <v>115</v>
      </c>
      <c r="G138">
        <v>435</v>
      </c>
      <c r="H138" s="1" t="s">
        <v>947</v>
      </c>
      <c r="I138">
        <v>115</v>
      </c>
      <c r="J138" s="1" t="s">
        <v>191</v>
      </c>
      <c r="K138" s="1" t="s">
        <v>25</v>
      </c>
      <c r="L138">
        <v>2.3290000000000002E-2</v>
      </c>
      <c r="M138">
        <v>9.6299999999999997E-2</v>
      </c>
      <c r="N138">
        <v>1.5949999999999999E-2</v>
      </c>
      <c r="O138">
        <v>1</v>
      </c>
      <c r="P138">
        <v>0</v>
      </c>
      <c r="Q138">
        <v>167</v>
      </c>
      <c r="R138">
        <v>556</v>
      </c>
      <c r="S138">
        <v>210</v>
      </c>
      <c r="T138">
        <v>14.6</v>
      </c>
      <c r="U138">
        <v>19.399999999999999</v>
      </c>
    </row>
    <row r="139" spans="1:21" x14ac:dyDescent="0.25">
      <c r="A139" t="str">
        <f>B139&amp;"_"&amp;G139&amp;"_"&amp;J139</f>
        <v>1047_1548_1</v>
      </c>
      <c r="B139">
        <v>1047</v>
      </c>
      <c r="C139" s="1" t="s">
        <v>869</v>
      </c>
      <c r="D139" s="1" t="s">
        <v>22</v>
      </c>
      <c r="E139" s="1" t="s">
        <v>22</v>
      </c>
      <c r="F139">
        <v>115</v>
      </c>
      <c r="G139">
        <v>1548</v>
      </c>
      <c r="H139" s="1" t="s">
        <v>64</v>
      </c>
      <c r="I139">
        <v>115</v>
      </c>
      <c r="J139" s="1" t="s">
        <v>191</v>
      </c>
      <c r="K139" s="1" t="s">
        <v>25</v>
      </c>
      <c r="L139">
        <v>3.8899999999999998E-3</v>
      </c>
      <c r="M139">
        <v>1.6080000000000001E-2</v>
      </c>
      <c r="N139">
        <v>2.66E-3</v>
      </c>
      <c r="O139">
        <v>1</v>
      </c>
      <c r="P139">
        <v>0</v>
      </c>
      <c r="Q139">
        <v>167</v>
      </c>
      <c r="R139">
        <v>556</v>
      </c>
      <c r="S139">
        <v>210</v>
      </c>
      <c r="T139">
        <v>2.2000000000000002</v>
      </c>
      <c r="U139">
        <v>3.2</v>
      </c>
    </row>
    <row r="140" spans="1:21" x14ac:dyDescent="0.25">
      <c r="A140" t="str">
        <f>B140&amp;"_"&amp;G140&amp;"_"&amp;J140</f>
        <v>1047_385_1</v>
      </c>
      <c r="B140">
        <v>1047</v>
      </c>
      <c r="C140" s="1" t="s">
        <v>869</v>
      </c>
      <c r="D140" s="1" t="s">
        <v>22</v>
      </c>
      <c r="E140" s="1" t="s">
        <v>22</v>
      </c>
      <c r="F140">
        <v>115</v>
      </c>
      <c r="G140">
        <v>385</v>
      </c>
      <c r="H140" s="1" t="s">
        <v>868</v>
      </c>
      <c r="I140">
        <v>115</v>
      </c>
      <c r="J140" s="1" t="s">
        <v>191</v>
      </c>
      <c r="K140" s="1" t="s">
        <v>25</v>
      </c>
      <c r="L140">
        <v>1.8500000000000001E-3</v>
      </c>
      <c r="M140">
        <v>7.6299999999999996E-3</v>
      </c>
      <c r="N140">
        <v>1.2600000000000001E-3</v>
      </c>
      <c r="O140">
        <v>1</v>
      </c>
      <c r="P140">
        <v>0</v>
      </c>
      <c r="Q140">
        <v>167</v>
      </c>
      <c r="R140">
        <v>556</v>
      </c>
      <c r="S140">
        <v>210</v>
      </c>
      <c r="T140">
        <v>1.2</v>
      </c>
      <c r="U140">
        <v>1.5</v>
      </c>
    </row>
    <row r="141" spans="1:21" x14ac:dyDescent="0.25">
      <c r="A141" t="str">
        <f>B141&amp;"_"&amp;G141&amp;"_"&amp;J141</f>
        <v>1047_438_1</v>
      </c>
      <c r="B141">
        <v>1047</v>
      </c>
      <c r="C141" s="1" t="s">
        <v>869</v>
      </c>
      <c r="D141" s="1" t="s">
        <v>22</v>
      </c>
      <c r="E141" s="1" t="s">
        <v>22</v>
      </c>
      <c r="F141">
        <v>115</v>
      </c>
      <c r="G141">
        <v>438</v>
      </c>
      <c r="H141" s="1" t="s">
        <v>951</v>
      </c>
      <c r="I141">
        <v>115</v>
      </c>
      <c r="J141" s="1" t="s">
        <v>191</v>
      </c>
      <c r="K141" s="1" t="s">
        <v>25</v>
      </c>
      <c r="L141">
        <v>2.3400000000000001E-3</v>
      </c>
      <c r="M141">
        <v>9.6900000000000007E-3</v>
      </c>
      <c r="N141">
        <v>1.6000000000000001E-3</v>
      </c>
      <c r="O141">
        <v>1</v>
      </c>
      <c r="P141">
        <v>0</v>
      </c>
      <c r="Q141">
        <v>167</v>
      </c>
      <c r="R141">
        <v>556</v>
      </c>
      <c r="S141">
        <v>210</v>
      </c>
      <c r="T141">
        <v>1.3</v>
      </c>
      <c r="U141">
        <v>1.9</v>
      </c>
    </row>
    <row r="142" spans="1:21" x14ac:dyDescent="0.25">
      <c r="A142" t="str">
        <f>B142&amp;"_"&amp;G142&amp;"_"&amp;J142</f>
        <v>1048_434_1</v>
      </c>
      <c r="B142">
        <v>1048</v>
      </c>
      <c r="C142" s="1" t="s">
        <v>944</v>
      </c>
      <c r="D142" s="1" t="s">
        <v>22</v>
      </c>
      <c r="E142" s="1" t="s">
        <v>22</v>
      </c>
      <c r="F142">
        <v>115</v>
      </c>
      <c r="G142">
        <v>434</v>
      </c>
      <c r="H142" s="1" t="s">
        <v>945</v>
      </c>
      <c r="I142">
        <v>115</v>
      </c>
      <c r="J142" s="1" t="s">
        <v>191</v>
      </c>
      <c r="K142" s="1" t="s">
        <v>25</v>
      </c>
      <c r="L142">
        <v>1.5100000000000001E-3</v>
      </c>
      <c r="M142">
        <v>6.2300000000000003E-3</v>
      </c>
      <c r="N142">
        <v>1.0300000000000001E-3</v>
      </c>
      <c r="O142">
        <v>1</v>
      </c>
      <c r="P142">
        <v>0</v>
      </c>
      <c r="Q142">
        <v>167</v>
      </c>
      <c r="R142">
        <v>556</v>
      </c>
      <c r="S142">
        <v>210</v>
      </c>
      <c r="T142">
        <v>0.8</v>
      </c>
      <c r="U142">
        <v>1.3</v>
      </c>
    </row>
    <row r="143" spans="1:21" x14ac:dyDescent="0.25">
      <c r="A143" t="str">
        <f>B143&amp;"_"&amp;G143&amp;"_"&amp;J143</f>
        <v>1048_439_1</v>
      </c>
      <c r="B143">
        <v>1048</v>
      </c>
      <c r="C143" s="1" t="s">
        <v>944</v>
      </c>
      <c r="D143" s="1" t="s">
        <v>22</v>
      </c>
      <c r="E143" s="1" t="s">
        <v>22</v>
      </c>
      <c r="F143">
        <v>115</v>
      </c>
      <c r="G143">
        <v>439</v>
      </c>
      <c r="H143" s="1" t="s">
        <v>952</v>
      </c>
      <c r="I143">
        <v>115</v>
      </c>
      <c r="J143" s="1" t="s">
        <v>191</v>
      </c>
      <c r="K143" s="1" t="s">
        <v>25</v>
      </c>
      <c r="L143">
        <v>6.9999999999999994E-5</v>
      </c>
      <c r="M143">
        <v>2.7999999999999998E-4</v>
      </c>
      <c r="N143">
        <v>5.0000000000000002E-5</v>
      </c>
      <c r="O143">
        <v>1</v>
      </c>
      <c r="P143">
        <v>0</v>
      </c>
      <c r="Q143">
        <v>167</v>
      </c>
      <c r="R143">
        <v>556</v>
      </c>
      <c r="S143">
        <v>210</v>
      </c>
      <c r="T143">
        <v>0</v>
      </c>
      <c r="U143">
        <v>0.1</v>
      </c>
    </row>
    <row r="144" spans="1:21" x14ac:dyDescent="0.25">
      <c r="A144" t="str">
        <f>B144&amp;"_"&amp;G144&amp;"_"&amp;J144</f>
        <v>1048_440_1</v>
      </c>
      <c r="B144">
        <v>1048</v>
      </c>
      <c r="C144" s="1" t="s">
        <v>944</v>
      </c>
      <c r="D144" s="1" t="s">
        <v>22</v>
      </c>
      <c r="E144" s="1" t="s">
        <v>22</v>
      </c>
      <c r="F144">
        <v>115</v>
      </c>
      <c r="G144">
        <v>440</v>
      </c>
      <c r="H144" s="1" t="s">
        <v>953</v>
      </c>
      <c r="I144">
        <v>115</v>
      </c>
      <c r="J144" s="1" t="s">
        <v>191</v>
      </c>
      <c r="K144" s="1" t="s">
        <v>25</v>
      </c>
      <c r="L144">
        <v>2.3400000000000001E-3</v>
      </c>
      <c r="M144">
        <v>9.6600000000000002E-3</v>
      </c>
      <c r="N144">
        <v>1.6000000000000001E-3</v>
      </c>
      <c r="O144">
        <v>1</v>
      </c>
      <c r="P144">
        <v>0</v>
      </c>
      <c r="Q144">
        <v>167</v>
      </c>
      <c r="R144">
        <v>556</v>
      </c>
      <c r="S144">
        <v>210</v>
      </c>
      <c r="T144">
        <v>1.5</v>
      </c>
      <c r="U144">
        <v>1.9</v>
      </c>
    </row>
    <row r="145" spans="1:21" x14ac:dyDescent="0.25">
      <c r="A145" t="str">
        <f>B145&amp;"_"&amp;G145&amp;"_"&amp;J145</f>
        <v>1049_441_1</v>
      </c>
      <c r="B145">
        <v>1049</v>
      </c>
      <c r="C145" s="1" t="s">
        <v>954</v>
      </c>
      <c r="D145" s="1" t="s">
        <v>22</v>
      </c>
      <c r="E145" s="1" t="s">
        <v>22</v>
      </c>
      <c r="F145">
        <v>115</v>
      </c>
      <c r="G145">
        <v>441</v>
      </c>
      <c r="H145" s="1" t="s">
        <v>955</v>
      </c>
      <c r="I145">
        <v>115</v>
      </c>
      <c r="J145" s="1" t="s">
        <v>191</v>
      </c>
      <c r="K145" s="1" t="s">
        <v>25</v>
      </c>
      <c r="L145">
        <v>5.0000000000000002E-5</v>
      </c>
      <c r="M145">
        <v>2.1000000000000001E-4</v>
      </c>
      <c r="N145">
        <v>3.0000000000000001E-5</v>
      </c>
      <c r="O145">
        <v>1</v>
      </c>
      <c r="P145">
        <v>0</v>
      </c>
      <c r="Q145">
        <v>167</v>
      </c>
      <c r="R145">
        <v>556</v>
      </c>
      <c r="S145">
        <v>210</v>
      </c>
      <c r="T145">
        <v>0</v>
      </c>
      <c r="U145">
        <v>0</v>
      </c>
    </row>
    <row r="146" spans="1:21" x14ac:dyDescent="0.25">
      <c r="A146" t="str">
        <f>B146&amp;"_"&amp;G146&amp;"_"&amp;J146</f>
        <v>105_1364_1</v>
      </c>
      <c r="B146">
        <v>105</v>
      </c>
      <c r="C146" s="1" t="s">
        <v>150</v>
      </c>
      <c r="D146" s="1" t="s">
        <v>42</v>
      </c>
      <c r="E146" s="1" t="s">
        <v>42</v>
      </c>
      <c r="F146">
        <v>115</v>
      </c>
      <c r="G146">
        <v>1364</v>
      </c>
      <c r="H146" s="1" t="s">
        <v>356</v>
      </c>
      <c r="I146">
        <v>115</v>
      </c>
      <c r="J146" s="1" t="s">
        <v>191</v>
      </c>
      <c r="K146" s="1" t="s">
        <v>25</v>
      </c>
      <c r="L146">
        <v>4.0499999999999998E-3</v>
      </c>
      <c r="M146">
        <v>1.6760000000000001E-2</v>
      </c>
      <c r="N146">
        <v>2.7799999999999999E-3</v>
      </c>
      <c r="O146">
        <v>1</v>
      </c>
      <c r="P146">
        <v>0</v>
      </c>
      <c r="Q146">
        <v>167</v>
      </c>
      <c r="R146">
        <v>556</v>
      </c>
      <c r="S146">
        <v>210</v>
      </c>
      <c r="T146">
        <v>2.5</v>
      </c>
      <c r="U146">
        <v>3.4</v>
      </c>
    </row>
    <row r="147" spans="1:21" x14ac:dyDescent="0.25">
      <c r="A147" t="str">
        <f>B147&amp;"_"&amp;G147&amp;"_"&amp;J147</f>
        <v>105_1365_1</v>
      </c>
      <c r="B147">
        <v>105</v>
      </c>
      <c r="C147" s="1" t="s">
        <v>150</v>
      </c>
      <c r="D147" s="1" t="s">
        <v>42</v>
      </c>
      <c r="E147" s="1" t="s">
        <v>42</v>
      </c>
      <c r="F147">
        <v>115</v>
      </c>
      <c r="G147">
        <v>1365</v>
      </c>
      <c r="H147" s="1" t="s">
        <v>357</v>
      </c>
      <c r="I147">
        <v>115</v>
      </c>
      <c r="J147" s="1" t="s">
        <v>191</v>
      </c>
      <c r="K147" s="1" t="s">
        <v>25</v>
      </c>
      <c r="L147">
        <v>4.0699999999999998E-3</v>
      </c>
      <c r="M147">
        <v>1.6830000000000001E-2</v>
      </c>
      <c r="N147">
        <v>2.7899999999999999E-3</v>
      </c>
      <c r="O147">
        <v>1</v>
      </c>
      <c r="P147">
        <v>0</v>
      </c>
      <c r="Q147">
        <v>167</v>
      </c>
      <c r="R147">
        <v>556</v>
      </c>
      <c r="S147">
        <v>210</v>
      </c>
      <c r="T147">
        <v>2.5</v>
      </c>
      <c r="U147">
        <v>3.4</v>
      </c>
    </row>
    <row r="148" spans="1:21" x14ac:dyDescent="0.25">
      <c r="A148" t="str">
        <f>B148&amp;"_"&amp;G148&amp;"_"&amp;J148</f>
        <v>105_1433_1</v>
      </c>
      <c r="B148">
        <v>105</v>
      </c>
      <c r="C148" s="1" t="s">
        <v>150</v>
      </c>
      <c r="D148" s="1" t="s">
        <v>42</v>
      </c>
      <c r="E148" s="1" t="s">
        <v>42</v>
      </c>
      <c r="F148">
        <v>115</v>
      </c>
      <c r="G148">
        <v>1433</v>
      </c>
      <c r="H148" s="1" t="s">
        <v>413</v>
      </c>
      <c r="I148">
        <v>115</v>
      </c>
      <c r="J148" s="1" t="s">
        <v>191</v>
      </c>
      <c r="K148" s="1" t="s">
        <v>25</v>
      </c>
      <c r="L148">
        <v>1.6930000000000001E-2</v>
      </c>
      <c r="M148">
        <v>7.0019999999999999E-2</v>
      </c>
      <c r="N148">
        <v>1.159E-2</v>
      </c>
      <c r="O148">
        <v>1</v>
      </c>
      <c r="P148">
        <v>0</v>
      </c>
      <c r="Q148">
        <v>167</v>
      </c>
      <c r="R148">
        <v>556</v>
      </c>
      <c r="S148">
        <v>210</v>
      </c>
      <c r="T148">
        <v>9.5</v>
      </c>
      <c r="U148">
        <v>14.1</v>
      </c>
    </row>
    <row r="149" spans="1:21" x14ac:dyDescent="0.25">
      <c r="A149" t="str">
        <f>B149&amp;"_"&amp;G149&amp;"_"&amp;J149</f>
        <v>105_1436_1</v>
      </c>
      <c r="B149">
        <v>105</v>
      </c>
      <c r="C149" s="1" t="s">
        <v>150</v>
      </c>
      <c r="D149" s="1" t="s">
        <v>42</v>
      </c>
      <c r="E149" s="1" t="s">
        <v>42</v>
      </c>
      <c r="F149">
        <v>115</v>
      </c>
      <c r="G149">
        <v>1436</v>
      </c>
      <c r="H149" s="1" t="s">
        <v>206</v>
      </c>
      <c r="I149">
        <v>115</v>
      </c>
      <c r="J149" s="1" t="s">
        <v>191</v>
      </c>
      <c r="K149" s="1" t="s">
        <v>25</v>
      </c>
      <c r="L149">
        <v>6.0000000000000002E-5</v>
      </c>
      <c r="M149">
        <v>2.5000000000000001E-4</v>
      </c>
      <c r="N149">
        <v>4.0000000000000003E-5</v>
      </c>
      <c r="O149">
        <v>1</v>
      </c>
      <c r="P149">
        <v>0</v>
      </c>
      <c r="Q149">
        <v>167</v>
      </c>
      <c r="R149">
        <v>556</v>
      </c>
      <c r="S149">
        <v>210</v>
      </c>
      <c r="T149">
        <v>0.1</v>
      </c>
      <c r="U149">
        <v>0</v>
      </c>
    </row>
    <row r="150" spans="1:21" x14ac:dyDescent="0.25">
      <c r="A150" t="str">
        <f>B150&amp;"_"&amp;G150&amp;"_"&amp;J150</f>
        <v>105_262_1</v>
      </c>
      <c r="B150">
        <v>105</v>
      </c>
      <c r="C150" s="1" t="s">
        <v>150</v>
      </c>
      <c r="D150" s="1" t="s">
        <v>42</v>
      </c>
      <c r="E150" s="1" t="s">
        <v>42</v>
      </c>
      <c r="F150">
        <v>115</v>
      </c>
      <c r="G150">
        <v>262</v>
      </c>
      <c r="H150" s="1" t="s">
        <v>1041</v>
      </c>
      <c r="I150">
        <v>115</v>
      </c>
      <c r="J150" s="1" t="s">
        <v>191</v>
      </c>
      <c r="K150" s="1" t="s">
        <v>25</v>
      </c>
      <c r="L150">
        <v>1.823E-2</v>
      </c>
      <c r="M150">
        <v>7.5359999999999996E-2</v>
      </c>
      <c r="N150">
        <v>1.248E-2</v>
      </c>
      <c r="O150">
        <v>1</v>
      </c>
      <c r="P150">
        <v>0</v>
      </c>
      <c r="Q150">
        <v>167</v>
      </c>
      <c r="R150">
        <v>556</v>
      </c>
      <c r="S150">
        <v>210</v>
      </c>
      <c r="T150">
        <v>9.9</v>
      </c>
      <c r="U150">
        <v>15.2</v>
      </c>
    </row>
    <row r="151" spans="1:21" x14ac:dyDescent="0.25">
      <c r="A151" t="str">
        <f>B151&amp;"_"&amp;G151&amp;"_"&amp;J151</f>
        <v>105_309_1</v>
      </c>
      <c r="B151">
        <v>105</v>
      </c>
      <c r="C151" s="1" t="s">
        <v>150</v>
      </c>
      <c r="D151" s="1" t="s">
        <v>42</v>
      </c>
      <c r="E151" s="1" t="s">
        <v>42</v>
      </c>
      <c r="F151">
        <v>115</v>
      </c>
      <c r="G151">
        <v>309</v>
      </c>
      <c r="H151" s="1" t="s">
        <v>151</v>
      </c>
      <c r="I151">
        <v>115</v>
      </c>
      <c r="J151" s="1" t="s">
        <v>191</v>
      </c>
      <c r="K151" s="1" t="s">
        <v>25</v>
      </c>
      <c r="L151">
        <v>2.2699999999999999E-3</v>
      </c>
      <c r="M151">
        <v>9.4000000000000004E-3</v>
      </c>
      <c r="N151">
        <v>1.56E-3</v>
      </c>
      <c r="O151">
        <v>1</v>
      </c>
      <c r="P151">
        <v>0</v>
      </c>
      <c r="Q151">
        <v>167</v>
      </c>
      <c r="R151">
        <v>556</v>
      </c>
      <c r="S151">
        <v>210</v>
      </c>
      <c r="T151">
        <v>1.9</v>
      </c>
      <c r="U151">
        <v>1.9</v>
      </c>
    </row>
    <row r="152" spans="1:21" x14ac:dyDescent="0.25">
      <c r="A152" t="str">
        <f>B152&amp;"_"&amp;G152&amp;"_"&amp;J152</f>
        <v>105_309_2</v>
      </c>
      <c r="B152">
        <v>105</v>
      </c>
      <c r="C152" s="1" t="s">
        <v>150</v>
      </c>
      <c r="D152" s="1" t="s">
        <v>42</v>
      </c>
      <c r="E152" s="1" t="s">
        <v>42</v>
      </c>
      <c r="F152">
        <v>115</v>
      </c>
      <c r="G152">
        <v>309</v>
      </c>
      <c r="H152" s="1" t="s">
        <v>151</v>
      </c>
      <c r="I152">
        <v>115</v>
      </c>
      <c r="J152" s="1" t="s">
        <v>74</v>
      </c>
      <c r="K152" s="1" t="s">
        <v>25</v>
      </c>
      <c r="L152">
        <v>2.2699999999999999E-3</v>
      </c>
      <c r="M152">
        <v>9.3900000000000008E-3</v>
      </c>
      <c r="N152">
        <v>1.5499999999999999E-3</v>
      </c>
      <c r="O152">
        <v>1</v>
      </c>
      <c r="P152">
        <v>0</v>
      </c>
      <c r="Q152">
        <v>167</v>
      </c>
      <c r="R152">
        <v>556</v>
      </c>
      <c r="S152">
        <v>210</v>
      </c>
      <c r="T152">
        <v>1.9</v>
      </c>
      <c r="U152">
        <v>1.9</v>
      </c>
    </row>
    <row r="153" spans="1:21" x14ac:dyDescent="0.25">
      <c r="A153" t="str">
        <f>B153&amp;"_"&amp;G153&amp;"_"&amp;J153</f>
        <v>1050_16_1</v>
      </c>
      <c r="B153">
        <v>1050</v>
      </c>
      <c r="C153" s="1" t="s">
        <v>527</v>
      </c>
      <c r="D153" s="1" t="s">
        <v>22</v>
      </c>
      <c r="E153" s="1" t="s">
        <v>22</v>
      </c>
      <c r="F153">
        <v>115</v>
      </c>
      <c r="G153">
        <v>16</v>
      </c>
      <c r="H153" s="1" t="s">
        <v>256</v>
      </c>
      <c r="I153">
        <v>115</v>
      </c>
      <c r="J153" s="1" t="s">
        <v>191</v>
      </c>
      <c r="K153" s="1" t="s">
        <v>25</v>
      </c>
      <c r="L153">
        <v>2.4930000000000001E-2</v>
      </c>
      <c r="M153">
        <v>0.1031</v>
      </c>
      <c r="N153">
        <v>1.7069999999999998E-2</v>
      </c>
      <c r="O153">
        <v>1</v>
      </c>
      <c r="P153">
        <v>0</v>
      </c>
      <c r="Q153">
        <v>167</v>
      </c>
      <c r="R153">
        <v>556</v>
      </c>
      <c r="S153">
        <v>210</v>
      </c>
      <c r="T153">
        <v>20</v>
      </c>
      <c r="U153">
        <v>20.7</v>
      </c>
    </row>
    <row r="154" spans="1:21" x14ac:dyDescent="0.25">
      <c r="A154" t="str">
        <f>B154&amp;"_"&amp;G154&amp;"_"&amp;J154</f>
        <v>1050_441_1</v>
      </c>
      <c r="B154">
        <v>1050</v>
      </c>
      <c r="C154" s="1" t="s">
        <v>527</v>
      </c>
      <c r="D154" s="1" t="s">
        <v>22</v>
      </c>
      <c r="E154" s="1" t="s">
        <v>22</v>
      </c>
      <c r="F154">
        <v>115</v>
      </c>
      <c r="G154">
        <v>441</v>
      </c>
      <c r="H154" s="1" t="s">
        <v>955</v>
      </c>
      <c r="I154">
        <v>115</v>
      </c>
      <c r="J154" s="1" t="s">
        <v>191</v>
      </c>
      <c r="K154" s="1" t="s">
        <v>25</v>
      </c>
      <c r="L154">
        <v>4.0000000000000003E-5</v>
      </c>
      <c r="M154">
        <v>1.8000000000000001E-4</v>
      </c>
      <c r="N154">
        <v>3.0000000000000001E-5</v>
      </c>
      <c r="O154">
        <v>1</v>
      </c>
      <c r="P154">
        <v>0</v>
      </c>
      <c r="Q154">
        <v>167</v>
      </c>
      <c r="R154">
        <v>556</v>
      </c>
      <c r="S154">
        <v>210</v>
      </c>
      <c r="T154">
        <v>0</v>
      </c>
      <c r="U154">
        <v>0</v>
      </c>
    </row>
    <row r="155" spans="1:21" x14ac:dyDescent="0.25">
      <c r="A155" t="str">
        <f>B155&amp;"_"&amp;G155&amp;"_"&amp;J155</f>
        <v>1051_1052_1</v>
      </c>
      <c r="B155">
        <v>1051</v>
      </c>
      <c r="C155" s="1" t="s">
        <v>306</v>
      </c>
      <c r="D155" s="1" t="s">
        <v>22</v>
      </c>
      <c r="E155" s="1" t="s">
        <v>22</v>
      </c>
      <c r="F155">
        <v>115</v>
      </c>
      <c r="G155">
        <v>1052</v>
      </c>
      <c r="H155" s="1" t="s">
        <v>873</v>
      </c>
      <c r="I155">
        <v>115</v>
      </c>
      <c r="J155" s="1" t="s">
        <v>191</v>
      </c>
      <c r="K155" s="1" t="s">
        <v>25</v>
      </c>
      <c r="L155">
        <v>2.4400000000000002E-2</v>
      </c>
      <c r="M155">
        <v>0.10092</v>
      </c>
      <c r="N155">
        <v>1.6709999999999999E-2</v>
      </c>
      <c r="O155">
        <v>1</v>
      </c>
      <c r="P155">
        <v>0</v>
      </c>
      <c r="Q155">
        <v>167</v>
      </c>
      <c r="R155">
        <v>556</v>
      </c>
      <c r="S155">
        <v>210</v>
      </c>
      <c r="T155">
        <v>19.600000000000001</v>
      </c>
      <c r="U155">
        <v>20.3</v>
      </c>
    </row>
    <row r="156" spans="1:21" x14ac:dyDescent="0.25">
      <c r="A156" t="str">
        <f>B156&amp;"_"&amp;G156&amp;"_"&amp;J156</f>
        <v>1051_16_1</v>
      </c>
      <c r="B156">
        <v>1051</v>
      </c>
      <c r="C156" s="1" t="s">
        <v>306</v>
      </c>
      <c r="D156" s="1" t="s">
        <v>22</v>
      </c>
      <c r="E156" s="1" t="s">
        <v>22</v>
      </c>
      <c r="F156">
        <v>115</v>
      </c>
      <c r="G156">
        <v>16</v>
      </c>
      <c r="H156" s="1" t="s">
        <v>256</v>
      </c>
      <c r="I156">
        <v>115</v>
      </c>
      <c r="J156" s="1" t="s">
        <v>191</v>
      </c>
      <c r="K156" s="1" t="s">
        <v>25</v>
      </c>
      <c r="L156">
        <v>2.0699999999999998E-3</v>
      </c>
      <c r="M156">
        <v>8.5699999999999995E-3</v>
      </c>
      <c r="N156">
        <v>1.42E-3</v>
      </c>
      <c r="O156">
        <v>1</v>
      </c>
      <c r="P156">
        <v>0</v>
      </c>
      <c r="Q156">
        <v>167</v>
      </c>
      <c r="R156">
        <v>556</v>
      </c>
      <c r="S156">
        <v>210</v>
      </c>
      <c r="T156">
        <v>1.7</v>
      </c>
      <c r="U156">
        <v>1.7</v>
      </c>
    </row>
    <row r="157" spans="1:21" x14ac:dyDescent="0.25">
      <c r="A157" t="str">
        <f>B157&amp;"_"&amp;G157&amp;"_"&amp;J157</f>
        <v>1051_392_1</v>
      </c>
      <c r="B157">
        <v>1051</v>
      </c>
      <c r="C157" s="1" t="s">
        <v>306</v>
      </c>
      <c r="D157" s="1" t="s">
        <v>22</v>
      </c>
      <c r="E157" s="1" t="s">
        <v>22</v>
      </c>
      <c r="F157">
        <v>115</v>
      </c>
      <c r="G157">
        <v>392</v>
      </c>
      <c r="H157" s="1" t="s">
        <v>881</v>
      </c>
      <c r="I157">
        <v>115</v>
      </c>
      <c r="J157" s="1" t="s">
        <v>191</v>
      </c>
      <c r="K157" s="1" t="s">
        <v>25</v>
      </c>
      <c r="L157">
        <v>2.7E-4</v>
      </c>
      <c r="M157">
        <v>1.1000000000000001E-3</v>
      </c>
      <c r="N157">
        <v>1.8000000000000001E-4</v>
      </c>
      <c r="O157">
        <v>1</v>
      </c>
      <c r="P157">
        <v>0</v>
      </c>
      <c r="Q157">
        <v>167</v>
      </c>
      <c r="R157">
        <v>556</v>
      </c>
      <c r="S157">
        <v>210</v>
      </c>
      <c r="T157">
        <v>0.2</v>
      </c>
      <c r="U157">
        <v>0.2</v>
      </c>
    </row>
    <row r="158" spans="1:21" x14ac:dyDescent="0.25">
      <c r="A158" t="str">
        <f>B158&amp;"_"&amp;G158&amp;"_"&amp;J158</f>
        <v>1052_1548_1</v>
      </c>
      <c r="B158">
        <v>1052</v>
      </c>
      <c r="C158" s="1" t="s">
        <v>873</v>
      </c>
      <c r="D158" s="1" t="s">
        <v>22</v>
      </c>
      <c r="E158" s="1" t="s">
        <v>22</v>
      </c>
      <c r="F158">
        <v>115</v>
      </c>
      <c r="G158">
        <v>1548</v>
      </c>
      <c r="H158" s="1" t="s">
        <v>64</v>
      </c>
      <c r="I158">
        <v>115</v>
      </c>
      <c r="J158" s="1" t="s">
        <v>191</v>
      </c>
      <c r="K158" s="1" t="s">
        <v>25</v>
      </c>
      <c r="L158">
        <v>6.5500000000000003E-3</v>
      </c>
      <c r="M158">
        <v>2.708E-2</v>
      </c>
      <c r="N158">
        <v>4.4799999999999996E-3</v>
      </c>
      <c r="O158">
        <v>1</v>
      </c>
      <c r="P158">
        <v>0</v>
      </c>
      <c r="Q158">
        <v>167</v>
      </c>
      <c r="R158">
        <v>556</v>
      </c>
      <c r="S158">
        <v>210</v>
      </c>
      <c r="T158">
        <v>4.3</v>
      </c>
      <c r="U158">
        <v>5.4</v>
      </c>
    </row>
    <row r="159" spans="1:21" x14ac:dyDescent="0.25">
      <c r="A159" t="str">
        <f>B159&amp;"_"&amp;G159&amp;"_"&amp;J159</f>
        <v>1052_387_1</v>
      </c>
      <c r="B159">
        <v>1052</v>
      </c>
      <c r="C159" s="1" t="s">
        <v>873</v>
      </c>
      <c r="D159" s="1" t="s">
        <v>22</v>
      </c>
      <c r="E159" s="1" t="s">
        <v>22</v>
      </c>
      <c r="F159">
        <v>115</v>
      </c>
      <c r="G159">
        <v>387</v>
      </c>
      <c r="H159" s="1" t="s">
        <v>874</v>
      </c>
      <c r="I159">
        <v>115</v>
      </c>
      <c r="J159" s="1" t="s">
        <v>191</v>
      </c>
      <c r="K159" s="1" t="s">
        <v>25</v>
      </c>
      <c r="L159">
        <v>6.9999999999999994E-5</v>
      </c>
      <c r="M159">
        <v>2.7999999999999998E-4</v>
      </c>
      <c r="N159">
        <v>5.0000000000000002E-5</v>
      </c>
      <c r="O159">
        <v>1</v>
      </c>
      <c r="P159">
        <v>0</v>
      </c>
      <c r="Q159">
        <v>167</v>
      </c>
      <c r="R159">
        <v>556</v>
      </c>
      <c r="S159">
        <v>210</v>
      </c>
      <c r="T159">
        <v>0</v>
      </c>
      <c r="U159">
        <v>0.1</v>
      </c>
    </row>
    <row r="160" spans="1:21" x14ac:dyDescent="0.25">
      <c r="A160" t="str">
        <f>B160&amp;"_"&amp;G160&amp;"_"&amp;J160</f>
        <v>1053_1054_1</v>
      </c>
      <c r="B160">
        <v>1053</v>
      </c>
      <c r="C160" s="1" t="s">
        <v>1163</v>
      </c>
      <c r="D160" s="1" t="s">
        <v>22</v>
      </c>
      <c r="E160" s="1" t="s">
        <v>22</v>
      </c>
      <c r="F160">
        <v>115</v>
      </c>
      <c r="G160">
        <v>1054</v>
      </c>
      <c r="H160" s="1" t="s">
        <v>886</v>
      </c>
      <c r="I160">
        <v>115</v>
      </c>
      <c r="J160" s="1" t="s">
        <v>191</v>
      </c>
      <c r="K160" s="1" t="s">
        <v>25</v>
      </c>
      <c r="L160">
        <v>1.91E-3</v>
      </c>
      <c r="M160">
        <v>7.8799999999999999E-3</v>
      </c>
      <c r="N160">
        <v>1.2999999999999999E-3</v>
      </c>
      <c r="O160">
        <v>1</v>
      </c>
      <c r="P160">
        <v>0</v>
      </c>
      <c r="Q160">
        <v>167</v>
      </c>
      <c r="R160">
        <v>556</v>
      </c>
      <c r="S160">
        <v>210</v>
      </c>
      <c r="T160">
        <v>1.2</v>
      </c>
      <c r="U160">
        <v>1.6</v>
      </c>
    </row>
    <row r="161" spans="1:21" x14ac:dyDescent="0.25">
      <c r="A161" t="str">
        <f>B161&amp;"_"&amp;G161&amp;"_"&amp;J161</f>
        <v>1053_576_1</v>
      </c>
      <c r="B161">
        <v>1053</v>
      </c>
      <c r="C161" s="1" t="s">
        <v>1163</v>
      </c>
      <c r="D161" s="1" t="s">
        <v>22</v>
      </c>
      <c r="E161" s="1" t="s">
        <v>22</v>
      </c>
      <c r="F161">
        <v>115</v>
      </c>
      <c r="G161">
        <v>576</v>
      </c>
      <c r="H161" s="1" t="s">
        <v>1164</v>
      </c>
      <c r="I161">
        <v>115</v>
      </c>
      <c r="J161" s="1" t="s">
        <v>191</v>
      </c>
      <c r="K161" s="1" t="s">
        <v>25</v>
      </c>
      <c r="L161">
        <v>2.0000000000000001E-4</v>
      </c>
      <c r="M161">
        <v>8.4000000000000003E-4</v>
      </c>
      <c r="N161">
        <v>1.3999999999999999E-4</v>
      </c>
      <c r="O161">
        <v>1</v>
      </c>
      <c r="P161">
        <v>0</v>
      </c>
      <c r="Q161">
        <v>167</v>
      </c>
      <c r="R161">
        <v>556</v>
      </c>
      <c r="S161">
        <v>210</v>
      </c>
      <c r="T161">
        <v>0.2</v>
      </c>
      <c r="U161">
        <v>0.2</v>
      </c>
    </row>
    <row r="162" spans="1:21" x14ac:dyDescent="0.25">
      <c r="A162" t="str">
        <f>B162&amp;"_"&amp;G162&amp;"_"&amp;J162</f>
        <v>1054_396_1</v>
      </c>
      <c r="B162">
        <v>1054</v>
      </c>
      <c r="C162" s="1" t="s">
        <v>886</v>
      </c>
      <c r="D162" s="1" t="s">
        <v>22</v>
      </c>
      <c r="E162" s="1" t="s">
        <v>22</v>
      </c>
      <c r="F162">
        <v>115</v>
      </c>
      <c r="G162">
        <v>396</v>
      </c>
      <c r="H162" s="1" t="s">
        <v>887</v>
      </c>
      <c r="I162">
        <v>115</v>
      </c>
      <c r="J162" s="1" t="s">
        <v>191</v>
      </c>
      <c r="K162" s="1" t="s">
        <v>25</v>
      </c>
      <c r="L162">
        <v>6.0000000000000002E-5</v>
      </c>
      <c r="M162">
        <v>2.4000000000000001E-4</v>
      </c>
      <c r="N162">
        <v>4.0000000000000003E-5</v>
      </c>
      <c r="O162">
        <v>1</v>
      </c>
      <c r="P162">
        <v>0</v>
      </c>
      <c r="Q162">
        <v>167</v>
      </c>
      <c r="R162">
        <v>556</v>
      </c>
      <c r="S162">
        <v>210</v>
      </c>
      <c r="T162">
        <v>0</v>
      </c>
      <c r="U162">
        <v>0</v>
      </c>
    </row>
    <row r="163" spans="1:21" x14ac:dyDescent="0.25">
      <c r="A163" t="str">
        <f>B163&amp;"_"&amp;G163&amp;"_"&amp;J163</f>
        <v>1054_397_1</v>
      </c>
      <c r="B163">
        <v>1054</v>
      </c>
      <c r="C163" s="1" t="s">
        <v>886</v>
      </c>
      <c r="D163" s="1" t="s">
        <v>22</v>
      </c>
      <c r="E163" s="1" t="s">
        <v>22</v>
      </c>
      <c r="F163">
        <v>115</v>
      </c>
      <c r="G163">
        <v>397</v>
      </c>
      <c r="H163" s="1" t="s">
        <v>888</v>
      </c>
      <c r="I163">
        <v>115</v>
      </c>
      <c r="J163" s="1" t="s">
        <v>191</v>
      </c>
      <c r="K163" s="1" t="s">
        <v>25</v>
      </c>
      <c r="L163">
        <v>5.0000000000000002E-5</v>
      </c>
      <c r="M163">
        <v>2.2000000000000001E-4</v>
      </c>
      <c r="N163">
        <v>4.0000000000000003E-5</v>
      </c>
      <c r="O163">
        <v>1</v>
      </c>
      <c r="P163">
        <v>0</v>
      </c>
      <c r="Q163">
        <v>167</v>
      </c>
      <c r="R163">
        <v>556</v>
      </c>
      <c r="S163">
        <v>210</v>
      </c>
      <c r="T163">
        <v>0</v>
      </c>
      <c r="U163">
        <v>0</v>
      </c>
    </row>
    <row r="164" spans="1:21" x14ac:dyDescent="0.25">
      <c r="A164" t="str">
        <f>B164&amp;"_"&amp;G164&amp;"_"&amp;J164</f>
        <v>1055_383_1</v>
      </c>
      <c r="B164">
        <v>1055</v>
      </c>
      <c r="C164" s="1" t="s">
        <v>865</v>
      </c>
      <c r="D164" s="1" t="s">
        <v>22</v>
      </c>
      <c r="E164" s="1" t="s">
        <v>22</v>
      </c>
      <c r="F164">
        <v>115</v>
      </c>
      <c r="G164">
        <v>383</v>
      </c>
      <c r="H164" s="1" t="s">
        <v>859</v>
      </c>
      <c r="I164">
        <v>115</v>
      </c>
      <c r="J164" s="1" t="s">
        <v>191</v>
      </c>
      <c r="K164" s="1" t="s">
        <v>25</v>
      </c>
      <c r="L164">
        <v>4.0000000000000003E-5</v>
      </c>
      <c r="M164">
        <v>1.4999999999999999E-4</v>
      </c>
      <c r="N164">
        <v>2.0000000000000002E-5</v>
      </c>
      <c r="O164">
        <v>1</v>
      </c>
      <c r="P164">
        <v>0</v>
      </c>
      <c r="Q164">
        <v>167</v>
      </c>
      <c r="R164">
        <v>556</v>
      </c>
      <c r="S164">
        <v>210</v>
      </c>
      <c r="T164">
        <v>0</v>
      </c>
      <c r="U164">
        <v>0</v>
      </c>
    </row>
    <row r="165" spans="1:21" x14ac:dyDescent="0.25">
      <c r="A165" t="str">
        <f>B165&amp;"_"&amp;G165&amp;"_"&amp;J165</f>
        <v>1056_153_1</v>
      </c>
      <c r="B165">
        <v>1056</v>
      </c>
      <c r="C165" s="1" t="s">
        <v>464</v>
      </c>
      <c r="D165" s="1" t="s">
        <v>67</v>
      </c>
      <c r="E165" s="1" t="s">
        <v>67</v>
      </c>
      <c r="F165">
        <v>115</v>
      </c>
      <c r="G165">
        <v>153</v>
      </c>
      <c r="H165" s="1" t="s">
        <v>465</v>
      </c>
      <c r="I165">
        <v>115</v>
      </c>
      <c r="J165" s="1" t="s">
        <v>191</v>
      </c>
      <c r="K165" s="1" t="s">
        <v>25</v>
      </c>
      <c r="L165">
        <v>2.0000000000000002E-5</v>
      </c>
      <c r="M165">
        <v>6.9999999999999994E-5</v>
      </c>
      <c r="N165">
        <v>1.0000000000000001E-5</v>
      </c>
      <c r="O165">
        <v>1</v>
      </c>
      <c r="P165">
        <v>0</v>
      </c>
      <c r="Q165">
        <v>167</v>
      </c>
      <c r="R165">
        <v>556</v>
      </c>
      <c r="S165">
        <v>210</v>
      </c>
      <c r="T165">
        <v>0</v>
      </c>
      <c r="U165">
        <v>0</v>
      </c>
    </row>
    <row r="166" spans="1:21" x14ac:dyDescent="0.25">
      <c r="A166" t="str">
        <f>B166&amp;"_"&amp;G166&amp;"_"&amp;J166</f>
        <v>1056_154_1</v>
      </c>
      <c r="B166">
        <v>1056</v>
      </c>
      <c r="C166" s="1" t="s">
        <v>464</v>
      </c>
      <c r="D166" s="1" t="s">
        <v>67</v>
      </c>
      <c r="E166" s="1" t="s">
        <v>67</v>
      </c>
      <c r="F166">
        <v>115</v>
      </c>
      <c r="G166">
        <v>154</v>
      </c>
      <c r="H166" s="1" t="s">
        <v>381</v>
      </c>
      <c r="I166">
        <v>115</v>
      </c>
      <c r="J166" s="1" t="s">
        <v>191</v>
      </c>
      <c r="K166" s="1" t="s">
        <v>25</v>
      </c>
      <c r="L166">
        <v>1.538E-2</v>
      </c>
      <c r="M166">
        <v>6.3600000000000004E-2</v>
      </c>
      <c r="N166">
        <v>1.0529999999999999E-2</v>
      </c>
      <c r="O166">
        <v>1</v>
      </c>
      <c r="P166">
        <v>0</v>
      </c>
      <c r="Q166">
        <v>167</v>
      </c>
      <c r="R166">
        <v>556</v>
      </c>
      <c r="S166">
        <v>210</v>
      </c>
      <c r="T166">
        <v>10.9</v>
      </c>
      <c r="U166">
        <v>12.8</v>
      </c>
    </row>
    <row r="167" spans="1:21" x14ac:dyDescent="0.25">
      <c r="A167" t="str">
        <f>B167&amp;"_"&amp;G167&amp;"_"&amp;J167</f>
        <v>1056_366_1</v>
      </c>
      <c r="B167">
        <v>1056</v>
      </c>
      <c r="C167" s="1" t="s">
        <v>464</v>
      </c>
      <c r="D167" s="1" t="s">
        <v>67</v>
      </c>
      <c r="E167" s="1" t="s">
        <v>22</v>
      </c>
      <c r="F167">
        <v>115</v>
      </c>
      <c r="G167">
        <v>366</v>
      </c>
      <c r="H167" s="1" t="s">
        <v>835</v>
      </c>
      <c r="I167">
        <v>115</v>
      </c>
      <c r="J167" s="1" t="s">
        <v>191</v>
      </c>
      <c r="K167" s="1" t="s">
        <v>25</v>
      </c>
      <c r="L167">
        <v>1.4970000000000001E-2</v>
      </c>
      <c r="M167">
        <v>6.1899999999999997E-2</v>
      </c>
      <c r="N167">
        <v>1.025E-2</v>
      </c>
      <c r="O167">
        <v>1</v>
      </c>
      <c r="P167">
        <v>0</v>
      </c>
      <c r="Q167">
        <v>167</v>
      </c>
      <c r="R167">
        <v>556</v>
      </c>
      <c r="S167">
        <v>210</v>
      </c>
      <c r="T167">
        <v>10.9</v>
      </c>
      <c r="U167">
        <v>12.4</v>
      </c>
    </row>
    <row r="168" spans="1:21" x14ac:dyDescent="0.25">
      <c r="A168" t="str">
        <f>B168&amp;"_"&amp;G168&amp;"_"&amp;J168</f>
        <v>1057_1058_1</v>
      </c>
      <c r="B168">
        <v>1057</v>
      </c>
      <c r="C168" s="1" t="s">
        <v>380</v>
      </c>
      <c r="D168" s="1" t="s">
        <v>67</v>
      </c>
      <c r="E168" s="1" t="s">
        <v>67</v>
      </c>
      <c r="F168">
        <v>115</v>
      </c>
      <c r="G168">
        <v>1058</v>
      </c>
      <c r="H168" s="1" t="s">
        <v>469</v>
      </c>
      <c r="I168">
        <v>115</v>
      </c>
      <c r="J168" s="1" t="s">
        <v>191</v>
      </c>
      <c r="K168" s="1" t="s">
        <v>25</v>
      </c>
      <c r="L168">
        <v>7.5000000000000002E-4</v>
      </c>
      <c r="M168">
        <v>3.0999999999999999E-3</v>
      </c>
      <c r="N168">
        <v>5.1000000000000004E-4</v>
      </c>
      <c r="O168">
        <v>1</v>
      </c>
      <c r="P168">
        <v>0</v>
      </c>
      <c r="Q168">
        <v>167</v>
      </c>
      <c r="R168">
        <v>556</v>
      </c>
      <c r="S168">
        <v>210</v>
      </c>
      <c r="T168">
        <v>0.6</v>
      </c>
      <c r="U168">
        <v>0.6</v>
      </c>
    </row>
    <row r="169" spans="1:21" x14ac:dyDescent="0.25">
      <c r="A169" t="str">
        <f>B169&amp;"_"&amp;G169&amp;"_"&amp;J169</f>
        <v>1057_154_1</v>
      </c>
      <c r="B169">
        <v>1057</v>
      </c>
      <c r="C169" s="1" t="s">
        <v>380</v>
      </c>
      <c r="D169" s="1" t="s">
        <v>67</v>
      </c>
      <c r="E169" s="1" t="s">
        <v>67</v>
      </c>
      <c r="F169">
        <v>115</v>
      </c>
      <c r="G169">
        <v>154</v>
      </c>
      <c r="H169" s="1" t="s">
        <v>381</v>
      </c>
      <c r="I169">
        <v>115</v>
      </c>
      <c r="J169" s="1" t="s">
        <v>191</v>
      </c>
      <c r="K169" s="1" t="s">
        <v>25</v>
      </c>
      <c r="L169">
        <v>8.0000000000000007E-5</v>
      </c>
      <c r="M169">
        <v>3.3E-4</v>
      </c>
      <c r="N169">
        <v>6.0000000000000002E-5</v>
      </c>
      <c r="O169">
        <v>1</v>
      </c>
      <c r="P169">
        <v>0</v>
      </c>
      <c r="Q169">
        <v>167</v>
      </c>
      <c r="R169">
        <v>556</v>
      </c>
      <c r="S169">
        <v>210</v>
      </c>
      <c r="T169">
        <v>0.1</v>
      </c>
      <c r="U169">
        <v>0.1</v>
      </c>
    </row>
    <row r="170" spans="1:21" x14ac:dyDescent="0.25">
      <c r="A170" t="str">
        <f>B170&amp;"_"&amp;G170&amp;"_"&amp;J170</f>
        <v>1057_328_1</v>
      </c>
      <c r="B170">
        <v>1057</v>
      </c>
      <c r="C170" s="1" t="s">
        <v>380</v>
      </c>
      <c r="D170" s="1" t="s">
        <v>67</v>
      </c>
      <c r="E170" s="1" t="s">
        <v>67</v>
      </c>
      <c r="F170">
        <v>115</v>
      </c>
      <c r="G170">
        <v>328</v>
      </c>
      <c r="H170" s="1" t="s">
        <v>462</v>
      </c>
      <c r="I170">
        <v>115</v>
      </c>
      <c r="J170" s="1" t="s">
        <v>191</v>
      </c>
      <c r="K170" s="1" t="s">
        <v>25</v>
      </c>
      <c r="L170">
        <v>2.4109999999999999E-2</v>
      </c>
      <c r="M170">
        <v>9.9709999999999993E-2</v>
      </c>
      <c r="N170">
        <v>1.651E-2</v>
      </c>
      <c r="O170">
        <v>1</v>
      </c>
      <c r="P170">
        <v>0</v>
      </c>
      <c r="Q170">
        <v>167</v>
      </c>
      <c r="R170">
        <v>556</v>
      </c>
      <c r="S170">
        <v>210</v>
      </c>
      <c r="T170">
        <v>13.7</v>
      </c>
      <c r="U170">
        <v>20</v>
      </c>
    </row>
    <row r="171" spans="1:21" x14ac:dyDescent="0.25">
      <c r="A171" t="str">
        <f>B171&amp;"_"&amp;G171&amp;"_"&amp;J171</f>
        <v>1058_155_1</v>
      </c>
      <c r="B171">
        <v>1058</v>
      </c>
      <c r="C171" s="1" t="s">
        <v>469</v>
      </c>
      <c r="D171" s="1" t="s">
        <v>67</v>
      </c>
      <c r="E171" s="1" t="s">
        <v>67</v>
      </c>
      <c r="F171">
        <v>115</v>
      </c>
      <c r="G171">
        <v>155</v>
      </c>
      <c r="H171" s="1" t="s">
        <v>470</v>
      </c>
      <c r="I171">
        <v>115</v>
      </c>
      <c r="J171" s="1" t="s">
        <v>191</v>
      </c>
      <c r="K171" s="1" t="s">
        <v>25</v>
      </c>
      <c r="L171">
        <v>1.32E-3</v>
      </c>
      <c r="M171">
        <v>5.4599999999999996E-3</v>
      </c>
      <c r="N171">
        <v>8.9999999999999998E-4</v>
      </c>
      <c r="O171">
        <v>1</v>
      </c>
      <c r="P171">
        <v>0</v>
      </c>
      <c r="Q171">
        <v>167</v>
      </c>
      <c r="R171">
        <v>556</v>
      </c>
      <c r="S171">
        <v>210</v>
      </c>
      <c r="T171">
        <v>0.8</v>
      </c>
      <c r="U171">
        <v>1.1000000000000001</v>
      </c>
    </row>
    <row r="172" spans="1:21" x14ac:dyDescent="0.25">
      <c r="A172" t="str">
        <f>B172&amp;"_"&amp;G172&amp;"_"&amp;J172</f>
        <v>1058_156_1</v>
      </c>
      <c r="B172">
        <v>1058</v>
      </c>
      <c r="C172" s="1" t="s">
        <v>469</v>
      </c>
      <c r="D172" s="1" t="s">
        <v>67</v>
      </c>
      <c r="E172" s="1" t="s">
        <v>67</v>
      </c>
      <c r="F172">
        <v>115</v>
      </c>
      <c r="G172">
        <v>156</v>
      </c>
      <c r="H172" s="1" t="s">
        <v>471</v>
      </c>
      <c r="I172">
        <v>115</v>
      </c>
      <c r="J172" s="1" t="s">
        <v>191</v>
      </c>
      <c r="K172" s="1" t="s">
        <v>25</v>
      </c>
      <c r="L172">
        <v>6.3499999999999997E-3</v>
      </c>
      <c r="M172">
        <v>2.6249999999999999E-2</v>
      </c>
      <c r="N172">
        <v>4.3499999999999997E-3</v>
      </c>
      <c r="O172">
        <v>1</v>
      </c>
      <c r="P172">
        <v>0</v>
      </c>
      <c r="Q172">
        <v>167</v>
      </c>
      <c r="R172">
        <v>556</v>
      </c>
      <c r="S172">
        <v>210</v>
      </c>
      <c r="T172">
        <v>2.6</v>
      </c>
      <c r="U172">
        <v>5.3</v>
      </c>
    </row>
    <row r="173" spans="1:21" x14ac:dyDescent="0.25">
      <c r="A173" t="str">
        <f>B173&amp;"_"&amp;G173&amp;"_"&amp;J173</f>
        <v>1059_156_1</v>
      </c>
      <c r="B173">
        <v>1059</v>
      </c>
      <c r="C173" s="1" t="s">
        <v>472</v>
      </c>
      <c r="D173" s="1" t="s">
        <v>67</v>
      </c>
      <c r="E173" s="1" t="s">
        <v>67</v>
      </c>
      <c r="F173">
        <v>115</v>
      </c>
      <c r="G173">
        <v>156</v>
      </c>
      <c r="H173" s="1" t="s">
        <v>471</v>
      </c>
      <c r="I173">
        <v>115</v>
      </c>
      <c r="J173" s="1" t="s">
        <v>191</v>
      </c>
      <c r="K173" s="1" t="s">
        <v>25</v>
      </c>
      <c r="L173">
        <v>1.07E-3</v>
      </c>
      <c r="M173">
        <v>4.4400000000000004E-3</v>
      </c>
      <c r="N173">
        <v>7.3999999999999999E-4</v>
      </c>
      <c r="O173">
        <v>1</v>
      </c>
      <c r="P173">
        <v>0</v>
      </c>
      <c r="Q173">
        <v>167</v>
      </c>
      <c r="R173">
        <v>556</v>
      </c>
      <c r="S173">
        <v>210</v>
      </c>
      <c r="T173">
        <v>0.6</v>
      </c>
      <c r="U173">
        <v>0.9</v>
      </c>
    </row>
    <row r="174" spans="1:21" x14ac:dyDescent="0.25">
      <c r="A174" t="str">
        <f>B174&amp;"_"&amp;G174&amp;"_"&amp;J174</f>
        <v>1059_157_1</v>
      </c>
      <c r="B174">
        <v>1059</v>
      </c>
      <c r="C174" s="1" t="s">
        <v>472</v>
      </c>
      <c r="D174" s="1" t="s">
        <v>67</v>
      </c>
      <c r="E174" s="1" t="s">
        <v>67</v>
      </c>
      <c r="F174">
        <v>115</v>
      </c>
      <c r="G174">
        <v>157</v>
      </c>
      <c r="H174" s="1" t="s">
        <v>473</v>
      </c>
      <c r="I174">
        <v>115</v>
      </c>
      <c r="J174" s="1" t="s">
        <v>191</v>
      </c>
      <c r="K174" s="1" t="s">
        <v>25</v>
      </c>
      <c r="L174">
        <v>6.0000000000000002E-5</v>
      </c>
      <c r="M174">
        <v>2.7E-4</v>
      </c>
      <c r="N174">
        <v>4.0000000000000003E-5</v>
      </c>
      <c r="O174">
        <v>1</v>
      </c>
      <c r="P174">
        <v>0</v>
      </c>
      <c r="Q174">
        <v>167</v>
      </c>
      <c r="R174">
        <v>556</v>
      </c>
      <c r="S174">
        <v>210</v>
      </c>
      <c r="T174">
        <v>0</v>
      </c>
      <c r="U174">
        <v>0.1</v>
      </c>
    </row>
    <row r="175" spans="1:21" x14ac:dyDescent="0.25">
      <c r="A175" t="str">
        <f>B175&amp;"_"&amp;G175&amp;"_"&amp;J175</f>
        <v>1059_158_1</v>
      </c>
      <c r="B175">
        <v>1059</v>
      </c>
      <c r="C175" s="1" t="s">
        <v>472</v>
      </c>
      <c r="D175" s="1" t="s">
        <v>67</v>
      </c>
      <c r="E175" s="1" t="s">
        <v>67</v>
      </c>
      <c r="F175">
        <v>115</v>
      </c>
      <c r="G175">
        <v>158</v>
      </c>
      <c r="H175" s="1" t="s">
        <v>474</v>
      </c>
      <c r="I175">
        <v>115</v>
      </c>
      <c r="J175" s="1" t="s">
        <v>191</v>
      </c>
      <c r="K175" s="1" t="s">
        <v>25</v>
      </c>
      <c r="L175">
        <v>9.3999999999999997E-4</v>
      </c>
      <c r="M175">
        <v>3.8899999999999998E-3</v>
      </c>
      <c r="N175">
        <v>6.4000000000000005E-4</v>
      </c>
      <c r="O175">
        <v>1</v>
      </c>
      <c r="P175">
        <v>0</v>
      </c>
      <c r="Q175">
        <v>167</v>
      </c>
      <c r="R175">
        <v>556</v>
      </c>
      <c r="S175">
        <v>210</v>
      </c>
      <c r="T175">
        <v>0.6</v>
      </c>
      <c r="U175">
        <v>0.8</v>
      </c>
    </row>
    <row r="176" spans="1:21" x14ac:dyDescent="0.25">
      <c r="A176" t="str">
        <f>B176&amp;"_"&amp;G176&amp;"_"&amp;J176</f>
        <v>106_1364_1</v>
      </c>
      <c r="B176">
        <v>106</v>
      </c>
      <c r="C176" s="1" t="s">
        <v>1456</v>
      </c>
      <c r="D176" s="1" t="s">
        <v>42</v>
      </c>
      <c r="E176" s="1" t="s">
        <v>42</v>
      </c>
      <c r="F176">
        <v>115</v>
      </c>
      <c r="G176">
        <v>1364</v>
      </c>
      <c r="H176" s="1" t="s">
        <v>356</v>
      </c>
      <c r="I176">
        <v>115</v>
      </c>
      <c r="J176" s="1" t="s">
        <v>191</v>
      </c>
      <c r="K176" s="1" t="s">
        <v>25</v>
      </c>
      <c r="L176">
        <v>6.0000000000000002E-5</v>
      </c>
      <c r="M176">
        <v>2.4000000000000001E-4</v>
      </c>
      <c r="N176">
        <v>4.0000000000000003E-5</v>
      </c>
      <c r="O176">
        <v>1</v>
      </c>
      <c r="P176">
        <v>0</v>
      </c>
      <c r="Q176">
        <v>167</v>
      </c>
      <c r="R176">
        <v>556</v>
      </c>
      <c r="S176">
        <v>210</v>
      </c>
      <c r="T176">
        <v>0</v>
      </c>
      <c r="U176">
        <v>0</v>
      </c>
    </row>
    <row r="177" spans="1:21" x14ac:dyDescent="0.25">
      <c r="A177" t="str">
        <f>B177&amp;"_"&amp;G177&amp;"_"&amp;J177</f>
        <v>106_1365_1</v>
      </c>
      <c r="B177">
        <v>106</v>
      </c>
      <c r="C177" s="1" t="s">
        <v>1456</v>
      </c>
      <c r="D177" s="1" t="s">
        <v>42</v>
      </c>
      <c r="E177" s="1" t="s">
        <v>42</v>
      </c>
      <c r="F177">
        <v>115</v>
      </c>
      <c r="G177">
        <v>1365</v>
      </c>
      <c r="H177" s="1" t="s">
        <v>357</v>
      </c>
      <c r="I177">
        <v>115</v>
      </c>
      <c r="J177" s="1" t="s">
        <v>191</v>
      </c>
      <c r="K177" s="1" t="s">
        <v>25</v>
      </c>
      <c r="L177">
        <v>8.0000000000000007E-5</v>
      </c>
      <c r="M177">
        <v>3.4000000000000002E-4</v>
      </c>
      <c r="N177">
        <v>6.0000000000000002E-5</v>
      </c>
      <c r="O177">
        <v>1</v>
      </c>
      <c r="P177">
        <v>0</v>
      </c>
      <c r="Q177">
        <v>167</v>
      </c>
      <c r="R177">
        <v>556</v>
      </c>
      <c r="S177">
        <v>210</v>
      </c>
      <c r="T177">
        <v>0</v>
      </c>
      <c r="U177">
        <v>0.1</v>
      </c>
    </row>
    <row r="178" spans="1:21" x14ac:dyDescent="0.25">
      <c r="A178" t="str">
        <f>B178&amp;"_"&amp;G178&amp;"_"&amp;J178</f>
        <v>1060_328_1</v>
      </c>
      <c r="B178">
        <v>1060</v>
      </c>
      <c r="C178" s="1" t="s">
        <v>461</v>
      </c>
      <c r="D178" s="1" t="s">
        <v>67</v>
      </c>
      <c r="E178" s="1" t="s">
        <v>67</v>
      </c>
      <c r="F178">
        <v>115</v>
      </c>
      <c r="G178">
        <v>328</v>
      </c>
      <c r="H178" s="1" t="s">
        <v>462</v>
      </c>
      <c r="I178">
        <v>115</v>
      </c>
      <c r="J178" s="1" t="s">
        <v>191</v>
      </c>
      <c r="K178" s="1" t="s">
        <v>25</v>
      </c>
      <c r="L178">
        <v>2.0820000000000002E-2</v>
      </c>
      <c r="M178">
        <v>8.6099999999999996E-2</v>
      </c>
      <c r="N178">
        <v>1.426E-2</v>
      </c>
      <c r="O178">
        <v>1</v>
      </c>
      <c r="P178">
        <v>0</v>
      </c>
      <c r="Q178">
        <v>167</v>
      </c>
      <c r="R178">
        <v>556</v>
      </c>
      <c r="S178">
        <v>210</v>
      </c>
      <c r="T178">
        <v>12.6</v>
      </c>
      <c r="U178">
        <v>17.3</v>
      </c>
    </row>
    <row r="179" spans="1:21" x14ac:dyDescent="0.25">
      <c r="A179" t="str">
        <f>B179&amp;"_"&amp;G179&amp;"_"&amp;J179</f>
        <v>1060_329_1</v>
      </c>
      <c r="B179">
        <v>1060</v>
      </c>
      <c r="C179" s="1" t="s">
        <v>461</v>
      </c>
      <c r="D179" s="1" t="s">
        <v>67</v>
      </c>
      <c r="E179" s="1" t="s">
        <v>67</v>
      </c>
      <c r="F179">
        <v>115</v>
      </c>
      <c r="G179">
        <v>329</v>
      </c>
      <c r="H179" s="1" t="s">
        <v>771</v>
      </c>
      <c r="I179">
        <v>115</v>
      </c>
      <c r="J179" s="1" t="s">
        <v>191</v>
      </c>
      <c r="K179" s="1" t="s">
        <v>25</v>
      </c>
      <c r="L179">
        <v>4.6999999999999999E-4</v>
      </c>
      <c r="M179">
        <v>1.9300000000000001E-3</v>
      </c>
      <c r="N179">
        <v>3.2000000000000003E-4</v>
      </c>
      <c r="O179">
        <v>1</v>
      </c>
      <c r="P179">
        <v>0</v>
      </c>
      <c r="Q179">
        <v>167</v>
      </c>
      <c r="R179">
        <v>556</v>
      </c>
      <c r="S179">
        <v>210</v>
      </c>
      <c r="T179">
        <v>0.2</v>
      </c>
      <c r="U179">
        <v>0.4</v>
      </c>
    </row>
    <row r="180" spans="1:21" x14ac:dyDescent="0.25">
      <c r="A180" t="str">
        <f>B180&amp;"_"&amp;G180&amp;"_"&amp;J180</f>
        <v>1060_338_1</v>
      </c>
      <c r="B180">
        <v>1060</v>
      </c>
      <c r="C180" s="1" t="s">
        <v>461</v>
      </c>
      <c r="D180" s="1" t="s">
        <v>67</v>
      </c>
      <c r="E180" s="1" t="s">
        <v>67</v>
      </c>
      <c r="F180">
        <v>115</v>
      </c>
      <c r="G180">
        <v>338</v>
      </c>
      <c r="H180" s="1" t="s">
        <v>784</v>
      </c>
      <c r="I180">
        <v>115</v>
      </c>
      <c r="J180" s="1" t="s">
        <v>191</v>
      </c>
      <c r="K180" s="1" t="s">
        <v>25</v>
      </c>
      <c r="L180">
        <v>4.1399999999999996E-3</v>
      </c>
      <c r="M180">
        <v>1.712E-2</v>
      </c>
      <c r="N180">
        <v>2.8300000000000001E-3</v>
      </c>
      <c r="O180">
        <v>1</v>
      </c>
      <c r="P180">
        <v>0</v>
      </c>
      <c r="Q180">
        <v>167</v>
      </c>
      <c r="R180">
        <v>556</v>
      </c>
      <c r="S180">
        <v>210</v>
      </c>
      <c r="T180">
        <v>2.7</v>
      </c>
      <c r="U180">
        <v>3.4</v>
      </c>
    </row>
    <row r="181" spans="1:21" x14ac:dyDescent="0.25">
      <c r="A181" t="str">
        <f>B181&amp;"_"&amp;G181&amp;"_"&amp;J181</f>
        <v>1061_1478_1</v>
      </c>
      <c r="B181">
        <v>1061</v>
      </c>
      <c r="C181" s="1" t="s">
        <v>786</v>
      </c>
      <c r="D181" s="1" t="s">
        <v>67</v>
      </c>
      <c r="E181" s="1" t="s">
        <v>67</v>
      </c>
      <c r="F181">
        <v>115</v>
      </c>
      <c r="G181">
        <v>1478</v>
      </c>
      <c r="H181" s="1" t="s">
        <v>783</v>
      </c>
      <c r="I181">
        <v>115</v>
      </c>
      <c r="J181" s="1" t="s">
        <v>191</v>
      </c>
      <c r="K181" s="1" t="s">
        <v>25</v>
      </c>
      <c r="L181">
        <v>4.8999999999999998E-4</v>
      </c>
      <c r="M181">
        <v>2.0400000000000001E-3</v>
      </c>
      <c r="N181">
        <v>3.4000000000000002E-4</v>
      </c>
      <c r="O181">
        <v>1</v>
      </c>
      <c r="P181">
        <v>0</v>
      </c>
      <c r="Q181">
        <v>167</v>
      </c>
      <c r="R181">
        <v>556</v>
      </c>
      <c r="S181">
        <v>210</v>
      </c>
      <c r="T181">
        <v>0.1</v>
      </c>
      <c r="U181">
        <v>0.4</v>
      </c>
    </row>
    <row r="182" spans="1:21" x14ac:dyDescent="0.25">
      <c r="A182" t="str">
        <f>B182&amp;"_"&amp;G182&amp;"_"&amp;J182</f>
        <v>1061_1553_1</v>
      </c>
      <c r="B182">
        <v>1061</v>
      </c>
      <c r="C182" s="1" t="s">
        <v>786</v>
      </c>
      <c r="D182" s="1" t="s">
        <v>67</v>
      </c>
      <c r="E182" s="1" t="s">
        <v>67</v>
      </c>
      <c r="F182">
        <v>115</v>
      </c>
      <c r="G182">
        <v>1553</v>
      </c>
      <c r="H182" s="1" t="s">
        <v>124</v>
      </c>
      <c r="I182">
        <v>115</v>
      </c>
      <c r="J182" s="1" t="s">
        <v>191</v>
      </c>
      <c r="K182" s="1" t="s">
        <v>25</v>
      </c>
      <c r="L182">
        <v>2.0719999999999999E-2</v>
      </c>
      <c r="M182">
        <v>8.5690000000000002E-2</v>
      </c>
      <c r="N182">
        <v>1.4189999999999999E-2</v>
      </c>
      <c r="O182">
        <v>1</v>
      </c>
      <c r="P182">
        <v>0</v>
      </c>
      <c r="Q182">
        <v>167</v>
      </c>
      <c r="R182">
        <v>556</v>
      </c>
      <c r="S182">
        <v>210</v>
      </c>
      <c r="T182">
        <v>12.2</v>
      </c>
      <c r="U182">
        <v>17.2</v>
      </c>
    </row>
    <row r="183" spans="1:21" x14ac:dyDescent="0.25">
      <c r="A183" t="str">
        <f>B183&amp;"_"&amp;G183&amp;"_"&amp;J183</f>
        <v>1061_340_1</v>
      </c>
      <c r="B183">
        <v>1061</v>
      </c>
      <c r="C183" s="1" t="s">
        <v>786</v>
      </c>
      <c r="D183" s="1" t="s">
        <v>67</v>
      </c>
      <c r="E183" s="1" t="s">
        <v>67</v>
      </c>
      <c r="F183">
        <v>115</v>
      </c>
      <c r="G183">
        <v>340</v>
      </c>
      <c r="H183" s="1" t="s">
        <v>787</v>
      </c>
      <c r="I183">
        <v>115</v>
      </c>
      <c r="J183" s="1" t="s">
        <v>191</v>
      </c>
      <c r="K183" s="1" t="s">
        <v>25</v>
      </c>
      <c r="L183">
        <v>8.9599999999999992E-3</v>
      </c>
      <c r="M183">
        <v>3.705E-2</v>
      </c>
      <c r="N183">
        <v>6.13E-3</v>
      </c>
      <c r="O183">
        <v>1</v>
      </c>
      <c r="P183">
        <v>0</v>
      </c>
      <c r="Q183">
        <v>167</v>
      </c>
      <c r="R183">
        <v>556</v>
      </c>
      <c r="S183">
        <v>210</v>
      </c>
      <c r="T183">
        <v>3.5</v>
      </c>
      <c r="U183">
        <v>7.4</v>
      </c>
    </row>
    <row r="184" spans="1:21" x14ac:dyDescent="0.25">
      <c r="A184" t="str">
        <f>B184&amp;"_"&amp;G184&amp;"_"&amp;J184</f>
        <v>1062_1064_1</v>
      </c>
      <c r="B184">
        <v>1062</v>
      </c>
      <c r="C184" s="1" t="s">
        <v>479</v>
      </c>
      <c r="D184" s="1" t="s">
        <v>67</v>
      </c>
      <c r="E184" s="1" t="s">
        <v>67</v>
      </c>
      <c r="F184">
        <v>115</v>
      </c>
      <c r="G184">
        <v>1064</v>
      </c>
      <c r="H184" s="1" t="s">
        <v>791</v>
      </c>
      <c r="I184">
        <v>115</v>
      </c>
      <c r="J184" s="1" t="s">
        <v>191</v>
      </c>
      <c r="K184" s="1" t="s">
        <v>25</v>
      </c>
      <c r="L184">
        <v>2.7E-4</v>
      </c>
      <c r="M184">
        <v>1.1100000000000001E-3</v>
      </c>
      <c r="N184">
        <v>1.8000000000000001E-4</v>
      </c>
      <c r="O184">
        <v>1</v>
      </c>
      <c r="P184">
        <v>0</v>
      </c>
      <c r="Q184">
        <v>167</v>
      </c>
      <c r="R184">
        <v>556</v>
      </c>
      <c r="S184">
        <v>210</v>
      </c>
      <c r="T184">
        <v>0.2</v>
      </c>
      <c r="U184">
        <v>0.2</v>
      </c>
    </row>
    <row r="185" spans="1:21" x14ac:dyDescent="0.25">
      <c r="A185" t="str">
        <f>B185&amp;"_"&amp;G185&amp;"_"&amp;J185</f>
        <v>1062_343_1</v>
      </c>
      <c r="B185">
        <v>1062</v>
      </c>
      <c r="C185" s="1" t="s">
        <v>479</v>
      </c>
      <c r="D185" s="1" t="s">
        <v>67</v>
      </c>
      <c r="E185" s="1" t="s">
        <v>67</v>
      </c>
      <c r="F185">
        <v>115</v>
      </c>
      <c r="G185">
        <v>343</v>
      </c>
      <c r="H185" s="1" t="s">
        <v>794</v>
      </c>
      <c r="I185">
        <v>115</v>
      </c>
      <c r="J185" s="1" t="s">
        <v>191</v>
      </c>
      <c r="K185" s="1" t="s">
        <v>25</v>
      </c>
      <c r="L185">
        <v>3.6099999999999999E-3</v>
      </c>
      <c r="M185">
        <v>1.4930000000000001E-2</v>
      </c>
      <c r="N185">
        <v>2.47E-3</v>
      </c>
      <c r="O185">
        <v>1</v>
      </c>
      <c r="P185">
        <v>0</v>
      </c>
      <c r="Q185">
        <v>167</v>
      </c>
      <c r="R185">
        <v>556</v>
      </c>
      <c r="S185">
        <v>210</v>
      </c>
      <c r="T185">
        <v>2.2000000000000002</v>
      </c>
      <c r="U185">
        <v>3</v>
      </c>
    </row>
    <row r="186" spans="1:21" x14ac:dyDescent="0.25">
      <c r="A186" t="str">
        <f>B186&amp;"_"&amp;G186&amp;"_"&amp;J186</f>
        <v>1062_344_1</v>
      </c>
      <c r="B186">
        <v>1062</v>
      </c>
      <c r="C186" s="1" t="s">
        <v>479</v>
      </c>
      <c r="D186" s="1" t="s">
        <v>67</v>
      </c>
      <c r="E186" s="1" t="s">
        <v>67</v>
      </c>
      <c r="F186">
        <v>115</v>
      </c>
      <c r="G186">
        <v>344</v>
      </c>
      <c r="H186" s="1" t="s">
        <v>480</v>
      </c>
      <c r="I186">
        <v>115</v>
      </c>
      <c r="J186" s="1" t="s">
        <v>191</v>
      </c>
      <c r="K186" s="1" t="s">
        <v>25</v>
      </c>
      <c r="L186">
        <v>1.3999999999999999E-4</v>
      </c>
      <c r="M186">
        <v>5.8E-4</v>
      </c>
      <c r="N186">
        <v>1E-4</v>
      </c>
      <c r="O186">
        <v>1</v>
      </c>
      <c r="P186">
        <v>0</v>
      </c>
      <c r="Q186">
        <v>167</v>
      </c>
      <c r="R186">
        <v>556</v>
      </c>
      <c r="S186">
        <v>210</v>
      </c>
      <c r="T186">
        <v>0.1</v>
      </c>
      <c r="U186">
        <v>0.1</v>
      </c>
    </row>
    <row r="187" spans="1:21" x14ac:dyDescent="0.25">
      <c r="A187" t="str">
        <f>B187&amp;"_"&amp;G187&amp;"_"&amp;J187</f>
        <v>1063_1065_1</v>
      </c>
      <c r="B187">
        <v>1063</v>
      </c>
      <c r="C187" s="1" t="s">
        <v>795</v>
      </c>
      <c r="D187" s="1" t="s">
        <v>67</v>
      </c>
      <c r="E187" s="1" t="s">
        <v>67</v>
      </c>
      <c r="F187">
        <v>115</v>
      </c>
      <c r="G187">
        <v>1065</v>
      </c>
      <c r="H187" s="1" t="s">
        <v>477</v>
      </c>
      <c r="I187">
        <v>115</v>
      </c>
      <c r="J187" s="1" t="s">
        <v>191</v>
      </c>
      <c r="K187" s="1" t="s">
        <v>25</v>
      </c>
      <c r="L187">
        <v>2.7999999999999998E-4</v>
      </c>
      <c r="M187">
        <v>1.14E-3</v>
      </c>
      <c r="N187">
        <v>1.9000000000000001E-4</v>
      </c>
      <c r="O187">
        <v>1</v>
      </c>
      <c r="P187">
        <v>0</v>
      </c>
      <c r="Q187">
        <v>167</v>
      </c>
      <c r="R187">
        <v>556</v>
      </c>
      <c r="S187">
        <v>210</v>
      </c>
      <c r="T187">
        <v>0.2</v>
      </c>
      <c r="U187">
        <v>0.2</v>
      </c>
    </row>
    <row r="188" spans="1:21" x14ac:dyDescent="0.25">
      <c r="A188" t="str">
        <f>B188&amp;"_"&amp;G188&amp;"_"&amp;J188</f>
        <v>1063_343_1</v>
      </c>
      <c r="B188">
        <v>1063</v>
      </c>
      <c r="C188" s="1" t="s">
        <v>795</v>
      </c>
      <c r="D188" s="1" t="s">
        <v>67</v>
      </c>
      <c r="E188" s="1" t="s">
        <v>67</v>
      </c>
      <c r="F188">
        <v>115</v>
      </c>
      <c r="G188">
        <v>343</v>
      </c>
      <c r="H188" s="1" t="s">
        <v>794</v>
      </c>
      <c r="I188">
        <v>115</v>
      </c>
      <c r="J188" s="1" t="s">
        <v>191</v>
      </c>
      <c r="K188" s="1" t="s">
        <v>25</v>
      </c>
      <c r="L188">
        <v>3.6099999999999999E-3</v>
      </c>
      <c r="M188">
        <v>1.4919999999999999E-2</v>
      </c>
      <c r="N188">
        <v>2.47E-3</v>
      </c>
      <c r="O188">
        <v>1</v>
      </c>
      <c r="P188">
        <v>0</v>
      </c>
      <c r="Q188">
        <v>167</v>
      </c>
      <c r="R188">
        <v>556</v>
      </c>
      <c r="S188">
        <v>210</v>
      </c>
      <c r="T188">
        <v>2.2000000000000002</v>
      </c>
      <c r="U188">
        <v>3</v>
      </c>
    </row>
    <row r="189" spans="1:21" x14ac:dyDescent="0.25">
      <c r="A189" t="str">
        <f>B189&amp;"_"&amp;G189&amp;"_"&amp;J189</f>
        <v>1063_344_1</v>
      </c>
      <c r="B189">
        <v>1063</v>
      </c>
      <c r="C189" s="1" t="s">
        <v>795</v>
      </c>
      <c r="D189" s="1" t="s">
        <v>67</v>
      </c>
      <c r="E189" s="1" t="s">
        <v>67</v>
      </c>
      <c r="F189">
        <v>115</v>
      </c>
      <c r="G189">
        <v>344</v>
      </c>
      <c r="H189" s="1" t="s">
        <v>480</v>
      </c>
      <c r="I189">
        <v>115</v>
      </c>
      <c r="J189" s="1" t="s">
        <v>191</v>
      </c>
      <c r="K189" s="1" t="s">
        <v>25</v>
      </c>
      <c r="L189">
        <v>9.0000000000000006E-5</v>
      </c>
      <c r="M189">
        <v>3.8000000000000002E-4</v>
      </c>
      <c r="N189">
        <v>6.0000000000000002E-5</v>
      </c>
      <c r="O189">
        <v>1</v>
      </c>
      <c r="P189">
        <v>0</v>
      </c>
      <c r="Q189">
        <v>167</v>
      </c>
      <c r="R189">
        <v>556</v>
      </c>
      <c r="S189">
        <v>210</v>
      </c>
      <c r="T189">
        <v>0.1</v>
      </c>
      <c r="U189">
        <v>0.1</v>
      </c>
    </row>
    <row r="190" spans="1:21" x14ac:dyDescent="0.25">
      <c r="A190" t="str">
        <f>B190&amp;"_"&amp;G190&amp;"_"&amp;J190</f>
        <v>1064_1478_1</v>
      </c>
      <c r="B190">
        <v>1064</v>
      </c>
      <c r="C190" s="1" t="s">
        <v>791</v>
      </c>
      <c r="D190" s="1" t="s">
        <v>67</v>
      </c>
      <c r="E190" s="1" t="s">
        <v>67</v>
      </c>
      <c r="F190">
        <v>115</v>
      </c>
      <c r="G190">
        <v>1478</v>
      </c>
      <c r="H190" s="1" t="s">
        <v>783</v>
      </c>
      <c r="I190">
        <v>115</v>
      </c>
      <c r="J190" s="1" t="s">
        <v>191</v>
      </c>
      <c r="K190" s="1" t="s">
        <v>25</v>
      </c>
      <c r="L190">
        <v>2.6700000000000001E-3</v>
      </c>
      <c r="M190">
        <v>1.1050000000000001E-2</v>
      </c>
      <c r="N190">
        <v>1.83E-3</v>
      </c>
      <c r="O190">
        <v>1</v>
      </c>
      <c r="P190">
        <v>0</v>
      </c>
      <c r="Q190">
        <v>167</v>
      </c>
      <c r="R190">
        <v>556</v>
      </c>
      <c r="S190">
        <v>210</v>
      </c>
      <c r="T190">
        <v>1.5</v>
      </c>
      <c r="U190">
        <v>2.2000000000000002</v>
      </c>
    </row>
    <row r="191" spans="1:21" x14ac:dyDescent="0.25">
      <c r="A191" t="str">
        <f>B191&amp;"_"&amp;G191&amp;"_"&amp;J191</f>
        <v>1064_342_1</v>
      </c>
      <c r="B191">
        <v>1064</v>
      </c>
      <c r="C191" s="1" t="s">
        <v>791</v>
      </c>
      <c r="D191" s="1" t="s">
        <v>67</v>
      </c>
      <c r="E191" s="1" t="s">
        <v>67</v>
      </c>
      <c r="F191">
        <v>115</v>
      </c>
      <c r="G191">
        <v>342</v>
      </c>
      <c r="H191" s="1" t="s">
        <v>478</v>
      </c>
      <c r="I191">
        <v>115</v>
      </c>
      <c r="J191" s="1" t="s">
        <v>191</v>
      </c>
      <c r="K191" s="1" t="s">
        <v>25</v>
      </c>
      <c r="L191">
        <v>9.0000000000000006E-5</v>
      </c>
      <c r="M191">
        <v>3.8000000000000002E-4</v>
      </c>
      <c r="N191">
        <v>6.0000000000000002E-5</v>
      </c>
      <c r="O191">
        <v>1</v>
      </c>
      <c r="P191">
        <v>0</v>
      </c>
      <c r="Q191">
        <v>167</v>
      </c>
      <c r="R191">
        <v>556</v>
      </c>
      <c r="S191">
        <v>210</v>
      </c>
      <c r="T191">
        <v>0</v>
      </c>
      <c r="U191">
        <v>0.1</v>
      </c>
    </row>
    <row r="192" spans="1:21" x14ac:dyDescent="0.25">
      <c r="A192" t="str">
        <f>B192&amp;"_"&amp;G192&amp;"_"&amp;J192</f>
        <v>1065_1478_1</v>
      </c>
      <c r="B192">
        <v>1065</v>
      </c>
      <c r="C192" s="1" t="s">
        <v>477</v>
      </c>
      <c r="D192" s="1" t="s">
        <v>67</v>
      </c>
      <c r="E192" s="1" t="s">
        <v>67</v>
      </c>
      <c r="F192">
        <v>115</v>
      </c>
      <c r="G192">
        <v>1478</v>
      </c>
      <c r="H192" s="1" t="s">
        <v>783</v>
      </c>
      <c r="I192">
        <v>115</v>
      </c>
      <c r="J192" s="1" t="s">
        <v>191</v>
      </c>
      <c r="K192" s="1" t="s">
        <v>25</v>
      </c>
      <c r="L192">
        <v>2.6700000000000001E-3</v>
      </c>
      <c r="M192">
        <v>1.102E-2</v>
      </c>
      <c r="N192">
        <v>1.83E-3</v>
      </c>
      <c r="O192">
        <v>1</v>
      </c>
      <c r="P192">
        <v>0</v>
      </c>
      <c r="Q192">
        <v>167</v>
      </c>
      <c r="R192">
        <v>556</v>
      </c>
      <c r="S192">
        <v>210</v>
      </c>
      <c r="T192">
        <v>1.5</v>
      </c>
      <c r="U192">
        <v>2.2000000000000002</v>
      </c>
    </row>
    <row r="193" spans="1:21" x14ac:dyDescent="0.25">
      <c r="A193" t="str">
        <f>B193&amp;"_"&amp;G193&amp;"_"&amp;J193</f>
        <v>1065_342_1</v>
      </c>
      <c r="B193">
        <v>1065</v>
      </c>
      <c r="C193" s="1" t="s">
        <v>477</v>
      </c>
      <c r="D193" s="1" t="s">
        <v>67</v>
      </c>
      <c r="E193" s="1" t="s">
        <v>67</v>
      </c>
      <c r="F193">
        <v>115</v>
      </c>
      <c r="G193">
        <v>342</v>
      </c>
      <c r="H193" s="1" t="s">
        <v>478</v>
      </c>
      <c r="I193">
        <v>115</v>
      </c>
      <c r="J193" s="1" t="s">
        <v>191</v>
      </c>
      <c r="K193" s="1" t="s">
        <v>25</v>
      </c>
      <c r="L193">
        <v>5.0000000000000002E-5</v>
      </c>
      <c r="M193">
        <v>2.0000000000000001E-4</v>
      </c>
      <c r="N193">
        <v>3.0000000000000001E-5</v>
      </c>
      <c r="O193">
        <v>1</v>
      </c>
      <c r="P193">
        <v>0</v>
      </c>
      <c r="Q193">
        <v>167</v>
      </c>
      <c r="R193">
        <v>556</v>
      </c>
      <c r="S193">
        <v>210</v>
      </c>
      <c r="T193">
        <v>0</v>
      </c>
      <c r="U193">
        <v>0</v>
      </c>
    </row>
    <row r="194" spans="1:21" x14ac:dyDescent="0.25">
      <c r="A194" t="str">
        <f>B194&amp;"_"&amp;G194&amp;"_"&amp;J194</f>
        <v>1066_1072_1</v>
      </c>
      <c r="B194">
        <v>1066</v>
      </c>
      <c r="C194" s="1" t="s">
        <v>788</v>
      </c>
      <c r="D194" s="1" t="s">
        <v>67</v>
      </c>
      <c r="E194" s="1" t="s">
        <v>67</v>
      </c>
      <c r="F194">
        <v>115</v>
      </c>
      <c r="G194">
        <v>1072</v>
      </c>
      <c r="H194" s="1" t="s">
        <v>804</v>
      </c>
      <c r="I194">
        <v>115</v>
      </c>
      <c r="J194" s="1" t="s">
        <v>191</v>
      </c>
      <c r="K194" s="1" t="s">
        <v>25</v>
      </c>
      <c r="L194">
        <v>3.5599999999999998E-3</v>
      </c>
      <c r="M194">
        <v>1.4710000000000001E-2</v>
      </c>
      <c r="N194">
        <v>2.4399999999999999E-3</v>
      </c>
      <c r="O194">
        <v>1</v>
      </c>
      <c r="P194">
        <v>0</v>
      </c>
      <c r="Q194">
        <v>167</v>
      </c>
      <c r="R194">
        <v>556</v>
      </c>
      <c r="S194">
        <v>210</v>
      </c>
      <c r="T194">
        <v>2.5</v>
      </c>
      <c r="U194">
        <v>3</v>
      </c>
    </row>
    <row r="195" spans="1:21" x14ac:dyDescent="0.25">
      <c r="A195" t="str">
        <f>B195&amp;"_"&amp;G195&amp;"_"&amp;J195</f>
        <v>1066_1478_1</v>
      </c>
      <c r="B195">
        <v>1066</v>
      </c>
      <c r="C195" s="1" t="s">
        <v>788</v>
      </c>
      <c r="D195" s="1" t="s">
        <v>67</v>
      </c>
      <c r="E195" s="1" t="s">
        <v>67</v>
      </c>
      <c r="F195">
        <v>115</v>
      </c>
      <c r="G195">
        <v>1478</v>
      </c>
      <c r="H195" s="1" t="s">
        <v>783</v>
      </c>
      <c r="I195">
        <v>115</v>
      </c>
      <c r="J195" s="1" t="s">
        <v>191</v>
      </c>
      <c r="K195" s="1" t="s">
        <v>25</v>
      </c>
      <c r="L195">
        <v>2.0000000000000001E-4</v>
      </c>
      <c r="M195">
        <v>8.0999999999999996E-4</v>
      </c>
      <c r="N195">
        <v>1.2999999999999999E-4</v>
      </c>
      <c r="O195">
        <v>1</v>
      </c>
      <c r="P195">
        <v>0</v>
      </c>
      <c r="Q195">
        <v>167</v>
      </c>
      <c r="R195">
        <v>556</v>
      </c>
      <c r="S195">
        <v>210</v>
      </c>
      <c r="T195">
        <v>0.1</v>
      </c>
      <c r="U195">
        <v>0.2</v>
      </c>
    </row>
    <row r="196" spans="1:21" x14ac:dyDescent="0.25">
      <c r="A196" t="str">
        <f>B196&amp;"_"&amp;G196&amp;"_"&amp;J196</f>
        <v>1066_341_1</v>
      </c>
      <c r="B196">
        <v>1066</v>
      </c>
      <c r="C196" s="1" t="s">
        <v>788</v>
      </c>
      <c r="D196" s="1" t="s">
        <v>67</v>
      </c>
      <c r="E196" s="1" t="s">
        <v>67</v>
      </c>
      <c r="F196">
        <v>115</v>
      </c>
      <c r="G196">
        <v>341</v>
      </c>
      <c r="H196" s="1" t="s">
        <v>789</v>
      </c>
      <c r="I196">
        <v>115</v>
      </c>
      <c r="J196" s="1" t="s">
        <v>191</v>
      </c>
      <c r="K196" s="1" t="s">
        <v>25</v>
      </c>
      <c r="L196">
        <v>4.0000000000000003E-5</v>
      </c>
      <c r="M196">
        <v>1.8000000000000001E-4</v>
      </c>
      <c r="N196">
        <v>3.0000000000000001E-5</v>
      </c>
      <c r="O196">
        <v>1</v>
      </c>
      <c r="P196">
        <v>0</v>
      </c>
      <c r="Q196">
        <v>167</v>
      </c>
      <c r="R196">
        <v>556</v>
      </c>
      <c r="S196">
        <v>210</v>
      </c>
      <c r="T196">
        <v>0</v>
      </c>
      <c r="U196">
        <v>0</v>
      </c>
    </row>
    <row r="197" spans="1:21" x14ac:dyDescent="0.25">
      <c r="A197" t="str">
        <f>B197&amp;"_"&amp;G197&amp;"_"&amp;J197</f>
        <v>1067_1071_1</v>
      </c>
      <c r="B197">
        <v>1067</v>
      </c>
      <c r="C197" s="1" t="s">
        <v>790</v>
      </c>
      <c r="D197" s="1" t="s">
        <v>67</v>
      </c>
      <c r="E197" s="1" t="s">
        <v>67</v>
      </c>
      <c r="F197">
        <v>115</v>
      </c>
      <c r="G197">
        <v>1071</v>
      </c>
      <c r="H197" s="1" t="s">
        <v>802</v>
      </c>
      <c r="I197">
        <v>115</v>
      </c>
      <c r="J197" s="1" t="s">
        <v>191</v>
      </c>
      <c r="K197" s="1" t="s">
        <v>25</v>
      </c>
      <c r="L197">
        <v>3.5599999999999998E-3</v>
      </c>
      <c r="M197">
        <v>1.473E-2</v>
      </c>
      <c r="N197">
        <v>2.4399999999999999E-3</v>
      </c>
      <c r="O197">
        <v>1</v>
      </c>
      <c r="P197">
        <v>0</v>
      </c>
      <c r="Q197">
        <v>167</v>
      </c>
      <c r="R197">
        <v>556</v>
      </c>
      <c r="S197">
        <v>210</v>
      </c>
      <c r="T197">
        <v>2.5</v>
      </c>
      <c r="U197">
        <v>3</v>
      </c>
    </row>
    <row r="198" spans="1:21" x14ac:dyDescent="0.25">
      <c r="A198" t="str">
        <f>B198&amp;"_"&amp;G198&amp;"_"&amp;J198</f>
        <v>1067_1478_1</v>
      </c>
      <c r="B198">
        <v>1067</v>
      </c>
      <c r="C198" s="1" t="s">
        <v>790</v>
      </c>
      <c r="D198" s="1" t="s">
        <v>67</v>
      </c>
      <c r="E198" s="1" t="s">
        <v>67</v>
      </c>
      <c r="F198">
        <v>115</v>
      </c>
      <c r="G198">
        <v>1478</v>
      </c>
      <c r="H198" s="1" t="s">
        <v>783</v>
      </c>
      <c r="I198">
        <v>115</v>
      </c>
      <c r="J198" s="1" t="s">
        <v>191</v>
      </c>
      <c r="K198" s="1" t="s">
        <v>25</v>
      </c>
      <c r="L198">
        <v>1.7000000000000001E-4</v>
      </c>
      <c r="M198">
        <v>7.1000000000000002E-4</v>
      </c>
      <c r="N198">
        <v>1.2E-4</v>
      </c>
      <c r="O198">
        <v>1</v>
      </c>
      <c r="P198">
        <v>0</v>
      </c>
      <c r="Q198">
        <v>167</v>
      </c>
      <c r="R198">
        <v>556</v>
      </c>
      <c r="S198">
        <v>210</v>
      </c>
      <c r="T198">
        <v>0.1</v>
      </c>
      <c r="U198">
        <v>0.1</v>
      </c>
    </row>
    <row r="199" spans="1:21" x14ac:dyDescent="0.25">
      <c r="A199" t="str">
        <f>B199&amp;"_"&amp;G199&amp;"_"&amp;J199</f>
        <v>1067_341_1</v>
      </c>
      <c r="B199">
        <v>1067</v>
      </c>
      <c r="C199" s="1" t="s">
        <v>790</v>
      </c>
      <c r="D199" s="1" t="s">
        <v>67</v>
      </c>
      <c r="E199" s="1" t="s">
        <v>67</v>
      </c>
      <c r="F199">
        <v>115</v>
      </c>
      <c r="G199">
        <v>341</v>
      </c>
      <c r="H199" s="1" t="s">
        <v>789</v>
      </c>
      <c r="I199">
        <v>115</v>
      </c>
      <c r="J199" s="1" t="s">
        <v>191</v>
      </c>
      <c r="K199" s="1" t="s">
        <v>25</v>
      </c>
      <c r="L199">
        <v>3.0000000000000001E-5</v>
      </c>
      <c r="M199">
        <v>1.3999999999999999E-4</v>
      </c>
      <c r="N199">
        <v>2.0000000000000002E-5</v>
      </c>
      <c r="O199">
        <v>1</v>
      </c>
      <c r="P199">
        <v>0</v>
      </c>
      <c r="Q199">
        <v>167</v>
      </c>
      <c r="R199">
        <v>556</v>
      </c>
      <c r="S199">
        <v>210</v>
      </c>
      <c r="T199">
        <v>0</v>
      </c>
      <c r="U199">
        <v>0</v>
      </c>
    </row>
    <row r="200" spans="1:21" x14ac:dyDescent="0.25">
      <c r="A200" t="str">
        <f>B200&amp;"_"&amp;G200&amp;"_"&amp;J200</f>
        <v>1068_1069_1</v>
      </c>
      <c r="B200">
        <v>1068</v>
      </c>
      <c r="C200" s="1" t="s">
        <v>282</v>
      </c>
      <c r="D200" s="1" t="s">
        <v>67</v>
      </c>
      <c r="E200" s="1" t="s">
        <v>67</v>
      </c>
      <c r="F200">
        <v>115</v>
      </c>
      <c r="G200">
        <v>1069</v>
      </c>
      <c r="H200" s="1" t="s">
        <v>798</v>
      </c>
      <c r="I200">
        <v>115</v>
      </c>
      <c r="J200" s="1" t="s">
        <v>191</v>
      </c>
      <c r="K200" s="1" t="s">
        <v>25</v>
      </c>
      <c r="L200">
        <v>2.5999999999999998E-4</v>
      </c>
      <c r="M200">
        <v>1.07E-3</v>
      </c>
      <c r="N200">
        <v>1.8000000000000001E-4</v>
      </c>
      <c r="O200">
        <v>1</v>
      </c>
      <c r="P200">
        <v>0</v>
      </c>
      <c r="Q200">
        <v>167</v>
      </c>
      <c r="R200">
        <v>556</v>
      </c>
      <c r="S200">
        <v>210</v>
      </c>
      <c r="T200">
        <v>0.2</v>
      </c>
      <c r="U200">
        <v>0.2</v>
      </c>
    </row>
    <row r="201" spans="1:21" x14ac:dyDescent="0.25">
      <c r="A201" t="str">
        <f>B201&amp;"_"&amp;G201&amp;"_"&amp;J201</f>
        <v>1068_1478_1</v>
      </c>
      <c r="B201">
        <v>1068</v>
      </c>
      <c r="C201" s="1" t="s">
        <v>282</v>
      </c>
      <c r="D201" s="1" t="s">
        <v>67</v>
      </c>
      <c r="E201" s="1" t="s">
        <v>67</v>
      </c>
      <c r="F201">
        <v>115</v>
      </c>
      <c r="G201">
        <v>1478</v>
      </c>
      <c r="H201" s="1" t="s">
        <v>783</v>
      </c>
      <c r="I201">
        <v>115</v>
      </c>
      <c r="J201" s="1" t="s">
        <v>191</v>
      </c>
      <c r="K201" s="1" t="s">
        <v>25</v>
      </c>
      <c r="L201">
        <v>4.4999999999999997E-3</v>
      </c>
      <c r="M201">
        <v>1.8610000000000002E-2</v>
      </c>
      <c r="N201">
        <v>3.0799999999999998E-3</v>
      </c>
      <c r="O201">
        <v>1</v>
      </c>
      <c r="P201">
        <v>0</v>
      </c>
      <c r="Q201">
        <v>167</v>
      </c>
      <c r="R201">
        <v>556</v>
      </c>
      <c r="S201">
        <v>210</v>
      </c>
      <c r="T201">
        <v>2.1</v>
      </c>
      <c r="U201">
        <v>3.7</v>
      </c>
    </row>
    <row r="202" spans="1:21" x14ac:dyDescent="0.25">
      <c r="A202" t="str">
        <f>B202&amp;"_"&amp;G202&amp;"_"&amp;J202</f>
        <v>1068_27_1</v>
      </c>
      <c r="B202">
        <v>1068</v>
      </c>
      <c r="C202" s="1" t="s">
        <v>282</v>
      </c>
      <c r="D202" s="1" t="s">
        <v>67</v>
      </c>
      <c r="E202" s="1" t="s">
        <v>67</v>
      </c>
      <c r="F202">
        <v>115</v>
      </c>
      <c r="G202">
        <v>27</v>
      </c>
      <c r="H202" s="1" t="s">
        <v>283</v>
      </c>
      <c r="I202">
        <v>115</v>
      </c>
      <c r="J202" s="1" t="s">
        <v>191</v>
      </c>
      <c r="K202" s="1" t="s">
        <v>25</v>
      </c>
      <c r="L202">
        <v>6.9999999999999994E-5</v>
      </c>
      <c r="M202">
        <v>2.9999999999999997E-4</v>
      </c>
      <c r="N202">
        <v>5.0000000000000002E-5</v>
      </c>
      <c r="O202">
        <v>1</v>
      </c>
      <c r="P202">
        <v>0</v>
      </c>
      <c r="Q202">
        <v>167</v>
      </c>
      <c r="R202">
        <v>556</v>
      </c>
      <c r="S202">
        <v>210</v>
      </c>
      <c r="T202">
        <v>0</v>
      </c>
      <c r="U202">
        <v>0.1</v>
      </c>
    </row>
    <row r="203" spans="1:21" x14ac:dyDescent="0.25">
      <c r="A203" t="str">
        <f>B203&amp;"_"&amp;G203&amp;"_"&amp;J203</f>
        <v>1069_345_1</v>
      </c>
      <c r="B203">
        <v>1069</v>
      </c>
      <c r="C203" s="1" t="s">
        <v>798</v>
      </c>
      <c r="D203" s="1" t="s">
        <v>67</v>
      </c>
      <c r="E203" s="1" t="s">
        <v>67</v>
      </c>
      <c r="F203">
        <v>115</v>
      </c>
      <c r="G203">
        <v>345</v>
      </c>
      <c r="H203" s="1" t="s">
        <v>799</v>
      </c>
      <c r="I203">
        <v>115</v>
      </c>
      <c r="J203" s="1" t="s">
        <v>191</v>
      </c>
      <c r="K203" s="1" t="s">
        <v>25</v>
      </c>
      <c r="L203">
        <v>3.0000000000000001E-5</v>
      </c>
      <c r="M203">
        <v>1.2E-4</v>
      </c>
      <c r="N203">
        <v>2.0000000000000002E-5</v>
      </c>
      <c r="O203">
        <v>1</v>
      </c>
      <c r="P203">
        <v>0</v>
      </c>
      <c r="Q203">
        <v>167</v>
      </c>
      <c r="R203">
        <v>556</v>
      </c>
      <c r="S203">
        <v>210</v>
      </c>
      <c r="T203">
        <v>0</v>
      </c>
      <c r="U203">
        <v>0</v>
      </c>
    </row>
    <row r="204" spans="1:21" x14ac:dyDescent="0.25">
      <c r="A204" t="str">
        <f>B204&amp;"_"&amp;G204&amp;"_"&amp;J204</f>
        <v>1069_346_1</v>
      </c>
      <c r="B204">
        <v>1069</v>
      </c>
      <c r="C204" s="1" t="s">
        <v>798</v>
      </c>
      <c r="D204" s="1" t="s">
        <v>67</v>
      </c>
      <c r="E204" s="1" t="s">
        <v>67</v>
      </c>
      <c r="F204">
        <v>115</v>
      </c>
      <c r="G204">
        <v>346</v>
      </c>
      <c r="H204" s="1" t="s">
        <v>800</v>
      </c>
      <c r="I204">
        <v>115</v>
      </c>
      <c r="J204" s="1" t="s">
        <v>191</v>
      </c>
      <c r="K204" s="1" t="s">
        <v>25</v>
      </c>
      <c r="L204">
        <v>4.8999999999999998E-4</v>
      </c>
      <c r="M204">
        <v>2.0400000000000001E-3</v>
      </c>
      <c r="N204">
        <v>3.4000000000000002E-4</v>
      </c>
      <c r="O204">
        <v>1</v>
      </c>
      <c r="P204">
        <v>0</v>
      </c>
      <c r="Q204">
        <v>167</v>
      </c>
      <c r="R204">
        <v>556</v>
      </c>
      <c r="S204">
        <v>210</v>
      </c>
      <c r="T204">
        <v>0.2</v>
      </c>
      <c r="U204">
        <v>0.4</v>
      </c>
    </row>
    <row r="205" spans="1:21" x14ac:dyDescent="0.25">
      <c r="A205" t="str">
        <f>B205&amp;"_"&amp;G205&amp;"_"&amp;J205</f>
        <v>107_1364_1</v>
      </c>
      <c r="B205">
        <v>107</v>
      </c>
      <c r="C205" s="1" t="s">
        <v>61</v>
      </c>
      <c r="D205" s="1" t="s">
        <v>42</v>
      </c>
      <c r="E205" s="1" t="s">
        <v>42</v>
      </c>
      <c r="F205">
        <v>115</v>
      </c>
      <c r="G205">
        <v>1364</v>
      </c>
      <c r="H205" s="1" t="s">
        <v>356</v>
      </c>
      <c r="I205">
        <v>115</v>
      </c>
      <c r="J205" s="1" t="s">
        <v>191</v>
      </c>
      <c r="K205" s="1" t="s">
        <v>25</v>
      </c>
      <c r="L205">
        <v>5.3E-3</v>
      </c>
      <c r="M205">
        <v>2.1899999999999999E-2</v>
      </c>
      <c r="N205">
        <v>3.63E-3</v>
      </c>
      <c r="O205">
        <v>1</v>
      </c>
      <c r="P205">
        <v>0</v>
      </c>
      <c r="Q205">
        <v>167</v>
      </c>
      <c r="R205">
        <v>556</v>
      </c>
      <c r="S205">
        <v>210</v>
      </c>
      <c r="T205">
        <v>3.2</v>
      </c>
      <c r="U205">
        <v>4.4000000000000004</v>
      </c>
    </row>
    <row r="206" spans="1:21" x14ac:dyDescent="0.25">
      <c r="A206" t="str">
        <f>B206&amp;"_"&amp;G206&amp;"_"&amp;J206</f>
        <v>107_1365_1</v>
      </c>
      <c r="B206">
        <v>107</v>
      </c>
      <c r="C206" s="1" t="s">
        <v>61</v>
      </c>
      <c r="D206" s="1" t="s">
        <v>42</v>
      </c>
      <c r="E206" s="1" t="s">
        <v>42</v>
      </c>
      <c r="F206">
        <v>115</v>
      </c>
      <c r="G206">
        <v>1365</v>
      </c>
      <c r="H206" s="1" t="s">
        <v>357</v>
      </c>
      <c r="I206">
        <v>115</v>
      </c>
      <c r="J206" s="1" t="s">
        <v>191</v>
      </c>
      <c r="K206" s="1" t="s">
        <v>25</v>
      </c>
      <c r="L206">
        <v>5.28E-3</v>
      </c>
      <c r="M206">
        <v>2.1839999999999998E-2</v>
      </c>
      <c r="N206">
        <v>3.62E-3</v>
      </c>
      <c r="O206">
        <v>1</v>
      </c>
      <c r="P206">
        <v>0</v>
      </c>
      <c r="Q206">
        <v>167</v>
      </c>
      <c r="R206">
        <v>556</v>
      </c>
      <c r="S206">
        <v>210</v>
      </c>
      <c r="T206">
        <v>3.2</v>
      </c>
      <c r="U206">
        <v>4.4000000000000004</v>
      </c>
    </row>
    <row r="207" spans="1:21" x14ac:dyDescent="0.25">
      <c r="A207" t="str">
        <f>B207&amp;"_"&amp;G207&amp;"_"&amp;J207</f>
        <v>107_1566_1</v>
      </c>
      <c r="B207">
        <v>107</v>
      </c>
      <c r="C207" s="1" t="s">
        <v>61</v>
      </c>
      <c r="D207" s="1" t="s">
        <v>42</v>
      </c>
      <c r="E207" s="1" t="s">
        <v>42</v>
      </c>
      <c r="F207">
        <v>115</v>
      </c>
      <c r="G207">
        <v>1566</v>
      </c>
      <c r="H207" s="1" t="s">
        <v>62</v>
      </c>
      <c r="I207">
        <v>115</v>
      </c>
      <c r="J207" s="1" t="s">
        <v>191</v>
      </c>
      <c r="K207" s="1" t="s">
        <v>25</v>
      </c>
      <c r="L207">
        <v>7.8499999999999993E-3</v>
      </c>
      <c r="M207">
        <v>3.2439999999999997E-2</v>
      </c>
      <c r="N207">
        <v>5.3699999999999998E-3</v>
      </c>
      <c r="O207">
        <v>1</v>
      </c>
      <c r="P207">
        <v>0</v>
      </c>
      <c r="Q207">
        <v>167</v>
      </c>
      <c r="R207">
        <v>556</v>
      </c>
      <c r="S207">
        <v>210</v>
      </c>
      <c r="T207">
        <v>4.4000000000000004</v>
      </c>
      <c r="U207">
        <v>6.5</v>
      </c>
    </row>
    <row r="208" spans="1:21" x14ac:dyDescent="0.25">
      <c r="A208" t="str">
        <f>B208&amp;"_"&amp;G208&amp;"_"&amp;J208</f>
        <v>107_1566_2</v>
      </c>
      <c r="B208">
        <v>107</v>
      </c>
      <c r="C208" s="1" t="s">
        <v>61</v>
      </c>
      <c r="D208" s="1" t="s">
        <v>42</v>
      </c>
      <c r="E208" s="1" t="s">
        <v>42</v>
      </c>
      <c r="F208">
        <v>115</v>
      </c>
      <c r="G208">
        <v>1566</v>
      </c>
      <c r="H208" s="1" t="s">
        <v>62</v>
      </c>
      <c r="I208">
        <v>115</v>
      </c>
      <c r="J208" s="1" t="s">
        <v>74</v>
      </c>
      <c r="K208" s="1" t="s">
        <v>25</v>
      </c>
      <c r="L208">
        <v>7.77E-3</v>
      </c>
      <c r="M208">
        <v>3.2129999999999999E-2</v>
      </c>
      <c r="N208">
        <v>5.3200000000000001E-3</v>
      </c>
      <c r="O208">
        <v>1</v>
      </c>
      <c r="P208">
        <v>0</v>
      </c>
      <c r="Q208">
        <v>167</v>
      </c>
      <c r="R208">
        <v>556</v>
      </c>
      <c r="S208">
        <v>210</v>
      </c>
      <c r="T208">
        <v>4.4000000000000004</v>
      </c>
      <c r="U208">
        <v>6.5</v>
      </c>
    </row>
    <row r="209" spans="1:21" x14ac:dyDescent="0.25">
      <c r="A209" t="str">
        <f>B209&amp;"_"&amp;G209&amp;"_"&amp;J209</f>
        <v>107_1566_3</v>
      </c>
      <c r="B209">
        <v>107</v>
      </c>
      <c r="C209" s="1" t="s">
        <v>61</v>
      </c>
      <c r="D209" s="1" t="s">
        <v>42</v>
      </c>
      <c r="E209" s="1" t="s">
        <v>42</v>
      </c>
      <c r="F209">
        <v>115</v>
      </c>
      <c r="G209">
        <v>1566</v>
      </c>
      <c r="H209" s="1" t="s">
        <v>62</v>
      </c>
      <c r="I209">
        <v>115</v>
      </c>
      <c r="J209" s="1" t="s">
        <v>55</v>
      </c>
      <c r="K209" s="1" t="s">
        <v>25</v>
      </c>
      <c r="L209">
        <v>7.77E-3</v>
      </c>
      <c r="M209">
        <v>3.2140000000000002E-2</v>
      </c>
      <c r="N209">
        <v>5.3200000000000001E-3</v>
      </c>
      <c r="O209">
        <v>1</v>
      </c>
      <c r="P209">
        <v>0</v>
      </c>
      <c r="Q209">
        <v>167</v>
      </c>
      <c r="R209">
        <v>556</v>
      </c>
      <c r="S209">
        <v>210</v>
      </c>
      <c r="T209">
        <v>4.4000000000000004</v>
      </c>
      <c r="U209">
        <v>6.5</v>
      </c>
    </row>
    <row r="210" spans="1:21" x14ac:dyDescent="0.25">
      <c r="A210" t="str">
        <f>B210&amp;"_"&amp;G210&amp;"_"&amp;J210</f>
        <v>1070_1075_1</v>
      </c>
      <c r="B210">
        <v>1070</v>
      </c>
      <c r="C210" s="1" t="s">
        <v>492</v>
      </c>
      <c r="D210" s="1" t="s">
        <v>67</v>
      </c>
      <c r="E210" s="1" t="s">
        <v>67</v>
      </c>
      <c r="F210">
        <v>115</v>
      </c>
      <c r="G210">
        <v>1075</v>
      </c>
      <c r="H210" s="1" t="s">
        <v>801</v>
      </c>
      <c r="I210">
        <v>115</v>
      </c>
      <c r="J210" s="1" t="s">
        <v>191</v>
      </c>
      <c r="K210" s="1" t="s">
        <v>25</v>
      </c>
      <c r="L210">
        <v>4.4999999999999999E-4</v>
      </c>
      <c r="M210">
        <v>1.8799999999999999E-3</v>
      </c>
      <c r="N210">
        <v>3.1E-4</v>
      </c>
      <c r="O210">
        <v>1</v>
      </c>
      <c r="P210">
        <v>0</v>
      </c>
      <c r="Q210">
        <v>167</v>
      </c>
      <c r="R210">
        <v>556</v>
      </c>
      <c r="S210">
        <v>210</v>
      </c>
      <c r="T210">
        <v>0.3</v>
      </c>
      <c r="U210">
        <v>0.4</v>
      </c>
    </row>
    <row r="211" spans="1:21" x14ac:dyDescent="0.25">
      <c r="A211" t="str">
        <f>B211&amp;"_"&amp;G211&amp;"_"&amp;J211</f>
        <v>1070_27_1</v>
      </c>
      <c r="B211">
        <v>1070</v>
      </c>
      <c r="C211" s="1" t="s">
        <v>492</v>
      </c>
      <c r="D211" s="1" t="s">
        <v>67</v>
      </c>
      <c r="E211" s="1" t="s">
        <v>67</v>
      </c>
      <c r="F211">
        <v>115</v>
      </c>
      <c r="G211">
        <v>27</v>
      </c>
      <c r="H211" s="1" t="s">
        <v>283</v>
      </c>
      <c r="I211">
        <v>115</v>
      </c>
      <c r="J211" s="1" t="s">
        <v>191</v>
      </c>
      <c r="K211" s="1" t="s">
        <v>25</v>
      </c>
      <c r="L211">
        <v>3.3E-4</v>
      </c>
      <c r="M211">
        <v>1.3600000000000001E-3</v>
      </c>
      <c r="N211">
        <v>2.2000000000000001E-4</v>
      </c>
      <c r="O211">
        <v>1</v>
      </c>
      <c r="P211">
        <v>0</v>
      </c>
      <c r="Q211">
        <v>167</v>
      </c>
      <c r="R211">
        <v>556</v>
      </c>
      <c r="S211">
        <v>210</v>
      </c>
      <c r="T211">
        <v>0.2</v>
      </c>
      <c r="U211">
        <v>0.3</v>
      </c>
    </row>
    <row r="212" spans="1:21" x14ac:dyDescent="0.25">
      <c r="A212" t="str">
        <f>B212&amp;"_"&amp;G212&amp;"_"&amp;J212</f>
        <v>1070_345_1</v>
      </c>
      <c r="B212">
        <v>1070</v>
      </c>
      <c r="C212" s="1" t="s">
        <v>492</v>
      </c>
      <c r="D212" s="1" t="s">
        <v>67</v>
      </c>
      <c r="E212" s="1" t="s">
        <v>67</v>
      </c>
      <c r="F212">
        <v>115</v>
      </c>
      <c r="G212">
        <v>345</v>
      </c>
      <c r="H212" s="1" t="s">
        <v>799</v>
      </c>
      <c r="I212">
        <v>115</v>
      </c>
      <c r="J212" s="1" t="s">
        <v>191</v>
      </c>
      <c r="K212" s="1" t="s">
        <v>25</v>
      </c>
      <c r="L212">
        <v>4.0000000000000003E-5</v>
      </c>
      <c r="M212">
        <v>1.7000000000000001E-4</v>
      </c>
      <c r="N212">
        <v>3.0000000000000001E-5</v>
      </c>
      <c r="O212">
        <v>1</v>
      </c>
      <c r="P212">
        <v>0</v>
      </c>
      <c r="Q212">
        <v>167</v>
      </c>
      <c r="R212">
        <v>556</v>
      </c>
      <c r="S212">
        <v>210</v>
      </c>
      <c r="T212">
        <v>0</v>
      </c>
      <c r="U212">
        <v>0</v>
      </c>
    </row>
    <row r="213" spans="1:21" x14ac:dyDescent="0.25">
      <c r="A213" t="str">
        <f>B213&amp;"_"&amp;G213&amp;"_"&amp;J213</f>
        <v>1071_1081_1</v>
      </c>
      <c r="B213">
        <v>1071</v>
      </c>
      <c r="C213" s="1" t="s">
        <v>802</v>
      </c>
      <c r="D213" s="1" t="s">
        <v>67</v>
      </c>
      <c r="E213" s="1" t="s">
        <v>67</v>
      </c>
      <c r="F213">
        <v>115</v>
      </c>
      <c r="G213">
        <v>1081</v>
      </c>
      <c r="H213" s="1" t="s">
        <v>1007</v>
      </c>
      <c r="I213">
        <v>115</v>
      </c>
      <c r="J213" s="1" t="s">
        <v>191</v>
      </c>
      <c r="K213" s="1" t="s">
        <v>25</v>
      </c>
      <c r="L213">
        <v>3.3899999999999998E-3</v>
      </c>
      <c r="M213">
        <v>1.4019999999999999E-2</v>
      </c>
      <c r="N213">
        <v>2.32E-3</v>
      </c>
      <c r="O213">
        <v>1</v>
      </c>
      <c r="P213">
        <v>0</v>
      </c>
      <c r="Q213">
        <v>167</v>
      </c>
      <c r="R213">
        <v>556</v>
      </c>
      <c r="S213">
        <v>210</v>
      </c>
      <c r="T213">
        <v>1.5</v>
      </c>
      <c r="U213">
        <v>2.8</v>
      </c>
    </row>
    <row r="214" spans="1:21" x14ac:dyDescent="0.25">
      <c r="A214" t="str">
        <f>B214&amp;"_"&amp;G214&amp;"_"&amp;J214</f>
        <v>1071_347_1</v>
      </c>
      <c r="B214">
        <v>1071</v>
      </c>
      <c r="C214" s="1" t="s">
        <v>802</v>
      </c>
      <c r="D214" s="1" t="s">
        <v>67</v>
      </c>
      <c r="E214" s="1" t="s">
        <v>67</v>
      </c>
      <c r="F214">
        <v>115</v>
      </c>
      <c r="G214">
        <v>347</v>
      </c>
      <c r="H214" s="1" t="s">
        <v>803</v>
      </c>
      <c r="I214">
        <v>115</v>
      </c>
      <c r="J214" s="1" t="s">
        <v>191</v>
      </c>
      <c r="K214" s="1" t="s">
        <v>25</v>
      </c>
      <c r="L214">
        <v>1.4300000000000001E-3</v>
      </c>
      <c r="M214">
        <v>5.9300000000000004E-3</v>
      </c>
      <c r="N214">
        <v>9.7999999999999997E-4</v>
      </c>
      <c r="O214">
        <v>1</v>
      </c>
      <c r="P214">
        <v>0</v>
      </c>
      <c r="Q214">
        <v>167</v>
      </c>
      <c r="R214">
        <v>556</v>
      </c>
      <c r="S214">
        <v>210</v>
      </c>
      <c r="T214">
        <v>0.9</v>
      </c>
      <c r="U214">
        <v>1.2</v>
      </c>
    </row>
    <row r="215" spans="1:21" x14ac:dyDescent="0.25">
      <c r="A215" t="str">
        <f>B215&amp;"_"&amp;G215&amp;"_"&amp;J215</f>
        <v>1072_1074_1</v>
      </c>
      <c r="B215">
        <v>1072</v>
      </c>
      <c r="C215" s="1" t="s">
        <v>804</v>
      </c>
      <c r="D215" s="1" t="s">
        <v>67</v>
      </c>
      <c r="E215" s="1" t="s">
        <v>67</v>
      </c>
      <c r="F215">
        <v>115</v>
      </c>
      <c r="G215">
        <v>1074</v>
      </c>
      <c r="H215" s="1" t="s">
        <v>496</v>
      </c>
      <c r="I215">
        <v>115</v>
      </c>
      <c r="J215" s="1" t="s">
        <v>191</v>
      </c>
      <c r="K215" s="1" t="s">
        <v>25</v>
      </c>
      <c r="L215">
        <v>3.5599999999999998E-3</v>
      </c>
      <c r="M215">
        <v>1.47E-2</v>
      </c>
      <c r="N215">
        <v>2.4299999999999999E-3</v>
      </c>
      <c r="O215">
        <v>1</v>
      </c>
      <c r="P215">
        <v>0</v>
      </c>
      <c r="Q215">
        <v>167</v>
      </c>
      <c r="R215">
        <v>556</v>
      </c>
      <c r="S215">
        <v>210</v>
      </c>
      <c r="T215">
        <v>1.6</v>
      </c>
      <c r="U215">
        <v>3</v>
      </c>
    </row>
    <row r="216" spans="1:21" x14ac:dyDescent="0.25">
      <c r="A216" t="str">
        <f>B216&amp;"_"&amp;G216&amp;"_"&amp;J216</f>
        <v>1072_347_1</v>
      </c>
      <c r="B216">
        <v>1072</v>
      </c>
      <c r="C216" s="1" t="s">
        <v>804</v>
      </c>
      <c r="D216" s="1" t="s">
        <v>67</v>
      </c>
      <c r="E216" s="1" t="s">
        <v>67</v>
      </c>
      <c r="F216">
        <v>115</v>
      </c>
      <c r="G216">
        <v>347</v>
      </c>
      <c r="H216" s="1" t="s">
        <v>803</v>
      </c>
      <c r="I216">
        <v>115</v>
      </c>
      <c r="J216" s="1" t="s">
        <v>191</v>
      </c>
      <c r="K216" s="1" t="s">
        <v>25</v>
      </c>
      <c r="L216">
        <v>1.4400000000000001E-3</v>
      </c>
      <c r="M216">
        <v>5.94E-3</v>
      </c>
      <c r="N216">
        <v>9.7999999999999997E-4</v>
      </c>
      <c r="O216">
        <v>1</v>
      </c>
      <c r="P216">
        <v>0</v>
      </c>
      <c r="Q216">
        <v>167</v>
      </c>
      <c r="R216">
        <v>556</v>
      </c>
      <c r="S216">
        <v>210</v>
      </c>
      <c r="T216">
        <v>0.9</v>
      </c>
      <c r="U216">
        <v>1.2</v>
      </c>
    </row>
    <row r="217" spans="1:21" x14ac:dyDescent="0.25">
      <c r="A217" t="str">
        <f>B217&amp;"_"&amp;G217&amp;"_"&amp;J217</f>
        <v>1073_1074_1</v>
      </c>
      <c r="B217">
        <v>1073</v>
      </c>
      <c r="C217" s="1" t="s">
        <v>805</v>
      </c>
      <c r="D217" s="1" t="s">
        <v>67</v>
      </c>
      <c r="E217" s="1" t="s">
        <v>67</v>
      </c>
      <c r="F217">
        <v>115</v>
      </c>
      <c r="G217">
        <v>1074</v>
      </c>
      <c r="H217" s="1" t="s">
        <v>496</v>
      </c>
      <c r="I217">
        <v>115</v>
      </c>
      <c r="J217" s="1" t="s">
        <v>191</v>
      </c>
      <c r="K217" s="1" t="s">
        <v>25</v>
      </c>
      <c r="L217">
        <v>2.7999999999999998E-4</v>
      </c>
      <c r="M217">
        <v>1.15E-3</v>
      </c>
      <c r="N217">
        <v>1.9000000000000001E-4</v>
      </c>
      <c r="O217">
        <v>1</v>
      </c>
      <c r="P217">
        <v>0</v>
      </c>
      <c r="Q217">
        <v>167</v>
      </c>
      <c r="R217">
        <v>556</v>
      </c>
      <c r="S217">
        <v>210</v>
      </c>
      <c r="T217">
        <v>0.2</v>
      </c>
      <c r="U217">
        <v>0.2</v>
      </c>
    </row>
    <row r="218" spans="1:21" x14ac:dyDescent="0.25">
      <c r="A218" t="str">
        <f>B218&amp;"_"&amp;G218&amp;"_"&amp;J218</f>
        <v>1073_348_1</v>
      </c>
      <c r="B218">
        <v>1073</v>
      </c>
      <c r="C218" s="1" t="s">
        <v>805</v>
      </c>
      <c r="D218" s="1" t="s">
        <v>67</v>
      </c>
      <c r="E218" s="1" t="s">
        <v>67</v>
      </c>
      <c r="F218">
        <v>115</v>
      </c>
      <c r="G218">
        <v>348</v>
      </c>
      <c r="H218" s="1" t="s">
        <v>1321</v>
      </c>
      <c r="I218">
        <v>115</v>
      </c>
      <c r="J218" s="1" t="s">
        <v>191</v>
      </c>
      <c r="K218" s="1" t="s">
        <v>25</v>
      </c>
      <c r="L218">
        <v>2.5000000000000001E-4</v>
      </c>
      <c r="M218">
        <v>1.0200000000000001E-3</v>
      </c>
      <c r="N218">
        <v>1.7000000000000001E-4</v>
      </c>
      <c r="O218">
        <v>1</v>
      </c>
      <c r="P218">
        <v>0</v>
      </c>
      <c r="Q218">
        <v>167</v>
      </c>
      <c r="R218">
        <v>556</v>
      </c>
      <c r="S218">
        <v>210</v>
      </c>
      <c r="T218">
        <v>0.2</v>
      </c>
      <c r="U218">
        <v>0.2</v>
      </c>
    </row>
    <row r="219" spans="1:21" x14ac:dyDescent="0.25">
      <c r="A219" t="str">
        <f>B219&amp;"_"&amp;G219&amp;"_"&amp;J219</f>
        <v>1073_349_1</v>
      </c>
      <c r="B219">
        <v>1073</v>
      </c>
      <c r="C219" s="1" t="s">
        <v>805</v>
      </c>
      <c r="D219" s="1" t="s">
        <v>67</v>
      </c>
      <c r="E219" s="1" t="s">
        <v>67</v>
      </c>
      <c r="F219">
        <v>115</v>
      </c>
      <c r="G219">
        <v>349</v>
      </c>
      <c r="H219" s="1" t="s">
        <v>806</v>
      </c>
      <c r="I219">
        <v>115</v>
      </c>
      <c r="J219" s="1" t="s">
        <v>191</v>
      </c>
      <c r="K219" s="1" t="s">
        <v>25</v>
      </c>
      <c r="L219">
        <v>2.1000000000000001E-4</v>
      </c>
      <c r="M219">
        <v>8.5999999999999998E-4</v>
      </c>
      <c r="N219">
        <v>1.3999999999999999E-4</v>
      </c>
      <c r="O219">
        <v>1</v>
      </c>
      <c r="P219">
        <v>0</v>
      </c>
      <c r="Q219">
        <v>167</v>
      </c>
      <c r="R219">
        <v>556</v>
      </c>
      <c r="S219">
        <v>210</v>
      </c>
      <c r="T219">
        <v>0.1</v>
      </c>
      <c r="U219">
        <v>0.2</v>
      </c>
    </row>
    <row r="220" spans="1:21" x14ac:dyDescent="0.25">
      <c r="A220" t="str">
        <f>B220&amp;"_"&amp;G220&amp;"_"&amp;J220</f>
        <v>1074_171_1</v>
      </c>
      <c r="B220">
        <v>1074</v>
      </c>
      <c r="C220" s="1" t="s">
        <v>496</v>
      </c>
      <c r="D220" s="1" t="s">
        <v>67</v>
      </c>
      <c r="E220" s="1" t="s">
        <v>67</v>
      </c>
      <c r="F220">
        <v>115</v>
      </c>
      <c r="G220">
        <v>171</v>
      </c>
      <c r="H220" s="1" t="s">
        <v>285</v>
      </c>
      <c r="I220">
        <v>115</v>
      </c>
      <c r="J220" s="1" t="s">
        <v>191</v>
      </c>
      <c r="K220" s="1" t="s">
        <v>25</v>
      </c>
      <c r="L220">
        <v>5.0000000000000001E-3</v>
      </c>
      <c r="M220">
        <v>2.069E-2</v>
      </c>
      <c r="N220">
        <v>3.4299999999999999E-3</v>
      </c>
      <c r="O220">
        <v>1</v>
      </c>
      <c r="P220">
        <v>0</v>
      </c>
      <c r="Q220">
        <v>167</v>
      </c>
      <c r="R220">
        <v>556</v>
      </c>
      <c r="S220">
        <v>210</v>
      </c>
      <c r="T220">
        <v>2.7</v>
      </c>
      <c r="U220">
        <v>4.2</v>
      </c>
    </row>
    <row r="221" spans="1:21" x14ac:dyDescent="0.25">
      <c r="A221" t="str">
        <f>B221&amp;"_"&amp;G221&amp;"_"&amp;J221</f>
        <v>1075_1292_1</v>
      </c>
      <c r="B221">
        <v>1075</v>
      </c>
      <c r="C221" s="1" t="s">
        <v>801</v>
      </c>
      <c r="D221" s="1" t="s">
        <v>67</v>
      </c>
      <c r="E221" s="1" t="s">
        <v>67</v>
      </c>
      <c r="F221">
        <v>115</v>
      </c>
      <c r="G221">
        <v>1292</v>
      </c>
      <c r="H221" s="1" t="s">
        <v>223</v>
      </c>
      <c r="I221">
        <v>115</v>
      </c>
      <c r="J221" s="1" t="s">
        <v>191</v>
      </c>
      <c r="K221" s="1" t="s">
        <v>25</v>
      </c>
      <c r="L221">
        <v>1.66E-3</v>
      </c>
      <c r="M221">
        <v>6.8599999999999998E-3</v>
      </c>
      <c r="N221">
        <v>1.14E-3</v>
      </c>
      <c r="O221">
        <v>1</v>
      </c>
      <c r="P221">
        <v>0</v>
      </c>
      <c r="Q221">
        <v>167</v>
      </c>
      <c r="R221">
        <v>556</v>
      </c>
      <c r="S221">
        <v>210</v>
      </c>
      <c r="T221">
        <v>1.1000000000000001</v>
      </c>
      <c r="U221">
        <v>1.4</v>
      </c>
    </row>
    <row r="222" spans="1:21" x14ac:dyDescent="0.25">
      <c r="A222" t="str">
        <f>B222&amp;"_"&amp;G222&amp;"_"&amp;J222</f>
        <v>1075_346_1</v>
      </c>
      <c r="B222">
        <v>1075</v>
      </c>
      <c r="C222" s="1" t="s">
        <v>801</v>
      </c>
      <c r="D222" s="1" t="s">
        <v>67</v>
      </c>
      <c r="E222" s="1" t="s">
        <v>67</v>
      </c>
      <c r="F222">
        <v>115</v>
      </c>
      <c r="G222">
        <v>346</v>
      </c>
      <c r="H222" s="1" t="s">
        <v>800</v>
      </c>
      <c r="I222">
        <v>115</v>
      </c>
      <c r="J222" s="1" t="s">
        <v>191</v>
      </c>
      <c r="K222" s="1" t="s">
        <v>25</v>
      </c>
      <c r="L222">
        <v>8.0000000000000007E-5</v>
      </c>
      <c r="M222">
        <v>3.4000000000000002E-4</v>
      </c>
      <c r="N222">
        <v>6.0000000000000002E-5</v>
      </c>
      <c r="O222">
        <v>1</v>
      </c>
      <c r="P222">
        <v>0</v>
      </c>
      <c r="Q222">
        <v>167</v>
      </c>
      <c r="R222">
        <v>556</v>
      </c>
      <c r="S222">
        <v>210</v>
      </c>
      <c r="T222">
        <v>0.1</v>
      </c>
      <c r="U222">
        <v>0.1</v>
      </c>
    </row>
    <row r="223" spans="1:21" x14ac:dyDescent="0.25">
      <c r="A223" t="str">
        <f>B223&amp;"_"&amp;G223&amp;"_"&amp;J223</f>
        <v>1076_1098_1</v>
      </c>
      <c r="B223">
        <v>1076</v>
      </c>
      <c r="C223" s="1" t="s">
        <v>497</v>
      </c>
      <c r="D223" s="1" t="s">
        <v>67</v>
      </c>
      <c r="E223" s="1" t="s">
        <v>67</v>
      </c>
      <c r="F223">
        <v>115</v>
      </c>
      <c r="G223">
        <v>1098</v>
      </c>
      <c r="H223" s="1" t="s">
        <v>809</v>
      </c>
      <c r="I223">
        <v>115</v>
      </c>
      <c r="J223" s="1" t="s">
        <v>191</v>
      </c>
      <c r="K223" s="1" t="s">
        <v>25</v>
      </c>
      <c r="L223">
        <v>7.11E-3</v>
      </c>
      <c r="M223">
        <v>2.9409999999999999E-2</v>
      </c>
      <c r="N223">
        <v>4.8700000000000002E-3</v>
      </c>
      <c r="O223">
        <v>1</v>
      </c>
      <c r="P223">
        <v>0</v>
      </c>
      <c r="Q223">
        <v>167</v>
      </c>
      <c r="R223">
        <v>556</v>
      </c>
      <c r="S223">
        <v>210</v>
      </c>
      <c r="T223">
        <v>4.2</v>
      </c>
      <c r="U223">
        <v>5.9</v>
      </c>
    </row>
    <row r="224" spans="1:21" x14ac:dyDescent="0.25">
      <c r="A224" t="str">
        <f>B224&amp;"_"&amp;G224&amp;"_"&amp;J224</f>
        <v>1076_171_1</v>
      </c>
      <c r="B224">
        <v>1076</v>
      </c>
      <c r="C224" s="1" t="s">
        <v>497</v>
      </c>
      <c r="D224" s="1" t="s">
        <v>67</v>
      </c>
      <c r="E224" s="1" t="s">
        <v>67</v>
      </c>
      <c r="F224">
        <v>115</v>
      </c>
      <c r="G224">
        <v>171</v>
      </c>
      <c r="H224" s="1" t="s">
        <v>285</v>
      </c>
      <c r="I224">
        <v>115</v>
      </c>
      <c r="J224" s="1" t="s">
        <v>191</v>
      </c>
      <c r="K224" s="1" t="s">
        <v>25</v>
      </c>
      <c r="L224">
        <v>5.0099999999999997E-3</v>
      </c>
      <c r="M224">
        <v>2.07E-2</v>
      </c>
      <c r="N224">
        <v>3.4299999999999999E-3</v>
      </c>
      <c r="O224">
        <v>1</v>
      </c>
      <c r="P224">
        <v>0</v>
      </c>
      <c r="Q224">
        <v>167</v>
      </c>
      <c r="R224">
        <v>556</v>
      </c>
      <c r="S224">
        <v>210</v>
      </c>
      <c r="T224">
        <v>3</v>
      </c>
      <c r="U224">
        <v>4.2</v>
      </c>
    </row>
    <row r="225" spans="1:21" x14ac:dyDescent="0.25">
      <c r="A225" t="str">
        <f>B225&amp;"_"&amp;G225&amp;"_"&amp;J225</f>
        <v>1076_172_1</v>
      </c>
      <c r="B225">
        <v>1076</v>
      </c>
      <c r="C225" s="1" t="s">
        <v>497</v>
      </c>
      <c r="D225" s="1" t="s">
        <v>67</v>
      </c>
      <c r="E225" s="1" t="s">
        <v>67</v>
      </c>
      <c r="F225">
        <v>115</v>
      </c>
      <c r="G225">
        <v>172</v>
      </c>
      <c r="H225" s="1" t="s">
        <v>499</v>
      </c>
      <c r="I225">
        <v>115</v>
      </c>
      <c r="J225" s="1" t="s">
        <v>191</v>
      </c>
      <c r="K225" s="1" t="s">
        <v>25</v>
      </c>
      <c r="L225">
        <v>9.0000000000000006E-5</v>
      </c>
      <c r="M225">
        <v>3.8999999999999999E-4</v>
      </c>
      <c r="N225">
        <v>6.0000000000000002E-5</v>
      </c>
      <c r="O225">
        <v>1</v>
      </c>
      <c r="P225">
        <v>0</v>
      </c>
      <c r="Q225">
        <v>167</v>
      </c>
      <c r="R225">
        <v>556</v>
      </c>
      <c r="S225">
        <v>210</v>
      </c>
      <c r="T225">
        <v>0.1</v>
      </c>
      <c r="U225">
        <v>0.1</v>
      </c>
    </row>
    <row r="226" spans="1:21" x14ac:dyDescent="0.25">
      <c r="A226" t="str">
        <f>B226&amp;"_"&amp;G226&amp;"_"&amp;J226</f>
        <v>1077_1079_1</v>
      </c>
      <c r="B226">
        <v>1077</v>
      </c>
      <c r="C226" s="1" t="s">
        <v>498</v>
      </c>
      <c r="D226" s="1" t="s">
        <v>67</v>
      </c>
      <c r="E226" s="1" t="s">
        <v>67</v>
      </c>
      <c r="F226">
        <v>115</v>
      </c>
      <c r="G226">
        <v>1079</v>
      </c>
      <c r="H226" s="1" t="s">
        <v>505</v>
      </c>
      <c r="I226">
        <v>115</v>
      </c>
      <c r="J226" s="1" t="s">
        <v>191</v>
      </c>
      <c r="K226" s="1" t="s">
        <v>25</v>
      </c>
      <c r="L226">
        <v>3.8700000000000002E-3</v>
      </c>
      <c r="M226">
        <v>1.5990000000000001E-2</v>
      </c>
      <c r="N226">
        <v>2.65E-3</v>
      </c>
      <c r="O226">
        <v>1</v>
      </c>
      <c r="P226">
        <v>0</v>
      </c>
      <c r="Q226">
        <v>167</v>
      </c>
      <c r="R226">
        <v>556</v>
      </c>
      <c r="S226">
        <v>210</v>
      </c>
      <c r="T226">
        <v>2.4</v>
      </c>
      <c r="U226">
        <v>3.2</v>
      </c>
    </row>
    <row r="227" spans="1:21" x14ac:dyDescent="0.25">
      <c r="A227" t="str">
        <f>B227&amp;"_"&amp;G227&amp;"_"&amp;J227</f>
        <v>1077_171_1</v>
      </c>
      <c r="B227">
        <v>1077</v>
      </c>
      <c r="C227" s="1" t="s">
        <v>498</v>
      </c>
      <c r="D227" s="1" t="s">
        <v>67</v>
      </c>
      <c r="E227" s="1" t="s">
        <v>67</v>
      </c>
      <c r="F227">
        <v>115</v>
      </c>
      <c r="G227">
        <v>171</v>
      </c>
      <c r="H227" s="1" t="s">
        <v>285</v>
      </c>
      <c r="I227">
        <v>115</v>
      </c>
      <c r="J227" s="1" t="s">
        <v>191</v>
      </c>
      <c r="K227" s="1" t="s">
        <v>25</v>
      </c>
      <c r="L227">
        <v>4.9899999999999996E-3</v>
      </c>
      <c r="M227">
        <v>2.0650000000000002E-2</v>
      </c>
      <c r="N227">
        <v>3.4199999999999999E-3</v>
      </c>
      <c r="O227">
        <v>1</v>
      </c>
      <c r="P227">
        <v>0</v>
      </c>
      <c r="Q227">
        <v>167</v>
      </c>
      <c r="R227">
        <v>556</v>
      </c>
      <c r="S227">
        <v>210</v>
      </c>
      <c r="T227">
        <v>3</v>
      </c>
      <c r="U227">
        <v>4.2</v>
      </c>
    </row>
    <row r="228" spans="1:21" x14ac:dyDescent="0.25">
      <c r="A228" t="str">
        <f>B228&amp;"_"&amp;G228&amp;"_"&amp;J228</f>
        <v>1077_172_1</v>
      </c>
      <c r="B228">
        <v>1077</v>
      </c>
      <c r="C228" s="1" t="s">
        <v>498</v>
      </c>
      <c r="D228" s="1" t="s">
        <v>67</v>
      </c>
      <c r="E228" s="1" t="s">
        <v>67</v>
      </c>
      <c r="F228">
        <v>115</v>
      </c>
      <c r="G228">
        <v>172</v>
      </c>
      <c r="H228" s="1" t="s">
        <v>499</v>
      </c>
      <c r="I228">
        <v>115</v>
      </c>
      <c r="J228" s="1" t="s">
        <v>191</v>
      </c>
      <c r="K228" s="1" t="s">
        <v>25</v>
      </c>
      <c r="L228">
        <v>1.4999999999999999E-4</v>
      </c>
      <c r="M228">
        <v>6.0999999999999997E-4</v>
      </c>
      <c r="N228">
        <v>1E-4</v>
      </c>
      <c r="O228">
        <v>1</v>
      </c>
      <c r="P228">
        <v>0</v>
      </c>
      <c r="Q228">
        <v>167</v>
      </c>
      <c r="R228">
        <v>556</v>
      </c>
      <c r="S228">
        <v>210</v>
      </c>
      <c r="T228">
        <v>0.1</v>
      </c>
      <c r="U228">
        <v>0.1</v>
      </c>
    </row>
    <row r="229" spans="1:21" x14ac:dyDescent="0.25">
      <c r="A229" t="str">
        <f>B229&amp;"_"&amp;G229&amp;"_"&amp;J229</f>
        <v>1078_1080_1</v>
      </c>
      <c r="B229">
        <v>1078</v>
      </c>
      <c r="C229" s="1" t="s">
        <v>500</v>
      </c>
      <c r="D229" s="1" t="s">
        <v>67</v>
      </c>
      <c r="E229" s="1" t="s">
        <v>67</v>
      </c>
      <c r="F229">
        <v>115</v>
      </c>
      <c r="G229">
        <v>1080</v>
      </c>
      <c r="H229" s="1" t="s">
        <v>506</v>
      </c>
      <c r="I229">
        <v>115</v>
      </c>
      <c r="J229" s="1" t="s">
        <v>191</v>
      </c>
      <c r="K229" s="1" t="s">
        <v>25</v>
      </c>
      <c r="L229">
        <v>3.5699999999999998E-3</v>
      </c>
      <c r="M229">
        <v>1.4760000000000001E-2</v>
      </c>
      <c r="N229">
        <v>2.4399999999999999E-3</v>
      </c>
      <c r="O229">
        <v>1</v>
      </c>
      <c r="P229">
        <v>0</v>
      </c>
      <c r="Q229">
        <v>167</v>
      </c>
      <c r="R229">
        <v>556</v>
      </c>
      <c r="S229">
        <v>210</v>
      </c>
      <c r="T229">
        <v>2.2000000000000002</v>
      </c>
      <c r="U229">
        <v>3</v>
      </c>
    </row>
    <row r="230" spans="1:21" x14ac:dyDescent="0.25">
      <c r="A230" t="str">
        <f>B230&amp;"_"&amp;G230&amp;"_"&amp;J230</f>
        <v>1078_173_1</v>
      </c>
      <c r="B230">
        <v>1078</v>
      </c>
      <c r="C230" s="1" t="s">
        <v>500</v>
      </c>
      <c r="D230" s="1" t="s">
        <v>67</v>
      </c>
      <c r="E230" s="1" t="s">
        <v>67</v>
      </c>
      <c r="F230">
        <v>115</v>
      </c>
      <c r="G230">
        <v>173</v>
      </c>
      <c r="H230" s="1" t="s">
        <v>501</v>
      </c>
      <c r="I230">
        <v>115</v>
      </c>
      <c r="J230" s="1" t="s">
        <v>191</v>
      </c>
      <c r="K230" s="1" t="s">
        <v>25</v>
      </c>
      <c r="L230">
        <v>1.8500000000000001E-3</v>
      </c>
      <c r="M230">
        <v>7.6600000000000001E-3</v>
      </c>
      <c r="N230">
        <v>1.2700000000000001E-3</v>
      </c>
      <c r="O230">
        <v>1</v>
      </c>
      <c r="P230">
        <v>0</v>
      </c>
      <c r="Q230">
        <v>167</v>
      </c>
      <c r="R230">
        <v>556</v>
      </c>
      <c r="S230">
        <v>210</v>
      </c>
      <c r="T230">
        <v>1.1000000000000001</v>
      </c>
      <c r="U230">
        <v>1.5</v>
      </c>
    </row>
    <row r="231" spans="1:21" x14ac:dyDescent="0.25">
      <c r="A231" t="str">
        <f>B231&amp;"_"&amp;G231&amp;"_"&amp;J231</f>
        <v>1078_174_1</v>
      </c>
      <c r="B231">
        <v>1078</v>
      </c>
      <c r="C231" s="1" t="s">
        <v>500</v>
      </c>
      <c r="D231" s="1" t="s">
        <v>67</v>
      </c>
      <c r="E231" s="1" t="s">
        <v>67</v>
      </c>
      <c r="F231">
        <v>115</v>
      </c>
      <c r="G231">
        <v>174</v>
      </c>
      <c r="H231" s="1" t="s">
        <v>504</v>
      </c>
      <c r="I231">
        <v>115</v>
      </c>
      <c r="J231" s="1" t="s">
        <v>191</v>
      </c>
      <c r="K231" s="1" t="s">
        <v>25</v>
      </c>
      <c r="L231">
        <v>5.0000000000000002E-5</v>
      </c>
      <c r="M231">
        <v>1.9000000000000001E-4</v>
      </c>
      <c r="N231">
        <v>3.0000000000000001E-5</v>
      </c>
      <c r="O231">
        <v>1</v>
      </c>
      <c r="P231">
        <v>0</v>
      </c>
      <c r="Q231">
        <v>167</v>
      </c>
      <c r="R231">
        <v>556</v>
      </c>
      <c r="S231">
        <v>210</v>
      </c>
      <c r="T231">
        <v>0</v>
      </c>
      <c r="U231">
        <v>0</v>
      </c>
    </row>
    <row r="232" spans="1:21" x14ac:dyDescent="0.25">
      <c r="A232" t="str">
        <f>B232&amp;"_"&amp;G232&amp;"_"&amp;J232</f>
        <v>1079_1089_1</v>
      </c>
      <c r="B232">
        <v>1079</v>
      </c>
      <c r="C232" s="1" t="s">
        <v>505</v>
      </c>
      <c r="D232" s="1" t="s">
        <v>67</v>
      </c>
      <c r="E232" s="1" t="s">
        <v>67</v>
      </c>
      <c r="F232">
        <v>115</v>
      </c>
      <c r="G232">
        <v>1089</v>
      </c>
      <c r="H232" s="1" t="s">
        <v>1447</v>
      </c>
      <c r="I232">
        <v>115</v>
      </c>
      <c r="J232" s="1" t="s">
        <v>191</v>
      </c>
      <c r="K232" s="1" t="s">
        <v>25</v>
      </c>
      <c r="L232">
        <v>4.3800000000000002E-3</v>
      </c>
      <c r="M232">
        <v>1.8110000000000001E-2</v>
      </c>
      <c r="N232">
        <v>3.0000000000000001E-3</v>
      </c>
      <c r="O232">
        <v>1</v>
      </c>
      <c r="P232">
        <v>0</v>
      </c>
      <c r="Q232">
        <v>167</v>
      </c>
      <c r="R232">
        <v>556</v>
      </c>
      <c r="S232">
        <v>210</v>
      </c>
      <c r="T232">
        <v>2.8</v>
      </c>
      <c r="U232">
        <v>3.6</v>
      </c>
    </row>
    <row r="233" spans="1:21" x14ac:dyDescent="0.25">
      <c r="A233" t="str">
        <f>B233&amp;"_"&amp;G233&amp;"_"&amp;J233</f>
        <v>1079_174_1</v>
      </c>
      <c r="B233">
        <v>1079</v>
      </c>
      <c r="C233" s="1" t="s">
        <v>505</v>
      </c>
      <c r="D233" s="1" t="s">
        <v>67</v>
      </c>
      <c r="E233" s="1" t="s">
        <v>67</v>
      </c>
      <c r="F233">
        <v>115</v>
      </c>
      <c r="G233">
        <v>174</v>
      </c>
      <c r="H233" s="1" t="s">
        <v>504</v>
      </c>
      <c r="I233">
        <v>115</v>
      </c>
      <c r="J233" s="1" t="s">
        <v>191</v>
      </c>
      <c r="K233" s="1" t="s">
        <v>25</v>
      </c>
      <c r="L233">
        <v>5.0000000000000002E-5</v>
      </c>
      <c r="M233">
        <v>2.2000000000000001E-4</v>
      </c>
      <c r="N233">
        <v>4.0000000000000003E-5</v>
      </c>
      <c r="O233">
        <v>1</v>
      </c>
      <c r="P233">
        <v>0</v>
      </c>
      <c r="Q233">
        <v>167</v>
      </c>
      <c r="R233">
        <v>556</v>
      </c>
      <c r="S233">
        <v>210</v>
      </c>
      <c r="T233">
        <v>0</v>
      </c>
      <c r="U233">
        <v>0</v>
      </c>
    </row>
    <row r="234" spans="1:21" x14ac:dyDescent="0.25">
      <c r="A234" t="str">
        <f>B234&amp;"_"&amp;G234&amp;"_"&amp;J234</f>
        <v>108_133_1</v>
      </c>
      <c r="B234">
        <v>108</v>
      </c>
      <c r="C234" s="1" t="s">
        <v>1227</v>
      </c>
      <c r="D234" s="1" t="s">
        <v>67</v>
      </c>
      <c r="E234" s="1" t="s">
        <v>67</v>
      </c>
      <c r="F234">
        <v>115</v>
      </c>
      <c r="G234">
        <v>133</v>
      </c>
      <c r="H234" s="1" t="s">
        <v>431</v>
      </c>
      <c r="I234">
        <v>115</v>
      </c>
      <c r="J234" s="1" t="s">
        <v>191</v>
      </c>
      <c r="K234" s="1" t="s">
        <v>25</v>
      </c>
      <c r="L234">
        <v>2.3019999999999999E-2</v>
      </c>
      <c r="M234">
        <v>9.5189999999999997E-2</v>
      </c>
      <c r="N234">
        <v>1.576E-2</v>
      </c>
      <c r="O234">
        <v>1</v>
      </c>
      <c r="P234">
        <v>0</v>
      </c>
      <c r="Q234">
        <v>167</v>
      </c>
      <c r="R234">
        <v>556</v>
      </c>
      <c r="S234">
        <v>210</v>
      </c>
      <c r="T234">
        <v>11</v>
      </c>
      <c r="U234">
        <v>19.100000000000001</v>
      </c>
    </row>
    <row r="235" spans="1:21" x14ac:dyDescent="0.25">
      <c r="A235" t="str">
        <f>B235&amp;"_"&amp;G235&amp;"_"&amp;J235</f>
        <v>108_1568_1</v>
      </c>
      <c r="B235">
        <v>108</v>
      </c>
      <c r="C235" s="1" t="s">
        <v>1227</v>
      </c>
      <c r="D235" s="1" t="s">
        <v>67</v>
      </c>
      <c r="E235" s="1" t="s">
        <v>67</v>
      </c>
      <c r="F235">
        <v>115</v>
      </c>
      <c r="G235">
        <v>1568</v>
      </c>
      <c r="H235" s="1" t="s">
        <v>252</v>
      </c>
      <c r="I235">
        <v>115</v>
      </c>
      <c r="J235" s="1" t="s">
        <v>191</v>
      </c>
      <c r="K235" s="1" t="s">
        <v>25</v>
      </c>
      <c r="L235">
        <v>6.8500000000000002E-3</v>
      </c>
      <c r="M235">
        <v>2.8320000000000001E-2</v>
      </c>
      <c r="N235">
        <v>4.6899999999999997E-3</v>
      </c>
      <c r="O235">
        <v>1</v>
      </c>
      <c r="P235">
        <v>0</v>
      </c>
      <c r="Q235">
        <v>167</v>
      </c>
      <c r="R235">
        <v>556</v>
      </c>
      <c r="S235">
        <v>210</v>
      </c>
      <c r="T235">
        <v>3</v>
      </c>
      <c r="U235">
        <v>5.7</v>
      </c>
    </row>
    <row r="236" spans="1:21" x14ac:dyDescent="0.25">
      <c r="A236" t="str">
        <f>B236&amp;"_"&amp;G236&amp;"_"&amp;J236</f>
        <v>1080_1088_1</v>
      </c>
      <c r="B236">
        <v>1080</v>
      </c>
      <c r="C236" s="1" t="s">
        <v>506</v>
      </c>
      <c r="D236" s="1" t="s">
        <v>67</v>
      </c>
      <c r="E236" s="1" t="s">
        <v>67</v>
      </c>
      <c r="F236">
        <v>115</v>
      </c>
      <c r="G236">
        <v>1088</v>
      </c>
      <c r="H236" s="1" t="s">
        <v>780</v>
      </c>
      <c r="I236">
        <v>115</v>
      </c>
      <c r="J236" s="1" t="s">
        <v>191</v>
      </c>
      <c r="K236" s="1" t="s">
        <v>25</v>
      </c>
      <c r="L236">
        <v>8.1999999999999998E-4</v>
      </c>
      <c r="M236">
        <v>3.4099999999999998E-3</v>
      </c>
      <c r="N236">
        <v>5.5999999999999995E-4</v>
      </c>
      <c r="O236">
        <v>1</v>
      </c>
      <c r="P236">
        <v>0</v>
      </c>
      <c r="Q236">
        <v>167</v>
      </c>
      <c r="R236">
        <v>556</v>
      </c>
      <c r="S236">
        <v>210</v>
      </c>
      <c r="T236">
        <v>0.5</v>
      </c>
      <c r="U236">
        <v>0.7</v>
      </c>
    </row>
    <row r="237" spans="1:21" x14ac:dyDescent="0.25">
      <c r="A237" t="str">
        <f>B237&amp;"_"&amp;G237&amp;"_"&amp;J237</f>
        <v>1080_175_1</v>
      </c>
      <c r="B237">
        <v>1080</v>
      </c>
      <c r="C237" s="1" t="s">
        <v>506</v>
      </c>
      <c r="D237" s="1" t="s">
        <v>67</v>
      </c>
      <c r="E237" s="1" t="s">
        <v>67</v>
      </c>
      <c r="F237">
        <v>115</v>
      </c>
      <c r="G237">
        <v>175</v>
      </c>
      <c r="H237" s="1" t="s">
        <v>507</v>
      </c>
      <c r="I237">
        <v>115</v>
      </c>
      <c r="J237" s="1" t="s">
        <v>191</v>
      </c>
      <c r="K237" s="1" t="s">
        <v>25</v>
      </c>
      <c r="L237">
        <v>5.0000000000000002E-5</v>
      </c>
      <c r="M237">
        <v>2.1000000000000001E-4</v>
      </c>
      <c r="N237">
        <v>4.0000000000000003E-5</v>
      </c>
      <c r="O237">
        <v>1</v>
      </c>
      <c r="P237">
        <v>0</v>
      </c>
      <c r="Q237">
        <v>167</v>
      </c>
      <c r="R237">
        <v>556</v>
      </c>
      <c r="S237">
        <v>210</v>
      </c>
      <c r="T237">
        <v>0</v>
      </c>
      <c r="U237">
        <v>0</v>
      </c>
    </row>
    <row r="238" spans="1:21" x14ac:dyDescent="0.25">
      <c r="A238" t="str">
        <f>B238&amp;"_"&amp;G238&amp;"_"&amp;J238</f>
        <v>1081_1096_1</v>
      </c>
      <c r="B238">
        <v>1081</v>
      </c>
      <c r="C238" s="1" t="s">
        <v>1007</v>
      </c>
      <c r="D238" s="1" t="s">
        <v>67</v>
      </c>
      <c r="E238" s="1" t="s">
        <v>67</v>
      </c>
      <c r="F238">
        <v>115</v>
      </c>
      <c r="G238">
        <v>1096</v>
      </c>
      <c r="H238" s="1" t="s">
        <v>489</v>
      </c>
      <c r="I238">
        <v>115</v>
      </c>
      <c r="J238" s="1" t="s">
        <v>191</v>
      </c>
      <c r="K238" s="1" t="s">
        <v>25</v>
      </c>
      <c r="L238">
        <v>5.7099999999999998E-3</v>
      </c>
      <c r="M238">
        <v>2.359E-2</v>
      </c>
      <c r="N238">
        <v>3.9100000000000003E-3</v>
      </c>
      <c r="O238">
        <v>1</v>
      </c>
      <c r="P238">
        <v>0</v>
      </c>
      <c r="Q238">
        <v>167</v>
      </c>
      <c r="R238">
        <v>556</v>
      </c>
      <c r="S238">
        <v>210</v>
      </c>
      <c r="T238">
        <v>4.0999999999999996</v>
      </c>
      <c r="U238">
        <v>4.7</v>
      </c>
    </row>
    <row r="239" spans="1:21" x14ac:dyDescent="0.25">
      <c r="A239" t="str">
        <f>B239&amp;"_"&amp;G239&amp;"_"&amp;J239</f>
        <v>1081_348_1</v>
      </c>
      <c r="B239">
        <v>1081</v>
      </c>
      <c r="C239" s="1" t="s">
        <v>1007</v>
      </c>
      <c r="D239" s="1" t="s">
        <v>67</v>
      </c>
      <c r="E239" s="1" t="s">
        <v>67</v>
      </c>
      <c r="F239">
        <v>115</v>
      </c>
      <c r="G239">
        <v>348</v>
      </c>
      <c r="H239" s="1" t="s">
        <v>1321</v>
      </c>
      <c r="I239">
        <v>115</v>
      </c>
      <c r="J239" s="1" t="s">
        <v>191</v>
      </c>
      <c r="K239" s="1" t="s">
        <v>25</v>
      </c>
      <c r="L239">
        <v>3.6999999999999999E-4</v>
      </c>
      <c r="M239">
        <v>1.5200000000000001E-3</v>
      </c>
      <c r="N239">
        <v>2.5000000000000001E-4</v>
      </c>
      <c r="O239">
        <v>1</v>
      </c>
      <c r="P239">
        <v>0</v>
      </c>
      <c r="Q239">
        <v>167</v>
      </c>
      <c r="R239">
        <v>556</v>
      </c>
      <c r="S239">
        <v>210</v>
      </c>
      <c r="T239">
        <v>0.3</v>
      </c>
      <c r="U239">
        <v>0.3</v>
      </c>
    </row>
    <row r="240" spans="1:21" x14ac:dyDescent="0.25">
      <c r="A240" t="str">
        <f>B240&amp;"_"&amp;G240&amp;"_"&amp;J240</f>
        <v>1082_1477_1</v>
      </c>
      <c r="B240">
        <v>1082</v>
      </c>
      <c r="C240" s="1" t="s">
        <v>778</v>
      </c>
      <c r="D240" s="1" t="s">
        <v>67</v>
      </c>
      <c r="E240" s="1" t="s">
        <v>67</v>
      </c>
      <c r="F240">
        <v>115</v>
      </c>
      <c r="G240">
        <v>1477</v>
      </c>
      <c r="H240" s="1" t="s">
        <v>68</v>
      </c>
      <c r="I240">
        <v>115</v>
      </c>
      <c r="J240" s="1" t="s">
        <v>191</v>
      </c>
      <c r="K240" s="1" t="s">
        <v>25</v>
      </c>
      <c r="L240">
        <v>8.8999999999999999E-3</v>
      </c>
      <c r="M240">
        <v>3.6810000000000002E-2</v>
      </c>
      <c r="N240">
        <v>6.1000000000000004E-3</v>
      </c>
      <c r="O240">
        <v>1</v>
      </c>
      <c r="P240">
        <v>0</v>
      </c>
      <c r="Q240">
        <v>167</v>
      </c>
      <c r="R240">
        <v>556</v>
      </c>
      <c r="S240">
        <v>210</v>
      </c>
      <c r="T240">
        <v>5.5</v>
      </c>
      <c r="U240">
        <v>7.4</v>
      </c>
    </row>
    <row r="241" spans="1:21" x14ac:dyDescent="0.25">
      <c r="A241" t="str">
        <f>B241&amp;"_"&amp;G241&amp;"_"&amp;J241</f>
        <v>1082_180_1</v>
      </c>
      <c r="B241">
        <v>1082</v>
      </c>
      <c r="C241" s="1" t="s">
        <v>778</v>
      </c>
      <c r="D241" s="1" t="s">
        <v>67</v>
      </c>
      <c r="E241" s="1" t="s">
        <v>67</v>
      </c>
      <c r="F241">
        <v>115</v>
      </c>
      <c r="G241">
        <v>180</v>
      </c>
      <c r="H241" s="1" t="s">
        <v>300</v>
      </c>
      <c r="I241">
        <v>115</v>
      </c>
      <c r="J241" s="1" t="s">
        <v>191</v>
      </c>
      <c r="K241" s="1" t="s">
        <v>25</v>
      </c>
      <c r="L241">
        <v>8.0000000000000007E-5</v>
      </c>
      <c r="M241">
        <v>3.2000000000000003E-4</v>
      </c>
      <c r="N241">
        <v>5.0000000000000002E-5</v>
      </c>
      <c r="O241">
        <v>1</v>
      </c>
      <c r="P241">
        <v>0</v>
      </c>
      <c r="Q241">
        <v>167</v>
      </c>
      <c r="R241">
        <v>556</v>
      </c>
      <c r="S241">
        <v>210</v>
      </c>
      <c r="T241">
        <v>0.1</v>
      </c>
      <c r="U241">
        <v>0.1</v>
      </c>
    </row>
    <row r="242" spans="1:21" x14ac:dyDescent="0.25">
      <c r="A242" t="str">
        <f>B242&amp;"_"&amp;G242&amp;"_"&amp;J242</f>
        <v>1082_334_1</v>
      </c>
      <c r="B242">
        <v>1082</v>
      </c>
      <c r="C242" s="1" t="s">
        <v>778</v>
      </c>
      <c r="D242" s="1" t="s">
        <v>67</v>
      </c>
      <c r="E242" s="1" t="s">
        <v>67</v>
      </c>
      <c r="F242">
        <v>115</v>
      </c>
      <c r="G242">
        <v>334</v>
      </c>
      <c r="H242" s="1" t="s">
        <v>468</v>
      </c>
      <c r="I242">
        <v>115</v>
      </c>
      <c r="J242" s="1" t="s">
        <v>191</v>
      </c>
      <c r="K242" s="1" t="s">
        <v>25</v>
      </c>
      <c r="L242">
        <v>4.0200000000000001E-3</v>
      </c>
      <c r="M242">
        <v>1.6619999999999999E-2</v>
      </c>
      <c r="N242">
        <v>2.7499999999999998E-3</v>
      </c>
      <c r="O242">
        <v>1</v>
      </c>
      <c r="P242">
        <v>0</v>
      </c>
      <c r="Q242">
        <v>167</v>
      </c>
      <c r="R242">
        <v>556</v>
      </c>
      <c r="S242">
        <v>210</v>
      </c>
      <c r="T242">
        <v>2.5</v>
      </c>
      <c r="U242">
        <v>3.3</v>
      </c>
    </row>
    <row r="243" spans="1:21" x14ac:dyDescent="0.25">
      <c r="A243" t="str">
        <f>B243&amp;"_"&amp;G243&amp;"_"&amp;J243</f>
        <v>1083_1477_1</v>
      </c>
      <c r="B243">
        <v>1083</v>
      </c>
      <c r="C243" s="1" t="s">
        <v>299</v>
      </c>
      <c r="D243" s="1" t="s">
        <v>67</v>
      </c>
      <c r="E243" s="1" t="s">
        <v>67</v>
      </c>
      <c r="F243">
        <v>115</v>
      </c>
      <c r="G243">
        <v>1477</v>
      </c>
      <c r="H243" s="1" t="s">
        <v>68</v>
      </c>
      <c r="I243">
        <v>115</v>
      </c>
      <c r="J243" s="1" t="s">
        <v>191</v>
      </c>
      <c r="K243" s="1" t="s">
        <v>25</v>
      </c>
      <c r="L243">
        <v>8.9200000000000008E-3</v>
      </c>
      <c r="M243">
        <v>3.6880000000000003E-2</v>
      </c>
      <c r="N243">
        <v>6.11E-3</v>
      </c>
      <c r="O243">
        <v>1</v>
      </c>
      <c r="P243">
        <v>0</v>
      </c>
      <c r="Q243">
        <v>167</v>
      </c>
      <c r="R243">
        <v>556</v>
      </c>
      <c r="S243">
        <v>210</v>
      </c>
      <c r="T243">
        <v>5.5</v>
      </c>
      <c r="U243">
        <v>7.4</v>
      </c>
    </row>
    <row r="244" spans="1:21" x14ac:dyDescent="0.25">
      <c r="A244" t="str">
        <f>B244&amp;"_"&amp;G244&amp;"_"&amp;J244</f>
        <v>1083_180_1</v>
      </c>
      <c r="B244">
        <v>1083</v>
      </c>
      <c r="C244" s="1" t="s">
        <v>299</v>
      </c>
      <c r="D244" s="1" t="s">
        <v>67</v>
      </c>
      <c r="E244" s="1" t="s">
        <v>67</v>
      </c>
      <c r="F244">
        <v>115</v>
      </c>
      <c r="G244">
        <v>180</v>
      </c>
      <c r="H244" s="1" t="s">
        <v>300</v>
      </c>
      <c r="I244">
        <v>115</v>
      </c>
      <c r="J244" s="1" t="s">
        <v>191</v>
      </c>
      <c r="K244" s="1" t="s">
        <v>25</v>
      </c>
      <c r="L244">
        <v>6.9999999999999994E-5</v>
      </c>
      <c r="M244">
        <v>2.9E-4</v>
      </c>
      <c r="N244">
        <v>5.0000000000000002E-5</v>
      </c>
      <c r="O244">
        <v>1</v>
      </c>
      <c r="P244">
        <v>0</v>
      </c>
      <c r="Q244">
        <v>167</v>
      </c>
      <c r="R244">
        <v>556</v>
      </c>
      <c r="S244">
        <v>210</v>
      </c>
      <c r="T244">
        <v>0.1</v>
      </c>
      <c r="U244">
        <v>0.1</v>
      </c>
    </row>
    <row r="245" spans="1:21" x14ac:dyDescent="0.25">
      <c r="A245" t="str">
        <f>B245&amp;"_"&amp;G245&amp;"_"&amp;J245</f>
        <v>1083_334_1</v>
      </c>
      <c r="B245">
        <v>1083</v>
      </c>
      <c r="C245" s="1" t="s">
        <v>299</v>
      </c>
      <c r="D245" s="1" t="s">
        <v>67</v>
      </c>
      <c r="E245" s="1" t="s">
        <v>67</v>
      </c>
      <c r="F245">
        <v>115</v>
      </c>
      <c r="G245">
        <v>334</v>
      </c>
      <c r="H245" s="1" t="s">
        <v>468</v>
      </c>
      <c r="I245">
        <v>115</v>
      </c>
      <c r="J245" s="1" t="s">
        <v>191</v>
      </c>
      <c r="K245" s="1" t="s">
        <v>25</v>
      </c>
      <c r="L245">
        <v>3.9899999999999996E-3</v>
      </c>
      <c r="M245">
        <v>1.6490000000000001E-2</v>
      </c>
      <c r="N245">
        <v>2.7299999999999998E-3</v>
      </c>
      <c r="O245">
        <v>1</v>
      </c>
      <c r="P245">
        <v>0</v>
      </c>
      <c r="Q245">
        <v>167</v>
      </c>
      <c r="R245">
        <v>556</v>
      </c>
      <c r="S245">
        <v>210</v>
      </c>
      <c r="T245">
        <v>2.5</v>
      </c>
      <c r="U245">
        <v>3.3</v>
      </c>
    </row>
    <row r="246" spans="1:21" x14ac:dyDescent="0.25">
      <c r="A246" t="str">
        <f>B246&amp;"_"&amp;G246&amp;"_"&amp;J246</f>
        <v>1084_1087_1</v>
      </c>
      <c r="B246">
        <v>1084</v>
      </c>
      <c r="C246" s="1" t="s">
        <v>522</v>
      </c>
      <c r="D246" s="1" t="s">
        <v>67</v>
      </c>
      <c r="E246" s="1" t="s">
        <v>67</v>
      </c>
      <c r="F246">
        <v>115</v>
      </c>
      <c r="G246">
        <v>1087</v>
      </c>
      <c r="H246" s="1" t="s">
        <v>1448</v>
      </c>
      <c r="I246">
        <v>115</v>
      </c>
      <c r="J246" s="1" t="s">
        <v>191</v>
      </c>
      <c r="K246" s="1" t="s">
        <v>25</v>
      </c>
      <c r="L246">
        <v>4.4799999999999996E-3</v>
      </c>
      <c r="M246">
        <v>1.8509999999999999E-2</v>
      </c>
      <c r="N246">
        <v>3.0599999999999998E-3</v>
      </c>
      <c r="O246">
        <v>1</v>
      </c>
      <c r="P246">
        <v>0</v>
      </c>
      <c r="Q246">
        <v>167</v>
      </c>
      <c r="R246">
        <v>556</v>
      </c>
      <c r="S246">
        <v>210</v>
      </c>
      <c r="T246">
        <v>2.4</v>
      </c>
      <c r="U246">
        <v>3.7</v>
      </c>
    </row>
    <row r="247" spans="1:21" x14ac:dyDescent="0.25">
      <c r="A247" t="str">
        <f>B247&amp;"_"&amp;G247&amp;"_"&amp;J247</f>
        <v>1084_182_1</v>
      </c>
      <c r="B247">
        <v>1084</v>
      </c>
      <c r="C247" s="1" t="s">
        <v>522</v>
      </c>
      <c r="D247" s="1" t="s">
        <v>67</v>
      </c>
      <c r="E247" s="1" t="s">
        <v>67</v>
      </c>
      <c r="F247">
        <v>115</v>
      </c>
      <c r="G247">
        <v>182</v>
      </c>
      <c r="H247" s="1" t="s">
        <v>523</v>
      </c>
      <c r="I247">
        <v>115</v>
      </c>
      <c r="J247" s="1" t="s">
        <v>191</v>
      </c>
      <c r="K247" s="1" t="s">
        <v>25</v>
      </c>
      <c r="L247">
        <v>9.3000000000000005E-4</v>
      </c>
      <c r="M247">
        <v>3.8600000000000001E-3</v>
      </c>
      <c r="N247">
        <v>6.4000000000000005E-4</v>
      </c>
      <c r="O247">
        <v>1</v>
      </c>
      <c r="P247">
        <v>0</v>
      </c>
      <c r="Q247">
        <v>167</v>
      </c>
      <c r="R247">
        <v>556</v>
      </c>
      <c r="S247">
        <v>210</v>
      </c>
      <c r="T247">
        <v>0.5</v>
      </c>
      <c r="U247">
        <v>0.8</v>
      </c>
    </row>
    <row r="248" spans="1:21" x14ac:dyDescent="0.25">
      <c r="A248" t="str">
        <f>B248&amp;"_"&amp;G248&amp;"_"&amp;J248</f>
        <v>1084_183_1</v>
      </c>
      <c r="B248">
        <v>1084</v>
      </c>
      <c r="C248" s="1" t="s">
        <v>522</v>
      </c>
      <c r="D248" s="1" t="s">
        <v>67</v>
      </c>
      <c r="E248" s="1" t="s">
        <v>67</v>
      </c>
      <c r="F248">
        <v>115</v>
      </c>
      <c r="G248">
        <v>183</v>
      </c>
      <c r="H248" s="1" t="s">
        <v>525</v>
      </c>
      <c r="I248">
        <v>115</v>
      </c>
      <c r="J248" s="1" t="s">
        <v>191</v>
      </c>
      <c r="K248" s="1" t="s">
        <v>25</v>
      </c>
      <c r="L248">
        <v>5.0000000000000002E-5</v>
      </c>
      <c r="M248">
        <v>2.1000000000000001E-4</v>
      </c>
      <c r="N248">
        <v>3.0000000000000001E-5</v>
      </c>
      <c r="O248">
        <v>1</v>
      </c>
      <c r="P248">
        <v>0</v>
      </c>
      <c r="Q248">
        <v>167</v>
      </c>
      <c r="R248">
        <v>556</v>
      </c>
      <c r="S248">
        <v>210</v>
      </c>
      <c r="T248">
        <v>0</v>
      </c>
      <c r="U248">
        <v>0</v>
      </c>
    </row>
    <row r="249" spans="1:21" x14ac:dyDescent="0.25">
      <c r="A249" t="str">
        <f>B249&amp;"_"&amp;G249&amp;"_"&amp;J249</f>
        <v>1085_1086_1</v>
      </c>
      <c r="B249">
        <v>1085</v>
      </c>
      <c r="C249" s="1" t="s">
        <v>524</v>
      </c>
      <c r="D249" s="1" t="s">
        <v>67</v>
      </c>
      <c r="E249" s="1" t="s">
        <v>67</v>
      </c>
      <c r="F249">
        <v>115</v>
      </c>
      <c r="G249">
        <v>1086</v>
      </c>
      <c r="H249" s="1" t="s">
        <v>817</v>
      </c>
      <c r="I249">
        <v>115</v>
      </c>
      <c r="J249" s="1" t="s">
        <v>191</v>
      </c>
      <c r="K249" s="1" t="s">
        <v>25</v>
      </c>
      <c r="L249">
        <v>4.45E-3</v>
      </c>
      <c r="M249">
        <v>1.8419999999999999E-2</v>
      </c>
      <c r="N249">
        <v>3.0500000000000002E-3</v>
      </c>
      <c r="O249">
        <v>1</v>
      </c>
      <c r="P249">
        <v>0</v>
      </c>
      <c r="Q249">
        <v>167</v>
      </c>
      <c r="R249">
        <v>556</v>
      </c>
      <c r="S249">
        <v>210</v>
      </c>
      <c r="T249">
        <v>2.4</v>
      </c>
      <c r="U249">
        <v>3.7</v>
      </c>
    </row>
    <row r="250" spans="1:21" x14ac:dyDescent="0.25">
      <c r="A250" t="str">
        <f>B250&amp;"_"&amp;G250&amp;"_"&amp;J250</f>
        <v>1085_182_1</v>
      </c>
      <c r="B250">
        <v>1085</v>
      </c>
      <c r="C250" s="1" t="s">
        <v>524</v>
      </c>
      <c r="D250" s="1" t="s">
        <v>67</v>
      </c>
      <c r="E250" s="1" t="s">
        <v>67</v>
      </c>
      <c r="F250">
        <v>115</v>
      </c>
      <c r="G250">
        <v>182</v>
      </c>
      <c r="H250" s="1" t="s">
        <v>523</v>
      </c>
      <c r="I250">
        <v>115</v>
      </c>
      <c r="J250" s="1" t="s">
        <v>191</v>
      </c>
      <c r="K250" s="1" t="s">
        <v>25</v>
      </c>
      <c r="L250">
        <v>9.5E-4</v>
      </c>
      <c r="M250">
        <v>3.9199999999999999E-3</v>
      </c>
      <c r="N250">
        <v>6.4999999999999997E-4</v>
      </c>
      <c r="O250">
        <v>1</v>
      </c>
      <c r="P250">
        <v>0</v>
      </c>
      <c r="Q250">
        <v>167</v>
      </c>
      <c r="R250">
        <v>556</v>
      </c>
      <c r="S250">
        <v>210</v>
      </c>
      <c r="T250">
        <v>0.6</v>
      </c>
      <c r="U250">
        <v>0.8</v>
      </c>
    </row>
    <row r="251" spans="1:21" x14ac:dyDescent="0.25">
      <c r="A251" t="str">
        <f>B251&amp;"_"&amp;G251&amp;"_"&amp;J251</f>
        <v>1085_183_1</v>
      </c>
      <c r="B251">
        <v>1085</v>
      </c>
      <c r="C251" s="1" t="s">
        <v>524</v>
      </c>
      <c r="D251" s="1" t="s">
        <v>67</v>
      </c>
      <c r="E251" s="1" t="s">
        <v>67</v>
      </c>
      <c r="F251">
        <v>115</v>
      </c>
      <c r="G251">
        <v>183</v>
      </c>
      <c r="H251" s="1" t="s">
        <v>525</v>
      </c>
      <c r="I251">
        <v>115</v>
      </c>
      <c r="J251" s="1" t="s">
        <v>191</v>
      </c>
      <c r="K251" s="1" t="s">
        <v>25</v>
      </c>
      <c r="L251">
        <v>4.0000000000000003E-5</v>
      </c>
      <c r="M251">
        <v>1.7000000000000001E-4</v>
      </c>
      <c r="N251">
        <v>3.0000000000000001E-5</v>
      </c>
      <c r="O251">
        <v>1</v>
      </c>
      <c r="P251">
        <v>0</v>
      </c>
      <c r="Q251">
        <v>167</v>
      </c>
      <c r="R251">
        <v>556</v>
      </c>
      <c r="S251">
        <v>210</v>
      </c>
      <c r="T251">
        <v>0</v>
      </c>
      <c r="U251">
        <v>0</v>
      </c>
    </row>
    <row r="252" spans="1:21" x14ac:dyDescent="0.25">
      <c r="A252" t="str">
        <f>B252&amp;"_"&amp;G252&amp;"_"&amp;J252</f>
        <v>1086_1091_1</v>
      </c>
      <c r="B252">
        <v>1086</v>
      </c>
      <c r="C252" s="1" t="s">
        <v>817</v>
      </c>
      <c r="D252" s="1" t="s">
        <v>67</v>
      </c>
      <c r="E252" s="1" t="s">
        <v>67</v>
      </c>
      <c r="F252">
        <v>115</v>
      </c>
      <c r="G252">
        <v>1091</v>
      </c>
      <c r="H252" s="1" t="s">
        <v>882</v>
      </c>
      <c r="I252">
        <v>115</v>
      </c>
      <c r="J252" s="1" t="s">
        <v>191</v>
      </c>
      <c r="K252" s="1" t="s">
        <v>25</v>
      </c>
      <c r="L252">
        <v>2.3999999999999998E-3</v>
      </c>
      <c r="M252">
        <v>9.9399999999999992E-3</v>
      </c>
      <c r="N252">
        <v>1.65E-3</v>
      </c>
      <c r="O252">
        <v>1</v>
      </c>
      <c r="P252">
        <v>0</v>
      </c>
      <c r="Q252">
        <v>167</v>
      </c>
      <c r="R252">
        <v>556</v>
      </c>
      <c r="S252">
        <v>210</v>
      </c>
      <c r="T252">
        <v>1.8</v>
      </c>
      <c r="U252">
        <v>2</v>
      </c>
    </row>
    <row r="253" spans="1:21" x14ac:dyDescent="0.25">
      <c r="A253" t="str">
        <f>B253&amp;"_"&amp;G253&amp;"_"&amp;J253</f>
        <v>1086_354_1</v>
      </c>
      <c r="B253">
        <v>1086</v>
      </c>
      <c r="C253" s="1" t="s">
        <v>817</v>
      </c>
      <c r="D253" s="1" t="s">
        <v>67</v>
      </c>
      <c r="E253" s="1" t="s">
        <v>67</v>
      </c>
      <c r="F253">
        <v>115</v>
      </c>
      <c r="G253">
        <v>354</v>
      </c>
      <c r="H253" s="1" t="s">
        <v>813</v>
      </c>
      <c r="I253">
        <v>115</v>
      </c>
      <c r="J253" s="1" t="s">
        <v>191</v>
      </c>
      <c r="K253" s="1" t="s">
        <v>25</v>
      </c>
      <c r="L253">
        <v>1.5779999999999999E-2</v>
      </c>
      <c r="M253">
        <v>6.5269999999999995E-2</v>
      </c>
      <c r="N253">
        <v>1.081E-2</v>
      </c>
      <c r="O253">
        <v>1</v>
      </c>
      <c r="P253">
        <v>0</v>
      </c>
      <c r="Q253">
        <v>167</v>
      </c>
      <c r="R253">
        <v>556</v>
      </c>
      <c r="S253">
        <v>210</v>
      </c>
      <c r="T253">
        <v>8.6</v>
      </c>
      <c r="U253">
        <v>13.1</v>
      </c>
    </row>
    <row r="254" spans="1:21" x14ac:dyDescent="0.25">
      <c r="A254" t="str">
        <f>B254&amp;"_"&amp;G254&amp;"_"&amp;J254</f>
        <v>1087_1090_1</v>
      </c>
      <c r="B254">
        <v>1087</v>
      </c>
      <c r="C254" s="1" t="s">
        <v>1448</v>
      </c>
      <c r="D254" s="1" t="s">
        <v>67</v>
      </c>
      <c r="E254" s="1" t="s">
        <v>67</v>
      </c>
      <c r="F254">
        <v>115</v>
      </c>
      <c r="G254">
        <v>1090</v>
      </c>
      <c r="H254" s="1" t="s">
        <v>781</v>
      </c>
      <c r="I254">
        <v>115</v>
      </c>
      <c r="J254" s="1" t="s">
        <v>191</v>
      </c>
      <c r="K254" s="1" t="s">
        <v>25</v>
      </c>
      <c r="L254">
        <v>2.3900000000000002E-3</v>
      </c>
      <c r="M254">
        <v>9.9000000000000008E-3</v>
      </c>
      <c r="N254">
        <v>1.64E-3</v>
      </c>
      <c r="O254">
        <v>1</v>
      </c>
      <c r="P254">
        <v>0</v>
      </c>
      <c r="Q254">
        <v>167</v>
      </c>
      <c r="R254">
        <v>556</v>
      </c>
      <c r="S254">
        <v>210</v>
      </c>
      <c r="T254">
        <v>1.8</v>
      </c>
      <c r="U254">
        <v>2</v>
      </c>
    </row>
    <row r="255" spans="1:21" x14ac:dyDescent="0.25">
      <c r="A255" t="str">
        <f>B255&amp;"_"&amp;G255&amp;"_"&amp;J255</f>
        <v>1087_1460_1</v>
      </c>
      <c r="B255">
        <v>1087</v>
      </c>
      <c r="C255" s="1" t="s">
        <v>1448</v>
      </c>
      <c r="D255" s="1" t="s">
        <v>67</v>
      </c>
      <c r="E255" s="1" t="s">
        <v>67</v>
      </c>
      <c r="F255">
        <v>115</v>
      </c>
      <c r="G255">
        <v>1460</v>
      </c>
      <c r="H255" s="1" t="s">
        <v>656</v>
      </c>
      <c r="I255">
        <v>115</v>
      </c>
      <c r="J255" s="1" t="s">
        <v>191</v>
      </c>
      <c r="K255" s="1" t="s">
        <v>25</v>
      </c>
      <c r="L255">
        <v>2.445E-2</v>
      </c>
      <c r="M255">
        <v>0.1011</v>
      </c>
      <c r="N255">
        <v>1.6740000000000001E-2</v>
      </c>
      <c r="O255">
        <v>1</v>
      </c>
      <c r="P255">
        <v>0</v>
      </c>
      <c r="Q255">
        <v>167</v>
      </c>
      <c r="R255">
        <v>556</v>
      </c>
      <c r="S255">
        <v>210</v>
      </c>
      <c r="T255">
        <v>19</v>
      </c>
      <c r="U255">
        <v>20.3</v>
      </c>
    </row>
    <row r="256" spans="1:21" x14ac:dyDescent="0.25">
      <c r="A256" t="str">
        <f>B256&amp;"_"&amp;G256&amp;"_"&amp;J256</f>
        <v>1088_1477_1</v>
      </c>
      <c r="B256">
        <v>1088</v>
      </c>
      <c r="C256" s="1" t="s">
        <v>780</v>
      </c>
      <c r="D256" s="1" t="s">
        <v>67</v>
      </c>
      <c r="E256" s="1" t="s">
        <v>67</v>
      </c>
      <c r="F256">
        <v>115</v>
      </c>
      <c r="G256">
        <v>1477</v>
      </c>
      <c r="H256" s="1" t="s">
        <v>68</v>
      </c>
      <c r="I256">
        <v>115</v>
      </c>
      <c r="J256" s="1" t="s">
        <v>191</v>
      </c>
      <c r="K256" s="1" t="s">
        <v>25</v>
      </c>
      <c r="L256">
        <v>1.175E-2</v>
      </c>
      <c r="M256">
        <v>4.8590000000000001E-2</v>
      </c>
      <c r="N256">
        <v>8.0499999999999999E-3</v>
      </c>
      <c r="O256">
        <v>1</v>
      </c>
      <c r="P256">
        <v>0</v>
      </c>
      <c r="Q256">
        <v>167</v>
      </c>
      <c r="R256">
        <v>556</v>
      </c>
      <c r="S256">
        <v>210</v>
      </c>
      <c r="T256">
        <v>7.7</v>
      </c>
      <c r="U256">
        <v>9.8000000000000007</v>
      </c>
    </row>
    <row r="257" spans="1:21" x14ac:dyDescent="0.25">
      <c r="A257" t="str">
        <f>B257&amp;"_"&amp;G257&amp;"_"&amp;J257</f>
        <v>1088_334_1</v>
      </c>
      <c r="B257">
        <v>1088</v>
      </c>
      <c r="C257" s="1" t="s">
        <v>780</v>
      </c>
      <c r="D257" s="1" t="s">
        <v>67</v>
      </c>
      <c r="E257" s="1" t="s">
        <v>67</v>
      </c>
      <c r="F257">
        <v>115</v>
      </c>
      <c r="G257">
        <v>334</v>
      </c>
      <c r="H257" s="1" t="s">
        <v>468</v>
      </c>
      <c r="I257">
        <v>115</v>
      </c>
      <c r="J257" s="1" t="s">
        <v>191</v>
      </c>
      <c r="K257" s="1" t="s">
        <v>25</v>
      </c>
      <c r="L257">
        <v>4.5399999999999998E-3</v>
      </c>
      <c r="M257">
        <v>1.8759999999999999E-2</v>
      </c>
      <c r="N257">
        <v>3.1099999999999999E-3</v>
      </c>
      <c r="O257">
        <v>1</v>
      </c>
      <c r="P257">
        <v>0</v>
      </c>
      <c r="Q257">
        <v>167</v>
      </c>
      <c r="R257">
        <v>556</v>
      </c>
      <c r="S257">
        <v>210</v>
      </c>
      <c r="T257">
        <v>3.3</v>
      </c>
      <c r="U257">
        <v>3.8</v>
      </c>
    </row>
    <row r="258" spans="1:21" x14ac:dyDescent="0.25">
      <c r="A258" t="str">
        <f>B258&amp;"_"&amp;G258&amp;"_"&amp;J258</f>
        <v>1089_1091_1</v>
      </c>
      <c r="B258">
        <v>1089</v>
      </c>
      <c r="C258" s="1" t="s">
        <v>1447</v>
      </c>
      <c r="D258" s="1" t="s">
        <v>67</v>
      </c>
      <c r="E258" s="1" t="s">
        <v>67</v>
      </c>
      <c r="F258">
        <v>115</v>
      </c>
      <c r="G258">
        <v>1091</v>
      </c>
      <c r="H258" s="1" t="s">
        <v>882</v>
      </c>
      <c r="I258">
        <v>115</v>
      </c>
      <c r="J258" s="1" t="s">
        <v>191</v>
      </c>
      <c r="K258" s="1" t="s">
        <v>25</v>
      </c>
      <c r="L258">
        <v>9.0799999999999995E-3</v>
      </c>
      <c r="M258">
        <v>3.7539999999999997E-2</v>
      </c>
      <c r="N258">
        <v>6.2199999999999998E-3</v>
      </c>
      <c r="O258">
        <v>1</v>
      </c>
      <c r="P258">
        <v>0</v>
      </c>
      <c r="Q258">
        <v>167</v>
      </c>
      <c r="R258">
        <v>556</v>
      </c>
      <c r="S258">
        <v>210</v>
      </c>
      <c r="T258">
        <v>5.8</v>
      </c>
      <c r="U258">
        <v>7.6</v>
      </c>
    </row>
    <row r="259" spans="1:21" x14ac:dyDescent="0.25">
      <c r="A259" t="str">
        <f>B259&amp;"_"&amp;G259&amp;"_"&amp;J259</f>
        <v>1089_1477_1</v>
      </c>
      <c r="B259">
        <v>1089</v>
      </c>
      <c r="C259" s="1" t="s">
        <v>1447</v>
      </c>
      <c r="D259" s="1" t="s">
        <v>67</v>
      </c>
      <c r="E259" s="1" t="s">
        <v>67</v>
      </c>
      <c r="F259">
        <v>115</v>
      </c>
      <c r="G259">
        <v>1477</v>
      </c>
      <c r="H259" s="1" t="s">
        <v>68</v>
      </c>
      <c r="I259">
        <v>115</v>
      </c>
      <c r="J259" s="1" t="s">
        <v>191</v>
      </c>
      <c r="K259" s="1" t="s">
        <v>25</v>
      </c>
      <c r="L259">
        <v>1.1769999999999999E-2</v>
      </c>
      <c r="M259">
        <v>4.8680000000000001E-2</v>
      </c>
      <c r="N259">
        <v>8.0599999999999995E-3</v>
      </c>
      <c r="O259">
        <v>1</v>
      </c>
      <c r="P259">
        <v>0</v>
      </c>
      <c r="Q259">
        <v>167</v>
      </c>
      <c r="R259">
        <v>556</v>
      </c>
      <c r="S259">
        <v>210</v>
      </c>
      <c r="T259">
        <v>7.7</v>
      </c>
      <c r="U259">
        <v>9.8000000000000007</v>
      </c>
    </row>
    <row r="260" spans="1:21" x14ac:dyDescent="0.25">
      <c r="A260" t="str">
        <f>B260&amp;"_"&amp;G260&amp;"_"&amp;J260</f>
        <v>109_124_1</v>
      </c>
      <c r="B260">
        <v>109</v>
      </c>
      <c r="C260" s="1" t="s">
        <v>1193</v>
      </c>
      <c r="D260" s="1" t="s">
        <v>67</v>
      </c>
      <c r="E260" s="1" t="s">
        <v>67</v>
      </c>
      <c r="F260">
        <v>115</v>
      </c>
      <c r="G260">
        <v>124</v>
      </c>
      <c r="H260" s="1" t="s">
        <v>268</v>
      </c>
      <c r="I260">
        <v>115</v>
      </c>
      <c r="J260" s="1" t="s">
        <v>191</v>
      </c>
      <c r="K260" s="1" t="s">
        <v>25</v>
      </c>
      <c r="L260">
        <v>1.167E-2</v>
      </c>
      <c r="M260">
        <v>4.8259999999999997E-2</v>
      </c>
      <c r="N260">
        <v>7.9900000000000006E-3</v>
      </c>
      <c r="O260">
        <v>1</v>
      </c>
      <c r="P260">
        <v>0</v>
      </c>
      <c r="Q260">
        <v>167</v>
      </c>
      <c r="R260">
        <v>556</v>
      </c>
      <c r="S260">
        <v>210</v>
      </c>
      <c r="T260">
        <v>9.3000000000000007</v>
      </c>
      <c r="U260">
        <v>9.6999999999999993</v>
      </c>
    </row>
    <row r="261" spans="1:21" x14ac:dyDescent="0.25">
      <c r="A261" t="str">
        <f>B261&amp;"_"&amp;G261&amp;"_"&amp;J261</f>
        <v>109_1568_1</v>
      </c>
      <c r="B261">
        <v>109</v>
      </c>
      <c r="C261" s="1" t="s">
        <v>1193</v>
      </c>
      <c r="D261" s="1" t="s">
        <v>67</v>
      </c>
      <c r="E261" s="1" t="s">
        <v>67</v>
      </c>
      <c r="F261">
        <v>115</v>
      </c>
      <c r="G261">
        <v>1568</v>
      </c>
      <c r="H261" s="1" t="s">
        <v>252</v>
      </c>
      <c r="I261">
        <v>115</v>
      </c>
      <c r="J261" s="1" t="s">
        <v>191</v>
      </c>
      <c r="K261" s="1" t="s">
        <v>25</v>
      </c>
      <c r="L261">
        <v>7.8899999999999994E-3</v>
      </c>
      <c r="M261">
        <v>3.261E-2</v>
      </c>
      <c r="N261">
        <v>5.4000000000000003E-3</v>
      </c>
      <c r="O261">
        <v>1</v>
      </c>
      <c r="P261">
        <v>0</v>
      </c>
      <c r="Q261">
        <v>167</v>
      </c>
      <c r="R261">
        <v>556</v>
      </c>
      <c r="S261">
        <v>210</v>
      </c>
      <c r="T261">
        <v>6.5</v>
      </c>
      <c r="U261">
        <v>6.6</v>
      </c>
    </row>
    <row r="262" spans="1:21" x14ac:dyDescent="0.25">
      <c r="A262" t="str">
        <f>B262&amp;"_"&amp;G262&amp;"_"&amp;J262</f>
        <v>1090_185_1</v>
      </c>
      <c r="B262">
        <v>1090</v>
      </c>
      <c r="C262" s="1" t="s">
        <v>781</v>
      </c>
      <c r="D262" s="1" t="s">
        <v>67</v>
      </c>
      <c r="E262" s="1" t="s">
        <v>67</v>
      </c>
      <c r="F262">
        <v>115</v>
      </c>
      <c r="G262">
        <v>185</v>
      </c>
      <c r="H262" s="1" t="s">
        <v>883</v>
      </c>
      <c r="I262">
        <v>115</v>
      </c>
      <c r="J262" s="1" t="s">
        <v>191</v>
      </c>
      <c r="K262" s="1" t="s">
        <v>25</v>
      </c>
      <c r="L262">
        <v>1.3999999999999999E-4</v>
      </c>
      <c r="M262">
        <v>5.9000000000000003E-4</v>
      </c>
      <c r="N262">
        <v>1E-4</v>
      </c>
      <c r="O262">
        <v>1</v>
      </c>
      <c r="P262">
        <v>0</v>
      </c>
      <c r="Q262">
        <v>167</v>
      </c>
      <c r="R262">
        <v>556</v>
      </c>
      <c r="S262">
        <v>210</v>
      </c>
      <c r="T262">
        <v>0.1</v>
      </c>
      <c r="U262">
        <v>0.1</v>
      </c>
    </row>
    <row r="263" spans="1:21" x14ac:dyDescent="0.25">
      <c r="A263" t="str">
        <f>B263&amp;"_"&amp;G263&amp;"_"&amp;J263</f>
        <v>1090_334_1</v>
      </c>
      <c r="B263">
        <v>1090</v>
      </c>
      <c r="C263" s="1" t="s">
        <v>781</v>
      </c>
      <c r="D263" s="1" t="s">
        <v>67</v>
      </c>
      <c r="E263" s="1" t="s">
        <v>67</v>
      </c>
      <c r="F263">
        <v>115</v>
      </c>
      <c r="G263">
        <v>334</v>
      </c>
      <c r="H263" s="1" t="s">
        <v>468</v>
      </c>
      <c r="I263">
        <v>115</v>
      </c>
      <c r="J263" s="1" t="s">
        <v>191</v>
      </c>
      <c r="K263" s="1" t="s">
        <v>25</v>
      </c>
      <c r="L263">
        <v>1.362E-2</v>
      </c>
      <c r="M263">
        <v>5.6309999999999999E-2</v>
      </c>
      <c r="N263">
        <v>9.3200000000000002E-3</v>
      </c>
      <c r="O263">
        <v>1</v>
      </c>
      <c r="P263">
        <v>0</v>
      </c>
      <c r="Q263">
        <v>167</v>
      </c>
      <c r="R263">
        <v>556</v>
      </c>
      <c r="S263">
        <v>210</v>
      </c>
      <c r="T263">
        <v>8.9</v>
      </c>
      <c r="U263">
        <v>11.3</v>
      </c>
    </row>
    <row r="264" spans="1:21" x14ac:dyDescent="0.25">
      <c r="A264" t="str">
        <f>B264&amp;"_"&amp;G264&amp;"_"&amp;J264</f>
        <v>1091_185_1</v>
      </c>
      <c r="B264">
        <v>1091</v>
      </c>
      <c r="C264" s="1" t="s">
        <v>882</v>
      </c>
      <c r="D264" s="1" t="s">
        <v>67</v>
      </c>
      <c r="E264" s="1" t="s">
        <v>67</v>
      </c>
      <c r="F264">
        <v>115</v>
      </c>
      <c r="G264">
        <v>185</v>
      </c>
      <c r="H264" s="1" t="s">
        <v>883</v>
      </c>
      <c r="I264">
        <v>115</v>
      </c>
      <c r="J264" s="1" t="s">
        <v>191</v>
      </c>
      <c r="K264" s="1" t="s">
        <v>25</v>
      </c>
      <c r="L264">
        <v>1.2E-4</v>
      </c>
      <c r="M264">
        <v>5.1999999999999995E-4</v>
      </c>
      <c r="N264">
        <v>9.0000000000000006E-5</v>
      </c>
      <c r="O264">
        <v>1</v>
      </c>
      <c r="P264">
        <v>0</v>
      </c>
      <c r="Q264">
        <v>167</v>
      </c>
      <c r="R264">
        <v>556</v>
      </c>
      <c r="S264">
        <v>210</v>
      </c>
      <c r="T264">
        <v>0.1</v>
      </c>
      <c r="U264">
        <v>0.1</v>
      </c>
    </row>
    <row r="265" spans="1:21" x14ac:dyDescent="0.25">
      <c r="A265" t="str">
        <f>B265&amp;"_"&amp;G265&amp;"_"&amp;J265</f>
        <v>1092_1266_1</v>
      </c>
      <c r="B265">
        <v>1092</v>
      </c>
      <c r="C265" s="1" t="s">
        <v>1413</v>
      </c>
      <c r="D265" s="1" t="s">
        <v>67</v>
      </c>
      <c r="E265" s="1" t="s">
        <v>67</v>
      </c>
      <c r="F265">
        <v>115</v>
      </c>
      <c r="G265">
        <v>1266</v>
      </c>
      <c r="H265" s="1" t="s">
        <v>503</v>
      </c>
      <c r="I265">
        <v>115</v>
      </c>
      <c r="J265" s="1" t="s">
        <v>191</v>
      </c>
      <c r="K265" s="1" t="s">
        <v>25</v>
      </c>
      <c r="L265">
        <v>5.7299999999999999E-3</v>
      </c>
      <c r="M265">
        <v>2.3689999999999999E-2</v>
      </c>
      <c r="N265">
        <v>3.9199999999999999E-3</v>
      </c>
      <c r="O265">
        <v>1</v>
      </c>
      <c r="P265">
        <v>0</v>
      </c>
      <c r="Q265">
        <v>167</v>
      </c>
      <c r="R265">
        <v>556</v>
      </c>
      <c r="S265">
        <v>210</v>
      </c>
      <c r="T265">
        <v>4.4000000000000004</v>
      </c>
      <c r="U265">
        <v>4.8</v>
      </c>
    </row>
    <row r="266" spans="1:21" x14ac:dyDescent="0.25">
      <c r="A266" t="str">
        <f>B266&amp;"_"&amp;G266&amp;"_"&amp;J266</f>
        <v>1092_1553_1</v>
      </c>
      <c r="B266">
        <v>1092</v>
      </c>
      <c r="C266" s="1" t="s">
        <v>1413</v>
      </c>
      <c r="D266" s="1" t="s">
        <v>67</v>
      </c>
      <c r="E266" s="1" t="s">
        <v>67</v>
      </c>
      <c r="F266">
        <v>115</v>
      </c>
      <c r="G266">
        <v>1553</v>
      </c>
      <c r="H266" s="1" t="s">
        <v>124</v>
      </c>
      <c r="I266">
        <v>115</v>
      </c>
      <c r="J266" s="1" t="s">
        <v>191</v>
      </c>
      <c r="K266" s="1" t="s">
        <v>25</v>
      </c>
      <c r="L266">
        <v>3.8000000000000002E-4</v>
      </c>
      <c r="M266">
        <v>1.58E-3</v>
      </c>
      <c r="N266">
        <v>2.5999999999999998E-4</v>
      </c>
      <c r="O266">
        <v>1</v>
      </c>
      <c r="P266">
        <v>0</v>
      </c>
      <c r="Q266">
        <v>167</v>
      </c>
      <c r="R266">
        <v>556</v>
      </c>
      <c r="S266">
        <v>210</v>
      </c>
      <c r="T266">
        <v>0.2</v>
      </c>
      <c r="U266">
        <v>0.3</v>
      </c>
    </row>
    <row r="267" spans="1:21" x14ac:dyDescent="0.25">
      <c r="A267" t="str">
        <f>B267&amp;"_"&amp;G267&amp;"_"&amp;J267</f>
        <v>1092_908_1</v>
      </c>
      <c r="B267">
        <v>1092</v>
      </c>
      <c r="C267" s="1" t="s">
        <v>1413</v>
      </c>
      <c r="D267" s="1" t="s">
        <v>67</v>
      </c>
      <c r="E267" s="1" t="s">
        <v>67</v>
      </c>
      <c r="F267">
        <v>115</v>
      </c>
      <c r="G267">
        <v>908</v>
      </c>
      <c r="H267" s="1" t="s">
        <v>401</v>
      </c>
      <c r="I267">
        <v>115</v>
      </c>
      <c r="J267" s="1" t="s">
        <v>191</v>
      </c>
      <c r="K267" s="1" t="s">
        <v>25</v>
      </c>
      <c r="L267">
        <v>3.1879999999999999E-2</v>
      </c>
      <c r="M267">
        <v>0.13181999999999999</v>
      </c>
      <c r="N267">
        <v>2.1829999999999999E-2</v>
      </c>
      <c r="O267">
        <v>1</v>
      </c>
      <c r="P267">
        <v>0</v>
      </c>
      <c r="Q267">
        <v>167</v>
      </c>
      <c r="R267">
        <v>556</v>
      </c>
      <c r="S267">
        <v>210</v>
      </c>
      <c r="T267">
        <v>24</v>
      </c>
      <c r="U267">
        <v>26.5</v>
      </c>
    </row>
    <row r="268" spans="1:21" x14ac:dyDescent="0.25">
      <c r="A268" t="str">
        <f>B268&amp;"_"&amp;G268&amp;"_"&amp;J268</f>
        <v>1093_1095_1</v>
      </c>
      <c r="B268">
        <v>1093</v>
      </c>
      <c r="C268" s="1" t="s">
        <v>807</v>
      </c>
      <c r="D268" s="1" t="s">
        <v>67</v>
      </c>
      <c r="E268" s="1" t="s">
        <v>67</v>
      </c>
      <c r="F268">
        <v>115</v>
      </c>
      <c r="G268">
        <v>1095</v>
      </c>
      <c r="H268" s="1" t="s">
        <v>487</v>
      </c>
      <c r="I268">
        <v>115</v>
      </c>
      <c r="J268" s="1" t="s">
        <v>191</v>
      </c>
      <c r="K268" s="1" t="s">
        <v>25</v>
      </c>
      <c r="L268">
        <v>6.6899999999999998E-3</v>
      </c>
      <c r="M268">
        <v>2.7650000000000001E-2</v>
      </c>
      <c r="N268">
        <v>4.5799999999999999E-3</v>
      </c>
      <c r="O268">
        <v>1</v>
      </c>
      <c r="P268">
        <v>0</v>
      </c>
      <c r="Q268">
        <v>167</v>
      </c>
      <c r="R268">
        <v>556</v>
      </c>
      <c r="S268">
        <v>210</v>
      </c>
      <c r="T268">
        <v>5.3</v>
      </c>
      <c r="U268">
        <v>5.6</v>
      </c>
    </row>
    <row r="269" spans="1:21" x14ac:dyDescent="0.25">
      <c r="A269" t="str">
        <f>B269&amp;"_"&amp;G269&amp;"_"&amp;J269</f>
        <v>1093_1553_1</v>
      </c>
      <c r="B269">
        <v>1093</v>
      </c>
      <c r="C269" s="1" t="s">
        <v>807</v>
      </c>
      <c r="D269" s="1" t="s">
        <v>67</v>
      </c>
      <c r="E269" s="1" t="s">
        <v>67</v>
      </c>
      <c r="F269">
        <v>115</v>
      </c>
      <c r="G269">
        <v>1553</v>
      </c>
      <c r="H269" s="1" t="s">
        <v>124</v>
      </c>
      <c r="I269">
        <v>115</v>
      </c>
      <c r="J269" s="1" t="s">
        <v>191</v>
      </c>
      <c r="K269" s="1" t="s">
        <v>25</v>
      </c>
      <c r="L269">
        <v>5.4400000000000004E-3</v>
      </c>
      <c r="M269">
        <v>2.2499999999999999E-2</v>
      </c>
      <c r="N269">
        <v>3.7299999999999998E-3</v>
      </c>
      <c r="O269">
        <v>1</v>
      </c>
      <c r="P269">
        <v>0</v>
      </c>
      <c r="Q269">
        <v>167</v>
      </c>
      <c r="R269">
        <v>556</v>
      </c>
      <c r="S269">
        <v>210</v>
      </c>
      <c r="T269">
        <v>2.5</v>
      </c>
      <c r="U269">
        <v>4.5</v>
      </c>
    </row>
    <row r="270" spans="1:21" x14ac:dyDescent="0.25">
      <c r="A270" t="str">
        <f>B270&amp;"_"&amp;G270&amp;"_"&amp;J270</f>
        <v>1093_350_1</v>
      </c>
      <c r="B270">
        <v>1093</v>
      </c>
      <c r="C270" s="1" t="s">
        <v>807</v>
      </c>
      <c r="D270" s="1" t="s">
        <v>67</v>
      </c>
      <c r="E270" s="1" t="s">
        <v>67</v>
      </c>
      <c r="F270">
        <v>115</v>
      </c>
      <c r="G270">
        <v>350</v>
      </c>
      <c r="H270" s="1" t="s">
        <v>486</v>
      </c>
      <c r="I270">
        <v>115</v>
      </c>
      <c r="J270" s="1" t="s">
        <v>191</v>
      </c>
      <c r="K270" s="1" t="s">
        <v>25</v>
      </c>
      <c r="L270">
        <v>8.0000000000000007E-5</v>
      </c>
      <c r="M270">
        <v>3.2000000000000003E-4</v>
      </c>
      <c r="N270">
        <v>5.0000000000000002E-5</v>
      </c>
      <c r="O270">
        <v>1</v>
      </c>
      <c r="P270">
        <v>0</v>
      </c>
      <c r="Q270">
        <v>167</v>
      </c>
      <c r="R270">
        <v>556</v>
      </c>
      <c r="S270">
        <v>210</v>
      </c>
      <c r="T270">
        <v>0</v>
      </c>
      <c r="U270">
        <v>0.1</v>
      </c>
    </row>
    <row r="271" spans="1:21" x14ac:dyDescent="0.25">
      <c r="A271" t="str">
        <f>B271&amp;"_"&amp;G271&amp;"_"&amp;J271</f>
        <v>1094_1096_1</v>
      </c>
      <c r="B271">
        <v>1094</v>
      </c>
      <c r="C271" s="1" t="s">
        <v>485</v>
      </c>
      <c r="D271" s="1" t="s">
        <v>67</v>
      </c>
      <c r="E271" s="1" t="s">
        <v>67</v>
      </c>
      <c r="F271">
        <v>115</v>
      </c>
      <c r="G271">
        <v>1096</v>
      </c>
      <c r="H271" s="1" t="s">
        <v>489</v>
      </c>
      <c r="I271">
        <v>115</v>
      </c>
      <c r="J271" s="1" t="s">
        <v>191</v>
      </c>
      <c r="K271" s="1" t="s">
        <v>25</v>
      </c>
      <c r="L271">
        <v>6.6800000000000002E-3</v>
      </c>
      <c r="M271">
        <v>2.76E-2</v>
      </c>
      <c r="N271">
        <v>4.5700000000000003E-3</v>
      </c>
      <c r="O271">
        <v>1</v>
      </c>
      <c r="P271">
        <v>0</v>
      </c>
      <c r="Q271">
        <v>167</v>
      </c>
      <c r="R271">
        <v>556</v>
      </c>
      <c r="S271">
        <v>210</v>
      </c>
      <c r="T271">
        <v>5.3</v>
      </c>
      <c r="U271">
        <v>5.5</v>
      </c>
    </row>
    <row r="272" spans="1:21" x14ac:dyDescent="0.25">
      <c r="A272" t="str">
        <f>B272&amp;"_"&amp;G272&amp;"_"&amp;J272</f>
        <v>1094_1553_1</v>
      </c>
      <c r="B272">
        <v>1094</v>
      </c>
      <c r="C272" s="1" t="s">
        <v>485</v>
      </c>
      <c r="D272" s="1" t="s">
        <v>67</v>
      </c>
      <c r="E272" s="1" t="s">
        <v>67</v>
      </c>
      <c r="F272">
        <v>115</v>
      </c>
      <c r="G272">
        <v>1553</v>
      </c>
      <c r="H272" s="1" t="s">
        <v>124</v>
      </c>
      <c r="I272">
        <v>115</v>
      </c>
      <c r="J272" s="1" t="s">
        <v>191</v>
      </c>
      <c r="K272" s="1" t="s">
        <v>25</v>
      </c>
      <c r="L272">
        <v>5.4200000000000003E-3</v>
      </c>
      <c r="M272">
        <v>2.24E-2</v>
      </c>
      <c r="N272">
        <v>3.7100000000000002E-3</v>
      </c>
      <c r="O272">
        <v>1</v>
      </c>
      <c r="P272">
        <v>0</v>
      </c>
      <c r="Q272">
        <v>167</v>
      </c>
      <c r="R272">
        <v>556</v>
      </c>
      <c r="S272">
        <v>210</v>
      </c>
      <c r="T272">
        <v>2.5</v>
      </c>
      <c r="U272">
        <v>4.5</v>
      </c>
    </row>
    <row r="273" spans="1:21" x14ac:dyDescent="0.25">
      <c r="A273" t="str">
        <f>B273&amp;"_"&amp;G273&amp;"_"&amp;J273</f>
        <v>1094_350_1</v>
      </c>
      <c r="B273">
        <v>1094</v>
      </c>
      <c r="C273" s="1" t="s">
        <v>485</v>
      </c>
      <c r="D273" s="1" t="s">
        <v>67</v>
      </c>
      <c r="E273" s="1" t="s">
        <v>67</v>
      </c>
      <c r="F273">
        <v>115</v>
      </c>
      <c r="G273">
        <v>350</v>
      </c>
      <c r="H273" s="1" t="s">
        <v>486</v>
      </c>
      <c r="I273">
        <v>115</v>
      </c>
      <c r="J273" s="1" t="s">
        <v>191</v>
      </c>
      <c r="K273" s="1" t="s">
        <v>25</v>
      </c>
      <c r="L273">
        <v>6.9999999999999994E-5</v>
      </c>
      <c r="M273">
        <v>2.9999999999999997E-4</v>
      </c>
      <c r="N273">
        <v>5.0000000000000002E-5</v>
      </c>
      <c r="O273">
        <v>1</v>
      </c>
      <c r="P273">
        <v>0</v>
      </c>
      <c r="Q273">
        <v>167</v>
      </c>
      <c r="R273">
        <v>556</v>
      </c>
      <c r="S273">
        <v>210</v>
      </c>
      <c r="T273">
        <v>0</v>
      </c>
      <c r="U273">
        <v>0.1</v>
      </c>
    </row>
    <row r="274" spans="1:21" x14ac:dyDescent="0.25">
      <c r="A274" t="str">
        <f>B274&amp;"_"&amp;G274&amp;"_"&amp;J274</f>
        <v>1095_167_1</v>
      </c>
      <c r="B274">
        <v>1095</v>
      </c>
      <c r="C274" s="1" t="s">
        <v>487</v>
      </c>
      <c r="D274" s="1" t="s">
        <v>67</v>
      </c>
      <c r="E274" s="1" t="s">
        <v>67</v>
      </c>
      <c r="F274">
        <v>115</v>
      </c>
      <c r="G274">
        <v>167</v>
      </c>
      <c r="H274" s="1" t="s">
        <v>488</v>
      </c>
      <c r="I274">
        <v>115</v>
      </c>
      <c r="J274" s="1" t="s">
        <v>191</v>
      </c>
      <c r="K274" s="1" t="s">
        <v>25</v>
      </c>
      <c r="L274">
        <v>1E-4</v>
      </c>
      <c r="M274">
        <v>4.0000000000000002E-4</v>
      </c>
      <c r="N274">
        <v>6.9999999999999994E-5</v>
      </c>
      <c r="O274">
        <v>1</v>
      </c>
      <c r="P274">
        <v>0</v>
      </c>
      <c r="Q274">
        <v>167</v>
      </c>
      <c r="R274">
        <v>556</v>
      </c>
      <c r="S274">
        <v>210</v>
      </c>
      <c r="T274">
        <v>0.1</v>
      </c>
      <c r="U274">
        <v>0.1</v>
      </c>
    </row>
    <row r="275" spans="1:21" x14ac:dyDescent="0.25">
      <c r="A275" t="str">
        <f>B275&amp;"_"&amp;G275&amp;"_"&amp;J275</f>
        <v>1095_169_1</v>
      </c>
      <c r="B275">
        <v>1095</v>
      </c>
      <c r="C275" s="1" t="s">
        <v>487</v>
      </c>
      <c r="D275" s="1" t="s">
        <v>67</v>
      </c>
      <c r="E275" s="1" t="s">
        <v>67</v>
      </c>
      <c r="F275">
        <v>115</v>
      </c>
      <c r="G275">
        <v>169</v>
      </c>
      <c r="H275" s="1" t="s">
        <v>493</v>
      </c>
      <c r="I275">
        <v>115</v>
      </c>
      <c r="J275" s="1" t="s">
        <v>191</v>
      </c>
      <c r="K275" s="1" t="s">
        <v>25</v>
      </c>
      <c r="L275">
        <v>6.2599999999999999E-3</v>
      </c>
      <c r="M275">
        <v>2.5870000000000001E-2</v>
      </c>
      <c r="N275">
        <v>4.28E-3</v>
      </c>
      <c r="O275">
        <v>1</v>
      </c>
      <c r="P275">
        <v>0</v>
      </c>
      <c r="Q275">
        <v>167</v>
      </c>
      <c r="R275">
        <v>556</v>
      </c>
      <c r="S275">
        <v>210</v>
      </c>
      <c r="T275">
        <v>3.7</v>
      </c>
      <c r="U275">
        <v>5.2</v>
      </c>
    </row>
    <row r="276" spans="1:21" x14ac:dyDescent="0.25">
      <c r="A276" t="str">
        <f>B276&amp;"_"&amp;G276&amp;"_"&amp;J276</f>
        <v>1096_167_1</v>
      </c>
      <c r="B276">
        <v>1096</v>
      </c>
      <c r="C276" s="1" t="s">
        <v>489</v>
      </c>
      <c r="D276" s="1" t="s">
        <v>67</v>
      </c>
      <c r="E276" s="1" t="s">
        <v>67</v>
      </c>
      <c r="F276">
        <v>115</v>
      </c>
      <c r="G276">
        <v>167</v>
      </c>
      <c r="H276" s="1" t="s">
        <v>488</v>
      </c>
      <c r="I276">
        <v>115</v>
      </c>
      <c r="J276" s="1" t="s">
        <v>191</v>
      </c>
      <c r="K276" s="1" t="s">
        <v>25</v>
      </c>
      <c r="L276">
        <v>1.2E-4</v>
      </c>
      <c r="M276">
        <v>5.1000000000000004E-4</v>
      </c>
      <c r="N276">
        <v>8.0000000000000007E-5</v>
      </c>
      <c r="O276">
        <v>1</v>
      </c>
      <c r="P276">
        <v>0</v>
      </c>
      <c r="Q276">
        <v>167</v>
      </c>
      <c r="R276">
        <v>556</v>
      </c>
      <c r="S276">
        <v>210</v>
      </c>
      <c r="T276">
        <v>0.1</v>
      </c>
      <c r="U276">
        <v>0.1</v>
      </c>
    </row>
    <row r="277" spans="1:21" x14ac:dyDescent="0.25">
      <c r="A277" t="str">
        <f>B277&amp;"_"&amp;G277&amp;"_"&amp;J277</f>
        <v>1097_1099_1</v>
      </c>
      <c r="B277">
        <v>1097</v>
      </c>
      <c r="C277" s="1" t="s">
        <v>502</v>
      </c>
      <c r="D277" s="1" t="s">
        <v>67</v>
      </c>
      <c r="E277" s="1" t="s">
        <v>67</v>
      </c>
      <c r="F277">
        <v>115</v>
      </c>
      <c r="G277">
        <v>1099</v>
      </c>
      <c r="H277" s="1" t="s">
        <v>811</v>
      </c>
      <c r="I277">
        <v>115</v>
      </c>
      <c r="J277" s="1" t="s">
        <v>191</v>
      </c>
      <c r="K277" s="1" t="s">
        <v>25</v>
      </c>
      <c r="L277">
        <v>2.6099999999999999E-3</v>
      </c>
      <c r="M277">
        <v>1.078E-2</v>
      </c>
      <c r="N277">
        <v>1.7799999999999999E-3</v>
      </c>
      <c r="O277">
        <v>1</v>
      </c>
      <c r="P277">
        <v>0</v>
      </c>
      <c r="Q277">
        <v>167</v>
      </c>
      <c r="R277">
        <v>556</v>
      </c>
      <c r="S277">
        <v>210</v>
      </c>
      <c r="T277">
        <v>1.5</v>
      </c>
      <c r="U277">
        <v>2.2000000000000002</v>
      </c>
    </row>
    <row r="278" spans="1:21" x14ac:dyDescent="0.25">
      <c r="A278" t="str">
        <f>B278&amp;"_"&amp;G278&amp;"_"&amp;J278</f>
        <v>1097_1553_1</v>
      </c>
      <c r="B278">
        <v>1097</v>
      </c>
      <c r="C278" s="1" t="s">
        <v>502</v>
      </c>
      <c r="D278" s="1" t="s">
        <v>67</v>
      </c>
      <c r="E278" s="1" t="s">
        <v>67</v>
      </c>
      <c r="F278">
        <v>115</v>
      </c>
      <c r="G278">
        <v>1553</v>
      </c>
      <c r="H278" s="1" t="s">
        <v>124</v>
      </c>
      <c r="I278">
        <v>115</v>
      </c>
      <c r="J278" s="1" t="s">
        <v>191</v>
      </c>
      <c r="K278" s="1" t="s">
        <v>25</v>
      </c>
      <c r="L278">
        <v>3.65E-3</v>
      </c>
      <c r="M278">
        <v>1.511E-2</v>
      </c>
      <c r="N278">
        <v>2.5000000000000001E-3</v>
      </c>
      <c r="O278">
        <v>1</v>
      </c>
      <c r="P278">
        <v>0</v>
      </c>
      <c r="Q278">
        <v>167</v>
      </c>
      <c r="R278">
        <v>556</v>
      </c>
      <c r="S278">
        <v>210</v>
      </c>
      <c r="T278">
        <v>2.4</v>
      </c>
      <c r="U278">
        <v>3</v>
      </c>
    </row>
    <row r="279" spans="1:21" x14ac:dyDescent="0.25">
      <c r="A279" t="str">
        <f>B279&amp;"_"&amp;G279&amp;"_"&amp;J279</f>
        <v>1097_173_1</v>
      </c>
      <c r="B279">
        <v>1097</v>
      </c>
      <c r="C279" s="1" t="s">
        <v>502</v>
      </c>
      <c r="D279" s="1" t="s">
        <v>67</v>
      </c>
      <c r="E279" s="1" t="s">
        <v>67</v>
      </c>
      <c r="F279">
        <v>115</v>
      </c>
      <c r="G279">
        <v>173</v>
      </c>
      <c r="H279" s="1" t="s">
        <v>501</v>
      </c>
      <c r="I279">
        <v>115</v>
      </c>
      <c r="J279" s="1" t="s">
        <v>191</v>
      </c>
      <c r="K279" s="1" t="s">
        <v>25</v>
      </c>
      <c r="L279">
        <v>4.9300000000000004E-3</v>
      </c>
      <c r="M279">
        <v>2.0379999999999999E-2</v>
      </c>
      <c r="N279">
        <v>3.3700000000000002E-3</v>
      </c>
      <c r="O279">
        <v>1</v>
      </c>
      <c r="P279">
        <v>0</v>
      </c>
      <c r="Q279">
        <v>167</v>
      </c>
      <c r="R279">
        <v>556</v>
      </c>
      <c r="S279">
        <v>210</v>
      </c>
      <c r="T279">
        <v>2.9</v>
      </c>
      <c r="U279">
        <v>4.0999999999999996</v>
      </c>
    </row>
    <row r="280" spans="1:21" x14ac:dyDescent="0.25">
      <c r="A280" t="str">
        <f>B280&amp;"_"&amp;G280&amp;"_"&amp;J280</f>
        <v>1098_1553_1</v>
      </c>
      <c r="B280">
        <v>1098</v>
      </c>
      <c r="C280" s="1" t="s">
        <v>809</v>
      </c>
      <c r="D280" s="1" t="s">
        <v>67</v>
      </c>
      <c r="E280" s="1" t="s">
        <v>67</v>
      </c>
      <c r="F280">
        <v>115</v>
      </c>
      <c r="G280">
        <v>1553</v>
      </c>
      <c r="H280" s="1" t="s">
        <v>124</v>
      </c>
      <c r="I280">
        <v>115</v>
      </c>
      <c r="J280" s="1" t="s">
        <v>191</v>
      </c>
      <c r="K280" s="1" t="s">
        <v>25</v>
      </c>
      <c r="L280">
        <v>3.6600000000000001E-3</v>
      </c>
      <c r="M280">
        <v>1.5140000000000001E-2</v>
      </c>
      <c r="N280">
        <v>2.5100000000000001E-3</v>
      </c>
      <c r="O280">
        <v>1</v>
      </c>
      <c r="P280">
        <v>0</v>
      </c>
      <c r="Q280">
        <v>167</v>
      </c>
      <c r="R280">
        <v>556</v>
      </c>
      <c r="S280">
        <v>210</v>
      </c>
      <c r="T280">
        <v>2.4</v>
      </c>
      <c r="U280">
        <v>3</v>
      </c>
    </row>
    <row r="281" spans="1:21" x14ac:dyDescent="0.25">
      <c r="A281" t="str">
        <f>B281&amp;"_"&amp;G281&amp;"_"&amp;J281</f>
        <v>1098_351_1</v>
      </c>
      <c r="B281">
        <v>1098</v>
      </c>
      <c r="C281" s="1" t="s">
        <v>809</v>
      </c>
      <c r="D281" s="1" t="s">
        <v>67</v>
      </c>
      <c r="E281" s="1" t="s">
        <v>67</v>
      </c>
      <c r="F281">
        <v>115</v>
      </c>
      <c r="G281">
        <v>351</v>
      </c>
      <c r="H281" s="1" t="s">
        <v>810</v>
      </c>
      <c r="I281">
        <v>115</v>
      </c>
      <c r="J281" s="1" t="s">
        <v>191</v>
      </c>
      <c r="K281" s="1" t="s">
        <v>25</v>
      </c>
      <c r="L281">
        <v>2.7399999999999998E-3</v>
      </c>
      <c r="M281">
        <v>1.1350000000000001E-2</v>
      </c>
      <c r="N281">
        <v>1.8799999999999999E-3</v>
      </c>
      <c r="O281">
        <v>1</v>
      </c>
      <c r="P281">
        <v>0</v>
      </c>
      <c r="Q281">
        <v>167</v>
      </c>
      <c r="R281">
        <v>556</v>
      </c>
      <c r="S281">
        <v>210</v>
      </c>
      <c r="T281">
        <v>1.5</v>
      </c>
      <c r="U281">
        <v>2.2999999999999998</v>
      </c>
    </row>
    <row r="282" spans="1:21" x14ac:dyDescent="0.25">
      <c r="A282" t="str">
        <f>B282&amp;"_"&amp;G282&amp;"_"&amp;J282</f>
        <v>1099_351_1</v>
      </c>
      <c r="B282">
        <v>1099</v>
      </c>
      <c r="C282" s="1" t="s">
        <v>811</v>
      </c>
      <c r="D282" s="1" t="s">
        <v>67</v>
      </c>
      <c r="E282" s="1" t="s">
        <v>67</v>
      </c>
      <c r="F282">
        <v>115</v>
      </c>
      <c r="G282">
        <v>351</v>
      </c>
      <c r="H282" s="1" t="s">
        <v>810</v>
      </c>
      <c r="I282">
        <v>115</v>
      </c>
      <c r="J282" s="1" t="s">
        <v>191</v>
      </c>
      <c r="K282" s="1" t="s">
        <v>25</v>
      </c>
      <c r="L282">
        <v>9.0000000000000006E-5</v>
      </c>
      <c r="M282">
        <v>3.5E-4</v>
      </c>
      <c r="N282">
        <v>6.0000000000000002E-5</v>
      </c>
      <c r="O282">
        <v>1</v>
      </c>
      <c r="P282">
        <v>0</v>
      </c>
      <c r="Q282">
        <v>167</v>
      </c>
      <c r="R282">
        <v>556</v>
      </c>
      <c r="S282">
        <v>210</v>
      </c>
      <c r="T282">
        <v>0</v>
      </c>
      <c r="U282">
        <v>0.1</v>
      </c>
    </row>
    <row r="283" spans="1:21" x14ac:dyDescent="0.25">
      <c r="A283" t="str">
        <f>B283&amp;"_"&amp;G283&amp;"_"&amp;J283</f>
        <v>1099_352_1</v>
      </c>
      <c r="B283">
        <v>1099</v>
      </c>
      <c r="C283" s="1" t="s">
        <v>811</v>
      </c>
      <c r="D283" s="1" t="s">
        <v>67</v>
      </c>
      <c r="E283" s="1" t="s">
        <v>67</v>
      </c>
      <c r="F283">
        <v>115</v>
      </c>
      <c r="G283">
        <v>352</v>
      </c>
      <c r="H283" s="1" t="s">
        <v>812</v>
      </c>
      <c r="I283">
        <v>115</v>
      </c>
      <c r="J283" s="1" t="s">
        <v>191</v>
      </c>
      <c r="K283" s="1" t="s">
        <v>25</v>
      </c>
      <c r="L283">
        <v>4.0999999999999999E-4</v>
      </c>
      <c r="M283">
        <v>1.6999999999999999E-3</v>
      </c>
      <c r="N283">
        <v>2.7999999999999998E-4</v>
      </c>
      <c r="O283">
        <v>1</v>
      </c>
      <c r="P283">
        <v>0</v>
      </c>
      <c r="Q283">
        <v>167</v>
      </c>
      <c r="R283">
        <v>556</v>
      </c>
      <c r="S283">
        <v>210</v>
      </c>
      <c r="T283">
        <v>0.3</v>
      </c>
      <c r="U283">
        <v>0.3</v>
      </c>
    </row>
    <row r="284" spans="1:21" x14ac:dyDescent="0.25">
      <c r="A284" t="str">
        <f>B284&amp;"_"&amp;G284&amp;"_"&amp;J284</f>
        <v>11_489_1</v>
      </c>
      <c r="B284">
        <v>11</v>
      </c>
      <c r="C284" s="1" t="s">
        <v>429</v>
      </c>
      <c r="D284" s="1" t="s">
        <v>36</v>
      </c>
      <c r="E284" s="1" t="s">
        <v>36</v>
      </c>
      <c r="F284">
        <v>115</v>
      </c>
      <c r="G284">
        <v>489</v>
      </c>
      <c r="H284" s="1" t="s">
        <v>712</v>
      </c>
      <c r="I284">
        <v>115</v>
      </c>
      <c r="J284" s="1" t="s">
        <v>191</v>
      </c>
      <c r="K284" s="1" t="s">
        <v>25</v>
      </c>
      <c r="L284">
        <v>1.9599999999999999E-3</v>
      </c>
      <c r="M284">
        <v>8.1200000000000005E-3</v>
      </c>
      <c r="N284">
        <v>1.34E-3</v>
      </c>
      <c r="O284">
        <v>1</v>
      </c>
      <c r="P284">
        <v>0</v>
      </c>
      <c r="Q284">
        <v>167</v>
      </c>
      <c r="R284">
        <v>556</v>
      </c>
      <c r="S284">
        <v>210</v>
      </c>
      <c r="T284">
        <v>1.3</v>
      </c>
      <c r="U284">
        <v>1.6</v>
      </c>
    </row>
    <row r="285" spans="1:21" x14ac:dyDescent="0.25">
      <c r="A285" t="str">
        <f>B285&amp;"_"&amp;G285&amp;"_"&amp;J285</f>
        <v>110_114_1</v>
      </c>
      <c r="B285">
        <v>110</v>
      </c>
      <c r="C285" s="1" t="s">
        <v>1097</v>
      </c>
      <c r="D285" s="1" t="s">
        <v>67</v>
      </c>
      <c r="E285" s="1" t="s">
        <v>67</v>
      </c>
      <c r="F285">
        <v>115</v>
      </c>
      <c r="G285">
        <v>114</v>
      </c>
      <c r="H285" s="1" t="s">
        <v>1111</v>
      </c>
      <c r="I285">
        <v>115</v>
      </c>
      <c r="J285" s="1" t="s">
        <v>191</v>
      </c>
      <c r="K285" s="1" t="s">
        <v>25</v>
      </c>
      <c r="L285">
        <v>2.2890000000000001E-2</v>
      </c>
      <c r="M285">
        <v>9.4659999999999994E-2</v>
      </c>
      <c r="N285">
        <v>1.567E-2</v>
      </c>
      <c r="O285">
        <v>1</v>
      </c>
      <c r="P285">
        <v>0</v>
      </c>
      <c r="Q285">
        <v>167</v>
      </c>
      <c r="R285">
        <v>556</v>
      </c>
      <c r="S285">
        <v>210</v>
      </c>
      <c r="T285">
        <v>14.3</v>
      </c>
      <c r="U285">
        <v>19</v>
      </c>
    </row>
    <row r="286" spans="1:21" x14ac:dyDescent="0.25">
      <c r="A286" t="str">
        <f>B286&amp;"_"&amp;G286&amp;"_"&amp;J286</f>
        <v>110_1568_1</v>
      </c>
      <c r="B286">
        <v>110</v>
      </c>
      <c r="C286" s="1" t="s">
        <v>1097</v>
      </c>
      <c r="D286" s="1" t="s">
        <v>67</v>
      </c>
      <c r="E286" s="1" t="s">
        <v>67</v>
      </c>
      <c r="F286">
        <v>115</v>
      </c>
      <c r="G286">
        <v>1568</v>
      </c>
      <c r="H286" s="1" t="s">
        <v>252</v>
      </c>
      <c r="I286">
        <v>115</v>
      </c>
      <c r="J286" s="1" t="s">
        <v>191</v>
      </c>
      <c r="K286" s="1" t="s">
        <v>25</v>
      </c>
      <c r="L286">
        <v>1.636E-2</v>
      </c>
      <c r="M286">
        <v>6.7640000000000006E-2</v>
      </c>
      <c r="N286">
        <v>1.12E-2</v>
      </c>
      <c r="O286">
        <v>1</v>
      </c>
      <c r="P286">
        <v>0</v>
      </c>
      <c r="Q286">
        <v>167</v>
      </c>
      <c r="R286">
        <v>556</v>
      </c>
      <c r="S286">
        <v>210</v>
      </c>
      <c r="T286">
        <v>10.199999999999999</v>
      </c>
      <c r="U286">
        <v>13.6</v>
      </c>
    </row>
    <row r="287" spans="1:21" x14ac:dyDescent="0.25">
      <c r="A287" t="str">
        <f>B287&amp;"_"&amp;G287&amp;"_"&amp;J287</f>
        <v>1100_1187_1</v>
      </c>
      <c r="B287">
        <v>1100</v>
      </c>
      <c r="C287" s="1" t="s">
        <v>384</v>
      </c>
      <c r="D287" s="1" t="s">
        <v>67</v>
      </c>
      <c r="E287" s="1" t="s">
        <v>67</v>
      </c>
      <c r="F287">
        <v>115</v>
      </c>
      <c r="G287">
        <v>1187</v>
      </c>
      <c r="H287" s="1" t="s">
        <v>1384</v>
      </c>
      <c r="I287">
        <v>115</v>
      </c>
      <c r="J287" s="1" t="s">
        <v>191</v>
      </c>
      <c r="K287" s="1" t="s">
        <v>25</v>
      </c>
      <c r="L287">
        <v>5.7400000000000003E-3</v>
      </c>
      <c r="M287">
        <v>2.3740000000000001E-2</v>
      </c>
      <c r="N287">
        <v>3.9300000000000003E-3</v>
      </c>
      <c r="O287">
        <v>1</v>
      </c>
      <c r="P287">
        <v>0</v>
      </c>
      <c r="Q287">
        <v>211</v>
      </c>
      <c r="R287">
        <v>211</v>
      </c>
      <c r="S287">
        <v>211</v>
      </c>
      <c r="T287">
        <v>3.6</v>
      </c>
      <c r="U287">
        <v>4.8</v>
      </c>
    </row>
    <row r="288" spans="1:21" x14ac:dyDescent="0.25">
      <c r="A288" t="str">
        <f>B288&amp;"_"&amp;G288&amp;"_"&amp;J288</f>
        <v>1100_1187_2</v>
      </c>
      <c r="B288">
        <v>1100</v>
      </c>
      <c r="C288" s="1" t="s">
        <v>384</v>
      </c>
      <c r="D288" s="1" t="s">
        <v>67</v>
      </c>
      <c r="E288" s="1" t="s">
        <v>67</v>
      </c>
      <c r="F288">
        <v>115</v>
      </c>
      <c r="G288">
        <v>1187</v>
      </c>
      <c r="H288" s="1" t="s">
        <v>1384</v>
      </c>
      <c r="I288">
        <v>115</v>
      </c>
      <c r="J288" s="1" t="s">
        <v>74</v>
      </c>
      <c r="K288" s="1" t="s">
        <v>25</v>
      </c>
      <c r="L288">
        <v>5.7400000000000003E-3</v>
      </c>
      <c r="M288">
        <v>2.3740000000000001E-2</v>
      </c>
      <c r="N288">
        <v>3.9300000000000003E-3</v>
      </c>
      <c r="O288">
        <v>1</v>
      </c>
      <c r="P288">
        <v>0</v>
      </c>
      <c r="Q288">
        <v>211</v>
      </c>
      <c r="R288">
        <v>211</v>
      </c>
      <c r="S288">
        <v>211</v>
      </c>
      <c r="T288">
        <v>3.6</v>
      </c>
      <c r="U288">
        <v>4.8</v>
      </c>
    </row>
    <row r="289" spans="1:21" x14ac:dyDescent="0.25">
      <c r="A289" t="str">
        <f>B289&amp;"_"&amp;G289&amp;"_"&amp;J289</f>
        <v>1100_24_1</v>
      </c>
      <c r="B289">
        <v>1100</v>
      </c>
      <c r="C289" s="1" t="s">
        <v>384</v>
      </c>
      <c r="D289" s="1" t="s">
        <v>67</v>
      </c>
      <c r="E289" s="1" t="s">
        <v>67</v>
      </c>
      <c r="F289">
        <v>115</v>
      </c>
      <c r="G289">
        <v>24</v>
      </c>
      <c r="H289" s="1" t="s">
        <v>383</v>
      </c>
      <c r="I289">
        <v>115</v>
      </c>
      <c r="J289" s="1" t="s">
        <v>191</v>
      </c>
      <c r="K289" s="1" t="s">
        <v>25</v>
      </c>
      <c r="L289">
        <v>2.8549999999999999E-2</v>
      </c>
      <c r="M289">
        <v>0.11804000000000001</v>
      </c>
      <c r="N289">
        <v>1.9550000000000001E-2</v>
      </c>
      <c r="O289">
        <v>1</v>
      </c>
      <c r="P289">
        <v>0</v>
      </c>
      <c r="Q289">
        <v>167</v>
      </c>
      <c r="R289">
        <v>556</v>
      </c>
      <c r="S289">
        <v>210</v>
      </c>
      <c r="T289">
        <v>17.600000000000001</v>
      </c>
      <c r="U289">
        <v>23.7</v>
      </c>
    </row>
    <row r="290" spans="1:21" x14ac:dyDescent="0.25">
      <c r="A290" t="str">
        <f>B290&amp;"_"&amp;G290&amp;"_"&amp;J290</f>
        <v>1100_360_1</v>
      </c>
      <c r="B290">
        <v>1100</v>
      </c>
      <c r="C290" s="1" t="s">
        <v>384</v>
      </c>
      <c r="D290" s="1" t="s">
        <v>67</v>
      </c>
      <c r="E290" s="1" t="s">
        <v>67</v>
      </c>
      <c r="F290">
        <v>115</v>
      </c>
      <c r="G290">
        <v>360</v>
      </c>
      <c r="H290" s="1" t="s">
        <v>825</v>
      </c>
      <c r="I290">
        <v>115</v>
      </c>
      <c r="J290" s="1" t="s">
        <v>191</v>
      </c>
      <c r="K290" s="1" t="s">
        <v>25</v>
      </c>
      <c r="L290">
        <v>1.2E-4</v>
      </c>
      <c r="M290">
        <v>4.8000000000000001E-4</v>
      </c>
      <c r="N290">
        <v>8.0000000000000007E-5</v>
      </c>
      <c r="O290">
        <v>1</v>
      </c>
      <c r="P290">
        <v>0</v>
      </c>
      <c r="Q290">
        <v>167</v>
      </c>
      <c r="R290">
        <v>556</v>
      </c>
      <c r="S290">
        <v>210</v>
      </c>
      <c r="T290">
        <v>0</v>
      </c>
      <c r="U290">
        <v>0.1</v>
      </c>
    </row>
    <row r="291" spans="1:21" x14ac:dyDescent="0.25">
      <c r="A291" t="str">
        <f>B291&amp;"_"&amp;G291&amp;"_"&amp;J291</f>
        <v>1101_1103_1</v>
      </c>
      <c r="B291">
        <v>1101</v>
      </c>
      <c r="C291" s="1" t="s">
        <v>826</v>
      </c>
      <c r="D291" s="1" t="s">
        <v>67</v>
      </c>
      <c r="E291" s="1" t="s">
        <v>67</v>
      </c>
      <c r="F291">
        <v>115</v>
      </c>
      <c r="G291">
        <v>1103</v>
      </c>
      <c r="H291" s="1" t="s">
        <v>1414</v>
      </c>
      <c r="I291">
        <v>115</v>
      </c>
      <c r="J291" s="1" t="s">
        <v>191</v>
      </c>
      <c r="K291" s="1" t="s">
        <v>25</v>
      </c>
      <c r="L291">
        <v>1.7090000000000001E-2</v>
      </c>
      <c r="M291">
        <v>7.0669999999999997E-2</v>
      </c>
      <c r="N291">
        <v>1.17E-2</v>
      </c>
      <c r="O291">
        <v>1</v>
      </c>
      <c r="P291">
        <v>0</v>
      </c>
      <c r="Q291">
        <v>167</v>
      </c>
      <c r="R291">
        <v>556</v>
      </c>
      <c r="S291">
        <v>210</v>
      </c>
      <c r="T291">
        <v>10.6</v>
      </c>
      <c r="U291">
        <v>14.2</v>
      </c>
    </row>
    <row r="292" spans="1:21" x14ac:dyDescent="0.25">
      <c r="A292" t="str">
        <f>B292&amp;"_"&amp;G292&amp;"_"&amp;J292</f>
        <v>1101_1461_1</v>
      </c>
      <c r="B292">
        <v>1101</v>
      </c>
      <c r="C292" s="1" t="s">
        <v>826</v>
      </c>
      <c r="D292" s="1" t="s">
        <v>67</v>
      </c>
      <c r="E292" s="1" t="s">
        <v>67</v>
      </c>
      <c r="F292">
        <v>115</v>
      </c>
      <c r="G292">
        <v>1461</v>
      </c>
      <c r="H292" s="1" t="s">
        <v>1449</v>
      </c>
      <c r="I292">
        <v>115</v>
      </c>
      <c r="J292" s="1" t="s">
        <v>191</v>
      </c>
      <c r="K292" s="1" t="s">
        <v>25</v>
      </c>
      <c r="L292">
        <v>1.0829999999999999E-2</v>
      </c>
      <c r="M292">
        <v>4.4760000000000001E-2</v>
      </c>
      <c r="N292">
        <v>7.4099999999999999E-3</v>
      </c>
      <c r="O292">
        <v>1</v>
      </c>
      <c r="P292">
        <v>0</v>
      </c>
      <c r="Q292">
        <v>167</v>
      </c>
      <c r="R292">
        <v>556</v>
      </c>
      <c r="S292">
        <v>210</v>
      </c>
      <c r="T292">
        <v>6.7</v>
      </c>
      <c r="U292">
        <v>9</v>
      </c>
    </row>
    <row r="293" spans="1:21" x14ac:dyDescent="0.25">
      <c r="A293" t="str">
        <f>B293&amp;"_"&amp;G293&amp;"_"&amp;J293</f>
        <v>1101_360_1</v>
      </c>
      <c r="B293">
        <v>1101</v>
      </c>
      <c r="C293" s="1" t="s">
        <v>826</v>
      </c>
      <c r="D293" s="1" t="s">
        <v>67</v>
      </c>
      <c r="E293" s="1" t="s">
        <v>67</v>
      </c>
      <c r="F293">
        <v>115</v>
      </c>
      <c r="G293">
        <v>360</v>
      </c>
      <c r="H293" s="1" t="s">
        <v>825</v>
      </c>
      <c r="I293">
        <v>115</v>
      </c>
      <c r="J293" s="1" t="s">
        <v>191</v>
      </c>
      <c r="K293" s="1" t="s">
        <v>25</v>
      </c>
      <c r="L293">
        <v>6.9999999999999994E-5</v>
      </c>
      <c r="M293">
        <v>2.9E-4</v>
      </c>
      <c r="N293">
        <v>5.0000000000000002E-5</v>
      </c>
      <c r="O293">
        <v>1</v>
      </c>
      <c r="P293">
        <v>0</v>
      </c>
      <c r="Q293">
        <v>167</v>
      </c>
      <c r="R293">
        <v>556</v>
      </c>
      <c r="S293">
        <v>210</v>
      </c>
      <c r="T293">
        <v>0</v>
      </c>
      <c r="U293">
        <v>0.1</v>
      </c>
    </row>
    <row r="294" spans="1:21" x14ac:dyDescent="0.25">
      <c r="A294" t="str">
        <f>B294&amp;"_"&amp;G294&amp;"_"&amp;J294</f>
        <v>1102_1105_1</v>
      </c>
      <c r="B294">
        <v>1102</v>
      </c>
      <c r="C294" s="1" t="s">
        <v>382</v>
      </c>
      <c r="D294" s="1" t="s">
        <v>67</v>
      </c>
      <c r="E294" s="1" t="s">
        <v>67</v>
      </c>
      <c r="F294">
        <v>115</v>
      </c>
      <c r="G294">
        <v>1105</v>
      </c>
      <c r="H294" s="1" t="s">
        <v>832</v>
      </c>
      <c r="I294">
        <v>115</v>
      </c>
      <c r="J294" s="1" t="s">
        <v>191</v>
      </c>
      <c r="K294" s="1" t="s">
        <v>25</v>
      </c>
      <c r="L294">
        <v>1.97E-3</v>
      </c>
      <c r="M294">
        <v>8.1600000000000006E-3</v>
      </c>
      <c r="N294">
        <v>1.3500000000000001E-3</v>
      </c>
      <c r="O294">
        <v>1</v>
      </c>
      <c r="P294">
        <v>0</v>
      </c>
      <c r="Q294">
        <v>167</v>
      </c>
      <c r="R294">
        <v>556</v>
      </c>
      <c r="S294">
        <v>210</v>
      </c>
      <c r="T294">
        <v>1.6</v>
      </c>
      <c r="U294">
        <v>1.6</v>
      </c>
    </row>
    <row r="295" spans="1:21" x14ac:dyDescent="0.25">
      <c r="A295" t="str">
        <f>B295&amp;"_"&amp;G295&amp;"_"&amp;J295</f>
        <v>1102_24_1</v>
      </c>
      <c r="B295">
        <v>1102</v>
      </c>
      <c r="C295" s="1" t="s">
        <v>382</v>
      </c>
      <c r="D295" s="1" t="s">
        <v>67</v>
      </c>
      <c r="E295" s="1" t="s">
        <v>67</v>
      </c>
      <c r="F295">
        <v>115</v>
      </c>
      <c r="G295">
        <v>24</v>
      </c>
      <c r="H295" s="1" t="s">
        <v>383</v>
      </c>
      <c r="I295">
        <v>115</v>
      </c>
      <c r="J295" s="1" t="s">
        <v>191</v>
      </c>
      <c r="K295" s="1" t="s">
        <v>25</v>
      </c>
      <c r="L295">
        <v>2.496E-2</v>
      </c>
      <c r="M295">
        <v>0.10319</v>
      </c>
      <c r="N295">
        <v>1.7090000000000001E-2</v>
      </c>
      <c r="O295">
        <v>1</v>
      </c>
      <c r="P295">
        <v>0</v>
      </c>
      <c r="Q295">
        <v>167</v>
      </c>
      <c r="R295">
        <v>556</v>
      </c>
      <c r="S295">
        <v>210</v>
      </c>
      <c r="T295">
        <v>17.8</v>
      </c>
      <c r="U295">
        <v>20.8</v>
      </c>
    </row>
    <row r="296" spans="1:21" x14ac:dyDescent="0.25">
      <c r="A296" t="str">
        <f>B296&amp;"_"&amp;G296&amp;"_"&amp;J296</f>
        <v>1103_1104_1</v>
      </c>
      <c r="B296">
        <v>1103</v>
      </c>
      <c r="C296" s="1" t="s">
        <v>1414</v>
      </c>
      <c r="D296" s="1" t="s">
        <v>67</v>
      </c>
      <c r="E296" s="1" t="s">
        <v>67</v>
      </c>
      <c r="F296">
        <v>115</v>
      </c>
      <c r="G296">
        <v>1104</v>
      </c>
      <c r="H296" s="1" t="s">
        <v>827</v>
      </c>
      <c r="I296">
        <v>115</v>
      </c>
      <c r="J296" s="1" t="s">
        <v>191</v>
      </c>
      <c r="K296" s="1" t="s">
        <v>25</v>
      </c>
      <c r="L296">
        <v>3.2699999999999999E-3</v>
      </c>
      <c r="M296">
        <v>1.353E-2</v>
      </c>
      <c r="N296">
        <v>2.2399999999999998E-3</v>
      </c>
      <c r="O296">
        <v>1</v>
      </c>
      <c r="P296">
        <v>0</v>
      </c>
      <c r="Q296">
        <v>167</v>
      </c>
      <c r="R296">
        <v>556</v>
      </c>
      <c r="S296">
        <v>210</v>
      </c>
      <c r="T296">
        <v>2.7</v>
      </c>
      <c r="U296">
        <v>2.7</v>
      </c>
    </row>
    <row r="297" spans="1:21" x14ac:dyDescent="0.25">
      <c r="A297" t="str">
        <f>B297&amp;"_"&amp;G297&amp;"_"&amp;J297</f>
        <v>1104_361_1</v>
      </c>
      <c r="B297">
        <v>1104</v>
      </c>
      <c r="C297" s="1" t="s">
        <v>827</v>
      </c>
      <c r="D297" s="1" t="s">
        <v>67</v>
      </c>
      <c r="E297" s="1" t="s">
        <v>67</v>
      </c>
      <c r="F297">
        <v>115</v>
      </c>
      <c r="G297">
        <v>361</v>
      </c>
      <c r="H297" s="1" t="s">
        <v>828</v>
      </c>
      <c r="I297">
        <v>115</v>
      </c>
      <c r="J297" s="1" t="s">
        <v>191</v>
      </c>
      <c r="K297" s="1" t="s">
        <v>25</v>
      </c>
      <c r="L297">
        <v>6.9999999999999994E-5</v>
      </c>
      <c r="M297">
        <v>2.9E-4</v>
      </c>
      <c r="N297">
        <v>5.0000000000000002E-5</v>
      </c>
      <c r="O297">
        <v>1</v>
      </c>
      <c r="P297">
        <v>0</v>
      </c>
      <c r="Q297">
        <v>167</v>
      </c>
      <c r="R297">
        <v>556</v>
      </c>
      <c r="S297">
        <v>210</v>
      </c>
      <c r="T297">
        <v>0</v>
      </c>
      <c r="U297">
        <v>0.1</v>
      </c>
    </row>
    <row r="298" spans="1:21" x14ac:dyDescent="0.25">
      <c r="A298" t="str">
        <f>B298&amp;"_"&amp;G298&amp;"_"&amp;J298</f>
        <v>1104_362_1</v>
      </c>
      <c r="B298">
        <v>1104</v>
      </c>
      <c r="C298" s="1" t="s">
        <v>827</v>
      </c>
      <c r="D298" s="1" t="s">
        <v>67</v>
      </c>
      <c r="E298" s="1" t="s">
        <v>67</v>
      </c>
      <c r="F298">
        <v>115</v>
      </c>
      <c r="G298">
        <v>362</v>
      </c>
      <c r="H298" s="1" t="s">
        <v>829</v>
      </c>
      <c r="I298">
        <v>115</v>
      </c>
      <c r="J298" s="1" t="s">
        <v>191</v>
      </c>
      <c r="K298" s="1" t="s">
        <v>25</v>
      </c>
      <c r="L298">
        <v>9.5E-4</v>
      </c>
      <c r="M298">
        <v>3.9199999999999999E-3</v>
      </c>
      <c r="N298">
        <v>6.4999999999999997E-4</v>
      </c>
      <c r="O298">
        <v>1</v>
      </c>
      <c r="P298">
        <v>0</v>
      </c>
      <c r="Q298">
        <v>167</v>
      </c>
      <c r="R298">
        <v>556</v>
      </c>
      <c r="S298">
        <v>210</v>
      </c>
      <c r="T298">
        <v>0.7</v>
      </c>
      <c r="U298">
        <v>0.8</v>
      </c>
    </row>
    <row r="299" spans="1:21" x14ac:dyDescent="0.25">
      <c r="A299" t="str">
        <f>B299&amp;"_"&amp;G299&amp;"_"&amp;J299</f>
        <v>1105_1553_1</v>
      </c>
      <c r="B299">
        <v>1105</v>
      </c>
      <c r="C299" s="1" t="s">
        <v>832</v>
      </c>
      <c r="D299" s="1" t="s">
        <v>67</v>
      </c>
      <c r="E299" s="1" t="s">
        <v>67</v>
      </c>
      <c r="F299">
        <v>115</v>
      </c>
      <c r="G299">
        <v>1553</v>
      </c>
      <c r="H299" s="1" t="s">
        <v>124</v>
      </c>
      <c r="I299">
        <v>115</v>
      </c>
      <c r="J299" s="1" t="s">
        <v>191</v>
      </c>
      <c r="K299" s="1" t="s">
        <v>25</v>
      </c>
      <c r="L299">
        <v>7.1799999999999998E-3</v>
      </c>
      <c r="M299">
        <v>2.9680000000000002E-2</v>
      </c>
      <c r="N299">
        <v>4.9100000000000003E-3</v>
      </c>
      <c r="O299">
        <v>1</v>
      </c>
      <c r="P299">
        <v>0</v>
      </c>
      <c r="Q299">
        <v>167</v>
      </c>
      <c r="R299">
        <v>556</v>
      </c>
      <c r="S299">
        <v>210</v>
      </c>
      <c r="T299">
        <v>5.4</v>
      </c>
      <c r="U299">
        <v>6</v>
      </c>
    </row>
    <row r="300" spans="1:21" x14ac:dyDescent="0.25">
      <c r="A300" t="str">
        <f>B300&amp;"_"&amp;G300&amp;"_"&amp;J300</f>
        <v>1105_365_1</v>
      </c>
      <c r="B300">
        <v>1105</v>
      </c>
      <c r="C300" s="1" t="s">
        <v>832</v>
      </c>
      <c r="D300" s="1" t="s">
        <v>67</v>
      </c>
      <c r="E300" s="1" t="s">
        <v>67</v>
      </c>
      <c r="F300">
        <v>115</v>
      </c>
      <c r="G300">
        <v>365</v>
      </c>
      <c r="H300" s="1" t="s">
        <v>833</v>
      </c>
      <c r="I300">
        <v>115</v>
      </c>
      <c r="J300" s="1" t="s">
        <v>191</v>
      </c>
      <c r="K300" s="1" t="s">
        <v>25</v>
      </c>
      <c r="L300">
        <v>8.9700000000000005E-3</v>
      </c>
      <c r="M300">
        <v>3.7109999999999997E-2</v>
      </c>
      <c r="N300">
        <v>6.1399999999999996E-3</v>
      </c>
      <c r="O300">
        <v>1</v>
      </c>
      <c r="P300">
        <v>0</v>
      </c>
      <c r="Q300">
        <v>167</v>
      </c>
      <c r="R300">
        <v>556</v>
      </c>
      <c r="S300">
        <v>210</v>
      </c>
      <c r="T300">
        <v>5.7</v>
      </c>
      <c r="U300">
        <v>7.5</v>
      </c>
    </row>
    <row r="301" spans="1:21" x14ac:dyDescent="0.25">
      <c r="A301" t="str">
        <f>B301&amp;"_"&amp;G301&amp;"_"&amp;J301</f>
        <v>1106_1107_1</v>
      </c>
      <c r="B301">
        <v>1106</v>
      </c>
      <c r="C301" s="1" t="s">
        <v>659</v>
      </c>
      <c r="D301" s="1" t="s">
        <v>42</v>
      </c>
      <c r="E301" s="1" t="s">
        <v>42</v>
      </c>
      <c r="F301">
        <v>115</v>
      </c>
      <c r="G301">
        <v>1107</v>
      </c>
      <c r="H301" s="1" t="s">
        <v>1149</v>
      </c>
      <c r="I301">
        <v>115</v>
      </c>
      <c r="J301" s="1" t="s">
        <v>191</v>
      </c>
      <c r="K301" s="1" t="s">
        <v>25</v>
      </c>
      <c r="L301">
        <v>8.0000000000000007E-5</v>
      </c>
      <c r="M301">
        <v>3.2000000000000003E-4</v>
      </c>
      <c r="N301">
        <v>5.0000000000000002E-5</v>
      </c>
      <c r="O301">
        <v>1</v>
      </c>
      <c r="P301">
        <v>0</v>
      </c>
      <c r="Q301">
        <v>167</v>
      </c>
      <c r="R301">
        <v>556</v>
      </c>
      <c r="S301">
        <v>210</v>
      </c>
      <c r="T301">
        <v>0</v>
      </c>
      <c r="U301">
        <v>0.1</v>
      </c>
    </row>
    <row r="302" spans="1:21" x14ac:dyDescent="0.25">
      <c r="A302" t="str">
        <f>B302&amp;"_"&amp;G302&amp;"_"&amp;J302</f>
        <v>1106_1108_1</v>
      </c>
      <c r="B302">
        <v>1106</v>
      </c>
      <c r="C302" s="1" t="s">
        <v>659</v>
      </c>
      <c r="D302" s="1" t="s">
        <v>42</v>
      </c>
      <c r="E302" s="1" t="s">
        <v>42</v>
      </c>
      <c r="F302">
        <v>115</v>
      </c>
      <c r="G302">
        <v>1108</v>
      </c>
      <c r="H302" s="1" t="s">
        <v>682</v>
      </c>
      <c r="I302">
        <v>115</v>
      </c>
      <c r="J302" s="1" t="s">
        <v>191</v>
      </c>
      <c r="K302" s="1" t="s">
        <v>25</v>
      </c>
      <c r="L302">
        <v>5.0000000000000002E-5</v>
      </c>
      <c r="M302">
        <v>2.2000000000000001E-4</v>
      </c>
      <c r="N302">
        <v>4.0000000000000003E-5</v>
      </c>
      <c r="O302">
        <v>1</v>
      </c>
      <c r="P302">
        <v>0</v>
      </c>
      <c r="Q302">
        <v>167</v>
      </c>
      <c r="R302">
        <v>556</v>
      </c>
      <c r="S302">
        <v>210</v>
      </c>
      <c r="T302">
        <v>0</v>
      </c>
      <c r="U302">
        <v>0</v>
      </c>
    </row>
    <row r="303" spans="1:21" x14ac:dyDescent="0.25">
      <c r="A303" t="str">
        <f>B303&amp;"_"&amp;G303&amp;"_"&amp;J303</f>
        <v>1106_47_1</v>
      </c>
      <c r="B303">
        <v>1106</v>
      </c>
      <c r="C303" s="1" t="s">
        <v>659</v>
      </c>
      <c r="D303" s="1" t="s">
        <v>42</v>
      </c>
      <c r="E303" s="1" t="s">
        <v>42</v>
      </c>
      <c r="F303">
        <v>115</v>
      </c>
      <c r="G303">
        <v>47</v>
      </c>
      <c r="H303" s="1" t="s">
        <v>660</v>
      </c>
      <c r="I303">
        <v>115</v>
      </c>
      <c r="J303" s="1" t="s">
        <v>191</v>
      </c>
      <c r="K303" s="1" t="s">
        <v>25</v>
      </c>
      <c r="L303">
        <v>1.392E-2</v>
      </c>
      <c r="M303">
        <v>5.7549999999999997E-2</v>
      </c>
      <c r="N303">
        <v>9.5300000000000003E-3</v>
      </c>
      <c r="O303">
        <v>1</v>
      </c>
      <c r="P303">
        <v>0</v>
      </c>
      <c r="Q303">
        <v>167</v>
      </c>
      <c r="R303">
        <v>556</v>
      </c>
      <c r="S303">
        <v>210</v>
      </c>
      <c r="T303">
        <v>7.7</v>
      </c>
      <c r="U303">
        <v>11.6</v>
      </c>
    </row>
    <row r="304" spans="1:21" x14ac:dyDescent="0.25">
      <c r="A304" t="str">
        <f>B304&amp;"_"&amp;G304&amp;"_"&amp;J304</f>
        <v>1107_1576_1</v>
      </c>
      <c r="B304">
        <v>1107</v>
      </c>
      <c r="C304" s="1" t="s">
        <v>1149</v>
      </c>
      <c r="D304" s="1" t="s">
        <v>42</v>
      </c>
      <c r="E304" s="1" t="s">
        <v>42</v>
      </c>
      <c r="F304">
        <v>115</v>
      </c>
      <c r="G304">
        <v>1576</v>
      </c>
      <c r="H304" s="1" t="s">
        <v>81</v>
      </c>
      <c r="I304">
        <v>115</v>
      </c>
      <c r="J304" s="1" t="s">
        <v>191</v>
      </c>
      <c r="K304" s="1" t="s">
        <v>25</v>
      </c>
      <c r="L304">
        <v>6.96E-3</v>
      </c>
      <c r="M304">
        <v>2.878E-2</v>
      </c>
      <c r="N304">
        <v>4.7600000000000003E-3</v>
      </c>
      <c r="O304">
        <v>1</v>
      </c>
      <c r="P304">
        <v>0</v>
      </c>
      <c r="Q304">
        <v>167</v>
      </c>
      <c r="R304">
        <v>556</v>
      </c>
      <c r="S304">
        <v>210</v>
      </c>
      <c r="T304">
        <v>5.0999999999999996</v>
      </c>
      <c r="U304">
        <v>5.8</v>
      </c>
    </row>
    <row r="305" spans="1:21" x14ac:dyDescent="0.25">
      <c r="A305" t="str">
        <f>B305&amp;"_"&amp;G305&amp;"_"&amp;J305</f>
        <v>1107_48_1</v>
      </c>
      <c r="B305">
        <v>1107</v>
      </c>
      <c r="C305" s="1" t="s">
        <v>1149</v>
      </c>
      <c r="D305" s="1" t="s">
        <v>42</v>
      </c>
      <c r="E305" s="1" t="s">
        <v>42</v>
      </c>
      <c r="F305">
        <v>115</v>
      </c>
      <c r="G305">
        <v>48</v>
      </c>
      <c r="H305" s="1" t="s">
        <v>654</v>
      </c>
      <c r="I305">
        <v>115</v>
      </c>
      <c r="J305" s="1" t="s">
        <v>191</v>
      </c>
      <c r="K305" s="1" t="s">
        <v>25</v>
      </c>
      <c r="L305">
        <v>1.145E-2</v>
      </c>
      <c r="M305">
        <v>4.7329999999999997E-2</v>
      </c>
      <c r="N305">
        <v>7.8399999999999997E-3</v>
      </c>
      <c r="O305">
        <v>1</v>
      </c>
      <c r="P305">
        <v>0</v>
      </c>
      <c r="Q305">
        <v>167</v>
      </c>
      <c r="R305">
        <v>556</v>
      </c>
      <c r="S305">
        <v>210</v>
      </c>
      <c r="T305">
        <v>9.6</v>
      </c>
      <c r="U305">
        <v>9.5</v>
      </c>
    </row>
    <row r="306" spans="1:21" x14ac:dyDescent="0.25">
      <c r="A306" t="str">
        <f>B306&amp;"_"&amp;G306&amp;"_"&amp;J306</f>
        <v>1108_1576_1</v>
      </c>
      <c r="B306">
        <v>1108</v>
      </c>
      <c r="C306" s="1" t="s">
        <v>682</v>
      </c>
      <c r="D306" s="1" t="s">
        <v>42</v>
      </c>
      <c r="E306" s="1" t="s">
        <v>42</v>
      </c>
      <c r="F306">
        <v>115</v>
      </c>
      <c r="G306">
        <v>1576</v>
      </c>
      <c r="H306" s="1" t="s">
        <v>81</v>
      </c>
      <c r="I306">
        <v>115</v>
      </c>
      <c r="J306" s="1" t="s">
        <v>191</v>
      </c>
      <c r="K306" s="1" t="s">
        <v>25</v>
      </c>
      <c r="L306">
        <v>6.9499999999999996E-3</v>
      </c>
      <c r="M306">
        <v>2.8750000000000001E-2</v>
      </c>
      <c r="N306">
        <v>4.7600000000000003E-3</v>
      </c>
      <c r="O306">
        <v>1</v>
      </c>
      <c r="P306">
        <v>0</v>
      </c>
      <c r="Q306">
        <v>167</v>
      </c>
      <c r="R306">
        <v>556</v>
      </c>
      <c r="S306">
        <v>210</v>
      </c>
      <c r="T306">
        <v>5.0999999999999996</v>
      </c>
      <c r="U306">
        <v>5.8</v>
      </c>
    </row>
    <row r="307" spans="1:21" x14ac:dyDescent="0.25">
      <c r="A307" t="str">
        <f>B307&amp;"_"&amp;G307&amp;"_"&amp;J307</f>
        <v>1109_102_1</v>
      </c>
      <c r="B307">
        <v>1109</v>
      </c>
      <c r="C307" s="1" t="s">
        <v>345</v>
      </c>
      <c r="D307" s="1" t="s">
        <v>42</v>
      </c>
      <c r="E307" s="1" t="s">
        <v>42</v>
      </c>
      <c r="F307">
        <v>115</v>
      </c>
      <c r="G307">
        <v>102</v>
      </c>
      <c r="H307" s="1" t="s">
        <v>346</v>
      </c>
      <c r="I307">
        <v>115</v>
      </c>
      <c r="J307" s="1" t="s">
        <v>191</v>
      </c>
      <c r="K307" s="1" t="s">
        <v>25</v>
      </c>
      <c r="L307">
        <v>2.2200000000000002E-3</v>
      </c>
      <c r="M307">
        <v>9.1699999999999993E-3</v>
      </c>
      <c r="N307">
        <v>1.5200000000000001E-3</v>
      </c>
      <c r="O307">
        <v>1</v>
      </c>
      <c r="P307">
        <v>0</v>
      </c>
      <c r="Q307">
        <v>167</v>
      </c>
      <c r="R307">
        <v>556</v>
      </c>
      <c r="S307">
        <v>210</v>
      </c>
      <c r="T307">
        <v>1.9</v>
      </c>
      <c r="U307">
        <v>1.8</v>
      </c>
    </row>
    <row r="308" spans="1:21" x14ac:dyDescent="0.25">
      <c r="A308" t="str">
        <f>B308&amp;"_"&amp;G308&amp;"_"&amp;J308</f>
        <v>1109_103_1</v>
      </c>
      <c r="B308">
        <v>1109</v>
      </c>
      <c r="C308" s="1" t="s">
        <v>345</v>
      </c>
      <c r="D308" s="1" t="s">
        <v>42</v>
      </c>
      <c r="E308" s="1" t="s">
        <v>42</v>
      </c>
      <c r="F308">
        <v>115</v>
      </c>
      <c r="G308">
        <v>103</v>
      </c>
      <c r="H308" s="1" t="s">
        <v>600</v>
      </c>
      <c r="I308">
        <v>115</v>
      </c>
      <c r="J308" s="1" t="s">
        <v>191</v>
      </c>
      <c r="K308" s="1" t="s">
        <v>25</v>
      </c>
      <c r="L308">
        <v>2.7699999999999999E-3</v>
      </c>
      <c r="M308">
        <v>1.146E-2</v>
      </c>
      <c r="N308">
        <v>1.9E-3</v>
      </c>
      <c r="O308">
        <v>1</v>
      </c>
      <c r="P308">
        <v>0</v>
      </c>
      <c r="Q308">
        <v>167</v>
      </c>
      <c r="R308">
        <v>556</v>
      </c>
      <c r="S308">
        <v>210</v>
      </c>
      <c r="T308">
        <v>1.9</v>
      </c>
      <c r="U308">
        <v>2.2999999999999998</v>
      </c>
    </row>
    <row r="309" spans="1:21" x14ac:dyDescent="0.25">
      <c r="A309" t="str">
        <f>B309&amp;"_"&amp;G309&amp;"_"&amp;J309</f>
        <v>1109_1111_1</v>
      </c>
      <c r="B309">
        <v>1109</v>
      </c>
      <c r="C309" s="1" t="s">
        <v>345</v>
      </c>
      <c r="D309" s="1" t="s">
        <v>42</v>
      </c>
      <c r="E309" s="1" t="s">
        <v>42</v>
      </c>
      <c r="F309">
        <v>115</v>
      </c>
      <c r="G309">
        <v>1111</v>
      </c>
      <c r="H309" s="1" t="s">
        <v>1137</v>
      </c>
      <c r="I309">
        <v>115</v>
      </c>
      <c r="J309" s="1" t="s">
        <v>191</v>
      </c>
      <c r="K309" s="1" t="s">
        <v>25</v>
      </c>
      <c r="L309">
        <v>1.035E-2</v>
      </c>
      <c r="M309">
        <v>4.2810000000000001E-2</v>
      </c>
      <c r="N309">
        <v>7.0899999999999999E-3</v>
      </c>
      <c r="O309">
        <v>1</v>
      </c>
      <c r="P309">
        <v>0</v>
      </c>
      <c r="Q309">
        <v>167</v>
      </c>
      <c r="R309">
        <v>556</v>
      </c>
      <c r="S309">
        <v>210</v>
      </c>
      <c r="T309">
        <v>7.5</v>
      </c>
      <c r="U309">
        <v>8.6</v>
      </c>
    </row>
    <row r="310" spans="1:21" x14ac:dyDescent="0.25">
      <c r="A310" t="str">
        <f>B310&amp;"_"&amp;G310&amp;"_"&amp;J310</f>
        <v>1111_1379_1</v>
      </c>
      <c r="B310">
        <v>1111</v>
      </c>
      <c r="C310" s="1" t="s">
        <v>1137</v>
      </c>
      <c r="D310" s="1" t="s">
        <v>42</v>
      </c>
      <c r="E310" s="1" t="s">
        <v>42</v>
      </c>
      <c r="F310">
        <v>115</v>
      </c>
      <c r="G310">
        <v>1379</v>
      </c>
      <c r="H310" s="1" t="s">
        <v>1065</v>
      </c>
      <c r="I310">
        <v>115</v>
      </c>
      <c r="J310" s="1" t="s">
        <v>191</v>
      </c>
      <c r="K310" s="1" t="s">
        <v>25</v>
      </c>
      <c r="L310">
        <v>6.3000000000000003E-4</v>
      </c>
      <c r="M310">
        <v>2.6199999999999999E-3</v>
      </c>
      <c r="N310">
        <v>4.2999999999999999E-4</v>
      </c>
      <c r="O310">
        <v>1</v>
      </c>
      <c r="P310">
        <v>0</v>
      </c>
      <c r="Q310">
        <v>167</v>
      </c>
      <c r="R310">
        <v>556</v>
      </c>
      <c r="S310">
        <v>210</v>
      </c>
      <c r="T310">
        <v>0.4</v>
      </c>
      <c r="U310">
        <v>0.5</v>
      </c>
    </row>
    <row r="311" spans="1:21" x14ac:dyDescent="0.25">
      <c r="A311" t="str">
        <f>B311&amp;"_"&amp;G311&amp;"_"&amp;J311</f>
        <v>1111_269_1</v>
      </c>
      <c r="B311">
        <v>1111</v>
      </c>
      <c r="C311" s="1" t="s">
        <v>1137</v>
      </c>
      <c r="D311" s="1" t="s">
        <v>42</v>
      </c>
      <c r="E311" s="1" t="s">
        <v>42</v>
      </c>
      <c r="F311">
        <v>115</v>
      </c>
      <c r="G311">
        <v>269</v>
      </c>
      <c r="H311" s="1" t="s">
        <v>341</v>
      </c>
      <c r="I311">
        <v>115</v>
      </c>
      <c r="J311" s="1" t="s">
        <v>191</v>
      </c>
      <c r="K311" s="1" t="s">
        <v>25</v>
      </c>
      <c r="L311">
        <v>1.7940000000000001E-2</v>
      </c>
      <c r="M311">
        <v>7.4190000000000006E-2</v>
      </c>
      <c r="N311">
        <v>1.2290000000000001E-2</v>
      </c>
      <c r="O311">
        <v>1</v>
      </c>
      <c r="P311">
        <v>0</v>
      </c>
      <c r="Q311">
        <v>167</v>
      </c>
      <c r="R311">
        <v>556</v>
      </c>
      <c r="S311">
        <v>210</v>
      </c>
      <c r="T311">
        <v>11</v>
      </c>
      <c r="U311">
        <v>14.9</v>
      </c>
    </row>
    <row r="312" spans="1:21" x14ac:dyDescent="0.25">
      <c r="A312" t="str">
        <f>B312&amp;"_"&amp;G312&amp;"_"&amp;J312</f>
        <v>1112_137_1</v>
      </c>
      <c r="B312">
        <v>1112</v>
      </c>
      <c r="C312" s="1" t="s">
        <v>475</v>
      </c>
      <c r="D312" s="1" t="s">
        <v>42</v>
      </c>
      <c r="E312" s="1" t="s">
        <v>42</v>
      </c>
      <c r="F312">
        <v>115</v>
      </c>
      <c r="G312">
        <v>137</v>
      </c>
      <c r="H312" s="1" t="s">
        <v>438</v>
      </c>
      <c r="I312">
        <v>115</v>
      </c>
      <c r="J312" s="1" t="s">
        <v>191</v>
      </c>
      <c r="K312" s="1" t="s">
        <v>25</v>
      </c>
      <c r="L312">
        <v>5.79E-3</v>
      </c>
      <c r="M312">
        <v>2.392E-2</v>
      </c>
      <c r="N312">
        <v>3.96E-3</v>
      </c>
      <c r="O312">
        <v>1</v>
      </c>
      <c r="P312">
        <v>0</v>
      </c>
      <c r="Q312">
        <v>167</v>
      </c>
      <c r="R312">
        <v>556</v>
      </c>
      <c r="S312">
        <v>210</v>
      </c>
      <c r="T312">
        <v>4.7</v>
      </c>
      <c r="U312">
        <v>4.8</v>
      </c>
    </row>
    <row r="313" spans="1:21" x14ac:dyDescent="0.25">
      <c r="A313" t="str">
        <f>B313&amp;"_"&amp;G313&amp;"_"&amp;J313</f>
        <v>1112_1561_1</v>
      </c>
      <c r="B313">
        <v>1112</v>
      </c>
      <c r="C313" s="1" t="s">
        <v>475</v>
      </c>
      <c r="D313" s="1" t="s">
        <v>42</v>
      </c>
      <c r="E313" s="1" t="s">
        <v>42</v>
      </c>
      <c r="F313">
        <v>115</v>
      </c>
      <c r="G313">
        <v>1561</v>
      </c>
      <c r="H313" s="1" t="s">
        <v>46</v>
      </c>
      <c r="I313">
        <v>115</v>
      </c>
      <c r="J313" s="1" t="s">
        <v>191</v>
      </c>
      <c r="K313" s="1" t="s">
        <v>25</v>
      </c>
      <c r="L313">
        <v>2.3E-3</v>
      </c>
      <c r="M313">
        <v>9.5200000000000007E-3</v>
      </c>
      <c r="N313">
        <v>1.58E-3</v>
      </c>
      <c r="O313">
        <v>1</v>
      </c>
      <c r="P313">
        <v>0</v>
      </c>
      <c r="Q313">
        <v>167</v>
      </c>
      <c r="R313">
        <v>556</v>
      </c>
      <c r="S313">
        <v>210</v>
      </c>
      <c r="T313">
        <v>1.6</v>
      </c>
      <c r="U313">
        <v>1.9</v>
      </c>
    </row>
    <row r="314" spans="1:21" x14ac:dyDescent="0.25">
      <c r="A314" t="str">
        <f>B314&amp;"_"&amp;G314&amp;"_"&amp;J314</f>
        <v>1112_160_1</v>
      </c>
      <c r="B314">
        <v>1112</v>
      </c>
      <c r="C314" s="1" t="s">
        <v>475</v>
      </c>
      <c r="D314" s="1" t="s">
        <v>42</v>
      </c>
      <c r="E314" s="1" t="s">
        <v>42</v>
      </c>
      <c r="F314">
        <v>115</v>
      </c>
      <c r="G314">
        <v>160</v>
      </c>
      <c r="H314" s="1" t="s">
        <v>476</v>
      </c>
      <c r="I314">
        <v>115</v>
      </c>
      <c r="J314" s="1" t="s">
        <v>191</v>
      </c>
      <c r="K314" s="1" t="s">
        <v>25</v>
      </c>
      <c r="L314">
        <v>3.0000000000000001E-5</v>
      </c>
      <c r="M314">
        <v>1.2999999999999999E-4</v>
      </c>
      <c r="N314">
        <v>2.0000000000000002E-5</v>
      </c>
      <c r="O314">
        <v>1</v>
      </c>
      <c r="P314">
        <v>0</v>
      </c>
      <c r="Q314">
        <v>167</v>
      </c>
      <c r="R314">
        <v>556</v>
      </c>
      <c r="S314">
        <v>210</v>
      </c>
      <c r="T314">
        <v>0</v>
      </c>
      <c r="U314">
        <v>0</v>
      </c>
    </row>
    <row r="315" spans="1:21" x14ac:dyDescent="0.25">
      <c r="A315" t="str">
        <f>B315&amp;"_"&amp;G315&amp;"_"&amp;J315</f>
        <v>1113_1282_1</v>
      </c>
      <c r="B315">
        <v>1113</v>
      </c>
      <c r="C315" s="1" t="s">
        <v>445</v>
      </c>
      <c r="D315" s="1" t="s">
        <v>42</v>
      </c>
      <c r="E315" s="1" t="s">
        <v>42</v>
      </c>
      <c r="F315">
        <v>115</v>
      </c>
      <c r="G315">
        <v>1282</v>
      </c>
      <c r="H315" s="1" t="s">
        <v>203</v>
      </c>
      <c r="I315">
        <v>115</v>
      </c>
      <c r="J315" s="1" t="s">
        <v>191</v>
      </c>
      <c r="K315" s="1" t="s">
        <v>25</v>
      </c>
      <c r="L315">
        <v>2.8E-3</v>
      </c>
      <c r="M315">
        <v>1.157E-2</v>
      </c>
      <c r="N315">
        <v>1.92E-3</v>
      </c>
      <c r="O315">
        <v>1</v>
      </c>
      <c r="P315">
        <v>0</v>
      </c>
      <c r="Q315">
        <v>167</v>
      </c>
      <c r="R315">
        <v>556</v>
      </c>
      <c r="S315">
        <v>210</v>
      </c>
      <c r="T315">
        <v>2</v>
      </c>
      <c r="U315">
        <v>2.2999999999999998</v>
      </c>
    </row>
    <row r="316" spans="1:21" x14ac:dyDescent="0.25">
      <c r="A316" t="str">
        <f>B316&amp;"_"&amp;G316&amp;"_"&amp;J316</f>
        <v>1113_312_1</v>
      </c>
      <c r="B316">
        <v>1113</v>
      </c>
      <c r="C316" s="1" t="s">
        <v>445</v>
      </c>
      <c r="D316" s="1" t="s">
        <v>42</v>
      </c>
      <c r="E316" s="1" t="s">
        <v>42</v>
      </c>
      <c r="F316">
        <v>115</v>
      </c>
      <c r="G316">
        <v>312</v>
      </c>
      <c r="H316" s="1" t="s">
        <v>446</v>
      </c>
      <c r="I316">
        <v>115</v>
      </c>
      <c r="J316" s="1" t="s">
        <v>191</v>
      </c>
      <c r="K316" s="1" t="s">
        <v>25</v>
      </c>
      <c r="L316">
        <v>6.0000000000000002E-5</v>
      </c>
      <c r="M316">
        <v>2.4000000000000001E-4</v>
      </c>
      <c r="N316">
        <v>4.0000000000000003E-5</v>
      </c>
      <c r="O316">
        <v>1</v>
      </c>
      <c r="P316">
        <v>0</v>
      </c>
      <c r="Q316">
        <v>167</v>
      </c>
      <c r="R316">
        <v>556</v>
      </c>
      <c r="S316">
        <v>210</v>
      </c>
      <c r="T316">
        <v>0</v>
      </c>
      <c r="U316">
        <v>0</v>
      </c>
    </row>
    <row r="317" spans="1:21" x14ac:dyDescent="0.25">
      <c r="A317" t="str">
        <f>B317&amp;"_"&amp;G317&amp;"_"&amp;J317</f>
        <v>1114_1350_1</v>
      </c>
      <c r="B317">
        <v>1114</v>
      </c>
      <c r="C317" s="1" t="s">
        <v>745</v>
      </c>
      <c r="D317" s="1" t="s">
        <v>42</v>
      </c>
      <c r="E317" s="1" t="s">
        <v>42</v>
      </c>
      <c r="F317">
        <v>115</v>
      </c>
      <c r="G317">
        <v>1350</v>
      </c>
      <c r="H317" s="1" t="s">
        <v>637</v>
      </c>
      <c r="I317">
        <v>115</v>
      </c>
      <c r="J317" s="1" t="s">
        <v>191</v>
      </c>
      <c r="K317" s="1" t="s">
        <v>25</v>
      </c>
      <c r="L317">
        <v>1.4149999999999999E-2</v>
      </c>
      <c r="M317">
        <v>5.8500000000000003E-2</v>
      </c>
      <c r="N317">
        <v>9.6900000000000007E-3</v>
      </c>
      <c r="O317">
        <v>1</v>
      </c>
      <c r="P317">
        <v>0</v>
      </c>
      <c r="Q317">
        <v>167</v>
      </c>
      <c r="R317">
        <v>556</v>
      </c>
      <c r="S317">
        <v>210</v>
      </c>
      <c r="T317">
        <v>6.4</v>
      </c>
      <c r="U317">
        <v>11.8</v>
      </c>
    </row>
    <row r="318" spans="1:21" x14ac:dyDescent="0.25">
      <c r="A318" t="str">
        <f>B318&amp;"_"&amp;G318&amp;"_"&amp;J318</f>
        <v>1114_312_1</v>
      </c>
      <c r="B318">
        <v>1114</v>
      </c>
      <c r="C318" s="1" t="s">
        <v>745</v>
      </c>
      <c r="D318" s="1" t="s">
        <v>42</v>
      </c>
      <c r="E318" s="1" t="s">
        <v>42</v>
      </c>
      <c r="F318">
        <v>115</v>
      </c>
      <c r="G318">
        <v>312</v>
      </c>
      <c r="H318" s="1" t="s">
        <v>446</v>
      </c>
      <c r="I318">
        <v>115</v>
      </c>
      <c r="J318" s="1" t="s">
        <v>191</v>
      </c>
      <c r="K318" s="1" t="s">
        <v>25</v>
      </c>
      <c r="L318">
        <v>6.0000000000000002E-5</v>
      </c>
      <c r="M318">
        <v>2.3000000000000001E-4</v>
      </c>
      <c r="N318">
        <v>4.0000000000000003E-5</v>
      </c>
      <c r="O318">
        <v>1</v>
      </c>
      <c r="P318">
        <v>0</v>
      </c>
      <c r="Q318">
        <v>167</v>
      </c>
      <c r="R318">
        <v>556</v>
      </c>
      <c r="S318">
        <v>210</v>
      </c>
      <c r="T318">
        <v>0</v>
      </c>
      <c r="U318">
        <v>0</v>
      </c>
    </row>
    <row r="319" spans="1:21" x14ac:dyDescent="0.25">
      <c r="A319" t="str">
        <f>B319&amp;"_"&amp;G319&amp;"_"&amp;J319</f>
        <v>1114_320_1</v>
      </c>
      <c r="B319">
        <v>1114</v>
      </c>
      <c r="C319" s="1" t="s">
        <v>745</v>
      </c>
      <c r="D319" s="1" t="s">
        <v>42</v>
      </c>
      <c r="E319" s="1" t="s">
        <v>42</v>
      </c>
      <c r="F319">
        <v>115</v>
      </c>
      <c r="G319">
        <v>320</v>
      </c>
      <c r="H319" s="1" t="s">
        <v>758</v>
      </c>
      <c r="I319">
        <v>115</v>
      </c>
      <c r="J319" s="1" t="s">
        <v>191</v>
      </c>
      <c r="K319" s="1" t="s">
        <v>25</v>
      </c>
      <c r="L319">
        <v>1.26E-2</v>
      </c>
      <c r="M319">
        <v>5.21E-2</v>
      </c>
      <c r="N319">
        <v>8.6300000000000005E-3</v>
      </c>
      <c r="O319">
        <v>1</v>
      </c>
      <c r="P319">
        <v>0</v>
      </c>
      <c r="Q319">
        <v>167</v>
      </c>
      <c r="R319">
        <v>556</v>
      </c>
      <c r="S319">
        <v>210</v>
      </c>
      <c r="T319">
        <v>7.2</v>
      </c>
      <c r="U319">
        <v>10.5</v>
      </c>
    </row>
    <row r="320" spans="1:21" x14ac:dyDescent="0.25">
      <c r="A320" t="str">
        <f>B320&amp;"_"&amp;G320&amp;"_"&amp;J320</f>
        <v>1115_1123_1</v>
      </c>
      <c r="B320">
        <v>1115</v>
      </c>
      <c r="C320" s="1" t="s">
        <v>335</v>
      </c>
      <c r="D320" s="1" t="s">
        <v>39</v>
      </c>
      <c r="E320" s="1" t="s">
        <v>39</v>
      </c>
      <c r="F320">
        <v>115</v>
      </c>
      <c r="G320">
        <v>1123</v>
      </c>
      <c r="H320" s="1" t="s">
        <v>986</v>
      </c>
      <c r="I320">
        <v>115</v>
      </c>
      <c r="J320" s="1" t="s">
        <v>191</v>
      </c>
      <c r="K320" s="1" t="s">
        <v>25</v>
      </c>
      <c r="L320">
        <v>9.9799999999999993E-3</v>
      </c>
      <c r="M320">
        <v>4.1270000000000001E-2</v>
      </c>
      <c r="N320">
        <v>6.8300000000000001E-3</v>
      </c>
      <c r="O320">
        <v>1</v>
      </c>
      <c r="P320">
        <v>0</v>
      </c>
      <c r="Q320">
        <v>167</v>
      </c>
      <c r="R320">
        <v>556</v>
      </c>
      <c r="S320">
        <v>210</v>
      </c>
      <c r="T320">
        <v>6.1</v>
      </c>
      <c r="U320">
        <v>8.3000000000000007</v>
      </c>
    </row>
    <row r="321" spans="1:21" x14ac:dyDescent="0.25">
      <c r="A321" t="str">
        <f>B321&amp;"_"&amp;G321&amp;"_"&amp;J321</f>
        <v>1115_96_1</v>
      </c>
      <c r="B321">
        <v>1115</v>
      </c>
      <c r="C321" s="1" t="s">
        <v>335</v>
      </c>
      <c r="D321" s="1" t="s">
        <v>39</v>
      </c>
      <c r="E321" s="1" t="s">
        <v>39</v>
      </c>
      <c r="F321">
        <v>115</v>
      </c>
      <c r="G321">
        <v>96</v>
      </c>
      <c r="H321" s="1" t="s">
        <v>583</v>
      </c>
      <c r="I321">
        <v>115</v>
      </c>
      <c r="J321" s="1" t="s">
        <v>191</v>
      </c>
      <c r="K321" s="1" t="s">
        <v>25</v>
      </c>
      <c r="L321">
        <v>2.0000000000000002E-5</v>
      </c>
      <c r="M321">
        <v>8.0000000000000007E-5</v>
      </c>
      <c r="N321">
        <v>1.0000000000000001E-5</v>
      </c>
      <c r="O321">
        <v>1</v>
      </c>
      <c r="P321">
        <v>0</v>
      </c>
      <c r="Q321">
        <v>167</v>
      </c>
      <c r="R321">
        <v>556</v>
      </c>
      <c r="S321">
        <v>210</v>
      </c>
      <c r="T321">
        <v>0</v>
      </c>
      <c r="U321">
        <v>0</v>
      </c>
    </row>
    <row r="322" spans="1:21" x14ac:dyDescent="0.25">
      <c r="A322" t="str">
        <f>B322&amp;"_"&amp;G322&amp;"_"&amp;J322</f>
        <v>1115_97_1</v>
      </c>
      <c r="B322">
        <v>1115</v>
      </c>
      <c r="C322" s="1" t="s">
        <v>335</v>
      </c>
      <c r="D322" s="1" t="s">
        <v>39</v>
      </c>
      <c r="E322" s="1" t="s">
        <v>39</v>
      </c>
      <c r="F322">
        <v>115</v>
      </c>
      <c r="G322">
        <v>97</v>
      </c>
      <c r="H322" s="1" t="s">
        <v>336</v>
      </c>
      <c r="I322">
        <v>115</v>
      </c>
      <c r="J322" s="1" t="s">
        <v>191</v>
      </c>
      <c r="K322" s="1" t="s">
        <v>25</v>
      </c>
      <c r="L322">
        <v>1E-3</v>
      </c>
      <c r="M322">
        <v>4.1399999999999996E-3</v>
      </c>
      <c r="N322">
        <v>6.8999999999999997E-4</v>
      </c>
      <c r="O322">
        <v>1</v>
      </c>
      <c r="P322">
        <v>0</v>
      </c>
      <c r="Q322">
        <v>167</v>
      </c>
      <c r="R322">
        <v>556</v>
      </c>
      <c r="S322">
        <v>210</v>
      </c>
      <c r="T322">
        <v>0.7</v>
      </c>
      <c r="U322">
        <v>0.8</v>
      </c>
    </row>
    <row r="323" spans="1:21" x14ac:dyDescent="0.25">
      <c r="A323" t="str">
        <f>B323&amp;"_"&amp;G323&amp;"_"&amp;J323</f>
        <v>1116_42_1</v>
      </c>
      <c r="B323">
        <v>1116</v>
      </c>
      <c r="C323" s="1" t="s">
        <v>328</v>
      </c>
      <c r="D323" s="1" t="s">
        <v>42</v>
      </c>
      <c r="E323" s="1" t="s">
        <v>42</v>
      </c>
      <c r="F323">
        <v>115</v>
      </c>
      <c r="G323">
        <v>42</v>
      </c>
      <c r="H323" s="1" t="s">
        <v>80</v>
      </c>
      <c r="I323">
        <v>115</v>
      </c>
      <c r="J323" s="1" t="s">
        <v>191</v>
      </c>
      <c r="K323" s="1" t="s">
        <v>25</v>
      </c>
      <c r="L323">
        <v>3.7799999999999999E-3</v>
      </c>
      <c r="M323">
        <v>1.5650000000000001E-2</v>
      </c>
      <c r="N323">
        <v>2.5899999999999999E-3</v>
      </c>
      <c r="O323">
        <v>1</v>
      </c>
      <c r="P323">
        <v>0</v>
      </c>
      <c r="Q323">
        <v>167</v>
      </c>
      <c r="R323">
        <v>556</v>
      </c>
      <c r="S323">
        <v>210</v>
      </c>
      <c r="T323">
        <v>2.5</v>
      </c>
      <c r="U323">
        <v>3.1</v>
      </c>
    </row>
    <row r="324" spans="1:21" x14ac:dyDescent="0.25">
      <c r="A324" t="str">
        <f>B324&amp;"_"&amp;G324&amp;"_"&amp;J324</f>
        <v>1116_43_1</v>
      </c>
      <c r="B324">
        <v>1116</v>
      </c>
      <c r="C324" s="1" t="s">
        <v>328</v>
      </c>
      <c r="D324" s="1" t="s">
        <v>42</v>
      </c>
      <c r="E324" s="1" t="s">
        <v>42</v>
      </c>
      <c r="F324">
        <v>115</v>
      </c>
      <c r="G324">
        <v>43</v>
      </c>
      <c r="H324" s="1" t="s">
        <v>1074</v>
      </c>
      <c r="I324">
        <v>115</v>
      </c>
      <c r="J324" s="1" t="s">
        <v>191</v>
      </c>
      <c r="K324" s="1" t="s">
        <v>25</v>
      </c>
      <c r="L324">
        <v>6.0899999999999999E-3</v>
      </c>
      <c r="M324">
        <v>2.5190000000000001E-2</v>
      </c>
      <c r="N324">
        <v>4.1700000000000001E-3</v>
      </c>
      <c r="O324">
        <v>1</v>
      </c>
      <c r="P324">
        <v>0</v>
      </c>
      <c r="Q324">
        <v>167</v>
      </c>
      <c r="R324">
        <v>556</v>
      </c>
      <c r="S324">
        <v>210</v>
      </c>
      <c r="T324">
        <v>3.3</v>
      </c>
      <c r="U324">
        <v>5.0999999999999996</v>
      </c>
    </row>
    <row r="325" spans="1:21" x14ac:dyDescent="0.25">
      <c r="A325" t="str">
        <f>B325&amp;"_"&amp;G325&amp;"_"&amp;J325</f>
        <v>1116_92_1</v>
      </c>
      <c r="B325">
        <v>1116</v>
      </c>
      <c r="C325" s="1" t="s">
        <v>328</v>
      </c>
      <c r="D325" s="1" t="s">
        <v>42</v>
      </c>
      <c r="E325" s="1" t="s">
        <v>39</v>
      </c>
      <c r="F325">
        <v>115</v>
      </c>
      <c r="G325">
        <v>92</v>
      </c>
      <c r="H325" s="1" t="s">
        <v>215</v>
      </c>
      <c r="I325">
        <v>115</v>
      </c>
      <c r="J325" s="1" t="s">
        <v>191</v>
      </c>
      <c r="K325" s="1" t="s">
        <v>25</v>
      </c>
      <c r="L325">
        <v>2.5860000000000001E-2</v>
      </c>
      <c r="M325">
        <v>0.10695</v>
      </c>
      <c r="N325">
        <v>1.771E-2</v>
      </c>
      <c r="O325">
        <v>1</v>
      </c>
      <c r="P325">
        <v>0</v>
      </c>
      <c r="Q325">
        <v>167</v>
      </c>
      <c r="R325">
        <v>556</v>
      </c>
      <c r="S325">
        <v>210</v>
      </c>
      <c r="T325">
        <v>15.2</v>
      </c>
      <c r="U325">
        <v>21.5</v>
      </c>
    </row>
    <row r="326" spans="1:21" x14ac:dyDescent="0.25">
      <c r="A326" t="str">
        <f>B326&amp;"_"&amp;G326&amp;"_"&amp;J326</f>
        <v>1117_1296_1</v>
      </c>
      <c r="B326">
        <v>1117</v>
      </c>
      <c r="C326" s="1" t="s">
        <v>740</v>
      </c>
      <c r="D326" s="1" t="s">
        <v>42</v>
      </c>
      <c r="E326" s="1" t="s">
        <v>42</v>
      </c>
      <c r="F326">
        <v>230</v>
      </c>
      <c r="G326">
        <v>1296</v>
      </c>
      <c r="H326" s="1" t="s">
        <v>327</v>
      </c>
      <c r="I326">
        <v>230</v>
      </c>
      <c r="J326" s="1" t="s">
        <v>191</v>
      </c>
      <c r="K326" s="1" t="s">
        <v>25</v>
      </c>
      <c r="L326">
        <v>1.9E-3</v>
      </c>
      <c r="M326">
        <v>1.5299999999999999E-2</v>
      </c>
      <c r="N326">
        <v>5.8369999999999998E-2</v>
      </c>
      <c r="O326">
        <v>1</v>
      </c>
      <c r="P326">
        <v>0</v>
      </c>
      <c r="Q326">
        <v>453</v>
      </c>
      <c r="R326">
        <v>936</v>
      </c>
      <c r="S326">
        <v>579</v>
      </c>
      <c r="T326">
        <v>9.4</v>
      </c>
      <c r="U326">
        <v>14.8</v>
      </c>
    </row>
    <row r="327" spans="1:21" x14ac:dyDescent="0.25">
      <c r="A327" t="str">
        <f>B327&amp;"_"&amp;G327&amp;"_"&amp;J327</f>
        <v>1117_1307_1</v>
      </c>
      <c r="B327">
        <v>1117</v>
      </c>
      <c r="C327" s="1" t="s">
        <v>740</v>
      </c>
      <c r="D327" s="1" t="s">
        <v>42</v>
      </c>
      <c r="E327" s="1" t="s">
        <v>42</v>
      </c>
      <c r="F327">
        <v>230</v>
      </c>
      <c r="G327">
        <v>1307</v>
      </c>
      <c r="H327" s="1" t="s">
        <v>190</v>
      </c>
      <c r="I327">
        <v>230</v>
      </c>
      <c r="J327" s="1" t="s">
        <v>191</v>
      </c>
      <c r="K327" s="1" t="s">
        <v>25</v>
      </c>
      <c r="L327">
        <v>5.0000000000000001E-4</v>
      </c>
      <c r="M327">
        <v>4.0499999999999998E-3</v>
      </c>
      <c r="N327">
        <v>1.546E-2</v>
      </c>
      <c r="O327">
        <v>1</v>
      </c>
      <c r="P327">
        <v>0</v>
      </c>
      <c r="Q327">
        <v>453</v>
      </c>
      <c r="R327">
        <v>936</v>
      </c>
      <c r="S327">
        <v>579</v>
      </c>
      <c r="T327">
        <v>2.5</v>
      </c>
      <c r="U327">
        <v>3.9</v>
      </c>
    </row>
    <row r="328" spans="1:21" x14ac:dyDescent="0.25">
      <c r="A328" t="str">
        <f>B328&amp;"_"&amp;G328&amp;"_"&amp;J328</f>
        <v>1117_138_1</v>
      </c>
      <c r="B328">
        <v>1117</v>
      </c>
      <c r="C328" s="1" t="s">
        <v>740</v>
      </c>
      <c r="D328" s="1" t="s">
        <v>42</v>
      </c>
      <c r="E328" s="1" t="s">
        <v>42</v>
      </c>
      <c r="F328">
        <v>230</v>
      </c>
      <c r="G328">
        <v>138</v>
      </c>
      <c r="H328" s="1" t="s">
        <v>741</v>
      </c>
      <c r="I328">
        <v>230</v>
      </c>
      <c r="J328" s="1" t="s">
        <v>191</v>
      </c>
      <c r="K328" s="1" t="s">
        <v>25</v>
      </c>
      <c r="L328">
        <v>1.0000000000000001E-5</v>
      </c>
      <c r="M328">
        <v>6.0000000000000002E-5</v>
      </c>
      <c r="N328">
        <v>2.3000000000000001E-4</v>
      </c>
      <c r="O328">
        <v>1</v>
      </c>
      <c r="P328">
        <v>0</v>
      </c>
      <c r="Q328">
        <v>453</v>
      </c>
      <c r="R328">
        <v>936</v>
      </c>
      <c r="S328">
        <v>579</v>
      </c>
      <c r="T328">
        <v>0.1</v>
      </c>
      <c r="U328">
        <v>0.1</v>
      </c>
    </row>
    <row r="329" spans="1:21" x14ac:dyDescent="0.25">
      <c r="A329" t="str">
        <f>B329&amp;"_"&amp;G329&amp;"_"&amp;J329</f>
        <v>1118_1388_1</v>
      </c>
      <c r="B329">
        <v>1118</v>
      </c>
      <c r="C329" s="1" t="s">
        <v>1025</v>
      </c>
      <c r="D329" s="1" t="s">
        <v>42</v>
      </c>
      <c r="E329" s="1" t="s">
        <v>42</v>
      </c>
      <c r="F329">
        <v>115</v>
      </c>
      <c r="G329">
        <v>1388</v>
      </c>
      <c r="H329" s="1" t="s">
        <v>1043</v>
      </c>
      <c r="I329">
        <v>115</v>
      </c>
      <c r="J329" s="1" t="s">
        <v>191</v>
      </c>
      <c r="K329" s="1" t="s">
        <v>25</v>
      </c>
      <c r="L329">
        <v>3.5E-4</v>
      </c>
      <c r="M329">
        <v>1.4499999999999999E-3</v>
      </c>
      <c r="N329">
        <v>2.4000000000000001E-4</v>
      </c>
      <c r="O329">
        <v>1</v>
      </c>
      <c r="P329">
        <v>0</v>
      </c>
      <c r="Q329">
        <v>167</v>
      </c>
      <c r="R329">
        <v>556</v>
      </c>
      <c r="S329">
        <v>210</v>
      </c>
      <c r="T329">
        <v>0.3</v>
      </c>
      <c r="U329">
        <v>0.3</v>
      </c>
    </row>
    <row r="330" spans="1:21" x14ac:dyDescent="0.25">
      <c r="A330" t="str">
        <f>B330&amp;"_"&amp;G330&amp;"_"&amp;J330</f>
        <v>1118_232_1</v>
      </c>
      <c r="B330">
        <v>1118</v>
      </c>
      <c r="C330" s="1" t="s">
        <v>1025</v>
      </c>
      <c r="D330" s="1" t="s">
        <v>42</v>
      </c>
      <c r="E330" s="1" t="s">
        <v>42</v>
      </c>
      <c r="F330">
        <v>115</v>
      </c>
      <c r="G330">
        <v>232</v>
      </c>
      <c r="H330" s="1" t="s">
        <v>1039</v>
      </c>
      <c r="I330">
        <v>115</v>
      </c>
      <c r="J330" s="1" t="s">
        <v>191</v>
      </c>
      <c r="K330" s="1" t="s">
        <v>25</v>
      </c>
      <c r="L330">
        <v>1.208E-2</v>
      </c>
      <c r="M330">
        <v>4.9959999999999997E-2</v>
      </c>
      <c r="N330">
        <v>8.2699999999999996E-3</v>
      </c>
      <c r="O330">
        <v>1</v>
      </c>
      <c r="P330">
        <v>0</v>
      </c>
      <c r="Q330">
        <v>167</v>
      </c>
      <c r="R330">
        <v>556</v>
      </c>
      <c r="S330">
        <v>210</v>
      </c>
      <c r="T330">
        <v>6.6</v>
      </c>
      <c r="U330">
        <v>10</v>
      </c>
    </row>
    <row r="331" spans="1:21" x14ac:dyDescent="0.25">
      <c r="A331" t="str">
        <f>B331&amp;"_"&amp;G331&amp;"_"&amp;J331</f>
        <v>1119_1297_1</v>
      </c>
      <c r="B331">
        <v>1119</v>
      </c>
      <c r="C331" s="1" t="s">
        <v>1138</v>
      </c>
      <c r="D331" s="1" t="s">
        <v>42</v>
      </c>
      <c r="E331" s="1" t="s">
        <v>42</v>
      </c>
      <c r="F331">
        <v>115</v>
      </c>
      <c r="G331">
        <v>1297</v>
      </c>
      <c r="H331" s="1" t="s">
        <v>1233</v>
      </c>
      <c r="I331">
        <v>115</v>
      </c>
      <c r="J331" s="1" t="s">
        <v>191</v>
      </c>
      <c r="K331" s="1" t="s">
        <v>25</v>
      </c>
      <c r="L331">
        <v>4.0000000000000003E-5</v>
      </c>
      <c r="M331">
        <v>1.6000000000000001E-4</v>
      </c>
      <c r="N331">
        <v>3.0000000000000001E-5</v>
      </c>
      <c r="O331">
        <v>1</v>
      </c>
      <c r="P331">
        <v>0</v>
      </c>
      <c r="Q331">
        <v>167</v>
      </c>
      <c r="R331">
        <v>556</v>
      </c>
      <c r="S331">
        <v>210</v>
      </c>
      <c r="T331">
        <v>0</v>
      </c>
      <c r="U331">
        <v>0</v>
      </c>
    </row>
    <row r="332" spans="1:21" x14ac:dyDescent="0.25">
      <c r="A332" t="str">
        <f>B332&amp;"_"&amp;G332&amp;"_"&amp;J332</f>
        <v>1119_269_1</v>
      </c>
      <c r="B332">
        <v>1119</v>
      </c>
      <c r="C332" s="1" t="s">
        <v>1138</v>
      </c>
      <c r="D332" s="1" t="s">
        <v>42</v>
      </c>
      <c r="E332" s="1" t="s">
        <v>42</v>
      </c>
      <c r="F332">
        <v>115</v>
      </c>
      <c r="G332">
        <v>269</v>
      </c>
      <c r="H332" s="1" t="s">
        <v>341</v>
      </c>
      <c r="I332">
        <v>115</v>
      </c>
      <c r="J332" s="1" t="s">
        <v>191</v>
      </c>
      <c r="K332" s="1" t="s">
        <v>25</v>
      </c>
      <c r="L332">
        <v>2.912E-2</v>
      </c>
      <c r="M332">
        <v>0.12039</v>
      </c>
      <c r="N332">
        <v>1.9939999999999999E-2</v>
      </c>
      <c r="O332">
        <v>1</v>
      </c>
      <c r="P332">
        <v>0</v>
      </c>
      <c r="Q332">
        <v>167</v>
      </c>
      <c r="R332">
        <v>556</v>
      </c>
      <c r="S332">
        <v>210</v>
      </c>
      <c r="T332">
        <v>18</v>
      </c>
      <c r="U332">
        <v>24.2</v>
      </c>
    </row>
    <row r="333" spans="1:21" x14ac:dyDescent="0.25">
      <c r="A333" t="str">
        <f>B333&amp;"_"&amp;G333&amp;"_"&amp;J333</f>
        <v>112_1465_1</v>
      </c>
      <c r="B333">
        <v>112</v>
      </c>
      <c r="C333" s="1" t="s">
        <v>241</v>
      </c>
      <c r="D333" s="1" t="s">
        <v>67</v>
      </c>
      <c r="E333" s="1" t="s">
        <v>67</v>
      </c>
      <c r="F333">
        <v>115</v>
      </c>
      <c r="G333">
        <v>1465</v>
      </c>
      <c r="H333" s="1" t="s">
        <v>315</v>
      </c>
      <c r="I333">
        <v>115</v>
      </c>
      <c r="J333" s="1" t="s">
        <v>191</v>
      </c>
      <c r="K333" s="1" t="s">
        <v>25</v>
      </c>
      <c r="L333">
        <v>7.1500000000000001E-3</v>
      </c>
      <c r="M333">
        <v>2.9559999999999999E-2</v>
      </c>
      <c r="N333">
        <v>4.8900000000000002E-3</v>
      </c>
      <c r="O333">
        <v>1</v>
      </c>
      <c r="P333">
        <v>0</v>
      </c>
      <c r="Q333">
        <v>167</v>
      </c>
      <c r="R333">
        <v>556</v>
      </c>
      <c r="S333">
        <v>210</v>
      </c>
      <c r="T333">
        <v>2.9</v>
      </c>
      <c r="U333">
        <v>5.9</v>
      </c>
    </row>
    <row r="334" spans="1:21" x14ac:dyDescent="0.25">
      <c r="A334" t="str">
        <f>B334&amp;"_"&amp;G334&amp;"_"&amp;J334</f>
        <v>1120_1110_1</v>
      </c>
      <c r="B334">
        <v>1120</v>
      </c>
      <c r="C334" s="1" t="s">
        <v>1450</v>
      </c>
      <c r="D334" s="1" t="s">
        <v>42</v>
      </c>
      <c r="E334" s="1" t="s">
        <v>42</v>
      </c>
      <c r="F334">
        <v>115</v>
      </c>
      <c r="G334">
        <v>1110</v>
      </c>
      <c r="H334" s="1" t="s">
        <v>672</v>
      </c>
      <c r="I334">
        <v>115</v>
      </c>
      <c r="J334" s="1" t="s">
        <v>191</v>
      </c>
      <c r="K334" s="1" t="s">
        <v>25</v>
      </c>
      <c r="L334">
        <v>9.4599999999999997E-3</v>
      </c>
      <c r="M334">
        <v>3.9120000000000002E-2</v>
      </c>
      <c r="N334">
        <v>6.4799999999999996E-3</v>
      </c>
      <c r="O334">
        <v>1</v>
      </c>
      <c r="P334">
        <v>0</v>
      </c>
      <c r="Q334">
        <v>167</v>
      </c>
      <c r="R334">
        <v>556</v>
      </c>
      <c r="S334">
        <v>210</v>
      </c>
      <c r="T334">
        <v>5.9</v>
      </c>
      <c r="U334">
        <v>7.9</v>
      </c>
    </row>
    <row r="335" spans="1:21" x14ac:dyDescent="0.25">
      <c r="A335" t="str">
        <f>B335&amp;"_"&amp;G335&amp;"_"&amp;J335</f>
        <v>1120_1253_1</v>
      </c>
      <c r="B335">
        <v>1120</v>
      </c>
      <c r="C335" s="1" t="s">
        <v>1450</v>
      </c>
      <c r="D335" s="1" t="s">
        <v>42</v>
      </c>
      <c r="E335" s="1" t="s">
        <v>39</v>
      </c>
      <c r="F335">
        <v>115</v>
      </c>
      <c r="G335">
        <v>1253</v>
      </c>
      <c r="H335" s="1" t="s">
        <v>420</v>
      </c>
      <c r="I335">
        <v>115</v>
      </c>
      <c r="J335" s="1" t="s">
        <v>191</v>
      </c>
      <c r="K335" s="1" t="s">
        <v>25</v>
      </c>
      <c r="L335">
        <v>5.6340000000000001E-2</v>
      </c>
      <c r="M335">
        <v>0.23297999999999999</v>
      </c>
      <c r="N335">
        <v>3.8580000000000003E-2</v>
      </c>
      <c r="O335">
        <v>1</v>
      </c>
      <c r="P335">
        <v>0</v>
      </c>
      <c r="Q335">
        <v>167</v>
      </c>
      <c r="R335">
        <v>556</v>
      </c>
      <c r="S335">
        <v>210</v>
      </c>
      <c r="T335">
        <v>34.4</v>
      </c>
      <c r="U335">
        <v>46.8</v>
      </c>
    </row>
    <row r="336" spans="1:21" x14ac:dyDescent="0.25">
      <c r="A336" t="str">
        <f>B336&amp;"_"&amp;G336&amp;"_"&amp;J336</f>
        <v>1120_1297_1</v>
      </c>
      <c r="B336">
        <v>1120</v>
      </c>
      <c r="C336" s="1" t="s">
        <v>1450</v>
      </c>
      <c r="D336" s="1" t="s">
        <v>42</v>
      </c>
      <c r="E336" s="1" t="s">
        <v>42</v>
      </c>
      <c r="F336">
        <v>115</v>
      </c>
      <c r="G336">
        <v>1297</v>
      </c>
      <c r="H336" s="1" t="s">
        <v>1233</v>
      </c>
      <c r="I336">
        <v>115</v>
      </c>
      <c r="J336" s="1" t="s">
        <v>191</v>
      </c>
      <c r="K336" s="1" t="s">
        <v>25</v>
      </c>
      <c r="L336">
        <v>4.0000000000000003E-5</v>
      </c>
      <c r="M336">
        <v>1.8000000000000001E-4</v>
      </c>
      <c r="N336">
        <v>3.0000000000000001E-5</v>
      </c>
      <c r="O336">
        <v>1</v>
      </c>
      <c r="P336">
        <v>0</v>
      </c>
      <c r="Q336">
        <v>167</v>
      </c>
      <c r="R336">
        <v>556</v>
      </c>
      <c r="S336">
        <v>210</v>
      </c>
      <c r="T336">
        <v>0</v>
      </c>
      <c r="U336">
        <v>0</v>
      </c>
    </row>
    <row r="337" spans="1:21" x14ac:dyDescent="0.25">
      <c r="A337" t="str">
        <f>B337&amp;"_"&amp;G337&amp;"_"&amp;J337</f>
        <v>1121_1297_1</v>
      </c>
      <c r="B337">
        <v>1121</v>
      </c>
      <c r="C337" s="1" t="s">
        <v>1454</v>
      </c>
      <c r="D337" s="1" t="s">
        <v>42</v>
      </c>
      <c r="E337" s="1" t="s">
        <v>42</v>
      </c>
      <c r="F337">
        <v>115</v>
      </c>
      <c r="G337">
        <v>1297</v>
      </c>
      <c r="H337" s="1" t="s">
        <v>1233</v>
      </c>
      <c r="I337">
        <v>115</v>
      </c>
      <c r="J337" s="1" t="s">
        <v>191</v>
      </c>
      <c r="K337" s="1" t="s">
        <v>25</v>
      </c>
      <c r="L337">
        <v>3.0000000000000001E-5</v>
      </c>
      <c r="M337">
        <v>1.2E-4</v>
      </c>
      <c r="N337">
        <v>2.0000000000000002E-5</v>
      </c>
      <c r="O337">
        <v>1</v>
      </c>
      <c r="P337">
        <v>0</v>
      </c>
      <c r="Q337">
        <v>167</v>
      </c>
      <c r="R337">
        <v>556</v>
      </c>
      <c r="S337">
        <v>210</v>
      </c>
      <c r="T337">
        <v>0</v>
      </c>
      <c r="U337">
        <v>0</v>
      </c>
    </row>
    <row r="338" spans="1:21" x14ac:dyDescent="0.25">
      <c r="A338" t="str">
        <f>B338&amp;"_"&amp;G338&amp;"_"&amp;J338</f>
        <v>1121_1380_1</v>
      </c>
      <c r="B338">
        <v>1121</v>
      </c>
      <c r="C338" s="1" t="s">
        <v>1454</v>
      </c>
      <c r="D338" s="1" t="s">
        <v>42</v>
      </c>
      <c r="E338" s="1" t="s">
        <v>42</v>
      </c>
      <c r="F338">
        <v>115</v>
      </c>
      <c r="G338">
        <v>1380</v>
      </c>
      <c r="H338" s="1" t="s">
        <v>1066</v>
      </c>
      <c r="I338">
        <v>115</v>
      </c>
      <c r="J338" s="1" t="s">
        <v>191</v>
      </c>
      <c r="K338" s="1" t="s">
        <v>25</v>
      </c>
      <c r="L338">
        <v>1.055E-2</v>
      </c>
      <c r="M338">
        <v>4.3630000000000002E-2</v>
      </c>
      <c r="N338">
        <v>7.2199999999999999E-3</v>
      </c>
      <c r="O338">
        <v>1</v>
      </c>
      <c r="P338">
        <v>0</v>
      </c>
      <c r="Q338">
        <v>167</v>
      </c>
      <c r="R338">
        <v>556</v>
      </c>
      <c r="S338">
        <v>210</v>
      </c>
      <c r="T338">
        <v>6.6</v>
      </c>
      <c r="U338">
        <v>8.8000000000000007</v>
      </c>
    </row>
    <row r="339" spans="1:21" x14ac:dyDescent="0.25">
      <c r="A339" t="str">
        <f>B339&amp;"_"&amp;G339&amp;"_"&amp;J339</f>
        <v>1122_1297_1</v>
      </c>
      <c r="B339">
        <v>1122</v>
      </c>
      <c r="C339" s="1" t="s">
        <v>1256</v>
      </c>
      <c r="D339" s="1" t="s">
        <v>42</v>
      </c>
      <c r="E339" s="1" t="s">
        <v>42</v>
      </c>
      <c r="F339">
        <v>115</v>
      </c>
      <c r="G339">
        <v>1297</v>
      </c>
      <c r="H339" s="1" t="s">
        <v>1233</v>
      </c>
      <c r="I339">
        <v>115</v>
      </c>
      <c r="J339" s="1" t="s">
        <v>191</v>
      </c>
      <c r="K339" s="1" t="s">
        <v>25</v>
      </c>
      <c r="L339">
        <v>5.0800000000000003E-3</v>
      </c>
      <c r="M339">
        <v>2.1000000000000001E-2</v>
      </c>
      <c r="N339">
        <v>3.48E-3</v>
      </c>
      <c r="O339">
        <v>1</v>
      </c>
      <c r="P339">
        <v>0</v>
      </c>
      <c r="Q339">
        <v>167</v>
      </c>
      <c r="R339">
        <v>556</v>
      </c>
      <c r="S339">
        <v>210</v>
      </c>
      <c r="T339">
        <v>4.3</v>
      </c>
      <c r="U339">
        <v>4.2</v>
      </c>
    </row>
    <row r="340" spans="1:21" x14ac:dyDescent="0.25">
      <c r="A340" t="str">
        <f>B340&amp;"_"&amp;G340&amp;"_"&amp;J340</f>
        <v>1122_251_1</v>
      </c>
      <c r="B340">
        <v>1122</v>
      </c>
      <c r="C340" s="1" t="s">
        <v>1256</v>
      </c>
      <c r="D340" s="1" t="s">
        <v>42</v>
      </c>
      <c r="E340" s="1" t="s">
        <v>42</v>
      </c>
      <c r="F340">
        <v>115</v>
      </c>
      <c r="G340">
        <v>251</v>
      </c>
      <c r="H340" s="1" t="s">
        <v>1272</v>
      </c>
      <c r="I340">
        <v>115</v>
      </c>
      <c r="J340" s="1" t="s">
        <v>191</v>
      </c>
      <c r="K340" s="1" t="s">
        <v>25</v>
      </c>
      <c r="L340">
        <v>2.7999999999999998E-4</v>
      </c>
      <c r="M340">
        <v>1.16E-3</v>
      </c>
      <c r="N340">
        <v>1.9000000000000001E-4</v>
      </c>
      <c r="O340">
        <v>1</v>
      </c>
      <c r="P340">
        <v>0</v>
      </c>
      <c r="Q340">
        <v>167</v>
      </c>
      <c r="R340">
        <v>556</v>
      </c>
      <c r="S340">
        <v>210</v>
      </c>
      <c r="T340">
        <v>0.2</v>
      </c>
      <c r="U340">
        <v>0.2</v>
      </c>
    </row>
    <row r="341" spans="1:21" x14ac:dyDescent="0.25">
      <c r="A341" t="str">
        <f>B341&amp;"_"&amp;G341&amp;"_"&amp;J341</f>
        <v>1122_252_1</v>
      </c>
      <c r="B341">
        <v>1122</v>
      </c>
      <c r="C341" s="1" t="s">
        <v>1256</v>
      </c>
      <c r="D341" s="1" t="s">
        <v>42</v>
      </c>
      <c r="E341" s="1" t="s">
        <v>42</v>
      </c>
      <c r="F341">
        <v>115</v>
      </c>
      <c r="G341">
        <v>252</v>
      </c>
      <c r="H341" s="1" t="s">
        <v>1232</v>
      </c>
      <c r="I341">
        <v>115</v>
      </c>
      <c r="J341" s="1" t="s">
        <v>191</v>
      </c>
      <c r="K341" s="1" t="s">
        <v>25</v>
      </c>
      <c r="L341">
        <v>9.0000000000000006E-5</v>
      </c>
      <c r="M341">
        <v>3.5E-4</v>
      </c>
      <c r="N341">
        <v>6.0000000000000002E-5</v>
      </c>
      <c r="O341">
        <v>1</v>
      </c>
      <c r="P341">
        <v>0</v>
      </c>
      <c r="Q341">
        <v>167</v>
      </c>
      <c r="R341">
        <v>556</v>
      </c>
      <c r="S341">
        <v>210</v>
      </c>
      <c r="T341">
        <v>0.1</v>
      </c>
      <c r="U341">
        <v>0.1</v>
      </c>
    </row>
    <row r="342" spans="1:21" x14ac:dyDescent="0.25">
      <c r="A342" t="str">
        <f>B342&amp;"_"&amp;G342&amp;"_"&amp;J342</f>
        <v>1123_139_1</v>
      </c>
      <c r="B342">
        <v>1123</v>
      </c>
      <c r="C342" s="1" t="s">
        <v>986</v>
      </c>
      <c r="D342" s="1" t="s">
        <v>39</v>
      </c>
      <c r="E342" s="1" t="s">
        <v>42</v>
      </c>
      <c r="F342">
        <v>115</v>
      </c>
      <c r="G342">
        <v>139</v>
      </c>
      <c r="H342" s="1" t="s">
        <v>443</v>
      </c>
      <c r="I342">
        <v>115</v>
      </c>
      <c r="J342" s="1" t="s">
        <v>191</v>
      </c>
      <c r="K342" s="1" t="s">
        <v>25</v>
      </c>
      <c r="L342">
        <v>2.035E-2</v>
      </c>
      <c r="M342">
        <v>8.4169999999999995E-2</v>
      </c>
      <c r="N342">
        <v>1.3939999999999999E-2</v>
      </c>
      <c r="O342">
        <v>1</v>
      </c>
      <c r="P342">
        <v>0</v>
      </c>
      <c r="Q342">
        <v>167</v>
      </c>
      <c r="R342">
        <v>556</v>
      </c>
      <c r="S342">
        <v>210</v>
      </c>
      <c r="T342">
        <v>14.7</v>
      </c>
      <c r="U342">
        <v>16.899999999999999</v>
      </c>
    </row>
    <row r="343" spans="1:21" x14ac:dyDescent="0.25">
      <c r="A343" t="str">
        <f>B343&amp;"_"&amp;G343&amp;"_"&amp;J343</f>
        <v>1123_94_1</v>
      </c>
      <c r="B343">
        <v>1123</v>
      </c>
      <c r="C343" s="1" t="s">
        <v>986</v>
      </c>
      <c r="D343" s="1" t="s">
        <v>39</v>
      </c>
      <c r="E343" s="1" t="s">
        <v>39</v>
      </c>
      <c r="F343">
        <v>115</v>
      </c>
      <c r="G343">
        <v>94</v>
      </c>
      <c r="H343" s="1" t="s">
        <v>579</v>
      </c>
      <c r="I343">
        <v>115</v>
      </c>
      <c r="J343" s="1" t="s">
        <v>191</v>
      </c>
      <c r="K343" s="1" t="s">
        <v>25</v>
      </c>
      <c r="L343">
        <v>5.0000000000000002E-5</v>
      </c>
      <c r="M343">
        <v>2.1000000000000001E-4</v>
      </c>
      <c r="N343">
        <v>3.0000000000000001E-5</v>
      </c>
      <c r="O343">
        <v>1</v>
      </c>
      <c r="P343">
        <v>0</v>
      </c>
      <c r="Q343">
        <v>167</v>
      </c>
      <c r="R343">
        <v>556</v>
      </c>
      <c r="S343">
        <v>210</v>
      </c>
      <c r="T343">
        <v>0</v>
      </c>
      <c r="U343">
        <v>0</v>
      </c>
    </row>
    <row r="344" spans="1:21" x14ac:dyDescent="0.25">
      <c r="A344" t="str">
        <f>B344&amp;"_"&amp;G344&amp;"_"&amp;J344</f>
        <v>1124_100_1</v>
      </c>
      <c r="B344">
        <v>1124</v>
      </c>
      <c r="C344" s="1" t="s">
        <v>214</v>
      </c>
      <c r="D344" s="1" t="s">
        <v>39</v>
      </c>
      <c r="E344" s="1" t="s">
        <v>39</v>
      </c>
      <c r="F344">
        <v>115</v>
      </c>
      <c r="G344">
        <v>100</v>
      </c>
      <c r="H344" s="1" t="s">
        <v>340</v>
      </c>
      <c r="I344">
        <v>115</v>
      </c>
      <c r="J344" s="1" t="s">
        <v>191</v>
      </c>
      <c r="K344" s="1" t="s">
        <v>25</v>
      </c>
      <c r="L344">
        <v>2.0100000000000001E-3</v>
      </c>
      <c r="M344">
        <v>8.3199999999999993E-3</v>
      </c>
      <c r="N344">
        <v>1.3799999999999999E-3</v>
      </c>
      <c r="O344">
        <v>1</v>
      </c>
      <c r="P344">
        <v>0</v>
      </c>
      <c r="Q344">
        <v>167</v>
      </c>
      <c r="R344">
        <v>556</v>
      </c>
      <c r="S344">
        <v>210</v>
      </c>
      <c r="T344">
        <v>0.8</v>
      </c>
      <c r="U344">
        <v>1.7</v>
      </c>
    </row>
    <row r="345" spans="1:21" x14ac:dyDescent="0.25">
      <c r="A345" t="str">
        <f>B345&amp;"_"&amp;G345&amp;"_"&amp;J345</f>
        <v>1124_92_1</v>
      </c>
      <c r="B345">
        <v>1124</v>
      </c>
      <c r="C345" s="1" t="s">
        <v>214</v>
      </c>
      <c r="D345" s="1" t="s">
        <v>39</v>
      </c>
      <c r="E345" s="1" t="s">
        <v>39</v>
      </c>
      <c r="F345">
        <v>115</v>
      </c>
      <c r="G345">
        <v>92</v>
      </c>
      <c r="H345" s="1" t="s">
        <v>215</v>
      </c>
      <c r="I345">
        <v>115</v>
      </c>
      <c r="J345" s="1" t="s">
        <v>191</v>
      </c>
      <c r="K345" s="1" t="s">
        <v>25</v>
      </c>
      <c r="L345">
        <v>1.8329999999999999E-2</v>
      </c>
      <c r="M345">
        <v>7.578E-2</v>
      </c>
      <c r="N345">
        <v>1.255E-2</v>
      </c>
      <c r="O345">
        <v>1</v>
      </c>
      <c r="P345">
        <v>0</v>
      </c>
      <c r="Q345">
        <v>167</v>
      </c>
      <c r="R345">
        <v>556</v>
      </c>
      <c r="S345">
        <v>210</v>
      </c>
      <c r="T345">
        <v>11.1</v>
      </c>
      <c r="U345">
        <v>15.2</v>
      </c>
    </row>
    <row r="346" spans="1:21" x14ac:dyDescent="0.25">
      <c r="A346" t="str">
        <f>B346&amp;"_"&amp;G346&amp;"_"&amp;J346</f>
        <v>1124_99_1</v>
      </c>
      <c r="B346">
        <v>1124</v>
      </c>
      <c r="C346" s="1" t="s">
        <v>214</v>
      </c>
      <c r="D346" s="1" t="s">
        <v>39</v>
      </c>
      <c r="E346" s="1" t="s">
        <v>39</v>
      </c>
      <c r="F346">
        <v>115</v>
      </c>
      <c r="G346">
        <v>99</v>
      </c>
      <c r="H346" s="1" t="s">
        <v>338</v>
      </c>
      <c r="I346">
        <v>115</v>
      </c>
      <c r="J346" s="1" t="s">
        <v>191</v>
      </c>
      <c r="K346" s="1" t="s">
        <v>25</v>
      </c>
      <c r="L346">
        <v>1.6160000000000001E-2</v>
      </c>
      <c r="M346">
        <v>6.6799999999999998E-2</v>
      </c>
      <c r="N346">
        <v>1.106E-2</v>
      </c>
      <c r="O346">
        <v>1</v>
      </c>
      <c r="P346">
        <v>0</v>
      </c>
      <c r="Q346">
        <v>167</v>
      </c>
      <c r="R346">
        <v>556</v>
      </c>
      <c r="S346">
        <v>210</v>
      </c>
      <c r="T346">
        <v>9.1999999999999993</v>
      </c>
      <c r="U346">
        <v>13.4</v>
      </c>
    </row>
    <row r="347" spans="1:21" x14ac:dyDescent="0.25">
      <c r="A347" t="str">
        <f>B347&amp;"_"&amp;G347&amp;"_"&amp;J347</f>
        <v>1125_1126_1</v>
      </c>
      <c r="B347">
        <v>1125</v>
      </c>
      <c r="C347" s="1" t="s">
        <v>1455</v>
      </c>
      <c r="D347" s="1" t="s">
        <v>39</v>
      </c>
      <c r="E347" s="1" t="s">
        <v>39</v>
      </c>
      <c r="F347">
        <v>115</v>
      </c>
      <c r="G347">
        <v>1126</v>
      </c>
      <c r="H347" s="1" t="s">
        <v>1362</v>
      </c>
      <c r="I347">
        <v>115</v>
      </c>
      <c r="J347" s="1" t="s">
        <v>191</v>
      </c>
      <c r="K347" s="1" t="s">
        <v>25</v>
      </c>
      <c r="L347">
        <v>3.0000000000000001E-5</v>
      </c>
      <c r="M347">
        <v>1.3999999999999999E-4</v>
      </c>
      <c r="N347">
        <v>2.0000000000000002E-5</v>
      </c>
      <c r="O347">
        <v>1</v>
      </c>
      <c r="P347">
        <v>0</v>
      </c>
      <c r="Q347">
        <v>167</v>
      </c>
      <c r="R347">
        <v>556</v>
      </c>
      <c r="S347">
        <v>210</v>
      </c>
      <c r="T347">
        <v>0</v>
      </c>
      <c r="U347">
        <v>0</v>
      </c>
    </row>
    <row r="348" spans="1:21" x14ac:dyDescent="0.25">
      <c r="A348" t="str">
        <f>B348&amp;"_"&amp;G348&amp;"_"&amp;J348</f>
        <v>1125_1308_1</v>
      </c>
      <c r="B348">
        <v>1125</v>
      </c>
      <c r="C348" s="1" t="s">
        <v>1455</v>
      </c>
      <c r="D348" s="1" t="s">
        <v>39</v>
      </c>
      <c r="E348" s="1" t="s">
        <v>39</v>
      </c>
      <c r="F348">
        <v>115</v>
      </c>
      <c r="G348">
        <v>1308</v>
      </c>
      <c r="H348" s="1" t="s">
        <v>262</v>
      </c>
      <c r="I348">
        <v>115</v>
      </c>
      <c r="J348" s="1" t="s">
        <v>191</v>
      </c>
      <c r="K348" s="1" t="s">
        <v>25</v>
      </c>
      <c r="L348">
        <v>4.0299999999999997E-3</v>
      </c>
      <c r="M348">
        <v>1.6660000000000001E-2</v>
      </c>
      <c r="N348">
        <v>2.7599999999999999E-3</v>
      </c>
      <c r="O348">
        <v>1</v>
      </c>
      <c r="P348">
        <v>0</v>
      </c>
      <c r="Q348">
        <v>167</v>
      </c>
      <c r="R348">
        <v>556</v>
      </c>
      <c r="S348">
        <v>210</v>
      </c>
      <c r="T348">
        <v>3.1</v>
      </c>
      <c r="U348">
        <v>3.4</v>
      </c>
    </row>
    <row r="349" spans="1:21" x14ac:dyDescent="0.25">
      <c r="A349" t="str">
        <f>B349&amp;"_"&amp;G349&amp;"_"&amp;J349</f>
        <v>1125_241_1</v>
      </c>
      <c r="B349">
        <v>1125</v>
      </c>
      <c r="C349" s="1" t="s">
        <v>1455</v>
      </c>
      <c r="D349" s="1" t="s">
        <v>39</v>
      </c>
      <c r="E349" s="1" t="s">
        <v>39</v>
      </c>
      <c r="F349">
        <v>115</v>
      </c>
      <c r="G349">
        <v>241</v>
      </c>
      <c r="H349" s="1" t="s">
        <v>1465</v>
      </c>
      <c r="I349">
        <v>115</v>
      </c>
      <c r="J349" s="1" t="s">
        <v>191</v>
      </c>
      <c r="K349" s="1" t="s">
        <v>25</v>
      </c>
      <c r="L349">
        <v>4.0000000000000003E-5</v>
      </c>
      <c r="M349">
        <v>1.7000000000000001E-4</v>
      </c>
      <c r="N349">
        <v>3.0000000000000001E-5</v>
      </c>
      <c r="O349">
        <v>1</v>
      </c>
      <c r="P349">
        <v>0</v>
      </c>
      <c r="Q349">
        <v>167</v>
      </c>
      <c r="R349">
        <v>556</v>
      </c>
      <c r="S349">
        <v>210</v>
      </c>
      <c r="T349">
        <v>0</v>
      </c>
      <c r="U349">
        <v>0</v>
      </c>
    </row>
    <row r="350" spans="1:21" x14ac:dyDescent="0.25">
      <c r="A350" t="str">
        <f>B350&amp;"_"&amp;G350&amp;"_"&amp;J350</f>
        <v>1126_240_1</v>
      </c>
      <c r="B350">
        <v>1126</v>
      </c>
      <c r="C350" s="1" t="s">
        <v>1362</v>
      </c>
      <c r="D350" s="1" t="s">
        <v>39</v>
      </c>
      <c r="E350" s="1" t="s">
        <v>39</v>
      </c>
      <c r="F350">
        <v>115</v>
      </c>
      <c r="G350">
        <v>240</v>
      </c>
      <c r="H350" s="1" t="s">
        <v>1476</v>
      </c>
      <c r="I350">
        <v>115</v>
      </c>
      <c r="J350" s="1" t="s">
        <v>191</v>
      </c>
      <c r="K350" s="1" t="s">
        <v>25</v>
      </c>
      <c r="L350">
        <v>9.4900000000000002E-3</v>
      </c>
      <c r="M350">
        <v>3.9239999999999997E-2</v>
      </c>
      <c r="N350">
        <v>6.4999999999999997E-3</v>
      </c>
      <c r="O350">
        <v>1</v>
      </c>
      <c r="P350">
        <v>0</v>
      </c>
      <c r="Q350">
        <v>167</v>
      </c>
      <c r="R350">
        <v>556</v>
      </c>
      <c r="S350">
        <v>210</v>
      </c>
      <c r="T350">
        <v>5.8</v>
      </c>
      <c r="U350">
        <v>7.9</v>
      </c>
    </row>
    <row r="351" spans="1:21" x14ac:dyDescent="0.25">
      <c r="A351" t="str">
        <f>B351&amp;"_"&amp;G351&amp;"_"&amp;J351</f>
        <v>1126_249_1</v>
      </c>
      <c r="B351">
        <v>1126</v>
      </c>
      <c r="C351" s="1" t="s">
        <v>1362</v>
      </c>
      <c r="D351" s="1" t="s">
        <v>39</v>
      </c>
      <c r="E351" s="1" t="s">
        <v>39</v>
      </c>
      <c r="F351">
        <v>115</v>
      </c>
      <c r="G351">
        <v>249</v>
      </c>
      <c r="H351" s="1" t="s">
        <v>1348</v>
      </c>
      <c r="I351">
        <v>115</v>
      </c>
      <c r="J351" s="1" t="s">
        <v>191</v>
      </c>
      <c r="K351" s="1" t="s">
        <v>25</v>
      </c>
      <c r="L351">
        <v>2.0000000000000001E-4</v>
      </c>
      <c r="M351">
        <v>8.0999999999999996E-4</v>
      </c>
      <c r="N351">
        <v>1.2999999999999999E-4</v>
      </c>
      <c r="O351">
        <v>1</v>
      </c>
      <c r="P351">
        <v>0</v>
      </c>
      <c r="Q351">
        <v>167</v>
      </c>
      <c r="R351">
        <v>556</v>
      </c>
      <c r="S351">
        <v>210</v>
      </c>
      <c r="T351">
        <v>0.1</v>
      </c>
      <c r="U351">
        <v>0.2</v>
      </c>
    </row>
    <row r="352" spans="1:21" x14ac:dyDescent="0.25">
      <c r="A352" t="str">
        <f>B352&amp;"_"&amp;G352&amp;"_"&amp;J352</f>
        <v>1127_1121_1</v>
      </c>
      <c r="B352">
        <v>1127</v>
      </c>
      <c r="C352" s="1" t="s">
        <v>1453</v>
      </c>
      <c r="D352" s="1" t="s">
        <v>39</v>
      </c>
      <c r="E352" s="1" t="s">
        <v>42</v>
      </c>
      <c r="F352">
        <v>115</v>
      </c>
      <c r="G352">
        <v>1121</v>
      </c>
      <c r="H352" s="1" t="s">
        <v>1454</v>
      </c>
      <c r="I352">
        <v>115</v>
      </c>
      <c r="J352" s="1" t="s">
        <v>191</v>
      </c>
      <c r="K352" s="1" t="s">
        <v>25</v>
      </c>
      <c r="L352">
        <v>3.2480000000000002E-2</v>
      </c>
      <c r="M352">
        <v>0.13433</v>
      </c>
      <c r="N352">
        <v>2.2239999999999999E-2</v>
      </c>
      <c r="O352">
        <v>1</v>
      </c>
      <c r="P352">
        <v>0</v>
      </c>
      <c r="Q352">
        <v>167</v>
      </c>
      <c r="R352">
        <v>556</v>
      </c>
      <c r="S352">
        <v>210</v>
      </c>
      <c r="T352">
        <v>20.100000000000001</v>
      </c>
      <c r="U352">
        <v>27</v>
      </c>
    </row>
    <row r="353" spans="1:21" x14ac:dyDescent="0.25">
      <c r="A353" t="str">
        <f>B353&amp;"_"&amp;G353&amp;"_"&amp;J353</f>
        <v>1127_1308_1</v>
      </c>
      <c r="B353">
        <v>1127</v>
      </c>
      <c r="C353" s="1" t="s">
        <v>1453</v>
      </c>
      <c r="D353" s="1" t="s">
        <v>39</v>
      </c>
      <c r="E353" s="1" t="s">
        <v>39</v>
      </c>
      <c r="F353">
        <v>115</v>
      </c>
      <c r="G353">
        <v>1308</v>
      </c>
      <c r="H353" s="1" t="s">
        <v>262</v>
      </c>
      <c r="I353">
        <v>115</v>
      </c>
      <c r="J353" s="1" t="s">
        <v>191</v>
      </c>
      <c r="K353" s="1" t="s">
        <v>25</v>
      </c>
      <c r="L353">
        <v>2.0000000000000002E-5</v>
      </c>
      <c r="M353">
        <v>8.0000000000000007E-5</v>
      </c>
      <c r="N353">
        <v>1.0000000000000001E-5</v>
      </c>
      <c r="O353">
        <v>1</v>
      </c>
      <c r="P353">
        <v>0</v>
      </c>
      <c r="Q353">
        <v>167</v>
      </c>
      <c r="R353">
        <v>556</v>
      </c>
      <c r="S353">
        <v>210</v>
      </c>
      <c r="T353">
        <v>0</v>
      </c>
      <c r="U353">
        <v>0</v>
      </c>
    </row>
    <row r="354" spans="1:21" x14ac:dyDescent="0.25">
      <c r="A354" t="str">
        <f>B354&amp;"_"&amp;G354&amp;"_"&amp;J354</f>
        <v>1127_1406_1</v>
      </c>
      <c r="B354">
        <v>1127</v>
      </c>
      <c r="C354" s="1" t="s">
        <v>1453</v>
      </c>
      <c r="D354" s="1" t="s">
        <v>39</v>
      </c>
      <c r="E354" s="1" t="s">
        <v>39</v>
      </c>
      <c r="F354">
        <v>115</v>
      </c>
      <c r="G354">
        <v>1406</v>
      </c>
      <c r="H354" s="1" t="s">
        <v>261</v>
      </c>
      <c r="I354">
        <v>115</v>
      </c>
      <c r="J354" s="1" t="s">
        <v>191</v>
      </c>
      <c r="K354" s="1" t="s">
        <v>25</v>
      </c>
      <c r="L354">
        <v>2.3869999999999999E-2</v>
      </c>
      <c r="M354">
        <v>9.8710000000000006E-2</v>
      </c>
      <c r="N354">
        <v>1.635E-2</v>
      </c>
      <c r="O354">
        <v>1</v>
      </c>
      <c r="P354">
        <v>0</v>
      </c>
      <c r="Q354">
        <v>167</v>
      </c>
      <c r="R354">
        <v>556</v>
      </c>
      <c r="S354">
        <v>210</v>
      </c>
      <c r="T354">
        <v>14.7</v>
      </c>
      <c r="U354">
        <v>19.899999999999999</v>
      </c>
    </row>
    <row r="355" spans="1:21" x14ac:dyDescent="0.25">
      <c r="A355" t="str">
        <f>B355&amp;"_"&amp;G355&amp;"_"&amp;J355</f>
        <v>1128_1119_1</v>
      </c>
      <c r="B355">
        <v>1128</v>
      </c>
      <c r="C355" s="1" t="s">
        <v>1452</v>
      </c>
      <c r="D355" s="1" t="s">
        <v>39</v>
      </c>
      <c r="E355" s="1" t="s">
        <v>42</v>
      </c>
      <c r="F355">
        <v>115</v>
      </c>
      <c r="G355">
        <v>1119</v>
      </c>
      <c r="H355" s="1" t="s">
        <v>1138</v>
      </c>
      <c r="I355">
        <v>115</v>
      </c>
      <c r="J355" s="1" t="s">
        <v>191</v>
      </c>
      <c r="K355" s="1" t="s">
        <v>25</v>
      </c>
      <c r="L355">
        <v>3.2480000000000002E-2</v>
      </c>
      <c r="M355">
        <v>0.13433</v>
      </c>
      <c r="N355">
        <v>2.2239999999999999E-2</v>
      </c>
      <c r="O355">
        <v>1</v>
      </c>
      <c r="P355">
        <v>0</v>
      </c>
      <c r="Q355">
        <v>167</v>
      </c>
      <c r="R355">
        <v>556</v>
      </c>
      <c r="S355">
        <v>210</v>
      </c>
      <c r="T355">
        <v>20.100000000000001</v>
      </c>
      <c r="U355">
        <v>27</v>
      </c>
    </row>
    <row r="356" spans="1:21" x14ac:dyDescent="0.25">
      <c r="A356" t="str">
        <f>B356&amp;"_"&amp;G356&amp;"_"&amp;J356</f>
        <v>1128_1308_1</v>
      </c>
      <c r="B356">
        <v>1128</v>
      </c>
      <c r="C356" s="1" t="s">
        <v>1452</v>
      </c>
      <c r="D356" s="1" t="s">
        <v>39</v>
      </c>
      <c r="E356" s="1" t="s">
        <v>39</v>
      </c>
      <c r="F356">
        <v>115</v>
      </c>
      <c r="G356">
        <v>1308</v>
      </c>
      <c r="H356" s="1" t="s">
        <v>262</v>
      </c>
      <c r="I356">
        <v>115</v>
      </c>
      <c r="J356" s="1" t="s">
        <v>191</v>
      </c>
      <c r="K356" s="1" t="s">
        <v>25</v>
      </c>
      <c r="L356">
        <v>2.0000000000000002E-5</v>
      </c>
      <c r="M356">
        <v>9.0000000000000006E-5</v>
      </c>
      <c r="N356">
        <v>1.0000000000000001E-5</v>
      </c>
      <c r="O356">
        <v>1</v>
      </c>
      <c r="P356">
        <v>0</v>
      </c>
      <c r="Q356">
        <v>167</v>
      </c>
      <c r="R356">
        <v>556</v>
      </c>
      <c r="S356">
        <v>210</v>
      </c>
      <c r="T356">
        <v>0</v>
      </c>
      <c r="U356">
        <v>0</v>
      </c>
    </row>
    <row r="357" spans="1:21" x14ac:dyDescent="0.25">
      <c r="A357" t="str">
        <f>B357&amp;"_"&amp;G357&amp;"_"&amp;J357</f>
        <v>1128_1407_1</v>
      </c>
      <c r="B357">
        <v>1128</v>
      </c>
      <c r="C357" s="1" t="s">
        <v>1452</v>
      </c>
      <c r="D357" s="1" t="s">
        <v>39</v>
      </c>
      <c r="E357" s="1" t="s">
        <v>39</v>
      </c>
      <c r="F357">
        <v>115</v>
      </c>
      <c r="G357">
        <v>1407</v>
      </c>
      <c r="H357" s="1" t="s">
        <v>570</v>
      </c>
      <c r="I357">
        <v>115</v>
      </c>
      <c r="J357" s="1" t="s">
        <v>191</v>
      </c>
      <c r="K357" s="1" t="s">
        <v>25</v>
      </c>
      <c r="L357">
        <v>2.3890000000000002E-2</v>
      </c>
      <c r="M357">
        <v>9.8790000000000003E-2</v>
      </c>
      <c r="N357">
        <v>1.636E-2</v>
      </c>
      <c r="O357">
        <v>1</v>
      </c>
      <c r="P357">
        <v>0</v>
      </c>
      <c r="Q357">
        <v>167</v>
      </c>
      <c r="R357">
        <v>556</v>
      </c>
      <c r="S357">
        <v>210</v>
      </c>
      <c r="T357">
        <v>14.7</v>
      </c>
      <c r="U357">
        <v>19.899999999999999</v>
      </c>
    </row>
    <row r="358" spans="1:21" x14ac:dyDescent="0.25">
      <c r="A358" t="str">
        <f>B358&amp;"_"&amp;G358&amp;"_"&amp;J358</f>
        <v>1129_1132_1</v>
      </c>
      <c r="B358">
        <v>1129</v>
      </c>
      <c r="C358" s="1" t="s">
        <v>1033</v>
      </c>
      <c r="D358" s="1" t="s">
        <v>28</v>
      </c>
      <c r="E358" s="1" t="s">
        <v>28</v>
      </c>
      <c r="F358">
        <v>345</v>
      </c>
      <c r="G358">
        <v>1132</v>
      </c>
      <c r="H358" s="1" t="s">
        <v>1034</v>
      </c>
      <c r="I358">
        <v>345</v>
      </c>
      <c r="J358" s="1" t="s">
        <v>191</v>
      </c>
      <c r="K358" s="1" t="s">
        <v>25</v>
      </c>
      <c r="L358">
        <v>9.0000000000000006E-5</v>
      </c>
      <c r="M358">
        <v>1.3799999999999999E-3</v>
      </c>
      <c r="N358">
        <v>3.567E-2</v>
      </c>
      <c r="O358">
        <v>1</v>
      </c>
      <c r="P358">
        <v>0</v>
      </c>
      <c r="Q358">
        <v>1216</v>
      </c>
      <c r="R358">
        <v>2454</v>
      </c>
      <c r="S358">
        <v>1804</v>
      </c>
      <c r="T358">
        <v>3.1</v>
      </c>
      <c r="U358">
        <v>3.5</v>
      </c>
    </row>
    <row r="359" spans="1:21" x14ac:dyDescent="0.25">
      <c r="A359" t="str">
        <f>B359&amp;"_"&amp;G359&amp;"_"&amp;J359</f>
        <v>1129_1132_2</v>
      </c>
      <c r="B359">
        <v>1129</v>
      </c>
      <c r="C359" s="1" t="s">
        <v>1033</v>
      </c>
      <c r="D359" s="1" t="s">
        <v>28</v>
      </c>
      <c r="E359" s="1" t="s">
        <v>28</v>
      </c>
      <c r="F359">
        <v>345</v>
      </c>
      <c r="G359">
        <v>1132</v>
      </c>
      <c r="H359" s="1" t="s">
        <v>1034</v>
      </c>
      <c r="I359">
        <v>345</v>
      </c>
      <c r="J359" s="1" t="s">
        <v>74</v>
      </c>
      <c r="K359" s="1" t="s">
        <v>25</v>
      </c>
      <c r="L359">
        <v>9.0000000000000006E-5</v>
      </c>
      <c r="M359">
        <v>1.3799999999999999E-3</v>
      </c>
      <c r="N359">
        <v>3.567E-2</v>
      </c>
      <c r="O359">
        <v>1</v>
      </c>
      <c r="P359">
        <v>0</v>
      </c>
      <c r="Q359">
        <v>1216</v>
      </c>
      <c r="R359">
        <v>2454</v>
      </c>
      <c r="S359">
        <v>1804</v>
      </c>
      <c r="T359">
        <v>3.1</v>
      </c>
      <c r="U359">
        <v>3.5</v>
      </c>
    </row>
    <row r="360" spans="1:21" x14ac:dyDescent="0.25">
      <c r="A360" t="str">
        <f>B360&amp;"_"&amp;G360&amp;"_"&amp;J360</f>
        <v>1129_1528_1</v>
      </c>
      <c r="B360">
        <v>1129</v>
      </c>
      <c r="C360" s="1" t="s">
        <v>1033</v>
      </c>
      <c r="D360" s="1" t="s">
        <v>28</v>
      </c>
      <c r="E360" s="1" t="s">
        <v>28</v>
      </c>
      <c r="F360">
        <v>345</v>
      </c>
      <c r="G360">
        <v>1528</v>
      </c>
      <c r="H360" s="1" t="s">
        <v>1033</v>
      </c>
      <c r="I360">
        <v>345</v>
      </c>
      <c r="J360" s="1" t="s">
        <v>191</v>
      </c>
      <c r="K360" s="1" t="s">
        <v>25</v>
      </c>
      <c r="L360">
        <v>4.4000000000000002E-4</v>
      </c>
      <c r="M360">
        <v>7.4999999999999997E-2</v>
      </c>
      <c r="N360">
        <v>0</v>
      </c>
      <c r="O360">
        <v>1</v>
      </c>
      <c r="P360">
        <v>0</v>
      </c>
      <c r="Q360">
        <v>1000</v>
      </c>
      <c r="R360">
        <v>1000</v>
      </c>
      <c r="S360">
        <v>1000</v>
      </c>
      <c r="T360">
        <v>0</v>
      </c>
      <c r="U360">
        <v>0</v>
      </c>
    </row>
    <row r="361" spans="1:21" x14ac:dyDescent="0.25">
      <c r="A361" t="str">
        <f>B361&amp;"_"&amp;G361&amp;"_"&amp;J361</f>
        <v>1129_1528_2</v>
      </c>
      <c r="B361">
        <v>1129</v>
      </c>
      <c r="C361" s="1" t="s">
        <v>1033</v>
      </c>
      <c r="D361" s="1" t="s">
        <v>28</v>
      </c>
      <c r="E361" s="1" t="s">
        <v>28</v>
      </c>
      <c r="F361">
        <v>345</v>
      </c>
      <c r="G361">
        <v>1528</v>
      </c>
      <c r="H361" s="1" t="s">
        <v>1033</v>
      </c>
      <c r="I361">
        <v>345</v>
      </c>
      <c r="J361" s="1" t="s">
        <v>74</v>
      </c>
      <c r="K361" s="1" t="s">
        <v>25</v>
      </c>
      <c r="L361">
        <v>4.4000000000000002E-4</v>
      </c>
      <c r="M361">
        <v>7.4999999999999997E-2</v>
      </c>
      <c r="N361">
        <v>0</v>
      </c>
      <c r="O361">
        <v>1</v>
      </c>
      <c r="P361">
        <v>0</v>
      </c>
      <c r="Q361">
        <v>1000</v>
      </c>
      <c r="R361">
        <v>1000</v>
      </c>
      <c r="S361">
        <v>1000</v>
      </c>
      <c r="T361">
        <v>0</v>
      </c>
      <c r="U361">
        <v>0</v>
      </c>
    </row>
    <row r="362" spans="1:21" x14ac:dyDescent="0.25">
      <c r="A362" t="str">
        <f>B362&amp;"_"&amp;G362&amp;"_"&amp;J362</f>
        <v>113_1218_1</v>
      </c>
      <c r="B362">
        <v>113</v>
      </c>
      <c r="C362" s="1" t="s">
        <v>1081</v>
      </c>
      <c r="D362" s="1" t="s">
        <v>67</v>
      </c>
      <c r="E362" s="1" t="s">
        <v>67</v>
      </c>
      <c r="F362">
        <v>115</v>
      </c>
      <c r="G362">
        <v>1218</v>
      </c>
      <c r="H362" s="1" t="s">
        <v>1087</v>
      </c>
      <c r="I362">
        <v>115</v>
      </c>
      <c r="J362" s="1" t="s">
        <v>191</v>
      </c>
      <c r="K362" s="1" t="s">
        <v>25</v>
      </c>
      <c r="L362">
        <v>3.0000000000000001E-5</v>
      </c>
      <c r="M362">
        <v>1.3999999999999999E-4</v>
      </c>
      <c r="N362">
        <v>2.0000000000000002E-5</v>
      </c>
      <c r="O362">
        <v>1</v>
      </c>
      <c r="P362">
        <v>0</v>
      </c>
      <c r="Q362">
        <v>167</v>
      </c>
      <c r="R362">
        <v>556</v>
      </c>
      <c r="S362">
        <v>210</v>
      </c>
      <c r="T362">
        <v>0</v>
      </c>
      <c r="U362">
        <v>0</v>
      </c>
    </row>
    <row r="363" spans="1:21" x14ac:dyDescent="0.25">
      <c r="A363" t="str">
        <f>B363&amp;"_"&amp;G363&amp;"_"&amp;J363</f>
        <v>113_1265_1</v>
      </c>
      <c r="B363">
        <v>113</v>
      </c>
      <c r="C363" s="1" t="s">
        <v>1081</v>
      </c>
      <c r="D363" s="1" t="s">
        <v>67</v>
      </c>
      <c r="E363" s="1" t="s">
        <v>67</v>
      </c>
      <c r="F363">
        <v>115</v>
      </c>
      <c r="G363">
        <v>1265</v>
      </c>
      <c r="H363" s="1" t="s">
        <v>1082</v>
      </c>
      <c r="I363">
        <v>115</v>
      </c>
      <c r="J363" s="1" t="s">
        <v>191</v>
      </c>
      <c r="K363" s="1" t="s">
        <v>25</v>
      </c>
      <c r="L363">
        <v>2.0200000000000001E-3</v>
      </c>
      <c r="M363">
        <v>8.3700000000000007E-3</v>
      </c>
      <c r="N363">
        <v>1.39E-3</v>
      </c>
      <c r="O363">
        <v>1</v>
      </c>
      <c r="P363">
        <v>0</v>
      </c>
      <c r="Q363">
        <v>167</v>
      </c>
      <c r="R363">
        <v>556</v>
      </c>
      <c r="S363">
        <v>210</v>
      </c>
      <c r="T363">
        <v>1.3</v>
      </c>
      <c r="U363">
        <v>1.7</v>
      </c>
    </row>
    <row r="364" spans="1:21" x14ac:dyDescent="0.25">
      <c r="A364" t="str">
        <f>B364&amp;"_"&amp;G364&amp;"_"&amp;J364</f>
        <v>1130_1529_1</v>
      </c>
      <c r="B364">
        <v>1130</v>
      </c>
      <c r="C364" s="1" t="s">
        <v>652</v>
      </c>
      <c r="D364" s="1" t="s">
        <v>28</v>
      </c>
      <c r="E364" s="1" t="s">
        <v>28</v>
      </c>
      <c r="F364">
        <v>345</v>
      </c>
      <c r="G364">
        <v>1529</v>
      </c>
      <c r="H364" s="1" t="s">
        <v>652</v>
      </c>
      <c r="I364">
        <v>138</v>
      </c>
      <c r="J364" s="1" t="s">
        <v>191</v>
      </c>
      <c r="K364" s="1" t="s">
        <v>25</v>
      </c>
      <c r="L364">
        <v>1.24E-3</v>
      </c>
      <c r="M364">
        <v>6.5000000000000002E-2</v>
      </c>
      <c r="N364">
        <v>0</v>
      </c>
      <c r="O364">
        <v>1</v>
      </c>
      <c r="P364">
        <v>0</v>
      </c>
      <c r="Q364">
        <v>750</v>
      </c>
      <c r="R364">
        <v>750</v>
      </c>
      <c r="S364">
        <v>750</v>
      </c>
      <c r="T364">
        <v>0</v>
      </c>
      <c r="U364">
        <v>0</v>
      </c>
    </row>
    <row r="365" spans="1:21" x14ac:dyDescent="0.25">
      <c r="A365" t="str">
        <f>B365&amp;"_"&amp;G365&amp;"_"&amp;J365</f>
        <v>1130_1529_2</v>
      </c>
      <c r="B365">
        <v>1130</v>
      </c>
      <c r="C365" s="1" t="s">
        <v>652</v>
      </c>
      <c r="D365" s="1" t="s">
        <v>28</v>
      </c>
      <c r="E365" s="1" t="s">
        <v>28</v>
      </c>
      <c r="F365">
        <v>345</v>
      </c>
      <c r="G365">
        <v>1529</v>
      </c>
      <c r="H365" s="1" t="s">
        <v>652</v>
      </c>
      <c r="I365">
        <v>138</v>
      </c>
      <c r="J365" s="1" t="s">
        <v>74</v>
      </c>
      <c r="K365" s="1" t="s">
        <v>25</v>
      </c>
      <c r="L365">
        <v>1.24E-3</v>
      </c>
      <c r="M365">
        <v>6.5000000000000002E-2</v>
      </c>
      <c r="N365">
        <v>0</v>
      </c>
      <c r="O365">
        <v>1</v>
      </c>
      <c r="P365">
        <v>0</v>
      </c>
      <c r="Q365">
        <v>750</v>
      </c>
      <c r="R365">
        <v>750</v>
      </c>
      <c r="S365">
        <v>750</v>
      </c>
      <c r="T365">
        <v>0</v>
      </c>
      <c r="U365">
        <v>0</v>
      </c>
    </row>
    <row r="366" spans="1:21" x14ac:dyDescent="0.25">
      <c r="A366" t="str">
        <f>B366&amp;"_"&amp;G366&amp;"_"&amp;J366</f>
        <v>1131_1530_1</v>
      </c>
      <c r="B366">
        <v>1131</v>
      </c>
      <c r="C366" s="1" t="s">
        <v>1231</v>
      </c>
      <c r="D366" s="1" t="s">
        <v>28</v>
      </c>
      <c r="E366" s="1" t="s">
        <v>28</v>
      </c>
      <c r="F366">
        <v>138</v>
      </c>
      <c r="G366">
        <v>1530</v>
      </c>
      <c r="H366" s="1" t="s">
        <v>1034</v>
      </c>
      <c r="I366">
        <v>138</v>
      </c>
      <c r="J366" s="1" t="s">
        <v>191</v>
      </c>
      <c r="K366" s="1" t="s">
        <v>25</v>
      </c>
      <c r="L366">
        <v>4.0000000000000003E-5</v>
      </c>
      <c r="M366">
        <v>2.0000000000000001E-4</v>
      </c>
      <c r="N366">
        <v>1.5499999999999999E-3</v>
      </c>
      <c r="O366">
        <v>1</v>
      </c>
      <c r="P366">
        <v>0</v>
      </c>
      <c r="Q366">
        <v>562</v>
      </c>
      <c r="R366">
        <v>562</v>
      </c>
      <c r="S366">
        <v>562</v>
      </c>
      <c r="T366">
        <v>0.2</v>
      </c>
      <c r="U366">
        <v>0.3</v>
      </c>
    </row>
    <row r="367" spans="1:21" x14ac:dyDescent="0.25">
      <c r="A367" t="str">
        <f>B367&amp;"_"&amp;G367&amp;"_"&amp;J367</f>
        <v>1131_1530_2</v>
      </c>
      <c r="B367">
        <v>1131</v>
      </c>
      <c r="C367" s="1" t="s">
        <v>1231</v>
      </c>
      <c r="D367" s="1" t="s">
        <v>28</v>
      </c>
      <c r="E367" s="1" t="s">
        <v>28</v>
      </c>
      <c r="F367">
        <v>138</v>
      </c>
      <c r="G367">
        <v>1530</v>
      </c>
      <c r="H367" s="1" t="s">
        <v>1034</v>
      </c>
      <c r="I367">
        <v>138</v>
      </c>
      <c r="J367" s="1" t="s">
        <v>74</v>
      </c>
      <c r="K367" s="1" t="s">
        <v>25</v>
      </c>
      <c r="L367">
        <v>4.0000000000000003E-5</v>
      </c>
      <c r="M367">
        <v>2.0000000000000001E-4</v>
      </c>
      <c r="N367">
        <v>1.5499999999999999E-3</v>
      </c>
      <c r="O367">
        <v>1</v>
      </c>
      <c r="P367">
        <v>0</v>
      </c>
      <c r="Q367">
        <v>562</v>
      </c>
      <c r="R367">
        <v>562</v>
      </c>
      <c r="S367">
        <v>562</v>
      </c>
      <c r="T367">
        <v>0.2</v>
      </c>
      <c r="U367">
        <v>0.3</v>
      </c>
    </row>
    <row r="368" spans="1:21" x14ac:dyDescent="0.25">
      <c r="A368" t="str">
        <f>B368&amp;"_"&amp;G368&amp;"_"&amp;J368</f>
        <v>1131_628_1</v>
      </c>
      <c r="B368">
        <v>1131</v>
      </c>
      <c r="C368" s="1" t="s">
        <v>1231</v>
      </c>
      <c r="D368" s="1" t="s">
        <v>28</v>
      </c>
      <c r="E368" s="1" t="s">
        <v>28</v>
      </c>
      <c r="F368">
        <v>138</v>
      </c>
      <c r="G368">
        <v>628</v>
      </c>
      <c r="H368" s="1" t="s">
        <v>29</v>
      </c>
      <c r="I368">
        <v>138</v>
      </c>
      <c r="J368" s="1" t="s">
        <v>191</v>
      </c>
      <c r="K368" s="1" t="s">
        <v>25</v>
      </c>
      <c r="L368">
        <v>2.2399999999999998E-3</v>
      </c>
      <c r="M368">
        <v>1.1209999999999999E-2</v>
      </c>
      <c r="N368">
        <v>8.4970000000000004E-2</v>
      </c>
      <c r="O368">
        <v>1</v>
      </c>
      <c r="P368">
        <v>0</v>
      </c>
      <c r="Q368">
        <v>562</v>
      </c>
      <c r="R368">
        <v>562</v>
      </c>
      <c r="S368">
        <v>562</v>
      </c>
      <c r="T368">
        <v>8.8000000000000007</v>
      </c>
      <c r="U368">
        <v>15.3</v>
      </c>
    </row>
    <row r="369" spans="1:21" x14ac:dyDescent="0.25">
      <c r="A369" t="str">
        <f>B369&amp;"_"&amp;G369&amp;"_"&amp;J369</f>
        <v>1131_628_2</v>
      </c>
      <c r="B369">
        <v>1131</v>
      </c>
      <c r="C369" s="1" t="s">
        <v>1231</v>
      </c>
      <c r="D369" s="1" t="s">
        <v>28</v>
      </c>
      <c r="E369" s="1" t="s">
        <v>28</v>
      </c>
      <c r="F369">
        <v>138</v>
      </c>
      <c r="G369">
        <v>628</v>
      </c>
      <c r="H369" s="1" t="s">
        <v>29</v>
      </c>
      <c r="I369">
        <v>138</v>
      </c>
      <c r="J369" s="1" t="s">
        <v>74</v>
      </c>
      <c r="K369" s="1" t="s">
        <v>25</v>
      </c>
      <c r="L369">
        <v>2.2399999999999998E-3</v>
      </c>
      <c r="M369">
        <v>1.1220000000000001E-2</v>
      </c>
      <c r="N369">
        <v>8.4970000000000004E-2</v>
      </c>
      <c r="O369">
        <v>1</v>
      </c>
      <c r="P369">
        <v>0</v>
      </c>
      <c r="Q369">
        <v>562</v>
      </c>
      <c r="R369">
        <v>562</v>
      </c>
      <c r="S369">
        <v>562</v>
      </c>
      <c r="T369">
        <v>8.8000000000000007</v>
      </c>
      <c r="U369">
        <v>15.3</v>
      </c>
    </row>
    <row r="370" spans="1:21" x14ac:dyDescent="0.25">
      <c r="A370" t="str">
        <f>B370&amp;"_"&amp;G370&amp;"_"&amp;J370</f>
        <v>1132_1130_1</v>
      </c>
      <c r="B370">
        <v>1132</v>
      </c>
      <c r="C370" s="1" t="s">
        <v>1034</v>
      </c>
      <c r="D370" s="1" t="s">
        <v>28</v>
      </c>
      <c r="E370" s="1" t="s">
        <v>28</v>
      </c>
      <c r="F370">
        <v>345</v>
      </c>
      <c r="G370">
        <v>1130</v>
      </c>
      <c r="H370" s="1" t="s">
        <v>652</v>
      </c>
      <c r="I370">
        <v>345</v>
      </c>
      <c r="J370" s="1" t="s">
        <v>191</v>
      </c>
      <c r="K370" s="1" t="s">
        <v>25</v>
      </c>
      <c r="L370">
        <v>1.3999999999999999E-4</v>
      </c>
      <c r="M370">
        <v>2.0999999999999999E-3</v>
      </c>
      <c r="N370">
        <v>5.432E-2</v>
      </c>
      <c r="O370">
        <v>1</v>
      </c>
      <c r="P370">
        <v>0</v>
      </c>
      <c r="Q370">
        <v>1454</v>
      </c>
      <c r="R370">
        <v>2454</v>
      </c>
      <c r="S370">
        <v>1854</v>
      </c>
      <c r="T370">
        <v>4.5999999999999996</v>
      </c>
      <c r="U370">
        <v>5.3</v>
      </c>
    </row>
    <row r="371" spans="1:21" x14ac:dyDescent="0.25">
      <c r="A371" t="str">
        <f>B371&amp;"_"&amp;G371&amp;"_"&amp;J371</f>
        <v>1132_1130_2</v>
      </c>
      <c r="B371">
        <v>1132</v>
      </c>
      <c r="C371" s="1" t="s">
        <v>1034</v>
      </c>
      <c r="D371" s="1" t="s">
        <v>28</v>
      </c>
      <c r="E371" s="1" t="s">
        <v>28</v>
      </c>
      <c r="F371">
        <v>345</v>
      </c>
      <c r="G371">
        <v>1130</v>
      </c>
      <c r="H371" s="1" t="s">
        <v>652</v>
      </c>
      <c r="I371">
        <v>345</v>
      </c>
      <c r="J371" s="1" t="s">
        <v>74</v>
      </c>
      <c r="K371" s="1" t="s">
        <v>25</v>
      </c>
      <c r="L371">
        <v>1.3999999999999999E-4</v>
      </c>
      <c r="M371">
        <v>2.0999999999999999E-3</v>
      </c>
      <c r="N371">
        <v>5.432E-2</v>
      </c>
      <c r="O371">
        <v>1</v>
      </c>
      <c r="P371">
        <v>0</v>
      </c>
      <c r="Q371">
        <v>1454</v>
      </c>
      <c r="R371">
        <v>2454</v>
      </c>
      <c r="S371">
        <v>1854</v>
      </c>
      <c r="T371">
        <v>4.5999999999999996</v>
      </c>
      <c r="U371">
        <v>5.3</v>
      </c>
    </row>
    <row r="372" spans="1:21" x14ac:dyDescent="0.25">
      <c r="A372" t="str">
        <f>B372&amp;"_"&amp;G372&amp;"_"&amp;J372</f>
        <v>1132_1134_1</v>
      </c>
      <c r="B372">
        <v>1132</v>
      </c>
      <c r="C372" s="1" t="s">
        <v>1034</v>
      </c>
      <c r="D372" s="1" t="s">
        <v>28</v>
      </c>
      <c r="E372" s="1" t="s">
        <v>28</v>
      </c>
      <c r="F372">
        <v>345</v>
      </c>
      <c r="G372">
        <v>1134</v>
      </c>
      <c r="H372" s="1" t="s">
        <v>1040</v>
      </c>
      <c r="I372">
        <v>345</v>
      </c>
      <c r="J372" s="1" t="s">
        <v>191</v>
      </c>
      <c r="K372" s="1" t="s">
        <v>25</v>
      </c>
      <c r="L372">
        <v>5.0000000000000002E-5</v>
      </c>
      <c r="M372">
        <v>7.5000000000000002E-4</v>
      </c>
      <c r="N372">
        <v>1.9529999999999999E-2</v>
      </c>
      <c r="O372">
        <v>1</v>
      </c>
      <c r="P372">
        <v>0</v>
      </c>
      <c r="Q372">
        <v>2454</v>
      </c>
      <c r="R372">
        <v>2454</v>
      </c>
      <c r="S372">
        <v>2454</v>
      </c>
      <c r="T372">
        <v>1.5</v>
      </c>
      <c r="U372">
        <v>1.9</v>
      </c>
    </row>
    <row r="373" spans="1:21" x14ac:dyDescent="0.25">
      <c r="A373" t="str">
        <f>B373&amp;"_"&amp;G373&amp;"_"&amp;J373</f>
        <v>1132_1530_1</v>
      </c>
      <c r="B373">
        <v>1132</v>
      </c>
      <c r="C373" s="1" t="s">
        <v>1034</v>
      </c>
      <c r="D373" s="1" t="s">
        <v>28</v>
      </c>
      <c r="E373" s="1" t="s">
        <v>28</v>
      </c>
      <c r="F373">
        <v>345</v>
      </c>
      <c r="G373">
        <v>1530</v>
      </c>
      <c r="H373" s="1" t="s">
        <v>1034</v>
      </c>
      <c r="I373">
        <v>138</v>
      </c>
      <c r="J373" s="1" t="s">
        <v>191</v>
      </c>
      <c r="K373" s="1" t="s">
        <v>25</v>
      </c>
      <c r="L373">
        <v>1.24E-3</v>
      </c>
      <c r="M373">
        <v>5.5899999999999998E-2</v>
      </c>
      <c r="N373">
        <v>0</v>
      </c>
      <c r="O373">
        <v>1</v>
      </c>
      <c r="P373">
        <v>0</v>
      </c>
      <c r="Q373">
        <v>700</v>
      </c>
      <c r="R373">
        <v>700</v>
      </c>
      <c r="S373">
        <v>700</v>
      </c>
      <c r="T373">
        <v>0</v>
      </c>
      <c r="U373">
        <v>0</v>
      </c>
    </row>
    <row r="374" spans="1:21" x14ac:dyDescent="0.25">
      <c r="A374" t="str">
        <f>B374&amp;"_"&amp;G374&amp;"_"&amp;J374</f>
        <v>1132_1530_2</v>
      </c>
      <c r="B374">
        <v>1132</v>
      </c>
      <c r="C374" s="1" t="s">
        <v>1034</v>
      </c>
      <c r="D374" s="1" t="s">
        <v>28</v>
      </c>
      <c r="E374" s="1" t="s">
        <v>28</v>
      </c>
      <c r="F374">
        <v>345</v>
      </c>
      <c r="G374">
        <v>1530</v>
      </c>
      <c r="H374" s="1" t="s">
        <v>1034</v>
      </c>
      <c r="I374">
        <v>138</v>
      </c>
      <c r="J374" s="1" t="s">
        <v>74</v>
      </c>
      <c r="K374" s="1" t="s">
        <v>25</v>
      </c>
      <c r="L374">
        <v>1.24E-3</v>
      </c>
      <c r="M374">
        <v>5.5899999999999998E-2</v>
      </c>
      <c r="N374">
        <v>0</v>
      </c>
      <c r="O374">
        <v>1</v>
      </c>
      <c r="P374">
        <v>0</v>
      </c>
      <c r="Q374">
        <v>700</v>
      </c>
      <c r="R374">
        <v>700</v>
      </c>
      <c r="S374">
        <v>700</v>
      </c>
      <c r="T374">
        <v>0</v>
      </c>
      <c r="U374">
        <v>0</v>
      </c>
    </row>
    <row r="375" spans="1:21" x14ac:dyDescent="0.25">
      <c r="A375" t="str">
        <f>B375&amp;"_"&amp;G375&amp;"_"&amp;J375</f>
        <v>1134_1136_1</v>
      </c>
      <c r="B375">
        <v>1134</v>
      </c>
      <c r="C375" s="1" t="s">
        <v>1040</v>
      </c>
      <c r="D375" s="1" t="s">
        <v>28</v>
      </c>
      <c r="E375" s="1" t="s">
        <v>28</v>
      </c>
      <c r="F375">
        <v>345</v>
      </c>
      <c r="G375">
        <v>1136</v>
      </c>
      <c r="H375" s="1" t="s">
        <v>104</v>
      </c>
      <c r="I375">
        <v>345</v>
      </c>
      <c r="J375" s="1" t="s">
        <v>191</v>
      </c>
      <c r="K375" s="1" t="s">
        <v>25</v>
      </c>
      <c r="L375">
        <v>9.0000000000000006E-5</v>
      </c>
      <c r="M375">
        <v>1.4300000000000001E-3</v>
      </c>
      <c r="N375">
        <v>3.705E-2</v>
      </c>
      <c r="O375">
        <v>1</v>
      </c>
      <c r="P375">
        <v>0</v>
      </c>
      <c r="Q375">
        <v>2454</v>
      </c>
      <c r="R375">
        <v>2454</v>
      </c>
      <c r="S375">
        <v>2454</v>
      </c>
      <c r="T375">
        <v>3.3</v>
      </c>
      <c r="U375">
        <v>3.6</v>
      </c>
    </row>
    <row r="376" spans="1:21" x14ac:dyDescent="0.25">
      <c r="A376" t="str">
        <f>B376&amp;"_"&amp;G376&amp;"_"&amp;J376</f>
        <v>1134_1531_1</v>
      </c>
      <c r="B376">
        <v>1134</v>
      </c>
      <c r="C376" s="1" t="s">
        <v>1040</v>
      </c>
      <c r="D376" s="1" t="s">
        <v>28</v>
      </c>
      <c r="E376" s="1" t="s">
        <v>28</v>
      </c>
      <c r="F376">
        <v>345</v>
      </c>
      <c r="G376">
        <v>1531</v>
      </c>
      <c r="H376" s="1" t="s">
        <v>1040</v>
      </c>
      <c r="I376">
        <v>345</v>
      </c>
      <c r="J376" s="1" t="s">
        <v>191</v>
      </c>
      <c r="K376" s="1" t="s">
        <v>25</v>
      </c>
      <c r="L376">
        <v>4.4000000000000002E-4</v>
      </c>
      <c r="M376">
        <v>7.4999999999999997E-2</v>
      </c>
      <c r="N376">
        <v>0</v>
      </c>
      <c r="O376">
        <v>1</v>
      </c>
      <c r="P376">
        <v>0</v>
      </c>
      <c r="Q376">
        <v>1000</v>
      </c>
      <c r="R376">
        <v>1000</v>
      </c>
      <c r="S376">
        <v>1000</v>
      </c>
      <c r="T376">
        <v>0</v>
      </c>
      <c r="U376">
        <v>0</v>
      </c>
    </row>
    <row r="377" spans="1:21" x14ac:dyDescent="0.25">
      <c r="A377" t="str">
        <f>B377&amp;"_"&amp;G377&amp;"_"&amp;J377</f>
        <v>1135_1532_1</v>
      </c>
      <c r="B377">
        <v>1135</v>
      </c>
      <c r="C377" s="1" t="s">
        <v>1460</v>
      </c>
      <c r="D377" s="1" t="s">
        <v>28</v>
      </c>
      <c r="E377" s="1" t="s">
        <v>28</v>
      </c>
      <c r="F377">
        <v>138</v>
      </c>
      <c r="G377">
        <v>1532</v>
      </c>
      <c r="H377" s="1" t="s">
        <v>104</v>
      </c>
      <c r="I377">
        <v>138</v>
      </c>
      <c r="J377" s="1" t="s">
        <v>191</v>
      </c>
      <c r="K377" s="1" t="s">
        <v>25</v>
      </c>
      <c r="L377">
        <v>1.7000000000000001E-4</v>
      </c>
      <c r="M377">
        <v>8.4000000000000003E-4</v>
      </c>
      <c r="N377">
        <v>6.3499999999999997E-3</v>
      </c>
      <c r="O377">
        <v>1</v>
      </c>
      <c r="P377">
        <v>0</v>
      </c>
      <c r="Q377">
        <v>562</v>
      </c>
      <c r="R377">
        <v>562</v>
      </c>
      <c r="S377">
        <v>562</v>
      </c>
      <c r="T377">
        <v>0.8</v>
      </c>
      <c r="U377">
        <v>1.1000000000000001</v>
      </c>
    </row>
    <row r="378" spans="1:21" x14ac:dyDescent="0.25">
      <c r="A378" t="str">
        <f>B378&amp;"_"&amp;G378&amp;"_"&amp;J378</f>
        <v>1135_1532_2</v>
      </c>
      <c r="B378">
        <v>1135</v>
      </c>
      <c r="C378" s="1" t="s">
        <v>1460</v>
      </c>
      <c r="D378" s="1" t="s">
        <v>28</v>
      </c>
      <c r="E378" s="1" t="s">
        <v>28</v>
      </c>
      <c r="F378">
        <v>138</v>
      </c>
      <c r="G378">
        <v>1532</v>
      </c>
      <c r="H378" s="1" t="s">
        <v>104</v>
      </c>
      <c r="I378">
        <v>138</v>
      </c>
      <c r="J378" s="1" t="s">
        <v>74</v>
      </c>
      <c r="K378" s="1" t="s">
        <v>25</v>
      </c>
      <c r="L378">
        <v>1.7000000000000001E-4</v>
      </c>
      <c r="M378">
        <v>8.4000000000000003E-4</v>
      </c>
      <c r="N378">
        <v>6.3499999999999997E-3</v>
      </c>
      <c r="O378">
        <v>1</v>
      </c>
      <c r="P378">
        <v>0</v>
      </c>
      <c r="Q378">
        <v>562</v>
      </c>
      <c r="R378">
        <v>562</v>
      </c>
      <c r="S378">
        <v>562</v>
      </c>
      <c r="T378">
        <v>0.8</v>
      </c>
      <c r="U378">
        <v>1.1000000000000001</v>
      </c>
    </row>
    <row r="379" spans="1:21" x14ac:dyDescent="0.25">
      <c r="A379" t="str">
        <f>B379&amp;"_"&amp;G379&amp;"_"&amp;J379</f>
        <v>1135_1532_3</v>
      </c>
      <c r="B379">
        <v>1135</v>
      </c>
      <c r="C379" s="1" t="s">
        <v>1460</v>
      </c>
      <c r="D379" s="1" t="s">
        <v>28</v>
      </c>
      <c r="E379" s="1" t="s">
        <v>28</v>
      </c>
      <c r="F379">
        <v>138</v>
      </c>
      <c r="G379">
        <v>1532</v>
      </c>
      <c r="H379" s="1" t="s">
        <v>104</v>
      </c>
      <c r="I379">
        <v>138</v>
      </c>
      <c r="J379" s="1" t="s">
        <v>55</v>
      </c>
      <c r="K379" s="1" t="s">
        <v>25</v>
      </c>
      <c r="L379">
        <v>1.7000000000000001E-4</v>
      </c>
      <c r="M379">
        <v>8.4000000000000003E-4</v>
      </c>
      <c r="N379">
        <v>6.3499999999999997E-3</v>
      </c>
      <c r="O379">
        <v>1</v>
      </c>
      <c r="P379">
        <v>0</v>
      </c>
      <c r="Q379">
        <v>562</v>
      </c>
      <c r="R379">
        <v>562</v>
      </c>
      <c r="S379">
        <v>562</v>
      </c>
      <c r="T379">
        <v>0.8</v>
      </c>
      <c r="U379">
        <v>1.1000000000000001</v>
      </c>
    </row>
    <row r="380" spans="1:21" x14ac:dyDescent="0.25">
      <c r="A380" t="str">
        <f>B380&amp;"_"&amp;G380&amp;"_"&amp;J380</f>
        <v>1136_1532_1</v>
      </c>
      <c r="B380">
        <v>1136</v>
      </c>
      <c r="C380" s="1" t="s">
        <v>104</v>
      </c>
      <c r="D380" s="1" t="s">
        <v>28</v>
      </c>
      <c r="E380" s="1" t="s">
        <v>28</v>
      </c>
      <c r="F380">
        <v>345</v>
      </c>
      <c r="G380">
        <v>1532</v>
      </c>
      <c r="H380" s="1" t="s">
        <v>104</v>
      </c>
      <c r="I380">
        <v>138</v>
      </c>
      <c r="J380" s="1" t="s">
        <v>191</v>
      </c>
      <c r="K380" s="1" t="s">
        <v>25</v>
      </c>
      <c r="L380">
        <v>1.5E-3</v>
      </c>
      <c r="M380">
        <v>6.25E-2</v>
      </c>
      <c r="N380">
        <v>0</v>
      </c>
      <c r="O380">
        <v>1</v>
      </c>
      <c r="P380">
        <v>0</v>
      </c>
      <c r="Q380">
        <v>800</v>
      </c>
      <c r="R380">
        <v>800</v>
      </c>
      <c r="S380">
        <v>800</v>
      </c>
      <c r="T380">
        <v>0</v>
      </c>
      <c r="U380">
        <v>0</v>
      </c>
    </row>
    <row r="381" spans="1:21" x14ac:dyDescent="0.25">
      <c r="A381" t="str">
        <f>B381&amp;"_"&amp;G381&amp;"_"&amp;J381</f>
        <v>1136_1532_2</v>
      </c>
      <c r="B381">
        <v>1136</v>
      </c>
      <c r="C381" s="1" t="s">
        <v>104</v>
      </c>
      <c r="D381" s="1" t="s">
        <v>28</v>
      </c>
      <c r="E381" s="1" t="s">
        <v>28</v>
      </c>
      <c r="F381">
        <v>345</v>
      </c>
      <c r="G381">
        <v>1532</v>
      </c>
      <c r="H381" s="1" t="s">
        <v>104</v>
      </c>
      <c r="I381">
        <v>138</v>
      </c>
      <c r="J381" s="1" t="s">
        <v>74</v>
      </c>
      <c r="K381" s="1" t="s">
        <v>25</v>
      </c>
      <c r="L381">
        <v>1.5E-3</v>
      </c>
      <c r="M381">
        <v>6.25E-2</v>
      </c>
      <c r="N381">
        <v>0</v>
      </c>
      <c r="O381">
        <v>1</v>
      </c>
      <c r="P381">
        <v>0</v>
      </c>
      <c r="Q381">
        <v>800</v>
      </c>
      <c r="R381">
        <v>800</v>
      </c>
      <c r="S381">
        <v>800</v>
      </c>
      <c r="T381">
        <v>0</v>
      </c>
      <c r="U381">
        <v>0</v>
      </c>
    </row>
    <row r="382" spans="1:21" x14ac:dyDescent="0.25">
      <c r="A382" t="str">
        <f>B382&amp;"_"&amp;G382&amp;"_"&amp;J382</f>
        <v>1136_1532_3</v>
      </c>
      <c r="B382">
        <v>1136</v>
      </c>
      <c r="C382" s="1" t="s">
        <v>104</v>
      </c>
      <c r="D382" s="1" t="s">
        <v>28</v>
      </c>
      <c r="E382" s="1" t="s">
        <v>28</v>
      </c>
      <c r="F382">
        <v>345</v>
      </c>
      <c r="G382">
        <v>1532</v>
      </c>
      <c r="H382" s="1" t="s">
        <v>104</v>
      </c>
      <c r="I382">
        <v>138</v>
      </c>
      <c r="J382" s="1" t="s">
        <v>55</v>
      </c>
      <c r="K382" s="1" t="s">
        <v>25</v>
      </c>
      <c r="L382">
        <v>1.5E-3</v>
      </c>
      <c r="M382">
        <v>6.25E-2</v>
      </c>
      <c r="N382">
        <v>0</v>
      </c>
      <c r="O382">
        <v>1</v>
      </c>
      <c r="P382">
        <v>0</v>
      </c>
      <c r="Q382">
        <v>800</v>
      </c>
      <c r="R382">
        <v>800</v>
      </c>
      <c r="S382">
        <v>800</v>
      </c>
      <c r="T382">
        <v>0</v>
      </c>
      <c r="U382">
        <v>0</v>
      </c>
    </row>
    <row r="383" spans="1:21" x14ac:dyDescent="0.25">
      <c r="A383" t="str">
        <f>B383&amp;"_"&amp;G383&amp;"_"&amp;J383</f>
        <v>1136_594_1</v>
      </c>
      <c r="B383">
        <v>1136</v>
      </c>
      <c r="C383" s="1" t="s">
        <v>104</v>
      </c>
      <c r="D383" s="1" t="s">
        <v>28</v>
      </c>
      <c r="E383" s="1" t="s">
        <v>50</v>
      </c>
      <c r="F383">
        <v>345</v>
      </c>
      <c r="G383">
        <v>594</v>
      </c>
      <c r="H383" s="1" t="s">
        <v>51</v>
      </c>
      <c r="I383">
        <v>345</v>
      </c>
      <c r="J383" s="1" t="s">
        <v>191</v>
      </c>
      <c r="K383" s="1" t="s">
        <v>25</v>
      </c>
      <c r="L383">
        <v>4.6000000000000001E-4</v>
      </c>
      <c r="M383">
        <v>8.9999999999999993E-3</v>
      </c>
      <c r="N383">
        <v>0.17988000000000001</v>
      </c>
      <c r="O383">
        <v>1</v>
      </c>
      <c r="P383">
        <v>0</v>
      </c>
      <c r="Q383">
        <v>1216</v>
      </c>
      <c r="R383">
        <v>2454</v>
      </c>
      <c r="S383">
        <v>1804</v>
      </c>
      <c r="T383">
        <v>15.1</v>
      </c>
      <c r="U383">
        <v>19.899999999999999</v>
      </c>
    </row>
    <row r="384" spans="1:21" x14ac:dyDescent="0.25">
      <c r="A384" t="str">
        <f>B384&amp;"_"&amp;G384&amp;"_"&amp;J384</f>
        <v>1136_594_2</v>
      </c>
      <c r="B384">
        <v>1136</v>
      </c>
      <c r="C384" s="1" t="s">
        <v>104</v>
      </c>
      <c r="D384" s="1" t="s">
        <v>28</v>
      </c>
      <c r="E384" s="1" t="s">
        <v>50</v>
      </c>
      <c r="F384">
        <v>345</v>
      </c>
      <c r="G384">
        <v>594</v>
      </c>
      <c r="H384" s="1" t="s">
        <v>51</v>
      </c>
      <c r="I384">
        <v>345</v>
      </c>
      <c r="J384" s="1" t="s">
        <v>74</v>
      </c>
      <c r="K384" s="1" t="s">
        <v>25</v>
      </c>
      <c r="L384">
        <v>4.6000000000000001E-4</v>
      </c>
      <c r="M384">
        <v>8.9999999999999993E-3</v>
      </c>
      <c r="N384">
        <v>0.17990999999999999</v>
      </c>
      <c r="O384">
        <v>1</v>
      </c>
      <c r="P384">
        <v>0</v>
      </c>
      <c r="Q384">
        <v>1216</v>
      </c>
      <c r="R384">
        <v>2454</v>
      </c>
      <c r="S384">
        <v>1804</v>
      </c>
      <c r="T384">
        <v>15.1</v>
      </c>
      <c r="U384">
        <v>19.899999999999999</v>
      </c>
    </row>
    <row r="385" spans="1:21" x14ac:dyDescent="0.25">
      <c r="A385" t="str">
        <f>B385&amp;"_"&amp;G385&amp;"_"&amp;J385</f>
        <v>1137_1141_1</v>
      </c>
      <c r="B385">
        <v>1137</v>
      </c>
      <c r="C385" s="1" t="s">
        <v>32</v>
      </c>
      <c r="D385" s="1" t="s">
        <v>27</v>
      </c>
      <c r="E385" s="1" t="s">
        <v>27</v>
      </c>
      <c r="F385">
        <v>138</v>
      </c>
      <c r="G385">
        <v>1141</v>
      </c>
      <c r="H385" s="1" t="s">
        <v>1124</v>
      </c>
      <c r="I385">
        <v>138</v>
      </c>
      <c r="J385" s="1" t="s">
        <v>191</v>
      </c>
      <c r="K385" s="1" t="s">
        <v>25</v>
      </c>
      <c r="L385">
        <v>2.33E-3</v>
      </c>
      <c r="M385">
        <v>1.162E-2</v>
      </c>
      <c r="N385">
        <v>8.8069999999999996E-2</v>
      </c>
      <c r="O385">
        <v>1</v>
      </c>
      <c r="P385">
        <v>0</v>
      </c>
      <c r="Q385">
        <v>432</v>
      </c>
      <c r="R385">
        <v>562</v>
      </c>
      <c r="S385">
        <v>432</v>
      </c>
      <c r="T385">
        <v>8.3000000000000007</v>
      </c>
      <c r="U385">
        <v>15.8</v>
      </c>
    </row>
    <row r="386" spans="1:21" x14ac:dyDescent="0.25">
      <c r="A386" t="str">
        <f>B386&amp;"_"&amp;G386&amp;"_"&amp;J386</f>
        <v>1137_1147_1</v>
      </c>
      <c r="B386">
        <v>1137</v>
      </c>
      <c r="C386" s="1" t="s">
        <v>32</v>
      </c>
      <c r="D386" s="1" t="s">
        <v>27</v>
      </c>
      <c r="E386" s="1" t="s">
        <v>27</v>
      </c>
      <c r="F386">
        <v>138</v>
      </c>
      <c r="G386">
        <v>1147</v>
      </c>
      <c r="H386" s="1" t="s">
        <v>1461</v>
      </c>
      <c r="I386">
        <v>138</v>
      </c>
      <c r="J386" s="1" t="s">
        <v>191</v>
      </c>
      <c r="K386" s="1" t="s">
        <v>25</v>
      </c>
      <c r="L386">
        <v>9.6000000000000002E-4</v>
      </c>
      <c r="M386">
        <v>4.7999999999999996E-3</v>
      </c>
      <c r="N386">
        <v>3.6389999999999999E-2</v>
      </c>
      <c r="O386">
        <v>1</v>
      </c>
      <c r="P386">
        <v>0</v>
      </c>
      <c r="Q386">
        <v>261</v>
      </c>
      <c r="R386">
        <v>562</v>
      </c>
      <c r="S386">
        <v>432</v>
      </c>
      <c r="T386">
        <v>2.9</v>
      </c>
      <c r="U386">
        <v>6.5</v>
      </c>
    </row>
    <row r="387" spans="1:21" x14ac:dyDescent="0.25">
      <c r="A387" t="str">
        <f>B387&amp;"_"&amp;G387&amp;"_"&amp;J387</f>
        <v>1137_1149_1</v>
      </c>
      <c r="B387">
        <v>1137</v>
      </c>
      <c r="C387" s="1" t="s">
        <v>32</v>
      </c>
      <c r="D387" s="1" t="s">
        <v>27</v>
      </c>
      <c r="E387" s="1" t="s">
        <v>27</v>
      </c>
      <c r="F387">
        <v>138</v>
      </c>
      <c r="G387">
        <v>1149</v>
      </c>
      <c r="H387" s="1" t="s">
        <v>1462</v>
      </c>
      <c r="I387">
        <v>138</v>
      </c>
      <c r="J387" s="1" t="s">
        <v>191</v>
      </c>
      <c r="K387" s="1" t="s">
        <v>25</v>
      </c>
      <c r="L387">
        <v>1.0000000000000001E-5</v>
      </c>
      <c r="M387">
        <v>4.0000000000000003E-5</v>
      </c>
      <c r="N387">
        <v>2.7999999999999998E-4</v>
      </c>
      <c r="O387">
        <v>1</v>
      </c>
      <c r="P387">
        <v>0</v>
      </c>
      <c r="Q387">
        <v>261</v>
      </c>
      <c r="R387">
        <v>562</v>
      </c>
      <c r="S387">
        <v>432</v>
      </c>
      <c r="T387">
        <v>0</v>
      </c>
      <c r="U387">
        <v>0.1</v>
      </c>
    </row>
    <row r="388" spans="1:21" x14ac:dyDescent="0.25">
      <c r="A388" t="str">
        <f>B388&amp;"_"&amp;G388&amp;"_"&amp;J388</f>
        <v>1137_1169_EQ</v>
      </c>
      <c r="B388">
        <v>1137</v>
      </c>
      <c r="C388" s="1" t="s">
        <v>32</v>
      </c>
      <c r="D388" s="1" t="s">
        <v>27</v>
      </c>
      <c r="E388" s="1" t="s">
        <v>27</v>
      </c>
      <c r="F388">
        <v>138</v>
      </c>
      <c r="G388">
        <v>1169</v>
      </c>
      <c r="H388" s="1" t="s">
        <v>33</v>
      </c>
      <c r="I388">
        <v>69</v>
      </c>
      <c r="J388" s="1" t="s">
        <v>34</v>
      </c>
      <c r="K388" s="1" t="s">
        <v>25</v>
      </c>
      <c r="L388">
        <v>5.0000000000000001E-3</v>
      </c>
      <c r="M388">
        <v>0.125</v>
      </c>
      <c r="N388">
        <v>1.07E-3</v>
      </c>
      <c r="O388">
        <v>1</v>
      </c>
      <c r="P388">
        <v>0</v>
      </c>
      <c r="Q388">
        <v>120</v>
      </c>
      <c r="R388">
        <v>148</v>
      </c>
      <c r="S388">
        <v>167</v>
      </c>
      <c r="T388">
        <v>1.7</v>
      </c>
      <c r="U388">
        <v>5.7</v>
      </c>
    </row>
    <row r="389" spans="1:21" x14ac:dyDescent="0.25">
      <c r="A389" t="str">
        <f>B389&amp;"_"&amp;G389&amp;"_"&amp;J389</f>
        <v>1138_1152_1</v>
      </c>
      <c r="B389">
        <v>1138</v>
      </c>
      <c r="C389" s="1" t="s">
        <v>1211</v>
      </c>
      <c r="D389" s="1" t="s">
        <v>27</v>
      </c>
      <c r="E389" s="1" t="s">
        <v>27</v>
      </c>
      <c r="F389">
        <v>69</v>
      </c>
      <c r="G389">
        <v>1152</v>
      </c>
      <c r="H389" s="1" t="s">
        <v>1463</v>
      </c>
      <c r="I389">
        <v>69</v>
      </c>
      <c r="J389" s="1" t="s">
        <v>191</v>
      </c>
      <c r="K389" s="1" t="s">
        <v>25</v>
      </c>
      <c r="L389">
        <v>1.8000000000000001E-4</v>
      </c>
      <c r="M389">
        <v>4.0999999999999999E-4</v>
      </c>
      <c r="N389">
        <v>1.0000000000000001E-5</v>
      </c>
      <c r="O389">
        <v>1</v>
      </c>
      <c r="P389">
        <v>0</v>
      </c>
      <c r="Q389">
        <v>96</v>
      </c>
      <c r="R389">
        <v>250</v>
      </c>
      <c r="S389">
        <v>123</v>
      </c>
      <c r="T389">
        <v>0</v>
      </c>
      <c r="U389">
        <v>0</v>
      </c>
    </row>
    <row r="390" spans="1:21" x14ac:dyDescent="0.25">
      <c r="A390" t="str">
        <f>B390&amp;"_"&amp;G390&amp;"_"&amp;J390</f>
        <v>1138_1360_1</v>
      </c>
      <c r="B390">
        <v>1138</v>
      </c>
      <c r="C390" s="1" t="s">
        <v>1211</v>
      </c>
      <c r="D390" s="1" t="s">
        <v>27</v>
      </c>
      <c r="E390" s="1" t="s">
        <v>27</v>
      </c>
      <c r="F390">
        <v>69</v>
      </c>
      <c r="G390">
        <v>1360</v>
      </c>
      <c r="H390" s="1" t="s">
        <v>1464</v>
      </c>
      <c r="I390">
        <v>69</v>
      </c>
      <c r="J390" s="1" t="s">
        <v>191</v>
      </c>
      <c r="K390" s="1" t="s">
        <v>25</v>
      </c>
      <c r="L390">
        <v>2.214E-2</v>
      </c>
      <c r="M390">
        <v>5.033E-2</v>
      </c>
      <c r="N390">
        <v>9.7999999999999997E-4</v>
      </c>
      <c r="O390">
        <v>1</v>
      </c>
      <c r="P390">
        <v>0</v>
      </c>
      <c r="Q390">
        <v>96</v>
      </c>
      <c r="R390">
        <v>250</v>
      </c>
      <c r="S390">
        <v>123</v>
      </c>
      <c r="T390">
        <v>2.2999999999999998</v>
      </c>
      <c r="U390">
        <v>3.5</v>
      </c>
    </row>
    <row r="391" spans="1:21" x14ac:dyDescent="0.25">
      <c r="A391" t="str">
        <f>B391&amp;"_"&amp;G391&amp;"_"&amp;J391</f>
        <v>1138_609_1</v>
      </c>
      <c r="B391">
        <v>1138</v>
      </c>
      <c r="C391" s="1" t="s">
        <v>1211</v>
      </c>
      <c r="D391" s="1" t="s">
        <v>27</v>
      </c>
      <c r="E391" s="1" t="s">
        <v>27</v>
      </c>
      <c r="F391">
        <v>69</v>
      </c>
      <c r="G391">
        <v>609</v>
      </c>
      <c r="H391" s="1" t="s">
        <v>53</v>
      </c>
      <c r="I391">
        <v>69</v>
      </c>
      <c r="J391" s="1" t="s">
        <v>191</v>
      </c>
      <c r="K391" s="1" t="s">
        <v>25</v>
      </c>
      <c r="L391">
        <v>4.7030000000000002E-2</v>
      </c>
      <c r="M391">
        <v>0.10692</v>
      </c>
      <c r="N391">
        <v>2.0899999999999998E-3</v>
      </c>
      <c r="O391">
        <v>1</v>
      </c>
      <c r="P391">
        <v>0</v>
      </c>
      <c r="Q391">
        <v>200</v>
      </c>
      <c r="R391">
        <v>250</v>
      </c>
      <c r="S391">
        <v>200</v>
      </c>
      <c r="T391">
        <v>4.8</v>
      </c>
      <c r="U391">
        <v>7.4</v>
      </c>
    </row>
    <row r="392" spans="1:21" x14ac:dyDescent="0.25">
      <c r="A392" t="str">
        <f>B392&amp;"_"&amp;G392&amp;"_"&amp;J392</f>
        <v>1139_1140_1</v>
      </c>
      <c r="B392">
        <v>1139</v>
      </c>
      <c r="C392" s="1" t="s">
        <v>1046</v>
      </c>
      <c r="D392" s="1" t="s">
        <v>27</v>
      </c>
      <c r="E392" s="1" t="s">
        <v>27</v>
      </c>
      <c r="F392">
        <v>138</v>
      </c>
      <c r="G392">
        <v>1140</v>
      </c>
      <c r="H392" s="1" t="s">
        <v>1047</v>
      </c>
      <c r="I392">
        <v>138</v>
      </c>
      <c r="J392" s="1" t="s">
        <v>191</v>
      </c>
      <c r="K392" s="1" t="s">
        <v>25</v>
      </c>
      <c r="L392">
        <v>0</v>
      </c>
      <c r="M392">
        <v>2.0000000000000002E-5</v>
      </c>
      <c r="N392">
        <v>1.7000000000000001E-4</v>
      </c>
      <c r="O392">
        <v>1</v>
      </c>
      <c r="P392">
        <v>0</v>
      </c>
      <c r="Q392">
        <v>261</v>
      </c>
      <c r="R392">
        <v>562</v>
      </c>
      <c r="S392">
        <v>432</v>
      </c>
      <c r="T392">
        <v>0</v>
      </c>
      <c r="U392">
        <v>0</v>
      </c>
    </row>
    <row r="393" spans="1:21" x14ac:dyDescent="0.25">
      <c r="A393" t="str">
        <f>B393&amp;"_"&amp;G393&amp;"_"&amp;J393</f>
        <v>1139_1533_1</v>
      </c>
      <c r="B393">
        <v>1139</v>
      </c>
      <c r="C393" s="1" t="s">
        <v>1046</v>
      </c>
      <c r="D393" s="1" t="s">
        <v>27</v>
      </c>
      <c r="E393" s="1" t="s">
        <v>27</v>
      </c>
      <c r="F393">
        <v>138</v>
      </c>
      <c r="G393">
        <v>1533</v>
      </c>
      <c r="H393" s="1" t="s">
        <v>1046</v>
      </c>
      <c r="I393">
        <v>69</v>
      </c>
      <c r="J393" s="1" t="s">
        <v>191</v>
      </c>
      <c r="K393" s="1" t="s">
        <v>25</v>
      </c>
      <c r="L393">
        <v>3.0200000000000001E-3</v>
      </c>
      <c r="M393">
        <v>0.10864</v>
      </c>
      <c r="N393">
        <v>0</v>
      </c>
      <c r="O393">
        <v>1</v>
      </c>
      <c r="P393">
        <v>0</v>
      </c>
      <c r="Q393">
        <v>125</v>
      </c>
      <c r="R393">
        <v>145</v>
      </c>
      <c r="S393">
        <v>170</v>
      </c>
      <c r="T393">
        <v>0</v>
      </c>
      <c r="U393">
        <v>0</v>
      </c>
    </row>
    <row r="394" spans="1:21" x14ac:dyDescent="0.25">
      <c r="A394" t="str">
        <f>B394&amp;"_"&amp;G394&amp;"_"&amp;J394</f>
        <v>1139_608_1</v>
      </c>
      <c r="B394">
        <v>1139</v>
      </c>
      <c r="C394" s="1" t="s">
        <v>1046</v>
      </c>
      <c r="D394" s="1" t="s">
        <v>27</v>
      </c>
      <c r="E394" s="1" t="s">
        <v>27</v>
      </c>
      <c r="F394">
        <v>138</v>
      </c>
      <c r="G394">
        <v>608</v>
      </c>
      <c r="H394" s="1" t="s">
        <v>100</v>
      </c>
      <c r="I394">
        <v>138</v>
      </c>
      <c r="J394" s="1" t="s">
        <v>191</v>
      </c>
      <c r="K394" s="1" t="s">
        <v>25</v>
      </c>
      <c r="L394">
        <v>2.6800000000000001E-3</v>
      </c>
      <c r="M394">
        <v>1.3390000000000001E-2</v>
      </c>
      <c r="N394">
        <v>0.10145999999999999</v>
      </c>
      <c r="O394">
        <v>1</v>
      </c>
      <c r="P394">
        <v>0</v>
      </c>
      <c r="Q394">
        <v>261</v>
      </c>
      <c r="R394">
        <v>562</v>
      </c>
      <c r="S394">
        <v>432</v>
      </c>
      <c r="T394">
        <v>8.6</v>
      </c>
      <c r="U394">
        <v>18.2</v>
      </c>
    </row>
    <row r="395" spans="1:21" x14ac:dyDescent="0.25">
      <c r="A395" t="str">
        <f>B395&amp;"_"&amp;G395&amp;"_"&amp;J395</f>
        <v>114_1466_1</v>
      </c>
      <c r="B395">
        <v>114</v>
      </c>
      <c r="C395" s="1" t="s">
        <v>1111</v>
      </c>
      <c r="D395" s="1" t="s">
        <v>67</v>
      </c>
      <c r="E395" s="1" t="s">
        <v>67</v>
      </c>
      <c r="F395">
        <v>115</v>
      </c>
      <c r="G395">
        <v>1466</v>
      </c>
      <c r="H395" s="1" t="s">
        <v>1112</v>
      </c>
      <c r="I395">
        <v>115</v>
      </c>
      <c r="J395" s="1" t="s">
        <v>191</v>
      </c>
      <c r="K395" s="1" t="s">
        <v>25</v>
      </c>
      <c r="L395">
        <v>6.4799999999999996E-3</v>
      </c>
      <c r="M395">
        <v>2.6800000000000001E-2</v>
      </c>
      <c r="N395">
        <v>4.4400000000000004E-3</v>
      </c>
      <c r="O395">
        <v>1</v>
      </c>
      <c r="P395">
        <v>0</v>
      </c>
      <c r="Q395">
        <v>167</v>
      </c>
      <c r="R395">
        <v>556</v>
      </c>
      <c r="S395">
        <v>210</v>
      </c>
      <c r="T395">
        <v>4.0999999999999996</v>
      </c>
      <c r="U395">
        <v>5.4</v>
      </c>
    </row>
    <row r="396" spans="1:21" x14ac:dyDescent="0.25">
      <c r="A396" t="str">
        <f>B396&amp;"_"&amp;G396&amp;"_"&amp;J396</f>
        <v>1140_1148_1</v>
      </c>
      <c r="B396">
        <v>1140</v>
      </c>
      <c r="C396" s="1" t="s">
        <v>1047</v>
      </c>
      <c r="D396" s="1" t="s">
        <v>27</v>
      </c>
      <c r="E396" s="1" t="s">
        <v>27</v>
      </c>
      <c r="F396">
        <v>138</v>
      </c>
      <c r="G396">
        <v>1148</v>
      </c>
      <c r="H396" s="1" t="s">
        <v>182</v>
      </c>
      <c r="I396">
        <v>138</v>
      </c>
      <c r="J396" s="1" t="s">
        <v>191</v>
      </c>
      <c r="K396" s="1" t="s">
        <v>25</v>
      </c>
      <c r="L396">
        <v>2.14E-3</v>
      </c>
      <c r="M396">
        <v>1.0710000000000001E-2</v>
      </c>
      <c r="N396">
        <v>8.1140000000000004E-2</v>
      </c>
      <c r="O396">
        <v>1</v>
      </c>
      <c r="P396">
        <v>0</v>
      </c>
      <c r="Q396">
        <v>261</v>
      </c>
      <c r="R396">
        <v>562</v>
      </c>
      <c r="S396">
        <v>432</v>
      </c>
      <c r="T396">
        <v>7.9</v>
      </c>
      <c r="U396">
        <v>14.6</v>
      </c>
    </row>
    <row r="397" spans="1:21" x14ac:dyDescent="0.25">
      <c r="A397" t="str">
        <f>B397&amp;"_"&amp;G397&amp;"_"&amp;J397</f>
        <v>1140_1534_1</v>
      </c>
      <c r="B397">
        <v>1140</v>
      </c>
      <c r="C397" s="1" t="s">
        <v>1047</v>
      </c>
      <c r="D397" s="1" t="s">
        <v>27</v>
      </c>
      <c r="E397" s="1" t="s">
        <v>27</v>
      </c>
      <c r="F397">
        <v>138</v>
      </c>
      <c r="G397">
        <v>1534</v>
      </c>
      <c r="H397" s="1" t="s">
        <v>1047</v>
      </c>
      <c r="I397">
        <v>69</v>
      </c>
      <c r="J397" s="1" t="s">
        <v>191</v>
      </c>
      <c r="K397" s="1" t="s">
        <v>25</v>
      </c>
      <c r="L397">
        <v>3.0200000000000001E-3</v>
      </c>
      <c r="M397">
        <v>0.10864</v>
      </c>
      <c r="N397">
        <v>0</v>
      </c>
      <c r="O397">
        <v>1</v>
      </c>
      <c r="P397">
        <v>0</v>
      </c>
      <c r="Q397">
        <v>125</v>
      </c>
      <c r="R397">
        <v>145</v>
      </c>
      <c r="S397">
        <v>170</v>
      </c>
      <c r="T397">
        <v>0</v>
      </c>
      <c r="U397">
        <v>0</v>
      </c>
    </row>
    <row r="398" spans="1:21" x14ac:dyDescent="0.25">
      <c r="A398" t="str">
        <f>B398&amp;"_"&amp;G398&amp;"_"&amp;J398</f>
        <v>1141_552_1</v>
      </c>
      <c r="B398">
        <v>1141</v>
      </c>
      <c r="C398" s="1" t="s">
        <v>1124</v>
      </c>
      <c r="D398" s="1" t="s">
        <v>27</v>
      </c>
      <c r="E398" s="1" t="s">
        <v>27</v>
      </c>
      <c r="F398">
        <v>138</v>
      </c>
      <c r="G398">
        <v>552</v>
      </c>
      <c r="H398" s="1" t="s">
        <v>99</v>
      </c>
      <c r="I398">
        <v>138</v>
      </c>
      <c r="J398" s="1" t="s">
        <v>191</v>
      </c>
      <c r="K398" s="1" t="s">
        <v>25</v>
      </c>
      <c r="L398">
        <v>2.5999999999999998E-4</v>
      </c>
      <c r="M398">
        <v>1.32E-3</v>
      </c>
      <c r="N398">
        <v>9.9900000000000006E-3</v>
      </c>
      <c r="O398">
        <v>1</v>
      </c>
      <c r="P398">
        <v>0</v>
      </c>
      <c r="Q398">
        <v>432</v>
      </c>
      <c r="R398">
        <v>562</v>
      </c>
      <c r="S398">
        <v>432</v>
      </c>
      <c r="T398">
        <v>1.2</v>
      </c>
      <c r="U398">
        <v>1.8</v>
      </c>
    </row>
    <row r="399" spans="1:21" x14ac:dyDescent="0.25">
      <c r="A399" t="str">
        <f>B399&amp;"_"&amp;G399&amp;"_"&amp;J399</f>
        <v>1141_608_1</v>
      </c>
      <c r="B399">
        <v>1141</v>
      </c>
      <c r="C399" s="1" t="s">
        <v>1124</v>
      </c>
      <c r="D399" s="1" t="s">
        <v>27</v>
      </c>
      <c r="E399" s="1" t="s">
        <v>27</v>
      </c>
      <c r="F399">
        <v>138</v>
      </c>
      <c r="G399">
        <v>608</v>
      </c>
      <c r="H399" s="1" t="s">
        <v>100</v>
      </c>
      <c r="I399">
        <v>138</v>
      </c>
      <c r="J399" s="1" t="s">
        <v>191</v>
      </c>
      <c r="K399" s="1" t="s">
        <v>25</v>
      </c>
      <c r="L399">
        <v>1.5200000000000001E-3</v>
      </c>
      <c r="M399">
        <v>7.5799999999999999E-3</v>
      </c>
      <c r="N399">
        <v>5.747E-2</v>
      </c>
      <c r="O399">
        <v>1</v>
      </c>
      <c r="P399">
        <v>0</v>
      </c>
      <c r="Q399">
        <v>261</v>
      </c>
      <c r="R399">
        <v>562</v>
      </c>
      <c r="S399">
        <v>432</v>
      </c>
      <c r="T399">
        <v>7.7</v>
      </c>
      <c r="U399">
        <v>10.3</v>
      </c>
    </row>
    <row r="400" spans="1:21" x14ac:dyDescent="0.25">
      <c r="A400" t="str">
        <f>B400&amp;"_"&amp;G400&amp;"_"&amp;J400</f>
        <v>1142_1156_1</v>
      </c>
      <c r="B400">
        <v>1142</v>
      </c>
      <c r="C400" s="1" t="s">
        <v>1467</v>
      </c>
      <c r="D400" s="1" t="s">
        <v>27</v>
      </c>
      <c r="E400" s="1" t="s">
        <v>27</v>
      </c>
      <c r="F400">
        <v>69</v>
      </c>
      <c r="G400">
        <v>1156</v>
      </c>
      <c r="H400" s="1" t="s">
        <v>1468</v>
      </c>
      <c r="I400">
        <v>69</v>
      </c>
      <c r="J400" s="1" t="s">
        <v>191</v>
      </c>
      <c r="K400" s="1" t="s">
        <v>25</v>
      </c>
      <c r="L400">
        <v>1.516E-2</v>
      </c>
      <c r="M400">
        <v>3.4470000000000001E-2</v>
      </c>
      <c r="N400">
        <v>6.7000000000000002E-4</v>
      </c>
      <c r="O400">
        <v>1</v>
      </c>
      <c r="P400">
        <v>0</v>
      </c>
      <c r="Q400">
        <v>96</v>
      </c>
      <c r="R400">
        <v>250</v>
      </c>
      <c r="S400">
        <v>123</v>
      </c>
      <c r="T400">
        <v>2.5</v>
      </c>
      <c r="U400">
        <v>2.4</v>
      </c>
    </row>
    <row r="401" spans="1:21" x14ac:dyDescent="0.25">
      <c r="A401" t="str">
        <f>B401&amp;"_"&amp;G401&amp;"_"&amp;J401</f>
        <v>1142_1162_1</v>
      </c>
      <c r="B401">
        <v>1142</v>
      </c>
      <c r="C401" s="1" t="s">
        <v>1467</v>
      </c>
      <c r="D401" s="1" t="s">
        <v>27</v>
      </c>
      <c r="E401" s="1" t="s">
        <v>27</v>
      </c>
      <c r="F401">
        <v>69</v>
      </c>
      <c r="G401">
        <v>1162</v>
      </c>
      <c r="H401" s="1" t="s">
        <v>1469</v>
      </c>
      <c r="I401">
        <v>69</v>
      </c>
      <c r="J401" s="1" t="s">
        <v>191</v>
      </c>
      <c r="K401" s="1" t="s">
        <v>25</v>
      </c>
      <c r="L401">
        <v>1.9570000000000001E-2</v>
      </c>
      <c r="M401">
        <v>4.4479999999999999E-2</v>
      </c>
      <c r="N401">
        <v>8.7000000000000001E-4</v>
      </c>
      <c r="O401">
        <v>1</v>
      </c>
      <c r="P401">
        <v>0</v>
      </c>
      <c r="Q401">
        <v>96</v>
      </c>
      <c r="R401">
        <v>250</v>
      </c>
      <c r="S401">
        <v>123</v>
      </c>
      <c r="T401">
        <v>2.4</v>
      </c>
      <c r="U401">
        <v>3.1</v>
      </c>
    </row>
    <row r="402" spans="1:21" x14ac:dyDescent="0.25">
      <c r="A402" t="str">
        <f>B402&amp;"_"&amp;G402&amp;"_"&amp;J402</f>
        <v>1142_1490_1</v>
      </c>
      <c r="B402">
        <v>1142</v>
      </c>
      <c r="C402" s="1" t="s">
        <v>1467</v>
      </c>
      <c r="D402" s="1" t="s">
        <v>27</v>
      </c>
      <c r="E402" s="1" t="s">
        <v>27</v>
      </c>
      <c r="F402">
        <v>69</v>
      </c>
      <c r="G402">
        <v>1490</v>
      </c>
      <c r="H402" s="1" t="s">
        <v>99</v>
      </c>
      <c r="I402">
        <v>69</v>
      </c>
      <c r="J402" s="1" t="s">
        <v>191</v>
      </c>
      <c r="K402" s="1" t="s">
        <v>25</v>
      </c>
      <c r="L402">
        <v>6.7299999999999999E-3</v>
      </c>
      <c r="M402">
        <v>1.5299999999999999E-2</v>
      </c>
      <c r="N402">
        <v>2.9999999999999997E-4</v>
      </c>
      <c r="O402">
        <v>1</v>
      </c>
      <c r="P402">
        <v>0</v>
      </c>
      <c r="Q402">
        <v>300</v>
      </c>
      <c r="R402">
        <v>300</v>
      </c>
      <c r="S402">
        <v>300</v>
      </c>
      <c r="T402">
        <v>1</v>
      </c>
      <c r="U402">
        <v>1.1000000000000001</v>
      </c>
    </row>
    <row r="403" spans="1:21" x14ac:dyDescent="0.25">
      <c r="A403" t="str">
        <f>B403&amp;"_"&amp;G403&amp;"_"&amp;J403</f>
        <v>1143_1166_1</v>
      </c>
      <c r="B403">
        <v>1143</v>
      </c>
      <c r="C403" s="1" t="s">
        <v>1048</v>
      </c>
      <c r="D403" s="1" t="s">
        <v>27</v>
      </c>
      <c r="E403" s="1" t="s">
        <v>27</v>
      </c>
      <c r="F403">
        <v>138</v>
      </c>
      <c r="G403">
        <v>1166</v>
      </c>
      <c r="H403" s="1" t="s">
        <v>96</v>
      </c>
      <c r="I403">
        <v>138</v>
      </c>
      <c r="J403" s="1" t="s">
        <v>191</v>
      </c>
      <c r="K403" s="1" t="s">
        <v>25</v>
      </c>
      <c r="L403">
        <v>5.0000000000000002E-5</v>
      </c>
      <c r="M403">
        <v>2.5999999999999998E-4</v>
      </c>
      <c r="N403">
        <v>1.9499999999999999E-3</v>
      </c>
      <c r="O403">
        <v>1</v>
      </c>
      <c r="P403">
        <v>0</v>
      </c>
      <c r="Q403">
        <v>370</v>
      </c>
      <c r="R403">
        <v>407</v>
      </c>
      <c r="S403">
        <v>432</v>
      </c>
      <c r="T403">
        <v>0.2</v>
      </c>
      <c r="U403">
        <v>0.4</v>
      </c>
    </row>
    <row r="404" spans="1:21" x14ac:dyDescent="0.25">
      <c r="A404" t="str">
        <f>B404&amp;"_"&amp;G404&amp;"_"&amp;J404</f>
        <v>1143_1166_2</v>
      </c>
      <c r="B404">
        <v>1143</v>
      </c>
      <c r="C404" s="1" t="s">
        <v>1048</v>
      </c>
      <c r="D404" s="1" t="s">
        <v>27</v>
      </c>
      <c r="E404" s="1" t="s">
        <v>27</v>
      </c>
      <c r="F404">
        <v>138</v>
      </c>
      <c r="G404">
        <v>1166</v>
      </c>
      <c r="H404" s="1" t="s">
        <v>96</v>
      </c>
      <c r="I404">
        <v>138</v>
      </c>
      <c r="J404" s="1" t="s">
        <v>74</v>
      </c>
      <c r="K404" s="1" t="s">
        <v>25</v>
      </c>
      <c r="L404">
        <v>5.0000000000000002E-5</v>
      </c>
      <c r="M404">
        <v>2.5999999999999998E-4</v>
      </c>
      <c r="N404">
        <v>1.9499999999999999E-3</v>
      </c>
      <c r="O404">
        <v>1</v>
      </c>
      <c r="P404">
        <v>0</v>
      </c>
      <c r="Q404">
        <v>370</v>
      </c>
      <c r="R404">
        <v>407</v>
      </c>
      <c r="S404">
        <v>432</v>
      </c>
      <c r="T404">
        <v>0.2</v>
      </c>
      <c r="U404">
        <v>0.4</v>
      </c>
    </row>
    <row r="405" spans="1:21" x14ac:dyDescent="0.25">
      <c r="A405" t="str">
        <f>B405&amp;"_"&amp;G405&amp;"_"&amp;J405</f>
        <v>1143_1166_3</v>
      </c>
      <c r="B405">
        <v>1143</v>
      </c>
      <c r="C405" s="1" t="s">
        <v>1048</v>
      </c>
      <c r="D405" s="1" t="s">
        <v>27</v>
      </c>
      <c r="E405" s="1" t="s">
        <v>27</v>
      </c>
      <c r="F405">
        <v>138</v>
      </c>
      <c r="G405">
        <v>1166</v>
      </c>
      <c r="H405" s="1" t="s">
        <v>96</v>
      </c>
      <c r="I405">
        <v>138</v>
      </c>
      <c r="J405" s="1" t="s">
        <v>55</v>
      </c>
      <c r="K405" s="1" t="s">
        <v>25</v>
      </c>
      <c r="L405">
        <v>5.0000000000000002E-5</v>
      </c>
      <c r="M405">
        <v>2.5999999999999998E-4</v>
      </c>
      <c r="N405">
        <v>1.9499999999999999E-3</v>
      </c>
      <c r="O405">
        <v>1</v>
      </c>
      <c r="P405">
        <v>0</v>
      </c>
      <c r="Q405">
        <v>370</v>
      </c>
      <c r="R405">
        <v>407</v>
      </c>
      <c r="S405">
        <v>432</v>
      </c>
      <c r="T405">
        <v>0.2</v>
      </c>
      <c r="U405">
        <v>0.4</v>
      </c>
    </row>
    <row r="406" spans="1:21" x14ac:dyDescent="0.25">
      <c r="A406" t="str">
        <f>B406&amp;"_"&amp;G406&amp;"_"&amp;J406</f>
        <v>1143_608_1</v>
      </c>
      <c r="B406">
        <v>1143</v>
      </c>
      <c r="C406" s="1" t="s">
        <v>1048</v>
      </c>
      <c r="D406" s="1" t="s">
        <v>27</v>
      </c>
      <c r="E406" s="1" t="s">
        <v>27</v>
      </c>
      <c r="F406">
        <v>138</v>
      </c>
      <c r="G406">
        <v>608</v>
      </c>
      <c r="H406" s="1" t="s">
        <v>100</v>
      </c>
      <c r="I406">
        <v>138</v>
      </c>
      <c r="J406" s="1" t="s">
        <v>191</v>
      </c>
      <c r="K406" s="1" t="s">
        <v>25</v>
      </c>
      <c r="L406">
        <v>2.9299999999999999E-3</v>
      </c>
      <c r="M406">
        <v>1.4670000000000001E-2</v>
      </c>
      <c r="N406">
        <v>0.11115999999999999</v>
      </c>
      <c r="O406">
        <v>1</v>
      </c>
      <c r="P406">
        <v>0</v>
      </c>
      <c r="Q406">
        <v>311</v>
      </c>
      <c r="R406">
        <v>311</v>
      </c>
      <c r="S406">
        <v>311</v>
      </c>
      <c r="T406">
        <v>11.1</v>
      </c>
      <c r="U406">
        <v>20</v>
      </c>
    </row>
    <row r="407" spans="1:21" x14ac:dyDescent="0.25">
      <c r="A407" t="str">
        <f>B407&amp;"_"&amp;G407&amp;"_"&amp;J407</f>
        <v>1143_608_2</v>
      </c>
      <c r="B407">
        <v>1143</v>
      </c>
      <c r="C407" s="1" t="s">
        <v>1048</v>
      </c>
      <c r="D407" s="1" t="s">
        <v>27</v>
      </c>
      <c r="E407" s="1" t="s">
        <v>27</v>
      </c>
      <c r="F407">
        <v>138</v>
      </c>
      <c r="G407">
        <v>608</v>
      </c>
      <c r="H407" s="1" t="s">
        <v>100</v>
      </c>
      <c r="I407">
        <v>138</v>
      </c>
      <c r="J407" s="1" t="s">
        <v>74</v>
      </c>
      <c r="K407" s="1" t="s">
        <v>25</v>
      </c>
      <c r="L407">
        <v>2.9299999999999999E-3</v>
      </c>
      <c r="M407">
        <v>1.4670000000000001E-2</v>
      </c>
      <c r="N407">
        <v>0.11115999999999999</v>
      </c>
      <c r="O407">
        <v>1</v>
      </c>
      <c r="P407">
        <v>0</v>
      </c>
      <c r="Q407">
        <v>311</v>
      </c>
      <c r="R407">
        <v>311</v>
      </c>
      <c r="S407">
        <v>311</v>
      </c>
      <c r="T407">
        <v>11.1</v>
      </c>
      <c r="U407">
        <v>20</v>
      </c>
    </row>
    <row r="408" spans="1:21" x14ac:dyDescent="0.25">
      <c r="A408" t="str">
        <f>B408&amp;"_"&amp;G408&amp;"_"&amp;J408</f>
        <v>1143_608_3</v>
      </c>
      <c r="B408">
        <v>1143</v>
      </c>
      <c r="C408" s="1" t="s">
        <v>1048</v>
      </c>
      <c r="D408" s="1" t="s">
        <v>27</v>
      </c>
      <c r="E408" s="1" t="s">
        <v>27</v>
      </c>
      <c r="F408">
        <v>138</v>
      </c>
      <c r="G408">
        <v>608</v>
      </c>
      <c r="H408" s="1" t="s">
        <v>100</v>
      </c>
      <c r="I408">
        <v>138</v>
      </c>
      <c r="J408" s="1" t="s">
        <v>55</v>
      </c>
      <c r="K408" s="1" t="s">
        <v>25</v>
      </c>
      <c r="L408">
        <v>2.9299999999999999E-3</v>
      </c>
      <c r="M408">
        <v>1.4670000000000001E-2</v>
      </c>
      <c r="N408">
        <v>0.11115999999999999</v>
      </c>
      <c r="O408">
        <v>1</v>
      </c>
      <c r="P408">
        <v>0</v>
      </c>
      <c r="Q408">
        <v>311</v>
      </c>
      <c r="R408">
        <v>311</v>
      </c>
      <c r="S408">
        <v>311</v>
      </c>
      <c r="T408">
        <v>11.1</v>
      </c>
      <c r="U408">
        <v>20</v>
      </c>
    </row>
    <row r="409" spans="1:21" x14ac:dyDescent="0.25">
      <c r="A409" t="str">
        <f>B409&amp;"_"&amp;G409&amp;"_"&amp;J409</f>
        <v>1143_608_4</v>
      </c>
      <c r="B409">
        <v>1143</v>
      </c>
      <c r="C409" s="1" t="s">
        <v>1048</v>
      </c>
      <c r="D409" s="1" t="s">
        <v>27</v>
      </c>
      <c r="E409" s="1" t="s">
        <v>27</v>
      </c>
      <c r="F409">
        <v>138</v>
      </c>
      <c r="G409">
        <v>608</v>
      </c>
      <c r="H409" s="1" t="s">
        <v>100</v>
      </c>
      <c r="I409">
        <v>138</v>
      </c>
      <c r="J409" s="1" t="s">
        <v>48</v>
      </c>
      <c r="K409" s="1" t="s">
        <v>25</v>
      </c>
      <c r="L409">
        <v>2.9299999999999999E-3</v>
      </c>
      <c r="M409">
        <v>1.4670000000000001E-2</v>
      </c>
      <c r="N409">
        <v>0.11115999999999999</v>
      </c>
      <c r="O409">
        <v>1</v>
      </c>
      <c r="P409">
        <v>0</v>
      </c>
      <c r="Q409">
        <v>311</v>
      </c>
      <c r="R409">
        <v>311</v>
      </c>
      <c r="S409">
        <v>311</v>
      </c>
      <c r="T409">
        <v>11.1</v>
      </c>
      <c r="U409">
        <v>20</v>
      </c>
    </row>
    <row r="410" spans="1:21" x14ac:dyDescent="0.25">
      <c r="A410" t="str">
        <f>B410&amp;"_"&amp;G410&amp;"_"&amp;J410</f>
        <v>1143_842_1</v>
      </c>
      <c r="B410">
        <v>1143</v>
      </c>
      <c r="C410" s="1" t="s">
        <v>1048</v>
      </c>
      <c r="D410" s="1" t="s">
        <v>27</v>
      </c>
      <c r="E410" s="1" t="s">
        <v>27</v>
      </c>
      <c r="F410">
        <v>138</v>
      </c>
      <c r="G410">
        <v>842</v>
      </c>
      <c r="H410" s="1" t="s">
        <v>138</v>
      </c>
      <c r="I410">
        <v>138</v>
      </c>
      <c r="J410" s="1" t="s">
        <v>191</v>
      </c>
      <c r="K410" s="1" t="s">
        <v>25</v>
      </c>
      <c r="L410">
        <v>7.0000000000000001E-3</v>
      </c>
      <c r="M410">
        <v>7.0000000000000007E-2</v>
      </c>
      <c r="N410">
        <v>4.4999999999999997E-3</v>
      </c>
      <c r="O410">
        <v>1</v>
      </c>
      <c r="P410">
        <v>0</v>
      </c>
      <c r="Q410">
        <v>261</v>
      </c>
      <c r="R410">
        <v>562</v>
      </c>
      <c r="S410">
        <v>432</v>
      </c>
      <c r="T410">
        <v>8.4</v>
      </c>
      <c r="U410">
        <v>8.8000000000000007</v>
      </c>
    </row>
    <row r="411" spans="1:21" x14ac:dyDescent="0.25">
      <c r="A411" t="str">
        <f>B411&amp;"_"&amp;G411&amp;"_"&amp;J411</f>
        <v>1144_1166_1</v>
      </c>
      <c r="B411">
        <v>1144</v>
      </c>
      <c r="C411" s="1" t="s">
        <v>398</v>
      </c>
      <c r="D411" s="1" t="s">
        <v>27</v>
      </c>
      <c r="E411" s="1" t="s">
        <v>27</v>
      </c>
      <c r="F411">
        <v>138</v>
      </c>
      <c r="G411">
        <v>1166</v>
      </c>
      <c r="H411" s="1" t="s">
        <v>96</v>
      </c>
      <c r="I411">
        <v>138</v>
      </c>
      <c r="J411" s="1" t="s">
        <v>191</v>
      </c>
      <c r="K411" s="1" t="s">
        <v>25</v>
      </c>
      <c r="L411">
        <v>8.0000000000000007E-5</v>
      </c>
      <c r="M411">
        <v>1E-3</v>
      </c>
      <c r="N411">
        <v>2.5000000000000001E-4</v>
      </c>
      <c r="O411">
        <v>1</v>
      </c>
      <c r="P411">
        <v>0</v>
      </c>
      <c r="Q411">
        <v>600</v>
      </c>
      <c r="R411">
        <v>600</v>
      </c>
      <c r="S411">
        <v>600</v>
      </c>
      <c r="T411">
        <v>0.2</v>
      </c>
      <c r="U411">
        <v>0.2</v>
      </c>
    </row>
    <row r="412" spans="1:21" x14ac:dyDescent="0.25">
      <c r="A412" t="str">
        <f>B412&amp;"_"&amp;G412&amp;"_"&amp;J412</f>
        <v>1144_553_1</v>
      </c>
      <c r="B412">
        <v>1144</v>
      </c>
      <c r="C412" s="1" t="s">
        <v>398</v>
      </c>
      <c r="D412" s="1" t="s">
        <v>27</v>
      </c>
      <c r="E412" s="1" t="s">
        <v>27</v>
      </c>
      <c r="F412">
        <v>138</v>
      </c>
      <c r="G412">
        <v>553</v>
      </c>
      <c r="H412" s="1" t="s">
        <v>360</v>
      </c>
      <c r="I412">
        <v>138</v>
      </c>
      <c r="J412" s="1" t="s">
        <v>191</v>
      </c>
      <c r="K412" s="1" t="s">
        <v>25</v>
      </c>
      <c r="L412">
        <v>1.7099999999999999E-3</v>
      </c>
      <c r="M412">
        <v>2.2700000000000001E-2</v>
      </c>
      <c r="N412">
        <v>1.2E-2</v>
      </c>
      <c r="O412">
        <v>1</v>
      </c>
      <c r="P412">
        <v>0</v>
      </c>
      <c r="Q412">
        <v>444</v>
      </c>
      <c r="R412">
        <v>444</v>
      </c>
      <c r="S412">
        <v>444</v>
      </c>
      <c r="T412">
        <v>6</v>
      </c>
      <c r="U412">
        <v>8.1999999999999993</v>
      </c>
    </row>
    <row r="413" spans="1:21" x14ac:dyDescent="0.25">
      <c r="A413" t="str">
        <f>B413&amp;"_"&amp;G413&amp;"_"&amp;J413</f>
        <v>1144_553_2</v>
      </c>
      <c r="B413">
        <v>1144</v>
      </c>
      <c r="C413" s="1" t="s">
        <v>398</v>
      </c>
      <c r="D413" s="1" t="s">
        <v>27</v>
      </c>
      <c r="E413" s="1" t="s">
        <v>27</v>
      </c>
      <c r="F413">
        <v>138</v>
      </c>
      <c r="G413">
        <v>553</v>
      </c>
      <c r="H413" s="1" t="s">
        <v>360</v>
      </c>
      <c r="I413">
        <v>138</v>
      </c>
      <c r="J413" s="1" t="s">
        <v>74</v>
      </c>
      <c r="K413" s="1" t="s">
        <v>25</v>
      </c>
      <c r="L413">
        <v>1.7099999999999999E-3</v>
      </c>
      <c r="M413">
        <v>2.2700000000000001E-2</v>
      </c>
      <c r="N413">
        <v>1.2E-2</v>
      </c>
      <c r="O413">
        <v>1</v>
      </c>
      <c r="P413">
        <v>0</v>
      </c>
      <c r="Q413">
        <v>444</v>
      </c>
      <c r="R413">
        <v>444</v>
      </c>
      <c r="S413">
        <v>444</v>
      </c>
      <c r="T413">
        <v>6</v>
      </c>
      <c r="U413">
        <v>8.1999999999999993</v>
      </c>
    </row>
    <row r="414" spans="1:21" x14ac:dyDescent="0.25">
      <c r="A414" t="str">
        <f>B414&amp;"_"&amp;G414&amp;"_"&amp;J414</f>
        <v>1144_555_1</v>
      </c>
      <c r="B414">
        <v>1144</v>
      </c>
      <c r="C414" s="1" t="s">
        <v>398</v>
      </c>
      <c r="D414" s="1" t="s">
        <v>27</v>
      </c>
      <c r="E414" s="1" t="s">
        <v>27</v>
      </c>
      <c r="F414">
        <v>138</v>
      </c>
      <c r="G414">
        <v>555</v>
      </c>
      <c r="H414" s="1" t="s">
        <v>52</v>
      </c>
      <c r="I414">
        <v>138</v>
      </c>
      <c r="J414" s="1" t="s">
        <v>191</v>
      </c>
      <c r="K414" s="1" t="s">
        <v>25</v>
      </c>
      <c r="L414">
        <v>2.99E-3</v>
      </c>
      <c r="M414">
        <v>1.6E-2</v>
      </c>
      <c r="N414">
        <v>0.112</v>
      </c>
      <c r="O414">
        <v>1</v>
      </c>
      <c r="P414">
        <v>0</v>
      </c>
      <c r="Q414">
        <v>300</v>
      </c>
      <c r="R414">
        <v>300</v>
      </c>
      <c r="S414">
        <v>300</v>
      </c>
      <c r="T414">
        <v>11.2</v>
      </c>
      <c r="U414">
        <v>20.9</v>
      </c>
    </row>
    <row r="415" spans="1:21" x14ac:dyDescent="0.25">
      <c r="A415" t="str">
        <f>B415&amp;"_"&amp;G415&amp;"_"&amp;J415</f>
        <v>1145_1146_1</v>
      </c>
      <c r="B415">
        <v>1145</v>
      </c>
      <c r="C415" s="1" t="s">
        <v>1470</v>
      </c>
      <c r="D415" s="1" t="s">
        <v>27</v>
      </c>
      <c r="E415" s="1" t="s">
        <v>27</v>
      </c>
      <c r="F415">
        <v>69</v>
      </c>
      <c r="G415">
        <v>1146</v>
      </c>
      <c r="H415" s="1" t="s">
        <v>1470</v>
      </c>
      <c r="I415">
        <v>69</v>
      </c>
      <c r="J415" s="1" t="s">
        <v>191</v>
      </c>
      <c r="K415" s="1" t="s">
        <v>25</v>
      </c>
      <c r="L415">
        <v>5.8E-4</v>
      </c>
      <c r="M415">
        <v>1.31E-3</v>
      </c>
      <c r="N415">
        <v>3.0000000000000001E-5</v>
      </c>
      <c r="O415">
        <v>1</v>
      </c>
      <c r="P415">
        <v>0</v>
      </c>
      <c r="Q415">
        <v>96</v>
      </c>
      <c r="R415">
        <v>250</v>
      </c>
      <c r="S415">
        <v>123</v>
      </c>
      <c r="T415">
        <v>0.1</v>
      </c>
      <c r="U415">
        <v>0.1</v>
      </c>
    </row>
    <row r="416" spans="1:21" x14ac:dyDescent="0.25">
      <c r="A416" t="str">
        <f>B416&amp;"_"&amp;G416&amp;"_"&amp;J416</f>
        <v>1146_1159_1</v>
      </c>
      <c r="B416">
        <v>1146</v>
      </c>
      <c r="C416" s="1" t="s">
        <v>1470</v>
      </c>
      <c r="D416" s="1" t="s">
        <v>27</v>
      </c>
      <c r="E416" s="1" t="s">
        <v>27</v>
      </c>
      <c r="F416">
        <v>69</v>
      </c>
      <c r="G416">
        <v>1159</v>
      </c>
      <c r="H416" s="1" t="s">
        <v>1471</v>
      </c>
      <c r="I416">
        <v>69</v>
      </c>
      <c r="J416" s="1" t="s">
        <v>191</v>
      </c>
      <c r="K416" s="1" t="s">
        <v>25</v>
      </c>
      <c r="L416">
        <v>1.7409999999999998E-2</v>
      </c>
      <c r="M416">
        <v>3.959E-2</v>
      </c>
      <c r="N416">
        <v>7.6999999999999996E-4</v>
      </c>
      <c r="O416">
        <v>1</v>
      </c>
      <c r="P416">
        <v>0</v>
      </c>
      <c r="Q416">
        <v>96</v>
      </c>
      <c r="R416">
        <v>250</v>
      </c>
      <c r="S416">
        <v>123</v>
      </c>
      <c r="T416">
        <v>2</v>
      </c>
      <c r="U416">
        <v>2.7</v>
      </c>
    </row>
    <row r="417" spans="1:21" x14ac:dyDescent="0.25">
      <c r="A417" t="str">
        <f>B417&amp;"_"&amp;G417&amp;"_"&amp;J417</f>
        <v>1146_1537_1</v>
      </c>
      <c r="B417">
        <v>1146</v>
      </c>
      <c r="C417" s="1" t="s">
        <v>1470</v>
      </c>
      <c r="D417" s="1" t="s">
        <v>27</v>
      </c>
      <c r="E417" s="1" t="s">
        <v>27</v>
      </c>
      <c r="F417">
        <v>69</v>
      </c>
      <c r="G417">
        <v>1537</v>
      </c>
      <c r="H417" s="1" t="s">
        <v>1160</v>
      </c>
      <c r="I417">
        <v>69</v>
      </c>
      <c r="J417" s="1" t="s">
        <v>191</v>
      </c>
      <c r="K417" s="1" t="s">
        <v>25</v>
      </c>
      <c r="L417">
        <v>2.094E-2</v>
      </c>
      <c r="M417">
        <v>4.7600000000000003E-2</v>
      </c>
      <c r="N417">
        <v>9.3000000000000005E-4</v>
      </c>
      <c r="O417">
        <v>1</v>
      </c>
      <c r="P417">
        <v>0</v>
      </c>
      <c r="Q417">
        <v>200</v>
      </c>
      <c r="R417">
        <v>250</v>
      </c>
      <c r="S417">
        <v>200</v>
      </c>
      <c r="T417">
        <v>2.6</v>
      </c>
      <c r="U417">
        <v>3.3</v>
      </c>
    </row>
    <row r="418" spans="1:21" x14ac:dyDescent="0.25">
      <c r="A418" t="str">
        <f>B418&amp;"_"&amp;G418&amp;"_"&amp;J418</f>
        <v>1147_1148_1</v>
      </c>
      <c r="B418">
        <v>1147</v>
      </c>
      <c r="C418" s="1" t="s">
        <v>1461</v>
      </c>
      <c r="D418" s="1" t="s">
        <v>27</v>
      </c>
      <c r="E418" s="1" t="s">
        <v>27</v>
      </c>
      <c r="F418">
        <v>138</v>
      </c>
      <c r="G418">
        <v>1148</v>
      </c>
      <c r="H418" s="1" t="s">
        <v>182</v>
      </c>
      <c r="I418">
        <v>138</v>
      </c>
      <c r="J418" s="1" t="s">
        <v>191</v>
      </c>
      <c r="K418" s="1" t="s">
        <v>25</v>
      </c>
      <c r="L418">
        <v>1.8000000000000001E-4</v>
      </c>
      <c r="M418">
        <v>8.8999999999999995E-4</v>
      </c>
      <c r="N418">
        <v>6.7099999999999998E-3</v>
      </c>
      <c r="O418">
        <v>1</v>
      </c>
      <c r="P418">
        <v>0</v>
      </c>
      <c r="Q418">
        <v>261</v>
      </c>
      <c r="R418">
        <v>562</v>
      </c>
      <c r="S418">
        <v>432</v>
      </c>
      <c r="T418">
        <v>0.6</v>
      </c>
      <c r="U418">
        <v>1.2</v>
      </c>
    </row>
    <row r="419" spans="1:21" x14ac:dyDescent="0.25">
      <c r="A419" t="str">
        <f>B419&amp;"_"&amp;G419&amp;"_"&amp;J419</f>
        <v>1148_1165_1</v>
      </c>
      <c r="B419">
        <v>1148</v>
      </c>
      <c r="C419" s="1" t="s">
        <v>182</v>
      </c>
      <c r="D419" s="1" t="s">
        <v>27</v>
      </c>
      <c r="E419" s="1" t="s">
        <v>27</v>
      </c>
      <c r="F419">
        <v>138</v>
      </c>
      <c r="G419">
        <v>1165</v>
      </c>
      <c r="H419" s="1" t="s">
        <v>98</v>
      </c>
      <c r="I419">
        <v>138</v>
      </c>
      <c r="J419" s="1" t="s">
        <v>191</v>
      </c>
      <c r="K419" s="1" t="s">
        <v>25</v>
      </c>
      <c r="L419">
        <v>1.9000000000000001E-4</v>
      </c>
      <c r="M419">
        <v>9.7000000000000005E-4</v>
      </c>
      <c r="N419">
        <v>7.3200000000000001E-3</v>
      </c>
      <c r="O419">
        <v>1</v>
      </c>
      <c r="P419">
        <v>0</v>
      </c>
      <c r="Q419">
        <v>261</v>
      </c>
      <c r="R419">
        <v>562</v>
      </c>
      <c r="S419">
        <v>432</v>
      </c>
      <c r="T419">
        <v>0.9</v>
      </c>
      <c r="U419">
        <v>1.3</v>
      </c>
    </row>
    <row r="420" spans="1:21" x14ac:dyDescent="0.25">
      <c r="A420" t="str">
        <f>B420&amp;"_"&amp;G420&amp;"_"&amp;J420</f>
        <v>1148_1165_2</v>
      </c>
      <c r="B420">
        <v>1148</v>
      </c>
      <c r="C420" s="1" t="s">
        <v>182</v>
      </c>
      <c r="D420" s="1" t="s">
        <v>27</v>
      </c>
      <c r="E420" s="1" t="s">
        <v>27</v>
      </c>
      <c r="F420">
        <v>138</v>
      </c>
      <c r="G420">
        <v>1165</v>
      </c>
      <c r="H420" s="1" t="s">
        <v>98</v>
      </c>
      <c r="I420">
        <v>138</v>
      </c>
      <c r="J420" s="1" t="s">
        <v>74</v>
      </c>
      <c r="K420" s="1" t="s">
        <v>25</v>
      </c>
      <c r="L420">
        <v>1.9000000000000001E-4</v>
      </c>
      <c r="M420">
        <v>9.5E-4</v>
      </c>
      <c r="N420">
        <v>7.1700000000000002E-3</v>
      </c>
      <c r="O420">
        <v>1</v>
      </c>
      <c r="P420">
        <v>0</v>
      </c>
      <c r="Q420">
        <v>261</v>
      </c>
      <c r="R420">
        <v>562</v>
      </c>
      <c r="S420">
        <v>432</v>
      </c>
      <c r="T420">
        <v>0.9</v>
      </c>
      <c r="U420">
        <v>1.3</v>
      </c>
    </row>
    <row r="421" spans="1:21" x14ac:dyDescent="0.25">
      <c r="A421" t="str">
        <f>B421&amp;"_"&amp;G421&amp;"_"&amp;J421</f>
        <v>1149_1165_1</v>
      </c>
      <c r="B421">
        <v>1149</v>
      </c>
      <c r="C421" s="1" t="s">
        <v>1462</v>
      </c>
      <c r="D421" s="1" t="s">
        <v>27</v>
      </c>
      <c r="E421" s="1" t="s">
        <v>27</v>
      </c>
      <c r="F421">
        <v>138</v>
      </c>
      <c r="G421">
        <v>1165</v>
      </c>
      <c r="H421" s="1" t="s">
        <v>98</v>
      </c>
      <c r="I421">
        <v>138</v>
      </c>
      <c r="J421" s="1" t="s">
        <v>191</v>
      </c>
      <c r="K421" s="1" t="s">
        <v>25</v>
      </c>
      <c r="L421">
        <v>9.3999999999999997E-4</v>
      </c>
      <c r="M421">
        <v>4.6800000000000001E-3</v>
      </c>
      <c r="N421">
        <v>3.5430000000000003E-2</v>
      </c>
      <c r="O421">
        <v>1</v>
      </c>
      <c r="P421">
        <v>0</v>
      </c>
      <c r="Q421">
        <v>261</v>
      </c>
      <c r="R421">
        <v>562</v>
      </c>
      <c r="S421">
        <v>432</v>
      </c>
      <c r="T421">
        <v>3.6</v>
      </c>
      <c r="U421">
        <v>6.4</v>
      </c>
    </row>
    <row r="422" spans="1:21" x14ac:dyDescent="0.25">
      <c r="A422" t="str">
        <f>B422&amp;"_"&amp;G422&amp;"_"&amp;J422</f>
        <v>1149_1535_1</v>
      </c>
      <c r="B422">
        <v>1149</v>
      </c>
      <c r="C422" s="1" t="s">
        <v>1462</v>
      </c>
      <c r="D422" s="1" t="s">
        <v>27</v>
      </c>
      <c r="E422" s="1" t="s">
        <v>27</v>
      </c>
      <c r="F422">
        <v>138</v>
      </c>
      <c r="G422">
        <v>1535</v>
      </c>
      <c r="H422" s="1" t="s">
        <v>1462</v>
      </c>
      <c r="I422">
        <v>69</v>
      </c>
      <c r="J422" s="1" t="s">
        <v>191</v>
      </c>
      <c r="K422" s="1" t="s">
        <v>25</v>
      </c>
      <c r="L422">
        <v>3.0200000000000001E-3</v>
      </c>
      <c r="M422">
        <v>0.10864</v>
      </c>
      <c r="N422">
        <v>0</v>
      </c>
      <c r="O422">
        <v>1</v>
      </c>
      <c r="P422">
        <v>0</v>
      </c>
      <c r="Q422">
        <v>125</v>
      </c>
      <c r="R422">
        <v>145</v>
      </c>
      <c r="S422">
        <v>170</v>
      </c>
      <c r="T422">
        <v>0</v>
      </c>
      <c r="U422">
        <v>0</v>
      </c>
    </row>
    <row r="423" spans="1:21" x14ac:dyDescent="0.25">
      <c r="A423" t="str">
        <f>B423&amp;"_"&amp;G423&amp;"_"&amp;J423</f>
        <v>115_1559_1</v>
      </c>
      <c r="B423">
        <v>115</v>
      </c>
      <c r="C423" s="1" t="s">
        <v>1075</v>
      </c>
      <c r="D423" s="1" t="s">
        <v>67</v>
      </c>
      <c r="E423" s="1" t="s">
        <v>67</v>
      </c>
      <c r="F423">
        <v>115</v>
      </c>
      <c r="G423">
        <v>1559</v>
      </c>
      <c r="H423" s="1" t="s">
        <v>174</v>
      </c>
      <c r="I423">
        <v>115</v>
      </c>
      <c r="J423" s="1" t="s">
        <v>191</v>
      </c>
      <c r="K423" s="1" t="s">
        <v>25</v>
      </c>
      <c r="L423">
        <v>1.298E-2</v>
      </c>
      <c r="M423">
        <v>5.3659999999999999E-2</v>
      </c>
      <c r="N423">
        <v>8.8800000000000007E-3</v>
      </c>
      <c r="O423">
        <v>1</v>
      </c>
      <c r="P423">
        <v>0</v>
      </c>
      <c r="Q423">
        <v>167</v>
      </c>
      <c r="R423">
        <v>556</v>
      </c>
      <c r="S423">
        <v>210</v>
      </c>
      <c r="T423">
        <v>7.6</v>
      </c>
      <c r="U423">
        <v>10.8</v>
      </c>
    </row>
    <row r="424" spans="1:21" x14ac:dyDescent="0.25">
      <c r="A424" t="str">
        <f>B424&amp;"_"&amp;G424&amp;"_"&amp;J424</f>
        <v>115_205_1</v>
      </c>
      <c r="B424">
        <v>115</v>
      </c>
      <c r="C424" s="1" t="s">
        <v>1075</v>
      </c>
      <c r="D424" s="1" t="s">
        <v>67</v>
      </c>
      <c r="E424" s="1" t="s">
        <v>22</v>
      </c>
      <c r="F424">
        <v>115</v>
      </c>
      <c r="G424">
        <v>205</v>
      </c>
      <c r="H424" s="1" t="s">
        <v>565</v>
      </c>
      <c r="I424">
        <v>115</v>
      </c>
      <c r="J424" s="1" t="s">
        <v>191</v>
      </c>
      <c r="K424" s="1" t="s">
        <v>25</v>
      </c>
      <c r="L424">
        <v>3.3210000000000003E-2</v>
      </c>
      <c r="M424">
        <v>0.13730999999999999</v>
      </c>
      <c r="N424">
        <v>2.274E-2</v>
      </c>
      <c r="O424">
        <v>1</v>
      </c>
      <c r="P424">
        <v>0</v>
      </c>
      <c r="Q424">
        <v>167</v>
      </c>
      <c r="R424">
        <v>556</v>
      </c>
      <c r="S424">
        <v>210</v>
      </c>
      <c r="T424">
        <v>20.399999999999999</v>
      </c>
      <c r="U424">
        <v>27.6</v>
      </c>
    </row>
    <row r="425" spans="1:21" x14ac:dyDescent="0.25">
      <c r="A425" t="str">
        <f>B425&amp;"_"&amp;G425&amp;"_"&amp;J425</f>
        <v>1150_1539_1</v>
      </c>
      <c r="B425">
        <v>1150</v>
      </c>
      <c r="C425" s="1" t="s">
        <v>142</v>
      </c>
      <c r="D425" s="1" t="s">
        <v>27</v>
      </c>
      <c r="E425" s="1" t="s">
        <v>27</v>
      </c>
      <c r="F425">
        <v>69</v>
      </c>
      <c r="G425">
        <v>1539</v>
      </c>
      <c r="H425" s="1" t="s">
        <v>131</v>
      </c>
      <c r="I425">
        <v>69</v>
      </c>
      <c r="J425" s="1" t="s">
        <v>191</v>
      </c>
      <c r="K425" s="1" t="s">
        <v>25</v>
      </c>
      <c r="L425">
        <v>1.934E-2</v>
      </c>
      <c r="M425">
        <v>4.3970000000000002E-2</v>
      </c>
      <c r="N425">
        <v>8.5999999999999998E-4</v>
      </c>
      <c r="O425">
        <v>1</v>
      </c>
      <c r="P425">
        <v>0</v>
      </c>
      <c r="Q425">
        <v>250</v>
      </c>
      <c r="R425">
        <v>250</v>
      </c>
      <c r="S425">
        <v>250</v>
      </c>
      <c r="T425">
        <v>2.4</v>
      </c>
      <c r="U425">
        <v>3</v>
      </c>
    </row>
    <row r="426" spans="1:21" x14ac:dyDescent="0.25">
      <c r="A426" t="str">
        <f>B426&amp;"_"&amp;G426&amp;"_"&amp;J426</f>
        <v>1150_1539_2</v>
      </c>
      <c r="B426">
        <v>1150</v>
      </c>
      <c r="C426" s="1" t="s">
        <v>142</v>
      </c>
      <c r="D426" s="1" t="s">
        <v>27</v>
      </c>
      <c r="E426" s="1" t="s">
        <v>27</v>
      </c>
      <c r="F426">
        <v>69</v>
      </c>
      <c r="G426">
        <v>1539</v>
      </c>
      <c r="H426" s="1" t="s">
        <v>131</v>
      </c>
      <c r="I426">
        <v>69</v>
      </c>
      <c r="J426" s="1" t="s">
        <v>74</v>
      </c>
      <c r="K426" s="1" t="s">
        <v>25</v>
      </c>
      <c r="L426">
        <v>1.9300000000000001E-2</v>
      </c>
      <c r="M426">
        <v>4.3880000000000002E-2</v>
      </c>
      <c r="N426">
        <v>8.5999999999999998E-4</v>
      </c>
      <c r="O426">
        <v>1</v>
      </c>
      <c r="P426">
        <v>0</v>
      </c>
      <c r="Q426">
        <v>250</v>
      </c>
      <c r="R426">
        <v>250</v>
      </c>
      <c r="S426">
        <v>250</v>
      </c>
      <c r="T426">
        <v>2.4</v>
      </c>
      <c r="U426">
        <v>3</v>
      </c>
    </row>
    <row r="427" spans="1:21" x14ac:dyDescent="0.25">
      <c r="A427" t="str">
        <f>B427&amp;"_"&amp;G427&amp;"_"&amp;J427</f>
        <v>1150_611_1</v>
      </c>
      <c r="B427">
        <v>1150</v>
      </c>
      <c r="C427" s="1" t="s">
        <v>142</v>
      </c>
      <c r="D427" s="1" t="s">
        <v>27</v>
      </c>
      <c r="E427" s="1" t="s">
        <v>27</v>
      </c>
      <c r="F427">
        <v>69</v>
      </c>
      <c r="G427">
        <v>611</v>
      </c>
      <c r="H427" s="1" t="s">
        <v>1202</v>
      </c>
      <c r="I427">
        <v>69</v>
      </c>
      <c r="J427" s="1" t="s">
        <v>191</v>
      </c>
      <c r="K427" s="1" t="s">
        <v>25</v>
      </c>
      <c r="L427">
        <v>2.1600000000000001E-2</v>
      </c>
      <c r="M427">
        <v>4.9110000000000001E-2</v>
      </c>
      <c r="N427">
        <v>9.6000000000000002E-4</v>
      </c>
      <c r="O427">
        <v>1</v>
      </c>
      <c r="P427">
        <v>0</v>
      </c>
      <c r="Q427">
        <v>123</v>
      </c>
      <c r="R427">
        <v>123</v>
      </c>
      <c r="S427">
        <v>123</v>
      </c>
      <c r="T427">
        <v>4.2</v>
      </c>
      <c r="U427">
        <v>3.4</v>
      </c>
    </row>
    <row r="428" spans="1:21" x14ac:dyDescent="0.25">
      <c r="A428" t="str">
        <f>B428&amp;"_"&amp;G428&amp;"_"&amp;J428</f>
        <v>1150_611_2</v>
      </c>
      <c r="B428">
        <v>1150</v>
      </c>
      <c r="C428" s="1" t="s">
        <v>142</v>
      </c>
      <c r="D428" s="1" t="s">
        <v>27</v>
      </c>
      <c r="E428" s="1" t="s">
        <v>27</v>
      </c>
      <c r="F428">
        <v>69</v>
      </c>
      <c r="G428">
        <v>611</v>
      </c>
      <c r="H428" s="1" t="s">
        <v>1202</v>
      </c>
      <c r="I428">
        <v>69</v>
      </c>
      <c r="J428" s="1" t="s">
        <v>74</v>
      </c>
      <c r="K428" s="1" t="s">
        <v>25</v>
      </c>
      <c r="L428">
        <v>2.1600000000000001E-2</v>
      </c>
      <c r="M428">
        <v>4.9110000000000001E-2</v>
      </c>
      <c r="N428">
        <v>9.6000000000000002E-4</v>
      </c>
      <c r="O428">
        <v>1</v>
      </c>
      <c r="P428">
        <v>0</v>
      </c>
      <c r="Q428">
        <v>123</v>
      </c>
      <c r="R428">
        <v>123</v>
      </c>
      <c r="S428">
        <v>123</v>
      </c>
      <c r="T428">
        <v>4.2</v>
      </c>
      <c r="U428">
        <v>3.4</v>
      </c>
    </row>
    <row r="429" spans="1:21" x14ac:dyDescent="0.25">
      <c r="A429" t="str">
        <f>B429&amp;"_"&amp;G429&amp;"_"&amp;J429</f>
        <v>1151_1169_1</v>
      </c>
      <c r="B429">
        <v>1151</v>
      </c>
      <c r="C429" s="1" t="s">
        <v>1473</v>
      </c>
      <c r="D429" s="1" t="s">
        <v>27</v>
      </c>
      <c r="E429" s="1" t="s">
        <v>27</v>
      </c>
      <c r="F429">
        <v>69</v>
      </c>
      <c r="G429">
        <v>1169</v>
      </c>
      <c r="H429" s="1" t="s">
        <v>33</v>
      </c>
      <c r="I429">
        <v>69</v>
      </c>
      <c r="J429" s="1" t="s">
        <v>191</v>
      </c>
      <c r="K429" s="1" t="s">
        <v>25</v>
      </c>
      <c r="L429">
        <v>2.418E-2</v>
      </c>
      <c r="M429">
        <v>5.4980000000000001E-2</v>
      </c>
      <c r="N429">
        <v>1.07E-3</v>
      </c>
      <c r="O429">
        <v>1</v>
      </c>
      <c r="P429">
        <v>0</v>
      </c>
      <c r="Q429">
        <v>96</v>
      </c>
      <c r="R429">
        <v>250</v>
      </c>
      <c r="S429">
        <v>123</v>
      </c>
      <c r="T429">
        <v>2.7</v>
      </c>
      <c r="U429">
        <v>3.8</v>
      </c>
    </row>
    <row r="430" spans="1:21" x14ac:dyDescent="0.25">
      <c r="A430" t="str">
        <f>B430&amp;"_"&amp;G430&amp;"_"&amp;J430</f>
        <v>1151_1360_1</v>
      </c>
      <c r="B430">
        <v>1151</v>
      </c>
      <c r="C430" s="1" t="s">
        <v>1473</v>
      </c>
      <c r="D430" s="1" t="s">
        <v>27</v>
      </c>
      <c r="E430" s="1" t="s">
        <v>27</v>
      </c>
      <c r="F430">
        <v>69</v>
      </c>
      <c r="G430">
        <v>1360</v>
      </c>
      <c r="H430" s="1" t="s">
        <v>1464</v>
      </c>
      <c r="I430">
        <v>69</v>
      </c>
      <c r="J430" s="1" t="s">
        <v>191</v>
      </c>
      <c r="K430" s="1" t="s">
        <v>25</v>
      </c>
      <c r="L430">
        <v>4.1239999999999999E-2</v>
      </c>
      <c r="M430">
        <v>9.375E-2</v>
      </c>
      <c r="N430">
        <v>1.83E-3</v>
      </c>
      <c r="O430">
        <v>1</v>
      </c>
      <c r="P430">
        <v>0</v>
      </c>
      <c r="Q430">
        <v>96</v>
      </c>
      <c r="R430">
        <v>250</v>
      </c>
      <c r="S430">
        <v>123</v>
      </c>
      <c r="T430">
        <v>4.8</v>
      </c>
      <c r="U430">
        <v>6.5</v>
      </c>
    </row>
    <row r="431" spans="1:21" x14ac:dyDescent="0.25">
      <c r="A431" t="str">
        <f>B431&amp;"_"&amp;G431&amp;"_"&amp;J431</f>
        <v>1153_1156_1</v>
      </c>
      <c r="B431">
        <v>1153</v>
      </c>
      <c r="C431" s="1" t="s">
        <v>1474</v>
      </c>
      <c r="D431" s="1" t="s">
        <v>27</v>
      </c>
      <c r="E431" s="1" t="s">
        <v>27</v>
      </c>
      <c r="F431">
        <v>69</v>
      </c>
      <c r="G431">
        <v>1156</v>
      </c>
      <c r="H431" s="1" t="s">
        <v>1468</v>
      </c>
      <c r="I431">
        <v>69</v>
      </c>
      <c r="J431" s="1" t="s">
        <v>191</v>
      </c>
      <c r="K431" s="1" t="s">
        <v>25</v>
      </c>
      <c r="L431">
        <v>1.643E-2</v>
      </c>
      <c r="M431">
        <v>3.7350000000000001E-2</v>
      </c>
      <c r="N431">
        <v>7.2999999999999996E-4</v>
      </c>
      <c r="O431">
        <v>1</v>
      </c>
      <c r="P431">
        <v>0</v>
      </c>
      <c r="Q431">
        <v>96</v>
      </c>
      <c r="R431">
        <v>250</v>
      </c>
      <c r="S431">
        <v>123</v>
      </c>
      <c r="T431">
        <v>2.6</v>
      </c>
      <c r="U431">
        <v>2.6</v>
      </c>
    </row>
    <row r="432" spans="1:21" x14ac:dyDescent="0.25">
      <c r="A432" t="str">
        <f>B432&amp;"_"&amp;G432&amp;"_"&amp;J432</f>
        <v>1154_1139_1</v>
      </c>
      <c r="B432">
        <v>1154</v>
      </c>
      <c r="C432" s="1" t="s">
        <v>1466</v>
      </c>
      <c r="D432" s="1" t="s">
        <v>27</v>
      </c>
      <c r="E432" s="1" t="s">
        <v>27</v>
      </c>
      <c r="F432">
        <v>138</v>
      </c>
      <c r="G432">
        <v>1139</v>
      </c>
      <c r="H432" s="1" t="s">
        <v>1046</v>
      </c>
      <c r="I432">
        <v>138</v>
      </c>
      <c r="J432" s="1" t="s">
        <v>191</v>
      </c>
      <c r="K432" s="1" t="s">
        <v>25</v>
      </c>
      <c r="L432">
        <v>0</v>
      </c>
      <c r="M432">
        <v>2.0000000000000002E-5</v>
      </c>
      <c r="N432">
        <v>1.6000000000000001E-4</v>
      </c>
      <c r="O432">
        <v>1</v>
      </c>
      <c r="P432">
        <v>0</v>
      </c>
      <c r="Q432">
        <v>261</v>
      </c>
      <c r="R432">
        <v>562</v>
      </c>
      <c r="S432">
        <v>432</v>
      </c>
      <c r="T432">
        <v>0</v>
      </c>
      <c r="U432">
        <v>0</v>
      </c>
    </row>
    <row r="433" spans="1:21" x14ac:dyDescent="0.25">
      <c r="A433" t="str">
        <f>B433&amp;"_"&amp;G433&amp;"_"&amp;J433</f>
        <v>1157_1160_1</v>
      </c>
      <c r="B433">
        <v>1157</v>
      </c>
      <c r="C433" s="1" t="s">
        <v>1379</v>
      </c>
      <c r="D433" s="1" t="s">
        <v>27</v>
      </c>
      <c r="E433" s="1" t="s">
        <v>27</v>
      </c>
      <c r="F433">
        <v>138</v>
      </c>
      <c r="G433">
        <v>1160</v>
      </c>
      <c r="H433" s="1" t="s">
        <v>1160</v>
      </c>
      <c r="I433">
        <v>138</v>
      </c>
      <c r="J433" s="1" t="s">
        <v>191</v>
      </c>
      <c r="K433" s="1" t="s">
        <v>25</v>
      </c>
      <c r="L433">
        <v>7.6000000000000004E-4</v>
      </c>
      <c r="M433">
        <v>3.82E-3</v>
      </c>
      <c r="N433">
        <v>2.8920000000000001E-2</v>
      </c>
      <c r="O433">
        <v>1</v>
      </c>
      <c r="P433">
        <v>0</v>
      </c>
      <c r="Q433">
        <v>261</v>
      </c>
      <c r="R433">
        <v>562</v>
      </c>
      <c r="S433">
        <v>432</v>
      </c>
      <c r="T433">
        <v>2.8</v>
      </c>
      <c r="U433">
        <v>5.2</v>
      </c>
    </row>
    <row r="434" spans="1:21" x14ac:dyDescent="0.25">
      <c r="A434" t="str">
        <f>B434&amp;"_"&amp;G434&amp;"_"&amp;J434</f>
        <v>1157_1536_1</v>
      </c>
      <c r="B434">
        <v>1157</v>
      </c>
      <c r="C434" s="1" t="s">
        <v>1379</v>
      </c>
      <c r="D434" s="1" t="s">
        <v>27</v>
      </c>
      <c r="E434" s="1" t="s">
        <v>27</v>
      </c>
      <c r="F434">
        <v>138</v>
      </c>
      <c r="G434">
        <v>1536</v>
      </c>
      <c r="H434" s="1" t="s">
        <v>1379</v>
      </c>
      <c r="I434">
        <v>69</v>
      </c>
      <c r="J434" s="1" t="s">
        <v>191</v>
      </c>
      <c r="K434" s="1" t="s">
        <v>25</v>
      </c>
      <c r="L434">
        <v>3.0200000000000001E-3</v>
      </c>
      <c r="M434">
        <v>0.10864</v>
      </c>
      <c r="N434">
        <v>0</v>
      </c>
      <c r="O434">
        <v>1</v>
      </c>
      <c r="P434">
        <v>0</v>
      </c>
      <c r="Q434">
        <v>125</v>
      </c>
      <c r="R434">
        <v>145</v>
      </c>
      <c r="S434">
        <v>170</v>
      </c>
      <c r="T434">
        <v>0</v>
      </c>
      <c r="U434">
        <v>0</v>
      </c>
    </row>
    <row r="435" spans="1:21" x14ac:dyDescent="0.25">
      <c r="A435" t="str">
        <f>B435&amp;"_"&amp;G435&amp;"_"&amp;J435</f>
        <v>1158_1159_1</v>
      </c>
      <c r="B435">
        <v>1158</v>
      </c>
      <c r="C435" s="1" t="s">
        <v>1496</v>
      </c>
      <c r="D435" s="1" t="s">
        <v>27</v>
      </c>
      <c r="E435" s="1" t="s">
        <v>27</v>
      </c>
      <c r="F435">
        <v>69</v>
      </c>
      <c r="G435">
        <v>1159</v>
      </c>
      <c r="H435" s="1" t="s">
        <v>1471</v>
      </c>
      <c r="I435">
        <v>69</v>
      </c>
      <c r="J435" s="1" t="s">
        <v>191</v>
      </c>
      <c r="K435" s="1" t="s">
        <v>25</v>
      </c>
      <c r="L435">
        <v>3.211E-2</v>
      </c>
      <c r="M435">
        <v>7.2999999999999995E-2</v>
      </c>
      <c r="N435">
        <v>1.4300000000000001E-3</v>
      </c>
      <c r="O435">
        <v>1</v>
      </c>
      <c r="P435">
        <v>0</v>
      </c>
      <c r="Q435">
        <v>96</v>
      </c>
      <c r="R435">
        <v>250</v>
      </c>
      <c r="S435">
        <v>123</v>
      </c>
      <c r="T435">
        <v>3.7</v>
      </c>
      <c r="U435">
        <v>5</v>
      </c>
    </row>
    <row r="436" spans="1:21" x14ac:dyDescent="0.25">
      <c r="A436" t="str">
        <f>B436&amp;"_"&amp;G436&amp;"_"&amp;J436</f>
        <v>1158_1161_1</v>
      </c>
      <c r="B436">
        <v>1158</v>
      </c>
      <c r="C436" s="1" t="s">
        <v>1496</v>
      </c>
      <c r="D436" s="1" t="s">
        <v>27</v>
      </c>
      <c r="E436" s="1" t="s">
        <v>27</v>
      </c>
      <c r="F436">
        <v>69</v>
      </c>
      <c r="G436">
        <v>1161</v>
      </c>
      <c r="H436" s="1" t="s">
        <v>1478</v>
      </c>
      <c r="I436">
        <v>69</v>
      </c>
      <c r="J436" s="1" t="s">
        <v>191</v>
      </c>
      <c r="K436" s="1" t="s">
        <v>25</v>
      </c>
      <c r="L436">
        <v>2.2589999999999999E-2</v>
      </c>
      <c r="M436">
        <v>5.1369999999999999E-2</v>
      </c>
      <c r="N436">
        <v>1E-3</v>
      </c>
      <c r="O436">
        <v>1</v>
      </c>
      <c r="P436">
        <v>0</v>
      </c>
      <c r="Q436">
        <v>96</v>
      </c>
      <c r="R436">
        <v>250</v>
      </c>
      <c r="S436">
        <v>123</v>
      </c>
      <c r="T436">
        <v>3.1</v>
      </c>
      <c r="U436">
        <v>3.5</v>
      </c>
    </row>
    <row r="437" spans="1:21" x14ac:dyDescent="0.25">
      <c r="A437" t="str">
        <f>B437&amp;"_"&amp;G437&amp;"_"&amp;J437</f>
        <v>116_120_1</v>
      </c>
      <c r="B437">
        <v>116</v>
      </c>
      <c r="C437" s="1" t="s">
        <v>1072</v>
      </c>
      <c r="D437" s="1" t="s">
        <v>67</v>
      </c>
      <c r="E437" s="1" t="s">
        <v>67</v>
      </c>
      <c r="F437">
        <v>115</v>
      </c>
      <c r="G437">
        <v>120</v>
      </c>
      <c r="H437" s="1" t="s">
        <v>1073</v>
      </c>
      <c r="I437">
        <v>115</v>
      </c>
      <c r="J437" s="1" t="s">
        <v>191</v>
      </c>
      <c r="K437" s="1" t="s">
        <v>25</v>
      </c>
      <c r="L437">
        <v>1.538E-2</v>
      </c>
      <c r="M437">
        <v>6.3600000000000004E-2</v>
      </c>
      <c r="N437">
        <v>1.0529999999999999E-2</v>
      </c>
      <c r="O437">
        <v>1</v>
      </c>
      <c r="P437">
        <v>0</v>
      </c>
      <c r="Q437">
        <v>167</v>
      </c>
      <c r="R437">
        <v>556</v>
      </c>
      <c r="S437">
        <v>210</v>
      </c>
      <c r="T437">
        <v>6.8</v>
      </c>
      <c r="U437">
        <v>12.8</v>
      </c>
    </row>
    <row r="438" spans="1:21" x14ac:dyDescent="0.25">
      <c r="A438" t="str">
        <f>B438&amp;"_"&amp;G438&amp;"_"&amp;J438</f>
        <v>116_1559_1</v>
      </c>
      <c r="B438">
        <v>116</v>
      </c>
      <c r="C438" s="1" t="s">
        <v>1072</v>
      </c>
      <c r="D438" s="1" t="s">
        <v>67</v>
      </c>
      <c r="E438" s="1" t="s">
        <v>67</v>
      </c>
      <c r="F438">
        <v>115</v>
      </c>
      <c r="G438">
        <v>1559</v>
      </c>
      <c r="H438" s="1" t="s">
        <v>174</v>
      </c>
      <c r="I438">
        <v>115</v>
      </c>
      <c r="J438" s="1" t="s">
        <v>191</v>
      </c>
      <c r="K438" s="1" t="s">
        <v>25</v>
      </c>
      <c r="L438">
        <v>5.9500000000000004E-3</v>
      </c>
      <c r="M438">
        <v>2.46E-2</v>
      </c>
      <c r="N438">
        <v>4.0699999999999998E-3</v>
      </c>
      <c r="O438">
        <v>1</v>
      </c>
      <c r="P438">
        <v>0</v>
      </c>
      <c r="Q438">
        <v>167</v>
      </c>
      <c r="R438">
        <v>556</v>
      </c>
      <c r="S438">
        <v>210</v>
      </c>
      <c r="T438">
        <v>2.6</v>
      </c>
      <c r="U438">
        <v>4.9000000000000004</v>
      </c>
    </row>
    <row r="439" spans="1:21" x14ac:dyDescent="0.25">
      <c r="A439" t="str">
        <f>B439&amp;"_"&amp;G439&amp;"_"&amp;J439</f>
        <v>1160_1166_1</v>
      </c>
      <c r="B439">
        <v>1160</v>
      </c>
      <c r="C439" s="1" t="s">
        <v>1160</v>
      </c>
      <c r="D439" s="1" t="s">
        <v>27</v>
      </c>
      <c r="E439" s="1" t="s">
        <v>27</v>
      </c>
      <c r="F439">
        <v>138</v>
      </c>
      <c r="G439">
        <v>1166</v>
      </c>
      <c r="H439" s="1" t="s">
        <v>96</v>
      </c>
      <c r="I439">
        <v>138</v>
      </c>
      <c r="J439" s="1" t="s">
        <v>191</v>
      </c>
      <c r="K439" s="1" t="s">
        <v>25</v>
      </c>
      <c r="L439">
        <v>1.2199999999999999E-3</v>
      </c>
      <c r="M439">
        <v>6.11E-3</v>
      </c>
      <c r="N439">
        <v>4.6260000000000003E-2</v>
      </c>
      <c r="O439">
        <v>1</v>
      </c>
      <c r="P439">
        <v>0</v>
      </c>
      <c r="Q439">
        <v>550</v>
      </c>
      <c r="R439">
        <v>550</v>
      </c>
      <c r="S439">
        <v>550</v>
      </c>
      <c r="T439">
        <v>4.3</v>
      </c>
      <c r="U439">
        <v>8.3000000000000007</v>
      </c>
    </row>
    <row r="440" spans="1:21" x14ac:dyDescent="0.25">
      <c r="A440" t="str">
        <f>B440&amp;"_"&amp;G440&amp;"_"&amp;J440</f>
        <v>1160_1166_2</v>
      </c>
      <c r="B440">
        <v>1160</v>
      </c>
      <c r="C440" s="1" t="s">
        <v>1160</v>
      </c>
      <c r="D440" s="1" t="s">
        <v>27</v>
      </c>
      <c r="E440" s="1" t="s">
        <v>27</v>
      </c>
      <c r="F440">
        <v>138</v>
      </c>
      <c r="G440">
        <v>1166</v>
      </c>
      <c r="H440" s="1" t="s">
        <v>96</v>
      </c>
      <c r="I440">
        <v>138</v>
      </c>
      <c r="J440" s="1" t="s">
        <v>74</v>
      </c>
      <c r="K440" s="1" t="s">
        <v>25</v>
      </c>
      <c r="L440">
        <v>1.2199999999999999E-3</v>
      </c>
      <c r="M440">
        <v>6.11E-3</v>
      </c>
      <c r="N440">
        <v>4.6260000000000003E-2</v>
      </c>
      <c r="O440">
        <v>1</v>
      </c>
      <c r="P440">
        <v>0</v>
      </c>
      <c r="Q440">
        <v>550</v>
      </c>
      <c r="R440">
        <v>550</v>
      </c>
      <c r="S440">
        <v>550</v>
      </c>
      <c r="T440">
        <v>4.3</v>
      </c>
      <c r="U440">
        <v>8.3000000000000007</v>
      </c>
    </row>
    <row r="441" spans="1:21" x14ac:dyDescent="0.25">
      <c r="A441" t="str">
        <f>B441&amp;"_"&amp;G441&amp;"_"&amp;J441</f>
        <v>1160_1166_3</v>
      </c>
      <c r="B441">
        <v>1160</v>
      </c>
      <c r="C441" s="1" t="s">
        <v>1160</v>
      </c>
      <c r="D441" s="1" t="s">
        <v>27</v>
      </c>
      <c r="E441" s="1" t="s">
        <v>27</v>
      </c>
      <c r="F441">
        <v>138</v>
      </c>
      <c r="G441">
        <v>1166</v>
      </c>
      <c r="H441" s="1" t="s">
        <v>96</v>
      </c>
      <c r="I441">
        <v>138</v>
      </c>
      <c r="J441" s="1" t="s">
        <v>55</v>
      </c>
      <c r="K441" s="1" t="s">
        <v>25</v>
      </c>
      <c r="L441">
        <v>1.2199999999999999E-3</v>
      </c>
      <c r="M441">
        <v>6.11E-3</v>
      </c>
      <c r="N441">
        <v>4.6260000000000003E-2</v>
      </c>
      <c r="O441">
        <v>1</v>
      </c>
      <c r="P441">
        <v>0</v>
      </c>
      <c r="Q441">
        <v>550</v>
      </c>
      <c r="R441">
        <v>550</v>
      </c>
      <c r="S441">
        <v>550</v>
      </c>
      <c r="T441">
        <v>4.3</v>
      </c>
      <c r="U441">
        <v>8.3000000000000007</v>
      </c>
    </row>
    <row r="442" spans="1:21" x14ac:dyDescent="0.25">
      <c r="A442" t="str">
        <f>B442&amp;"_"&amp;G442&amp;"_"&amp;J442</f>
        <v>1160_1166_4</v>
      </c>
      <c r="B442">
        <v>1160</v>
      </c>
      <c r="C442" s="1" t="s">
        <v>1160</v>
      </c>
      <c r="D442" s="1" t="s">
        <v>27</v>
      </c>
      <c r="E442" s="1" t="s">
        <v>27</v>
      </c>
      <c r="F442">
        <v>138</v>
      </c>
      <c r="G442">
        <v>1166</v>
      </c>
      <c r="H442" s="1" t="s">
        <v>96</v>
      </c>
      <c r="I442">
        <v>138</v>
      </c>
      <c r="J442" s="1" t="s">
        <v>48</v>
      </c>
      <c r="K442" s="1" t="s">
        <v>25</v>
      </c>
      <c r="L442">
        <v>1.2199999999999999E-3</v>
      </c>
      <c r="M442">
        <v>6.11E-3</v>
      </c>
      <c r="N442">
        <v>4.6260000000000003E-2</v>
      </c>
      <c r="O442">
        <v>1</v>
      </c>
      <c r="P442">
        <v>0</v>
      </c>
      <c r="Q442">
        <v>550</v>
      </c>
      <c r="R442">
        <v>550</v>
      </c>
      <c r="S442">
        <v>550</v>
      </c>
      <c r="T442">
        <v>4.3</v>
      </c>
      <c r="U442">
        <v>8.3000000000000007</v>
      </c>
    </row>
    <row r="443" spans="1:21" x14ac:dyDescent="0.25">
      <c r="A443" t="str">
        <f>B443&amp;"_"&amp;G443&amp;"_"&amp;J443</f>
        <v>1160_1537_1</v>
      </c>
      <c r="B443">
        <v>1160</v>
      </c>
      <c r="C443" s="1" t="s">
        <v>1160</v>
      </c>
      <c r="D443" s="1" t="s">
        <v>27</v>
      </c>
      <c r="E443" s="1" t="s">
        <v>27</v>
      </c>
      <c r="F443">
        <v>138</v>
      </c>
      <c r="G443">
        <v>1537</v>
      </c>
      <c r="H443" s="1" t="s">
        <v>1160</v>
      </c>
      <c r="I443">
        <v>69</v>
      </c>
      <c r="J443" s="1" t="s">
        <v>191</v>
      </c>
      <c r="K443" s="1" t="s">
        <v>25</v>
      </c>
      <c r="L443">
        <v>3.0200000000000001E-3</v>
      </c>
      <c r="M443">
        <v>0.10864</v>
      </c>
      <c r="N443">
        <v>0</v>
      </c>
      <c r="O443">
        <v>1</v>
      </c>
      <c r="P443">
        <v>0</v>
      </c>
      <c r="Q443">
        <v>225</v>
      </c>
      <c r="R443">
        <v>245</v>
      </c>
      <c r="S443">
        <v>270</v>
      </c>
      <c r="T443">
        <v>0</v>
      </c>
      <c r="U443">
        <v>0</v>
      </c>
    </row>
    <row r="444" spans="1:21" x14ac:dyDescent="0.25">
      <c r="A444" t="str">
        <f>B444&amp;"_"&amp;G444&amp;"_"&amp;J444</f>
        <v>1160_1538_1</v>
      </c>
      <c r="B444">
        <v>1160</v>
      </c>
      <c r="C444" s="1" t="s">
        <v>1160</v>
      </c>
      <c r="D444" s="1" t="s">
        <v>27</v>
      </c>
      <c r="E444" s="1" t="s">
        <v>27</v>
      </c>
      <c r="F444">
        <v>138</v>
      </c>
      <c r="G444">
        <v>1538</v>
      </c>
      <c r="H444" s="1" t="s">
        <v>1160</v>
      </c>
      <c r="I444">
        <v>115</v>
      </c>
      <c r="J444" s="1" t="s">
        <v>191</v>
      </c>
      <c r="K444" s="1" t="s">
        <v>25</v>
      </c>
      <c r="L444">
        <v>6.9999999999999999E-4</v>
      </c>
      <c r="M444">
        <v>2.5000000000000001E-2</v>
      </c>
      <c r="N444">
        <v>0</v>
      </c>
      <c r="O444">
        <v>1</v>
      </c>
      <c r="P444">
        <v>0</v>
      </c>
      <c r="Q444">
        <v>1000</v>
      </c>
      <c r="R444">
        <v>1000</v>
      </c>
      <c r="S444">
        <v>1000</v>
      </c>
      <c r="T444">
        <v>0</v>
      </c>
      <c r="U444">
        <v>0</v>
      </c>
    </row>
    <row r="445" spans="1:21" x14ac:dyDescent="0.25">
      <c r="A445" t="str">
        <f>B445&amp;"_"&amp;G445&amp;"_"&amp;J445</f>
        <v>1160_1538_2</v>
      </c>
      <c r="B445">
        <v>1160</v>
      </c>
      <c r="C445" s="1" t="s">
        <v>1160</v>
      </c>
      <c r="D445" s="1" t="s">
        <v>27</v>
      </c>
      <c r="E445" s="1" t="s">
        <v>27</v>
      </c>
      <c r="F445">
        <v>138</v>
      </c>
      <c r="G445">
        <v>1538</v>
      </c>
      <c r="H445" s="1" t="s">
        <v>1160</v>
      </c>
      <c r="I445">
        <v>115</v>
      </c>
      <c r="J445" s="1" t="s">
        <v>74</v>
      </c>
      <c r="K445" s="1" t="s">
        <v>25</v>
      </c>
      <c r="L445">
        <v>6.9999999999999999E-4</v>
      </c>
      <c r="M445">
        <v>2.5000000000000001E-2</v>
      </c>
      <c r="N445">
        <v>0</v>
      </c>
      <c r="O445">
        <v>1</v>
      </c>
      <c r="P445">
        <v>0</v>
      </c>
      <c r="Q445">
        <v>1000</v>
      </c>
      <c r="R445">
        <v>1000</v>
      </c>
      <c r="S445">
        <v>1000</v>
      </c>
      <c r="T445">
        <v>0</v>
      </c>
      <c r="U445">
        <v>0</v>
      </c>
    </row>
    <row r="446" spans="1:21" x14ac:dyDescent="0.25">
      <c r="A446" t="str">
        <f>B446&amp;"_"&amp;G446&amp;"_"&amp;J446</f>
        <v>1160_1538_3</v>
      </c>
      <c r="B446">
        <v>1160</v>
      </c>
      <c r="C446" s="1" t="s">
        <v>1160</v>
      </c>
      <c r="D446" s="1" t="s">
        <v>27</v>
      </c>
      <c r="E446" s="1" t="s">
        <v>27</v>
      </c>
      <c r="F446">
        <v>138</v>
      </c>
      <c r="G446">
        <v>1538</v>
      </c>
      <c r="H446" s="1" t="s">
        <v>1160</v>
      </c>
      <c r="I446">
        <v>115</v>
      </c>
      <c r="J446" s="1" t="s">
        <v>55</v>
      </c>
      <c r="K446" s="1" t="s">
        <v>25</v>
      </c>
      <c r="L446">
        <v>6.9999999999999999E-4</v>
      </c>
      <c r="M446">
        <v>2.5000000000000001E-2</v>
      </c>
      <c r="N446">
        <v>0</v>
      </c>
      <c r="O446">
        <v>1</v>
      </c>
      <c r="P446">
        <v>0</v>
      </c>
      <c r="Q446">
        <v>1000</v>
      </c>
      <c r="R446">
        <v>1000</v>
      </c>
      <c r="S446">
        <v>1000</v>
      </c>
      <c r="T446">
        <v>0</v>
      </c>
      <c r="U446">
        <v>0</v>
      </c>
    </row>
    <row r="447" spans="1:21" x14ac:dyDescent="0.25">
      <c r="A447" t="str">
        <f>B447&amp;"_"&amp;G447&amp;"_"&amp;J447</f>
        <v>1160_1538_4</v>
      </c>
      <c r="B447">
        <v>1160</v>
      </c>
      <c r="C447" s="1" t="s">
        <v>1160</v>
      </c>
      <c r="D447" s="1" t="s">
        <v>27</v>
      </c>
      <c r="E447" s="1" t="s">
        <v>27</v>
      </c>
      <c r="F447">
        <v>138</v>
      </c>
      <c r="G447">
        <v>1538</v>
      </c>
      <c r="H447" s="1" t="s">
        <v>1160</v>
      </c>
      <c r="I447">
        <v>115</v>
      </c>
      <c r="J447" s="1" t="s">
        <v>48</v>
      </c>
      <c r="K447" s="1" t="s">
        <v>25</v>
      </c>
      <c r="L447">
        <v>6.9999999999999999E-4</v>
      </c>
      <c r="M447">
        <v>2.5000000000000001E-2</v>
      </c>
      <c r="N447">
        <v>0</v>
      </c>
      <c r="O447">
        <v>1</v>
      </c>
      <c r="P447">
        <v>0</v>
      </c>
      <c r="Q447">
        <v>1000</v>
      </c>
      <c r="R447">
        <v>1000</v>
      </c>
      <c r="S447">
        <v>1000</v>
      </c>
      <c r="T447">
        <v>0</v>
      </c>
      <c r="U447">
        <v>0</v>
      </c>
    </row>
    <row r="448" spans="1:21" x14ac:dyDescent="0.25">
      <c r="A448" t="str">
        <f>B448&amp;"_"&amp;G448&amp;"_"&amp;J448</f>
        <v>1161_1162_1</v>
      </c>
      <c r="B448">
        <v>1161</v>
      </c>
      <c r="C448" s="1" t="s">
        <v>1478</v>
      </c>
      <c r="D448" s="1" t="s">
        <v>27</v>
      </c>
      <c r="E448" s="1" t="s">
        <v>27</v>
      </c>
      <c r="F448">
        <v>69</v>
      </c>
      <c r="G448">
        <v>1162</v>
      </c>
      <c r="H448" s="1" t="s">
        <v>1469</v>
      </c>
      <c r="I448">
        <v>69</v>
      </c>
      <c r="J448" s="1" t="s">
        <v>191</v>
      </c>
      <c r="K448" s="1" t="s">
        <v>25</v>
      </c>
      <c r="L448">
        <v>1.304E-2</v>
      </c>
      <c r="M448">
        <v>2.9649999999999999E-2</v>
      </c>
      <c r="N448">
        <v>5.8E-4</v>
      </c>
      <c r="O448">
        <v>1</v>
      </c>
      <c r="P448">
        <v>0</v>
      </c>
      <c r="Q448">
        <v>96</v>
      </c>
      <c r="R448">
        <v>250</v>
      </c>
      <c r="S448">
        <v>123</v>
      </c>
      <c r="T448">
        <v>1.8</v>
      </c>
      <c r="U448">
        <v>2</v>
      </c>
    </row>
    <row r="449" spans="1:21" x14ac:dyDescent="0.25">
      <c r="A449" t="str">
        <f>B449&amp;"_"&amp;G449&amp;"_"&amp;J449</f>
        <v>1164_1165_1</v>
      </c>
      <c r="B449">
        <v>1164</v>
      </c>
      <c r="C449" s="1" t="s">
        <v>131</v>
      </c>
      <c r="D449" s="1" t="s">
        <v>27</v>
      </c>
      <c r="E449" s="1" t="s">
        <v>27</v>
      </c>
      <c r="F449">
        <v>138</v>
      </c>
      <c r="G449">
        <v>1165</v>
      </c>
      <c r="H449" s="1" t="s">
        <v>98</v>
      </c>
      <c r="I449">
        <v>138</v>
      </c>
      <c r="J449" s="1" t="s">
        <v>191</v>
      </c>
      <c r="K449" s="1" t="s">
        <v>25</v>
      </c>
      <c r="L449">
        <v>1.2899999999999999E-3</v>
      </c>
      <c r="M449">
        <v>6.45E-3</v>
      </c>
      <c r="N449">
        <v>4.8910000000000002E-2</v>
      </c>
      <c r="O449">
        <v>1</v>
      </c>
      <c r="P449">
        <v>0</v>
      </c>
      <c r="Q449">
        <v>261</v>
      </c>
      <c r="R449">
        <v>562</v>
      </c>
      <c r="S449">
        <v>432</v>
      </c>
      <c r="T449">
        <v>6.3</v>
      </c>
      <c r="U449">
        <v>8.8000000000000007</v>
      </c>
    </row>
    <row r="450" spans="1:21" x14ac:dyDescent="0.25">
      <c r="A450" t="str">
        <f>B450&amp;"_"&amp;G450&amp;"_"&amp;J450</f>
        <v>1164_1539_1</v>
      </c>
      <c r="B450">
        <v>1164</v>
      </c>
      <c r="C450" s="1" t="s">
        <v>131</v>
      </c>
      <c r="D450" s="1" t="s">
        <v>27</v>
      </c>
      <c r="E450" s="1" t="s">
        <v>27</v>
      </c>
      <c r="F450">
        <v>138</v>
      </c>
      <c r="G450">
        <v>1539</v>
      </c>
      <c r="H450" s="1" t="s">
        <v>131</v>
      </c>
      <c r="I450">
        <v>69</v>
      </c>
      <c r="J450" s="1" t="s">
        <v>191</v>
      </c>
      <c r="K450" s="1" t="s">
        <v>25</v>
      </c>
      <c r="L450">
        <v>3.0200000000000001E-3</v>
      </c>
      <c r="M450">
        <v>0.10864</v>
      </c>
      <c r="N450">
        <v>0</v>
      </c>
      <c r="O450">
        <v>1</v>
      </c>
      <c r="P450">
        <v>0</v>
      </c>
      <c r="Q450">
        <v>225</v>
      </c>
      <c r="R450">
        <v>225</v>
      </c>
      <c r="S450">
        <v>225</v>
      </c>
      <c r="T450">
        <v>0</v>
      </c>
      <c r="U450">
        <v>0</v>
      </c>
    </row>
    <row r="451" spans="1:21" x14ac:dyDescent="0.25">
      <c r="A451" t="str">
        <f>B451&amp;"_"&amp;G451&amp;"_"&amp;J451</f>
        <v>1165_1540_1</v>
      </c>
      <c r="B451">
        <v>1165</v>
      </c>
      <c r="C451" s="1" t="s">
        <v>98</v>
      </c>
      <c r="D451" s="1" t="s">
        <v>27</v>
      </c>
      <c r="E451" s="1" t="s">
        <v>27</v>
      </c>
      <c r="F451">
        <v>138</v>
      </c>
      <c r="G451">
        <v>1540</v>
      </c>
      <c r="H451" s="1" t="s">
        <v>98</v>
      </c>
      <c r="I451">
        <v>69</v>
      </c>
      <c r="J451" s="1" t="s">
        <v>191</v>
      </c>
      <c r="K451" s="1" t="s">
        <v>25</v>
      </c>
      <c r="L451">
        <v>3.0200000000000001E-3</v>
      </c>
      <c r="M451">
        <v>0.10864</v>
      </c>
      <c r="N451">
        <v>0</v>
      </c>
      <c r="O451">
        <v>1</v>
      </c>
      <c r="P451">
        <v>0</v>
      </c>
      <c r="Q451">
        <v>125</v>
      </c>
      <c r="R451">
        <v>145</v>
      </c>
      <c r="S451">
        <v>170</v>
      </c>
      <c r="T451">
        <v>0</v>
      </c>
      <c r="U451">
        <v>0</v>
      </c>
    </row>
    <row r="452" spans="1:21" x14ac:dyDescent="0.25">
      <c r="A452" t="str">
        <f>B452&amp;"_"&amp;G452&amp;"_"&amp;J452</f>
        <v>1166_1541_1</v>
      </c>
      <c r="B452">
        <v>1166</v>
      </c>
      <c r="C452" s="1" t="s">
        <v>96</v>
      </c>
      <c r="D452" s="1" t="s">
        <v>27</v>
      </c>
      <c r="E452" s="1" t="s">
        <v>27</v>
      </c>
      <c r="F452">
        <v>138</v>
      </c>
      <c r="G452">
        <v>1541</v>
      </c>
      <c r="H452" s="1" t="s">
        <v>96</v>
      </c>
      <c r="I452">
        <v>69</v>
      </c>
      <c r="J452" s="1" t="s">
        <v>191</v>
      </c>
      <c r="K452" s="1" t="s">
        <v>25</v>
      </c>
      <c r="L452">
        <v>3.0200000000000001E-3</v>
      </c>
      <c r="M452">
        <v>0.10864</v>
      </c>
      <c r="N452">
        <v>0</v>
      </c>
      <c r="O452">
        <v>1</v>
      </c>
      <c r="P452">
        <v>0</v>
      </c>
      <c r="Q452">
        <v>125</v>
      </c>
      <c r="R452">
        <v>145</v>
      </c>
      <c r="S452">
        <v>170</v>
      </c>
      <c r="T452">
        <v>0</v>
      </c>
      <c r="U452">
        <v>0</v>
      </c>
    </row>
    <row r="453" spans="1:21" x14ac:dyDescent="0.25">
      <c r="A453" t="str">
        <f>B453&amp;"_"&amp;G453&amp;"_"&amp;J453</f>
        <v>1166_1541_2</v>
      </c>
      <c r="B453">
        <v>1166</v>
      </c>
      <c r="C453" s="1" t="s">
        <v>96</v>
      </c>
      <c r="D453" s="1" t="s">
        <v>27</v>
      </c>
      <c r="E453" s="1" t="s">
        <v>27</v>
      </c>
      <c r="F453">
        <v>138</v>
      </c>
      <c r="G453">
        <v>1541</v>
      </c>
      <c r="H453" s="1" t="s">
        <v>96</v>
      </c>
      <c r="I453">
        <v>69</v>
      </c>
      <c r="J453" s="1" t="s">
        <v>74</v>
      </c>
      <c r="K453" s="1" t="s">
        <v>25</v>
      </c>
      <c r="L453">
        <v>3.0200000000000001E-3</v>
      </c>
      <c r="M453">
        <v>0.10864</v>
      </c>
      <c r="N453">
        <v>0</v>
      </c>
      <c r="O453">
        <v>1</v>
      </c>
      <c r="P453">
        <v>0</v>
      </c>
      <c r="Q453">
        <v>125</v>
      </c>
      <c r="R453">
        <v>145</v>
      </c>
      <c r="S453">
        <v>170</v>
      </c>
      <c r="T453">
        <v>0</v>
      </c>
      <c r="U453">
        <v>0</v>
      </c>
    </row>
    <row r="454" spans="1:21" x14ac:dyDescent="0.25">
      <c r="A454" t="str">
        <f>B454&amp;"_"&amp;G454&amp;"_"&amp;J454</f>
        <v>1167_1168_1</v>
      </c>
      <c r="B454">
        <v>1167</v>
      </c>
      <c r="C454" s="1" t="s">
        <v>1479</v>
      </c>
      <c r="D454" s="1" t="s">
        <v>27</v>
      </c>
      <c r="E454" s="1" t="s">
        <v>27</v>
      </c>
      <c r="F454">
        <v>69</v>
      </c>
      <c r="G454">
        <v>1168</v>
      </c>
      <c r="H454" s="1" t="s">
        <v>1480</v>
      </c>
      <c r="I454">
        <v>69</v>
      </c>
      <c r="J454" s="1" t="s">
        <v>191</v>
      </c>
      <c r="K454" s="1" t="s">
        <v>25</v>
      </c>
      <c r="L454">
        <v>1.2200000000000001E-2</v>
      </c>
      <c r="M454">
        <v>2.7740000000000001E-2</v>
      </c>
      <c r="N454">
        <v>5.4000000000000001E-4</v>
      </c>
      <c r="O454">
        <v>1</v>
      </c>
      <c r="P454">
        <v>0</v>
      </c>
      <c r="Q454">
        <v>96</v>
      </c>
      <c r="R454">
        <v>250</v>
      </c>
      <c r="S454">
        <v>123</v>
      </c>
      <c r="T454">
        <v>1.5</v>
      </c>
      <c r="U454">
        <v>1.9</v>
      </c>
    </row>
    <row r="455" spans="1:21" x14ac:dyDescent="0.25">
      <c r="A455" t="str">
        <f>B455&amp;"_"&amp;G455&amp;"_"&amp;J455</f>
        <v>1168_1542_1</v>
      </c>
      <c r="B455">
        <v>1168</v>
      </c>
      <c r="C455" s="1" t="s">
        <v>1480</v>
      </c>
      <c r="D455" s="1" t="s">
        <v>27</v>
      </c>
      <c r="E455" s="1" t="s">
        <v>27</v>
      </c>
      <c r="F455">
        <v>69</v>
      </c>
      <c r="G455">
        <v>1542</v>
      </c>
      <c r="H455" s="1" t="s">
        <v>1122</v>
      </c>
      <c r="I455">
        <v>69</v>
      </c>
      <c r="J455" s="1" t="s">
        <v>191</v>
      </c>
      <c r="K455" s="1" t="s">
        <v>25</v>
      </c>
      <c r="L455">
        <v>2.9700000000000001E-2</v>
      </c>
      <c r="M455">
        <v>6.7530000000000007E-2</v>
      </c>
      <c r="N455">
        <v>1.32E-3</v>
      </c>
      <c r="O455">
        <v>1</v>
      </c>
      <c r="P455">
        <v>0</v>
      </c>
      <c r="Q455">
        <v>96</v>
      </c>
      <c r="R455">
        <v>250</v>
      </c>
      <c r="S455">
        <v>123</v>
      </c>
      <c r="T455">
        <v>4.2</v>
      </c>
      <c r="U455">
        <v>4.7</v>
      </c>
    </row>
    <row r="456" spans="1:21" x14ac:dyDescent="0.25">
      <c r="A456" t="str">
        <f>B456&amp;"_"&amp;G456&amp;"_"&amp;J456</f>
        <v>117_121_1</v>
      </c>
      <c r="B456">
        <v>117</v>
      </c>
      <c r="C456" s="1" t="s">
        <v>1070</v>
      </c>
      <c r="D456" s="1" t="s">
        <v>67</v>
      </c>
      <c r="E456" s="1" t="s">
        <v>67</v>
      </c>
      <c r="F456">
        <v>115</v>
      </c>
      <c r="G456">
        <v>121</v>
      </c>
      <c r="H456" s="1" t="s">
        <v>657</v>
      </c>
      <c r="I456">
        <v>115</v>
      </c>
      <c r="J456" s="1" t="s">
        <v>191</v>
      </c>
      <c r="K456" s="1" t="s">
        <v>25</v>
      </c>
      <c r="L456">
        <v>3.8500000000000001E-3</v>
      </c>
      <c r="M456">
        <v>1.5939999999999999E-2</v>
      </c>
      <c r="N456">
        <v>2.64E-3</v>
      </c>
      <c r="O456">
        <v>1</v>
      </c>
      <c r="P456">
        <v>0</v>
      </c>
      <c r="Q456">
        <v>167</v>
      </c>
      <c r="R456">
        <v>556</v>
      </c>
      <c r="S456">
        <v>210</v>
      </c>
      <c r="T456">
        <v>2.1</v>
      </c>
      <c r="U456">
        <v>3.2</v>
      </c>
    </row>
    <row r="457" spans="1:21" x14ac:dyDescent="0.25">
      <c r="A457" t="str">
        <f>B457&amp;"_"&amp;G457&amp;"_"&amp;J457</f>
        <v>117_122_1</v>
      </c>
      <c r="B457">
        <v>117</v>
      </c>
      <c r="C457" s="1" t="s">
        <v>1070</v>
      </c>
      <c r="D457" s="1" t="s">
        <v>67</v>
      </c>
      <c r="E457" s="1" t="s">
        <v>67</v>
      </c>
      <c r="F457">
        <v>115</v>
      </c>
      <c r="G457">
        <v>122</v>
      </c>
      <c r="H457" s="1" t="s">
        <v>546</v>
      </c>
      <c r="I457">
        <v>115</v>
      </c>
      <c r="J457" s="1" t="s">
        <v>191</v>
      </c>
      <c r="K457" s="1" t="s">
        <v>25</v>
      </c>
      <c r="L457">
        <v>1.6199999999999999E-3</v>
      </c>
      <c r="M457">
        <v>6.6899999999999998E-3</v>
      </c>
      <c r="N457">
        <v>1.1100000000000001E-3</v>
      </c>
      <c r="O457">
        <v>1</v>
      </c>
      <c r="P457">
        <v>0</v>
      </c>
      <c r="Q457">
        <v>167</v>
      </c>
      <c r="R457">
        <v>556</v>
      </c>
      <c r="S457">
        <v>210</v>
      </c>
      <c r="T457">
        <v>0.8</v>
      </c>
      <c r="U457">
        <v>1.3</v>
      </c>
    </row>
    <row r="458" spans="1:21" x14ac:dyDescent="0.25">
      <c r="A458" t="str">
        <f>B458&amp;"_"&amp;G458&amp;"_"&amp;J458</f>
        <v>117_1559_1</v>
      </c>
      <c r="B458">
        <v>117</v>
      </c>
      <c r="C458" s="1" t="s">
        <v>1070</v>
      </c>
      <c r="D458" s="1" t="s">
        <v>67</v>
      </c>
      <c r="E458" s="1" t="s">
        <v>67</v>
      </c>
      <c r="F458">
        <v>115</v>
      </c>
      <c r="G458">
        <v>1559</v>
      </c>
      <c r="H458" s="1" t="s">
        <v>174</v>
      </c>
      <c r="I458">
        <v>115</v>
      </c>
      <c r="J458" s="1" t="s">
        <v>191</v>
      </c>
      <c r="K458" s="1" t="s">
        <v>25</v>
      </c>
      <c r="L458">
        <v>9.8200000000000006E-3</v>
      </c>
      <c r="M458">
        <v>4.0599999999999997E-2</v>
      </c>
      <c r="N458">
        <v>6.7200000000000003E-3</v>
      </c>
      <c r="O458">
        <v>1</v>
      </c>
      <c r="P458">
        <v>0</v>
      </c>
      <c r="Q458">
        <v>167</v>
      </c>
      <c r="R458">
        <v>556</v>
      </c>
      <c r="S458">
        <v>210</v>
      </c>
      <c r="T458">
        <v>4.3</v>
      </c>
      <c r="U458">
        <v>8.1999999999999993</v>
      </c>
    </row>
    <row r="459" spans="1:21" x14ac:dyDescent="0.25">
      <c r="A459" t="str">
        <f>B459&amp;"_"&amp;G459&amp;"_"&amp;J459</f>
        <v>1170_1542_1</v>
      </c>
      <c r="B459">
        <v>1170</v>
      </c>
      <c r="C459" s="1" t="s">
        <v>1122</v>
      </c>
      <c r="D459" s="1" t="s">
        <v>27</v>
      </c>
      <c r="E459" s="1" t="s">
        <v>27</v>
      </c>
      <c r="F459">
        <v>138</v>
      </c>
      <c r="G459">
        <v>1542</v>
      </c>
      <c r="H459" s="1" t="s">
        <v>1122</v>
      </c>
      <c r="I459">
        <v>69</v>
      </c>
      <c r="J459" s="1" t="s">
        <v>191</v>
      </c>
      <c r="K459" s="1" t="s">
        <v>25</v>
      </c>
      <c r="L459">
        <v>3.0200000000000001E-3</v>
      </c>
      <c r="M459">
        <v>0.10864</v>
      </c>
      <c r="N459">
        <v>0</v>
      </c>
      <c r="O459">
        <v>1</v>
      </c>
      <c r="P459">
        <v>0</v>
      </c>
      <c r="Q459">
        <v>125</v>
      </c>
      <c r="R459">
        <v>145</v>
      </c>
      <c r="S459">
        <v>170</v>
      </c>
      <c r="T459">
        <v>0</v>
      </c>
      <c r="U459">
        <v>0</v>
      </c>
    </row>
    <row r="460" spans="1:21" x14ac:dyDescent="0.25">
      <c r="A460" t="str">
        <f>B460&amp;"_"&amp;G460&amp;"_"&amp;J460</f>
        <v>1171_124_1</v>
      </c>
      <c r="B460">
        <v>1171</v>
      </c>
      <c r="C460" s="1" t="s">
        <v>676</v>
      </c>
      <c r="D460" s="1" t="s">
        <v>67</v>
      </c>
      <c r="E460" s="1" t="s">
        <v>67</v>
      </c>
      <c r="F460">
        <v>115</v>
      </c>
      <c r="G460">
        <v>124</v>
      </c>
      <c r="H460" s="1" t="s">
        <v>268</v>
      </c>
      <c r="I460">
        <v>115</v>
      </c>
      <c r="J460" s="1" t="s">
        <v>191</v>
      </c>
      <c r="K460" s="1" t="s">
        <v>25</v>
      </c>
      <c r="L460">
        <v>1.154E-2</v>
      </c>
      <c r="M460">
        <v>4.7719999999999999E-2</v>
      </c>
      <c r="N460">
        <v>7.9000000000000008E-3</v>
      </c>
      <c r="O460">
        <v>1</v>
      </c>
      <c r="P460">
        <v>0</v>
      </c>
      <c r="Q460">
        <v>167</v>
      </c>
      <c r="R460">
        <v>556</v>
      </c>
      <c r="S460">
        <v>210</v>
      </c>
      <c r="T460">
        <v>9.1999999999999993</v>
      </c>
      <c r="U460">
        <v>9.6</v>
      </c>
    </row>
    <row r="461" spans="1:21" x14ac:dyDescent="0.25">
      <c r="A461" t="str">
        <f>B461&amp;"_"&amp;G461&amp;"_"&amp;J461</f>
        <v>1171_1568_1</v>
      </c>
      <c r="B461">
        <v>1171</v>
      </c>
      <c r="C461" s="1" t="s">
        <v>676</v>
      </c>
      <c r="D461" s="1" t="s">
        <v>67</v>
      </c>
      <c r="E461" s="1" t="s">
        <v>67</v>
      </c>
      <c r="F461">
        <v>115</v>
      </c>
      <c r="G461">
        <v>1568</v>
      </c>
      <c r="H461" s="1" t="s">
        <v>252</v>
      </c>
      <c r="I461">
        <v>115</v>
      </c>
      <c r="J461" s="1" t="s">
        <v>191</v>
      </c>
      <c r="K461" s="1" t="s">
        <v>25</v>
      </c>
      <c r="L461">
        <v>7.9900000000000006E-3</v>
      </c>
      <c r="M461">
        <v>3.3029999999999997E-2</v>
      </c>
      <c r="N461">
        <v>5.47E-3</v>
      </c>
      <c r="O461">
        <v>1</v>
      </c>
      <c r="P461">
        <v>0</v>
      </c>
      <c r="Q461">
        <v>167</v>
      </c>
      <c r="R461">
        <v>556</v>
      </c>
      <c r="S461">
        <v>210</v>
      </c>
      <c r="T461">
        <v>6.6</v>
      </c>
      <c r="U461">
        <v>6.6</v>
      </c>
    </row>
    <row r="462" spans="1:21" x14ac:dyDescent="0.25">
      <c r="A462" t="str">
        <f>B462&amp;"_"&amp;G462&amp;"_"&amp;J462</f>
        <v>1172_110_1</v>
      </c>
      <c r="B462">
        <v>1172</v>
      </c>
      <c r="C462" s="1" t="s">
        <v>1157</v>
      </c>
      <c r="D462" s="1" t="s">
        <v>67</v>
      </c>
      <c r="E462" s="1" t="s">
        <v>67</v>
      </c>
      <c r="F462">
        <v>115</v>
      </c>
      <c r="G462">
        <v>110</v>
      </c>
      <c r="H462" s="1" t="s">
        <v>1097</v>
      </c>
      <c r="I462">
        <v>115</v>
      </c>
      <c r="J462" s="1" t="s">
        <v>191</v>
      </c>
      <c r="K462" s="1" t="s">
        <v>25</v>
      </c>
      <c r="L462">
        <v>7.8399999999999997E-3</v>
      </c>
      <c r="M462">
        <v>3.2410000000000001E-2</v>
      </c>
      <c r="N462">
        <v>5.3699999999999998E-3</v>
      </c>
      <c r="O462">
        <v>1</v>
      </c>
      <c r="P462">
        <v>0</v>
      </c>
      <c r="Q462">
        <v>167</v>
      </c>
      <c r="R462">
        <v>556</v>
      </c>
      <c r="S462">
        <v>210</v>
      </c>
      <c r="T462">
        <v>4.8</v>
      </c>
      <c r="U462">
        <v>6.5</v>
      </c>
    </row>
    <row r="463" spans="1:21" x14ac:dyDescent="0.25">
      <c r="A463" t="str">
        <f>B463&amp;"_"&amp;G463&amp;"_"&amp;J463</f>
        <v>1172_1466_1</v>
      </c>
      <c r="B463">
        <v>1172</v>
      </c>
      <c r="C463" s="1" t="s">
        <v>1157</v>
      </c>
      <c r="D463" s="1" t="s">
        <v>67</v>
      </c>
      <c r="E463" s="1" t="s">
        <v>67</v>
      </c>
      <c r="F463">
        <v>115</v>
      </c>
      <c r="G463">
        <v>1466</v>
      </c>
      <c r="H463" s="1" t="s">
        <v>1112</v>
      </c>
      <c r="I463">
        <v>115</v>
      </c>
      <c r="J463" s="1" t="s">
        <v>191</v>
      </c>
      <c r="K463" s="1" t="s">
        <v>25</v>
      </c>
      <c r="L463">
        <v>2.1559999999999999E-2</v>
      </c>
      <c r="M463">
        <v>8.9139999999999997E-2</v>
      </c>
      <c r="N463">
        <v>1.4760000000000001E-2</v>
      </c>
      <c r="O463">
        <v>1</v>
      </c>
      <c r="P463">
        <v>0</v>
      </c>
      <c r="Q463">
        <v>167</v>
      </c>
      <c r="R463">
        <v>556</v>
      </c>
      <c r="S463">
        <v>210</v>
      </c>
      <c r="T463">
        <v>13.6</v>
      </c>
      <c r="U463">
        <v>17.899999999999999</v>
      </c>
    </row>
    <row r="464" spans="1:21" x14ac:dyDescent="0.25">
      <c r="A464" t="str">
        <f>B464&amp;"_"&amp;G464&amp;"_"&amp;J464</f>
        <v>1173_149_1</v>
      </c>
      <c r="B464">
        <v>1173</v>
      </c>
      <c r="C464" s="1" t="s">
        <v>385</v>
      </c>
      <c r="D464" s="1" t="s">
        <v>67</v>
      </c>
      <c r="E464" s="1" t="s">
        <v>67</v>
      </c>
      <c r="F464">
        <v>115</v>
      </c>
      <c r="G464">
        <v>149</v>
      </c>
      <c r="H464" s="1" t="s">
        <v>460</v>
      </c>
      <c r="I464">
        <v>115</v>
      </c>
      <c r="J464" s="1" t="s">
        <v>191</v>
      </c>
      <c r="K464" s="1" t="s">
        <v>25</v>
      </c>
      <c r="L464">
        <v>7.92E-3</v>
      </c>
      <c r="M464">
        <v>3.2739999999999998E-2</v>
      </c>
      <c r="N464">
        <v>5.4200000000000003E-3</v>
      </c>
      <c r="O464">
        <v>1</v>
      </c>
      <c r="P464">
        <v>0</v>
      </c>
      <c r="Q464">
        <v>167</v>
      </c>
      <c r="R464">
        <v>556</v>
      </c>
      <c r="S464">
        <v>210</v>
      </c>
      <c r="T464">
        <v>2.6</v>
      </c>
      <c r="U464">
        <v>6.6</v>
      </c>
    </row>
    <row r="465" spans="1:21" x14ac:dyDescent="0.25">
      <c r="A465" t="str">
        <f>B465&amp;"_"&amp;G465&amp;"_"&amp;J465</f>
        <v>1173_150_1</v>
      </c>
      <c r="B465">
        <v>1173</v>
      </c>
      <c r="C465" s="1" t="s">
        <v>385</v>
      </c>
      <c r="D465" s="1" t="s">
        <v>67</v>
      </c>
      <c r="E465" s="1" t="s">
        <v>67</v>
      </c>
      <c r="F465">
        <v>115</v>
      </c>
      <c r="G465">
        <v>150</v>
      </c>
      <c r="H465" s="1" t="s">
        <v>386</v>
      </c>
      <c r="I465">
        <v>115</v>
      </c>
      <c r="J465" s="1" t="s">
        <v>191</v>
      </c>
      <c r="K465" s="1" t="s">
        <v>25</v>
      </c>
      <c r="L465">
        <v>1.1E-4</v>
      </c>
      <c r="M465">
        <v>4.4000000000000002E-4</v>
      </c>
      <c r="N465">
        <v>6.9999999999999994E-5</v>
      </c>
      <c r="O465">
        <v>1</v>
      </c>
      <c r="P465">
        <v>0</v>
      </c>
      <c r="Q465">
        <v>167</v>
      </c>
      <c r="R465">
        <v>556</v>
      </c>
      <c r="S465">
        <v>210</v>
      </c>
      <c r="T465">
        <v>0.1</v>
      </c>
      <c r="U465">
        <v>0.1</v>
      </c>
    </row>
    <row r="466" spans="1:21" x14ac:dyDescent="0.25">
      <c r="A466" t="str">
        <f>B466&amp;"_"&amp;G466&amp;"_"&amp;J466</f>
        <v>1173_151_1</v>
      </c>
      <c r="B466">
        <v>1173</v>
      </c>
      <c r="C466" s="1" t="s">
        <v>385</v>
      </c>
      <c r="D466" s="1" t="s">
        <v>67</v>
      </c>
      <c r="E466" s="1" t="s">
        <v>67</v>
      </c>
      <c r="F466">
        <v>115</v>
      </c>
      <c r="G466">
        <v>151</v>
      </c>
      <c r="H466" s="1" t="s">
        <v>463</v>
      </c>
      <c r="I466">
        <v>115</v>
      </c>
      <c r="J466" s="1" t="s">
        <v>191</v>
      </c>
      <c r="K466" s="1" t="s">
        <v>25</v>
      </c>
      <c r="L466">
        <v>8.0000000000000007E-5</v>
      </c>
      <c r="M466">
        <v>3.1E-4</v>
      </c>
      <c r="N466">
        <v>5.0000000000000002E-5</v>
      </c>
      <c r="O466">
        <v>1</v>
      </c>
      <c r="P466">
        <v>0</v>
      </c>
      <c r="Q466">
        <v>167</v>
      </c>
      <c r="R466">
        <v>556</v>
      </c>
      <c r="S466">
        <v>210</v>
      </c>
      <c r="T466">
        <v>0.1</v>
      </c>
      <c r="U466">
        <v>0.1</v>
      </c>
    </row>
    <row r="467" spans="1:21" x14ac:dyDescent="0.25">
      <c r="A467" t="str">
        <f>B467&amp;"_"&amp;G467&amp;"_"&amp;J467</f>
        <v>1174_1175_1</v>
      </c>
      <c r="B467">
        <v>1174</v>
      </c>
      <c r="C467" s="1" t="s">
        <v>1481</v>
      </c>
      <c r="D467" s="1" t="s">
        <v>67</v>
      </c>
      <c r="E467" s="1" t="s">
        <v>67</v>
      </c>
      <c r="F467">
        <v>115</v>
      </c>
      <c r="G467">
        <v>1175</v>
      </c>
      <c r="H467" s="1" t="s">
        <v>1482</v>
      </c>
      <c r="I467">
        <v>115</v>
      </c>
      <c r="J467" s="1" t="s">
        <v>191</v>
      </c>
      <c r="K467" s="1" t="s">
        <v>25</v>
      </c>
      <c r="L467">
        <v>1.8000000000000001E-4</v>
      </c>
      <c r="M467">
        <v>7.6000000000000004E-4</v>
      </c>
      <c r="N467">
        <v>1.2999999999999999E-4</v>
      </c>
      <c r="O467">
        <v>1</v>
      </c>
      <c r="P467">
        <v>0</v>
      </c>
      <c r="Q467">
        <v>167</v>
      </c>
      <c r="R467">
        <v>556</v>
      </c>
      <c r="S467">
        <v>210</v>
      </c>
      <c r="T467">
        <v>0.1</v>
      </c>
      <c r="U467">
        <v>0.2</v>
      </c>
    </row>
    <row r="468" spans="1:21" x14ac:dyDescent="0.25">
      <c r="A468" t="str">
        <f>B468&amp;"_"&amp;G468&amp;"_"&amp;J468</f>
        <v>1174_1176_1</v>
      </c>
      <c r="B468">
        <v>1174</v>
      </c>
      <c r="C468" s="1" t="s">
        <v>1481</v>
      </c>
      <c r="D468" s="1" t="s">
        <v>67</v>
      </c>
      <c r="E468" s="1" t="s">
        <v>67</v>
      </c>
      <c r="F468">
        <v>115</v>
      </c>
      <c r="G468">
        <v>1176</v>
      </c>
      <c r="H468" s="1" t="s">
        <v>1483</v>
      </c>
      <c r="I468">
        <v>115</v>
      </c>
      <c r="J468" s="1" t="s">
        <v>191</v>
      </c>
      <c r="K468" s="1" t="s">
        <v>25</v>
      </c>
      <c r="L468">
        <v>1.7000000000000001E-4</v>
      </c>
      <c r="M468">
        <v>7.1000000000000002E-4</v>
      </c>
      <c r="N468">
        <v>1.2E-4</v>
      </c>
      <c r="O468">
        <v>1</v>
      </c>
      <c r="P468">
        <v>0</v>
      </c>
      <c r="Q468">
        <v>167</v>
      </c>
      <c r="R468">
        <v>556</v>
      </c>
      <c r="S468">
        <v>210</v>
      </c>
      <c r="T468">
        <v>0.1</v>
      </c>
      <c r="U468">
        <v>0.1</v>
      </c>
    </row>
    <row r="469" spans="1:21" x14ac:dyDescent="0.25">
      <c r="A469" t="str">
        <f>B469&amp;"_"&amp;G469&amp;"_"&amp;J469</f>
        <v>1174_1186_1</v>
      </c>
      <c r="B469">
        <v>1174</v>
      </c>
      <c r="C469" s="1" t="s">
        <v>1481</v>
      </c>
      <c r="D469" s="1" t="s">
        <v>67</v>
      </c>
      <c r="E469" s="1" t="s">
        <v>67</v>
      </c>
      <c r="F469">
        <v>115</v>
      </c>
      <c r="G469">
        <v>1186</v>
      </c>
      <c r="H469" s="1" t="s">
        <v>1383</v>
      </c>
      <c r="I469">
        <v>115</v>
      </c>
      <c r="J469" s="1" t="s">
        <v>191</v>
      </c>
      <c r="K469" s="1" t="s">
        <v>25</v>
      </c>
      <c r="L469">
        <v>4.1599999999999996E-3</v>
      </c>
      <c r="M469">
        <v>1.721E-2</v>
      </c>
      <c r="N469">
        <v>2.8500000000000001E-3</v>
      </c>
      <c r="O469">
        <v>1</v>
      </c>
      <c r="P469">
        <v>0</v>
      </c>
      <c r="Q469">
        <v>167</v>
      </c>
      <c r="R469">
        <v>556</v>
      </c>
      <c r="S469">
        <v>210</v>
      </c>
      <c r="T469">
        <v>3.5</v>
      </c>
      <c r="U469">
        <v>3.5</v>
      </c>
    </row>
    <row r="470" spans="1:21" x14ac:dyDescent="0.25">
      <c r="A470" t="str">
        <f>B470&amp;"_"&amp;G470&amp;"_"&amp;J470</f>
        <v>1175_1188_1</v>
      </c>
      <c r="B470">
        <v>1175</v>
      </c>
      <c r="C470" s="1" t="s">
        <v>1482</v>
      </c>
      <c r="D470" s="1" t="s">
        <v>67</v>
      </c>
      <c r="E470" s="1" t="s">
        <v>67</v>
      </c>
      <c r="F470">
        <v>115</v>
      </c>
      <c r="G470">
        <v>1188</v>
      </c>
      <c r="H470" s="1" t="s">
        <v>1484</v>
      </c>
      <c r="I470">
        <v>115</v>
      </c>
      <c r="J470" s="1" t="s">
        <v>191</v>
      </c>
      <c r="K470" s="1" t="s">
        <v>25</v>
      </c>
      <c r="L470">
        <v>3.5E-4</v>
      </c>
      <c r="M470">
        <v>1.4300000000000001E-3</v>
      </c>
      <c r="N470">
        <v>2.4000000000000001E-4</v>
      </c>
      <c r="O470">
        <v>1</v>
      </c>
      <c r="P470">
        <v>0</v>
      </c>
      <c r="Q470">
        <v>167</v>
      </c>
      <c r="R470">
        <v>556</v>
      </c>
      <c r="S470">
        <v>210</v>
      </c>
      <c r="T470">
        <v>0.2</v>
      </c>
      <c r="U470">
        <v>0.3</v>
      </c>
    </row>
    <row r="471" spans="1:21" x14ac:dyDescent="0.25">
      <c r="A471" t="str">
        <f>B471&amp;"_"&amp;G471&amp;"_"&amp;J471</f>
        <v>1175_1555_1</v>
      </c>
      <c r="B471">
        <v>1175</v>
      </c>
      <c r="C471" s="1" t="s">
        <v>1482</v>
      </c>
      <c r="D471" s="1" t="s">
        <v>67</v>
      </c>
      <c r="E471" s="1" t="s">
        <v>67</v>
      </c>
      <c r="F471">
        <v>115</v>
      </c>
      <c r="G471">
        <v>1555</v>
      </c>
      <c r="H471" s="1" t="s">
        <v>1098</v>
      </c>
      <c r="I471">
        <v>115</v>
      </c>
      <c r="J471" s="1" t="s">
        <v>191</v>
      </c>
      <c r="K471" s="1" t="s">
        <v>25</v>
      </c>
      <c r="L471">
        <v>5.4000000000000001E-4</v>
      </c>
      <c r="M471">
        <v>2.2200000000000002E-3</v>
      </c>
      <c r="N471">
        <v>3.6999999999999999E-4</v>
      </c>
      <c r="O471">
        <v>1</v>
      </c>
      <c r="P471">
        <v>0</v>
      </c>
      <c r="Q471">
        <v>167</v>
      </c>
      <c r="R471">
        <v>556</v>
      </c>
      <c r="S471">
        <v>210</v>
      </c>
      <c r="T471">
        <v>0.4</v>
      </c>
      <c r="U471">
        <v>0.4</v>
      </c>
    </row>
    <row r="472" spans="1:21" x14ac:dyDescent="0.25">
      <c r="A472" t="str">
        <f>B472&amp;"_"&amp;G472&amp;"_"&amp;J472</f>
        <v>1176_1177_1</v>
      </c>
      <c r="B472">
        <v>1176</v>
      </c>
      <c r="C472" s="1" t="s">
        <v>1483</v>
      </c>
      <c r="D472" s="1" t="s">
        <v>67</v>
      </c>
      <c r="E472" s="1" t="s">
        <v>67</v>
      </c>
      <c r="F472">
        <v>115</v>
      </c>
      <c r="G472">
        <v>1177</v>
      </c>
      <c r="H472" s="1" t="s">
        <v>1485</v>
      </c>
      <c r="I472">
        <v>115</v>
      </c>
      <c r="J472" s="1" t="s">
        <v>191</v>
      </c>
      <c r="K472" s="1" t="s">
        <v>25</v>
      </c>
      <c r="L472">
        <v>2.0000000000000002E-5</v>
      </c>
      <c r="M472">
        <v>9.0000000000000006E-5</v>
      </c>
      <c r="N472">
        <v>2.0000000000000002E-5</v>
      </c>
      <c r="O472">
        <v>1</v>
      </c>
      <c r="P472">
        <v>0</v>
      </c>
      <c r="Q472">
        <v>167</v>
      </c>
      <c r="R472">
        <v>556</v>
      </c>
      <c r="S472">
        <v>210</v>
      </c>
      <c r="T472">
        <v>0</v>
      </c>
      <c r="U472">
        <v>0</v>
      </c>
    </row>
    <row r="473" spans="1:21" x14ac:dyDescent="0.25">
      <c r="A473" t="str">
        <f>B473&amp;"_"&amp;G473&amp;"_"&amp;J473</f>
        <v>1176_1554_1</v>
      </c>
      <c r="B473">
        <v>1176</v>
      </c>
      <c r="C473" s="1" t="s">
        <v>1483</v>
      </c>
      <c r="D473" s="1" t="s">
        <v>67</v>
      </c>
      <c r="E473" s="1" t="s">
        <v>67</v>
      </c>
      <c r="F473">
        <v>115</v>
      </c>
      <c r="G473">
        <v>1554</v>
      </c>
      <c r="H473" s="1" t="s">
        <v>112</v>
      </c>
      <c r="I473">
        <v>115</v>
      </c>
      <c r="J473" s="1" t="s">
        <v>191</v>
      </c>
      <c r="K473" s="1" t="s">
        <v>25</v>
      </c>
      <c r="L473">
        <v>9.0000000000000006E-5</v>
      </c>
      <c r="M473">
        <v>3.8000000000000002E-4</v>
      </c>
      <c r="N473">
        <v>6.0000000000000002E-5</v>
      </c>
      <c r="O473">
        <v>1</v>
      </c>
      <c r="P473">
        <v>0</v>
      </c>
      <c r="Q473">
        <v>167</v>
      </c>
      <c r="R473">
        <v>556</v>
      </c>
      <c r="S473">
        <v>210</v>
      </c>
      <c r="T473">
        <v>0.1</v>
      </c>
      <c r="U473">
        <v>0.1</v>
      </c>
    </row>
    <row r="474" spans="1:21" x14ac:dyDescent="0.25">
      <c r="A474" t="str">
        <f>B474&amp;"_"&amp;G474&amp;"_"&amp;J474</f>
        <v>1177_1479_1</v>
      </c>
      <c r="B474">
        <v>1177</v>
      </c>
      <c r="C474" s="1" t="s">
        <v>1485</v>
      </c>
      <c r="D474" s="1" t="s">
        <v>67</v>
      </c>
      <c r="E474" s="1" t="s">
        <v>67</v>
      </c>
      <c r="F474">
        <v>115</v>
      </c>
      <c r="G474">
        <v>1479</v>
      </c>
      <c r="H474" s="1" t="s">
        <v>111</v>
      </c>
      <c r="I474">
        <v>115</v>
      </c>
      <c r="J474" s="1" t="s">
        <v>191</v>
      </c>
      <c r="K474" s="1" t="s">
        <v>25</v>
      </c>
      <c r="L474">
        <v>1.2700000000000001E-3</v>
      </c>
      <c r="M474">
        <v>5.2399999999999999E-3</v>
      </c>
      <c r="N474">
        <v>8.7000000000000001E-4</v>
      </c>
      <c r="O474">
        <v>1</v>
      </c>
      <c r="P474">
        <v>0</v>
      </c>
      <c r="Q474">
        <v>167</v>
      </c>
      <c r="R474">
        <v>556</v>
      </c>
      <c r="S474">
        <v>210</v>
      </c>
      <c r="T474">
        <v>0.6</v>
      </c>
      <c r="U474">
        <v>1.1000000000000001</v>
      </c>
    </row>
    <row r="475" spans="1:21" x14ac:dyDescent="0.25">
      <c r="A475" t="str">
        <f>B475&amp;"_"&amp;G475&amp;"_"&amp;J475</f>
        <v>1177_1554_1</v>
      </c>
      <c r="B475">
        <v>1177</v>
      </c>
      <c r="C475" s="1" t="s">
        <v>1485</v>
      </c>
      <c r="D475" s="1" t="s">
        <v>67</v>
      </c>
      <c r="E475" s="1" t="s">
        <v>67</v>
      </c>
      <c r="F475">
        <v>115</v>
      </c>
      <c r="G475">
        <v>1554</v>
      </c>
      <c r="H475" s="1" t="s">
        <v>112</v>
      </c>
      <c r="I475">
        <v>115</v>
      </c>
      <c r="J475" s="1" t="s">
        <v>191</v>
      </c>
      <c r="K475" s="1" t="s">
        <v>25</v>
      </c>
      <c r="L475">
        <v>8.0000000000000007E-5</v>
      </c>
      <c r="M475">
        <v>3.4000000000000002E-4</v>
      </c>
      <c r="N475">
        <v>6.0000000000000002E-5</v>
      </c>
      <c r="O475">
        <v>1</v>
      </c>
      <c r="P475">
        <v>0</v>
      </c>
      <c r="Q475">
        <v>167</v>
      </c>
      <c r="R475">
        <v>556</v>
      </c>
      <c r="S475">
        <v>210</v>
      </c>
      <c r="T475">
        <v>0.1</v>
      </c>
      <c r="U475">
        <v>0.1</v>
      </c>
    </row>
    <row r="476" spans="1:21" x14ac:dyDescent="0.25">
      <c r="A476" t="str">
        <f>B476&amp;"_"&amp;G476&amp;"_"&amp;J476</f>
        <v>1178_1182_1</v>
      </c>
      <c r="B476">
        <v>1178</v>
      </c>
      <c r="C476" s="1" t="s">
        <v>320</v>
      </c>
      <c r="D476" s="1" t="s">
        <v>67</v>
      </c>
      <c r="E476" s="1" t="s">
        <v>67</v>
      </c>
      <c r="F476">
        <v>115</v>
      </c>
      <c r="G476">
        <v>1182</v>
      </c>
      <c r="H476" s="1" t="s">
        <v>1486</v>
      </c>
      <c r="I476">
        <v>115</v>
      </c>
      <c r="J476" s="1" t="s">
        <v>191</v>
      </c>
      <c r="K476" s="1" t="s">
        <v>25</v>
      </c>
      <c r="L476">
        <v>1.7700000000000001E-3</v>
      </c>
      <c r="M476">
        <v>7.3200000000000001E-3</v>
      </c>
      <c r="N476">
        <v>1.2099999999999999E-3</v>
      </c>
      <c r="O476">
        <v>1</v>
      </c>
      <c r="P476">
        <v>0</v>
      </c>
      <c r="Q476">
        <v>167</v>
      </c>
      <c r="R476">
        <v>556</v>
      </c>
      <c r="S476">
        <v>210</v>
      </c>
      <c r="T476">
        <v>1.2</v>
      </c>
      <c r="U476">
        <v>1.5</v>
      </c>
    </row>
    <row r="477" spans="1:21" x14ac:dyDescent="0.25">
      <c r="A477" t="str">
        <f>B477&amp;"_"&amp;G477&amp;"_"&amp;J477</f>
        <v>1178_1257_1</v>
      </c>
      <c r="B477">
        <v>1178</v>
      </c>
      <c r="C477" s="1" t="s">
        <v>320</v>
      </c>
      <c r="D477" s="1" t="s">
        <v>67</v>
      </c>
      <c r="E477" s="1" t="s">
        <v>67</v>
      </c>
      <c r="F477">
        <v>115</v>
      </c>
      <c r="G477">
        <v>1257</v>
      </c>
      <c r="H477" s="1" t="s">
        <v>1487</v>
      </c>
      <c r="I477">
        <v>115</v>
      </c>
      <c r="J477" s="1" t="s">
        <v>191</v>
      </c>
      <c r="K477" s="1" t="s">
        <v>25</v>
      </c>
      <c r="L477">
        <v>2.2000000000000001E-4</v>
      </c>
      <c r="M477">
        <v>9.1E-4</v>
      </c>
      <c r="N477">
        <v>1.4999999999999999E-4</v>
      </c>
      <c r="O477">
        <v>1</v>
      </c>
      <c r="P477">
        <v>0</v>
      </c>
      <c r="Q477">
        <v>167</v>
      </c>
      <c r="R477">
        <v>556</v>
      </c>
      <c r="S477">
        <v>210</v>
      </c>
      <c r="T477">
        <v>0.1</v>
      </c>
      <c r="U477">
        <v>0.2</v>
      </c>
    </row>
    <row r="478" spans="1:21" x14ac:dyDescent="0.25">
      <c r="A478" t="str">
        <f>B478&amp;"_"&amp;G478&amp;"_"&amp;J478</f>
        <v>1178_34_1</v>
      </c>
      <c r="B478">
        <v>1178</v>
      </c>
      <c r="C478" s="1" t="s">
        <v>320</v>
      </c>
      <c r="D478" s="1" t="s">
        <v>67</v>
      </c>
      <c r="E478" s="1" t="s">
        <v>67</v>
      </c>
      <c r="F478">
        <v>115</v>
      </c>
      <c r="G478">
        <v>34</v>
      </c>
      <c r="H478" s="1" t="s">
        <v>229</v>
      </c>
      <c r="I478">
        <v>115</v>
      </c>
      <c r="J478" s="1" t="s">
        <v>191</v>
      </c>
      <c r="K478" s="1" t="s">
        <v>25</v>
      </c>
      <c r="L478">
        <v>9.7999999999999997E-4</v>
      </c>
      <c r="M478">
        <v>4.0400000000000002E-3</v>
      </c>
      <c r="N478">
        <v>6.7000000000000002E-4</v>
      </c>
      <c r="O478">
        <v>1</v>
      </c>
      <c r="P478">
        <v>0</v>
      </c>
      <c r="Q478">
        <v>167</v>
      </c>
      <c r="R478">
        <v>556</v>
      </c>
      <c r="S478">
        <v>210</v>
      </c>
      <c r="T478">
        <v>0.5</v>
      </c>
      <c r="U478">
        <v>0.8</v>
      </c>
    </row>
    <row r="479" spans="1:21" x14ac:dyDescent="0.25">
      <c r="A479" t="str">
        <f>B479&amp;"_"&amp;G479&amp;"_"&amp;J479</f>
        <v>1179_1183_1</v>
      </c>
      <c r="B479">
        <v>1179</v>
      </c>
      <c r="C479" s="1" t="s">
        <v>228</v>
      </c>
      <c r="D479" s="1" t="s">
        <v>67</v>
      </c>
      <c r="E479" s="1" t="s">
        <v>67</v>
      </c>
      <c r="F479">
        <v>115</v>
      </c>
      <c r="G479">
        <v>1183</v>
      </c>
      <c r="H479" s="1" t="s">
        <v>1488</v>
      </c>
      <c r="I479">
        <v>115</v>
      </c>
      <c r="J479" s="1" t="s">
        <v>191</v>
      </c>
      <c r="K479" s="1" t="s">
        <v>25</v>
      </c>
      <c r="L479">
        <v>1.7700000000000001E-3</v>
      </c>
      <c r="M479">
        <v>7.3200000000000001E-3</v>
      </c>
      <c r="N479">
        <v>1.2099999999999999E-3</v>
      </c>
      <c r="O479">
        <v>1</v>
      </c>
      <c r="P479">
        <v>0</v>
      </c>
      <c r="Q479">
        <v>167</v>
      </c>
      <c r="R479">
        <v>556</v>
      </c>
      <c r="S479">
        <v>210</v>
      </c>
      <c r="T479">
        <v>1.2</v>
      </c>
      <c r="U479">
        <v>1.5</v>
      </c>
    </row>
    <row r="480" spans="1:21" x14ac:dyDescent="0.25">
      <c r="A480" t="str">
        <f>B480&amp;"_"&amp;G480&amp;"_"&amp;J480</f>
        <v>1179_1184_1</v>
      </c>
      <c r="B480">
        <v>1179</v>
      </c>
      <c r="C480" s="1" t="s">
        <v>228</v>
      </c>
      <c r="D480" s="1" t="s">
        <v>67</v>
      </c>
      <c r="E480" s="1" t="s">
        <v>67</v>
      </c>
      <c r="F480">
        <v>115</v>
      </c>
      <c r="G480">
        <v>1184</v>
      </c>
      <c r="H480" s="1" t="s">
        <v>1489</v>
      </c>
      <c r="I480">
        <v>115</v>
      </c>
      <c r="J480" s="1" t="s">
        <v>191</v>
      </c>
      <c r="K480" s="1" t="s">
        <v>25</v>
      </c>
      <c r="L480">
        <v>1.8500000000000001E-3</v>
      </c>
      <c r="M480">
        <v>1.2E-2</v>
      </c>
      <c r="N480">
        <v>1.6000000000000001E-3</v>
      </c>
      <c r="O480">
        <v>1</v>
      </c>
      <c r="P480">
        <v>0</v>
      </c>
      <c r="Q480">
        <v>217</v>
      </c>
      <c r="R480">
        <v>131</v>
      </c>
      <c r="S480">
        <v>260</v>
      </c>
      <c r="T480">
        <v>2.1</v>
      </c>
      <c r="U480">
        <v>2.2000000000000002</v>
      </c>
    </row>
    <row r="481" spans="1:21" x14ac:dyDescent="0.25">
      <c r="A481" t="str">
        <f>B481&amp;"_"&amp;G481&amp;"_"&amp;J481</f>
        <v>1179_1257_1</v>
      </c>
      <c r="B481">
        <v>1179</v>
      </c>
      <c r="C481" s="1" t="s">
        <v>228</v>
      </c>
      <c r="D481" s="1" t="s">
        <v>67</v>
      </c>
      <c r="E481" s="1" t="s">
        <v>67</v>
      </c>
      <c r="F481">
        <v>115</v>
      </c>
      <c r="G481">
        <v>1257</v>
      </c>
      <c r="H481" s="1" t="s">
        <v>1487</v>
      </c>
      <c r="I481">
        <v>115</v>
      </c>
      <c r="J481" s="1" t="s">
        <v>191</v>
      </c>
      <c r="K481" s="1" t="s">
        <v>25</v>
      </c>
      <c r="L481">
        <v>2.2000000000000001E-4</v>
      </c>
      <c r="M481">
        <v>9.1E-4</v>
      </c>
      <c r="N481">
        <v>1.4999999999999999E-4</v>
      </c>
      <c r="O481">
        <v>1</v>
      </c>
      <c r="P481">
        <v>0</v>
      </c>
      <c r="Q481">
        <v>167</v>
      </c>
      <c r="R481">
        <v>556</v>
      </c>
      <c r="S481">
        <v>210</v>
      </c>
      <c r="T481">
        <v>0.1</v>
      </c>
      <c r="U481">
        <v>0.2</v>
      </c>
    </row>
    <row r="482" spans="1:21" x14ac:dyDescent="0.25">
      <c r="A482" t="str">
        <f>B482&amp;"_"&amp;G482&amp;"_"&amp;J482</f>
        <v>1179_34_1</v>
      </c>
      <c r="B482">
        <v>1179</v>
      </c>
      <c r="C482" s="1" t="s">
        <v>228</v>
      </c>
      <c r="D482" s="1" t="s">
        <v>67</v>
      </c>
      <c r="E482" s="1" t="s">
        <v>67</v>
      </c>
      <c r="F482">
        <v>115</v>
      </c>
      <c r="G482">
        <v>34</v>
      </c>
      <c r="H482" s="1" t="s">
        <v>229</v>
      </c>
      <c r="I482">
        <v>115</v>
      </c>
      <c r="J482" s="1" t="s">
        <v>191</v>
      </c>
      <c r="K482" s="1" t="s">
        <v>25</v>
      </c>
      <c r="L482">
        <v>9.7000000000000005E-4</v>
      </c>
      <c r="M482">
        <v>4.0000000000000001E-3</v>
      </c>
      <c r="N482">
        <v>6.6E-4</v>
      </c>
      <c r="O482">
        <v>1</v>
      </c>
      <c r="P482">
        <v>0</v>
      </c>
      <c r="Q482">
        <v>167</v>
      </c>
      <c r="R482">
        <v>556</v>
      </c>
      <c r="S482">
        <v>210</v>
      </c>
      <c r="T482">
        <v>0.5</v>
      </c>
      <c r="U482">
        <v>0.8</v>
      </c>
    </row>
    <row r="483" spans="1:21" x14ac:dyDescent="0.25">
      <c r="A483" t="str">
        <f>B483&amp;"_"&amp;G483&amp;"_"&amp;J483</f>
        <v>118_119_1</v>
      </c>
      <c r="B483">
        <v>118</v>
      </c>
      <c r="C483" s="1" t="s">
        <v>671</v>
      </c>
      <c r="D483" s="1" t="s">
        <v>67</v>
      </c>
      <c r="E483" s="1" t="s">
        <v>67</v>
      </c>
      <c r="F483">
        <v>115</v>
      </c>
      <c r="G483">
        <v>119</v>
      </c>
      <c r="H483" s="1" t="s">
        <v>880</v>
      </c>
      <c r="I483">
        <v>115</v>
      </c>
      <c r="J483" s="1" t="s">
        <v>191</v>
      </c>
      <c r="K483" s="1" t="s">
        <v>25</v>
      </c>
      <c r="L483">
        <v>7.4400000000000004E-3</v>
      </c>
      <c r="M483">
        <v>3.0759999999999999E-2</v>
      </c>
      <c r="N483">
        <v>5.0899999999999999E-3</v>
      </c>
      <c r="O483">
        <v>1</v>
      </c>
      <c r="P483">
        <v>0</v>
      </c>
      <c r="Q483">
        <v>167</v>
      </c>
      <c r="R483">
        <v>556</v>
      </c>
      <c r="S483">
        <v>210</v>
      </c>
      <c r="T483">
        <v>4.2</v>
      </c>
      <c r="U483">
        <v>6.2</v>
      </c>
    </row>
    <row r="484" spans="1:21" x14ac:dyDescent="0.25">
      <c r="A484" t="str">
        <f>B484&amp;"_"&amp;G484&amp;"_"&amp;J484</f>
        <v>118_123_1</v>
      </c>
      <c r="B484">
        <v>118</v>
      </c>
      <c r="C484" s="1" t="s">
        <v>671</v>
      </c>
      <c r="D484" s="1" t="s">
        <v>67</v>
      </c>
      <c r="E484" s="1" t="s">
        <v>67</v>
      </c>
      <c r="F484">
        <v>115</v>
      </c>
      <c r="G484">
        <v>123</v>
      </c>
      <c r="H484" s="1" t="s">
        <v>658</v>
      </c>
      <c r="I484">
        <v>115</v>
      </c>
      <c r="J484" s="1" t="s">
        <v>191</v>
      </c>
      <c r="K484" s="1" t="s">
        <v>25</v>
      </c>
      <c r="L484">
        <v>1.0540000000000001E-2</v>
      </c>
      <c r="M484">
        <v>4.3569999999999998E-2</v>
      </c>
      <c r="N484">
        <v>7.2100000000000003E-3</v>
      </c>
      <c r="O484">
        <v>1</v>
      </c>
      <c r="P484">
        <v>0</v>
      </c>
      <c r="Q484">
        <v>167</v>
      </c>
      <c r="R484">
        <v>556</v>
      </c>
      <c r="S484">
        <v>210</v>
      </c>
      <c r="T484">
        <v>5.6</v>
      </c>
      <c r="U484">
        <v>8.8000000000000007</v>
      </c>
    </row>
    <row r="485" spans="1:21" x14ac:dyDescent="0.25">
      <c r="A485" t="str">
        <f>B485&amp;"_"&amp;G485&amp;"_"&amp;J485</f>
        <v>1180_1183_1</v>
      </c>
      <c r="B485">
        <v>1180</v>
      </c>
      <c r="C485" s="1" t="s">
        <v>816</v>
      </c>
      <c r="D485" s="1" t="s">
        <v>67</v>
      </c>
      <c r="E485" s="1" t="s">
        <v>67</v>
      </c>
      <c r="F485">
        <v>115</v>
      </c>
      <c r="G485">
        <v>1183</v>
      </c>
      <c r="H485" s="1" t="s">
        <v>1488</v>
      </c>
      <c r="I485">
        <v>115</v>
      </c>
      <c r="J485" s="1" t="s">
        <v>191</v>
      </c>
      <c r="K485" s="1" t="s">
        <v>25</v>
      </c>
      <c r="L485">
        <v>2.32E-3</v>
      </c>
      <c r="M485">
        <v>9.5899999999999996E-3</v>
      </c>
      <c r="N485">
        <v>1.5900000000000001E-3</v>
      </c>
      <c r="O485">
        <v>1</v>
      </c>
      <c r="P485">
        <v>0</v>
      </c>
      <c r="Q485">
        <v>167</v>
      </c>
      <c r="R485">
        <v>556</v>
      </c>
      <c r="S485">
        <v>210</v>
      </c>
      <c r="T485">
        <v>1.4</v>
      </c>
      <c r="U485">
        <v>1.9</v>
      </c>
    </row>
    <row r="486" spans="1:21" x14ac:dyDescent="0.25">
      <c r="A486" t="str">
        <f>B486&amp;"_"&amp;G486&amp;"_"&amp;J486</f>
        <v>1180_353_1</v>
      </c>
      <c r="B486">
        <v>1180</v>
      </c>
      <c r="C486" s="1" t="s">
        <v>816</v>
      </c>
      <c r="D486" s="1" t="s">
        <v>67</v>
      </c>
      <c r="E486" s="1" t="s">
        <v>67</v>
      </c>
      <c r="F486">
        <v>115</v>
      </c>
      <c r="G486">
        <v>353</v>
      </c>
      <c r="H486" s="1" t="s">
        <v>432</v>
      </c>
      <c r="I486">
        <v>115</v>
      </c>
      <c r="J486" s="1" t="s">
        <v>191</v>
      </c>
      <c r="K486" s="1" t="s">
        <v>25</v>
      </c>
      <c r="L486">
        <v>1.0399999999999999E-3</v>
      </c>
      <c r="M486">
        <v>4.3099999999999996E-3</v>
      </c>
      <c r="N486">
        <v>7.1000000000000002E-4</v>
      </c>
      <c r="O486">
        <v>1</v>
      </c>
      <c r="P486">
        <v>0</v>
      </c>
      <c r="Q486">
        <v>167</v>
      </c>
      <c r="R486">
        <v>556</v>
      </c>
      <c r="S486">
        <v>210</v>
      </c>
      <c r="T486">
        <v>0.6</v>
      </c>
      <c r="U486">
        <v>0.9</v>
      </c>
    </row>
    <row r="487" spans="1:21" x14ac:dyDescent="0.25">
      <c r="A487" t="str">
        <f>B487&amp;"_"&amp;G487&amp;"_"&amp;J487</f>
        <v>1180_359_1</v>
      </c>
      <c r="B487">
        <v>1180</v>
      </c>
      <c r="C487" s="1" t="s">
        <v>816</v>
      </c>
      <c r="D487" s="1" t="s">
        <v>67</v>
      </c>
      <c r="E487" s="1" t="s">
        <v>67</v>
      </c>
      <c r="F487">
        <v>115</v>
      </c>
      <c r="G487">
        <v>359</v>
      </c>
      <c r="H487" s="1" t="s">
        <v>823</v>
      </c>
      <c r="I487">
        <v>115</v>
      </c>
      <c r="J487" s="1" t="s">
        <v>191</v>
      </c>
      <c r="K487" s="1" t="s">
        <v>25</v>
      </c>
      <c r="L487">
        <v>3.0000000000000001E-5</v>
      </c>
      <c r="M487">
        <v>1.2E-4</v>
      </c>
      <c r="N487">
        <v>2.0000000000000002E-5</v>
      </c>
      <c r="O487">
        <v>1</v>
      </c>
      <c r="P487">
        <v>0</v>
      </c>
      <c r="Q487">
        <v>167</v>
      </c>
      <c r="R487">
        <v>556</v>
      </c>
      <c r="S487">
        <v>210</v>
      </c>
      <c r="T487">
        <v>0</v>
      </c>
      <c r="U487">
        <v>0</v>
      </c>
    </row>
    <row r="488" spans="1:21" x14ac:dyDescent="0.25">
      <c r="A488" t="str">
        <f>B488&amp;"_"&amp;G488&amp;"_"&amp;J488</f>
        <v>1181_1182_1</v>
      </c>
      <c r="B488">
        <v>1181</v>
      </c>
      <c r="C488" s="1" t="s">
        <v>824</v>
      </c>
      <c r="D488" s="1" t="s">
        <v>67</v>
      </c>
      <c r="E488" s="1" t="s">
        <v>67</v>
      </c>
      <c r="F488">
        <v>115</v>
      </c>
      <c r="G488">
        <v>1182</v>
      </c>
      <c r="H488" s="1" t="s">
        <v>1486</v>
      </c>
      <c r="I488">
        <v>115</v>
      </c>
      <c r="J488" s="1" t="s">
        <v>191</v>
      </c>
      <c r="K488" s="1" t="s">
        <v>25</v>
      </c>
      <c r="L488">
        <v>2.2799999999999999E-3</v>
      </c>
      <c r="M488">
        <v>9.4299999999999991E-3</v>
      </c>
      <c r="N488">
        <v>1.56E-3</v>
      </c>
      <c r="O488">
        <v>1</v>
      </c>
      <c r="P488">
        <v>0</v>
      </c>
      <c r="Q488">
        <v>167</v>
      </c>
      <c r="R488">
        <v>556</v>
      </c>
      <c r="S488">
        <v>210</v>
      </c>
      <c r="T488">
        <v>1.4</v>
      </c>
      <c r="U488">
        <v>1.9</v>
      </c>
    </row>
    <row r="489" spans="1:21" x14ac:dyDescent="0.25">
      <c r="A489" t="str">
        <f>B489&amp;"_"&amp;G489&amp;"_"&amp;J489</f>
        <v>1181_353_1</v>
      </c>
      <c r="B489">
        <v>1181</v>
      </c>
      <c r="C489" s="1" t="s">
        <v>824</v>
      </c>
      <c r="D489" s="1" t="s">
        <v>67</v>
      </c>
      <c r="E489" s="1" t="s">
        <v>67</v>
      </c>
      <c r="F489">
        <v>115</v>
      </c>
      <c r="G489">
        <v>353</v>
      </c>
      <c r="H489" s="1" t="s">
        <v>432</v>
      </c>
      <c r="I489">
        <v>115</v>
      </c>
      <c r="J489" s="1" t="s">
        <v>191</v>
      </c>
      <c r="K489" s="1" t="s">
        <v>25</v>
      </c>
      <c r="L489">
        <v>1.07E-3</v>
      </c>
      <c r="M489">
        <v>4.4099999999999999E-3</v>
      </c>
      <c r="N489">
        <v>7.2999999999999996E-4</v>
      </c>
      <c r="O489">
        <v>1</v>
      </c>
      <c r="P489">
        <v>0</v>
      </c>
      <c r="Q489">
        <v>167</v>
      </c>
      <c r="R489">
        <v>556</v>
      </c>
      <c r="S489">
        <v>210</v>
      </c>
      <c r="T489">
        <v>0.6</v>
      </c>
      <c r="U489">
        <v>0.9</v>
      </c>
    </row>
    <row r="490" spans="1:21" x14ac:dyDescent="0.25">
      <c r="A490" t="str">
        <f>B490&amp;"_"&amp;G490&amp;"_"&amp;J490</f>
        <v>1181_359_1</v>
      </c>
      <c r="B490">
        <v>1181</v>
      </c>
      <c r="C490" s="1" t="s">
        <v>824</v>
      </c>
      <c r="D490" s="1" t="s">
        <v>67</v>
      </c>
      <c r="E490" s="1" t="s">
        <v>67</v>
      </c>
      <c r="F490">
        <v>115</v>
      </c>
      <c r="G490">
        <v>359</v>
      </c>
      <c r="H490" s="1" t="s">
        <v>823</v>
      </c>
      <c r="I490">
        <v>115</v>
      </c>
      <c r="J490" s="1" t="s">
        <v>191</v>
      </c>
      <c r="K490" s="1" t="s">
        <v>25</v>
      </c>
      <c r="L490">
        <v>4.0000000000000003E-5</v>
      </c>
      <c r="M490">
        <v>1.7000000000000001E-4</v>
      </c>
      <c r="N490">
        <v>3.0000000000000001E-5</v>
      </c>
      <c r="O490">
        <v>1</v>
      </c>
      <c r="P490">
        <v>0</v>
      </c>
      <c r="Q490">
        <v>167</v>
      </c>
      <c r="R490">
        <v>556</v>
      </c>
      <c r="S490">
        <v>210</v>
      </c>
      <c r="T490">
        <v>0</v>
      </c>
      <c r="U490">
        <v>0</v>
      </c>
    </row>
    <row r="491" spans="1:21" x14ac:dyDescent="0.25">
      <c r="A491" t="str">
        <f>B491&amp;"_"&amp;G491&amp;"_"&amp;J491</f>
        <v>1182_1461_1</v>
      </c>
      <c r="B491">
        <v>1182</v>
      </c>
      <c r="C491" s="1" t="s">
        <v>1486</v>
      </c>
      <c r="D491" s="1" t="s">
        <v>67</v>
      </c>
      <c r="E491" s="1" t="s">
        <v>67</v>
      </c>
      <c r="F491">
        <v>115</v>
      </c>
      <c r="G491">
        <v>1461</v>
      </c>
      <c r="H491" s="1" t="s">
        <v>1449</v>
      </c>
      <c r="I491">
        <v>115</v>
      </c>
      <c r="J491" s="1" t="s">
        <v>191</v>
      </c>
      <c r="K491" s="1" t="s">
        <v>25</v>
      </c>
      <c r="L491">
        <v>2.9199999999999999E-3</v>
      </c>
      <c r="M491">
        <v>1.206E-2</v>
      </c>
      <c r="N491">
        <v>2E-3</v>
      </c>
      <c r="O491">
        <v>1</v>
      </c>
      <c r="P491">
        <v>0</v>
      </c>
      <c r="Q491">
        <v>167</v>
      </c>
      <c r="R491">
        <v>556</v>
      </c>
      <c r="S491">
        <v>210</v>
      </c>
      <c r="T491">
        <v>1.8</v>
      </c>
      <c r="U491">
        <v>2.4</v>
      </c>
    </row>
    <row r="492" spans="1:21" x14ac:dyDescent="0.25">
      <c r="A492" t="str">
        <f>B492&amp;"_"&amp;G492&amp;"_"&amp;J492</f>
        <v>1182_353_1</v>
      </c>
      <c r="B492">
        <v>1182</v>
      </c>
      <c r="C492" s="1" t="s">
        <v>1486</v>
      </c>
      <c r="D492" s="1" t="s">
        <v>67</v>
      </c>
      <c r="E492" s="1" t="s">
        <v>67</v>
      </c>
      <c r="F492">
        <v>115</v>
      </c>
      <c r="G492">
        <v>353</v>
      </c>
      <c r="H492" s="1" t="s">
        <v>432</v>
      </c>
      <c r="I492">
        <v>115</v>
      </c>
      <c r="J492" s="1" t="s">
        <v>191</v>
      </c>
      <c r="K492" s="1" t="s">
        <v>25</v>
      </c>
      <c r="L492">
        <v>2.9199999999999999E-3</v>
      </c>
      <c r="M492">
        <v>1.206E-2</v>
      </c>
      <c r="N492">
        <v>2E-3</v>
      </c>
      <c r="O492">
        <v>1</v>
      </c>
      <c r="P492">
        <v>0</v>
      </c>
      <c r="Q492">
        <v>116</v>
      </c>
      <c r="R492">
        <v>556</v>
      </c>
      <c r="S492">
        <v>145</v>
      </c>
      <c r="T492">
        <v>2</v>
      </c>
      <c r="U492">
        <v>2.4</v>
      </c>
    </row>
    <row r="493" spans="1:21" x14ac:dyDescent="0.25">
      <c r="A493" t="str">
        <f>B493&amp;"_"&amp;G493&amp;"_"&amp;J493</f>
        <v>1183_1184_1</v>
      </c>
      <c r="B493">
        <v>1183</v>
      </c>
      <c r="C493" s="1" t="s">
        <v>1488</v>
      </c>
      <c r="D493" s="1" t="s">
        <v>67</v>
      </c>
      <c r="E493" s="1" t="s">
        <v>67</v>
      </c>
      <c r="F493">
        <v>115</v>
      </c>
      <c r="G493">
        <v>1184</v>
      </c>
      <c r="H493" s="1" t="s">
        <v>1489</v>
      </c>
      <c r="I493">
        <v>115</v>
      </c>
      <c r="J493" s="1" t="s">
        <v>191</v>
      </c>
      <c r="K493" s="1" t="s">
        <v>25</v>
      </c>
      <c r="L493">
        <v>2.8900000000000002E-3</v>
      </c>
      <c r="M493">
        <v>1.1950000000000001E-2</v>
      </c>
      <c r="N493">
        <v>1.98E-3</v>
      </c>
      <c r="O493">
        <v>1</v>
      </c>
      <c r="P493">
        <v>0</v>
      </c>
      <c r="Q493">
        <v>167</v>
      </c>
      <c r="R493">
        <v>556</v>
      </c>
      <c r="S493">
        <v>210</v>
      </c>
      <c r="T493">
        <v>1.8</v>
      </c>
      <c r="U493">
        <v>2.4</v>
      </c>
    </row>
    <row r="494" spans="1:21" x14ac:dyDescent="0.25">
      <c r="A494" t="str">
        <f>B494&amp;"_"&amp;G494&amp;"_"&amp;J494</f>
        <v>1184_1462_1</v>
      </c>
      <c r="B494">
        <v>1184</v>
      </c>
      <c r="C494" s="1" t="s">
        <v>1489</v>
      </c>
      <c r="D494" s="1" t="s">
        <v>67</v>
      </c>
      <c r="E494" s="1" t="s">
        <v>67</v>
      </c>
      <c r="F494">
        <v>115</v>
      </c>
      <c r="G494">
        <v>1462</v>
      </c>
      <c r="H494" s="1" t="s">
        <v>820</v>
      </c>
      <c r="I494">
        <v>115</v>
      </c>
      <c r="J494" s="1" t="s">
        <v>191</v>
      </c>
      <c r="K494" s="1" t="s">
        <v>25</v>
      </c>
      <c r="L494">
        <v>1E-4</v>
      </c>
      <c r="M494">
        <v>4.0000000000000002E-4</v>
      </c>
      <c r="N494">
        <v>6.9999999999999994E-5</v>
      </c>
      <c r="O494">
        <v>1</v>
      </c>
      <c r="P494">
        <v>0</v>
      </c>
      <c r="Q494">
        <v>167</v>
      </c>
      <c r="R494">
        <v>556</v>
      </c>
      <c r="S494">
        <v>210</v>
      </c>
      <c r="T494">
        <v>0.1</v>
      </c>
      <c r="U494">
        <v>0.1</v>
      </c>
    </row>
    <row r="495" spans="1:21" x14ac:dyDescent="0.25">
      <c r="A495" t="str">
        <f>B495&amp;"_"&amp;G495&amp;"_"&amp;J495</f>
        <v>1185_1184_1</v>
      </c>
      <c r="B495">
        <v>1185</v>
      </c>
      <c r="C495" s="1" t="s">
        <v>1490</v>
      </c>
      <c r="D495" s="1" t="s">
        <v>67</v>
      </c>
      <c r="E495" s="1" t="s">
        <v>67</v>
      </c>
      <c r="F495">
        <v>115</v>
      </c>
      <c r="G495">
        <v>1184</v>
      </c>
      <c r="H495" s="1" t="s">
        <v>1489</v>
      </c>
      <c r="I495">
        <v>115</v>
      </c>
      <c r="J495" s="1" t="s">
        <v>191</v>
      </c>
      <c r="K495" s="1" t="s">
        <v>25</v>
      </c>
      <c r="L495">
        <v>3.7000000000000002E-3</v>
      </c>
      <c r="M495">
        <v>1.5310000000000001E-2</v>
      </c>
      <c r="N495">
        <v>2.5300000000000001E-3</v>
      </c>
      <c r="O495">
        <v>1</v>
      </c>
      <c r="P495">
        <v>0</v>
      </c>
      <c r="Q495">
        <v>211</v>
      </c>
      <c r="R495">
        <v>211</v>
      </c>
      <c r="S495">
        <v>236</v>
      </c>
      <c r="T495">
        <v>2.2999999999999998</v>
      </c>
      <c r="U495">
        <v>3.1</v>
      </c>
    </row>
    <row r="496" spans="1:21" x14ac:dyDescent="0.25">
      <c r="A496" t="str">
        <f>B496&amp;"_"&amp;G496&amp;"_"&amp;J496</f>
        <v>1185_1186_1</v>
      </c>
      <c r="B496">
        <v>1185</v>
      </c>
      <c r="C496" s="1" t="s">
        <v>1490</v>
      </c>
      <c r="D496" s="1" t="s">
        <v>67</v>
      </c>
      <c r="E496" s="1" t="s">
        <v>67</v>
      </c>
      <c r="F496">
        <v>115</v>
      </c>
      <c r="G496">
        <v>1186</v>
      </c>
      <c r="H496" s="1" t="s">
        <v>1383</v>
      </c>
      <c r="I496">
        <v>115</v>
      </c>
      <c r="J496" s="1" t="s">
        <v>191</v>
      </c>
      <c r="K496" s="1" t="s">
        <v>25</v>
      </c>
      <c r="L496">
        <v>5.0000000000000002E-5</v>
      </c>
      <c r="M496">
        <v>2.0000000000000001E-4</v>
      </c>
      <c r="N496">
        <v>3.0000000000000001E-5</v>
      </c>
      <c r="O496">
        <v>1</v>
      </c>
      <c r="P496">
        <v>0</v>
      </c>
      <c r="Q496">
        <v>167</v>
      </c>
      <c r="R496">
        <v>556</v>
      </c>
      <c r="S496">
        <v>210</v>
      </c>
      <c r="T496">
        <v>0</v>
      </c>
      <c r="U496">
        <v>0</v>
      </c>
    </row>
    <row r="497" spans="1:21" x14ac:dyDescent="0.25">
      <c r="A497" t="str">
        <f>B497&amp;"_"&amp;G497&amp;"_"&amp;J497</f>
        <v>1185_1555_1</v>
      </c>
      <c r="B497">
        <v>1185</v>
      </c>
      <c r="C497" s="1" t="s">
        <v>1490</v>
      </c>
      <c r="D497" s="1" t="s">
        <v>67</v>
      </c>
      <c r="E497" s="1" t="s">
        <v>67</v>
      </c>
      <c r="F497">
        <v>115</v>
      </c>
      <c r="G497">
        <v>1555</v>
      </c>
      <c r="H497" s="1" t="s">
        <v>1098</v>
      </c>
      <c r="I497">
        <v>115</v>
      </c>
      <c r="J497" s="1" t="s">
        <v>191</v>
      </c>
      <c r="K497" s="1" t="s">
        <v>25</v>
      </c>
      <c r="L497">
        <v>4.8900000000000002E-3</v>
      </c>
      <c r="M497">
        <v>2.0219999999999998E-2</v>
      </c>
      <c r="N497">
        <v>3.3500000000000001E-3</v>
      </c>
      <c r="O497">
        <v>1</v>
      </c>
      <c r="P497">
        <v>0</v>
      </c>
      <c r="Q497">
        <v>167</v>
      </c>
      <c r="R497">
        <v>556</v>
      </c>
      <c r="S497">
        <v>210</v>
      </c>
      <c r="T497">
        <v>4</v>
      </c>
      <c r="U497">
        <v>4.0999999999999996</v>
      </c>
    </row>
    <row r="498" spans="1:21" x14ac:dyDescent="0.25">
      <c r="A498" t="str">
        <f>B498&amp;"_"&amp;G498&amp;"_"&amp;J498</f>
        <v>1186_1187_1</v>
      </c>
      <c r="B498">
        <v>1186</v>
      </c>
      <c r="C498" s="1" t="s">
        <v>1383</v>
      </c>
      <c r="D498" s="1" t="s">
        <v>67</v>
      </c>
      <c r="E498" s="1" t="s">
        <v>67</v>
      </c>
      <c r="F498">
        <v>115</v>
      </c>
      <c r="G498">
        <v>1187</v>
      </c>
      <c r="H498" s="1" t="s">
        <v>1384</v>
      </c>
      <c r="I498">
        <v>115</v>
      </c>
      <c r="J498" s="1" t="s">
        <v>191</v>
      </c>
      <c r="K498" s="1" t="s">
        <v>25</v>
      </c>
      <c r="L498">
        <v>1.3500000000000001E-3</v>
      </c>
      <c r="M498">
        <v>5.5599999999999998E-3</v>
      </c>
      <c r="N498">
        <v>9.2000000000000003E-4</v>
      </c>
      <c r="O498">
        <v>1</v>
      </c>
      <c r="P498">
        <v>0</v>
      </c>
      <c r="Q498">
        <v>167</v>
      </c>
      <c r="R498">
        <v>556</v>
      </c>
      <c r="S498">
        <v>210</v>
      </c>
      <c r="T498">
        <v>0.8</v>
      </c>
      <c r="U498">
        <v>1.1000000000000001</v>
      </c>
    </row>
    <row r="499" spans="1:21" x14ac:dyDescent="0.25">
      <c r="A499" t="str">
        <f>B499&amp;"_"&amp;G499&amp;"_"&amp;J499</f>
        <v>1187_1189_1</v>
      </c>
      <c r="B499">
        <v>1187</v>
      </c>
      <c r="C499" s="1" t="s">
        <v>1384</v>
      </c>
      <c r="D499" s="1" t="s">
        <v>67</v>
      </c>
      <c r="E499" s="1" t="s">
        <v>67</v>
      </c>
      <c r="F499">
        <v>115</v>
      </c>
      <c r="G499">
        <v>1189</v>
      </c>
      <c r="H499" s="1" t="s">
        <v>1492</v>
      </c>
      <c r="I499">
        <v>115</v>
      </c>
      <c r="J499" s="1" t="s">
        <v>191</v>
      </c>
      <c r="K499" s="1" t="s">
        <v>25</v>
      </c>
      <c r="L499">
        <v>4.47E-3</v>
      </c>
      <c r="M499">
        <v>1.8499999999999999E-2</v>
      </c>
      <c r="N499">
        <v>3.0599999999999998E-3</v>
      </c>
      <c r="O499">
        <v>1</v>
      </c>
      <c r="P499">
        <v>0</v>
      </c>
      <c r="Q499">
        <v>210</v>
      </c>
      <c r="R499">
        <v>556</v>
      </c>
      <c r="S499">
        <v>210</v>
      </c>
      <c r="T499">
        <v>3.5</v>
      </c>
      <c r="U499">
        <v>3.7</v>
      </c>
    </row>
    <row r="500" spans="1:21" x14ac:dyDescent="0.25">
      <c r="A500" t="str">
        <f>B500&amp;"_"&amp;G500&amp;"_"&amp;J500</f>
        <v>1188_1189_1</v>
      </c>
      <c r="B500">
        <v>1188</v>
      </c>
      <c r="C500" s="1" t="s">
        <v>1484</v>
      </c>
      <c r="D500" s="1" t="s">
        <v>67</v>
      </c>
      <c r="E500" s="1" t="s">
        <v>67</v>
      </c>
      <c r="F500">
        <v>115</v>
      </c>
      <c r="G500">
        <v>1189</v>
      </c>
      <c r="H500" s="1" t="s">
        <v>1492</v>
      </c>
      <c r="I500">
        <v>115</v>
      </c>
      <c r="J500" s="1" t="s">
        <v>191</v>
      </c>
      <c r="K500" s="1" t="s">
        <v>25</v>
      </c>
      <c r="L500">
        <v>4.4000000000000002E-4</v>
      </c>
      <c r="M500">
        <v>1.83E-3</v>
      </c>
      <c r="N500">
        <v>2.9999999999999997E-4</v>
      </c>
      <c r="O500">
        <v>1</v>
      </c>
      <c r="P500">
        <v>0</v>
      </c>
      <c r="Q500">
        <v>167</v>
      </c>
      <c r="R500">
        <v>556</v>
      </c>
      <c r="S500">
        <v>210</v>
      </c>
      <c r="T500">
        <v>0.3</v>
      </c>
      <c r="U500">
        <v>0.4</v>
      </c>
    </row>
    <row r="501" spans="1:21" x14ac:dyDescent="0.25">
      <c r="A501" t="str">
        <f>B501&amp;"_"&amp;G501&amp;"_"&amp;J501</f>
        <v>1188_1554_1</v>
      </c>
      <c r="B501">
        <v>1188</v>
      </c>
      <c r="C501" s="1" t="s">
        <v>1484</v>
      </c>
      <c r="D501" s="1" t="s">
        <v>67</v>
      </c>
      <c r="E501" s="1" t="s">
        <v>67</v>
      </c>
      <c r="F501">
        <v>115</v>
      </c>
      <c r="G501">
        <v>1554</v>
      </c>
      <c r="H501" s="1" t="s">
        <v>112</v>
      </c>
      <c r="I501">
        <v>115</v>
      </c>
      <c r="J501" s="1" t="s">
        <v>191</v>
      </c>
      <c r="K501" s="1" t="s">
        <v>25</v>
      </c>
      <c r="L501">
        <v>1.3999999999999999E-4</v>
      </c>
      <c r="M501">
        <v>5.5999999999999995E-4</v>
      </c>
      <c r="N501">
        <v>9.0000000000000006E-5</v>
      </c>
      <c r="O501">
        <v>1</v>
      </c>
      <c r="P501">
        <v>0</v>
      </c>
      <c r="Q501">
        <v>167</v>
      </c>
      <c r="R501">
        <v>556</v>
      </c>
      <c r="S501">
        <v>210</v>
      </c>
      <c r="T501">
        <v>0.1</v>
      </c>
      <c r="U501">
        <v>0.1</v>
      </c>
    </row>
    <row r="502" spans="1:21" x14ac:dyDescent="0.25">
      <c r="A502" t="str">
        <f>B502&amp;"_"&amp;G502&amp;"_"&amp;J502</f>
        <v>1189_1557_1</v>
      </c>
      <c r="B502">
        <v>1189</v>
      </c>
      <c r="C502" s="1" t="s">
        <v>1492</v>
      </c>
      <c r="D502" s="1" t="s">
        <v>67</v>
      </c>
      <c r="E502" s="1" t="s">
        <v>67</v>
      </c>
      <c r="F502">
        <v>115</v>
      </c>
      <c r="G502">
        <v>1557</v>
      </c>
      <c r="H502" s="1" t="s">
        <v>233</v>
      </c>
      <c r="I502">
        <v>115</v>
      </c>
      <c r="J502" s="1" t="s">
        <v>191</v>
      </c>
      <c r="K502" s="1" t="s">
        <v>25</v>
      </c>
      <c r="L502">
        <v>7.6999999999999996E-4</v>
      </c>
      <c r="M502">
        <v>3.1900000000000001E-3</v>
      </c>
      <c r="N502">
        <v>5.2999999999999998E-4</v>
      </c>
      <c r="O502">
        <v>1</v>
      </c>
      <c r="P502">
        <v>0</v>
      </c>
      <c r="Q502">
        <v>167</v>
      </c>
      <c r="R502">
        <v>556</v>
      </c>
      <c r="S502">
        <v>210</v>
      </c>
      <c r="T502">
        <v>0.5</v>
      </c>
      <c r="U502">
        <v>0.6</v>
      </c>
    </row>
    <row r="503" spans="1:21" x14ac:dyDescent="0.25">
      <c r="A503" t="str">
        <f>B503&amp;"_"&amp;G503&amp;"_"&amp;J503</f>
        <v>119_120_1</v>
      </c>
      <c r="B503">
        <v>119</v>
      </c>
      <c r="C503" s="1" t="s">
        <v>880</v>
      </c>
      <c r="D503" s="1" t="s">
        <v>67</v>
      </c>
      <c r="E503" s="1" t="s">
        <v>67</v>
      </c>
      <c r="F503">
        <v>115</v>
      </c>
      <c r="G503">
        <v>120</v>
      </c>
      <c r="H503" s="1" t="s">
        <v>1073</v>
      </c>
      <c r="I503">
        <v>115</v>
      </c>
      <c r="J503" s="1" t="s">
        <v>191</v>
      </c>
      <c r="K503" s="1" t="s">
        <v>25</v>
      </c>
      <c r="L503">
        <v>6.94E-3</v>
      </c>
      <c r="M503">
        <v>2.87E-2</v>
      </c>
      <c r="N503">
        <v>4.7499999999999999E-3</v>
      </c>
      <c r="O503">
        <v>1</v>
      </c>
      <c r="P503">
        <v>0</v>
      </c>
      <c r="Q503">
        <v>167</v>
      </c>
      <c r="R503">
        <v>556</v>
      </c>
      <c r="S503">
        <v>210</v>
      </c>
      <c r="T503">
        <v>4.2</v>
      </c>
      <c r="U503">
        <v>5.8</v>
      </c>
    </row>
    <row r="504" spans="1:21" x14ac:dyDescent="0.25">
      <c r="A504" t="str">
        <f>B504&amp;"_"&amp;G504&amp;"_"&amp;J504</f>
        <v>1190_1191_1</v>
      </c>
      <c r="B504">
        <v>1190</v>
      </c>
      <c r="C504" s="1" t="s">
        <v>830</v>
      </c>
      <c r="D504" s="1" t="s">
        <v>67</v>
      </c>
      <c r="E504" s="1" t="s">
        <v>67</v>
      </c>
      <c r="F504">
        <v>115</v>
      </c>
      <c r="G504">
        <v>1191</v>
      </c>
      <c r="H504" s="1" t="s">
        <v>834</v>
      </c>
      <c r="I504">
        <v>115</v>
      </c>
      <c r="J504" s="1" t="s">
        <v>191</v>
      </c>
      <c r="K504" s="1" t="s">
        <v>25</v>
      </c>
      <c r="L504">
        <v>1.32E-3</v>
      </c>
      <c r="M504">
        <v>5.4599999999999996E-3</v>
      </c>
      <c r="N504">
        <v>8.9999999999999998E-4</v>
      </c>
      <c r="O504">
        <v>1</v>
      </c>
      <c r="P504">
        <v>0</v>
      </c>
      <c r="Q504">
        <v>167</v>
      </c>
      <c r="R504">
        <v>556</v>
      </c>
      <c r="S504">
        <v>210</v>
      </c>
      <c r="T504">
        <v>0.9</v>
      </c>
      <c r="U504">
        <v>1.1000000000000001</v>
      </c>
    </row>
    <row r="505" spans="1:21" x14ac:dyDescent="0.25">
      <c r="A505" t="str">
        <f>B505&amp;"_"&amp;G505&amp;"_"&amp;J505</f>
        <v>1190_1414_1</v>
      </c>
      <c r="B505">
        <v>1190</v>
      </c>
      <c r="C505" s="1" t="s">
        <v>830</v>
      </c>
      <c r="D505" s="1" t="s">
        <v>67</v>
      </c>
      <c r="E505" s="1" t="s">
        <v>67</v>
      </c>
      <c r="F505">
        <v>115</v>
      </c>
      <c r="G505">
        <v>1414</v>
      </c>
      <c r="H505" s="1" t="s">
        <v>1493</v>
      </c>
      <c r="I505">
        <v>115</v>
      </c>
      <c r="J505" s="1" t="s">
        <v>191</v>
      </c>
      <c r="K505" s="1" t="s">
        <v>25</v>
      </c>
      <c r="L505">
        <v>3.5100000000000001E-3</v>
      </c>
      <c r="M505">
        <v>1.453E-2</v>
      </c>
      <c r="N505">
        <v>2.4099999999999998E-3</v>
      </c>
      <c r="O505">
        <v>1</v>
      </c>
      <c r="P505">
        <v>0</v>
      </c>
      <c r="Q505">
        <v>167</v>
      </c>
      <c r="R505">
        <v>556</v>
      </c>
      <c r="S505">
        <v>210</v>
      </c>
      <c r="T505">
        <v>2.5</v>
      </c>
      <c r="U505">
        <v>2.9</v>
      </c>
    </row>
    <row r="506" spans="1:21" x14ac:dyDescent="0.25">
      <c r="A506" t="str">
        <f>B506&amp;"_"&amp;G506&amp;"_"&amp;J506</f>
        <v>1190_364_1</v>
      </c>
      <c r="B506">
        <v>1190</v>
      </c>
      <c r="C506" s="1" t="s">
        <v>830</v>
      </c>
      <c r="D506" s="1" t="s">
        <v>67</v>
      </c>
      <c r="E506" s="1" t="s">
        <v>67</v>
      </c>
      <c r="F506">
        <v>115</v>
      </c>
      <c r="G506">
        <v>364</v>
      </c>
      <c r="H506" s="1" t="s">
        <v>831</v>
      </c>
      <c r="I506">
        <v>115</v>
      </c>
      <c r="J506" s="1" t="s">
        <v>191</v>
      </c>
      <c r="K506" s="1" t="s">
        <v>25</v>
      </c>
      <c r="L506">
        <v>1.9000000000000001E-4</v>
      </c>
      <c r="M506">
        <v>7.9000000000000001E-4</v>
      </c>
      <c r="N506">
        <v>1.2999999999999999E-4</v>
      </c>
      <c r="O506">
        <v>1</v>
      </c>
      <c r="P506">
        <v>0</v>
      </c>
      <c r="Q506">
        <v>167</v>
      </c>
      <c r="R506">
        <v>556</v>
      </c>
      <c r="S506">
        <v>210</v>
      </c>
      <c r="T506">
        <v>0.1</v>
      </c>
      <c r="U506">
        <v>0.2</v>
      </c>
    </row>
    <row r="507" spans="1:21" x14ac:dyDescent="0.25">
      <c r="A507" t="str">
        <f>B507&amp;"_"&amp;G507&amp;"_"&amp;J507</f>
        <v>1191_1192_1</v>
      </c>
      <c r="B507">
        <v>1191</v>
      </c>
      <c r="C507" s="1" t="s">
        <v>834</v>
      </c>
      <c r="D507" s="1" t="s">
        <v>67</v>
      </c>
      <c r="E507" s="1" t="s">
        <v>67</v>
      </c>
      <c r="F507">
        <v>115</v>
      </c>
      <c r="G507">
        <v>1192</v>
      </c>
      <c r="H507" s="1" t="s">
        <v>686</v>
      </c>
      <c r="I507">
        <v>115</v>
      </c>
      <c r="J507" s="1" t="s">
        <v>191</v>
      </c>
      <c r="K507" s="1" t="s">
        <v>25</v>
      </c>
      <c r="L507">
        <v>5.5999999999999995E-4</v>
      </c>
      <c r="M507">
        <v>2.33E-3</v>
      </c>
      <c r="N507">
        <v>3.8999999999999999E-4</v>
      </c>
      <c r="O507">
        <v>1</v>
      </c>
      <c r="P507">
        <v>0</v>
      </c>
      <c r="Q507">
        <v>167</v>
      </c>
      <c r="R507">
        <v>556</v>
      </c>
      <c r="S507">
        <v>210</v>
      </c>
      <c r="T507">
        <v>0.3</v>
      </c>
      <c r="U507">
        <v>0.5</v>
      </c>
    </row>
    <row r="508" spans="1:21" x14ac:dyDescent="0.25">
      <c r="A508" t="str">
        <f>B508&amp;"_"&amp;G508&amp;"_"&amp;J508</f>
        <v>1191_365_1</v>
      </c>
      <c r="B508">
        <v>1191</v>
      </c>
      <c r="C508" s="1" t="s">
        <v>834</v>
      </c>
      <c r="D508" s="1" t="s">
        <v>67</v>
      </c>
      <c r="E508" s="1" t="s">
        <v>67</v>
      </c>
      <c r="F508">
        <v>115</v>
      </c>
      <c r="G508">
        <v>365</v>
      </c>
      <c r="H508" s="1" t="s">
        <v>833</v>
      </c>
      <c r="I508">
        <v>115</v>
      </c>
      <c r="J508" s="1" t="s">
        <v>191</v>
      </c>
      <c r="K508" s="1" t="s">
        <v>25</v>
      </c>
      <c r="L508">
        <v>1.376E-2</v>
      </c>
      <c r="M508">
        <v>5.6919999999999998E-2</v>
      </c>
      <c r="N508">
        <v>9.4199999999999996E-3</v>
      </c>
      <c r="O508">
        <v>1</v>
      </c>
      <c r="P508">
        <v>0</v>
      </c>
      <c r="Q508">
        <v>167</v>
      </c>
      <c r="R508">
        <v>556</v>
      </c>
      <c r="S508">
        <v>210</v>
      </c>
      <c r="T508">
        <v>7.2</v>
      </c>
      <c r="U508">
        <v>11.4</v>
      </c>
    </row>
    <row r="509" spans="1:21" x14ac:dyDescent="0.25">
      <c r="A509" t="str">
        <f>B509&amp;"_"&amp;G509&amp;"_"&amp;J509</f>
        <v>1192_575_1</v>
      </c>
      <c r="B509">
        <v>1192</v>
      </c>
      <c r="C509" s="1" t="s">
        <v>686</v>
      </c>
      <c r="D509" s="1" t="s">
        <v>67</v>
      </c>
      <c r="E509" s="1" t="s">
        <v>67</v>
      </c>
      <c r="F509">
        <v>115</v>
      </c>
      <c r="G509">
        <v>575</v>
      </c>
      <c r="H509" s="1" t="s">
        <v>687</v>
      </c>
      <c r="I509">
        <v>115</v>
      </c>
      <c r="J509" s="1" t="s">
        <v>191</v>
      </c>
      <c r="K509" s="1" t="s">
        <v>25</v>
      </c>
      <c r="L509">
        <v>5.9999999999999995E-4</v>
      </c>
      <c r="M509">
        <v>2.5000000000000001E-3</v>
      </c>
      <c r="N509">
        <v>4.0999999999999999E-4</v>
      </c>
      <c r="O509">
        <v>1</v>
      </c>
      <c r="P509">
        <v>0</v>
      </c>
      <c r="Q509">
        <v>167</v>
      </c>
      <c r="R509">
        <v>556</v>
      </c>
      <c r="S509">
        <v>210</v>
      </c>
      <c r="T509">
        <v>0.4</v>
      </c>
      <c r="U509">
        <v>0.5</v>
      </c>
    </row>
    <row r="510" spans="1:21" x14ac:dyDescent="0.25">
      <c r="A510" t="str">
        <f>B510&amp;"_"&amp;G510&amp;"_"&amp;J510</f>
        <v>1193_23_1</v>
      </c>
      <c r="B510">
        <v>1193</v>
      </c>
      <c r="C510" s="1" t="s">
        <v>412</v>
      </c>
      <c r="D510" s="1" t="s">
        <v>22</v>
      </c>
      <c r="E510" s="1" t="s">
        <v>22</v>
      </c>
      <c r="F510">
        <v>115</v>
      </c>
      <c r="G510">
        <v>23</v>
      </c>
      <c r="H510" s="1" t="s">
        <v>405</v>
      </c>
      <c r="I510">
        <v>115</v>
      </c>
      <c r="J510" s="1" t="s">
        <v>191</v>
      </c>
      <c r="K510" s="1" t="s">
        <v>25</v>
      </c>
      <c r="L510">
        <v>6.7299999999999999E-3</v>
      </c>
      <c r="M510">
        <v>2.7830000000000001E-2</v>
      </c>
      <c r="N510">
        <v>4.6100000000000004E-3</v>
      </c>
      <c r="O510">
        <v>1</v>
      </c>
      <c r="P510">
        <v>0</v>
      </c>
      <c r="Q510">
        <v>167</v>
      </c>
      <c r="R510">
        <v>556</v>
      </c>
      <c r="S510">
        <v>210</v>
      </c>
      <c r="T510">
        <v>4.2</v>
      </c>
      <c r="U510">
        <v>5.6</v>
      </c>
    </row>
    <row r="511" spans="1:21" x14ac:dyDescent="0.25">
      <c r="A511" t="str">
        <f>B511&amp;"_"&amp;G511&amp;"_"&amp;J511</f>
        <v>1193_400_1</v>
      </c>
      <c r="B511">
        <v>1193</v>
      </c>
      <c r="C511" s="1" t="s">
        <v>412</v>
      </c>
      <c r="D511" s="1" t="s">
        <v>22</v>
      </c>
      <c r="E511" s="1" t="s">
        <v>22</v>
      </c>
      <c r="F511">
        <v>115</v>
      </c>
      <c r="G511">
        <v>400</v>
      </c>
      <c r="H511" s="1" t="s">
        <v>894</v>
      </c>
      <c r="I511">
        <v>115</v>
      </c>
      <c r="J511" s="1" t="s">
        <v>191</v>
      </c>
      <c r="K511" s="1" t="s">
        <v>25</v>
      </c>
      <c r="L511">
        <v>8.0000000000000007E-5</v>
      </c>
      <c r="M511">
        <v>3.2000000000000003E-4</v>
      </c>
      <c r="N511">
        <v>5.0000000000000002E-5</v>
      </c>
      <c r="O511">
        <v>1</v>
      </c>
      <c r="P511">
        <v>0</v>
      </c>
      <c r="Q511">
        <v>167</v>
      </c>
      <c r="R511">
        <v>556</v>
      </c>
      <c r="S511">
        <v>210</v>
      </c>
      <c r="T511">
        <v>0</v>
      </c>
      <c r="U511">
        <v>0.1</v>
      </c>
    </row>
    <row r="512" spans="1:21" x14ac:dyDescent="0.25">
      <c r="A512" t="str">
        <f>B512&amp;"_"&amp;G512&amp;"_"&amp;J512</f>
        <v>1194_23_1</v>
      </c>
      <c r="B512">
        <v>1194</v>
      </c>
      <c r="C512" s="1" t="s">
        <v>409</v>
      </c>
      <c r="D512" s="1" t="s">
        <v>22</v>
      </c>
      <c r="E512" s="1" t="s">
        <v>22</v>
      </c>
      <c r="F512">
        <v>115</v>
      </c>
      <c r="G512">
        <v>23</v>
      </c>
      <c r="H512" s="1" t="s">
        <v>405</v>
      </c>
      <c r="I512">
        <v>115</v>
      </c>
      <c r="J512" s="1" t="s">
        <v>191</v>
      </c>
      <c r="K512" s="1" t="s">
        <v>25</v>
      </c>
      <c r="L512">
        <v>6.7200000000000003E-3</v>
      </c>
      <c r="M512">
        <v>2.7799999999999998E-2</v>
      </c>
      <c r="N512">
        <v>4.5999999999999999E-3</v>
      </c>
      <c r="O512">
        <v>1</v>
      </c>
      <c r="P512">
        <v>0</v>
      </c>
      <c r="Q512">
        <v>167</v>
      </c>
      <c r="R512">
        <v>556</v>
      </c>
      <c r="S512">
        <v>210</v>
      </c>
      <c r="T512">
        <v>4.2</v>
      </c>
      <c r="U512">
        <v>5.6</v>
      </c>
    </row>
    <row r="513" spans="1:21" x14ac:dyDescent="0.25">
      <c r="A513" t="str">
        <f>B513&amp;"_"&amp;G513&amp;"_"&amp;J513</f>
        <v>1194_400_1</v>
      </c>
      <c r="B513">
        <v>1194</v>
      </c>
      <c r="C513" s="1" t="s">
        <v>409</v>
      </c>
      <c r="D513" s="1" t="s">
        <v>22</v>
      </c>
      <c r="E513" s="1" t="s">
        <v>22</v>
      </c>
      <c r="F513">
        <v>115</v>
      </c>
      <c r="G513">
        <v>400</v>
      </c>
      <c r="H513" s="1" t="s">
        <v>894</v>
      </c>
      <c r="I513">
        <v>115</v>
      </c>
      <c r="J513" s="1" t="s">
        <v>191</v>
      </c>
      <c r="K513" s="1" t="s">
        <v>25</v>
      </c>
      <c r="L513">
        <v>6.0000000000000002E-5</v>
      </c>
      <c r="M513">
        <v>2.7E-4</v>
      </c>
      <c r="N513">
        <v>4.0000000000000003E-5</v>
      </c>
      <c r="O513">
        <v>1</v>
      </c>
      <c r="P513">
        <v>0</v>
      </c>
      <c r="Q513">
        <v>167</v>
      </c>
      <c r="R513">
        <v>556</v>
      </c>
      <c r="S513">
        <v>210</v>
      </c>
      <c r="T513">
        <v>0</v>
      </c>
      <c r="U513">
        <v>0.1</v>
      </c>
    </row>
    <row r="514" spans="1:21" x14ac:dyDescent="0.25">
      <c r="A514" t="str">
        <f>B514&amp;"_"&amp;G514&amp;"_"&amp;J514</f>
        <v>1195_1215_1</v>
      </c>
      <c r="B514">
        <v>1195</v>
      </c>
      <c r="C514" s="1" t="s">
        <v>677</v>
      </c>
      <c r="D514" s="1" t="s">
        <v>22</v>
      </c>
      <c r="E514" s="1" t="s">
        <v>22</v>
      </c>
      <c r="F514">
        <v>115</v>
      </c>
      <c r="G514">
        <v>1215</v>
      </c>
      <c r="H514" s="1" t="s">
        <v>961</v>
      </c>
      <c r="I514">
        <v>115</v>
      </c>
      <c r="J514" s="1" t="s">
        <v>191</v>
      </c>
      <c r="K514" s="1" t="s">
        <v>25</v>
      </c>
      <c r="L514">
        <v>2.6800000000000001E-3</v>
      </c>
      <c r="M514">
        <v>1.1089999999999999E-2</v>
      </c>
      <c r="N514">
        <v>1.8400000000000001E-3</v>
      </c>
      <c r="O514">
        <v>1</v>
      </c>
      <c r="P514">
        <v>0</v>
      </c>
      <c r="Q514">
        <v>167</v>
      </c>
      <c r="R514">
        <v>556</v>
      </c>
      <c r="S514">
        <v>210</v>
      </c>
      <c r="T514">
        <v>1.6</v>
      </c>
      <c r="U514">
        <v>2.2000000000000002</v>
      </c>
    </row>
    <row r="515" spans="1:21" x14ac:dyDescent="0.25">
      <c r="A515" t="str">
        <f>B515&amp;"_"&amp;G515&amp;"_"&amp;J515</f>
        <v>1195_20_1</v>
      </c>
      <c r="B515">
        <v>1195</v>
      </c>
      <c r="C515" s="1" t="s">
        <v>677</v>
      </c>
      <c r="D515" s="1" t="s">
        <v>22</v>
      </c>
      <c r="E515" s="1" t="s">
        <v>22</v>
      </c>
      <c r="F515">
        <v>115</v>
      </c>
      <c r="G515">
        <v>20</v>
      </c>
      <c r="H515" s="1" t="s">
        <v>674</v>
      </c>
      <c r="I515">
        <v>115</v>
      </c>
      <c r="J515" s="1" t="s">
        <v>191</v>
      </c>
      <c r="K515" s="1" t="s">
        <v>25</v>
      </c>
      <c r="L515">
        <v>9.4299999999999991E-3</v>
      </c>
      <c r="M515">
        <v>3.8989999999999997E-2</v>
      </c>
      <c r="N515">
        <v>6.4599999999999996E-3</v>
      </c>
      <c r="O515">
        <v>1</v>
      </c>
      <c r="P515">
        <v>0</v>
      </c>
      <c r="Q515">
        <v>167</v>
      </c>
      <c r="R515">
        <v>556</v>
      </c>
      <c r="S515">
        <v>210</v>
      </c>
      <c r="T515">
        <v>5.8</v>
      </c>
      <c r="U515">
        <v>7.8</v>
      </c>
    </row>
    <row r="516" spans="1:21" x14ac:dyDescent="0.25">
      <c r="A516" t="str">
        <f>B516&amp;"_"&amp;G516&amp;"_"&amp;J516</f>
        <v>1195_401_1</v>
      </c>
      <c r="B516">
        <v>1195</v>
      </c>
      <c r="C516" s="1" t="s">
        <v>677</v>
      </c>
      <c r="D516" s="1" t="s">
        <v>22</v>
      </c>
      <c r="E516" s="1" t="s">
        <v>22</v>
      </c>
      <c r="F516">
        <v>115</v>
      </c>
      <c r="G516">
        <v>401</v>
      </c>
      <c r="H516" s="1" t="s">
        <v>896</v>
      </c>
      <c r="I516">
        <v>115</v>
      </c>
      <c r="J516" s="1" t="s">
        <v>191</v>
      </c>
      <c r="K516" s="1" t="s">
        <v>25</v>
      </c>
      <c r="L516">
        <v>2.8800000000000002E-3</v>
      </c>
      <c r="M516">
        <v>1.192E-2</v>
      </c>
      <c r="N516">
        <v>1.97E-3</v>
      </c>
      <c r="O516">
        <v>1</v>
      </c>
      <c r="P516">
        <v>0</v>
      </c>
      <c r="Q516">
        <v>167</v>
      </c>
      <c r="R516">
        <v>556</v>
      </c>
      <c r="S516">
        <v>210</v>
      </c>
      <c r="T516">
        <v>2.2000000000000002</v>
      </c>
      <c r="U516">
        <v>2.4</v>
      </c>
    </row>
    <row r="517" spans="1:21" x14ac:dyDescent="0.25">
      <c r="A517" t="str">
        <f>B517&amp;"_"&amp;G517&amp;"_"&amp;J517</f>
        <v>1196_1197_1</v>
      </c>
      <c r="B517">
        <v>1196</v>
      </c>
      <c r="C517" s="1" t="s">
        <v>905</v>
      </c>
      <c r="D517" s="1" t="s">
        <v>22</v>
      </c>
      <c r="E517" s="1" t="s">
        <v>22</v>
      </c>
      <c r="F517">
        <v>115</v>
      </c>
      <c r="G517">
        <v>1197</v>
      </c>
      <c r="H517" s="1" t="s">
        <v>903</v>
      </c>
      <c r="I517">
        <v>115</v>
      </c>
      <c r="J517" s="1" t="s">
        <v>191</v>
      </c>
      <c r="K517" s="1" t="s">
        <v>25</v>
      </c>
      <c r="L517">
        <v>2.3500000000000001E-3</v>
      </c>
      <c r="M517">
        <v>9.7000000000000003E-3</v>
      </c>
      <c r="N517">
        <v>1.6100000000000001E-3</v>
      </c>
      <c r="O517">
        <v>1</v>
      </c>
      <c r="P517">
        <v>0</v>
      </c>
      <c r="Q517">
        <v>167</v>
      </c>
      <c r="R517">
        <v>556</v>
      </c>
      <c r="S517">
        <v>210</v>
      </c>
      <c r="T517">
        <v>1.4</v>
      </c>
      <c r="U517">
        <v>2</v>
      </c>
    </row>
    <row r="518" spans="1:21" x14ac:dyDescent="0.25">
      <c r="A518" t="str">
        <f>B518&amp;"_"&amp;G518&amp;"_"&amp;J518</f>
        <v>1196_408_1</v>
      </c>
      <c r="B518">
        <v>1196</v>
      </c>
      <c r="C518" s="1" t="s">
        <v>905</v>
      </c>
      <c r="D518" s="1" t="s">
        <v>22</v>
      </c>
      <c r="E518" s="1" t="s">
        <v>22</v>
      </c>
      <c r="F518">
        <v>115</v>
      </c>
      <c r="G518">
        <v>408</v>
      </c>
      <c r="H518" s="1" t="s">
        <v>906</v>
      </c>
      <c r="I518">
        <v>115</v>
      </c>
      <c r="J518" s="1" t="s">
        <v>191</v>
      </c>
      <c r="K518" s="1" t="s">
        <v>25</v>
      </c>
      <c r="L518">
        <v>2.0000000000000002E-5</v>
      </c>
      <c r="M518">
        <v>6.0000000000000002E-5</v>
      </c>
      <c r="N518">
        <v>1.0000000000000001E-5</v>
      </c>
      <c r="O518">
        <v>1</v>
      </c>
      <c r="P518">
        <v>0</v>
      </c>
      <c r="Q518">
        <v>167</v>
      </c>
      <c r="R518">
        <v>556</v>
      </c>
      <c r="S518">
        <v>210</v>
      </c>
      <c r="T518">
        <v>0</v>
      </c>
      <c r="U518">
        <v>0</v>
      </c>
    </row>
    <row r="519" spans="1:21" x14ac:dyDescent="0.25">
      <c r="A519" t="str">
        <f>B519&amp;"_"&amp;G519&amp;"_"&amp;J519</f>
        <v>1197_1198_1</v>
      </c>
      <c r="B519">
        <v>1197</v>
      </c>
      <c r="C519" s="1" t="s">
        <v>903</v>
      </c>
      <c r="D519" s="1" t="s">
        <v>22</v>
      </c>
      <c r="E519" s="1" t="s">
        <v>22</v>
      </c>
      <c r="F519">
        <v>115</v>
      </c>
      <c r="G519">
        <v>1198</v>
      </c>
      <c r="H519" s="1" t="s">
        <v>901</v>
      </c>
      <c r="I519">
        <v>115</v>
      </c>
      <c r="J519" s="1" t="s">
        <v>191</v>
      </c>
      <c r="K519" s="1" t="s">
        <v>25</v>
      </c>
      <c r="L519">
        <v>4.7099999999999998E-3</v>
      </c>
      <c r="M519">
        <v>1.95E-2</v>
      </c>
      <c r="N519">
        <v>3.2299999999999998E-3</v>
      </c>
      <c r="O519">
        <v>1</v>
      </c>
      <c r="P519">
        <v>0</v>
      </c>
      <c r="Q519">
        <v>167</v>
      </c>
      <c r="R519">
        <v>556</v>
      </c>
      <c r="S519">
        <v>210</v>
      </c>
      <c r="T519">
        <v>2.9</v>
      </c>
      <c r="U519">
        <v>3.9</v>
      </c>
    </row>
    <row r="520" spans="1:21" x14ac:dyDescent="0.25">
      <c r="A520" t="str">
        <f>B520&amp;"_"&amp;G520&amp;"_"&amp;J520</f>
        <v>1197_407_1</v>
      </c>
      <c r="B520">
        <v>1197</v>
      </c>
      <c r="C520" s="1" t="s">
        <v>903</v>
      </c>
      <c r="D520" s="1" t="s">
        <v>22</v>
      </c>
      <c r="E520" s="1" t="s">
        <v>22</v>
      </c>
      <c r="F520">
        <v>115</v>
      </c>
      <c r="G520">
        <v>407</v>
      </c>
      <c r="H520" s="1" t="s">
        <v>904</v>
      </c>
      <c r="I520">
        <v>115</v>
      </c>
      <c r="J520" s="1" t="s">
        <v>191</v>
      </c>
      <c r="K520" s="1" t="s">
        <v>25</v>
      </c>
      <c r="L520">
        <v>4.0000000000000003E-5</v>
      </c>
      <c r="M520">
        <v>1.7000000000000001E-4</v>
      </c>
      <c r="N520">
        <v>3.0000000000000001E-5</v>
      </c>
      <c r="O520">
        <v>1</v>
      </c>
      <c r="P520">
        <v>0</v>
      </c>
      <c r="Q520">
        <v>167</v>
      </c>
      <c r="R520">
        <v>556</v>
      </c>
      <c r="S520">
        <v>210</v>
      </c>
      <c r="T520">
        <v>0</v>
      </c>
      <c r="U520">
        <v>0</v>
      </c>
    </row>
    <row r="521" spans="1:21" x14ac:dyDescent="0.25">
      <c r="A521" t="str">
        <f>B521&amp;"_"&amp;G521&amp;"_"&amp;J521</f>
        <v>1198_1199_1</v>
      </c>
      <c r="B521">
        <v>1198</v>
      </c>
      <c r="C521" s="1" t="s">
        <v>901</v>
      </c>
      <c r="D521" s="1" t="s">
        <v>22</v>
      </c>
      <c r="E521" s="1" t="s">
        <v>22</v>
      </c>
      <c r="F521">
        <v>115</v>
      </c>
      <c r="G521">
        <v>1199</v>
      </c>
      <c r="H521" s="1" t="s">
        <v>538</v>
      </c>
      <c r="I521">
        <v>115</v>
      </c>
      <c r="J521" s="1" t="s">
        <v>191</v>
      </c>
      <c r="K521" s="1" t="s">
        <v>25</v>
      </c>
      <c r="L521">
        <v>3.7599999999999999E-3</v>
      </c>
      <c r="M521">
        <v>1.554E-2</v>
      </c>
      <c r="N521">
        <v>2.5699999999999998E-3</v>
      </c>
      <c r="O521">
        <v>1</v>
      </c>
      <c r="P521">
        <v>0</v>
      </c>
      <c r="Q521">
        <v>167</v>
      </c>
      <c r="R521">
        <v>556</v>
      </c>
      <c r="S521">
        <v>210</v>
      </c>
      <c r="T521">
        <v>2.5</v>
      </c>
      <c r="U521">
        <v>3.1</v>
      </c>
    </row>
    <row r="522" spans="1:21" x14ac:dyDescent="0.25">
      <c r="A522" t="str">
        <f>B522&amp;"_"&amp;G522&amp;"_"&amp;J522</f>
        <v>1198_406_1</v>
      </c>
      <c r="B522">
        <v>1198</v>
      </c>
      <c r="C522" s="1" t="s">
        <v>901</v>
      </c>
      <c r="D522" s="1" t="s">
        <v>22</v>
      </c>
      <c r="E522" s="1" t="s">
        <v>22</v>
      </c>
      <c r="F522">
        <v>115</v>
      </c>
      <c r="G522">
        <v>406</v>
      </c>
      <c r="H522" s="1" t="s">
        <v>902</v>
      </c>
      <c r="I522">
        <v>115</v>
      </c>
      <c r="J522" s="1" t="s">
        <v>191</v>
      </c>
      <c r="K522" s="1" t="s">
        <v>25</v>
      </c>
      <c r="L522">
        <v>2.2000000000000001E-3</v>
      </c>
      <c r="M522">
        <v>9.11E-3</v>
      </c>
      <c r="N522">
        <v>1.5100000000000001E-3</v>
      </c>
      <c r="O522">
        <v>1</v>
      </c>
      <c r="P522">
        <v>0</v>
      </c>
      <c r="Q522">
        <v>167</v>
      </c>
      <c r="R522">
        <v>556</v>
      </c>
      <c r="S522">
        <v>210</v>
      </c>
      <c r="T522">
        <v>1.4</v>
      </c>
      <c r="U522">
        <v>1.8</v>
      </c>
    </row>
    <row r="523" spans="1:21" x14ac:dyDescent="0.25">
      <c r="A523" t="str">
        <f>B523&amp;"_"&amp;G523&amp;"_"&amp;J523</f>
        <v>1199_404_1</v>
      </c>
      <c r="B523">
        <v>1199</v>
      </c>
      <c r="C523" s="1" t="s">
        <v>538</v>
      </c>
      <c r="D523" s="1" t="s">
        <v>22</v>
      </c>
      <c r="E523" s="1" t="s">
        <v>22</v>
      </c>
      <c r="F523">
        <v>115</v>
      </c>
      <c r="G523">
        <v>404</v>
      </c>
      <c r="H523" s="1" t="s">
        <v>539</v>
      </c>
      <c r="I523">
        <v>115</v>
      </c>
      <c r="J523" s="1" t="s">
        <v>191</v>
      </c>
      <c r="K523" s="1" t="s">
        <v>25</v>
      </c>
      <c r="L523">
        <v>1E-4</v>
      </c>
      <c r="M523">
        <v>4.0999999999999999E-4</v>
      </c>
      <c r="N523">
        <v>6.9999999999999994E-5</v>
      </c>
      <c r="O523">
        <v>1</v>
      </c>
      <c r="P523">
        <v>0</v>
      </c>
      <c r="Q523">
        <v>125</v>
      </c>
      <c r="R523">
        <v>556</v>
      </c>
      <c r="S523">
        <v>193</v>
      </c>
      <c r="T523">
        <v>0.1</v>
      </c>
      <c r="U523">
        <v>0.1</v>
      </c>
    </row>
    <row r="524" spans="1:21" x14ac:dyDescent="0.25">
      <c r="A524" t="str">
        <f>B524&amp;"_"&amp;G524&amp;"_"&amp;J524</f>
        <v>1199_405_1</v>
      </c>
      <c r="B524">
        <v>1199</v>
      </c>
      <c r="C524" s="1" t="s">
        <v>538</v>
      </c>
      <c r="D524" s="1" t="s">
        <v>22</v>
      </c>
      <c r="E524" s="1" t="s">
        <v>22</v>
      </c>
      <c r="F524">
        <v>115</v>
      </c>
      <c r="G524">
        <v>405</v>
      </c>
      <c r="H524" s="1" t="s">
        <v>900</v>
      </c>
      <c r="I524">
        <v>115</v>
      </c>
      <c r="J524" s="1" t="s">
        <v>191</v>
      </c>
      <c r="K524" s="1" t="s">
        <v>25</v>
      </c>
      <c r="L524">
        <v>1E-3</v>
      </c>
      <c r="M524">
        <v>4.15E-3</v>
      </c>
      <c r="N524">
        <v>6.8999999999999997E-4</v>
      </c>
      <c r="O524">
        <v>1</v>
      </c>
      <c r="P524">
        <v>0</v>
      </c>
      <c r="Q524">
        <v>167</v>
      </c>
      <c r="R524">
        <v>556</v>
      </c>
      <c r="S524">
        <v>210</v>
      </c>
      <c r="T524">
        <v>0.6</v>
      </c>
      <c r="U524">
        <v>0.8</v>
      </c>
    </row>
    <row r="525" spans="1:21" x14ac:dyDescent="0.25">
      <c r="A525" t="str">
        <f>B525&amp;"_"&amp;G525&amp;"_"&amp;J525</f>
        <v>1200_1201_1</v>
      </c>
      <c r="B525">
        <v>1200</v>
      </c>
      <c r="C525" s="1" t="s">
        <v>939</v>
      </c>
      <c r="D525" s="1" t="s">
        <v>22</v>
      </c>
      <c r="E525" s="1" t="s">
        <v>22</v>
      </c>
      <c r="F525">
        <v>115</v>
      </c>
      <c r="G525">
        <v>1201</v>
      </c>
      <c r="H525" s="1" t="s">
        <v>937</v>
      </c>
      <c r="I525">
        <v>115</v>
      </c>
      <c r="J525" s="1" t="s">
        <v>191</v>
      </c>
      <c r="K525" s="1" t="s">
        <v>25</v>
      </c>
      <c r="L525">
        <v>3.7000000000000002E-3</v>
      </c>
      <c r="M525">
        <v>1.5299999999999999E-2</v>
      </c>
      <c r="N525">
        <v>2.5300000000000001E-3</v>
      </c>
      <c r="O525">
        <v>1</v>
      </c>
      <c r="P525">
        <v>0</v>
      </c>
      <c r="Q525">
        <v>167</v>
      </c>
      <c r="R525">
        <v>556</v>
      </c>
      <c r="S525">
        <v>210</v>
      </c>
      <c r="T525">
        <v>2.2000000000000002</v>
      </c>
      <c r="U525">
        <v>3.1</v>
      </c>
    </row>
    <row r="526" spans="1:21" x14ac:dyDescent="0.25">
      <c r="A526" t="str">
        <f>B526&amp;"_"&amp;G526&amp;"_"&amp;J526</f>
        <v>1200_429_1</v>
      </c>
      <c r="B526">
        <v>1200</v>
      </c>
      <c r="C526" s="1" t="s">
        <v>939</v>
      </c>
      <c r="D526" s="1" t="s">
        <v>22</v>
      </c>
      <c r="E526" s="1" t="s">
        <v>22</v>
      </c>
      <c r="F526">
        <v>115</v>
      </c>
      <c r="G526">
        <v>429</v>
      </c>
      <c r="H526" s="1" t="s">
        <v>940</v>
      </c>
      <c r="I526">
        <v>115</v>
      </c>
      <c r="J526" s="1" t="s">
        <v>191</v>
      </c>
      <c r="K526" s="1" t="s">
        <v>25</v>
      </c>
      <c r="L526">
        <v>1.4499999999999999E-3</v>
      </c>
      <c r="M526">
        <v>6.0099999999999997E-3</v>
      </c>
      <c r="N526">
        <v>1E-3</v>
      </c>
      <c r="O526">
        <v>1</v>
      </c>
      <c r="P526">
        <v>0</v>
      </c>
      <c r="Q526">
        <v>167</v>
      </c>
      <c r="R526">
        <v>556</v>
      </c>
      <c r="S526">
        <v>210</v>
      </c>
      <c r="T526">
        <v>0.8</v>
      </c>
      <c r="U526">
        <v>1.2</v>
      </c>
    </row>
    <row r="527" spans="1:21" x14ac:dyDescent="0.25">
      <c r="A527" t="str">
        <f>B527&amp;"_"&amp;G527&amp;"_"&amp;J527</f>
        <v>1200_446_1</v>
      </c>
      <c r="B527">
        <v>1200</v>
      </c>
      <c r="C527" s="1" t="s">
        <v>939</v>
      </c>
      <c r="D527" s="1" t="s">
        <v>22</v>
      </c>
      <c r="E527" s="1" t="s">
        <v>22</v>
      </c>
      <c r="F527">
        <v>115</v>
      </c>
      <c r="G527">
        <v>446</v>
      </c>
      <c r="H527" s="1" t="s">
        <v>1437</v>
      </c>
      <c r="I527">
        <v>115</v>
      </c>
      <c r="J527" s="1" t="s">
        <v>191</v>
      </c>
      <c r="K527" s="1" t="s">
        <v>25</v>
      </c>
      <c r="L527">
        <v>1.6800000000000001E-3</v>
      </c>
      <c r="M527">
        <v>6.9300000000000004E-3</v>
      </c>
      <c r="N527">
        <v>1.15E-3</v>
      </c>
      <c r="O527">
        <v>1</v>
      </c>
      <c r="P527">
        <v>0</v>
      </c>
      <c r="Q527">
        <v>167</v>
      </c>
      <c r="R527">
        <v>556</v>
      </c>
      <c r="S527">
        <v>210</v>
      </c>
      <c r="T527">
        <v>0.9</v>
      </c>
      <c r="U527">
        <v>1.4</v>
      </c>
    </row>
    <row r="528" spans="1:21" x14ac:dyDescent="0.25">
      <c r="A528" t="str">
        <f>B528&amp;"_"&amp;G528&amp;"_"&amp;J528</f>
        <v>1201_1546_1</v>
      </c>
      <c r="B528">
        <v>1201</v>
      </c>
      <c r="C528" s="1" t="s">
        <v>937</v>
      </c>
      <c r="D528" s="1" t="s">
        <v>22</v>
      </c>
      <c r="E528" s="1" t="s">
        <v>22</v>
      </c>
      <c r="F528">
        <v>115</v>
      </c>
      <c r="G528">
        <v>1546</v>
      </c>
      <c r="H528" s="1" t="s">
        <v>91</v>
      </c>
      <c r="I528">
        <v>115</v>
      </c>
      <c r="J528" s="1" t="s">
        <v>191</v>
      </c>
      <c r="K528" s="1" t="s">
        <v>25</v>
      </c>
      <c r="L528">
        <v>3.98E-3</v>
      </c>
      <c r="M528">
        <v>1.644E-2</v>
      </c>
      <c r="N528">
        <v>2.7200000000000002E-3</v>
      </c>
      <c r="O528">
        <v>1</v>
      </c>
      <c r="P528">
        <v>0</v>
      </c>
      <c r="Q528">
        <v>167</v>
      </c>
      <c r="R528">
        <v>556</v>
      </c>
      <c r="S528">
        <v>210</v>
      </c>
      <c r="T528">
        <v>2.4</v>
      </c>
      <c r="U528">
        <v>3.3</v>
      </c>
    </row>
    <row r="529" spans="1:21" x14ac:dyDescent="0.25">
      <c r="A529" t="str">
        <f>B529&amp;"_"&amp;G529&amp;"_"&amp;J529</f>
        <v>1201_428_1</v>
      </c>
      <c r="B529">
        <v>1201</v>
      </c>
      <c r="C529" s="1" t="s">
        <v>937</v>
      </c>
      <c r="D529" s="1" t="s">
        <v>22</v>
      </c>
      <c r="E529" s="1" t="s">
        <v>22</v>
      </c>
      <c r="F529">
        <v>115</v>
      </c>
      <c r="G529">
        <v>428</v>
      </c>
      <c r="H529" s="1" t="s">
        <v>322</v>
      </c>
      <c r="I529">
        <v>115</v>
      </c>
      <c r="J529" s="1" t="s">
        <v>191</v>
      </c>
      <c r="K529" s="1" t="s">
        <v>25</v>
      </c>
      <c r="L529">
        <v>8.0000000000000007E-5</v>
      </c>
      <c r="M529">
        <v>3.4000000000000002E-4</v>
      </c>
      <c r="N529">
        <v>6.0000000000000002E-5</v>
      </c>
      <c r="O529">
        <v>1</v>
      </c>
      <c r="P529">
        <v>0</v>
      </c>
      <c r="Q529">
        <v>167</v>
      </c>
      <c r="R529">
        <v>556</v>
      </c>
      <c r="S529">
        <v>210</v>
      </c>
      <c r="T529">
        <v>0.1</v>
      </c>
      <c r="U529">
        <v>0.1</v>
      </c>
    </row>
    <row r="530" spans="1:21" x14ac:dyDescent="0.25">
      <c r="A530" t="str">
        <f>B530&amp;"_"&amp;G530&amp;"_"&amp;J530</f>
        <v>1202_1546_1</v>
      </c>
      <c r="B530">
        <v>1202</v>
      </c>
      <c r="C530" s="1" t="s">
        <v>321</v>
      </c>
      <c r="D530" s="1" t="s">
        <v>22</v>
      </c>
      <c r="E530" s="1" t="s">
        <v>22</v>
      </c>
      <c r="F530">
        <v>115</v>
      </c>
      <c r="G530">
        <v>1546</v>
      </c>
      <c r="H530" s="1" t="s">
        <v>91</v>
      </c>
      <c r="I530">
        <v>115</v>
      </c>
      <c r="J530" s="1" t="s">
        <v>191</v>
      </c>
      <c r="K530" s="1" t="s">
        <v>25</v>
      </c>
      <c r="L530">
        <v>4.0899999999999999E-3</v>
      </c>
      <c r="M530">
        <v>1.6910000000000001E-2</v>
      </c>
      <c r="N530">
        <v>2.8E-3</v>
      </c>
      <c r="O530">
        <v>1</v>
      </c>
      <c r="P530">
        <v>0</v>
      </c>
      <c r="Q530">
        <v>167</v>
      </c>
      <c r="R530">
        <v>556</v>
      </c>
      <c r="S530">
        <v>210</v>
      </c>
      <c r="T530">
        <v>2.4</v>
      </c>
      <c r="U530">
        <v>3.4</v>
      </c>
    </row>
    <row r="531" spans="1:21" x14ac:dyDescent="0.25">
      <c r="A531" t="str">
        <f>B531&amp;"_"&amp;G531&amp;"_"&amp;J531</f>
        <v>1202_428_1</v>
      </c>
      <c r="B531">
        <v>1202</v>
      </c>
      <c r="C531" s="1" t="s">
        <v>321</v>
      </c>
      <c r="D531" s="1" t="s">
        <v>22</v>
      </c>
      <c r="E531" s="1" t="s">
        <v>22</v>
      </c>
      <c r="F531">
        <v>115</v>
      </c>
      <c r="G531">
        <v>428</v>
      </c>
      <c r="H531" s="1" t="s">
        <v>322</v>
      </c>
      <c r="I531">
        <v>115</v>
      </c>
      <c r="J531" s="1" t="s">
        <v>191</v>
      </c>
      <c r="K531" s="1" t="s">
        <v>25</v>
      </c>
      <c r="L531">
        <v>9.0000000000000006E-5</v>
      </c>
      <c r="M531">
        <v>3.6999999999999999E-4</v>
      </c>
      <c r="N531">
        <v>6.0000000000000002E-5</v>
      </c>
      <c r="O531">
        <v>1</v>
      </c>
      <c r="P531">
        <v>0</v>
      </c>
      <c r="Q531">
        <v>167</v>
      </c>
      <c r="R531">
        <v>556</v>
      </c>
      <c r="S531">
        <v>210</v>
      </c>
      <c r="T531">
        <v>0</v>
      </c>
      <c r="U531">
        <v>0.1</v>
      </c>
    </row>
    <row r="532" spans="1:21" x14ac:dyDescent="0.25">
      <c r="A532" t="str">
        <f>B532&amp;"_"&amp;G532&amp;"_"&amp;J532</f>
        <v>1202_429_1</v>
      </c>
      <c r="B532">
        <v>1202</v>
      </c>
      <c r="C532" s="1" t="s">
        <v>321</v>
      </c>
      <c r="D532" s="1" t="s">
        <v>22</v>
      </c>
      <c r="E532" s="1" t="s">
        <v>22</v>
      </c>
      <c r="F532">
        <v>115</v>
      </c>
      <c r="G532">
        <v>429</v>
      </c>
      <c r="H532" s="1" t="s">
        <v>940</v>
      </c>
      <c r="I532">
        <v>115</v>
      </c>
      <c r="J532" s="1" t="s">
        <v>191</v>
      </c>
      <c r="K532" s="1" t="s">
        <v>25</v>
      </c>
      <c r="L532">
        <v>2.32E-3</v>
      </c>
      <c r="M532">
        <v>9.58E-3</v>
      </c>
      <c r="N532">
        <v>1.5900000000000001E-3</v>
      </c>
      <c r="O532">
        <v>1</v>
      </c>
      <c r="P532">
        <v>0</v>
      </c>
      <c r="Q532">
        <v>167</v>
      </c>
      <c r="R532">
        <v>556</v>
      </c>
      <c r="S532">
        <v>210</v>
      </c>
      <c r="T532">
        <v>1.4</v>
      </c>
      <c r="U532">
        <v>1.9</v>
      </c>
    </row>
    <row r="533" spans="1:21" x14ac:dyDescent="0.25">
      <c r="A533" t="str">
        <f>B533&amp;"_"&amp;G533&amp;"_"&amp;J533</f>
        <v>1203_188_1</v>
      </c>
      <c r="B533">
        <v>1203</v>
      </c>
      <c r="C533" s="1" t="s">
        <v>537</v>
      </c>
      <c r="D533" s="1" t="s">
        <v>22</v>
      </c>
      <c r="E533" s="1" t="s">
        <v>22</v>
      </c>
      <c r="F533">
        <v>115</v>
      </c>
      <c r="G533">
        <v>188</v>
      </c>
      <c r="H533" s="1" t="s">
        <v>535</v>
      </c>
      <c r="I533">
        <v>115</v>
      </c>
      <c r="J533" s="1" t="s">
        <v>191</v>
      </c>
      <c r="K533" s="1" t="s">
        <v>25</v>
      </c>
      <c r="L533">
        <v>1.396E-2</v>
      </c>
      <c r="M533">
        <v>5.7709999999999997E-2</v>
      </c>
      <c r="N533">
        <v>9.5600000000000008E-3</v>
      </c>
      <c r="O533">
        <v>1</v>
      </c>
      <c r="P533">
        <v>0</v>
      </c>
      <c r="Q533">
        <v>167</v>
      </c>
      <c r="R533">
        <v>556</v>
      </c>
      <c r="S533">
        <v>210</v>
      </c>
      <c r="T533">
        <v>9.1</v>
      </c>
      <c r="U533">
        <v>11.6</v>
      </c>
    </row>
    <row r="534" spans="1:21" x14ac:dyDescent="0.25">
      <c r="A534" t="str">
        <f>B534&amp;"_"&amp;G534&amp;"_"&amp;J534</f>
        <v>1203_189_1</v>
      </c>
      <c r="B534">
        <v>1203</v>
      </c>
      <c r="C534" s="1" t="s">
        <v>537</v>
      </c>
      <c r="D534" s="1" t="s">
        <v>22</v>
      </c>
      <c r="E534" s="1" t="s">
        <v>22</v>
      </c>
      <c r="F534">
        <v>115</v>
      </c>
      <c r="G534">
        <v>189</v>
      </c>
      <c r="H534" s="1" t="s">
        <v>897</v>
      </c>
      <c r="I534">
        <v>115</v>
      </c>
      <c r="J534" s="1" t="s">
        <v>191</v>
      </c>
      <c r="K534" s="1" t="s">
        <v>25</v>
      </c>
      <c r="L534">
        <v>3.0000000000000001E-5</v>
      </c>
      <c r="M534">
        <v>1.2E-4</v>
      </c>
      <c r="N534">
        <v>2.0000000000000002E-5</v>
      </c>
      <c r="O534">
        <v>1</v>
      </c>
      <c r="P534">
        <v>0</v>
      </c>
      <c r="Q534">
        <v>167</v>
      </c>
      <c r="R534">
        <v>556</v>
      </c>
      <c r="S534">
        <v>210</v>
      </c>
      <c r="T534">
        <v>0</v>
      </c>
      <c r="U534">
        <v>0</v>
      </c>
    </row>
    <row r="535" spans="1:21" x14ac:dyDescent="0.25">
      <c r="A535" t="str">
        <f>B535&amp;"_"&amp;G535&amp;"_"&amp;J535</f>
        <v>1203_495_1</v>
      </c>
      <c r="B535">
        <v>1203</v>
      </c>
      <c r="C535" s="1" t="s">
        <v>537</v>
      </c>
      <c r="D535" s="1" t="s">
        <v>22</v>
      </c>
      <c r="E535" s="1" t="s">
        <v>22</v>
      </c>
      <c r="F535">
        <v>115</v>
      </c>
      <c r="G535">
        <v>495</v>
      </c>
      <c r="H535" s="1" t="s">
        <v>566</v>
      </c>
      <c r="I535">
        <v>115</v>
      </c>
      <c r="J535" s="1" t="s">
        <v>191</v>
      </c>
      <c r="K535" s="1" t="s">
        <v>25</v>
      </c>
      <c r="L535">
        <v>1.506E-2</v>
      </c>
      <c r="M535">
        <v>6.2280000000000002E-2</v>
      </c>
      <c r="N535">
        <v>1.031E-2</v>
      </c>
      <c r="O535">
        <v>1</v>
      </c>
      <c r="P535">
        <v>0</v>
      </c>
      <c r="Q535">
        <v>167</v>
      </c>
      <c r="R535">
        <v>556</v>
      </c>
      <c r="S535">
        <v>210</v>
      </c>
      <c r="T535">
        <v>9</v>
      </c>
      <c r="U535">
        <v>12.5</v>
      </c>
    </row>
    <row r="536" spans="1:21" x14ac:dyDescent="0.25">
      <c r="A536" t="str">
        <f>B536&amp;"_"&amp;G536&amp;"_"&amp;J536</f>
        <v>1204_1455_1</v>
      </c>
      <c r="B536">
        <v>1204</v>
      </c>
      <c r="C536" s="1" t="s">
        <v>37</v>
      </c>
      <c r="D536" s="1" t="s">
        <v>36</v>
      </c>
      <c r="E536" s="1" t="s">
        <v>36</v>
      </c>
      <c r="F536">
        <v>69</v>
      </c>
      <c r="G536">
        <v>1455</v>
      </c>
      <c r="H536" s="1" t="s">
        <v>1354</v>
      </c>
      <c r="I536">
        <v>69</v>
      </c>
      <c r="J536" s="1" t="s">
        <v>191</v>
      </c>
      <c r="K536" s="1" t="s">
        <v>25</v>
      </c>
      <c r="L536">
        <v>0.10229000000000001</v>
      </c>
      <c r="M536">
        <v>0.23254</v>
      </c>
      <c r="N536">
        <v>4.5500000000000002E-3</v>
      </c>
      <c r="O536">
        <v>1</v>
      </c>
      <c r="P536">
        <v>0</v>
      </c>
      <c r="Q536">
        <v>96</v>
      </c>
      <c r="R536">
        <v>250</v>
      </c>
      <c r="S536">
        <v>123</v>
      </c>
      <c r="T536">
        <v>12.5</v>
      </c>
      <c r="U536">
        <v>16.100000000000001</v>
      </c>
    </row>
    <row r="537" spans="1:21" x14ac:dyDescent="0.25">
      <c r="A537" t="str">
        <f>B537&amp;"_"&amp;G537&amp;"_"&amp;J537</f>
        <v>1204_22_1</v>
      </c>
      <c r="B537">
        <v>1204</v>
      </c>
      <c r="C537" s="1" t="s">
        <v>37</v>
      </c>
      <c r="D537" s="1" t="s">
        <v>36</v>
      </c>
      <c r="E537" s="1" t="s">
        <v>36</v>
      </c>
      <c r="F537">
        <v>69</v>
      </c>
      <c r="G537">
        <v>22</v>
      </c>
      <c r="H537" s="1" t="s">
        <v>718</v>
      </c>
      <c r="I537">
        <v>69</v>
      </c>
      <c r="J537" s="1" t="s">
        <v>191</v>
      </c>
      <c r="K537" s="1" t="s">
        <v>25</v>
      </c>
      <c r="L537">
        <v>2.827E-2</v>
      </c>
      <c r="M537">
        <v>6.4259999999999998E-2</v>
      </c>
      <c r="N537">
        <v>1.2600000000000001E-3</v>
      </c>
      <c r="O537">
        <v>1</v>
      </c>
      <c r="P537">
        <v>0</v>
      </c>
      <c r="Q537">
        <v>96</v>
      </c>
      <c r="R537">
        <v>250</v>
      </c>
      <c r="S537">
        <v>123</v>
      </c>
      <c r="T537">
        <v>3.4</v>
      </c>
      <c r="U537">
        <v>4.4000000000000004</v>
      </c>
    </row>
    <row r="538" spans="1:21" x14ac:dyDescent="0.25">
      <c r="A538" t="str">
        <f>B538&amp;"_"&amp;G538&amp;"_"&amp;J538</f>
        <v>1204_479_1</v>
      </c>
      <c r="B538">
        <v>1204</v>
      </c>
      <c r="C538" s="1" t="s">
        <v>37</v>
      </c>
      <c r="D538" s="1" t="s">
        <v>36</v>
      </c>
      <c r="E538" s="1" t="s">
        <v>36</v>
      </c>
      <c r="F538">
        <v>69</v>
      </c>
      <c r="G538">
        <v>479</v>
      </c>
      <c r="H538" s="1" t="s">
        <v>1018</v>
      </c>
      <c r="I538">
        <v>69</v>
      </c>
      <c r="J538" s="1" t="s">
        <v>191</v>
      </c>
      <c r="K538" s="1" t="s">
        <v>25</v>
      </c>
      <c r="L538">
        <v>1.7000000000000001E-4</v>
      </c>
      <c r="M538">
        <v>3.8999999999999999E-4</v>
      </c>
      <c r="N538">
        <v>1.0000000000000001E-5</v>
      </c>
      <c r="O538">
        <v>1</v>
      </c>
      <c r="P538">
        <v>0</v>
      </c>
      <c r="Q538">
        <v>96</v>
      </c>
      <c r="R538">
        <v>250</v>
      </c>
      <c r="S538">
        <v>123</v>
      </c>
      <c r="T538">
        <v>0</v>
      </c>
      <c r="U538">
        <v>0</v>
      </c>
    </row>
    <row r="539" spans="1:21" x14ac:dyDescent="0.25">
      <c r="A539" t="str">
        <f>B539&amp;"_"&amp;G539&amp;"_"&amp;J539</f>
        <v>1205_455_1</v>
      </c>
      <c r="B539">
        <v>1205</v>
      </c>
      <c r="C539" s="1" t="s">
        <v>972</v>
      </c>
      <c r="D539" s="1" t="s">
        <v>22</v>
      </c>
      <c r="E539" s="1" t="s">
        <v>22</v>
      </c>
      <c r="F539">
        <v>115</v>
      </c>
      <c r="G539">
        <v>455</v>
      </c>
      <c r="H539" s="1" t="s">
        <v>973</v>
      </c>
      <c r="I539">
        <v>115</v>
      </c>
      <c r="J539" s="1" t="s">
        <v>191</v>
      </c>
      <c r="K539" s="1" t="s">
        <v>25</v>
      </c>
      <c r="L539">
        <v>5.3499999999999997E-3</v>
      </c>
      <c r="M539">
        <v>2.213E-2</v>
      </c>
      <c r="N539">
        <v>3.6700000000000001E-3</v>
      </c>
      <c r="O539">
        <v>1</v>
      </c>
      <c r="P539">
        <v>0</v>
      </c>
      <c r="Q539">
        <v>167</v>
      </c>
      <c r="R539">
        <v>556</v>
      </c>
      <c r="S539">
        <v>210</v>
      </c>
      <c r="T539">
        <v>3.3</v>
      </c>
      <c r="U539">
        <v>4.5</v>
      </c>
    </row>
    <row r="540" spans="1:21" x14ac:dyDescent="0.25">
      <c r="A540" t="str">
        <f>B540&amp;"_"&amp;G540&amp;"_"&amp;J540</f>
        <v>1205_456_1</v>
      </c>
      <c r="B540">
        <v>1205</v>
      </c>
      <c r="C540" s="1" t="s">
        <v>972</v>
      </c>
      <c r="D540" s="1" t="s">
        <v>22</v>
      </c>
      <c r="E540" s="1" t="s">
        <v>22</v>
      </c>
      <c r="F540">
        <v>115</v>
      </c>
      <c r="G540">
        <v>456</v>
      </c>
      <c r="H540" s="1" t="s">
        <v>975</v>
      </c>
      <c r="I540">
        <v>115</v>
      </c>
      <c r="J540" s="1" t="s">
        <v>191</v>
      </c>
      <c r="K540" s="1" t="s">
        <v>25</v>
      </c>
      <c r="L540">
        <v>3.0000000000000001E-5</v>
      </c>
      <c r="M540">
        <v>1.1E-4</v>
      </c>
      <c r="N540">
        <v>2.0000000000000002E-5</v>
      </c>
      <c r="O540">
        <v>1</v>
      </c>
      <c r="P540">
        <v>0</v>
      </c>
      <c r="Q540">
        <v>167</v>
      </c>
      <c r="R540">
        <v>556</v>
      </c>
      <c r="S540">
        <v>210</v>
      </c>
      <c r="T540">
        <v>0</v>
      </c>
      <c r="U540">
        <v>0</v>
      </c>
    </row>
    <row r="541" spans="1:21" x14ac:dyDescent="0.25">
      <c r="A541" t="str">
        <f>B541&amp;"_"&amp;G541&amp;"_"&amp;J541</f>
        <v>1205_457_1</v>
      </c>
      <c r="B541">
        <v>1205</v>
      </c>
      <c r="C541" s="1" t="s">
        <v>972</v>
      </c>
      <c r="D541" s="1" t="s">
        <v>22</v>
      </c>
      <c r="E541" s="1" t="s">
        <v>22</v>
      </c>
      <c r="F541">
        <v>115</v>
      </c>
      <c r="G541">
        <v>457</v>
      </c>
      <c r="H541" s="1" t="s">
        <v>976</v>
      </c>
      <c r="I541">
        <v>115</v>
      </c>
      <c r="J541" s="1" t="s">
        <v>191</v>
      </c>
      <c r="K541" s="1" t="s">
        <v>25</v>
      </c>
      <c r="L541">
        <v>9.6900000000000007E-3</v>
      </c>
      <c r="M541">
        <v>4.0090000000000001E-2</v>
      </c>
      <c r="N541">
        <v>6.6400000000000001E-3</v>
      </c>
      <c r="O541">
        <v>1</v>
      </c>
      <c r="P541">
        <v>0</v>
      </c>
      <c r="Q541">
        <v>167</v>
      </c>
      <c r="R541">
        <v>556</v>
      </c>
      <c r="S541">
        <v>210</v>
      </c>
      <c r="T541">
        <v>6</v>
      </c>
      <c r="U541">
        <v>8.1</v>
      </c>
    </row>
    <row r="542" spans="1:21" x14ac:dyDescent="0.25">
      <c r="A542" t="str">
        <f>B542&amp;"_"&amp;G542&amp;"_"&amp;J542</f>
        <v>1206_1207_1</v>
      </c>
      <c r="B542">
        <v>1206</v>
      </c>
      <c r="C542" s="1" t="s">
        <v>1325</v>
      </c>
      <c r="D542" s="1" t="s">
        <v>22</v>
      </c>
      <c r="E542" s="1" t="s">
        <v>22</v>
      </c>
      <c r="F542">
        <v>115</v>
      </c>
      <c r="G542">
        <v>1207</v>
      </c>
      <c r="H542" s="1" t="s">
        <v>1326</v>
      </c>
      <c r="I542">
        <v>115</v>
      </c>
      <c r="J542" s="1" t="s">
        <v>191</v>
      </c>
      <c r="K542" s="1" t="s">
        <v>25</v>
      </c>
      <c r="L542">
        <v>1.0829999999999999E-2</v>
      </c>
      <c r="M542">
        <v>4.48E-2</v>
      </c>
      <c r="N542">
        <v>7.4200000000000004E-3</v>
      </c>
      <c r="O542">
        <v>1</v>
      </c>
      <c r="P542">
        <v>0</v>
      </c>
      <c r="Q542">
        <v>167</v>
      </c>
      <c r="R542">
        <v>556</v>
      </c>
      <c r="S542">
        <v>210</v>
      </c>
      <c r="T542">
        <v>7</v>
      </c>
      <c r="U542">
        <v>9</v>
      </c>
    </row>
    <row r="543" spans="1:21" x14ac:dyDescent="0.25">
      <c r="A543" t="str">
        <f>B543&amp;"_"&amp;G543&amp;"_"&amp;J543</f>
        <v>1206_1211_1</v>
      </c>
      <c r="B543">
        <v>1206</v>
      </c>
      <c r="C543" s="1" t="s">
        <v>1325</v>
      </c>
      <c r="D543" s="1" t="s">
        <v>22</v>
      </c>
      <c r="E543" s="1" t="s">
        <v>70</v>
      </c>
      <c r="F543">
        <v>115</v>
      </c>
      <c r="G543">
        <v>1211</v>
      </c>
      <c r="H543" s="1" t="s">
        <v>1377</v>
      </c>
      <c r="I543">
        <v>115</v>
      </c>
      <c r="J543" s="1" t="s">
        <v>191</v>
      </c>
      <c r="K543" s="1" t="s">
        <v>25</v>
      </c>
      <c r="L543">
        <v>1.153E-2</v>
      </c>
      <c r="M543">
        <v>4.7669999999999997E-2</v>
      </c>
      <c r="N543">
        <v>7.8899999999999994E-3</v>
      </c>
      <c r="O543">
        <v>1</v>
      </c>
      <c r="P543">
        <v>0</v>
      </c>
      <c r="Q543">
        <v>167</v>
      </c>
      <c r="R543">
        <v>556</v>
      </c>
      <c r="S543">
        <v>210</v>
      </c>
      <c r="T543">
        <v>7</v>
      </c>
      <c r="U543">
        <v>9.6</v>
      </c>
    </row>
    <row r="544" spans="1:21" x14ac:dyDescent="0.25">
      <c r="A544" t="str">
        <f>B544&amp;"_"&amp;G544&amp;"_"&amp;J544</f>
        <v>1206_493_1</v>
      </c>
      <c r="B544">
        <v>1206</v>
      </c>
      <c r="C544" s="1" t="s">
        <v>1325</v>
      </c>
      <c r="D544" s="1" t="s">
        <v>22</v>
      </c>
      <c r="E544" s="1" t="s">
        <v>22</v>
      </c>
      <c r="F544">
        <v>115</v>
      </c>
      <c r="G544">
        <v>493</v>
      </c>
      <c r="H544" s="1" t="s">
        <v>1458</v>
      </c>
      <c r="I544">
        <v>115</v>
      </c>
      <c r="J544" s="1" t="s">
        <v>191</v>
      </c>
      <c r="K544" s="1" t="s">
        <v>25</v>
      </c>
      <c r="L544">
        <v>9.0000000000000006E-5</v>
      </c>
      <c r="M544">
        <v>3.6999999999999999E-4</v>
      </c>
      <c r="N544">
        <v>6.0000000000000002E-5</v>
      </c>
      <c r="O544">
        <v>1</v>
      </c>
      <c r="P544">
        <v>0</v>
      </c>
      <c r="Q544">
        <v>167</v>
      </c>
      <c r="R544">
        <v>556</v>
      </c>
      <c r="S544">
        <v>210</v>
      </c>
      <c r="T544">
        <v>0</v>
      </c>
      <c r="U544">
        <v>0.1</v>
      </c>
    </row>
    <row r="545" spans="1:21" x14ac:dyDescent="0.25">
      <c r="A545" t="str">
        <f>B545&amp;"_"&amp;G545&amp;"_"&amp;J545</f>
        <v>1207_494_1</v>
      </c>
      <c r="B545">
        <v>1207</v>
      </c>
      <c r="C545" s="1" t="s">
        <v>1326</v>
      </c>
      <c r="D545" s="1" t="s">
        <v>22</v>
      </c>
      <c r="E545" s="1" t="s">
        <v>22</v>
      </c>
      <c r="F545">
        <v>115</v>
      </c>
      <c r="G545">
        <v>494</v>
      </c>
      <c r="H545" s="1" t="s">
        <v>1459</v>
      </c>
      <c r="I545">
        <v>115</v>
      </c>
      <c r="J545" s="1" t="s">
        <v>191</v>
      </c>
      <c r="K545" s="1" t="s">
        <v>25</v>
      </c>
      <c r="L545">
        <v>8.0000000000000007E-5</v>
      </c>
      <c r="M545">
        <v>3.5E-4</v>
      </c>
      <c r="N545">
        <v>6.0000000000000002E-5</v>
      </c>
      <c r="O545">
        <v>1</v>
      </c>
      <c r="P545">
        <v>0</v>
      </c>
      <c r="Q545">
        <v>167</v>
      </c>
      <c r="R545">
        <v>556</v>
      </c>
      <c r="S545">
        <v>210</v>
      </c>
      <c r="T545">
        <v>0</v>
      </c>
      <c r="U545">
        <v>0.1</v>
      </c>
    </row>
    <row r="546" spans="1:21" x14ac:dyDescent="0.25">
      <c r="A546" t="str">
        <f>B546&amp;"_"&amp;G546&amp;"_"&amp;J546</f>
        <v>1207_495_1</v>
      </c>
      <c r="B546">
        <v>1207</v>
      </c>
      <c r="C546" s="1" t="s">
        <v>1326</v>
      </c>
      <c r="D546" s="1" t="s">
        <v>22</v>
      </c>
      <c r="E546" s="1" t="s">
        <v>22</v>
      </c>
      <c r="F546">
        <v>115</v>
      </c>
      <c r="G546">
        <v>495</v>
      </c>
      <c r="H546" s="1" t="s">
        <v>566</v>
      </c>
      <c r="I546">
        <v>115</v>
      </c>
      <c r="J546" s="1" t="s">
        <v>191</v>
      </c>
      <c r="K546" s="1" t="s">
        <v>25</v>
      </c>
      <c r="L546">
        <v>1.6969999999999999E-2</v>
      </c>
      <c r="M546">
        <v>7.0180000000000006E-2</v>
      </c>
      <c r="N546">
        <v>1.162E-2</v>
      </c>
      <c r="O546">
        <v>1</v>
      </c>
      <c r="P546">
        <v>0</v>
      </c>
      <c r="Q546">
        <v>167</v>
      </c>
      <c r="R546">
        <v>556</v>
      </c>
      <c r="S546">
        <v>210</v>
      </c>
      <c r="T546">
        <v>10.5</v>
      </c>
      <c r="U546">
        <v>14.1</v>
      </c>
    </row>
    <row r="547" spans="1:21" x14ac:dyDescent="0.25">
      <c r="A547" t="str">
        <f>B547&amp;"_"&amp;G547&amp;"_"&amp;J547</f>
        <v>1208_23_1</v>
      </c>
      <c r="B547">
        <v>1208</v>
      </c>
      <c r="C547" s="1" t="s">
        <v>407</v>
      </c>
      <c r="D547" s="1" t="s">
        <v>36</v>
      </c>
      <c r="E547" s="1" t="s">
        <v>22</v>
      </c>
      <c r="F547">
        <v>115</v>
      </c>
      <c r="G547">
        <v>23</v>
      </c>
      <c r="H547" s="1" t="s">
        <v>405</v>
      </c>
      <c r="I547">
        <v>115</v>
      </c>
      <c r="J547" s="1" t="s">
        <v>191</v>
      </c>
      <c r="K547" s="1" t="s">
        <v>25</v>
      </c>
      <c r="L547">
        <v>1.755E-2</v>
      </c>
      <c r="M547">
        <v>7.2590000000000002E-2</v>
      </c>
      <c r="N547">
        <v>1.2019999999999999E-2</v>
      </c>
      <c r="O547">
        <v>1</v>
      </c>
      <c r="P547">
        <v>0</v>
      </c>
      <c r="Q547">
        <v>167</v>
      </c>
      <c r="R547">
        <v>556</v>
      </c>
      <c r="S547">
        <v>210</v>
      </c>
      <c r="T547">
        <v>10.8</v>
      </c>
      <c r="U547">
        <v>14.6</v>
      </c>
    </row>
    <row r="548" spans="1:21" x14ac:dyDescent="0.25">
      <c r="A548" t="str">
        <f>B548&amp;"_"&amp;G548&amp;"_"&amp;J548</f>
        <v>1208_482_1</v>
      </c>
      <c r="B548">
        <v>1208</v>
      </c>
      <c r="C548" s="1" t="s">
        <v>407</v>
      </c>
      <c r="D548" s="1" t="s">
        <v>36</v>
      </c>
      <c r="E548" s="1" t="s">
        <v>36</v>
      </c>
      <c r="F548">
        <v>115</v>
      </c>
      <c r="G548">
        <v>482</v>
      </c>
      <c r="H548" s="1" t="s">
        <v>1021</v>
      </c>
      <c r="I548">
        <v>115</v>
      </c>
      <c r="J548" s="1" t="s">
        <v>191</v>
      </c>
      <c r="K548" s="1" t="s">
        <v>25</v>
      </c>
      <c r="L548">
        <v>9.11E-3</v>
      </c>
      <c r="M548">
        <v>3.7679999999999998E-2</v>
      </c>
      <c r="N548">
        <v>6.2399999999999999E-3</v>
      </c>
      <c r="O548">
        <v>1</v>
      </c>
      <c r="P548">
        <v>0</v>
      </c>
      <c r="Q548">
        <v>167</v>
      </c>
      <c r="R548">
        <v>556</v>
      </c>
      <c r="S548">
        <v>210</v>
      </c>
      <c r="T548">
        <v>7.4</v>
      </c>
      <c r="U548">
        <v>7.6</v>
      </c>
    </row>
    <row r="549" spans="1:21" x14ac:dyDescent="0.25">
      <c r="A549" t="str">
        <f>B549&amp;"_"&amp;G549&amp;"_"&amp;J549</f>
        <v>1209_415_1</v>
      </c>
      <c r="B549">
        <v>1209</v>
      </c>
      <c r="C549" s="1" t="s">
        <v>915</v>
      </c>
      <c r="D549" s="1" t="s">
        <v>22</v>
      </c>
      <c r="E549" s="1" t="s">
        <v>22</v>
      </c>
      <c r="F549">
        <v>115</v>
      </c>
      <c r="G549">
        <v>415</v>
      </c>
      <c r="H549" s="1" t="s">
        <v>90</v>
      </c>
      <c r="I549">
        <v>115</v>
      </c>
      <c r="J549" s="1" t="s">
        <v>191</v>
      </c>
      <c r="K549" s="1" t="s">
        <v>25</v>
      </c>
      <c r="L549">
        <v>4.3600000000000002E-3</v>
      </c>
      <c r="M549">
        <v>1.804E-2</v>
      </c>
      <c r="N549">
        <v>2.99E-3</v>
      </c>
      <c r="O549">
        <v>1</v>
      </c>
      <c r="P549">
        <v>0</v>
      </c>
      <c r="Q549">
        <v>167</v>
      </c>
      <c r="R549">
        <v>556</v>
      </c>
      <c r="S549">
        <v>210</v>
      </c>
      <c r="T549">
        <v>1.5</v>
      </c>
      <c r="U549">
        <v>3.6</v>
      </c>
    </row>
    <row r="550" spans="1:21" x14ac:dyDescent="0.25">
      <c r="A550" t="str">
        <f>B550&amp;"_"&amp;G550&amp;"_"&amp;J550</f>
        <v>1209_418_1</v>
      </c>
      <c r="B550">
        <v>1209</v>
      </c>
      <c r="C550" s="1" t="s">
        <v>915</v>
      </c>
      <c r="D550" s="1" t="s">
        <v>22</v>
      </c>
      <c r="E550" s="1" t="s">
        <v>22</v>
      </c>
      <c r="F550">
        <v>115</v>
      </c>
      <c r="G550">
        <v>418</v>
      </c>
      <c r="H550" s="1" t="s">
        <v>548</v>
      </c>
      <c r="I550">
        <v>115</v>
      </c>
      <c r="J550" s="1" t="s">
        <v>191</v>
      </c>
      <c r="K550" s="1" t="s">
        <v>25</v>
      </c>
      <c r="L550">
        <v>6.9999999999999994E-5</v>
      </c>
      <c r="M550">
        <v>3.1E-4</v>
      </c>
      <c r="N550">
        <v>5.0000000000000002E-5</v>
      </c>
      <c r="O550">
        <v>1</v>
      </c>
      <c r="P550">
        <v>0</v>
      </c>
      <c r="Q550">
        <v>167</v>
      </c>
      <c r="R550">
        <v>556</v>
      </c>
      <c r="S550">
        <v>210</v>
      </c>
      <c r="T550">
        <v>0.1</v>
      </c>
      <c r="U550">
        <v>0.1</v>
      </c>
    </row>
    <row r="551" spans="1:21" x14ac:dyDescent="0.25">
      <c r="A551" t="str">
        <f>B551&amp;"_"&amp;G551&amp;"_"&amp;J551</f>
        <v>121_123_1</v>
      </c>
      <c r="B551">
        <v>121</v>
      </c>
      <c r="C551" s="1" t="s">
        <v>657</v>
      </c>
      <c r="D551" s="1" t="s">
        <v>67</v>
      </c>
      <c r="E551" s="1" t="s">
        <v>67</v>
      </c>
      <c r="F551">
        <v>115</v>
      </c>
      <c r="G551">
        <v>123</v>
      </c>
      <c r="H551" s="1" t="s">
        <v>658</v>
      </c>
      <c r="I551">
        <v>115</v>
      </c>
      <c r="J551" s="1" t="s">
        <v>191</v>
      </c>
      <c r="K551" s="1" t="s">
        <v>25</v>
      </c>
      <c r="L551">
        <v>2.2399999999999998E-3</v>
      </c>
      <c r="M551">
        <v>9.2599999999999991E-3</v>
      </c>
      <c r="N551">
        <v>1.5299999999999999E-3</v>
      </c>
      <c r="O551">
        <v>1</v>
      </c>
      <c r="P551">
        <v>0</v>
      </c>
      <c r="Q551">
        <v>167</v>
      </c>
      <c r="R551">
        <v>556</v>
      </c>
      <c r="S551">
        <v>210</v>
      </c>
      <c r="T551">
        <v>1.5</v>
      </c>
      <c r="U551">
        <v>1.9</v>
      </c>
    </row>
    <row r="552" spans="1:21" x14ac:dyDescent="0.25">
      <c r="A552" t="str">
        <f>B552&amp;"_"&amp;G552&amp;"_"&amp;J552</f>
        <v>1210_1224_1</v>
      </c>
      <c r="B552">
        <v>1210</v>
      </c>
      <c r="C552" s="1" t="s">
        <v>1248</v>
      </c>
      <c r="D552" s="1" t="s">
        <v>70</v>
      </c>
      <c r="E552" s="1" t="s">
        <v>70</v>
      </c>
      <c r="F552">
        <v>69</v>
      </c>
      <c r="G552">
        <v>1224</v>
      </c>
      <c r="H552" s="1" t="s">
        <v>822</v>
      </c>
      <c r="I552">
        <v>69</v>
      </c>
      <c r="J552" s="1" t="s">
        <v>191</v>
      </c>
      <c r="K552" s="1" t="s">
        <v>25</v>
      </c>
      <c r="L552">
        <v>1.499E-2</v>
      </c>
      <c r="M552">
        <v>3.4070000000000003E-2</v>
      </c>
      <c r="N552">
        <v>6.7000000000000002E-4</v>
      </c>
      <c r="O552">
        <v>1</v>
      </c>
      <c r="P552">
        <v>0</v>
      </c>
      <c r="Q552">
        <v>96</v>
      </c>
      <c r="R552">
        <v>250</v>
      </c>
      <c r="S552">
        <v>123</v>
      </c>
      <c r="T552">
        <v>1.9</v>
      </c>
      <c r="U552">
        <v>2.4</v>
      </c>
    </row>
    <row r="553" spans="1:21" x14ac:dyDescent="0.25">
      <c r="A553" t="str">
        <f>B553&amp;"_"&amp;G553&amp;"_"&amp;J553</f>
        <v>1210_1544_1</v>
      </c>
      <c r="B553">
        <v>1210</v>
      </c>
      <c r="C553" s="1" t="s">
        <v>1248</v>
      </c>
      <c r="D553" s="1" t="s">
        <v>70</v>
      </c>
      <c r="E553" s="1" t="s">
        <v>22</v>
      </c>
      <c r="F553">
        <v>69</v>
      </c>
      <c r="G553">
        <v>1544</v>
      </c>
      <c r="H553" s="1" t="s">
        <v>1045</v>
      </c>
      <c r="I553">
        <v>69</v>
      </c>
      <c r="J553" s="1" t="s">
        <v>191</v>
      </c>
      <c r="K553" s="1" t="s">
        <v>25</v>
      </c>
      <c r="L553">
        <v>3.8399999999999997E-2</v>
      </c>
      <c r="M553">
        <v>8.7300000000000003E-2</v>
      </c>
      <c r="N553">
        <v>1.7099999999999999E-3</v>
      </c>
      <c r="O553">
        <v>1</v>
      </c>
      <c r="P553">
        <v>0</v>
      </c>
      <c r="Q553">
        <v>96</v>
      </c>
      <c r="R553">
        <v>250</v>
      </c>
      <c r="S553">
        <v>123</v>
      </c>
      <c r="T553">
        <v>4.0999999999999996</v>
      </c>
      <c r="U553">
        <v>6</v>
      </c>
    </row>
    <row r="554" spans="1:21" x14ac:dyDescent="0.25">
      <c r="A554" t="str">
        <f>B554&amp;"_"&amp;G554&amp;"_"&amp;J554</f>
        <v>1210_526_1</v>
      </c>
      <c r="B554">
        <v>1210</v>
      </c>
      <c r="C554" s="1" t="s">
        <v>1248</v>
      </c>
      <c r="D554" s="1" t="s">
        <v>70</v>
      </c>
      <c r="E554" s="1" t="s">
        <v>22</v>
      </c>
      <c r="F554">
        <v>69</v>
      </c>
      <c r="G554">
        <v>526</v>
      </c>
      <c r="H554" s="1" t="s">
        <v>1249</v>
      </c>
      <c r="I554">
        <v>69</v>
      </c>
      <c r="J554" s="1" t="s">
        <v>191</v>
      </c>
      <c r="K554" s="1" t="s">
        <v>25</v>
      </c>
      <c r="L554">
        <v>4.9099999999999998E-2</v>
      </c>
      <c r="M554">
        <v>0.11162999999999999</v>
      </c>
      <c r="N554">
        <v>2.1800000000000001E-3</v>
      </c>
      <c r="O554">
        <v>1</v>
      </c>
      <c r="P554">
        <v>0</v>
      </c>
      <c r="Q554">
        <v>96</v>
      </c>
      <c r="R554">
        <v>250</v>
      </c>
      <c r="S554">
        <v>123</v>
      </c>
      <c r="T554">
        <v>6.5</v>
      </c>
      <c r="U554">
        <v>7.7</v>
      </c>
    </row>
    <row r="555" spans="1:21" x14ac:dyDescent="0.25">
      <c r="A555" t="str">
        <f>B555&amp;"_"&amp;G555&amp;"_"&amp;J555</f>
        <v>1211_1212_1</v>
      </c>
      <c r="B555">
        <v>1211</v>
      </c>
      <c r="C555" s="1" t="s">
        <v>1377</v>
      </c>
      <c r="D555" s="1" t="s">
        <v>70</v>
      </c>
      <c r="E555" s="1" t="s">
        <v>70</v>
      </c>
      <c r="F555">
        <v>115</v>
      </c>
      <c r="G555">
        <v>1212</v>
      </c>
      <c r="H555" s="1" t="s">
        <v>1340</v>
      </c>
      <c r="I555">
        <v>115</v>
      </c>
      <c r="J555" s="1" t="s">
        <v>191</v>
      </c>
      <c r="K555" s="1" t="s">
        <v>25</v>
      </c>
      <c r="L555">
        <v>1.0000000000000001E-5</v>
      </c>
      <c r="M555">
        <v>6.0000000000000002E-5</v>
      </c>
      <c r="N555">
        <v>1.0000000000000001E-5</v>
      </c>
      <c r="O555">
        <v>1</v>
      </c>
      <c r="P555">
        <v>0</v>
      </c>
      <c r="Q555">
        <v>167</v>
      </c>
      <c r="R555">
        <v>556</v>
      </c>
      <c r="S555">
        <v>210</v>
      </c>
      <c r="T555">
        <v>0</v>
      </c>
      <c r="U555">
        <v>0</v>
      </c>
    </row>
    <row r="556" spans="1:21" x14ac:dyDescent="0.25">
      <c r="A556" t="str">
        <f>B556&amp;"_"&amp;G556&amp;"_"&amp;J556</f>
        <v>1211_519_1</v>
      </c>
      <c r="B556">
        <v>1211</v>
      </c>
      <c r="C556" s="1" t="s">
        <v>1377</v>
      </c>
      <c r="D556" s="1" t="s">
        <v>70</v>
      </c>
      <c r="E556" s="1" t="s">
        <v>70</v>
      </c>
      <c r="F556">
        <v>115</v>
      </c>
      <c r="G556">
        <v>519</v>
      </c>
      <c r="H556" s="1" t="s">
        <v>1371</v>
      </c>
      <c r="I556">
        <v>115</v>
      </c>
      <c r="J556" s="1" t="s">
        <v>191</v>
      </c>
      <c r="K556" s="1" t="s">
        <v>25</v>
      </c>
      <c r="L556">
        <v>6.9999999999999994E-5</v>
      </c>
      <c r="M556">
        <v>3.1E-4</v>
      </c>
      <c r="N556">
        <v>5.0000000000000002E-5</v>
      </c>
      <c r="O556">
        <v>1</v>
      </c>
      <c r="P556">
        <v>0</v>
      </c>
      <c r="Q556">
        <v>167</v>
      </c>
      <c r="R556">
        <v>556</v>
      </c>
      <c r="S556">
        <v>210</v>
      </c>
      <c r="T556">
        <v>0.1</v>
      </c>
      <c r="U556">
        <v>0.1</v>
      </c>
    </row>
    <row r="557" spans="1:21" x14ac:dyDescent="0.25">
      <c r="A557" t="str">
        <f>B557&amp;"_"&amp;G557&amp;"_"&amp;J557</f>
        <v>1212_519_1</v>
      </c>
      <c r="B557">
        <v>1212</v>
      </c>
      <c r="C557" s="1" t="s">
        <v>1340</v>
      </c>
      <c r="D557" s="1" t="s">
        <v>70</v>
      </c>
      <c r="E557" s="1" t="s">
        <v>70</v>
      </c>
      <c r="F557">
        <v>115</v>
      </c>
      <c r="G557">
        <v>519</v>
      </c>
      <c r="H557" s="1" t="s">
        <v>1371</v>
      </c>
      <c r="I557">
        <v>115</v>
      </c>
      <c r="J557" s="1" t="s">
        <v>191</v>
      </c>
      <c r="K557" s="1" t="s">
        <v>25</v>
      </c>
      <c r="L557">
        <v>6.9999999999999994E-5</v>
      </c>
      <c r="M557">
        <v>2.9999999999999997E-4</v>
      </c>
      <c r="N557">
        <v>5.0000000000000002E-5</v>
      </c>
      <c r="O557">
        <v>1</v>
      </c>
      <c r="P557">
        <v>0</v>
      </c>
      <c r="Q557">
        <v>167</v>
      </c>
      <c r="R557">
        <v>556</v>
      </c>
      <c r="S557">
        <v>210</v>
      </c>
      <c r="T557">
        <v>0.1</v>
      </c>
      <c r="U557">
        <v>0.1</v>
      </c>
    </row>
    <row r="558" spans="1:21" x14ac:dyDescent="0.25">
      <c r="A558" t="str">
        <f>B558&amp;"_"&amp;G558&amp;"_"&amp;J558</f>
        <v>1213_1214_1</v>
      </c>
      <c r="B558">
        <v>1213</v>
      </c>
      <c r="C558" s="1" t="s">
        <v>974</v>
      </c>
      <c r="D558" s="1" t="s">
        <v>36</v>
      </c>
      <c r="E558" s="1" t="s">
        <v>36</v>
      </c>
      <c r="F558">
        <v>115</v>
      </c>
      <c r="G558">
        <v>1214</v>
      </c>
      <c r="H558" s="1" t="s">
        <v>404</v>
      </c>
      <c r="I558">
        <v>115</v>
      </c>
      <c r="J558" s="1" t="s">
        <v>191</v>
      </c>
      <c r="K558" s="1" t="s">
        <v>25</v>
      </c>
      <c r="L558">
        <v>3.1E-4</v>
      </c>
      <c r="M558">
        <v>1.2700000000000001E-3</v>
      </c>
      <c r="N558">
        <v>2.1000000000000001E-4</v>
      </c>
      <c r="O558">
        <v>1</v>
      </c>
      <c r="P558">
        <v>0</v>
      </c>
      <c r="Q558">
        <v>167</v>
      </c>
      <c r="R558">
        <v>556</v>
      </c>
      <c r="S558">
        <v>210</v>
      </c>
      <c r="T558">
        <v>0.3</v>
      </c>
      <c r="U558">
        <v>0.3</v>
      </c>
    </row>
    <row r="559" spans="1:21" x14ac:dyDescent="0.25">
      <c r="A559" t="str">
        <f>B559&amp;"_"&amp;G559&amp;"_"&amp;J559</f>
        <v>1213_455_1</v>
      </c>
      <c r="B559">
        <v>1213</v>
      </c>
      <c r="C559" s="1" t="s">
        <v>974</v>
      </c>
      <c r="D559" s="1" t="s">
        <v>36</v>
      </c>
      <c r="E559" s="1" t="s">
        <v>22</v>
      </c>
      <c r="F559">
        <v>115</v>
      </c>
      <c r="G559">
        <v>455</v>
      </c>
      <c r="H559" s="1" t="s">
        <v>973</v>
      </c>
      <c r="I559">
        <v>115</v>
      </c>
      <c r="J559" s="1" t="s">
        <v>191</v>
      </c>
      <c r="K559" s="1" t="s">
        <v>25</v>
      </c>
      <c r="L559">
        <v>1.6729999999999998E-2</v>
      </c>
      <c r="M559">
        <v>6.9190000000000002E-2</v>
      </c>
      <c r="N559">
        <v>1.146E-2</v>
      </c>
      <c r="O559">
        <v>1</v>
      </c>
      <c r="P559">
        <v>0</v>
      </c>
      <c r="Q559">
        <v>167</v>
      </c>
      <c r="R559">
        <v>556</v>
      </c>
      <c r="S559">
        <v>210</v>
      </c>
      <c r="T559">
        <v>13.5</v>
      </c>
      <c r="U559">
        <v>13.9</v>
      </c>
    </row>
    <row r="560" spans="1:21" x14ac:dyDescent="0.25">
      <c r="A560" t="str">
        <f>B560&amp;"_"&amp;G560&amp;"_"&amp;J560</f>
        <v>1214_23_1</v>
      </c>
      <c r="B560">
        <v>1214</v>
      </c>
      <c r="C560" s="1" t="s">
        <v>404</v>
      </c>
      <c r="D560" s="1" t="s">
        <v>36</v>
      </c>
      <c r="E560" s="1" t="s">
        <v>22</v>
      </c>
      <c r="F560">
        <v>115</v>
      </c>
      <c r="G560">
        <v>23</v>
      </c>
      <c r="H560" s="1" t="s">
        <v>405</v>
      </c>
      <c r="I560">
        <v>115</v>
      </c>
      <c r="J560" s="1" t="s">
        <v>191</v>
      </c>
      <c r="K560" s="1" t="s">
        <v>25</v>
      </c>
      <c r="L560">
        <v>3.81E-3</v>
      </c>
      <c r="M560">
        <v>1.575E-2</v>
      </c>
      <c r="N560">
        <v>2.6099999999999999E-3</v>
      </c>
      <c r="O560">
        <v>1</v>
      </c>
      <c r="P560">
        <v>0</v>
      </c>
      <c r="Q560">
        <v>167</v>
      </c>
      <c r="R560">
        <v>556</v>
      </c>
      <c r="S560">
        <v>210</v>
      </c>
      <c r="T560">
        <v>2.8</v>
      </c>
      <c r="U560">
        <v>3.2</v>
      </c>
    </row>
    <row r="561" spans="1:21" x14ac:dyDescent="0.25">
      <c r="A561" t="str">
        <f>B561&amp;"_"&amp;G561&amp;"_"&amp;J561</f>
        <v>1214_480_1</v>
      </c>
      <c r="B561">
        <v>1214</v>
      </c>
      <c r="C561" s="1" t="s">
        <v>404</v>
      </c>
      <c r="D561" s="1" t="s">
        <v>36</v>
      </c>
      <c r="E561" s="1" t="s">
        <v>36</v>
      </c>
      <c r="F561">
        <v>115</v>
      </c>
      <c r="G561">
        <v>480</v>
      </c>
      <c r="H561" s="1" t="s">
        <v>1019</v>
      </c>
      <c r="I561">
        <v>115</v>
      </c>
      <c r="J561" s="1" t="s">
        <v>191</v>
      </c>
      <c r="K561" s="1" t="s">
        <v>25</v>
      </c>
      <c r="L561">
        <v>6.2399999999999999E-3</v>
      </c>
      <c r="M561">
        <v>2.581E-2</v>
      </c>
      <c r="N561">
        <v>4.2700000000000004E-3</v>
      </c>
      <c r="O561">
        <v>1</v>
      </c>
      <c r="P561">
        <v>0</v>
      </c>
      <c r="Q561">
        <v>167</v>
      </c>
      <c r="R561">
        <v>556</v>
      </c>
      <c r="S561">
        <v>210</v>
      </c>
      <c r="T561">
        <v>3.2</v>
      </c>
      <c r="U561">
        <v>5.2</v>
      </c>
    </row>
    <row r="562" spans="1:21" x14ac:dyDescent="0.25">
      <c r="A562" t="str">
        <f>B562&amp;"_"&amp;G562&amp;"_"&amp;J562</f>
        <v>1215_447_1</v>
      </c>
      <c r="B562">
        <v>1215</v>
      </c>
      <c r="C562" s="1" t="s">
        <v>961</v>
      </c>
      <c r="D562" s="1" t="s">
        <v>22</v>
      </c>
      <c r="E562" s="1" t="s">
        <v>22</v>
      </c>
      <c r="F562">
        <v>115</v>
      </c>
      <c r="G562">
        <v>447</v>
      </c>
      <c r="H562" s="1" t="s">
        <v>962</v>
      </c>
      <c r="I562">
        <v>115</v>
      </c>
      <c r="J562" s="1" t="s">
        <v>191</v>
      </c>
      <c r="K562" s="1" t="s">
        <v>25</v>
      </c>
      <c r="L562">
        <v>4.734E-2</v>
      </c>
      <c r="M562">
        <v>0.19575999999999999</v>
      </c>
      <c r="N562">
        <v>3.2419999999999997E-2</v>
      </c>
      <c r="O562">
        <v>1</v>
      </c>
      <c r="P562">
        <v>0</v>
      </c>
      <c r="Q562">
        <v>167</v>
      </c>
      <c r="R562">
        <v>556</v>
      </c>
      <c r="S562">
        <v>210</v>
      </c>
      <c r="T562">
        <v>29.6</v>
      </c>
      <c r="U562">
        <v>39.4</v>
      </c>
    </row>
    <row r="563" spans="1:21" x14ac:dyDescent="0.25">
      <c r="A563" t="str">
        <f>B563&amp;"_"&amp;G563&amp;"_"&amp;J563</f>
        <v>1216_125_1</v>
      </c>
      <c r="B563">
        <v>1216</v>
      </c>
      <c r="C563" s="1" t="s">
        <v>916</v>
      </c>
      <c r="D563" s="1" t="s">
        <v>22</v>
      </c>
      <c r="E563" s="1" t="s">
        <v>22</v>
      </c>
      <c r="F563">
        <v>115</v>
      </c>
      <c r="G563">
        <v>125</v>
      </c>
      <c r="H563" s="1" t="s">
        <v>678</v>
      </c>
      <c r="I563">
        <v>115</v>
      </c>
      <c r="J563" s="1" t="s">
        <v>191</v>
      </c>
      <c r="K563" s="1" t="s">
        <v>25</v>
      </c>
      <c r="L563">
        <v>5.1999999999999995E-4</v>
      </c>
      <c r="M563">
        <v>2.14E-3</v>
      </c>
      <c r="N563">
        <v>3.5000000000000001E-3</v>
      </c>
      <c r="O563">
        <v>1</v>
      </c>
      <c r="P563">
        <v>0</v>
      </c>
      <c r="Q563">
        <v>167</v>
      </c>
      <c r="R563">
        <v>556</v>
      </c>
      <c r="S563">
        <v>210</v>
      </c>
      <c r="T563">
        <v>1.3</v>
      </c>
      <c r="U563">
        <v>1.4</v>
      </c>
    </row>
    <row r="564" spans="1:21" x14ac:dyDescent="0.25">
      <c r="A564" t="str">
        <f>B564&amp;"_"&amp;G564&amp;"_"&amp;J564</f>
        <v>1216_1546_1</v>
      </c>
      <c r="B564">
        <v>1216</v>
      </c>
      <c r="C564" s="1" t="s">
        <v>916</v>
      </c>
      <c r="D564" s="1" t="s">
        <v>22</v>
      </c>
      <c r="E564" s="1" t="s">
        <v>22</v>
      </c>
      <c r="F564">
        <v>115</v>
      </c>
      <c r="G564">
        <v>1546</v>
      </c>
      <c r="H564" s="1" t="s">
        <v>91</v>
      </c>
      <c r="I564">
        <v>115</v>
      </c>
      <c r="J564" s="1" t="s">
        <v>191</v>
      </c>
      <c r="K564" s="1" t="s">
        <v>25</v>
      </c>
      <c r="L564">
        <v>8.0000000000000002E-3</v>
      </c>
      <c r="M564">
        <v>3.3059999999999999E-2</v>
      </c>
      <c r="N564">
        <v>5.4799999999999996E-3</v>
      </c>
      <c r="O564">
        <v>1</v>
      </c>
      <c r="P564">
        <v>0</v>
      </c>
      <c r="Q564">
        <v>167</v>
      </c>
      <c r="R564">
        <v>556</v>
      </c>
      <c r="S564">
        <v>210</v>
      </c>
      <c r="T564">
        <v>4.5999999999999996</v>
      </c>
      <c r="U564">
        <v>6.7</v>
      </c>
    </row>
    <row r="565" spans="1:21" x14ac:dyDescent="0.25">
      <c r="A565" t="str">
        <f>B565&amp;"_"&amp;G565&amp;"_"&amp;J565</f>
        <v>1216_415_1</v>
      </c>
      <c r="B565">
        <v>1216</v>
      </c>
      <c r="C565" s="1" t="s">
        <v>916</v>
      </c>
      <c r="D565" s="1" t="s">
        <v>22</v>
      </c>
      <c r="E565" s="1" t="s">
        <v>22</v>
      </c>
      <c r="F565">
        <v>115</v>
      </c>
      <c r="G565">
        <v>415</v>
      </c>
      <c r="H565" s="1" t="s">
        <v>90</v>
      </c>
      <c r="I565">
        <v>115</v>
      </c>
      <c r="J565" s="1" t="s">
        <v>191</v>
      </c>
      <c r="K565" s="1" t="s">
        <v>25</v>
      </c>
      <c r="L565">
        <v>2.5799999999999998E-3</v>
      </c>
      <c r="M565">
        <v>1.068E-2</v>
      </c>
      <c r="N565">
        <v>1.7700000000000001E-3</v>
      </c>
      <c r="O565">
        <v>1</v>
      </c>
      <c r="P565">
        <v>0</v>
      </c>
      <c r="Q565">
        <v>167</v>
      </c>
      <c r="R565">
        <v>556</v>
      </c>
      <c r="S565">
        <v>210</v>
      </c>
      <c r="T565">
        <v>1.4</v>
      </c>
      <c r="U565">
        <v>2.1</v>
      </c>
    </row>
    <row r="566" spans="1:21" x14ac:dyDescent="0.25">
      <c r="A566" t="str">
        <f>B566&amp;"_"&amp;G566&amp;"_"&amp;J566</f>
        <v>1216_417_1</v>
      </c>
      <c r="B566">
        <v>1216</v>
      </c>
      <c r="C566" s="1" t="s">
        <v>916</v>
      </c>
      <c r="D566" s="1" t="s">
        <v>22</v>
      </c>
      <c r="E566" s="1" t="s">
        <v>22</v>
      </c>
      <c r="F566">
        <v>115</v>
      </c>
      <c r="G566">
        <v>417</v>
      </c>
      <c r="H566" s="1" t="s">
        <v>919</v>
      </c>
      <c r="I566">
        <v>115</v>
      </c>
      <c r="J566" s="1" t="s">
        <v>191</v>
      </c>
      <c r="K566" s="1" t="s">
        <v>25</v>
      </c>
      <c r="L566">
        <v>1.8400000000000001E-3</v>
      </c>
      <c r="M566">
        <v>7.6E-3</v>
      </c>
      <c r="N566">
        <v>1.2600000000000001E-3</v>
      </c>
      <c r="O566">
        <v>1</v>
      </c>
      <c r="P566">
        <v>0</v>
      </c>
      <c r="Q566">
        <v>167</v>
      </c>
      <c r="R566">
        <v>556</v>
      </c>
      <c r="S566">
        <v>210</v>
      </c>
      <c r="T566">
        <v>1.3</v>
      </c>
      <c r="U566">
        <v>1.5</v>
      </c>
    </row>
    <row r="567" spans="1:21" x14ac:dyDescent="0.25">
      <c r="A567" t="str">
        <f>B567&amp;"_"&amp;G567&amp;"_"&amp;J567</f>
        <v>1217_1546_1</v>
      </c>
      <c r="B567">
        <v>1217</v>
      </c>
      <c r="C567" s="1" t="s">
        <v>920</v>
      </c>
      <c r="D567" s="1" t="s">
        <v>22</v>
      </c>
      <c r="E567" s="1" t="s">
        <v>22</v>
      </c>
      <c r="F567">
        <v>115</v>
      </c>
      <c r="G567">
        <v>1546</v>
      </c>
      <c r="H567" s="1" t="s">
        <v>91</v>
      </c>
      <c r="I567">
        <v>115</v>
      </c>
      <c r="J567" s="1" t="s">
        <v>191</v>
      </c>
      <c r="K567" s="1" t="s">
        <v>25</v>
      </c>
      <c r="L567">
        <v>7.92E-3</v>
      </c>
      <c r="M567">
        <v>3.2770000000000001E-2</v>
      </c>
      <c r="N567">
        <v>5.4299999999999999E-3</v>
      </c>
      <c r="O567">
        <v>1</v>
      </c>
      <c r="P567">
        <v>0</v>
      </c>
      <c r="Q567">
        <v>167</v>
      </c>
      <c r="R567">
        <v>556</v>
      </c>
      <c r="S567">
        <v>210</v>
      </c>
      <c r="T567">
        <v>4.5</v>
      </c>
      <c r="U567">
        <v>6.6</v>
      </c>
    </row>
    <row r="568" spans="1:21" x14ac:dyDescent="0.25">
      <c r="A568" t="str">
        <f>B568&amp;"_"&amp;G568&amp;"_"&amp;J568</f>
        <v>1217_415_1</v>
      </c>
      <c r="B568">
        <v>1217</v>
      </c>
      <c r="C568" s="1" t="s">
        <v>920</v>
      </c>
      <c r="D568" s="1" t="s">
        <v>22</v>
      </c>
      <c r="E568" s="1" t="s">
        <v>22</v>
      </c>
      <c r="F568">
        <v>115</v>
      </c>
      <c r="G568">
        <v>415</v>
      </c>
      <c r="H568" s="1" t="s">
        <v>90</v>
      </c>
      <c r="I568">
        <v>115</v>
      </c>
      <c r="J568" s="1" t="s">
        <v>191</v>
      </c>
      <c r="K568" s="1" t="s">
        <v>25</v>
      </c>
      <c r="L568">
        <v>2.9199999999999999E-3</v>
      </c>
      <c r="M568">
        <v>1.2070000000000001E-2</v>
      </c>
      <c r="N568">
        <v>2E-3</v>
      </c>
      <c r="O568">
        <v>1</v>
      </c>
      <c r="P568">
        <v>0</v>
      </c>
      <c r="Q568">
        <v>167</v>
      </c>
      <c r="R568">
        <v>556</v>
      </c>
      <c r="S568">
        <v>210</v>
      </c>
      <c r="T568">
        <v>1.4</v>
      </c>
      <c r="U568">
        <v>2.4</v>
      </c>
    </row>
    <row r="569" spans="1:21" x14ac:dyDescent="0.25">
      <c r="A569" t="str">
        <f>B569&amp;"_"&amp;G569&amp;"_"&amp;J569</f>
        <v>1217_417_1</v>
      </c>
      <c r="B569">
        <v>1217</v>
      </c>
      <c r="C569" s="1" t="s">
        <v>920</v>
      </c>
      <c r="D569" s="1" t="s">
        <v>22</v>
      </c>
      <c r="E569" s="1" t="s">
        <v>22</v>
      </c>
      <c r="F569">
        <v>115</v>
      </c>
      <c r="G569">
        <v>417</v>
      </c>
      <c r="H569" s="1" t="s">
        <v>919</v>
      </c>
      <c r="I569">
        <v>115</v>
      </c>
      <c r="J569" s="1" t="s">
        <v>191</v>
      </c>
      <c r="K569" s="1" t="s">
        <v>25</v>
      </c>
      <c r="L569">
        <v>1.8699999999999999E-3</v>
      </c>
      <c r="M569">
        <v>7.7299999999999999E-3</v>
      </c>
      <c r="N569">
        <v>1.2800000000000001E-3</v>
      </c>
      <c r="O569">
        <v>1</v>
      </c>
      <c r="P569">
        <v>0</v>
      </c>
      <c r="Q569">
        <v>167</v>
      </c>
      <c r="R569">
        <v>556</v>
      </c>
      <c r="S569">
        <v>210</v>
      </c>
      <c r="T569">
        <v>1.3</v>
      </c>
      <c r="U569">
        <v>1.6</v>
      </c>
    </row>
    <row r="570" spans="1:21" x14ac:dyDescent="0.25">
      <c r="A570" t="str">
        <f>B570&amp;"_"&amp;G570&amp;"_"&amp;J570</f>
        <v>1218_1465_1</v>
      </c>
      <c r="B570">
        <v>1218</v>
      </c>
      <c r="C570" s="1" t="s">
        <v>1087</v>
      </c>
      <c r="D570" s="1" t="s">
        <v>67</v>
      </c>
      <c r="E570" s="1" t="s">
        <v>67</v>
      </c>
      <c r="F570">
        <v>115</v>
      </c>
      <c r="G570">
        <v>1465</v>
      </c>
      <c r="H570" s="1" t="s">
        <v>315</v>
      </c>
      <c r="I570">
        <v>115</v>
      </c>
      <c r="J570" s="1" t="s">
        <v>191</v>
      </c>
      <c r="K570" s="1" t="s">
        <v>25</v>
      </c>
      <c r="L570">
        <v>0</v>
      </c>
      <c r="M570">
        <v>2.0000000000000002E-5</v>
      </c>
      <c r="N570">
        <v>0</v>
      </c>
      <c r="O570">
        <v>1</v>
      </c>
      <c r="P570">
        <v>0</v>
      </c>
      <c r="Q570">
        <v>167</v>
      </c>
      <c r="R570">
        <v>556</v>
      </c>
      <c r="S570">
        <v>210</v>
      </c>
      <c r="T570">
        <v>0</v>
      </c>
      <c r="U570">
        <v>0</v>
      </c>
    </row>
    <row r="571" spans="1:21" x14ac:dyDescent="0.25">
      <c r="A571" t="str">
        <f>B571&amp;"_"&amp;G571&amp;"_"&amp;J571</f>
        <v>1218_1466_1</v>
      </c>
      <c r="B571">
        <v>1218</v>
      </c>
      <c r="C571" s="1" t="s">
        <v>1087</v>
      </c>
      <c r="D571" s="1" t="s">
        <v>67</v>
      </c>
      <c r="E571" s="1" t="s">
        <v>67</v>
      </c>
      <c r="F571">
        <v>115</v>
      </c>
      <c r="G571">
        <v>1466</v>
      </c>
      <c r="H571" s="1" t="s">
        <v>1112</v>
      </c>
      <c r="I571">
        <v>115</v>
      </c>
      <c r="J571" s="1" t="s">
        <v>191</v>
      </c>
      <c r="K571" s="1" t="s">
        <v>25</v>
      </c>
      <c r="L571">
        <v>0</v>
      </c>
      <c r="M571">
        <v>2.0000000000000002E-5</v>
      </c>
      <c r="N571">
        <v>0</v>
      </c>
      <c r="O571">
        <v>1</v>
      </c>
      <c r="P571">
        <v>0</v>
      </c>
      <c r="Q571">
        <v>167</v>
      </c>
      <c r="R571">
        <v>556</v>
      </c>
      <c r="S571">
        <v>210</v>
      </c>
      <c r="T571">
        <v>0</v>
      </c>
      <c r="U571">
        <v>0</v>
      </c>
    </row>
    <row r="572" spans="1:21" x14ac:dyDescent="0.25">
      <c r="A572" t="str">
        <f>B572&amp;"_"&amp;G572&amp;"_"&amp;J572</f>
        <v>1220_1221_1</v>
      </c>
      <c r="B572">
        <v>1220</v>
      </c>
      <c r="C572" s="1" t="s">
        <v>23</v>
      </c>
      <c r="D572" s="1" t="s">
        <v>22</v>
      </c>
      <c r="E572" s="1" t="s">
        <v>22</v>
      </c>
      <c r="F572">
        <v>230</v>
      </c>
      <c r="G572">
        <v>1221</v>
      </c>
      <c r="H572" s="1" t="s">
        <v>1391</v>
      </c>
      <c r="I572">
        <v>230</v>
      </c>
      <c r="J572" s="1" t="s">
        <v>191</v>
      </c>
      <c r="K572" s="1" t="s">
        <v>25</v>
      </c>
      <c r="L572">
        <v>1.66E-3</v>
      </c>
      <c r="M572">
        <v>1.332E-2</v>
      </c>
      <c r="N572">
        <v>5.0799999999999998E-2</v>
      </c>
      <c r="O572">
        <v>1</v>
      </c>
      <c r="P572">
        <v>0</v>
      </c>
      <c r="Q572">
        <v>500</v>
      </c>
      <c r="R572">
        <v>936</v>
      </c>
      <c r="S572">
        <v>625</v>
      </c>
      <c r="T572">
        <v>10.9</v>
      </c>
      <c r="U572">
        <v>12.9</v>
      </c>
    </row>
    <row r="573" spans="1:21" x14ac:dyDescent="0.25">
      <c r="A573" t="str">
        <f>B573&amp;"_"&amp;G573&amp;"_"&amp;J573</f>
        <v>1220_1230_1</v>
      </c>
      <c r="B573">
        <v>1220</v>
      </c>
      <c r="C573" s="1" t="s">
        <v>23</v>
      </c>
      <c r="D573" s="1" t="s">
        <v>22</v>
      </c>
      <c r="E573" s="1" t="s">
        <v>22</v>
      </c>
      <c r="F573">
        <v>230</v>
      </c>
      <c r="G573">
        <v>1230</v>
      </c>
      <c r="H573" s="1" t="s">
        <v>91</v>
      </c>
      <c r="I573">
        <v>230</v>
      </c>
      <c r="J573" s="1" t="s">
        <v>191</v>
      </c>
      <c r="K573" s="1" t="s">
        <v>25</v>
      </c>
      <c r="L573">
        <v>1.3599999999999999E-2</v>
      </c>
      <c r="M573">
        <v>0.10931</v>
      </c>
      <c r="N573">
        <v>0.41704999999999998</v>
      </c>
      <c r="O573">
        <v>1</v>
      </c>
      <c r="P573">
        <v>0</v>
      </c>
      <c r="Q573">
        <v>575</v>
      </c>
      <c r="R573">
        <v>936</v>
      </c>
      <c r="S573">
        <v>715</v>
      </c>
      <c r="T573">
        <v>78.900000000000006</v>
      </c>
      <c r="U573">
        <v>105.5</v>
      </c>
    </row>
    <row r="574" spans="1:21" x14ac:dyDescent="0.25">
      <c r="A574" t="str">
        <f>B574&amp;"_"&amp;G574&amp;"_"&amp;J574</f>
        <v>1220_1230_2</v>
      </c>
      <c r="B574">
        <v>1220</v>
      </c>
      <c r="C574" s="1" t="s">
        <v>23</v>
      </c>
      <c r="D574" s="1" t="s">
        <v>22</v>
      </c>
      <c r="E574" s="1" t="s">
        <v>22</v>
      </c>
      <c r="F574">
        <v>230</v>
      </c>
      <c r="G574">
        <v>1230</v>
      </c>
      <c r="H574" s="1" t="s">
        <v>91</v>
      </c>
      <c r="I574">
        <v>230</v>
      </c>
      <c r="J574" s="1" t="s">
        <v>74</v>
      </c>
      <c r="K574" s="1" t="s">
        <v>25</v>
      </c>
      <c r="L574">
        <v>1.3610000000000001E-2</v>
      </c>
      <c r="M574">
        <v>0.10934000000000001</v>
      </c>
      <c r="N574">
        <v>0.41718</v>
      </c>
      <c r="O574">
        <v>1</v>
      </c>
      <c r="P574">
        <v>0</v>
      </c>
      <c r="Q574">
        <v>575</v>
      </c>
      <c r="R574">
        <v>936</v>
      </c>
      <c r="S574">
        <v>715</v>
      </c>
      <c r="T574">
        <v>78.900000000000006</v>
      </c>
      <c r="U574">
        <v>105.5</v>
      </c>
    </row>
    <row r="575" spans="1:21" x14ac:dyDescent="0.25">
      <c r="A575" t="str">
        <f>B575&amp;"_"&amp;G575&amp;"_"&amp;J575</f>
        <v>1220_1232_1</v>
      </c>
      <c r="B575">
        <v>1220</v>
      </c>
      <c r="C575" s="1" t="s">
        <v>23</v>
      </c>
      <c r="D575" s="1" t="s">
        <v>22</v>
      </c>
      <c r="E575" s="1" t="s">
        <v>22</v>
      </c>
      <c r="F575">
        <v>230</v>
      </c>
      <c r="G575">
        <v>1232</v>
      </c>
      <c r="H575" s="1" t="s">
        <v>64</v>
      </c>
      <c r="I575">
        <v>230</v>
      </c>
      <c r="J575" s="1" t="s">
        <v>191</v>
      </c>
      <c r="K575" s="1" t="s">
        <v>25</v>
      </c>
      <c r="L575">
        <v>8.1499999999999993E-3</v>
      </c>
      <c r="M575">
        <v>6.5500000000000003E-2</v>
      </c>
      <c r="N575">
        <v>0.24990000000000001</v>
      </c>
      <c r="O575">
        <v>1</v>
      </c>
      <c r="P575">
        <v>0</v>
      </c>
      <c r="Q575">
        <v>453</v>
      </c>
      <c r="R575">
        <v>936</v>
      </c>
      <c r="S575">
        <v>579</v>
      </c>
      <c r="T575">
        <v>53.3</v>
      </c>
      <c r="U575">
        <v>63.2</v>
      </c>
    </row>
    <row r="576" spans="1:21" x14ac:dyDescent="0.25">
      <c r="A576" t="str">
        <f>B576&amp;"_"&amp;G576&amp;"_"&amp;J576</f>
        <v>1220_1232_2</v>
      </c>
      <c r="B576">
        <v>1220</v>
      </c>
      <c r="C576" s="1" t="s">
        <v>23</v>
      </c>
      <c r="D576" s="1" t="s">
        <v>22</v>
      </c>
      <c r="E576" s="1" t="s">
        <v>22</v>
      </c>
      <c r="F576">
        <v>230</v>
      </c>
      <c r="G576">
        <v>1232</v>
      </c>
      <c r="H576" s="1" t="s">
        <v>64</v>
      </c>
      <c r="I576">
        <v>230</v>
      </c>
      <c r="J576" s="1" t="s">
        <v>74</v>
      </c>
      <c r="K576" s="1" t="s">
        <v>25</v>
      </c>
      <c r="L576">
        <v>8.1499999999999993E-3</v>
      </c>
      <c r="M576">
        <v>6.5500000000000003E-2</v>
      </c>
      <c r="N576">
        <v>0.24990000000000001</v>
      </c>
      <c r="O576">
        <v>1</v>
      </c>
      <c r="P576">
        <v>0</v>
      </c>
      <c r="Q576">
        <v>453</v>
      </c>
      <c r="R576">
        <v>936</v>
      </c>
      <c r="S576">
        <v>579</v>
      </c>
      <c r="T576">
        <v>53.3</v>
      </c>
      <c r="U576">
        <v>63.2</v>
      </c>
    </row>
    <row r="577" spans="1:21" x14ac:dyDescent="0.25">
      <c r="A577" t="str">
        <f>B577&amp;"_"&amp;G577&amp;"_"&amp;J577</f>
        <v>1221_1232_1</v>
      </c>
      <c r="B577">
        <v>1221</v>
      </c>
      <c r="C577" s="1" t="s">
        <v>1391</v>
      </c>
      <c r="D577" s="1" t="s">
        <v>22</v>
      </c>
      <c r="E577" s="1" t="s">
        <v>22</v>
      </c>
      <c r="F577">
        <v>230</v>
      </c>
      <c r="G577">
        <v>1232</v>
      </c>
      <c r="H577" s="1" t="s">
        <v>64</v>
      </c>
      <c r="I577">
        <v>230</v>
      </c>
      <c r="J577" s="1" t="s">
        <v>191</v>
      </c>
      <c r="K577" s="1" t="s">
        <v>25</v>
      </c>
      <c r="L577">
        <v>6.5300000000000002E-3</v>
      </c>
      <c r="M577">
        <v>5.246E-2</v>
      </c>
      <c r="N577">
        <v>0.20014999999999999</v>
      </c>
      <c r="O577">
        <v>1</v>
      </c>
      <c r="P577">
        <v>0</v>
      </c>
      <c r="Q577">
        <v>453</v>
      </c>
      <c r="R577">
        <v>936</v>
      </c>
      <c r="S577">
        <v>579</v>
      </c>
      <c r="T577">
        <v>42.7</v>
      </c>
      <c r="U577">
        <v>50.6</v>
      </c>
    </row>
    <row r="578" spans="1:21" x14ac:dyDescent="0.25">
      <c r="A578" t="str">
        <f>B578&amp;"_"&amp;G578&amp;"_"&amp;J578</f>
        <v>1221_1232_2</v>
      </c>
      <c r="B578">
        <v>1221</v>
      </c>
      <c r="C578" s="1" t="s">
        <v>1391</v>
      </c>
      <c r="D578" s="1" t="s">
        <v>22</v>
      </c>
      <c r="E578" s="1" t="s">
        <v>22</v>
      </c>
      <c r="F578">
        <v>230</v>
      </c>
      <c r="G578">
        <v>1232</v>
      </c>
      <c r="H578" s="1" t="s">
        <v>64</v>
      </c>
      <c r="I578">
        <v>230</v>
      </c>
      <c r="J578" s="1" t="s">
        <v>74</v>
      </c>
      <c r="K578" s="1" t="s">
        <v>25</v>
      </c>
      <c r="L578">
        <v>6.5300000000000002E-3</v>
      </c>
      <c r="M578">
        <v>5.246E-2</v>
      </c>
      <c r="N578">
        <v>0.20014999999999999</v>
      </c>
      <c r="O578">
        <v>1</v>
      </c>
      <c r="P578">
        <v>0</v>
      </c>
      <c r="Q578">
        <v>453</v>
      </c>
      <c r="R578">
        <v>936</v>
      </c>
      <c r="S578">
        <v>579</v>
      </c>
      <c r="T578">
        <v>42.7</v>
      </c>
      <c r="U578">
        <v>50.6</v>
      </c>
    </row>
    <row r="579" spans="1:21" x14ac:dyDescent="0.25">
      <c r="A579" t="str">
        <f>B579&amp;"_"&amp;G579&amp;"_"&amp;J579</f>
        <v>1222_1543_1</v>
      </c>
      <c r="B579">
        <v>1222</v>
      </c>
      <c r="C579" s="1" t="s">
        <v>177</v>
      </c>
      <c r="D579" s="1" t="s">
        <v>22</v>
      </c>
      <c r="E579" s="1" t="s">
        <v>22</v>
      </c>
      <c r="F579">
        <v>345</v>
      </c>
      <c r="G579">
        <v>1543</v>
      </c>
      <c r="H579" s="1" t="s">
        <v>177</v>
      </c>
      <c r="I579">
        <v>115</v>
      </c>
      <c r="J579" s="1" t="s">
        <v>191</v>
      </c>
      <c r="K579" s="1" t="s">
        <v>25</v>
      </c>
      <c r="L579">
        <v>5.9999999999999995E-4</v>
      </c>
      <c r="M579">
        <v>5.2400000000000002E-2</v>
      </c>
      <c r="N579">
        <v>0</v>
      </c>
      <c r="O579">
        <v>1</v>
      </c>
      <c r="P579">
        <v>0</v>
      </c>
      <c r="Q579">
        <v>417</v>
      </c>
      <c r="R579">
        <v>518</v>
      </c>
      <c r="S579">
        <v>599</v>
      </c>
      <c r="T579">
        <v>0</v>
      </c>
      <c r="U579">
        <v>0</v>
      </c>
    </row>
    <row r="580" spans="1:21" x14ac:dyDescent="0.25">
      <c r="A580" t="str">
        <f>B580&amp;"_"&amp;G580&amp;"_"&amp;J580</f>
        <v>1223_1544_1</v>
      </c>
      <c r="B580">
        <v>1223</v>
      </c>
      <c r="C580" s="1" t="s">
        <v>1045</v>
      </c>
      <c r="D580" s="1" t="s">
        <v>22</v>
      </c>
      <c r="E580" s="1" t="s">
        <v>22</v>
      </c>
      <c r="F580">
        <v>115</v>
      </c>
      <c r="G580">
        <v>1544</v>
      </c>
      <c r="H580" s="1" t="s">
        <v>1045</v>
      </c>
      <c r="I580">
        <v>69</v>
      </c>
      <c r="J580" s="1" t="s">
        <v>191</v>
      </c>
      <c r="K580" s="1" t="s">
        <v>25</v>
      </c>
      <c r="L580">
        <v>3.2000000000000002E-3</v>
      </c>
      <c r="M580">
        <v>0.16439999999999999</v>
      </c>
      <c r="N580">
        <v>0</v>
      </c>
      <c r="O580">
        <v>1</v>
      </c>
      <c r="P580">
        <v>0</v>
      </c>
      <c r="Q580">
        <v>125</v>
      </c>
      <c r="R580">
        <v>145</v>
      </c>
      <c r="S580">
        <v>170</v>
      </c>
      <c r="T580">
        <v>0</v>
      </c>
      <c r="U580">
        <v>0</v>
      </c>
    </row>
    <row r="581" spans="1:21" x14ac:dyDescent="0.25">
      <c r="A581" t="str">
        <f>B581&amp;"_"&amp;G581&amp;"_"&amp;J581</f>
        <v>1225_1516_1</v>
      </c>
      <c r="B581">
        <v>1225</v>
      </c>
      <c r="C581" s="1" t="s">
        <v>1338</v>
      </c>
      <c r="D581" s="1" t="s">
        <v>70</v>
      </c>
      <c r="E581" s="1" t="s">
        <v>70</v>
      </c>
      <c r="F581">
        <v>69</v>
      </c>
      <c r="G581">
        <v>1516</v>
      </c>
      <c r="H581" s="1" t="s">
        <v>1101</v>
      </c>
      <c r="I581">
        <v>69</v>
      </c>
      <c r="J581" s="1" t="s">
        <v>191</v>
      </c>
      <c r="K581" s="1" t="s">
        <v>25</v>
      </c>
      <c r="L581">
        <v>0.02</v>
      </c>
      <c r="M581">
        <v>0.08</v>
      </c>
      <c r="N581">
        <v>1.2999999999999999E-2</v>
      </c>
      <c r="O581">
        <v>1</v>
      </c>
      <c r="P581">
        <v>0</v>
      </c>
      <c r="Q581">
        <v>167</v>
      </c>
      <c r="R581">
        <v>556</v>
      </c>
      <c r="S581">
        <v>210</v>
      </c>
      <c r="T581">
        <v>15.9</v>
      </c>
      <c r="U581">
        <v>15.9</v>
      </c>
    </row>
    <row r="582" spans="1:21" x14ac:dyDescent="0.25">
      <c r="A582" t="str">
        <f>B582&amp;"_"&amp;G582&amp;"_"&amp;J582</f>
        <v>1228_1222_1</v>
      </c>
      <c r="B582">
        <v>1228</v>
      </c>
      <c r="C582" s="1" t="s">
        <v>1212</v>
      </c>
      <c r="D582" s="1" t="s">
        <v>22</v>
      </c>
      <c r="E582" s="1" t="s">
        <v>22</v>
      </c>
      <c r="F582">
        <v>345</v>
      </c>
      <c r="G582">
        <v>1222</v>
      </c>
      <c r="H582" s="1" t="s">
        <v>177</v>
      </c>
      <c r="I582">
        <v>345</v>
      </c>
      <c r="J582" s="1" t="s">
        <v>191</v>
      </c>
      <c r="K582" s="1" t="s">
        <v>25</v>
      </c>
      <c r="L582">
        <v>1.41E-3</v>
      </c>
      <c r="M582">
        <v>2.147E-2</v>
      </c>
      <c r="N582">
        <v>0.55498000000000003</v>
      </c>
      <c r="O582">
        <v>1</v>
      </c>
      <c r="P582">
        <v>0</v>
      </c>
      <c r="Q582">
        <v>1216</v>
      </c>
      <c r="R582">
        <v>2454</v>
      </c>
      <c r="S582">
        <v>1804</v>
      </c>
      <c r="T582">
        <v>42.3</v>
      </c>
      <c r="U582">
        <v>53.9</v>
      </c>
    </row>
    <row r="583" spans="1:21" x14ac:dyDescent="0.25">
      <c r="A583" t="str">
        <f>B583&amp;"_"&amp;G583&amp;"_"&amp;J583</f>
        <v>1228_1227_1</v>
      </c>
      <c r="B583">
        <v>1228</v>
      </c>
      <c r="C583" s="1" t="s">
        <v>1212</v>
      </c>
      <c r="D583" s="1" t="s">
        <v>22</v>
      </c>
      <c r="E583" s="1" t="s">
        <v>36</v>
      </c>
      <c r="F583">
        <v>345</v>
      </c>
      <c r="G583">
        <v>1227</v>
      </c>
      <c r="H583" s="1" t="s">
        <v>1363</v>
      </c>
      <c r="I583">
        <v>345</v>
      </c>
      <c r="J583" s="1" t="s">
        <v>191</v>
      </c>
      <c r="K583" s="1" t="s">
        <v>25</v>
      </c>
      <c r="L583">
        <v>1.1900000000000001E-3</v>
      </c>
      <c r="M583">
        <v>1.821E-2</v>
      </c>
      <c r="N583">
        <v>0.47072999999999998</v>
      </c>
      <c r="O583">
        <v>1</v>
      </c>
      <c r="P583">
        <v>0</v>
      </c>
      <c r="Q583">
        <v>1216</v>
      </c>
      <c r="R583">
        <v>2454</v>
      </c>
      <c r="S583">
        <v>1804</v>
      </c>
      <c r="T583">
        <v>30.9</v>
      </c>
      <c r="U583">
        <v>45.7</v>
      </c>
    </row>
    <row r="584" spans="1:21" x14ac:dyDescent="0.25">
      <c r="A584" t="str">
        <f>B584&amp;"_"&amp;G584&amp;"_"&amp;J584</f>
        <v>1228_1233_1</v>
      </c>
      <c r="B584">
        <v>1228</v>
      </c>
      <c r="C584" s="1" t="s">
        <v>1212</v>
      </c>
      <c r="D584" s="1" t="s">
        <v>22</v>
      </c>
      <c r="E584" s="1" t="s">
        <v>22</v>
      </c>
      <c r="F584">
        <v>345</v>
      </c>
      <c r="G584">
        <v>1233</v>
      </c>
      <c r="H584" s="1" t="s">
        <v>65</v>
      </c>
      <c r="I584">
        <v>345</v>
      </c>
      <c r="J584" s="1" t="s">
        <v>191</v>
      </c>
      <c r="K584" s="1" t="s">
        <v>25</v>
      </c>
      <c r="L584">
        <v>2.32E-3</v>
      </c>
      <c r="M584">
        <v>3.5450000000000002E-2</v>
      </c>
      <c r="N584">
        <v>0.91639000000000004</v>
      </c>
      <c r="O584">
        <v>1</v>
      </c>
      <c r="P584">
        <v>0</v>
      </c>
      <c r="Q584">
        <v>1216</v>
      </c>
      <c r="R584">
        <v>2454</v>
      </c>
      <c r="S584">
        <v>1804</v>
      </c>
      <c r="T584">
        <v>63.4</v>
      </c>
      <c r="U584">
        <v>89.1</v>
      </c>
    </row>
    <row r="585" spans="1:21" x14ac:dyDescent="0.25">
      <c r="A585" t="str">
        <f>B585&amp;"_"&amp;G585&amp;"_"&amp;J585</f>
        <v>1228_1545_1</v>
      </c>
      <c r="B585">
        <v>1228</v>
      </c>
      <c r="C585" s="1" t="s">
        <v>1212</v>
      </c>
      <c r="D585" s="1" t="s">
        <v>22</v>
      </c>
      <c r="E585" s="1" t="s">
        <v>22</v>
      </c>
      <c r="F585">
        <v>345</v>
      </c>
      <c r="G585">
        <v>1545</v>
      </c>
      <c r="H585" s="1" t="s">
        <v>1212</v>
      </c>
      <c r="I585">
        <v>115</v>
      </c>
      <c r="J585" s="1" t="s">
        <v>191</v>
      </c>
      <c r="K585" s="1" t="s">
        <v>25</v>
      </c>
      <c r="L585">
        <v>5.9999999999999995E-4</v>
      </c>
      <c r="M585">
        <v>5.2400000000000002E-2</v>
      </c>
      <c r="N585">
        <v>0</v>
      </c>
      <c r="O585">
        <v>1</v>
      </c>
      <c r="P585">
        <v>0</v>
      </c>
      <c r="Q585">
        <v>417</v>
      </c>
      <c r="R585">
        <v>518</v>
      </c>
      <c r="S585">
        <v>599</v>
      </c>
      <c r="T585">
        <v>0</v>
      </c>
      <c r="U585">
        <v>0</v>
      </c>
    </row>
    <row r="586" spans="1:21" x14ac:dyDescent="0.25">
      <c r="A586" t="str">
        <f>B586&amp;"_"&amp;G586&amp;"_"&amp;J586</f>
        <v>1230_1546_1</v>
      </c>
      <c r="B586">
        <v>1230</v>
      </c>
      <c r="C586" s="1" t="s">
        <v>91</v>
      </c>
      <c r="D586" s="1" t="s">
        <v>22</v>
      </c>
      <c r="E586" s="1" t="s">
        <v>22</v>
      </c>
      <c r="F586">
        <v>230</v>
      </c>
      <c r="G586">
        <v>1546</v>
      </c>
      <c r="H586" s="1" t="s">
        <v>91</v>
      </c>
      <c r="I586">
        <v>115</v>
      </c>
      <c r="J586" s="1" t="s">
        <v>191</v>
      </c>
      <c r="K586" s="1" t="s">
        <v>25</v>
      </c>
      <c r="L586">
        <v>4.0000000000000002E-4</v>
      </c>
      <c r="M586">
        <v>0.04</v>
      </c>
      <c r="N586">
        <v>0</v>
      </c>
      <c r="O586">
        <v>1</v>
      </c>
      <c r="P586">
        <v>0</v>
      </c>
      <c r="Q586">
        <v>500</v>
      </c>
      <c r="R586">
        <v>500</v>
      </c>
      <c r="S586">
        <v>500</v>
      </c>
      <c r="T586">
        <v>0</v>
      </c>
      <c r="U586">
        <v>0</v>
      </c>
    </row>
    <row r="587" spans="1:21" x14ac:dyDescent="0.25">
      <c r="A587" t="str">
        <f>B587&amp;"_"&amp;G587&amp;"_"&amp;J587</f>
        <v>1230_1547_1</v>
      </c>
      <c r="B587">
        <v>1230</v>
      </c>
      <c r="C587" s="1" t="s">
        <v>91</v>
      </c>
      <c r="D587" s="1" t="s">
        <v>22</v>
      </c>
      <c r="E587" s="1" t="s">
        <v>22</v>
      </c>
      <c r="F587">
        <v>230</v>
      </c>
      <c r="G587">
        <v>1547</v>
      </c>
      <c r="H587" s="1" t="s">
        <v>134</v>
      </c>
      <c r="I587">
        <v>230</v>
      </c>
      <c r="J587" s="1" t="s">
        <v>191</v>
      </c>
      <c r="K587" s="1" t="s">
        <v>25</v>
      </c>
      <c r="L587">
        <v>1.4300000000000001E-3</v>
      </c>
      <c r="M587">
        <v>1.153E-2</v>
      </c>
      <c r="N587">
        <v>4.3999999999999997E-2</v>
      </c>
      <c r="O587">
        <v>1</v>
      </c>
      <c r="P587">
        <v>0</v>
      </c>
      <c r="Q587">
        <v>853</v>
      </c>
      <c r="R587">
        <v>936</v>
      </c>
      <c r="S587">
        <v>853</v>
      </c>
      <c r="T587">
        <v>6</v>
      </c>
      <c r="U587">
        <v>11.1</v>
      </c>
    </row>
    <row r="588" spans="1:21" x14ac:dyDescent="0.25">
      <c r="A588" t="str">
        <f>B588&amp;"_"&amp;G588&amp;"_"&amp;J588</f>
        <v>1230_1547_2</v>
      </c>
      <c r="B588">
        <v>1230</v>
      </c>
      <c r="C588" s="1" t="s">
        <v>91</v>
      </c>
      <c r="D588" s="1" t="s">
        <v>22</v>
      </c>
      <c r="E588" s="1" t="s">
        <v>22</v>
      </c>
      <c r="F588">
        <v>230</v>
      </c>
      <c r="G588">
        <v>1547</v>
      </c>
      <c r="H588" s="1" t="s">
        <v>134</v>
      </c>
      <c r="I588">
        <v>230</v>
      </c>
      <c r="J588" s="1" t="s">
        <v>74</v>
      </c>
      <c r="K588" s="1" t="s">
        <v>25</v>
      </c>
      <c r="L588">
        <v>1.4300000000000001E-3</v>
      </c>
      <c r="M588">
        <v>1.15E-2</v>
      </c>
      <c r="N588">
        <v>4.3889999999999998E-2</v>
      </c>
      <c r="O588">
        <v>1</v>
      </c>
      <c r="P588">
        <v>0</v>
      </c>
      <c r="Q588">
        <v>853</v>
      </c>
      <c r="R588">
        <v>936</v>
      </c>
      <c r="S588">
        <v>853</v>
      </c>
      <c r="T588">
        <v>6</v>
      </c>
      <c r="U588">
        <v>11.1</v>
      </c>
    </row>
    <row r="589" spans="1:21" x14ac:dyDescent="0.25">
      <c r="A589" t="str">
        <f>B589&amp;"_"&amp;G589&amp;"_"&amp;J589</f>
        <v>1231_1547_1</v>
      </c>
      <c r="B589">
        <v>1231</v>
      </c>
      <c r="C589" s="1" t="s">
        <v>134</v>
      </c>
      <c r="D589" s="1" t="s">
        <v>22</v>
      </c>
      <c r="E589" s="1" t="s">
        <v>22</v>
      </c>
      <c r="F589">
        <v>765</v>
      </c>
      <c r="G589">
        <v>1547</v>
      </c>
      <c r="H589" s="1" t="s">
        <v>134</v>
      </c>
      <c r="I589">
        <v>230</v>
      </c>
      <c r="J589" s="1" t="s">
        <v>191</v>
      </c>
      <c r="K589" s="1" t="s">
        <v>25</v>
      </c>
      <c r="L589">
        <v>1.8000000000000001E-4</v>
      </c>
      <c r="M589">
        <v>1.653E-2</v>
      </c>
      <c r="N589">
        <v>0</v>
      </c>
      <c r="O589">
        <v>1</v>
      </c>
      <c r="P589">
        <v>0</v>
      </c>
      <c r="Q589">
        <v>936</v>
      </c>
      <c r="R589">
        <v>1197</v>
      </c>
      <c r="S589">
        <v>1383</v>
      </c>
      <c r="T589">
        <v>0</v>
      </c>
      <c r="U589">
        <v>0</v>
      </c>
    </row>
    <row r="590" spans="1:21" x14ac:dyDescent="0.25">
      <c r="A590" t="str">
        <f>B590&amp;"_"&amp;G590&amp;"_"&amp;J590</f>
        <v>1231_1547_2</v>
      </c>
      <c r="B590">
        <v>1231</v>
      </c>
      <c r="C590" s="1" t="s">
        <v>134</v>
      </c>
      <c r="D590" s="1" t="s">
        <v>22</v>
      </c>
      <c r="E590" s="1" t="s">
        <v>22</v>
      </c>
      <c r="F590">
        <v>765</v>
      </c>
      <c r="G590">
        <v>1547</v>
      </c>
      <c r="H590" s="1" t="s">
        <v>134</v>
      </c>
      <c r="I590">
        <v>230</v>
      </c>
      <c r="J590" s="1" t="s">
        <v>74</v>
      </c>
      <c r="K590" s="1" t="s">
        <v>25</v>
      </c>
      <c r="L590">
        <v>1.8000000000000001E-4</v>
      </c>
      <c r="M590">
        <v>1.653E-2</v>
      </c>
      <c r="N590">
        <v>0</v>
      </c>
      <c r="O590">
        <v>1</v>
      </c>
      <c r="P590">
        <v>0</v>
      </c>
      <c r="Q590">
        <v>936</v>
      </c>
      <c r="R590">
        <v>1197</v>
      </c>
      <c r="S590">
        <v>1383</v>
      </c>
      <c r="T590">
        <v>0</v>
      </c>
      <c r="U590">
        <v>0</v>
      </c>
    </row>
    <row r="591" spans="1:21" x14ac:dyDescent="0.25">
      <c r="A591" t="str">
        <f>B591&amp;"_"&amp;G591&amp;"_"&amp;J591</f>
        <v>1232_1548_1</v>
      </c>
      <c r="B591">
        <v>1232</v>
      </c>
      <c r="C591" s="1" t="s">
        <v>64</v>
      </c>
      <c r="D591" s="1" t="s">
        <v>22</v>
      </c>
      <c r="E591" s="1" t="s">
        <v>22</v>
      </c>
      <c r="F591">
        <v>230</v>
      </c>
      <c r="G591">
        <v>1548</v>
      </c>
      <c r="H591" s="1" t="s">
        <v>64</v>
      </c>
      <c r="I591">
        <v>115</v>
      </c>
      <c r="J591" s="1" t="s">
        <v>191</v>
      </c>
      <c r="K591" s="1" t="s">
        <v>86</v>
      </c>
      <c r="L591">
        <v>1.49E-3</v>
      </c>
      <c r="M591">
        <v>6.2300000000000001E-2</v>
      </c>
      <c r="N591">
        <v>0</v>
      </c>
      <c r="O591">
        <v>1</v>
      </c>
      <c r="P591">
        <v>0</v>
      </c>
      <c r="Q591">
        <v>600</v>
      </c>
      <c r="R591">
        <v>600</v>
      </c>
      <c r="S591">
        <v>600</v>
      </c>
      <c r="T591">
        <v>0</v>
      </c>
      <c r="U591">
        <v>0</v>
      </c>
    </row>
    <row r="592" spans="1:21" x14ac:dyDescent="0.25">
      <c r="A592" t="str">
        <f>B592&amp;"_"&amp;G592&amp;"_"&amp;J592</f>
        <v>1232_1549_1</v>
      </c>
      <c r="B592">
        <v>1232</v>
      </c>
      <c r="C592" s="1" t="s">
        <v>64</v>
      </c>
      <c r="D592" s="1" t="s">
        <v>22</v>
      </c>
      <c r="E592" s="1" t="s">
        <v>22</v>
      </c>
      <c r="F592">
        <v>230</v>
      </c>
      <c r="G592">
        <v>1549</v>
      </c>
      <c r="H592" s="1" t="s">
        <v>65</v>
      </c>
      <c r="I592">
        <v>230</v>
      </c>
      <c r="J592" s="1" t="s">
        <v>191</v>
      </c>
      <c r="K592" s="1" t="s">
        <v>25</v>
      </c>
      <c r="L592">
        <v>8.0000000000000007E-5</v>
      </c>
      <c r="M592">
        <v>6.4999999999999997E-4</v>
      </c>
      <c r="N592">
        <v>2.47E-3</v>
      </c>
      <c r="O592">
        <v>1</v>
      </c>
      <c r="P592">
        <v>0</v>
      </c>
      <c r="Q592">
        <v>453</v>
      </c>
      <c r="R592">
        <v>936</v>
      </c>
      <c r="S592">
        <v>579</v>
      </c>
      <c r="T592">
        <v>0.3</v>
      </c>
      <c r="U592">
        <v>0.6</v>
      </c>
    </row>
    <row r="593" spans="1:21" x14ac:dyDescent="0.25">
      <c r="A593" t="str">
        <f>B593&amp;"_"&amp;G593&amp;"_"&amp;J593</f>
        <v>1232_1549_2</v>
      </c>
      <c r="B593">
        <v>1232</v>
      </c>
      <c r="C593" s="1" t="s">
        <v>64</v>
      </c>
      <c r="D593" s="1" t="s">
        <v>22</v>
      </c>
      <c r="E593" s="1" t="s">
        <v>22</v>
      </c>
      <c r="F593">
        <v>230</v>
      </c>
      <c r="G593">
        <v>1549</v>
      </c>
      <c r="H593" s="1" t="s">
        <v>65</v>
      </c>
      <c r="I593">
        <v>230</v>
      </c>
      <c r="J593" s="1" t="s">
        <v>74</v>
      </c>
      <c r="K593" s="1" t="s">
        <v>25</v>
      </c>
      <c r="L593">
        <v>1E-4</v>
      </c>
      <c r="M593">
        <v>8.0999999999999996E-4</v>
      </c>
      <c r="N593">
        <v>3.0799999999999998E-3</v>
      </c>
      <c r="O593">
        <v>1</v>
      </c>
      <c r="P593">
        <v>0</v>
      </c>
      <c r="Q593">
        <v>453</v>
      </c>
      <c r="R593">
        <v>936</v>
      </c>
      <c r="S593">
        <v>579</v>
      </c>
      <c r="T593">
        <v>0.3</v>
      </c>
      <c r="U593">
        <v>0.8</v>
      </c>
    </row>
    <row r="594" spans="1:21" x14ac:dyDescent="0.25">
      <c r="A594" t="str">
        <f>B594&amp;"_"&amp;G594&amp;"_"&amp;J594</f>
        <v>1232_1549_3</v>
      </c>
      <c r="B594">
        <v>1232</v>
      </c>
      <c r="C594" s="1" t="s">
        <v>64</v>
      </c>
      <c r="D594" s="1" t="s">
        <v>22</v>
      </c>
      <c r="E594" s="1" t="s">
        <v>22</v>
      </c>
      <c r="F594">
        <v>230</v>
      </c>
      <c r="G594">
        <v>1549</v>
      </c>
      <c r="H594" s="1" t="s">
        <v>65</v>
      </c>
      <c r="I594">
        <v>230</v>
      </c>
      <c r="J594" s="1" t="s">
        <v>55</v>
      </c>
      <c r="K594" s="1" t="s">
        <v>25</v>
      </c>
      <c r="L594">
        <v>8.0000000000000007E-5</v>
      </c>
      <c r="M594">
        <v>6.8000000000000005E-4</v>
      </c>
      <c r="N594">
        <v>2.5899999999999999E-3</v>
      </c>
      <c r="O594">
        <v>1</v>
      </c>
      <c r="P594">
        <v>0</v>
      </c>
      <c r="Q594">
        <v>453</v>
      </c>
      <c r="R594">
        <v>936</v>
      </c>
      <c r="S594">
        <v>579</v>
      </c>
      <c r="T594">
        <v>0.3</v>
      </c>
      <c r="U594">
        <v>0.7</v>
      </c>
    </row>
    <row r="595" spans="1:21" x14ac:dyDescent="0.25">
      <c r="A595" t="str">
        <f>B595&amp;"_"&amp;G595&amp;"_"&amp;J595</f>
        <v>1232_630_1</v>
      </c>
      <c r="B595">
        <v>1232</v>
      </c>
      <c r="C595" s="1" t="s">
        <v>64</v>
      </c>
      <c r="D595" s="1" t="s">
        <v>22</v>
      </c>
      <c r="E595" s="1" t="s">
        <v>36</v>
      </c>
      <c r="F595">
        <v>230</v>
      </c>
      <c r="G595">
        <v>630</v>
      </c>
      <c r="H595" s="1" t="s">
        <v>103</v>
      </c>
      <c r="I595">
        <v>230</v>
      </c>
      <c r="J595" s="1" t="s">
        <v>191</v>
      </c>
      <c r="K595" s="1" t="s">
        <v>25</v>
      </c>
      <c r="L595">
        <v>1.3679999999999999E-2</v>
      </c>
      <c r="M595">
        <v>0.10993</v>
      </c>
      <c r="N595">
        <v>0.41941000000000001</v>
      </c>
      <c r="O595">
        <v>1</v>
      </c>
      <c r="P595">
        <v>0</v>
      </c>
      <c r="Q595">
        <v>453</v>
      </c>
      <c r="R595">
        <v>936</v>
      </c>
      <c r="S595">
        <v>579</v>
      </c>
      <c r="T595">
        <v>66.099999999999994</v>
      </c>
      <c r="U595">
        <v>106.1</v>
      </c>
    </row>
    <row r="596" spans="1:21" x14ac:dyDescent="0.25">
      <c r="A596" t="str">
        <f>B596&amp;"_"&amp;G596&amp;"_"&amp;J596</f>
        <v>1232_630_2</v>
      </c>
      <c r="B596">
        <v>1232</v>
      </c>
      <c r="C596" s="1" t="s">
        <v>64</v>
      </c>
      <c r="D596" s="1" t="s">
        <v>22</v>
      </c>
      <c r="E596" s="1" t="s">
        <v>36</v>
      </c>
      <c r="F596">
        <v>230</v>
      </c>
      <c r="G596">
        <v>630</v>
      </c>
      <c r="H596" s="1" t="s">
        <v>103</v>
      </c>
      <c r="I596">
        <v>230</v>
      </c>
      <c r="J596" s="1" t="s">
        <v>74</v>
      </c>
      <c r="K596" s="1" t="s">
        <v>25</v>
      </c>
      <c r="L596">
        <v>1.372E-2</v>
      </c>
      <c r="M596">
        <v>0.1103</v>
      </c>
      <c r="N596">
        <v>0.42082000000000003</v>
      </c>
      <c r="O596">
        <v>1</v>
      </c>
      <c r="P596">
        <v>0</v>
      </c>
      <c r="Q596">
        <v>453</v>
      </c>
      <c r="R596">
        <v>936</v>
      </c>
      <c r="S596">
        <v>579</v>
      </c>
      <c r="T596">
        <v>66.099999999999994</v>
      </c>
      <c r="U596">
        <v>106.5</v>
      </c>
    </row>
    <row r="597" spans="1:21" x14ac:dyDescent="0.25">
      <c r="A597" t="str">
        <f>B597&amp;"_"&amp;G597&amp;"_"&amp;J597</f>
        <v>1233_1237_1</v>
      </c>
      <c r="B597">
        <v>1233</v>
      </c>
      <c r="C597" s="1" t="s">
        <v>65</v>
      </c>
      <c r="D597" s="1" t="s">
        <v>22</v>
      </c>
      <c r="E597" s="1" t="s">
        <v>67</v>
      </c>
      <c r="F597">
        <v>345</v>
      </c>
      <c r="G597">
        <v>1237</v>
      </c>
      <c r="H597" s="1" t="s">
        <v>124</v>
      </c>
      <c r="I597">
        <v>345</v>
      </c>
      <c r="J597" s="1" t="s">
        <v>191</v>
      </c>
      <c r="K597" s="1" t="s">
        <v>25</v>
      </c>
      <c r="L597">
        <v>1.8699999999999999E-3</v>
      </c>
      <c r="M597">
        <v>2.8549999999999999E-2</v>
      </c>
      <c r="N597">
        <v>0.73789000000000005</v>
      </c>
      <c r="O597">
        <v>1</v>
      </c>
      <c r="P597">
        <v>0</v>
      </c>
      <c r="Q597">
        <v>1216</v>
      </c>
      <c r="R597">
        <v>2454</v>
      </c>
      <c r="S597">
        <v>1804</v>
      </c>
      <c r="T597">
        <v>47.8</v>
      </c>
      <c r="U597">
        <v>71.7</v>
      </c>
    </row>
    <row r="598" spans="1:21" x14ac:dyDescent="0.25">
      <c r="A598" t="str">
        <f>B598&amp;"_"&amp;G598&amp;"_"&amp;J598</f>
        <v>1233_1237_2</v>
      </c>
      <c r="B598">
        <v>1233</v>
      </c>
      <c r="C598" s="1" t="s">
        <v>65</v>
      </c>
      <c r="D598" s="1" t="s">
        <v>22</v>
      </c>
      <c r="E598" s="1" t="s">
        <v>67</v>
      </c>
      <c r="F598">
        <v>345</v>
      </c>
      <c r="G598">
        <v>1237</v>
      </c>
      <c r="H598" s="1" t="s">
        <v>124</v>
      </c>
      <c r="I598">
        <v>345</v>
      </c>
      <c r="J598" s="1" t="s">
        <v>74</v>
      </c>
      <c r="K598" s="1" t="s">
        <v>25</v>
      </c>
      <c r="L598">
        <v>1.8699999999999999E-3</v>
      </c>
      <c r="M598">
        <v>2.8549999999999999E-2</v>
      </c>
      <c r="N598">
        <v>0.73812999999999995</v>
      </c>
      <c r="O598">
        <v>1</v>
      </c>
      <c r="P598">
        <v>0</v>
      </c>
      <c r="Q598">
        <v>1216</v>
      </c>
      <c r="R598">
        <v>2454</v>
      </c>
      <c r="S598">
        <v>1804</v>
      </c>
      <c r="T598">
        <v>47.8</v>
      </c>
      <c r="U598">
        <v>71.7</v>
      </c>
    </row>
    <row r="599" spans="1:21" x14ac:dyDescent="0.25">
      <c r="A599" t="str">
        <f>B599&amp;"_"&amp;G599&amp;"_"&amp;J599</f>
        <v>1233_1242_1</v>
      </c>
      <c r="B599">
        <v>1233</v>
      </c>
      <c r="C599" s="1" t="s">
        <v>65</v>
      </c>
      <c r="D599" s="1" t="s">
        <v>22</v>
      </c>
      <c r="E599" s="1" t="s">
        <v>67</v>
      </c>
      <c r="F599">
        <v>345</v>
      </c>
      <c r="G599">
        <v>1242</v>
      </c>
      <c r="H599" s="1" t="s">
        <v>233</v>
      </c>
      <c r="I599">
        <v>345</v>
      </c>
      <c r="J599" s="1" t="s">
        <v>191</v>
      </c>
      <c r="K599" s="1" t="s">
        <v>25</v>
      </c>
      <c r="L599">
        <v>2.5200000000000001E-3</v>
      </c>
      <c r="M599">
        <v>3.8490000000000003E-2</v>
      </c>
      <c r="N599">
        <v>0.99509000000000003</v>
      </c>
      <c r="O599">
        <v>1</v>
      </c>
      <c r="P599">
        <v>0</v>
      </c>
      <c r="Q599">
        <v>1216</v>
      </c>
      <c r="R599">
        <v>2454</v>
      </c>
      <c r="S599">
        <v>1804</v>
      </c>
      <c r="T599">
        <v>64.2</v>
      </c>
      <c r="U599">
        <v>96.7</v>
      </c>
    </row>
    <row r="600" spans="1:21" x14ac:dyDescent="0.25">
      <c r="A600" t="str">
        <f>B600&amp;"_"&amp;G600&amp;"_"&amp;J600</f>
        <v>1233_1549_1</v>
      </c>
      <c r="B600">
        <v>1233</v>
      </c>
      <c r="C600" s="1" t="s">
        <v>65</v>
      </c>
      <c r="D600" s="1" t="s">
        <v>22</v>
      </c>
      <c r="E600" s="1" t="s">
        <v>22</v>
      </c>
      <c r="F600">
        <v>345</v>
      </c>
      <c r="G600">
        <v>1549</v>
      </c>
      <c r="H600" s="1" t="s">
        <v>65</v>
      </c>
      <c r="I600">
        <v>230</v>
      </c>
      <c r="J600" s="1" t="s">
        <v>191</v>
      </c>
      <c r="K600" s="1" t="s">
        <v>25</v>
      </c>
      <c r="L600">
        <v>4.4000000000000002E-4</v>
      </c>
      <c r="M600">
        <v>2.341E-2</v>
      </c>
      <c r="N600">
        <v>0</v>
      </c>
      <c r="O600">
        <v>1</v>
      </c>
      <c r="P600">
        <v>0</v>
      </c>
      <c r="Q600">
        <v>800</v>
      </c>
      <c r="R600">
        <v>541</v>
      </c>
      <c r="S600">
        <v>1200</v>
      </c>
      <c r="T600">
        <v>0</v>
      </c>
      <c r="U600">
        <v>0</v>
      </c>
    </row>
    <row r="601" spans="1:21" x14ac:dyDescent="0.25">
      <c r="A601" t="str">
        <f>B601&amp;"_"&amp;G601&amp;"_"&amp;J601</f>
        <v>1233_1567_1</v>
      </c>
      <c r="B601">
        <v>1233</v>
      </c>
      <c r="C601" s="1" t="s">
        <v>65</v>
      </c>
      <c r="D601" s="1" t="s">
        <v>22</v>
      </c>
      <c r="E601" s="1" t="s">
        <v>22</v>
      </c>
      <c r="F601">
        <v>345</v>
      </c>
      <c r="G601">
        <v>1567</v>
      </c>
      <c r="H601" s="1" t="s">
        <v>651</v>
      </c>
      <c r="I601">
        <v>345</v>
      </c>
      <c r="J601" s="1" t="s">
        <v>191</v>
      </c>
      <c r="K601" s="1" t="s">
        <v>25</v>
      </c>
      <c r="L601">
        <v>5.0000000000000002E-5</v>
      </c>
      <c r="M601">
        <v>7.2999999999999996E-4</v>
      </c>
      <c r="N601">
        <v>1.8919999999999999E-2</v>
      </c>
      <c r="O601">
        <v>1</v>
      </c>
      <c r="P601">
        <v>0</v>
      </c>
      <c r="Q601">
        <v>1216</v>
      </c>
      <c r="R601">
        <v>2454</v>
      </c>
      <c r="S601">
        <v>1804</v>
      </c>
      <c r="T601">
        <v>1.5</v>
      </c>
      <c r="U601">
        <v>1.8</v>
      </c>
    </row>
    <row r="602" spans="1:21" x14ac:dyDescent="0.25">
      <c r="A602" t="str">
        <f>B602&amp;"_"&amp;G602&amp;"_"&amp;J602</f>
        <v>1234_1235_1</v>
      </c>
      <c r="B602">
        <v>1234</v>
      </c>
      <c r="C602" s="1" t="s">
        <v>93</v>
      </c>
      <c r="D602" s="1" t="s">
        <v>39</v>
      </c>
      <c r="E602" s="1" t="s">
        <v>39</v>
      </c>
      <c r="F602">
        <v>345</v>
      </c>
      <c r="G602">
        <v>1235</v>
      </c>
      <c r="H602" s="1" t="s">
        <v>84</v>
      </c>
      <c r="I602">
        <v>345</v>
      </c>
      <c r="J602" s="1" t="s">
        <v>191</v>
      </c>
      <c r="K602" s="1" t="s">
        <v>25</v>
      </c>
      <c r="L602">
        <v>5.6999999999999998E-4</v>
      </c>
      <c r="M602">
        <v>8.7600000000000004E-3</v>
      </c>
      <c r="N602">
        <v>0.22652</v>
      </c>
      <c r="O602">
        <v>1</v>
      </c>
      <c r="P602">
        <v>0</v>
      </c>
      <c r="Q602">
        <v>1216</v>
      </c>
      <c r="R602">
        <v>2454</v>
      </c>
      <c r="S602">
        <v>1804</v>
      </c>
      <c r="T602">
        <v>14.6</v>
      </c>
      <c r="U602">
        <v>22</v>
      </c>
    </row>
    <row r="603" spans="1:21" x14ac:dyDescent="0.25">
      <c r="A603" t="str">
        <f>B603&amp;"_"&amp;G603&amp;"_"&amp;J603</f>
        <v>1234_1235_2</v>
      </c>
      <c r="B603">
        <v>1234</v>
      </c>
      <c r="C603" s="1" t="s">
        <v>93</v>
      </c>
      <c r="D603" s="1" t="s">
        <v>39</v>
      </c>
      <c r="E603" s="1" t="s">
        <v>39</v>
      </c>
      <c r="F603">
        <v>345</v>
      </c>
      <c r="G603">
        <v>1235</v>
      </c>
      <c r="H603" s="1" t="s">
        <v>84</v>
      </c>
      <c r="I603">
        <v>345</v>
      </c>
      <c r="J603" s="1" t="s">
        <v>74</v>
      </c>
      <c r="K603" s="1" t="s">
        <v>25</v>
      </c>
      <c r="L603">
        <v>5.8E-4</v>
      </c>
      <c r="M603">
        <v>8.77E-3</v>
      </c>
      <c r="N603">
        <v>0.22681999999999999</v>
      </c>
      <c r="O603">
        <v>1</v>
      </c>
      <c r="P603">
        <v>0</v>
      </c>
      <c r="Q603">
        <v>1216</v>
      </c>
      <c r="R603">
        <v>2454</v>
      </c>
      <c r="S603">
        <v>1804</v>
      </c>
      <c r="T603">
        <v>14.6</v>
      </c>
      <c r="U603">
        <v>22</v>
      </c>
    </row>
    <row r="604" spans="1:21" x14ac:dyDescent="0.25">
      <c r="A604" t="str">
        <f>B604&amp;"_"&amp;G604&amp;"_"&amp;J604</f>
        <v>1234_1237_1</v>
      </c>
      <c r="B604">
        <v>1234</v>
      </c>
      <c r="C604" s="1" t="s">
        <v>93</v>
      </c>
      <c r="D604" s="1" t="s">
        <v>39</v>
      </c>
      <c r="E604" s="1" t="s">
        <v>67</v>
      </c>
      <c r="F604">
        <v>345</v>
      </c>
      <c r="G604">
        <v>1237</v>
      </c>
      <c r="H604" s="1" t="s">
        <v>124</v>
      </c>
      <c r="I604">
        <v>345</v>
      </c>
      <c r="J604" s="1" t="s">
        <v>191</v>
      </c>
      <c r="K604" s="1" t="s">
        <v>25</v>
      </c>
      <c r="L604">
        <v>2.3800000000000002E-3</v>
      </c>
      <c r="M604">
        <v>3.6269999999999997E-2</v>
      </c>
      <c r="N604">
        <v>0.93764000000000003</v>
      </c>
      <c r="O604">
        <v>1</v>
      </c>
      <c r="P604">
        <v>0</v>
      </c>
      <c r="Q604">
        <v>1216</v>
      </c>
      <c r="R604">
        <v>2454</v>
      </c>
      <c r="S604">
        <v>1804</v>
      </c>
      <c r="T604">
        <v>62.1</v>
      </c>
      <c r="U604">
        <v>91.1</v>
      </c>
    </row>
    <row r="605" spans="1:21" x14ac:dyDescent="0.25">
      <c r="A605" t="str">
        <f>B605&amp;"_"&amp;G605&amp;"_"&amp;J605</f>
        <v>1234_1237_2</v>
      </c>
      <c r="B605">
        <v>1234</v>
      </c>
      <c r="C605" s="1" t="s">
        <v>93</v>
      </c>
      <c r="D605" s="1" t="s">
        <v>39</v>
      </c>
      <c r="E605" s="1" t="s">
        <v>67</v>
      </c>
      <c r="F605">
        <v>345</v>
      </c>
      <c r="G605">
        <v>1237</v>
      </c>
      <c r="H605" s="1" t="s">
        <v>124</v>
      </c>
      <c r="I605">
        <v>345</v>
      </c>
      <c r="J605" s="1" t="s">
        <v>74</v>
      </c>
      <c r="K605" s="1" t="s">
        <v>25</v>
      </c>
      <c r="L605">
        <v>2.3800000000000002E-3</v>
      </c>
      <c r="M605">
        <v>3.6260000000000001E-2</v>
      </c>
      <c r="N605">
        <v>0.93745000000000001</v>
      </c>
      <c r="O605">
        <v>1</v>
      </c>
      <c r="P605">
        <v>0</v>
      </c>
      <c r="Q605">
        <v>1216</v>
      </c>
      <c r="R605">
        <v>2454</v>
      </c>
      <c r="S605">
        <v>1804</v>
      </c>
      <c r="T605">
        <v>62.1</v>
      </c>
      <c r="U605">
        <v>91.1</v>
      </c>
    </row>
    <row r="606" spans="1:21" x14ac:dyDescent="0.25">
      <c r="A606" t="str">
        <f>B606&amp;"_"&amp;G606&amp;"_"&amp;J606</f>
        <v>1234_1550_1</v>
      </c>
      <c r="B606">
        <v>1234</v>
      </c>
      <c r="C606" s="1" t="s">
        <v>93</v>
      </c>
      <c r="D606" s="1" t="s">
        <v>39</v>
      </c>
      <c r="E606" s="1" t="s">
        <v>39</v>
      </c>
      <c r="F606">
        <v>345</v>
      </c>
      <c r="G606">
        <v>1550</v>
      </c>
      <c r="H606" s="1" t="s">
        <v>93</v>
      </c>
      <c r="I606">
        <v>115</v>
      </c>
      <c r="J606" s="1" t="s">
        <v>191</v>
      </c>
      <c r="K606" s="1" t="s">
        <v>25</v>
      </c>
      <c r="L606">
        <v>5.9999999999999995E-4</v>
      </c>
      <c r="M606">
        <v>5.2400000000000002E-2</v>
      </c>
      <c r="N606">
        <v>0</v>
      </c>
      <c r="O606">
        <v>1</v>
      </c>
      <c r="P606">
        <v>0</v>
      </c>
      <c r="Q606">
        <v>417</v>
      </c>
      <c r="R606">
        <v>518</v>
      </c>
      <c r="S606">
        <v>599</v>
      </c>
      <c r="T606">
        <v>0</v>
      </c>
      <c r="U606">
        <v>0</v>
      </c>
    </row>
    <row r="607" spans="1:21" x14ac:dyDescent="0.25">
      <c r="A607" t="str">
        <f>B607&amp;"_"&amp;G607&amp;"_"&amp;J607</f>
        <v>1235_1249_1</v>
      </c>
      <c r="B607">
        <v>1235</v>
      </c>
      <c r="C607" s="1" t="s">
        <v>84</v>
      </c>
      <c r="D607" s="1" t="s">
        <v>39</v>
      </c>
      <c r="E607" s="1" t="s">
        <v>42</v>
      </c>
      <c r="F607">
        <v>345</v>
      </c>
      <c r="G607">
        <v>1249</v>
      </c>
      <c r="H607" s="1" t="s">
        <v>85</v>
      </c>
      <c r="I607">
        <v>345</v>
      </c>
      <c r="J607" s="1" t="s">
        <v>191</v>
      </c>
      <c r="K607" s="1" t="s">
        <v>86</v>
      </c>
      <c r="L607">
        <v>2.2300000000000002E-3</v>
      </c>
      <c r="M607">
        <v>3.4009999999999999E-2</v>
      </c>
      <c r="N607">
        <v>0.87921000000000005</v>
      </c>
      <c r="O607">
        <v>1</v>
      </c>
      <c r="P607">
        <v>0</v>
      </c>
      <c r="Q607">
        <v>1216</v>
      </c>
      <c r="R607">
        <v>2454</v>
      </c>
      <c r="S607">
        <v>1804</v>
      </c>
      <c r="T607">
        <v>51.6</v>
      </c>
      <c r="U607">
        <v>85.4</v>
      </c>
    </row>
    <row r="608" spans="1:21" x14ac:dyDescent="0.25">
      <c r="A608" t="str">
        <f>B608&amp;"_"&amp;G608&amp;"_"&amp;J608</f>
        <v>1235_1249_2</v>
      </c>
      <c r="B608">
        <v>1235</v>
      </c>
      <c r="C608" s="1" t="s">
        <v>84</v>
      </c>
      <c r="D608" s="1" t="s">
        <v>39</v>
      </c>
      <c r="E608" s="1" t="s">
        <v>42</v>
      </c>
      <c r="F608">
        <v>345</v>
      </c>
      <c r="G608">
        <v>1249</v>
      </c>
      <c r="H608" s="1" t="s">
        <v>85</v>
      </c>
      <c r="I608">
        <v>345</v>
      </c>
      <c r="J608" s="1" t="s">
        <v>74</v>
      </c>
      <c r="K608" s="1" t="s">
        <v>86</v>
      </c>
      <c r="L608">
        <v>1.67E-3</v>
      </c>
      <c r="M608">
        <v>2.5559999999999999E-2</v>
      </c>
      <c r="N608">
        <v>0.66061999999999999</v>
      </c>
      <c r="O608">
        <v>1</v>
      </c>
      <c r="P608">
        <v>0</v>
      </c>
      <c r="Q608">
        <v>1216</v>
      </c>
      <c r="R608">
        <v>2454</v>
      </c>
      <c r="S608">
        <v>1804</v>
      </c>
      <c r="T608">
        <v>51.6</v>
      </c>
      <c r="U608">
        <v>64.2</v>
      </c>
    </row>
    <row r="609" spans="1:21" x14ac:dyDescent="0.25">
      <c r="A609" t="str">
        <f>B609&amp;"_"&amp;G609&amp;"_"&amp;J609</f>
        <v>1235_1299_1</v>
      </c>
      <c r="B609">
        <v>1235</v>
      </c>
      <c r="C609" s="1" t="s">
        <v>84</v>
      </c>
      <c r="D609" s="1" t="s">
        <v>39</v>
      </c>
      <c r="E609" s="1" t="s">
        <v>42</v>
      </c>
      <c r="F609">
        <v>345</v>
      </c>
      <c r="G609">
        <v>1299</v>
      </c>
      <c r="H609" s="1" t="s">
        <v>208</v>
      </c>
      <c r="I609">
        <v>345</v>
      </c>
      <c r="J609" s="1" t="s">
        <v>191</v>
      </c>
      <c r="K609" s="1" t="s">
        <v>25</v>
      </c>
      <c r="L609">
        <v>1.4400000000000001E-3</v>
      </c>
      <c r="M609">
        <v>2.1919999999999999E-2</v>
      </c>
      <c r="N609">
        <v>0.56674000000000002</v>
      </c>
      <c r="O609">
        <v>1</v>
      </c>
      <c r="P609">
        <v>0</v>
      </c>
      <c r="Q609">
        <v>1216</v>
      </c>
      <c r="R609">
        <v>2454</v>
      </c>
      <c r="S609">
        <v>1804</v>
      </c>
      <c r="T609">
        <v>44.3</v>
      </c>
      <c r="U609">
        <v>55.1</v>
      </c>
    </row>
    <row r="610" spans="1:21" x14ac:dyDescent="0.25">
      <c r="A610" t="str">
        <f>B610&amp;"_"&amp;G610&amp;"_"&amp;J610</f>
        <v>1235_1299_2</v>
      </c>
      <c r="B610">
        <v>1235</v>
      </c>
      <c r="C610" s="1" t="s">
        <v>84</v>
      </c>
      <c r="D610" s="1" t="s">
        <v>39</v>
      </c>
      <c r="E610" s="1" t="s">
        <v>42</v>
      </c>
      <c r="F610">
        <v>345</v>
      </c>
      <c r="G610">
        <v>1299</v>
      </c>
      <c r="H610" s="1" t="s">
        <v>208</v>
      </c>
      <c r="I610">
        <v>345</v>
      </c>
      <c r="J610" s="1" t="s">
        <v>74</v>
      </c>
      <c r="K610" s="1" t="s">
        <v>25</v>
      </c>
      <c r="L610">
        <v>1.4400000000000001E-3</v>
      </c>
      <c r="M610">
        <v>2.1919999999999999E-2</v>
      </c>
      <c r="N610">
        <v>0.56674000000000002</v>
      </c>
      <c r="O610">
        <v>1</v>
      </c>
      <c r="P610">
        <v>0</v>
      </c>
      <c r="Q610">
        <v>1216</v>
      </c>
      <c r="R610">
        <v>2454</v>
      </c>
      <c r="S610">
        <v>1804</v>
      </c>
      <c r="T610">
        <v>44.3</v>
      </c>
      <c r="U610">
        <v>55.1</v>
      </c>
    </row>
    <row r="611" spans="1:21" x14ac:dyDescent="0.25">
      <c r="A611" t="str">
        <f>B611&amp;"_"&amp;G611&amp;"_"&amp;J611</f>
        <v>1235_1313_1</v>
      </c>
      <c r="B611">
        <v>1235</v>
      </c>
      <c r="C611" s="1" t="s">
        <v>84</v>
      </c>
      <c r="D611" s="1" t="s">
        <v>39</v>
      </c>
      <c r="E611" s="1" t="s">
        <v>42</v>
      </c>
      <c r="F611">
        <v>345</v>
      </c>
      <c r="G611">
        <v>1313</v>
      </c>
      <c r="H611" s="1" t="s">
        <v>41</v>
      </c>
      <c r="I611">
        <v>345</v>
      </c>
      <c r="J611" s="1" t="s">
        <v>191</v>
      </c>
      <c r="K611" s="1" t="s">
        <v>25</v>
      </c>
      <c r="L611">
        <v>2.65E-3</v>
      </c>
      <c r="M611">
        <v>4.045E-2</v>
      </c>
      <c r="N611">
        <v>1.0455700000000001</v>
      </c>
      <c r="O611">
        <v>1</v>
      </c>
      <c r="P611">
        <v>0</v>
      </c>
      <c r="Q611">
        <v>1216</v>
      </c>
      <c r="R611">
        <v>2454</v>
      </c>
      <c r="S611">
        <v>1804</v>
      </c>
      <c r="T611">
        <v>68.8</v>
      </c>
      <c r="U611">
        <v>101.6</v>
      </c>
    </row>
    <row r="612" spans="1:21" x14ac:dyDescent="0.25">
      <c r="A612" t="str">
        <f>B612&amp;"_"&amp;G612&amp;"_"&amp;J612</f>
        <v>1235_1551_1</v>
      </c>
      <c r="B612">
        <v>1235</v>
      </c>
      <c r="C612" s="1" t="s">
        <v>84</v>
      </c>
      <c r="D612" s="1" t="s">
        <v>39</v>
      </c>
      <c r="E612" s="1" t="s">
        <v>39</v>
      </c>
      <c r="F612">
        <v>345</v>
      </c>
      <c r="G612">
        <v>1551</v>
      </c>
      <c r="H612" s="1" t="s">
        <v>84</v>
      </c>
      <c r="I612">
        <v>115</v>
      </c>
      <c r="J612" s="1" t="s">
        <v>191</v>
      </c>
      <c r="K612" s="1" t="s">
        <v>25</v>
      </c>
      <c r="L612">
        <v>5.9999999999999995E-4</v>
      </c>
      <c r="M612">
        <v>5.2400000000000002E-2</v>
      </c>
      <c r="N612">
        <v>0</v>
      </c>
      <c r="O612">
        <v>1</v>
      </c>
      <c r="P612">
        <v>0</v>
      </c>
      <c r="Q612">
        <v>600</v>
      </c>
      <c r="R612">
        <v>600</v>
      </c>
      <c r="S612">
        <v>600</v>
      </c>
      <c r="T612">
        <v>0</v>
      </c>
      <c r="U612">
        <v>0</v>
      </c>
    </row>
    <row r="613" spans="1:21" x14ac:dyDescent="0.25">
      <c r="A613" t="str">
        <f>B613&amp;"_"&amp;G613&amp;"_"&amp;J613</f>
        <v>1236_1238_1</v>
      </c>
      <c r="B613">
        <v>1236</v>
      </c>
      <c r="C613" s="1" t="s">
        <v>127</v>
      </c>
      <c r="D613" s="1" t="s">
        <v>67</v>
      </c>
      <c r="E613" s="1" t="s">
        <v>67</v>
      </c>
      <c r="F613">
        <v>345</v>
      </c>
      <c r="G613">
        <v>1238</v>
      </c>
      <c r="H613" s="1" t="s">
        <v>128</v>
      </c>
      <c r="I613">
        <v>345</v>
      </c>
      <c r="J613" s="1" t="s">
        <v>191</v>
      </c>
      <c r="K613" s="1" t="s">
        <v>25</v>
      </c>
      <c r="L613">
        <v>4.6000000000000001E-4</v>
      </c>
      <c r="M613">
        <v>7.0200000000000002E-3</v>
      </c>
      <c r="N613">
        <v>0.18146000000000001</v>
      </c>
      <c r="O613">
        <v>1</v>
      </c>
      <c r="P613">
        <v>0</v>
      </c>
      <c r="Q613">
        <v>1216</v>
      </c>
      <c r="R613">
        <v>2454</v>
      </c>
      <c r="S613">
        <v>1804</v>
      </c>
      <c r="T613">
        <v>10</v>
      </c>
      <c r="U613">
        <v>17.600000000000001</v>
      </c>
    </row>
    <row r="614" spans="1:21" x14ac:dyDescent="0.25">
      <c r="A614" t="str">
        <f>B614&amp;"_"&amp;G614&amp;"_"&amp;J614</f>
        <v>1236_1238_2</v>
      </c>
      <c r="B614">
        <v>1236</v>
      </c>
      <c r="C614" s="1" t="s">
        <v>127</v>
      </c>
      <c r="D614" s="1" t="s">
        <v>67</v>
      </c>
      <c r="E614" s="1" t="s">
        <v>67</v>
      </c>
      <c r="F614">
        <v>345</v>
      </c>
      <c r="G614">
        <v>1238</v>
      </c>
      <c r="H614" s="1" t="s">
        <v>128</v>
      </c>
      <c r="I614">
        <v>345</v>
      </c>
      <c r="J614" s="1" t="s">
        <v>74</v>
      </c>
      <c r="K614" s="1" t="s">
        <v>25</v>
      </c>
      <c r="L614">
        <v>4.6000000000000001E-4</v>
      </c>
      <c r="M614">
        <v>7.0200000000000002E-3</v>
      </c>
      <c r="N614">
        <v>0.18145</v>
      </c>
      <c r="O614">
        <v>1</v>
      </c>
      <c r="P614">
        <v>0</v>
      </c>
      <c r="Q614">
        <v>1216</v>
      </c>
      <c r="R614">
        <v>2454</v>
      </c>
      <c r="S614">
        <v>1804</v>
      </c>
      <c r="T614">
        <v>10</v>
      </c>
      <c r="U614">
        <v>17.600000000000001</v>
      </c>
    </row>
    <row r="615" spans="1:21" x14ac:dyDescent="0.25">
      <c r="A615" t="str">
        <f>B615&amp;"_"&amp;G615&amp;"_"&amp;J615</f>
        <v>1236_1552_1</v>
      </c>
      <c r="B615">
        <v>1236</v>
      </c>
      <c r="C615" s="1" t="s">
        <v>127</v>
      </c>
      <c r="D615" s="1" t="s">
        <v>67</v>
      </c>
      <c r="E615" s="1" t="s">
        <v>67</v>
      </c>
      <c r="F615">
        <v>345</v>
      </c>
      <c r="G615">
        <v>1552</v>
      </c>
      <c r="H615" s="1" t="s">
        <v>127</v>
      </c>
      <c r="I615">
        <v>115</v>
      </c>
      <c r="J615" s="1" t="s">
        <v>191</v>
      </c>
      <c r="K615" s="1" t="s">
        <v>25</v>
      </c>
      <c r="L615">
        <v>5.9999999999999995E-4</v>
      </c>
      <c r="M615">
        <v>5.2400000000000002E-2</v>
      </c>
      <c r="N615">
        <v>0</v>
      </c>
      <c r="O615">
        <v>1</v>
      </c>
      <c r="P615">
        <v>0</v>
      </c>
      <c r="Q615">
        <v>417</v>
      </c>
      <c r="R615">
        <v>518</v>
      </c>
      <c r="S615">
        <v>599</v>
      </c>
      <c r="T615">
        <v>0</v>
      </c>
      <c r="U615">
        <v>0</v>
      </c>
    </row>
    <row r="616" spans="1:21" x14ac:dyDescent="0.25">
      <c r="A616" t="str">
        <f>B616&amp;"_"&amp;G616&amp;"_"&amp;J616</f>
        <v>1237_1238_1</v>
      </c>
      <c r="B616">
        <v>1237</v>
      </c>
      <c r="C616" s="1" t="s">
        <v>124</v>
      </c>
      <c r="D616" s="1" t="s">
        <v>67</v>
      </c>
      <c r="E616" s="1" t="s">
        <v>67</v>
      </c>
      <c r="F616">
        <v>345</v>
      </c>
      <c r="G616">
        <v>1238</v>
      </c>
      <c r="H616" s="1" t="s">
        <v>128</v>
      </c>
      <c r="I616">
        <v>345</v>
      </c>
      <c r="J616" s="1" t="s">
        <v>191</v>
      </c>
      <c r="K616" s="1" t="s">
        <v>25</v>
      </c>
      <c r="L616">
        <v>5.9999999999999995E-4</v>
      </c>
      <c r="M616">
        <v>9.1000000000000004E-3</v>
      </c>
      <c r="N616">
        <v>0.23530999999999999</v>
      </c>
      <c r="O616">
        <v>1</v>
      </c>
      <c r="P616">
        <v>0</v>
      </c>
      <c r="Q616">
        <v>1216</v>
      </c>
      <c r="R616">
        <v>2454</v>
      </c>
      <c r="S616">
        <v>1804</v>
      </c>
      <c r="T616">
        <v>16.5</v>
      </c>
      <c r="U616">
        <v>22.9</v>
      </c>
    </row>
    <row r="617" spans="1:21" x14ac:dyDescent="0.25">
      <c r="A617" t="str">
        <f>B617&amp;"_"&amp;G617&amp;"_"&amp;J617</f>
        <v>1237_1240_1</v>
      </c>
      <c r="B617">
        <v>1237</v>
      </c>
      <c r="C617" s="1" t="s">
        <v>124</v>
      </c>
      <c r="D617" s="1" t="s">
        <v>67</v>
      </c>
      <c r="E617" s="1" t="s">
        <v>67</v>
      </c>
      <c r="F617">
        <v>345</v>
      </c>
      <c r="G617">
        <v>1240</v>
      </c>
      <c r="H617" s="1" t="s">
        <v>1098</v>
      </c>
      <c r="I617">
        <v>345</v>
      </c>
      <c r="J617" s="1" t="s">
        <v>191</v>
      </c>
      <c r="K617" s="1" t="s">
        <v>25</v>
      </c>
      <c r="L617">
        <v>8.7000000000000001E-4</v>
      </c>
      <c r="M617">
        <v>1.3299999999999999E-2</v>
      </c>
      <c r="N617">
        <v>0.34372999999999998</v>
      </c>
      <c r="O617">
        <v>1</v>
      </c>
      <c r="P617">
        <v>0</v>
      </c>
      <c r="Q617">
        <v>1216</v>
      </c>
      <c r="R617">
        <v>2454</v>
      </c>
      <c r="S617">
        <v>1804</v>
      </c>
      <c r="T617">
        <v>25.2</v>
      </c>
      <c r="U617">
        <v>33.4</v>
      </c>
    </row>
    <row r="618" spans="1:21" x14ac:dyDescent="0.25">
      <c r="A618" t="str">
        <f>B618&amp;"_"&amp;G618&amp;"_"&amp;J618</f>
        <v>1237_1241_1</v>
      </c>
      <c r="B618">
        <v>1237</v>
      </c>
      <c r="C618" s="1" t="s">
        <v>124</v>
      </c>
      <c r="D618" s="1" t="s">
        <v>67</v>
      </c>
      <c r="E618" s="1" t="s">
        <v>67</v>
      </c>
      <c r="F618">
        <v>345</v>
      </c>
      <c r="G618">
        <v>1241</v>
      </c>
      <c r="H618" s="1" t="s">
        <v>158</v>
      </c>
      <c r="I618">
        <v>345</v>
      </c>
      <c r="J618" s="1" t="s">
        <v>191</v>
      </c>
      <c r="K618" s="1" t="s">
        <v>25</v>
      </c>
      <c r="L618">
        <v>9.3000000000000005E-4</v>
      </c>
      <c r="M618">
        <v>1.421E-2</v>
      </c>
      <c r="N618">
        <v>0.36725000000000002</v>
      </c>
      <c r="O618">
        <v>1</v>
      </c>
      <c r="P618">
        <v>0</v>
      </c>
      <c r="Q618">
        <v>2454</v>
      </c>
      <c r="R618">
        <v>2454</v>
      </c>
      <c r="S618">
        <v>2454</v>
      </c>
      <c r="T618">
        <v>25</v>
      </c>
      <c r="U618">
        <v>35.700000000000003</v>
      </c>
    </row>
    <row r="619" spans="1:21" x14ac:dyDescent="0.25">
      <c r="A619" t="str">
        <f>B619&amp;"_"&amp;G619&amp;"_"&amp;J619</f>
        <v>1237_1553_1</v>
      </c>
      <c r="B619">
        <v>1237</v>
      </c>
      <c r="C619" s="1" t="s">
        <v>124</v>
      </c>
      <c r="D619" s="1" t="s">
        <v>67</v>
      </c>
      <c r="E619" s="1" t="s">
        <v>67</v>
      </c>
      <c r="F619">
        <v>345</v>
      </c>
      <c r="G619">
        <v>1553</v>
      </c>
      <c r="H619" s="1" t="s">
        <v>124</v>
      </c>
      <c r="I619">
        <v>115</v>
      </c>
      <c r="J619" s="1" t="s">
        <v>191</v>
      </c>
      <c r="K619" s="1" t="s">
        <v>25</v>
      </c>
      <c r="L619">
        <v>5.9999999999999995E-4</v>
      </c>
      <c r="M619">
        <v>5.2400000000000002E-2</v>
      </c>
      <c r="N619">
        <v>0</v>
      </c>
      <c r="O619">
        <v>1</v>
      </c>
      <c r="P619">
        <v>0</v>
      </c>
      <c r="Q619">
        <v>500</v>
      </c>
      <c r="R619">
        <v>518</v>
      </c>
      <c r="S619">
        <v>599</v>
      </c>
      <c r="T619">
        <v>0</v>
      </c>
      <c r="U619">
        <v>0</v>
      </c>
    </row>
    <row r="620" spans="1:21" x14ac:dyDescent="0.25">
      <c r="A620" t="str">
        <f>B620&amp;"_"&amp;G620&amp;"_"&amp;J620</f>
        <v>1238_1239_1</v>
      </c>
      <c r="B620">
        <v>1238</v>
      </c>
      <c r="C620" s="1" t="s">
        <v>128</v>
      </c>
      <c r="D620" s="1" t="s">
        <v>67</v>
      </c>
      <c r="E620" s="1" t="s">
        <v>67</v>
      </c>
      <c r="F620">
        <v>345</v>
      </c>
      <c r="G620">
        <v>1239</v>
      </c>
      <c r="H620" s="1" t="s">
        <v>112</v>
      </c>
      <c r="I620">
        <v>345</v>
      </c>
      <c r="J620" s="1" t="s">
        <v>191</v>
      </c>
      <c r="K620" s="1" t="s">
        <v>25</v>
      </c>
      <c r="L620">
        <v>2.7E-4</v>
      </c>
      <c r="M620">
        <v>4.15E-3</v>
      </c>
      <c r="N620">
        <v>0.10729</v>
      </c>
      <c r="O620">
        <v>1</v>
      </c>
      <c r="P620">
        <v>0</v>
      </c>
      <c r="Q620">
        <v>1216</v>
      </c>
      <c r="R620">
        <v>2454</v>
      </c>
      <c r="S620">
        <v>1804</v>
      </c>
      <c r="T620">
        <v>8.4</v>
      </c>
      <c r="U620">
        <v>10.4</v>
      </c>
    </row>
    <row r="621" spans="1:21" x14ac:dyDescent="0.25">
      <c r="A621" t="str">
        <f>B621&amp;"_"&amp;G621&amp;"_"&amp;J621</f>
        <v>1238_1239_2</v>
      </c>
      <c r="B621">
        <v>1238</v>
      </c>
      <c r="C621" s="1" t="s">
        <v>128</v>
      </c>
      <c r="D621" s="1" t="s">
        <v>67</v>
      </c>
      <c r="E621" s="1" t="s">
        <v>67</v>
      </c>
      <c r="F621">
        <v>345</v>
      </c>
      <c r="G621">
        <v>1239</v>
      </c>
      <c r="H621" s="1" t="s">
        <v>112</v>
      </c>
      <c r="I621">
        <v>345</v>
      </c>
      <c r="J621" s="1" t="s">
        <v>74</v>
      </c>
      <c r="K621" s="1" t="s">
        <v>25</v>
      </c>
      <c r="L621">
        <v>2.7E-4</v>
      </c>
      <c r="M621">
        <v>4.13E-3</v>
      </c>
      <c r="N621">
        <v>0.10675999999999999</v>
      </c>
      <c r="O621">
        <v>1</v>
      </c>
      <c r="P621">
        <v>0</v>
      </c>
      <c r="Q621">
        <v>1216</v>
      </c>
      <c r="R621">
        <v>2454</v>
      </c>
      <c r="S621">
        <v>1804</v>
      </c>
      <c r="T621">
        <v>8.4</v>
      </c>
      <c r="U621">
        <v>10.4</v>
      </c>
    </row>
    <row r="622" spans="1:21" x14ac:dyDescent="0.25">
      <c r="A622" t="str">
        <f>B622&amp;"_"&amp;G622&amp;"_"&amp;J622</f>
        <v>1239_1240_1</v>
      </c>
      <c r="B622">
        <v>1239</v>
      </c>
      <c r="C622" s="1" t="s">
        <v>112</v>
      </c>
      <c r="D622" s="1" t="s">
        <v>67</v>
      </c>
      <c r="E622" s="1" t="s">
        <v>67</v>
      </c>
      <c r="F622">
        <v>345</v>
      </c>
      <c r="G622">
        <v>1240</v>
      </c>
      <c r="H622" s="1" t="s">
        <v>1098</v>
      </c>
      <c r="I622">
        <v>345</v>
      </c>
      <c r="J622" s="1" t="s">
        <v>191</v>
      </c>
      <c r="K622" s="1" t="s">
        <v>25</v>
      </c>
      <c r="L622">
        <v>2.0000000000000002E-5</v>
      </c>
      <c r="M622">
        <v>2.4000000000000001E-4</v>
      </c>
      <c r="N622">
        <v>6.0899999999999999E-3</v>
      </c>
      <c r="O622">
        <v>1</v>
      </c>
      <c r="P622">
        <v>0</v>
      </c>
      <c r="Q622">
        <v>1216</v>
      </c>
      <c r="R622">
        <v>2454</v>
      </c>
      <c r="S622">
        <v>1804</v>
      </c>
      <c r="T622">
        <v>0.5</v>
      </c>
      <c r="U622">
        <v>0.6</v>
      </c>
    </row>
    <row r="623" spans="1:21" x14ac:dyDescent="0.25">
      <c r="A623" t="str">
        <f>B623&amp;"_"&amp;G623&amp;"_"&amp;J623</f>
        <v>1239_1241_1</v>
      </c>
      <c r="B623">
        <v>1239</v>
      </c>
      <c r="C623" s="1" t="s">
        <v>112</v>
      </c>
      <c r="D623" s="1" t="s">
        <v>67</v>
      </c>
      <c r="E623" s="1" t="s">
        <v>67</v>
      </c>
      <c r="F623">
        <v>345</v>
      </c>
      <c r="G623">
        <v>1241</v>
      </c>
      <c r="H623" s="1" t="s">
        <v>158</v>
      </c>
      <c r="I623">
        <v>345</v>
      </c>
      <c r="J623" s="1" t="s">
        <v>191</v>
      </c>
      <c r="K623" s="1" t="s">
        <v>25</v>
      </c>
      <c r="L623">
        <v>1E-4</v>
      </c>
      <c r="M623">
        <v>1.5200000000000001E-3</v>
      </c>
      <c r="N623">
        <v>3.9210000000000002E-2</v>
      </c>
      <c r="O623">
        <v>1</v>
      </c>
      <c r="P623">
        <v>0</v>
      </c>
      <c r="Q623">
        <v>2454</v>
      </c>
      <c r="R623">
        <v>2454</v>
      </c>
      <c r="S623">
        <v>2454</v>
      </c>
      <c r="T623">
        <v>2.2000000000000002</v>
      </c>
      <c r="U623">
        <v>3.8</v>
      </c>
    </row>
    <row r="624" spans="1:21" x14ac:dyDescent="0.25">
      <c r="A624" t="str">
        <f>B624&amp;"_"&amp;G624&amp;"_"&amp;J624</f>
        <v>1239_1242_1</v>
      </c>
      <c r="B624">
        <v>1239</v>
      </c>
      <c r="C624" s="1" t="s">
        <v>112</v>
      </c>
      <c r="D624" s="1" t="s">
        <v>67</v>
      </c>
      <c r="E624" s="1" t="s">
        <v>67</v>
      </c>
      <c r="F624">
        <v>345</v>
      </c>
      <c r="G624">
        <v>1242</v>
      </c>
      <c r="H624" s="1" t="s">
        <v>233</v>
      </c>
      <c r="I624">
        <v>345</v>
      </c>
      <c r="J624" s="1" t="s">
        <v>191</v>
      </c>
      <c r="K624" s="1" t="s">
        <v>25</v>
      </c>
      <c r="L624">
        <v>3.0000000000000001E-5</v>
      </c>
      <c r="M624">
        <v>5.1999999999999995E-4</v>
      </c>
      <c r="N624">
        <v>1.3509999999999999E-2</v>
      </c>
      <c r="O624">
        <v>1</v>
      </c>
      <c r="P624">
        <v>0</v>
      </c>
      <c r="Q624">
        <v>1216</v>
      </c>
      <c r="R624">
        <v>2454</v>
      </c>
      <c r="S624">
        <v>1804</v>
      </c>
      <c r="T624">
        <v>0.7</v>
      </c>
      <c r="U624">
        <v>1.3</v>
      </c>
    </row>
    <row r="625" spans="1:21" x14ac:dyDescent="0.25">
      <c r="A625" t="str">
        <f>B625&amp;"_"&amp;G625&amp;"_"&amp;J625</f>
        <v>1239_1554_1</v>
      </c>
      <c r="B625">
        <v>1239</v>
      </c>
      <c r="C625" s="1" t="s">
        <v>112</v>
      </c>
      <c r="D625" s="1" t="s">
        <v>67</v>
      </c>
      <c r="E625" s="1" t="s">
        <v>67</v>
      </c>
      <c r="F625">
        <v>345</v>
      </c>
      <c r="G625">
        <v>1554</v>
      </c>
      <c r="H625" s="1" t="s">
        <v>112</v>
      </c>
      <c r="I625">
        <v>115</v>
      </c>
      <c r="J625" s="1" t="s">
        <v>191</v>
      </c>
      <c r="K625" s="1" t="s">
        <v>25</v>
      </c>
      <c r="L625">
        <v>5.9999999999999995E-4</v>
      </c>
      <c r="M625">
        <v>5.2400000000000002E-2</v>
      </c>
      <c r="N625">
        <v>0</v>
      </c>
      <c r="O625">
        <v>1</v>
      </c>
      <c r="P625">
        <v>0</v>
      </c>
      <c r="Q625">
        <v>417</v>
      </c>
      <c r="R625">
        <v>518</v>
      </c>
      <c r="S625">
        <v>599</v>
      </c>
      <c r="T625">
        <v>0</v>
      </c>
      <c r="U625">
        <v>0</v>
      </c>
    </row>
    <row r="626" spans="1:21" x14ac:dyDescent="0.25">
      <c r="A626" t="str">
        <f>B626&amp;"_"&amp;G626&amp;"_"&amp;J626</f>
        <v>124_149_1</v>
      </c>
      <c r="B626">
        <v>124</v>
      </c>
      <c r="C626" s="1" t="s">
        <v>268</v>
      </c>
      <c r="D626" s="1" t="s">
        <v>67</v>
      </c>
      <c r="E626" s="1" t="s">
        <v>67</v>
      </c>
      <c r="F626">
        <v>115</v>
      </c>
      <c r="G626">
        <v>149</v>
      </c>
      <c r="H626" s="1" t="s">
        <v>460</v>
      </c>
      <c r="I626">
        <v>115</v>
      </c>
      <c r="J626" s="1" t="s">
        <v>191</v>
      </c>
      <c r="K626" s="1" t="s">
        <v>25</v>
      </c>
      <c r="L626">
        <v>3.175E-2</v>
      </c>
      <c r="M626">
        <v>0.1313</v>
      </c>
      <c r="N626">
        <v>2.1739999999999999E-2</v>
      </c>
      <c r="O626">
        <v>1</v>
      </c>
      <c r="P626">
        <v>0</v>
      </c>
      <c r="Q626">
        <v>167</v>
      </c>
      <c r="R626">
        <v>556</v>
      </c>
      <c r="S626">
        <v>210</v>
      </c>
      <c r="T626">
        <v>19.600000000000001</v>
      </c>
      <c r="U626">
        <v>26.4</v>
      </c>
    </row>
    <row r="627" spans="1:21" x14ac:dyDescent="0.25">
      <c r="A627" t="str">
        <f>B627&amp;"_"&amp;G627&amp;"_"&amp;J627</f>
        <v>124_29_1</v>
      </c>
      <c r="B627">
        <v>124</v>
      </c>
      <c r="C627" s="1" t="s">
        <v>268</v>
      </c>
      <c r="D627" s="1" t="s">
        <v>67</v>
      </c>
      <c r="E627" s="1" t="s">
        <v>67</v>
      </c>
      <c r="F627">
        <v>115</v>
      </c>
      <c r="G627">
        <v>29</v>
      </c>
      <c r="H627" s="1" t="s">
        <v>266</v>
      </c>
      <c r="I627">
        <v>115</v>
      </c>
      <c r="J627" s="1" t="s">
        <v>191</v>
      </c>
      <c r="K627" s="1" t="s">
        <v>25</v>
      </c>
      <c r="L627">
        <v>3.3140000000000003E-2</v>
      </c>
      <c r="M627">
        <v>0.13704</v>
      </c>
      <c r="N627">
        <v>2.2689999999999998E-2</v>
      </c>
      <c r="O627">
        <v>1</v>
      </c>
      <c r="P627">
        <v>0</v>
      </c>
      <c r="Q627">
        <v>167</v>
      </c>
      <c r="R627">
        <v>556</v>
      </c>
      <c r="S627">
        <v>210</v>
      </c>
      <c r="T627">
        <v>24.9</v>
      </c>
      <c r="U627">
        <v>27.6</v>
      </c>
    </row>
    <row r="628" spans="1:21" x14ac:dyDescent="0.25">
      <c r="A628" t="str">
        <f>B628&amp;"_"&amp;G628&amp;"_"&amp;J628</f>
        <v>124_55_1</v>
      </c>
      <c r="B628">
        <v>124</v>
      </c>
      <c r="C628" s="1" t="s">
        <v>268</v>
      </c>
      <c r="D628" s="1" t="s">
        <v>67</v>
      </c>
      <c r="E628" s="1" t="s">
        <v>67</v>
      </c>
      <c r="F628">
        <v>115</v>
      </c>
      <c r="G628">
        <v>55</v>
      </c>
      <c r="H628" s="1" t="s">
        <v>259</v>
      </c>
      <c r="I628">
        <v>115</v>
      </c>
      <c r="J628" s="1" t="s">
        <v>191</v>
      </c>
      <c r="K628" s="1" t="s">
        <v>25</v>
      </c>
      <c r="L628">
        <v>3.5060000000000001E-2</v>
      </c>
      <c r="M628">
        <v>0.14498</v>
      </c>
      <c r="N628">
        <v>2.401E-2</v>
      </c>
      <c r="O628">
        <v>1</v>
      </c>
      <c r="P628">
        <v>0</v>
      </c>
      <c r="Q628">
        <v>167</v>
      </c>
      <c r="R628">
        <v>556</v>
      </c>
      <c r="S628">
        <v>210</v>
      </c>
      <c r="T628">
        <v>22</v>
      </c>
      <c r="U628">
        <v>29.2</v>
      </c>
    </row>
    <row r="629" spans="1:21" x14ac:dyDescent="0.25">
      <c r="A629" t="str">
        <f>B629&amp;"_"&amp;G629&amp;"_"&amp;J629</f>
        <v>1240_1242_1</v>
      </c>
      <c r="B629">
        <v>1240</v>
      </c>
      <c r="C629" s="1" t="s">
        <v>1098</v>
      </c>
      <c r="D629" s="1" t="s">
        <v>67</v>
      </c>
      <c r="E629" s="1" t="s">
        <v>67</v>
      </c>
      <c r="F629">
        <v>345</v>
      </c>
      <c r="G629">
        <v>1242</v>
      </c>
      <c r="H629" s="1" t="s">
        <v>233</v>
      </c>
      <c r="I629">
        <v>345</v>
      </c>
      <c r="J629" s="1" t="s">
        <v>191</v>
      </c>
      <c r="K629" s="1" t="s">
        <v>25</v>
      </c>
      <c r="L629">
        <v>3.0000000000000001E-5</v>
      </c>
      <c r="M629">
        <v>4.2999999999999999E-4</v>
      </c>
      <c r="N629">
        <v>1.1169999999999999E-2</v>
      </c>
      <c r="O629">
        <v>1</v>
      </c>
      <c r="P629">
        <v>0</v>
      </c>
      <c r="Q629">
        <v>1216</v>
      </c>
      <c r="R629">
        <v>2454</v>
      </c>
      <c r="S629">
        <v>1804</v>
      </c>
      <c r="T629">
        <v>0.5</v>
      </c>
      <c r="U629">
        <v>1.1000000000000001</v>
      </c>
    </row>
    <row r="630" spans="1:21" x14ac:dyDescent="0.25">
      <c r="A630" t="str">
        <f>B630&amp;"_"&amp;G630&amp;"_"&amp;J630</f>
        <v>1240_1555_1</v>
      </c>
      <c r="B630">
        <v>1240</v>
      </c>
      <c r="C630" s="1" t="s">
        <v>1098</v>
      </c>
      <c r="D630" s="1" t="s">
        <v>67</v>
      </c>
      <c r="E630" s="1" t="s">
        <v>67</v>
      </c>
      <c r="F630">
        <v>345</v>
      </c>
      <c r="G630">
        <v>1555</v>
      </c>
      <c r="H630" s="1" t="s">
        <v>1098</v>
      </c>
      <c r="I630">
        <v>115</v>
      </c>
      <c r="J630" s="1" t="s">
        <v>191</v>
      </c>
      <c r="K630" s="1" t="s">
        <v>25</v>
      </c>
      <c r="L630">
        <v>5.9999999999999995E-4</v>
      </c>
      <c r="M630">
        <v>5.2400000000000002E-2</v>
      </c>
      <c r="N630">
        <v>0</v>
      </c>
      <c r="O630">
        <v>1</v>
      </c>
      <c r="P630">
        <v>0</v>
      </c>
      <c r="Q630">
        <v>417</v>
      </c>
      <c r="R630">
        <v>518</v>
      </c>
      <c r="S630">
        <v>599</v>
      </c>
      <c r="T630">
        <v>0</v>
      </c>
      <c r="U630">
        <v>0</v>
      </c>
    </row>
    <row r="631" spans="1:21" x14ac:dyDescent="0.25">
      <c r="A631" t="str">
        <f>B631&amp;"_"&amp;G631&amp;"_"&amp;J631</f>
        <v>1241_1556_1</v>
      </c>
      <c r="B631">
        <v>1241</v>
      </c>
      <c r="C631" s="1" t="s">
        <v>158</v>
      </c>
      <c r="D631" s="1" t="s">
        <v>67</v>
      </c>
      <c r="E631" s="1" t="s">
        <v>67</v>
      </c>
      <c r="F631">
        <v>345</v>
      </c>
      <c r="G631">
        <v>1556</v>
      </c>
      <c r="H631" s="1" t="s">
        <v>158</v>
      </c>
      <c r="I631">
        <v>115</v>
      </c>
      <c r="J631" s="1" t="s">
        <v>191</v>
      </c>
      <c r="K631" s="1" t="s">
        <v>25</v>
      </c>
      <c r="L631">
        <v>5.9999999999999995E-4</v>
      </c>
      <c r="M631">
        <v>5.2400000000000002E-2</v>
      </c>
      <c r="N631">
        <v>0</v>
      </c>
      <c r="O631">
        <v>1</v>
      </c>
      <c r="P631">
        <v>0</v>
      </c>
      <c r="Q631">
        <v>417</v>
      </c>
      <c r="R631">
        <v>518</v>
      </c>
      <c r="S631">
        <v>599</v>
      </c>
      <c r="T631">
        <v>0</v>
      </c>
      <c r="U631">
        <v>0</v>
      </c>
    </row>
    <row r="632" spans="1:21" x14ac:dyDescent="0.25">
      <c r="A632" t="str">
        <f>B632&amp;"_"&amp;G632&amp;"_"&amp;J632</f>
        <v>1242_1557_1</v>
      </c>
      <c r="B632">
        <v>1242</v>
      </c>
      <c r="C632" s="1" t="s">
        <v>233</v>
      </c>
      <c r="D632" s="1" t="s">
        <v>67</v>
      </c>
      <c r="E632" s="1" t="s">
        <v>67</v>
      </c>
      <c r="F632">
        <v>345</v>
      </c>
      <c r="G632">
        <v>1557</v>
      </c>
      <c r="H632" s="1" t="s">
        <v>233</v>
      </c>
      <c r="I632">
        <v>115</v>
      </c>
      <c r="J632" s="1" t="s">
        <v>191</v>
      </c>
      <c r="K632" s="1" t="s">
        <v>25</v>
      </c>
      <c r="L632">
        <v>5.9999999999999995E-4</v>
      </c>
      <c r="M632">
        <v>5.2400000000000002E-2</v>
      </c>
      <c r="N632">
        <v>0</v>
      </c>
      <c r="O632">
        <v>1</v>
      </c>
      <c r="P632">
        <v>0</v>
      </c>
      <c r="Q632">
        <v>417</v>
      </c>
      <c r="R632">
        <v>518</v>
      </c>
      <c r="S632">
        <v>599</v>
      </c>
      <c r="T632">
        <v>0</v>
      </c>
      <c r="U632">
        <v>0</v>
      </c>
    </row>
    <row r="633" spans="1:21" x14ac:dyDescent="0.25">
      <c r="A633" t="str">
        <f>B633&amp;"_"&amp;G633&amp;"_"&amp;J633</f>
        <v>1244_1558_1</v>
      </c>
      <c r="B633">
        <v>1244</v>
      </c>
      <c r="C633" s="1" t="s">
        <v>253</v>
      </c>
      <c r="D633" s="1" t="s">
        <v>67</v>
      </c>
      <c r="E633" s="1" t="s">
        <v>67</v>
      </c>
      <c r="F633">
        <v>345</v>
      </c>
      <c r="G633">
        <v>1558</v>
      </c>
      <c r="H633" s="1" t="s">
        <v>253</v>
      </c>
      <c r="I633">
        <v>230</v>
      </c>
      <c r="J633" s="1" t="s">
        <v>191</v>
      </c>
      <c r="K633" s="1" t="s">
        <v>25</v>
      </c>
      <c r="L633">
        <v>4.4000000000000002E-4</v>
      </c>
      <c r="M633">
        <v>2.341E-2</v>
      </c>
      <c r="N633">
        <v>0</v>
      </c>
      <c r="O633">
        <v>1</v>
      </c>
      <c r="P633">
        <v>0</v>
      </c>
      <c r="Q633">
        <v>448</v>
      </c>
      <c r="R633">
        <v>541</v>
      </c>
      <c r="S633">
        <v>612</v>
      </c>
      <c r="T633">
        <v>0</v>
      </c>
      <c r="U633">
        <v>0</v>
      </c>
    </row>
    <row r="634" spans="1:21" x14ac:dyDescent="0.25">
      <c r="A634" t="str">
        <f>B634&amp;"_"&amp;G634&amp;"_"&amp;J634</f>
        <v>1245_1228_1</v>
      </c>
      <c r="B634">
        <v>1245</v>
      </c>
      <c r="C634" s="1" t="s">
        <v>174</v>
      </c>
      <c r="D634" s="1" t="s">
        <v>67</v>
      </c>
      <c r="E634" s="1" t="s">
        <v>22</v>
      </c>
      <c r="F634">
        <v>345</v>
      </c>
      <c r="G634">
        <v>1228</v>
      </c>
      <c r="H634" s="1" t="s">
        <v>1212</v>
      </c>
      <c r="I634">
        <v>345</v>
      </c>
      <c r="J634" s="1" t="s">
        <v>191</v>
      </c>
      <c r="K634" s="1" t="s">
        <v>25</v>
      </c>
      <c r="L634">
        <v>2.0699999999999998E-3</v>
      </c>
      <c r="M634">
        <v>3.1579999999999997E-2</v>
      </c>
      <c r="N634">
        <v>0.81623999999999997</v>
      </c>
      <c r="O634">
        <v>1</v>
      </c>
      <c r="P634">
        <v>0</v>
      </c>
      <c r="Q634">
        <v>1216</v>
      </c>
      <c r="R634">
        <v>2454</v>
      </c>
      <c r="S634">
        <v>1804</v>
      </c>
      <c r="T634">
        <v>51.2</v>
      </c>
      <c r="U634">
        <v>79.3</v>
      </c>
    </row>
    <row r="635" spans="1:21" x14ac:dyDescent="0.25">
      <c r="A635" t="str">
        <f>B635&amp;"_"&amp;G635&amp;"_"&amp;J635</f>
        <v>1245_1244_1</v>
      </c>
      <c r="B635">
        <v>1245</v>
      </c>
      <c r="C635" s="1" t="s">
        <v>174</v>
      </c>
      <c r="D635" s="1" t="s">
        <v>67</v>
      </c>
      <c r="E635" s="1" t="s">
        <v>67</v>
      </c>
      <c r="F635">
        <v>345</v>
      </c>
      <c r="G635">
        <v>1244</v>
      </c>
      <c r="H635" s="1" t="s">
        <v>253</v>
      </c>
      <c r="I635">
        <v>345</v>
      </c>
      <c r="J635" s="1" t="s">
        <v>191</v>
      </c>
      <c r="K635" s="1" t="s">
        <v>25</v>
      </c>
      <c r="L635">
        <v>1.56E-3</v>
      </c>
      <c r="M635">
        <v>2.3869999999999999E-2</v>
      </c>
      <c r="N635">
        <v>0.61695</v>
      </c>
      <c r="O635">
        <v>1</v>
      </c>
      <c r="P635">
        <v>0</v>
      </c>
      <c r="Q635">
        <v>1216</v>
      </c>
      <c r="R635">
        <v>2454</v>
      </c>
      <c r="S635">
        <v>1804</v>
      </c>
      <c r="T635">
        <v>40.6</v>
      </c>
      <c r="U635">
        <v>60</v>
      </c>
    </row>
    <row r="636" spans="1:21" x14ac:dyDescent="0.25">
      <c r="A636" t="str">
        <f>B636&amp;"_"&amp;G636&amp;"_"&amp;J636</f>
        <v>1245_1559_1</v>
      </c>
      <c r="B636">
        <v>1245</v>
      </c>
      <c r="C636" s="1" t="s">
        <v>174</v>
      </c>
      <c r="D636" s="1" t="s">
        <v>67</v>
      </c>
      <c r="E636" s="1" t="s">
        <v>67</v>
      </c>
      <c r="F636">
        <v>345</v>
      </c>
      <c r="G636">
        <v>1559</v>
      </c>
      <c r="H636" s="1" t="s">
        <v>174</v>
      </c>
      <c r="I636">
        <v>115</v>
      </c>
      <c r="J636" s="1" t="s">
        <v>191</v>
      </c>
      <c r="K636" s="1" t="s">
        <v>25</v>
      </c>
      <c r="L636">
        <v>5.9999999999999995E-4</v>
      </c>
      <c r="M636">
        <v>5.2400000000000002E-2</v>
      </c>
      <c r="N636">
        <v>0</v>
      </c>
      <c r="O636">
        <v>1</v>
      </c>
      <c r="P636">
        <v>0</v>
      </c>
      <c r="Q636">
        <v>417</v>
      </c>
      <c r="R636">
        <v>518</v>
      </c>
      <c r="S636">
        <v>599</v>
      </c>
      <c r="T636">
        <v>0</v>
      </c>
      <c r="U636">
        <v>0</v>
      </c>
    </row>
    <row r="637" spans="1:21" x14ac:dyDescent="0.25">
      <c r="A637" t="str">
        <f>B637&amp;"_"&amp;G637&amp;"_"&amp;J637</f>
        <v>1245_1560_1</v>
      </c>
      <c r="B637">
        <v>1245</v>
      </c>
      <c r="C637" s="1" t="s">
        <v>174</v>
      </c>
      <c r="D637" s="1" t="s">
        <v>67</v>
      </c>
      <c r="E637" s="1" t="s">
        <v>67</v>
      </c>
      <c r="F637">
        <v>345</v>
      </c>
      <c r="G637">
        <v>1560</v>
      </c>
      <c r="H637" s="1" t="s">
        <v>174</v>
      </c>
      <c r="I637">
        <v>230</v>
      </c>
      <c r="J637" s="1" t="s">
        <v>191</v>
      </c>
      <c r="K637" s="1" t="s">
        <v>25</v>
      </c>
      <c r="L637">
        <v>4.4000000000000002E-4</v>
      </c>
      <c r="M637">
        <v>2.341E-2</v>
      </c>
      <c r="N637">
        <v>0</v>
      </c>
      <c r="O637">
        <v>1</v>
      </c>
      <c r="P637">
        <v>0</v>
      </c>
      <c r="Q637">
        <v>448</v>
      </c>
      <c r="R637">
        <v>541</v>
      </c>
      <c r="S637">
        <v>612</v>
      </c>
      <c r="T637">
        <v>0</v>
      </c>
      <c r="U637">
        <v>0</v>
      </c>
    </row>
    <row r="638" spans="1:21" x14ac:dyDescent="0.25">
      <c r="A638" t="str">
        <f>B638&amp;"_"&amp;G638&amp;"_"&amp;J638</f>
        <v>1245_254_1</v>
      </c>
      <c r="B638">
        <v>1245</v>
      </c>
      <c r="C638" s="1" t="s">
        <v>174</v>
      </c>
      <c r="D638" s="1" t="s">
        <v>67</v>
      </c>
      <c r="E638" s="1" t="s">
        <v>67</v>
      </c>
      <c r="F638">
        <v>345</v>
      </c>
      <c r="G638">
        <v>254</v>
      </c>
      <c r="H638" s="1" t="s">
        <v>149</v>
      </c>
      <c r="I638">
        <v>345</v>
      </c>
      <c r="J638" s="1" t="s">
        <v>191</v>
      </c>
      <c r="K638" s="1" t="s">
        <v>25</v>
      </c>
      <c r="L638">
        <v>6.7000000000000002E-4</v>
      </c>
      <c r="M638">
        <v>1.0200000000000001E-2</v>
      </c>
      <c r="N638">
        <v>0.26375999999999999</v>
      </c>
      <c r="O638">
        <v>1</v>
      </c>
      <c r="P638">
        <v>0</v>
      </c>
      <c r="Q638">
        <v>1216</v>
      </c>
      <c r="R638">
        <v>2454</v>
      </c>
      <c r="S638">
        <v>1804</v>
      </c>
      <c r="T638">
        <v>22.5</v>
      </c>
      <c r="U638">
        <v>25.6</v>
      </c>
    </row>
    <row r="639" spans="1:21" x14ac:dyDescent="0.25">
      <c r="A639" t="str">
        <f>B639&amp;"_"&amp;G639&amp;"_"&amp;J639</f>
        <v>1246_1561_1</v>
      </c>
      <c r="B639">
        <v>1246</v>
      </c>
      <c r="C639" s="1" t="s">
        <v>46</v>
      </c>
      <c r="D639" s="1" t="s">
        <v>42</v>
      </c>
      <c r="E639" s="1" t="s">
        <v>42</v>
      </c>
      <c r="F639">
        <v>230</v>
      </c>
      <c r="G639">
        <v>1561</v>
      </c>
      <c r="H639" s="1" t="s">
        <v>46</v>
      </c>
      <c r="I639">
        <v>115</v>
      </c>
      <c r="J639" s="1" t="s">
        <v>191</v>
      </c>
      <c r="K639" s="1" t="s">
        <v>25</v>
      </c>
      <c r="L639">
        <v>1.49E-3</v>
      </c>
      <c r="M639">
        <v>6.2300000000000001E-2</v>
      </c>
      <c r="N639">
        <v>0</v>
      </c>
      <c r="O639">
        <v>1</v>
      </c>
      <c r="P639">
        <v>0</v>
      </c>
      <c r="Q639">
        <v>326</v>
      </c>
      <c r="R639">
        <v>369</v>
      </c>
      <c r="S639">
        <v>423</v>
      </c>
      <c r="T639">
        <v>0</v>
      </c>
      <c r="U639">
        <v>0</v>
      </c>
    </row>
    <row r="640" spans="1:21" x14ac:dyDescent="0.25">
      <c r="A640" t="str">
        <f>B640&amp;"_"&amp;G640&amp;"_"&amp;J640</f>
        <v>1246_1564_1</v>
      </c>
      <c r="B640">
        <v>1246</v>
      </c>
      <c r="C640" s="1" t="s">
        <v>46</v>
      </c>
      <c r="D640" s="1" t="s">
        <v>42</v>
      </c>
      <c r="E640" s="1" t="s">
        <v>42</v>
      </c>
      <c r="F640">
        <v>230</v>
      </c>
      <c r="G640">
        <v>1564</v>
      </c>
      <c r="H640" s="1" t="s">
        <v>276</v>
      </c>
      <c r="I640">
        <v>230</v>
      </c>
      <c r="J640" s="1" t="s">
        <v>191</v>
      </c>
      <c r="K640" s="1" t="s">
        <v>25</v>
      </c>
      <c r="L640">
        <v>2.32E-3</v>
      </c>
      <c r="M640">
        <v>1.864E-2</v>
      </c>
      <c r="N640">
        <v>7.1110000000000007E-2</v>
      </c>
      <c r="O640">
        <v>1</v>
      </c>
      <c r="P640">
        <v>0</v>
      </c>
      <c r="Q640">
        <v>453</v>
      </c>
      <c r="R640">
        <v>936</v>
      </c>
      <c r="S640">
        <v>579</v>
      </c>
      <c r="T640">
        <v>9.6</v>
      </c>
      <c r="U640">
        <v>18</v>
      </c>
    </row>
    <row r="641" spans="1:21" x14ac:dyDescent="0.25">
      <c r="A641" t="str">
        <f>B641&amp;"_"&amp;G641&amp;"_"&amp;J641</f>
        <v>1247_1562_1</v>
      </c>
      <c r="B641">
        <v>1247</v>
      </c>
      <c r="C641" s="1" t="s">
        <v>76</v>
      </c>
      <c r="D641" s="1" t="s">
        <v>42</v>
      </c>
      <c r="E641" s="1" t="s">
        <v>42</v>
      </c>
      <c r="F641">
        <v>230</v>
      </c>
      <c r="G641">
        <v>1562</v>
      </c>
      <c r="H641" s="1" t="s">
        <v>76</v>
      </c>
      <c r="I641">
        <v>115</v>
      </c>
      <c r="J641" s="1" t="s">
        <v>191</v>
      </c>
      <c r="K641" s="1" t="s">
        <v>25</v>
      </c>
      <c r="L641">
        <v>1.49E-3</v>
      </c>
      <c r="M641">
        <v>6.2300000000000001E-2</v>
      </c>
      <c r="N641">
        <v>0</v>
      </c>
      <c r="O641">
        <v>1</v>
      </c>
      <c r="P641">
        <v>0</v>
      </c>
      <c r="Q641">
        <v>326</v>
      </c>
      <c r="R641">
        <v>369</v>
      </c>
      <c r="S641">
        <v>423</v>
      </c>
      <c r="T641">
        <v>0</v>
      </c>
      <c r="U641">
        <v>0</v>
      </c>
    </row>
    <row r="642" spans="1:21" x14ac:dyDescent="0.25">
      <c r="A642" t="str">
        <f>B642&amp;"_"&amp;G642&amp;"_"&amp;J642</f>
        <v>1248_1413_1</v>
      </c>
      <c r="B642">
        <v>1248</v>
      </c>
      <c r="C642" s="1" t="s">
        <v>276</v>
      </c>
      <c r="D642" s="1" t="s">
        <v>42</v>
      </c>
      <c r="E642" s="1" t="s">
        <v>42</v>
      </c>
      <c r="F642">
        <v>345</v>
      </c>
      <c r="G642">
        <v>1413</v>
      </c>
      <c r="H642" s="1" t="s">
        <v>81</v>
      </c>
      <c r="I642">
        <v>345</v>
      </c>
      <c r="J642" s="1" t="s">
        <v>191</v>
      </c>
      <c r="K642" s="1" t="s">
        <v>25</v>
      </c>
      <c r="L642">
        <v>1.57E-3</v>
      </c>
      <c r="M642">
        <v>2.4029999999999999E-2</v>
      </c>
      <c r="N642">
        <v>0.62107999999999997</v>
      </c>
      <c r="O642">
        <v>1</v>
      </c>
      <c r="P642">
        <v>0</v>
      </c>
      <c r="Q642">
        <v>1216</v>
      </c>
      <c r="R642">
        <v>2454</v>
      </c>
      <c r="S642">
        <v>1804</v>
      </c>
      <c r="T642">
        <v>44.4</v>
      </c>
      <c r="U642">
        <v>60.4</v>
      </c>
    </row>
    <row r="643" spans="1:21" x14ac:dyDescent="0.25">
      <c r="A643" t="str">
        <f>B643&amp;"_"&amp;G643&amp;"_"&amp;J643</f>
        <v>1248_1563_1</v>
      </c>
      <c r="B643">
        <v>1248</v>
      </c>
      <c r="C643" s="1" t="s">
        <v>276</v>
      </c>
      <c r="D643" s="1" t="s">
        <v>42</v>
      </c>
      <c r="E643" s="1" t="s">
        <v>42</v>
      </c>
      <c r="F643">
        <v>345</v>
      </c>
      <c r="G643">
        <v>1563</v>
      </c>
      <c r="H643" s="1" t="s">
        <v>276</v>
      </c>
      <c r="I643">
        <v>115</v>
      </c>
      <c r="J643" s="1" t="s">
        <v>191</v>
      </c>
      <c r="K643" s="1" t="s">
        <v>25</v>
      </c>
      <c r="L643">
        <v>5.9999999999999995E-4</v>
      </c>
      <c r="M643">
        <v>5.2400000000000002E-2</v>
      </c>
      <c r="N643">
        <v>0</v>
      </c>
      <c r="O643">
        <v>1</v>
      </c>
      <c r="P643">
        <v>0</v>
      </c>
      <c r="Q643">
        <v>417</v>
      </c>
      <c r="R643">
        <v>518</v>
      </c>
      <c r="S643">
        <v>599</v>
      </c>
      <c r="T643">
        <v>0</v>
      </c>
      <c r="U643">
        <v>0</v>
      </c>
    </row>
    <row r="644" spans="1:21" x14ac:dyDescent="0.25">
      <c r="A644" t="str">
        <f>B644&amp;"_"&amp;G644&amp;"_"&amp;J644</f>
        <v>1248_1564_1</v>
      </c>
      <c r="B644">
        <v>1248</v>
      </c>
      <c r="C644" s="1" t="s">
        <v>276</v>
      </c>
      <c r="D644" s="1" t="s">
        <v>42</v>
      </c>
      <c r="E644" s="1" t="s">
        <v>42</v>
      </c>
      <c r="F644">
        <v>345</v>
      </c>
      <c r="G644">
        <v>1564</v>
      </c>
      <c r="H644" s="1" t="s">
        <v>276</v>
      </c>
      <c r="I644">
        <v>230</v>
      </c>
      <c r="J644" s="1" t="s">
        <v>191</v>
      </c>
      <c r="K644" s="1" t="s">
        <v>25</v>
      </c>
      <c r="L644">
        <v>4.4000000000000002E-4</v>
      </c>
      <c r="M644">
        <v>2.341E-2</v>
      </c>
      <c r="N644">
        <v>0</v>
      </c>
      <c r="O644">
        <v>1</v>
      </c>
      <c r="P644">
        <v>0</v>
      </c>
      <c r="Q644">
        <v>448</v>
      </c>
      <c r="R644">
        <v>541</v>
      </c>
      <c r="S644">
        <v>612</v>
      </c>
      <c r="T644">
        <v>0</v>
      </c>
      <c r="U644">
        <v>0</v>
      </c>
    </row>
    <row r="645" spans="1:21" x14ac:dyDescent="0.25">
      <c r="A645" t="str">
        <f>B645&amp;"_"&amp;G645&amp;"_"&amp;J645</f>
        <v>1249_1299_1</v>
      </c>
      <c r="B645">
        <v>1249</v>
      </c>
      <c r="C645" s="1" t="s">
        <v>85</v>
      </c>
      <c r="D645" s="1" t="s">
        <v>42</v>
      </c>
      <c r="E645" s="1" t="s">
        <v>42</v>
      </c>
      <c r="F645">
        <v>345</v>
      </c>
      <c r="G645">
        <v>1299</v>
      </c>
      <c r="H645" s="1" t="s">
        <v>208</v>
      </c>
      <c r="I645">
        <v>345</v>
      </c>
      <c r="J645" s="1" t="s">
        <v>191</v>
      </c>
      <c r="K645" s="1" t="s">
        <v>25</v>
      </c>
      <c r="L645">
        <v>4.8000000000000001E-4</v>
      </c>
      <c r="M645">
        <v>7.3000000000000001E-3</v>
      </c>
      <c r="N645">
        <v>0.18873000000000001</v>
      </c>
      <c r="O645">
        <v>1</v>
      </c>
      <c r="P645">
        <v>0</v>
      </c>
      <c r="Q645">
        <v>1216</v>
      </c>
      <c r="R645">
        <v>2454</v>
      </c>
      <c r="S645">
        <v>1804</v>
      </c>
      <c r="T645">
        <v>14.7</v>
      </c>
      <c r="U645">
        <v>18.3</v>
      </c>
    </row>
    <row r="646" spans="1:21" x14ac:dyDescent="0.25">
      <c r="A646" t="str">
        <f>B646&amp;"_"&amp;G646&amp;"_"&amp;J646</f>
        <v>1249_1299_2</v>
      </c>
      <c r="B646">
        <v>1249</v>
      </c>
      <c r="C646" s="1" t="s">
        <v>85</v>
      </c>
      <c r="D646" s="1" t="s">
        <v>42</v>
      </c>
      <c r="E646" s="1" t="s">
        <v>42</v>
      </c>
      <c r="F646">
        <v>345</v>
      </c>
      <c r="G646">
        <v>1299</v>
      </c>
      <c r="H646" s="1" t="s">
        <v>208</v>
      </c>
      <c r="I646">
        <v>345</v>
      </c>
      <c r="J646" s="1" t="s">
        <v>74</v>
      </c>
      <c r="K646" s="1" t="s">
        <v>25</v>
      </c>
      <c r="L646">
        <v>4.8000000000000001E-4</v>
      </c>
      <c r="M646">
        <v>7.3000000000000001E-3</v>
      </c>
      <c r="N646">
        <v>0.18872</v>
      </c>
      <c r="O646">
        <v>1</v>
      </c>
      <c r="P646">
        <v>0</v>
      </c>
      <c r="Q646">
        <v>1216</v>
      </c>
      <c r="R646">
        <v>2454</v>
      </c>
      <c r="S646">
        <v>1804</v>
      </c>
      <c r="T646">
        <v>14.7</v>
      </c>
      <c r="U646">
        <v>18.3</v>
      </c>
    </row>
    <row r="647" spans="1:21" x14ac:dyDescent="0.25">
      <c r="A647" t="str">
        <f>B647&amp;"_"&amp;G647&amp;"_"&amp;J647</f>
        <v>1249_1313_1</v>
      </c>
      <c r="B647">
        <v>1249</v>
      </c>
      <c r="C647" s="1" t="s">
        <v>85</v>
      </c>
      <c r="D647" s="1" t="s">
        <v>42</v>
      </c>
      <c r="E647" s="1" t="s">
        <v>42</v>
      </c>
      <c r="F647">
        <v>345</v>
      </c>
      <c r="G647">
        <v>1313</v>
      </c>
      <c r="H647" s="1" t="s">
        <v>41</v>
      </c>
      <c r="I647">
        <v>345</v>
      </c>
      <c r="J647" s="1" t="s">
        <v>191</v>
      </c>
      <c r="K647" s="1" t="s">
        <v>86</v>
      </c>
      <c r="L647">
        <v>1.4499999999999999E-3</v>
      </c>
      <c r="M647">
        <v>2.2089999999999999E-2</v>
      </c>
      <c r="N647">
        <v>0.57113000000000003</v>
      </c>
      <c r="O647">
        <v>1</v>
      </c>
      <c r="P647">
        <v>0</v>
      </c>
      <c r="Q647">
        <v>1216</v>
      </c>
      <c r="R647">
        <v>2454</v>
      </c>
      <c r="S647">
        <v>1804</v>
      </c>
      <c r="T647">
        <v>25.7</v>
      </c>
      <c r="U647">
        <v>55.5</v>
      </c>
    </row>
    <row r="648" spans="1:21" x14ac:dyDescent="0.25">
      <c r="A648" t="str">
        <f>B648&amp;"_"&amp;G648&amp;"_"&amp;J648</f>
        <v>125_415_1</v>
      </c>
      <c r="B648">
        <v>125</v>
      </c>
      <c r="C648" s="1" t="s">
        <v>678</v>
      </c>
      <c r="D648" s="1" t="s">
        <v>22</v>
      </c>
      <c r="E648" s="1" t="s">
        <v>22</v>
      </c>
      <c r="F648">
        <v>115</v>
      </c>
      <c r="G648">
        <v>415</v>
      </c>
      <c r="H648" s="1" t="s">
        <v>90</v>
      </c>
      <c r="I648">
        <v>115</v>
      </c>
      <c r="J648" s="1" t="s">
        <v>191</v>
      </c>
      <c r="K648" s="1" t="s">
        <v>25</v>
      </c>
      <c r="L648">
        <v>2.3700000000000001E-3</v>
      </c>
      <c r="M648">
        <v>9.7999999999999997E-3</v>
      </c>
      <c r="N648">
        <v>1.6199999999999999E-3</v>
      </c>
      <c r="O648">
        <v>1</v>
      </c>
      <c r="P648">
        <v>0</v>
      </c>
      <c r="Q648">
        <v>167</v>
      </c>
      <c r="R648">
        <v>556</v>
      </c>
      <c r="S648">
        <v>210</v>
      </c>
      <c r="T648">
        <v>0.8</v>
      </c>
      <c r="U648">
        <v>2</v>
      </c>
    </row>
    <row r="649" spans="1:21" x14ac:dyDescent="0.25">
      <c r="A649" t="str">
        <f>B649&amp;"_"&amp;G649&amp;"_"&amp;J649</f>
        <v>125_418_N</v>
      </c>
      <c r="B649">
        <v>125</v>
      </c>
      <c r="C649" s="1" t="s">
        <v>678</v>
      </c>
      <c r="D649" s="1" t="s">
        <v>22</v>
      </c>
      <c r="E649" s="1" t="s">
        <v>22</v>
      </c>
      <c r="F649">
        <v>115</v>
      </c>
      <c r="G649">
        <v>418</v>
      </c>
      <c r="H649" s="1" t="s">
        <v>548</v>
      </c>
      <c r="I649">
        <v>115</v>
      </c>
      <c r="J649" s="1" t="s">
        <v>1499</v>
      </c>
      <c r="K649" s="1" t="s">
        <v>25</v>
      </c>
      <c r="L649">
        <v>2.5999999999999999E-3</v>
      </c>
      <c r="M649">
        <v>1.555E-2</v>
      </c>
      <c r="N649">
        <v>2.3E-3</v>
      </c>
      <c r="O649">
        <v>1</v>
      </c>
      <c r="P649">
        <v>0</v>
      </c>
      <c r="Q649">
        <v>220</v>
      </c>
      <c r="R649">
        <v>252</v>
      </c>
      <c r="S649">
        <v>280</v>
      </c>
      <c r="T649">
        <v>1.5</v>
      </c>
      <c r="U649">
        <v>3</v>
      </c>
    </row>
    <row r="650" spans="1:21" x14ac:dyDescent="0.25">
      <c r="A650" t="str">
        <f>B650&amp;"_"&amp;G650&amp;"_"&amp;J650</f>
        <v>1251_1250_1</v>
      </c>
      <c r="B650">
        <v>1251</v>
      </c>
      <c r="C650" s="1" t="s">
        <v>194</v>
      </c>
      <c r="D650" s="1" t="s">
        <v>42</v>
      </c>
      <c r="E650" s="1" t="s">
        <v>67</v>
      </c>
      <c r="F650">
        <v>230</v>
      </c>
      <c r="G650">
        <v>1250</v>
      </c>
      <c r="H650" s="1" t="s">
        <v>195</v>
      </c>
      <c r="I650">
        <v>230</v>
      </c>
      <c r="J650" s="1" t="s">
        <v>191</v>
      </c>
      <c r="K650" s="1" t="s">
        <v>25</v>
      </c>
      <c r="L650">
        <v>2.2000000000000001E-3</v>
      </c>
      <c r="M650">
        <v>1.771E-2</v>
      </c>
      <c r="N650">
        <v>6.7559999999999995E-2</v>
      </c>
      <c r="O650">
        <v>1</v>
      </c>
      <c r="P650">
        <v>0</v>
      </c>
      <c r="Q650">
        <v>453</v>
      </c>
      <c r="R650">
        <v>936</v>
      </c>
      <c r="S650">
        <v>579</v>
      </c>
      <c r="T650">
        <v>12.2</v>
      </c>
      <c r="U650">
        <v>17.100000000000001</v>
      </c>
    </row>
    <row r="651" spans="1:21" x14ac:dyDescent="0.25">
      <c r="A651" t="str">
        <f>B651&amp;"_"&amp;G651&amp;"_"&amp;J651</f>
        <v>1251_1565_1</v>
      </c>
      <c r="B651">
        <v>1251</v>
      </c>
      <c r="C651" s="1" t="s">
        <v>194</v>
      </c>
      <c r="D651" s="1" t="s">
        <v>42</v>
      </c>
      <c r="E651" s="1" t="s">
        <v>42</v>
      </c>
      <c r="F651">
        <v>230</v>
      </c>
      <c r="G651">
        <v>1565</v>
      </c>
      <c r="H651" s="1" t="s">
        <v>194</v>
      </c>
      <c r="I651">
        <v>115</v>
      </c>
      <c r="J651" s="1" t="s">
        <v>191</v>
      </c>
      <c r="K651" s="1" t="s">
        <v>25</v>
      </c>
      <c r="L651">
        <v>1.49E-3</v>
      </c>
      <c r="M651">
        <v>6.2300000000000001E-2</v>
      </c>
      <c r="N651">
        <v>0</v>
      </c>
      <c r="O651">
        <v>1</v>
      </c>
      <c r="P651">
        <v>0</v>
      </c>
      <c r="Q651">
        <v>326</v>
      </c>
      <c r="R651">
        <v>369</v>
      </c>
      <c r="S651">
        <v>423</v>
      </c>
      <c r="T651">
        <v>0</v>
      </c>
      <c r="U651">
        <v>0</v>
      </c>
    </row>
    <row r="652" spans="1:21" x14ac:dyDescent="0.25">
      <c r="A652" t="str">
        <f>B652&amp;"_"&amp;G652&amp;"_"&amp;J652</f>
        <v>1253_1405_1</v>
      </c>
      <c r="B652">
        <v>1253</v>
      </c>
      <c r="C652" s="1" t="s">
        <v>420</v>
      </c>
      <c r="D652" s="1" t="s">
        <v>39</v>
      </c>
      <c r="E652" s="1" t="s">
        <v>39</v>
      </c>
      <c r="F652">
        <v>115</v>
      </c>
      <c r="G652">
        <v>1405</v>
      </c>
      <c r="H652" s="1" t="s">
        <v>305</v>
      </c>
      <c r="I652">
        <v>115</v>
      </c>
      <c r="J652" s="1" t="s">
        <v>191</v>
      </c>
      <c r="K652" s="1" t="s">
        <v>25</v>
      </c>
      <c r="L652">
        <v>5.5999999999999995E-4</v>
      </c>
      <c r="M652">
        <v>2.33E-3</v>
      </c>
      <c r="N652">
        <v>3.8999999999999999E-4</v>
      </c>
      <c r="O652">
        <v>1</v>
      </c>
      <c r="P652">
        <v>0</v>
      </c>
      <c r="Q652">
        <v>167</v>
      </c>
      <c r="R652">
        <v>556</v>
      </c>
      <c r="S652">
        <v>210</v>
      </c>
      <c r="T652">
        <v>0.4</v>
      </c>
      <c r="U652">
        <v>0.5</v>
      </c>
    </row>
    <row r="653" spans="1:21" x14ac:dyDescent="0.25">
      <c r="A653" t="str">
        <f>B653&amp;"_"&amp;G653&amp;"_"&amp;J653</f>
        <v>1254_228_1</v>
      </c>
      <c r="B653">
        <v>1254</v>
      </c>
      <c r="C653" s="1" t="s">
        <v>419</v>
      </c>
      <c r="D653" s="1" t="s">
        <v>39</v>
      </c>
      <c r="E653" s="1" t="s">
        <v>39</v>
      </c>
      <c r="F653">
        <v>115</v>
      </c>
      <c r="G653">
        <v>228</v>
      </c>
      <c r="H653" s="1" t="s">
        <v>159</v>
      </c>
      <c r="I653">
        <v>115</v>
      </c>
      <c r="J653" s="1" t="s">
        <v>191</v>
      </c>
      <c r="K653" s="1" t="s">
        <v>25</v>
      </c>
      <c r="L653">
        <v>8.3000000000000001E-4</v>
      </c>
      <c r="M653">
        <v>3.4099999999999998E-3</v>
      </c>
      <c r="N653">
        <v>5.5999999999999995E-4</v>
      </c>
      <c r="O653">
        <v>1</v>
      </c>
      <c r="P653">
        <v>0</v>
      </c>
      <c r="Q653">
        <v>167</v>
      </c>
      <c r="R653">
        <v>556</v>
      </c>
      <c r="S653">
        <v>210</v>
      </c>
      <c r="T653">
        <v>0.6</v>
      </c>
      <c r="U653">
        <v>0.7</v>
      </c>
    </row>
    <row r="654" spans="1:21" x14ac:dyDescent="0.25">
      <c r="A654" t="str">
        <f>B654&amp;"_"&amp;G654&amp;"_"&amp;J654</f>
        <v>1254_239_1</v>
      </c>
      <c r="B654">
        <v>1254</v>
      </c>
      <c r="C654" s="1" t="s">
        <v>419</v>
      </c>
      <c r="D654" s="1" t="s">
        <v>39</v>
      </c>
      <c r="E654" s="1" t="s">
        <v>39</v>
      </c>
      <c r="F654">
        <v>115</v>
      </c>
      <c r="G654">
        <v>239</v>
      </c>
      <c r="H654" s="1" t="s">
        <v>1491</v>
      </c>
      <c r="I654">
        <v>115</v>
      </c>
      <c r="J654" s="1" t="s">
        <v>191</v>
      </c>
      <c r="K654" s="1" t="s">
        <v>25</v>
      </c>
      <c r="L654">
        <v>4.0600000000000002E-3</v>
      </c>
      <c r="M654">
        <v>1.6809999999999999E-2</v>
      </c>
      <c r="N654">
        <v>2.7799999999999999E-3</v>
      </c>
      <c r="O654">
        <v>1</v>
      </c>
      <c r="P654">
        <v>0</v>
      </c>
      <c r="Q654">
        <v>167</v>
      </c>
      <c r="R654">
        <v>556</v>
      </c>
      <c r="S654">
        <v>210</v>
      </c>
      <c r="T654">
        <v>1.5</v>
      </c>
      <c r="U654">
        <v>3.4</v>
      </c>
    </row>
    <row r="655" spans="1:21" x14ac:dyDescent="0.25">
      <c r="A655" t="str">
        <f>B655&amp;"_"&amp;G655&amp;"_"&amp;J655</f>
        <v>1256_211_1</v>
      </c>
      <c r="B655">
        <v>1256</v>
      </c>
      <c r="C655" s="1" t="s">
        <v>971</v>
      </c>
      <c r="D655" s="1" t="s">
        <v>67</v>
      </c>
      <c r="E655" s="1" t="s">
        <v>39</v>
      </c>
      <c r="F655">
        <v>115</v>
      </c>
      <c r="G655">
        <v>211</v>
      </c>
      <c r="H655" s="1" t="s">
        <v>574</v>
      </c>
      <c r="I655">
        <v>115</v>
      </c>
      <c r="J655" s="1" t="s">
        <v>191</v>
      </c>
      <c r="K655" s="1" t="s">
        <v>25</v>
      </c>
      <c r="L655">
        <v>7.4179999999999996E-2</v>
      </c>
      <c r="M655">
        <v>0.30675999999999998</v>
      </c>
      <c r="N655">
        <v>5.0799999999999998E-2</v>
      </c>
      <c r="O655">
        <v>1</v>
      </c>
      <c r="P655">
        <v>0</v>
      </c>
      <c r="Q655">
        <v>167</v>
      </c>
      <c r="R655">
        <v>556</v>
      </c>
      <c r="S655">
        <v>210</v>
      </c>
      <c r="T655">
        <v>44.7</v>
      </c>
      <c r="U655">
        <v>61.7</v>
      </c>
    </row>
    <row r="656" spans="1:21" x14ac:dyDescent="0.25">
      <c r="A656" t="str">
        <f>B656&amp;"_"&amp;G656&amp;"_"&amp;J656</f>
        <v>1258_1259_1</v>
      </c>
      <c r="B656">
        <v>1258</v>
      </c>
      <c r="C656" s="1" t="s">
        <v>628</v>
      </c>
      <c r="D656" s="1" t="s">
        <v>67</v>
      </c>
      <c r="E656" s="1" t="s">
        <v>67</v>
      </c>
      <c r="F656">
        <v>115</v>
      </c>
      <c r="G656">
        <v>1259</v>
      </c>
      <c r="H656" s="1" t="s">
        <v>629</v>
      </c>
      <c r="I656">
        <v>115</v>
      </c>
      <c r="J656" s="1" t="s">
        <v>191</v>
      </c>
      <c r="K656" s="1" t="s">
        <v>25</v>
      </c>
      <c r="L656">
        <v>3.9899999999999996E-3</v>
      </c>
      <c r="M656">
        <v>1.6500000000000001E-2</v>
      </c>
      <c r="N656">
        <v>2.7299999999999998E-3</v>
      </c>
      <c r="O656">
        <v>1</v>
      </c>
      <c r="P656">
        <v>0</v>
      </c>
      <c r="Q656">
        <v>167</v>
      </c>
      <c r="R656">
        <v>556</v>
      </c>
      <c r="S656">
        <v>210</v>
      </c>
      <c r="T656">
        <v>2.9</v>
      </c>
      <c r="U656">
        <v>3.3</v>
      </c>
    </row>
    <row r="657" spans="1:21" x14ac:dyDescent="0.25">
      <c r="A657" t="str">
        <f>B657&amp;"_"&amp;G657&amp;"_"&amp;J657</f>
        <v>1258_1260_1</v>
      </c>
      <c r="B657">
        <v>1258</v>
      </c>
      <c r="C657" s="1" t="s">
        <v>628</v>
      </c>
      <c r="D657" s="1" t="s">
        <v>67</v>
      </c>
      <c r="E657" s="1" t="s">
        <v>67</v>
      </c>
      <c r="F657">
        <v>115</v>
      </c>
      <c r="G657">
        <v>1260</v>
      </c>
      <c r="H657" s="1" t="s">
        <v>1083</v>
      </c>
      <c r="I657">
        <v>115</v>
      </c>
      <c r="J657" s="1" t="s">
        <v>191</v>
      </c>
      <c r="K657" s="1" t="s">
        <v>25</v>
      </c>
      <c r="L657">
        <v>2.49E-3</v>
      </c>
      <c r="M657">
        <v>1.0279999999999999E-2</v>
      </c>
      <c r="N657">
        <v>1.6999999999999999E-3</v>
      </c>
      <c r="O657">
        <v>1</v>
      </c>
      <c r="P657">
        <v>0</v>
      </c>
      <c r="Q657">
        <v>167</v>
      </c>
      <c r="R657">
        <v>556</v>
      </c>
      <c r="S657">
        <v>210</v>
      </c>
      <c r="T657">
        <v>1.5</v>
      </c>
      <c r="U657">
        <v>2.1</v>
      </c>
    </row>
    <row r="658" spans="1:21" x14ac:dyDescent="0.25">
      <c r="A658" t="str">
        <f>B658&amp;"_"&amp;G658&amp;"_"&amp;J658</f>
        <v>1258_1384_1</v>
      </c>
      <c r="B658">
        <v>1258</v>
      </c>
      <c r="C658" s="1" t="s">
        <v>628</v>
      </c>
      <c r="D658" s="1" t="s">
        <v>67</v>
      </c>
      <c r="E658" s="1" t="s">
        <v>67</v>
      </c>
      <c r="F658">
        <v>115</v>
      </c>
      <c r="G658">
        <v>1384</v>
      </c>
      <c r="H658" s="1" t="s">
        <v>1084</v>
      </c>
      <c r="I658">
        <v>115</v>
      </c>
      <c r="J658" s="1" t="s">
        <v>191</v>
      </c>
      <c r="K658" s="1" t="s">
        <v>25</v>
      </c>
      <c r="L658">
        <v>7.9799999999999992E-3</v>
      </c>
      <c r="M658">
        <v>3.3009999999999998E-2</v>
      </c>
      <c r="N658">
        <v>5.47E-3</v>
      </c>
      <c r="O658">
        <v>1</v>
      </c>
      <c r="P658">
        <v>0</v>
      </c>
      <c r="Q658">
        <v>167</v>
      </c>
      <c r="R658">
        <v>556</v>
      </c>
      <c r="S658">
        <v>210</v>
      </c>
      <c r="T658">
        <v>3.7</v>
      </c>
      <c r="U658">
        <v>6.6</v>
      </c>
    </row>
    <row r="659" spans="1:21" x14ac:dyDescent="0.25">
      <c r="A659" t="str">
        <f>B659&amp;"_"&amp;G659&amp;"_"&amp;J659</f>
        <v>126_415_1</v>
      </c>
      <c r="B659">
        <v>126</v>
      </c>
      <c r="C659" s="1" t="s">
        <v>644</v>
      </c>
      <c r="D659" s="1" t="s">
        <v>22</v>
      </c>
      <c r="E659" s="1" t="s">
        <v>22</v>
      </c>
      <c r="F659">
        <v>115</v>
      </c>
      <c r="G659">
        <v>415</v>
      </c>
      <c r="H659" s="1" t="s">
        <v>90</v>
      </c>
      <c r="I659">
        <v>115</v>
      </c>
      <c r="J659" s="1" t="s">
        <v>191</v>
      </c>
      <c r="K659" s="1" t="s">
        <v>25</v>
      </c>
      <c r="L659">
        <v>1.4300000000000001E-3</v>
      </c>
      <c r="M659">
        <v>5.9199999999999999E-3</v>
      </c>
      <c r="N659">
        <v>9.7999999999999997E-4</v>
      </c>
      <c r="O659">
        <v>1</v>
      </c>
      <c r="P659">
        <v>0</v>
      </c>
      <c r="Q659">
        <v>167</v>
      </c>
      <c r="R659">
        <v>556</v>
      </c>
      <c r="S659">
        <v>210</v>
      </c>
      <c r="T659">
        <v>0.5</v>
      </c>
      <c r="U659">
        <v>1.2</v>
      </c>
    </row>
    <row r="660" spans="1:21" x14ac:dyDescent="0.25">
      <c r="A660" t="str">
        <f>B660&amp;"_"&amp;G660&amp;"_"&amp;J660</f>
        <v>1261_1315_1</v>
      </c>
      <c r="B660">
        <v>1261</v>
      </c>
      <c r="C660" s="1" t="s">
        <v>62</v>
      </c>
      <c r="D660" s="1" t="s">
        <v>42</v>
      </c>
      <c r="E660" s="1" t="s">
        <v>42</v>
      </c>
      <c r="F660">
        <v>230</v>
      </c>
      <c r="G660">
        <v>1315</v>
      </c>
      <c r="H660" s="1" t="s">
        <v>424</v>
      </c>
      <c r="I660">
        <v>230</v>
      </c>
      <c r="J660" s="1" t="s">
        <v>191</v>
      </c>
      <c r="K660" s="1" t="s">
        <v>25</v>
      </c>
      <c r="L660">
        <v>1.2800000000000001E-3</v>
      </c>
      <c r="M660">
        <v>1.03E-2</v>
      </c>
      <c r="N660">
        <v>3.9289999999999999E-2</v>
      </c>
      <c r="O660">
        <v>1</v>
      </c>
      <c r="P660">
        <v>0</v>
      </c>
      <c r="Q660">
        <v>453</v>
      </c>
      <c r="R660">
        <v>936</v>
      </c>
      <c r="S660">
        <v>579</v>
      </c>
      <c r="T660">
        <v>6.9</v>
      </c>
      <c r="U660">
        <v>9.9</v>
      </c>
    </row>
    <row r="661" spans="1:21" x14ac:dyDescent="0.25">
      <c r="A661" t="str">
        <f>B661&amp;"_"&amp;G661&amp;"_"&amp;J661</f>
        <v>1261_1566_1</v>
      </c>
      <c r="B661">
        <v>1261</v>
      </c>
      <c r="C661" s="1" t="s">
        <v>62</v>
      </c>
      <c r="D661" s="1" t="s">
        <v>42</v>
      </c>
      <c r="E661" s="1" t="s">
        <v>42</v>
      </c>
      <c r="F661">
        <v>230</v>
      </c>
      <c r="G661">
        <v>1566</v>
      </c>
      <c r="H661" s="1" t="s">
        <v>62</v>
      </c>
      <c r="I661">
        <v>115</v>
      </c>
      <c r="J661" s="1" t="s">
        <v>191</v>
      </c>
      <c r="K661" s="1" t="s">
        <v>25</v>
      </c>
      <c r="L661">
        <v>1.49E-3</v>
      </c>
      <c r="M661">
        <v>6.2300000000000001E-2</v>
      </c>
      <c r="N661">
        <v>0</v>
      </c>
      <c r="O661">
        <v>1</v>
      </c>
      <c r="P661">
        <v>0</v>
      </c>
      <c r="Q661">
        <v>326</v>
      </c>
      <c r="R661">
        <v>369</v>
      </c>
      <c r="S661">
        <v>423</v>
      </c>
      <c r="T661">
        <v>0</v>
      </c>
      <c r="U661">
        <v>0</v>
      </c>
    </row>
    <row r="662" spans="1:21" x14ac:dyDescent="0.25">
      <c r="A662" t="str">
        <f>B662&amp;"_"&amp;G662&amp;"_"&amp;J662</f>
        <v>1262_1569_1</v>
      </c>
      <c r="B662">
        <v>1262</v>
      </c>
      <c r="C662" s="1" t="s">
        <v>619</v>
      </c>
      <c r="D662" s="1" t="s">
        <v>42</v>
      </c>
      <c r="E662" s="1" t="s">
        <v>42</v>
      </c>
      <c r="F662">
        <v>115</v>
      </c>
      <c r="G662">
        <v>1569</v>
      </c>
      <c r="H662" s="1" t="s">
        <v>41</v>
      </c>
      <c r="I662">
        <v>115</v>
      </c>
      <c r="J662" s="1" t="s">
        <v>191</v>
      </c>
      <c r="K662" s="1" t="s">
        <v>25</v>
      </c>
      <c r="L662">
        <v>1.0290000000000001E-2</v>
      </c>
      <c r="M662">
        <v>4.2549999999999998E-2</v>
      </c>
      <c r="N662">
        <v>7.0499999999999998E-3</v>
      </c>
      <c r="O662">
        <v>1</v>
      </c>
      <c r="P662">
        <v>0</v>
      </c>
      <c r="Q662">
        <v>167</v>
      </c>
      <c r="R662">
        <v>183</v>
      </c>
      <c r="S662">
        <v>210</v>
      </c>
      <c r="T662">
        <v>4.5999999999999996</v>
      </c>
      <c r="U662">
        <v>8.6</v>
      </c>
    </row>
    <row r="663" spans="1:21" x14ac:dyDescent="0.25">
      <c r="A663" t="str">
        <f>B663&amp;"_"&amp;G663&amp;"_"&amp;J663</f>
        <v>1262_1569_2</v>
      </c>
      <c r="B663">
        <v>1262</v>
      </c>
      <c r="C663" s="1" t="s">
        <v>619</v>
      </c>
      <c r="D663" s="1" t="s">
        <v>42</v>
      </c>
      <c r="E663" s="1" t="s">
        <v>42</v>
      </c>
      <c r="F663">
        <v>115</v>
      </c>
      <c r="G663">
        <v>1569</v>
      </c>
      <c r="H663" s="1" t="s">
        <v>41</v>
      </c>
      <c r="I663">
        <v>115</v>
      </c>
      <c r="J663" s="1" t="s">
        <v>74</v>
      </c>
      <c r="K663" s="1" t="s">
        <v>25</v>
      </c>
      <c r="L663">
        <v>1.0290000000000001E-2</v>
      </c>
      <c r="M663">
        <v>4.2549999999999998E-2</v>
      </c>
      <c r="N663">
        <v>7.0499999999999998E-3</v>
      </c>
      <c r="O663">
        <v>1</v>
      </c>
      <c r="P663">
        <v>0</v>
      </c>
      <c r="Q663">
        <v>167</v>
      </c>
      <c r="R663">
        <v>183</v>
      </c>
      <c r="S663">
        <v>210</v>
      </c>
      <c r="T663">
        <v>4.5999999999999996</v>
      </c>
      <c r="U663">
        <v>8.6</v>
      </c>
    </row>
    <row r="664" spans="1:21" x14ac:dyDescent="0.25">
      <c r="A664" t="str">
        <f>B664&amp;"_"&amp;G664&amp;"_"&amp;J664</f>
        <v>1262_1569_3</v>
      </c>
      <c r="B664">
        <v>1262</v>
      </c>
      <c r="C664" s="1" t="s">
        <v>619</v>
      </c>
      <c r="D664" s="1" t="s">
        <v>42</v>
      </c>
      <c r="E664" s="1" t="s">
        <v>42</v>
      </c>
      <c r="F664">
        <v>115</v>
      </c>
      <c r="G664">
        <v>1569</v>
      </c>
      <c r="H664" s="1" t="s">
        <v>41</v>
      </c>
      <c r="I664">
        <v>115</v>
      </c>
      <c r="J664" s="1" t="s">
        <v>55</v>
      </c>
      <c r="K664" s="1" t="s">
        <v>25</v>
      </c>
      <c r="L664">
        <v>1.0290000000000001E-2</v>
      </c>
      <c r="M664">
        <v>4.2549999999999998E-2</v>
      </c>
      <c r="N664">
        <v>7.0499999999999998E-3</v>
      </c>
      <c r="O664">
        <v>1</v>
      </c>
      <c r="P664">
        <v>0</v>
      </c>
      <c r="Q664">
        <v>167</v>
      </c>
      <c r="R664">
        <v>183</v>
      </c>
      <c r="S664">
        <v>210</v>
      </c>
      <c r="T664">
        <v>4.5999999999999996</v>
      </c>
      <c r="U664">
        <v>8.6</v>
      </c>
    </row>
    <row r="665" spans="1:21" x14ac:dyDescent="0.25">
      <c r="A665" t="str">
        <f>B665&amp;"_"&amp;G665&amp;"_"&amp;J665</f>
        <v>1262_269_1</v>
      </c>
      <c r="B665">
        <v>1262</v>
      </c>
      <c r="C665" s="1" t="s">
        <v>619</v>
      </c>
      <c r="D665" s="1" t="s">
        <v>42</v>
      </c>
      <c r="E665" s="1" t="s">
        <v>42</v>
      </c>
      <c r="F665">
        <v>115</v>
      </c>
      <c r="G665">
        <v>269</v>
      </c>
      <c r="H665" s="1" t="s">
        <v>341</v>
      </c>
      <c r="I665">
        <v>115</v>
      </c>
      <c r="J665" s="1" t="s">
        <v>191</v>
      </c>
      <c r="K665" s="1" t="s">
        <v>25</v>
      </c>
      <c r="L665">
        <v>1.8159999999999999E-2</v>
      </c>
      <c r="M665">
        <v>7.51E-2</v>
      </c>
      <c r="N665">
        <v>1.244E-2</v>
      </c>
      <c r="O665">
        <v>1</v>
      </c>
      <c r="P665">
        <v>0</v>
      </c>
      <c r="Q665">
        <v>167</v>
      </c>
      <c r="R665">
        <v>556</v>
      </c>
      <c r="S665">
        <v>210</v>
      </c>
      <c r="T665">
        <v>11</v>
      </c>
      <c r="U665">
        <v>15.1</v>
      </c>
    </row>
    <row r="666" spans="1:21" x14ac:dyDescent="0.25">
      <c r="A666" t="str">
        <f>B666&amp;"_"&amp;G666&amp;"_"&amp;J666</f>
        <v>1262_277_1</v>
      </c>
      <c r="B666">
        <v>1262</v>
      </c>
      <c r="C666" s="1" t="s">
        <v>619</v>
      </c>
      <c r="D666" s="1" t="s">
        <v>42</v>
      </c>
      <c r="E666" s="1" t="s">
        <v>42</v>
      </c>
      <c r="F666">
        <v>115</v>
      </c>
      <c r="G666">
        <v>277</v>
      </c>
      <c r="H666" s="1" t="s">
        <v>688</v>
      </c>
      <c r="I666">
        <v>115</v>
      </c>
      <c r="J666" s="1" t="s">
        <v>191</v>
      </c>
      <c r="K666" s="1" t="s">
        <v>25</v>
      </c>
      <c r="L666">
        <v>5.0000000000000002E-5</v>
      </c>
      <c r="M666">
        <v>2.1000000000000001E-4</v>
      </c>
      <c r="N666">
        <v>3.0000000000000001E-5</v>
      </c>
      <c r="O666">
        <v>1</v>
      </c>
      <c r="P666">
        <v>0</v>
      </c>
      <c r="Q666">
        <v>167</v>
      </c>
      <c r="R666">
        <v>556</v>
      </c>
      <c r="S666">
        <v>210</v>
      </c>
      <c r="T666">
        <v>0</v>
      </c>
      <c r="U666">
        <v>0</v>
      </c>
    </row>
    <row r="667" spans="1:21" x14ac:dyDescent="0.25">
      <c r="A667" t="str">
        <f>B667&amp;"_"&amp;G667&amp;"_"&amp;J667</f>
        <v>1262_277_2</v>
      </c>
      <c r="B667">
        <v>1262</v>
      </c>
      <c r="C667" s="1" t="s">
        <v>619</v>
      </c>
      <c r="D667" s="1" t="s">
        <v>42</v>
      </c>
      <c r="E667" s="1" t="s">
        <v>42</v>
      </c>
      <c r="F667">
        <v>115</v>
      </c>
      <c r="G667">
        <v>277</v>
      </c>
      <c r="H667" s="1" t="s">
        <v>688</v>
      </c>
      <c r="I667">
        <v>115</v>
      </c>
      <c r="J667" s="1" t="s">
        <v>74</v>
      </c>
      <c r="K667" s="1" t="s">
        <v>25</v>
      </c>
      <c r="L667">
        <v>5.0000000000000002E-5</v>
      </c>
      <c r="M667">
        <v>2.1000000000000001E-4</v>
      </c>
      <c r="N667">
        <v>4.0000000000000003E-5</v>
      </c>
      <c r="O667">
        <v>1</v>
      </c>
      <c r="P667">
        <v>0</v>
      </c>
      <c r="Q667">
        <v>167</v>
      </c>
      <c r="R667">
        <v>556</v>
      </c>
      <c r="S667">
        <v>210</v>
      </c>
      <c r="T667">
        <v>0</v>
      </c>
      <c r="U667">
        <v>0</v>
      </c>
    </row>
    <row r="668" spans="1:21" x14ac:dyDescent="0.25">
      <c r="A668" t="str">
        <f>B668&amp;"_"&amp;G668&amp;"_"&amp;J668</f>
        <v>1263_1231_1</v>
      </c>
      <c r="B668">
        <v>1263</v>
      </c>
      <c r="C668" s="1" t="s">
        <v>651</v>
      </c>
      <c r="D668" s="1" t="s">
        <v>22</v>
      </c>
      <c r="E668" s="1" t="s">
        <v>22</v>
      </c>
      <c r="F668">
        <v>765</v>
      </c>
      <c r="G668">
        <v>1231</v>
      </c>
      <c r="H668" s="1" t="s">
        <v>134</v>
      </c>
      <c r="I668">
        <v>765</v>
      </c>
      <c r="J668" s="1" t="s">
        <v>191</v>
      </c>
      <c r="K668" s="1" t="s">
        <v>25</v>
      </c>
      <c r="L668">
        <v>3.8999999999999999E-4</v>
      </c>
      <c r="M668">
        <v>1.191E-2</v>
      </c>
      <c r="N668">
        <v>5.7815200000000004</v>
      </c>
      <c r="O668">
        <v>1</v>
      </c>
      <c r="P668">
        <v>0</v>
      </c>
      <c r="Q668">
        <v>5115</v>
      </c>
      <c r="R668">
        <v>5115</v>
      </c>
      <c r="S668">
        <v>5300</v>
      </c>
      <c r="T668">
        <v>121.7</v>
      </c>
      <c r="U668">
        <v>129.69999999999999</v>
      </c>
    </row>
    <row r="669" spans="1:21" x14ac:dyDescent="0.25">
      <c r="A669" t="str">
        <f>B669&amp;"_"&amp;G669&amp;"_"&amp;J669</f>
        <v>1263_1567_1</v>
      </c>
      <c r="B669">
        <v>1263</v>
      </c>
      <c r="C669" s="1" t="s">
        <v>651</v>
      </c>
      <c r="D669" s="1" t="s">
        <v>22</v>
      </c>
      <c r="E669" s="1" t="s">
        <v>22</v>
      </c>
      <c r="F669">
        <v>765</v>
      </c>
      <c r="G669">
        <v>1567</v>
      </c>
      <c r="H669" s="1" t="s">
        <v>651</v>
      </c>
      <c r="I669">
        <v>345</v>
      </c>
      <c r="J669" s="1" t="s">
        <v>191</v>
      </c>
      <c r="K669" s="1" t="s">
        <v>25</v>
      </c>
      <c r="L669">
        <v>2.5000000000000001E-4</v>
      </c>
      <c r="M669">
        <v>8.4600000000000005E-3</v>
      </c>
      <c r="N669">
        <v>0</v>
      </c>
      <c r="O669">
        <v>1</v>
      </c>
      <c r="P669">
        <v>0</v>
      </c>
      <c r="Q669">
        <v>1582</v>
      </c>
      <c r="R669">
        <v>1830</v>
      </c>
      <c r="S669">
        <v>2070</v>
      </c>
      <c r="T669">
        <v>0</v>
      </c>
      <c r="U669">
        <v>0</v>
      </c>
    </row>
    <row r="670" spans="1:21" x14ac:dyDescent="0.25">
      <c r="A670" t="str">
        <f>B670&amp;"_"&amp;G670&amp;"_"&amp;J670</f>
        <v>1263_1567_2</v>
      </c>
      <c r="B670">
        <v>1263</v>
      </c>
      <c r="C670" s="1" t="s">
        <v>651</v>
      </c>
      <c r="D670" s="1" t="s">
        <v>22</v>
      </c>
      <c r="E670" s="1" t="s">
        <v>22</v>
      </c>
      <c r="F670">
        <v>765</v>
      </c>
      <c r="G670">
        <v>1567</v>
      </c>
      <c r="H670" s="1" t="s">
        <v>651</v>
      </c>
      <c r="I670">
        <v>345</v>
      </c>
      <c r="J670" s="1" t="s">
        <v>74</v>
      </c>
      <c r="K670" s="1" t="s">
        <v>25</v>
      </c>
      <c r="L670">
        <v>2.5000000000000001E-4</v>
      </c>
      <c r="M670">
        <v>8.4600000000000005E-3</v>
      </c>
      <c r="N670">
        <v>0</v>
      </c>
      <c r="O670">
        <v>1</v>
      </c>
      <c r="P670">
        <v>0</v>
      </c>
      <c r="Q670">
        <v>1582</v>
      </c>
      <c r="R670">
        <v>1830</v>
      </c>
      <c r="S670">
        <v>2070</v>
      </c>
      <c r="T670">
        <v>0</v>
      </c>
      <c r="U670">
        <v>0</v>
      </c>
    </row>
    <row r="671" spans="1:21" x14ac:dyDescent="0.25">
      <c r="A671" t="str">
        <f>B671&amp;"_"&amp;G671&amp;"_"&amp;J671</f>
        <v>1264_220_1</v>
      </c>
      <c r="B671">
        <v>1264</v>
      </c>
      <c r="C671" s="1" t="s">
        <v>106</v>
      </c>
      <c r="D671" s="1" t="s">
        <v>39</v>
      </c>
      <c r="E671" s="1" t="s">
        <v>39</v>
      </c>
      <c r="F671">
        <v>115</v>
      </c>
      <c r="G671">
        <v>220</v>
      </c>
      <c r="H671" s="1" t="s">
        <v>88</v>
      </c>
      <c r="I671">
        <v>115</v>
      </c>
      <c r="J671" s="1" t="s">
        <v>191</v>
      </c>
      <c r="K671" s="1" t="s">
        <v>25</v>
      </c>
      <c r="L671">
        <v>7.7999999999999996E-3</v>
      </c>
      <c r="M671">
        <v>3.227E-2</v>
      </c>
      <c r="N671">
        <v>5.3400000000000001E-3</v>
      </c>
      <c r="O671">
        <v>1</v>
      </c>
      <c r="P671">
        <v>0</v>
      </c>
      <c r="Q671">
        <v>167</v>
      </c>
      <c r="R671">
        <v>556</v>
      </c>
      <c r="S671">
        <v>210</v>
      </c>
      <c r="T671">
        <v>4.3</v>
      </c>
      <c r="U671">
        <v>6.5</v>
      </c>
    </row>
    <row r="672" spans="1:21" x14ac:dyDescent="0.25">
      <c r="A672" t="str">
        <f>B672&amp;"_"&amp;G672&amp;"_"&amp;J672</f>
        <v>1264_220_2</v>
      </c>
      <c r="B672">
        <v>1264</v>
      </c>
      <c r="C672" s="1" t="s">
        <v>106</v>
      </c>
      <c r="D672" s="1" t="s">
        <v>39</v>
      </c>
      <c r="E672" s="1" t="s">
        <v>39</v>
      </c>
      <c r="F672">
        <v>115</v>
      </c>
      <c r="G672">
        <v>220</v>
      </c>
      <c r="H672" s="1" t="s">
        <v>88</v>
      </c>
      <c r="I672">
        <v>115</v>
      </c>
      <c r="J672" s="1" t="s">
        <v>74</v>
      </c>
      <c r="K672" s="1" t="s">
        <v>25</v>
      </c>
      <c r="L672">
        <v>8.9899999999999997E-3</v>
      </c>
      <c r="M672">
        <v>3.7179999999999998E-2</v>
      </c>
      <c r="N672">
        <v>6.1599999999999997E-3</v>
      </c>
      <c r="O672">
        <v>1</v>
      </c>
      <c r="P672">
        <v>0</v>
      </c>
      <c r="Q672">
        <v>167</v>
      </c>
      <c r="R672">
        <v>556</v>
      </c>
      <c r="S672">
        <v>210</v>
      </c>
      <c r="T672">
        <v>4.3</v>
      </c>
      <c r="U672">
        <v>7.5</v>
      </c>
    </row>
    <row r="673" spans="1:21" x14ac:dyDescent="0.25">
      <c r="A673" t="str">
        <f>B673&amp;"_"&amp;G673&amp;"_"&amp;J673</f>
        <v>1269_1266_1</v>
      </c>
      <c r="B673">
        <v>1269</v>
      </c>
      <c r="C673" s="1" t="s">
        <v>1063</v>
      </c>
      <c r="D673" s="1" t="s">
        <v>67</v>
      </c>
      <c r="E673" s="1" t="s">
        <v>67</v>
      </c>
      <c r="F673">
        <v>115</v>
      </c>
      <c r="G673">
        <v>1266</v>
      </c>
      <c r="H673" s="1" t="s">
        <v>503</v>
      </c>
      <c r="I673">
        <v>115</v>
      </c>
      <c r="J673" s="1" t="s">
        <v>191</v>
      </c>
      <c r="K673" s="1" t="s">
        <v>25</v>
      </c>
      <c r="L673">
        <v>5.0000000000000001E-4</v>
      </c>
      <c r="M673">
        <v>2.0600000000000002E-3</v>
      </c>
      <c r="N673">
        <v>3.4000000000000002E-4</v>
      </c>
      <c r="O673">
        <v>1</v>
      </c>
      <c r="P673">
        <v>0</v>
      </c>
      <c r="Q673">
        <v>167</v>
      </c>
      <c r="R673">
        <v>556</v>
      </c>
      <c r="S673">
        <v>210</v>
      </c>
      <c r="T673">
        <v>0.3</v>
      </c>
      <c r="U673">
        <v>0.4</v>
      </c>
    </row>
    <row r="674" spans="1:21" x14ac:dyDescent="0.25">
      <c r="A674" t="str">
        <f>B674&amp;"_"&amp;G674&amp;"_"&amp;J674</f>
        <v>1269_1267_1</v>
      </c>
      <c r="B674">
        <v>1269</v>
      </c>
      <c r="C674" s="1" t="s">
        <v>1063</v>
      </c>
      <c r="D674" s="1" t="s">
        <v>67</v>
      </c>
      <c r="E674" s="1" t="s">
        <v>67</v>
      </c>
      <c r="F674">
        <v>115</v>
      </c>
      <c r="G674">
        <v>1267</v>
      </c>
      <c r="H674" s="1" t="s">
        <v>1113</v>
      </c>
      <c r="I674">
        <v>115</v>
      </c>
      <c r="J674" s="1" t="s">
        <v>191</v>
      </c>
      <c r="K674" s="1" t="s">
        <v>25</v>
      </c>
      <c r="L674">
        <v>1E-4</v>
      </c>
      <c r="M674">
        <v>4.0000000000000002E-4</v>
      </c>
      <c r="N674">
        <v>6.9999999999999994E-5</v>
      </c>
      <c r="O674">
        <v>1</v>
      </c>
      <c r="P674">
        <v>0</v>
      </c>
      <c r="Q674">
        <v>167</v>
      </c>
      <c r="R674">
        <v>556</v>
      </c>
      <c r="S674">
        <v>210</v>
      </c>
      <c r="T674">
        <v>0.1</v>
      </c>
      <c r="U674">
        <v>0.1</v>
      </c>
    </row>
    <row r="675" spans="1:21" x14ac:dyDescent="0.25">
      <c r="A675" t="str">
        <f>B675&amp;"_"&amp;G675&amp;"_"&amp;J675</f>
        <v>1269_1268_1</v>
      </c>
      <c r="B675">
        <v>1269</v>
      </c>
      <c r="C675" s="1" t="s">
        <v>1063</v>
      </c>
      <c r="D675" s="1" t="s">
        <v>67</v>
      </c>
      <c r="E675" s="1" t="s">
        <v>67</v>
      </c>
      <c r="F675">
        <v>115</v>
      </c>
      <c r="G675">
        <v>1268</v>
      </c>
      <c r="H675" s="1" t="s">
        <v>1064</v>
      </c>
      <c r="I675">
        <v>115</v>
      </c>
      <c r="J675" s="1" t="s">
        <v>191</v>
      </c>
      <c r="K675" s="1" t="s">
        <v>25</v>
      </c>
      <c r="L675">
        <v>2.7E-4</v>
      </c>
      <c r="M675">
        <v>1.1100000000000001E-3</v>
      </c>
      <c r="N675">
        <v>1.8000000000000001E-4</v>
      </c>
      <c r="O675">
        <v>1</v>
      </c>
      <c r="P675">
        <v>0</v>
      </c>
      <c r="Q675">
        <v>167</v>
      </c>
      <c r="R675">
        <v>556</v>
      </c>
      <c r="S675">
        <v>210</v>
      </c>
      <c r="T675">
        <v>0.2</v>
      </c>
      <c r="U675">
        <v>0.2</v>
      </c>
    </row>
    <row r="676" spans="1:21" x14ac:dyDescent="0.25">
      <c r="A676" t="str">
        <f>B676&amp;"_"&amp;G676&amp;"_"&amp;J676</f>
        <v>127_1441_1</v>
      </c>
      <c r="B676">
        <v>127</v>
      </c>
      <c r="C676" s="1" t="s">
        <v>107</v>
      </c>
      <c r="D676" s="1" t="s">
        <v>36</v>
      </c>
      <c r="E676" s="1" t="s">
        <v>36</v>
      </c>
      <c r="F676">
        <v>115</v>
      </c>
      <c r="G676">
        <v>1441</v>
      </c>
      <c r="H676" s="1" t="s">
        <v>693</v>
      </c>
      <c r="I676">
        <v>115</v>
      </c>
      <c r="J676" s="1" t="s">
        <v>191</v>
      </c>
      <c r="K676" s="1" t="s">
        <v>25</v>
      </c>
      <c r="L676">
        <v>1.123E-2</v>
      </c>
      <c r="M676">
        <v>4.6429999999999999E-2</v>
      </c>
      <c r="N676">
        <v>7.6899999999999998E-3</v>
      </c>
      <c r="O676">
        <v>1</v>
      </c>
      <c r="P676">
        <v>0</v>
      </c>
      <c r="Q676">
        <v>167</v>
      </c>
      <c r="R676">
        <v>556</v>
      </c>
      <c r="S676">
        <v>210</v>
      </c>
      <c r="T676">
        <v>6.5</v>
      </c>
      <c r="U676">
        <v>9.3000000000000007</v>
      </c>
    </row>
    <row r="677" spans="1:21" x14ac:dyDescent="0.25">
      <c r="A677" t="str">
        <f>B677&amp;"_"&amp;G677&amp;"_"&amp;J677</f>
        <v>127_1520_1</v>
      </c>
      <c r="B677">
        <v>127</v>
      </c>
      <c r="C677" s="1" t="s">
        <v>107</v>
      </c>
      <c r="D677" s="1" t="s">
        <v>36</v>
      </c>
      <c r="E677" s="1" t="s">
        <v>36</v>
      </c>
      <c r="F677">
        <v>115</v>
      </c>
      <c r="G677">
        <v>1520</v>
      </c>
      <c r="H677" s="1" t="s">
        <v>82</v>
      </c>
      <c r="I677">
        <v>115</v>
      </c>
      <c r="J677" s="1" t="s">
        <v>191</v>
      </c>
      <c r="K677" s="1" t="s">
        <v>25</v>
      </c>
      <c r="L677">
        <v>1.282E-2</v>
      </c>
      <c r="M677">
        <v>5.3010000000000002E-2</v>
      </c>
      <c r="N677">
        <v>8.7799999999999996E-3</v>
      </c>
      <c r="O677">
        <v>1</v>
      </c>
      <c r="P677">
        <v>0</v>
      </c>
      <c r="Q677">
        <v>167</v>
      </c>
      <c r="R677">
        <v>556</v>
      </c>
      <c r="S677">
        <v>210</v>
      </c>
      <c r="T677">
        <v>7.3</v>
      </c>
      <c r="U677">
        <v>10.7</v>
      </c>
    </row>
    <row r="678" spans="1:21" x14ac:dyDescent="0.25">
      <c r="A678" t="str">
        <f>B678&amp;"_"&amp;G678&amp;"_"&amp;J678</f>
        <v>127_1520_2</v>
      </c>
      <c r="B678">
        <v>127</v>
      </c>
      <c r="C678" s="1" t="s">
        <v>107</v>
      </c>
      <c r="D678" s="1" t="s">
        <v>36</v>
      </c>
      <c r="E678" s="1" t="s">
        <v>36</v>
      </c>
      <c r="F678">
        <v>115</v>
      </c>
      <c r="G678">
        <v>1520</v>
      </c>
      <c r="H678" s="1" t="s">
        <v>82</v>
      </c>
      <c r="I678">
        <v>115</v>
      </c>
      <c r="J678" s="1" t="s">
        <v>74</v>
      </c>
      <c r="K678" s="1" t="s">
        <v>25</v>
      </c>
      <c r="L678">
        <v>1.282E-2</v>
      </c>
      <c r="M678">
        <v>5.3010000000000002E-2</v>
      </c>
      <c r="N678">
        <v>8.7799999999999996E-3</v>
      </c>
      <c r="O678">
        <v>1</v>
      </c>
      <c r="P678">
        <v>0</v>
      </c>
      <c r="Q678">
        <v>167</v>
      </c>
      <c r="R678">
        <v>556</v>
      </c>
      <c r="S678">
        <v>210</v>
      </c>
      <c r="T678">
        <v>7.3</v>
      </c>
      <c r="U678">
        <v>10.7</v>
      </c>
    </row>
    <row r="679" spans="1:21" x14ac:dyDescent="0.25">
      <c r="A679" t="str">
        <f>B679&amp;"_"&amp;G679&amp;"_"&amp;J679</f>
        <v>127_505_1</v>
      </c>
      <c r="B679">
        <v>127</v>
      </c>
      <c r="C679" s="1" t="s">
        <v>107</v>
      </c>
      <c r="D679" s="1" t="s">
        <v>36</v>
      </c>
      <c r="E679" s="1" t="s">
        <v>36</v>
      </c>
      <c r="F679">
        <v>115</v>
      </c>
      <c r="G679">
        <v>505</v>
      </c>
      <c r="H679" s="1" t="s">
        <v>1055</v>
      </c>
      <c r="I679">
        <v>115</v>
      </c>
      <c r="J679" s="1" t="s">
        <v>191</v>
      </c>
      <c r="K679" s="1" t="s">
        <v>25</v>
      </c>
      <c r="L679">
        <v>4.0099999999999997E-3</v>
      </c>
      <c r="M679">
        <v>1.6570000000000001E-2</v>
      </c>
      <c r="N679">
        <v>2.7399999999999998E-3</v>
      </c>
      <c r="O679">
        <v>1</v>
      </c>
      <c r="P679">
        <v>0</v>
      </c>
      <c r="Q679">
        <v>167</v>
      </c>
      <c r="R679">
        <v>556</v>
      </c>
      <c r="S679">
        <v>210</v>
      </c>
      <c r="T679">
        <v>2</v>
      </c>
      <c r="U679">
        <v>3.3</v>
      </c>
    </row>
    <row r="680" spans="1:21" x14ac:dyDescent="0.25">
      <c r="A680" t="str">
        <f>B680&amp;"_"&amp;G680&amp;"_"&amp;J680</f>
        <v>127_510_1</v>
      </c>
      <c r="B680">
        <v>127</v>
      </c>
      <c r="C680" s="1" t="s">
        <v>107</v>
      </c>
      <c r="D680" s="1" t="s">
        <v>36</v>
      </c>
      <c r="E680" s="1" t="s">
        <v>36</v>
      </c>
      <c r="F680">
        <v>115</v>
      </c>
      <c r="G680">
        <v>510</v>
      </c>
      <c r="H680" s="1" t="s">
        <v>148</v>
      </c>
      <c r="I680">
        <v>115</v>
      </c>
      <c r="J680" s="1" t="s">
        <v>191</v>
      </c>
      <c r="K680" s="1" t="s">
        <v>25</v>
      </c>
      <c r="L680">
        <v>3.0300000000000001E-3</v>
      </c>
      <c r="M680">
        <v>1.2529999999999999E-2</v>
      </c>
      <c r="N680">
        <v>2.0799999999999998E-3</v>
      </c>
      <c r="O680">
        <v>1</v>
      </c>
      <c r="P680">
        <v>0</v>
      </c>
      <c r="Q680">
        <v>167</v>
      </c>
      <c r="R680">
        <v>556</v>
      </c>
      <c r="S680">
        <v>210</v>
      </c>
      <c r="T680">
        <v>2.2000000000000002</v>
      </c>
      <c r="U680">
        <v>2.5</v>
      </c>
    </row>
    <row r="681" spans="1:21" x14ac:dyDescent="0.25">
      <c r="A681" t="str">
        <f>B681&amp;"_"&amp;G681&amp;"_"&amp;J681</f>
        <v>127_510_2</v>
      </c>
      <c r="B681">
        <v>127</v>
      </c>
      <c r="C681" s="1" t="s">
        <v>107</v>
      </c>
      <c r="D681" s="1" t="s">
        <v>36</v>
      </c>
      <c r="E681" s="1" t="s">
        <v>36</v>
      </c>
      <c r="F681">
        <v>115</v>
      </c>
      <c r="G681">
        <v>510</v>
      </c>
      <c r="H681" s="1" t="s">
        <v>148</v>
      </c>
      <c r="I681">
        <v>115</v>
      </c>
      <c r="J681" s="1" t="s">
        <v>74</v>
      </c>
      <c r="K681" s="1" t="s">
        <v>25</v>
      </c>
      <c r="L681">
        <v>3.0200000000000001E-3</v>
      </c>
      <c r="M681">
        <v>1.2500000000000001E-2</v>
      </c>
      <c r="N681">
        <v>2.0699999999999998E-3</v>
      </c>
      <c r="O681">
        <v>1</v>
      </c>
      <c r="P681">
        <v>0</v>
      </c>
      <c r="Q681">
        <v>167</v>
      </c>
      <c r="R681">
        <v>556</v>
      </c>
      <c r="S681">
        <v>210</v>
      </c>
      <c r="T681">
        <v>2.2000000000000002</v>
      </c>
      <c r="U681">
        <v>2.5</v>
      </c>
    </row>
    <row r="682" spans="1:21" x14ac:dyDescent="0.25">
      <c r="A682" t="str">
        <f>B682&amp;"_"&amp;G682&amp;"_"&amp;J682</f>
        <v>127_813_1</v>
      </c>
      <c r="B682">
        <v>127</v>
      </c>
      <c r="C682" s="1" t="s">
        <v>107</v>
      </c>
      <c r="D682" s="1" t="s">
        <v>36</v>
      </c>
      <c r="E682" s="1" t="s">
        <v>36</v>
      </c>
      <c r="F682">
        <v>115</v>
      </c>
      <c r="G682">
        <v>813</v>
      </c>
      <c r="H682" s="1" t="s">
        <v>108</v>
      </c>
      <c r="I682">
        <v>115</v>
      </c>
      <c r="J682" s="1" t="s">
        <v>191</v>
      </c>
      <c r="K682" s="1" t="s">
        <v>25</v>
      </c>
      <c r="L682">
        <v>4.6100000000000004E-3</v>
      </c>
      <c r="M682">
        <v>1.908E-2</v>
      </c>
      <c r="N682">
        <v>3.16E-3</v>
      </c>
      <c r="O682">
        <v>1</v>
      </c>
      <c r="P682">
        <v>0</v>
      </c>
      <c r="Q682">
        <v>185</v>
      </c>
      <c r="R682">
        <v>556</v>
      </c>
      <c r="S682">
        <v>210</v>
      </c>
      <c r="T682">
        <v>2.5</v>
      </c>
      <c r="U682">
        <v>3.8</v>
      </c>
    </row>
    <row r="683" spans="1:21" x14ac:dyDescent="0.25">
      <c r="A683" t="str">
        <f>B683&amp;"_"&amp;G683&amp;"_"&amp;J683</f>
        <v>127_813_2</v>
      </c>
      <c r="B683">
        <v>127</v>
      </c>
      <c r="C683" s="1" t="s">
        <v>107</v>
      </c>
      <c r="D683" s="1" t="s">
        <v>36</v>
      </c>
      <c r="E683" s="1" t="s">
        <v>36</v>
      </c>
      <c r="F683">
        <v>115</v>
      </c>
      <c r="G683">
        <v>813</v>
      </c>
      <c r="H683" s="1" t="s">
        <v>108</v>
      </c>
      <c r="I683">
        <v>115</v>
      </c>
      <c r="J683" s="1" t="s">
        <v>74</v>
      </c>
      <c r="K683" s="1" t="s">
        <v>25</v>
      </c>
      <c r="L683">
        <v>4.6100000000000004E-3</v>
      </c>
      <c r="M683">
        <v>1.9060000000000001E-2</v>
      </c>
      <c r="N683">
        <v>3.16E-3</v>
      </c>
      <c r="O683">
        <v>1</v>
      </c>
      <c r="P683">
        <v>0</v>
      </c>
      <c r="Q683">
        <v>185</v>
      </c>
      <c r="R683">
        <v>556</v>
      </c>
      <c r="S683">
        <v>210</v>
      </c>
      <c r="T683">
        <v>2.5</v>
      </c>
      <c r="U683">
        <v>3.8</v>
      </c>
    </row>
    <row r="684" spans="1:21" x14ac:dyDescent="0.25">
      <c r="A684" t="str">
        <f>B684&amp;"_"&amp;G684&amp;"_"&amp;J684</f>
        <v>127_813_3</v>
      </c>
      <c r="B684">
        <v>127</v>
      </c>
      <c r="C684" s="1" t="s">
        <v>107</v>
      </c>
      <c r="D684" s="1" t="s">
        <v>36</v>
      </c>
      <c r="E684" s="1" t="s">
        <v>36</v>
      </c>
      <c r="F684">
        <v>115</v>
      </c>
      <c r="G684">
        <v>813</v>
      </c>
      <c r="H684" s="1" t="s">
        <v>108</v>
      </c>
      <c r="I684">
        <v>115</v>
      </c>
      <c r="J684" s="1" t="s">
        <v>55</v>
      </c>
      <c r="K684" s="1" t="s">
        <v>25</v>
      </c>
      <c r="L684">
        <v>4.6100000000000004E-3</v>
      </c>
      <c r="M684">
        <v>1.9060000000000001E-2</v>
      </c>
      <c r="N684">
        <v>3.16E-3</v>
      </c>
      <c r="O684">
        <v>1</v>
      </c>
      <c r="P684">
        <v>0</v>
      </c>
      <c r="Q684">
        <v>185</v>
      </c>
      <c r="R684">
        <v>556</v>
      </c>
      <c r="S684">
        <v>210</v>
      </c>
      <c r="T684">
        <v>2.5</v>
      </c>
      <c r="U684">
        <v>3.8</v>
      </c>
    </row>
    <row r="685" spans="1:21" x14ac:dyDescent="0.25">
      <c r="A685" t="str">
        <f>B685&amp;"_"&amp;G685&amp;"_"&amp;J685</f>
        <v>127_814_1</v>
      </c>
      <c r="B685">
        <v>127</v>
      </c>
      <c r="C685" s="1" t="s">
        <v>107</v>
      </c>
      <c r="D685" s="1" t="s">
        <v>36</v>
      </c>
      <c r="E685" s="1" t="s">
        <v>36</v>
      </c>
      <c r="F685">
        <v>115</v>
      </c>
      <c r="G685">
        <v>814</v>
      </c>
      <c r="H685" s="1" t="s">
        <v>632</v>
      </c>
      <c r="I685">
        <v>115</v>
      </c>
      <c r="J685" s="1" t="s">
        <v>191</v>
      </c>
      <c r="K685" s="1" t="s">
        <v>25</v>
      </c>
      <c r="L685">
        <v>8.4700000000000001E-3</v>
      </c>
      <c r="M685">
        <v>3.5009999999999999E-2</v>
      </c>
      <c r="N685">
        <v>5.7999999999999996E-3</v>
      </c>
      <c r="O685">
        <v>1</v>
      </c>
      <c r="P685">
        <v>0</v>
      </c>
      <c r="Q685">
        <v>167</v>
      </c>
      <c r="R685">
        <v>556</v>
      </c>
      <c r="S685">
        <v>210</v>
      </c>
      <c r="T685">
        <v>5.6</v>
      </c>
      <c r="U685">
        <v>7</v>
      </c>
    </row>
    <row r="686" spans="1:21" x14ac:dyDescent="0.25">
      <c r="A686" t="str">
        <f>B686&amp;"_"&amp;G686&amp;"_"&amp;J686</f>
        <v>1270_175_1</v>
      </c>
      <c r="B686">
        <v>1270</v>
      </c>
      <c r="C686" s="1" t="s">
        <v>508</v>
      </c>
      <c r="D686" s="1" t="s">
        <v>67</v>
      </c>
      <c r="E686" s="1" t="s">
        <v>67</v>
      </c>
      <c r="F686">
        <v>115</v>
      </c>
      <c r="G686">
        <v>175</v>
      </c>
      <c r="H686" s="1" t="s">
        <v>507</v>
      </c>
      <c r="I686">
        <v>115</v>
      </c>
      <c r="J686" s="1" t="s">
        <v>191</v>
      </c>
      <c r="K686" s="1" t="s">
        <v>25</v>
      </c>
      <c r="L686">
        <v>6.0000000000000002E-5</v>
      </c>
      <c r="M686">
        <v>2.5000000000000001E-4</v>
      </c>
      <c r="N686">
        <v>4.0000000000000003E-5</v>
      </c>
      <c r="O686">
        <v>1</v>
      </c>
      <c r="P686">
        <v>0</v>
      </c>
      <c r="Q686">
        <v>167</v>
      </c>
      <c r="R686">
        <v>556</v>
      </c>
      <c r="S686">
        <v>210</v>
      </c>
      <c r="T686">
        <v>0</v>
      </c>
      <c r="U686">
        <v>0</v>
      </c>
    </row>
    <row r="687" spans="1:21" x14ac:dyDescent="0.25">
      <c r="A687" t="str">
        <f>B687&amp;"_"&amp;G687&amp;"_"&amp;J687</f>
        <v>1270_184_1</v>
      </c>
      <c r="B687">
        <v>1270</v>
      </c>
      <c r="C687" s="1" t="s">
        <v>508</v>
      </c>
      <c r="D687" s="1" t="s">
        <v>67</v>
      </c>
      <c r="E687" s="1" t="s">
        <v>67</v>
      </c>
      <c r="F687">
        <v>115</v>
      </c>
      <c r="G687">
        <v>184</v>
      </c>
      <c r="H687" s="1" t="s">
        <v>526</v>
      </c>
      <c r="I687">
        <v>115</v>
      </c>
      <c r="J687" s="1" t="s">
        <v>191</v>
      </c>
      <c r="K687" s="1" t="s">
        <v>25</v>
      </c>
      <c r="L687">
        <v>6.8399999999999997E-3</v>
      </c>
      <c r="M687">
        <v>2.8289999999999999E-2</v>
      </c>
      <c r="N687">
        <v>4.6800000000000001E-3</v>
      </c>
      <c r="O687">
        <v>1</v>
      </c>
      <c r="P687">
        <v>0</v>
      </c>
      <c r="Q687">
        <v>167</v>
      </c>
      <c r="R687">
        <v>556</v>
      </c>
      <c r="S687">
        <v>210</v>
      </c>
      <c r="T687">
        <v>3.2</v>
      </c>
      <c r="U687">
        <v>5.7</v>
      </c>
    </row>
    <row r="688" spans="1:21" x14ac:dyDescent="0.25">
      <c r="A688" t="str">
        <f>B688&amp;"_"&amp;G688&amp;"_"&amp;J688</f>
        <v>1270_334_1</v>
      </c>
      <c r="B688">
        <v>1270</v>
      </c>
      <c r="C688" s="1" t="s">
        <v>508</v>
      </c>
      <c r="D688" s="1" t="s">
        <v>67</v>
      </c>
      <c r="E688" s="1" t="s">
        <v>67</v>
      </c>
      <c r="F688">
        <v>115</v>
      </c>
      <c r="G688">
        <v>334</v>
      </c>
      <c r="H688" s="1" t="s">
        <v>468</v>
      </c>
      <c r="I688">
        <v>115</v>
      </c>
      <c r="J688" s="1" t="s">
        <v>191</v>
      </c>
      <c r="K688" s="1" t="s">
        <v>25</v>
      </c>
      <c r="L688">
        <v>5.1200000000000004E-3</v>
      </c>
      <c r="M688">
        <v>2.1190000000000001E-2</v>
      </c>
      <c r="N688">
        <v>3.5100000000000001E-3</v>
      </c>
      <c r="O688">
        <v>1</v>
      </c>
      <c r="P688">
        <v>0</v>
      </c>
      <c r="Q688">
        <v>167</v>
      </c>
      <c r="R688">
        <v>556</v>
      </c>
      <c r="S688">
        <v>210</v>
      </c>
      <c r="T688">
        <v>3.4</v>
      </c>
      <c r="U688">
        <v>4.3</v>
      </c>
    </row>
    <row r="689" spans="1:21" x14ac:dyDescent="0.25">
      <c r="A689" t="str">
        <f>B689&amp;"_"&amp;G689&amp;"_"&amp;J689</f>
        <v>1271_1272_1</v>
      </c>
      <c r="B689">
        <v>1271</v>
      </c>
      <c r="C689" s="1" t="s">
        <v>393</v>
      </c>
      <c r="D689" s="1" t="s">
        <v>67</v>
      </c>
      <c r="E689" s="1" t="s">
        <v>67</v>
      </c>
      <c r="F689">
        <v>115</v>
      </c>
      <c r="G689">
        <v>1272</v>
      </c>
      <c r="H689" s="1" t="s">
        <v>66</v>
      </c>
      <c r="I689">
        <v>115</v>
      </c>
      <c r="J689" s="1" t="s">
        <v>191</v>
      </c>
      <c r="K689" s="1" t="s">
        <v>25</v>
      </c>
      <c r="L689">
        <v>4.9899999999999996E-3</v>
      </c>
      <c r="M689">
        <v>2.0639999999999999E-2</v>
      </c>
      <c r="N689">
        <v>3.4199999999999999E-3</v>
      </c>
      <c r="O689">
        <v>1</v>
      </c>
      <c r="P689">
        <v>0</v>
      </c>
      <c r="Q689">
        <v>167</v>
      </c>
      <c r="R689">
        <v>556</v>
      </c>
      <c r="S689">
        <v>210</v>
      </c>
      <c r="T689">
        <v>1.9</v>
      </c>
      <c r="U689">
        <v>4.2</v>
      </c>
    </row>
    <row r="690" spans="1:21" x14ac:dyDescent="0.25">
      <c r="A690" t="str">
        <f>B690&amp;"_"&amp;G690&amp;"_"&amp;J690</f>
        <v>1271_61_1</v>
      </c>
      <c r="B690">
        <v>1271</v>
      </c>
      <c r="C690" s="1" t="s">
        <v>393</v>
      </c>
      <c r="D690" s="1" t="s">
        <v>67</v>
      </c>
      <c r="E690" s="1" t="s">
        <v>67</v>
      </c>
      <c r="F690">
        <v>115</v>
      </c>
      <c r="G690">
        <v>61</v>
      </c>
      <c r="H690" s="1" t="s">
        <v>72</v>
      </c>
      <c r="I690">
        <v>115</v>
      </c>
      <c r="J690" s="1" t="s">
        <v>191</v>
      </c>
      <c r="K690" s="1" t="s">
        <v>25</v>
      </c>
      <c r="L690">
        <v>3.5830000000000001E-2</v>
      </c>
      <c r="M690">
        <v>0.14818000000000001</v>
      </c>
      <c r="N690">
        <v>2.4539999999999999E-2</v>
      </c>
      <c r="O690">
        <v>1</v>
      </c>
      <c r="P690">
        <v>0</v>
      </c>
      <c r="Q690">
        <v>167</v>
      </c>
      <c r="R690">
        <v>556</v>
      </c>
      <c r="S690">
        <v>210</v>
      </c>
      <c r="T690">
        <v>22.5</v>
      </c>
      <c r="U690">
        <v>29.8</v>
      </c>
    </row>
    <row r="691" spans="1:21" x14ac:dyDescent="0.25">
      <c r="A691" t="str">
        <f>B691&amp;"_"&amp;G691&amp;"_"&amp;J691</f>
        <v>1272_1477_1</v>
      </c>
      <c r="B691">
        <v>1272</v>
      </c>
      <c r="C691" s="1" t="s">
        <v>66</v>
      </c>
      <c r="D691" s="1" t="s">
        <v>67</v>
      </c>
      <c r="E691" s="1" t="s">
        <v>67</v>
      </c>
      <c r="F691">
        <v>115</v>
      </c>
      <c r="G691">
        <v>1477</v>
      </c>
      <c r="H691" s="1" t="s">
        <v>68</v>
      </c>
      <c r="I691">
        <v>115</v>
      </c>
      <c r="J691" s="1" t="s">
        <v>191</v>
      </c>
      <c r="K691" s="1" t="s">
        <v>25</v>
      </c>
      <c r="L691">
        <v>2.1160000000000002E-2</v>
      </c>
      <c r="M691">
        <v>8.7489999999999998E-2</v>
      </c>
      <c r="N691">
        <v>1.4489999999999999E-2</v>
      </c>
      <c r="O691">
        <v>1</v>
      </c>
      <c r="P691">
        <v>0</v>
      </c>
      <c r="Q691">
        <v>167</v>
      </c>
      <c r="R691">
        <v>556</v>
      </c>
      <c r="S691">
        <v>210</v>
      </c>
      <c r="T691">
        <v>11.4</v>
      </c>
      <c r="U691">
        <v>17.600000000000001</v>
      </c>
    </row>
    <row r="692" spans="1:21" x14ac:dyDescent="0.25">
      <c r="A692" t="str">
        <f>B692&amp;"_"&amp;G692&amp;"_"&amp;J692</f>
        <v>1272_1477_2</v>
      </c>
      <c r="B692">
        <v>1272</v>
      </c>
      <c r="C692" s="1" t="s">
        <v>66</v>
      </c>
      <c r="D692" s="1" t="s">
        <v>67</v>
      </c>
      <c r="E692" s="1" t="s">
        <v>67</v>
      </c>
      <c r="F692">
        <v>115</v>
      </c>
      <c r="G692">
        <v>1477</v>
      </c>
      <c r="H692" s="1" t="s">
        <v>68</v>
      </c>
      <c r="I692">
        <v>115</v>
      </c>
      <c r="J692" s="1" t="s">
        <v>74</v>
      </c>
      <c r="K692" s="1" t="s">
        <v>25</v>
      </c>
      <c r="L692">
        <v>2.1239999999999998E-2</v>
      </c>
      <c r="M692">
        <v>8.7830000000000005E-2</v>
      </c>
      <c r="N692">
        <v>1.4540000000000001E-2</v>
      </c>
      <c r="O692">
        <v>1</v>
      </c>
      <c r="P692">
        <v>0</v>
      </c>
      <c r="Q692">
        <v>167</v>
      </c>
      <c r="R692">
        <v>556</v>
      </c>
      <c r="S692">
        <v>210</v>
      </c>
      <c r="T692">
        <v>11.4</v>
      </c>
      <c r="U692">
        <v>17.7</v>
      </c>
    </row>
    <row r="693" spans="1:21" x14ac:dyDescent="0.25">
      <c r="A693" t="str">
        <f>B693&amp;"_"&amp;G693&amp;"_"&amp;J693</f>
        <v>1272_1477_3</v>
      </c>
      <c r="B693">
        <v>1272</v>
      </c>
      <c r="C693" s="1" t="s">
        <v>66</v>
      </c>
      <c r="D693" s="1" t="s">
        <v>67</v>
      </c>
      <c r="E693" s="1" t="s">
        <v>67</v>
      </c>
      <c r="F693">
        <v>115</v>
      </c>
      <c r="G693">
        <v>1477</v>
      </c>
      <c r="H693" s="1" t="s">
        <v>68</v>
      </c>
      <c r="I693">
        <v>115</v>
      </c>
      <c r="J693" s="1" t="s">
        <v>55</v>
      </c>
      <c r="K693" s="1" t="s">
        <v>25</v>
      </c>
      <c r="L693">
        <v>2.1250000000000002E-2</v>
      </c>
      <c r="M693">
        <v>8.7859999999999994E-2</v>
      </c>
      <c r="N693">
        <v>1.455E-2</v>
      </c>
      <c r="O693">
        <v>1</v>
      </c>
      <c r="P693">
        <v>0</v>
      </c>
      <c r="Q693">
        <v>167</v>
      </c>
      <c r="R693">
        <v>556</v>
      </c>
      <c r="S693">
        <v>210</v>
      </c>
      <c r="T693">
        <v>11.4</v>
      </c>
      <c r="U693">
        <v>17.7</v>
      </c>
    </row>
    <row r="694" spans="1:21" x14ac:dyDescent="0.25">
      <c r="A694" t="str">
        <f>B694&amp;"_"&amp;G694&amp;"_"&amp;J694</f>
        <v>1272_213_1</v>
      </c>
      <c r="B694">
        <v>1272</v>
      </c>
      <c r="C694" s="1" t="s">
        <v>66</v>
      </c>
      <c r="D694" s="1" t="s">
        <v>67</v>
      </c>
      <c r="E694" s="1" t="s">
        <v>39</v>
      </c>
      <c r="F694">
        <v>115</v>
      </c>
      <c r="G694">
        <v>213</v>
      </c>
      <c r="H694" s="1" t="s">
        <v>576</v>
      </c>
      <c r="I694">
        <v>115</v>
      </c>
      <c r="J694" s="1" t="s">
        <v>191</v>
      </c>
      <c r="K694" s="1" t="s">
        <v>25</v>
      </c>
      <c r="L694">
        <v>2.7400000000000001E-2</v>
      </c>
      <c r="M694">
        <v>0.11330999999999999</v>
      </c>
      <c r="N694">
        <v>1.8759999999999999E-2</v>
      </c>
      <c r="O694">
        <v>1</v>
      </c>
      <c r="P694">
        <v>0</v>
      </c>
      <c r="Q694">
        <v>167</v>
      </c>
      <c r="R694">
        <v>556</v>
      </c>
      <c r="S694">
        <v>210</v>
      </c>
      <c r="T694">
        <v>14.6</v>
      </c>
      <c r="U694">
        <v>22.8</v>
      </c>
    </row>
    <row r="695" spans="1:21" x14ac:dyDescent="0.25">
      <c r="A695" t="str">
        <f>B695&amp;"_"&amp;G695&amp;"_"&amp;J695</f>
        <v>1273_1386_1</v>
      </c>
      <c r="B695">
        <v>1273</v>
      </c>
      <c r="C695" s="1" t="s">
        <v>567</v>
      </c>
      <c r="D695" s="1" t="s">
        <v>67</v>
      </c>
      <c r="E695" s="1" t="s">
        <v>67</v>
      </c>
      <c r="F695">
        <v>115</v>
      </c>
      <c r="G695">
        <v>1386</v>
      </c>
      <c r="H695" s="1" t="s">
        <v>1079</v>
      </c>
      <c r="I695">
        <v>115</v>
      </c>
      <c r="J695" s="1" t="s">
        <v>191</v>
      </c>
      <c r="K695" s="1" t="s">
        <v>25</v>
      </c>
      <c r="L695">
        <v>1.7409999999999998E-2</v>
      </c>
      <c r="M695">
        <v>7.1999999999999995E-2</v>
      </c>
      <c r="N695">
        <v>1.192E-2</v>
      </c>
      <c r="O695">
        <v>1</v>
      </c>
      <c r="P695">
        <v>0</v>
      </c>
      <c r="Q695">
        <v>167</v>
      </c>
      <c r="R695">
        <v>556</v>
      </c>
      <c r="S695">
        <v>210</v>
      </c>
      <c r="T695">
        <v>10.9</v>
      </c>
      <c r="U695">
        <v>14.5</v>
      </c>
    </row>
    <row r="696" spans="1:21" x14ac:dyDescent="0.25">
      <c r="A696" t="str">
        <f>B696&amp;"_"&amp;G696&amp;"_"&amp;J696</f>
        <v>1273_207_1</v>
      </c>
      <c r="B696">
        <v>1273</v>
      </c>
      <c r="C696" s="1" t="s">
        <v>567</v>
      </c>
      <c r="D696" s="1" t="s">
        <v>67</v>
      </c>
      <c r="E696" s="1" t="s">
        <v>67</v>
      </c>
      <c r="F696">
        <v>115</v>
      </c>
      <c r="G696">
        <v>207</v>
      </c>
      <c r="H696" s="1" t="s">
        <v>568</v>
      </c>
      <c r="I696">
        <v>115</v>
      </c>
      <c r="J696" s="1" t="s">
        <v>191</v>
      </c>
      <c r="K696" s="1" t="s">
        <v>25</v>
      </c>
      <c r="L696">
        <v>1.6100000000000001E-3</v>
      </c>
      <c r="M696">
        <v>6.6600000000000001E-3</v>
      </c>
      <c r="N696">
        <v>1.1000000000000001E-3</v>
      </c>
      <c r="O696">
        <v>1</v>
      </c>
      <c r="P696">
        <v>0</v>
      </c>
      <c r="Q696">
        <v>167</v>
      </c>
      <c r="R696">
        <v>556</v>
      </c>
      <c r="S696">
        <v>210</v>
      </c>
      <c r="T696">
        <v>0.8</v>
      </c>
      <c r="U696">
        <v>1.3</v>
      </c>
    </row>
    <row r="697" spans="1:21" x14ac:dyDescent="0.25">
      <c r="A697" t="str">
        <f>B697&amp;"_"&amp;G697&amp;"_"&amp;J697</f>
        <v>1273_208_1</v>
      </c>
      <c r="B697">
        <v>1273</v>
      </c>
      <c r="C697" s="1" t="s">
        <v>567</v>
      </c>
      <c r="D697" s="1" t="s">
        <v>67</v>
      </c>
      <c r="E697" s="1" t="s">
        <v>67</v>
      </c>
      <c r="F697">
        <v>115</v>
      </c>
      <c r="G697">
        <v>208</v>
      </c>
      <c r="H697" s="1" t="s">
        <v>959</v>
      </c>
      <c r="I697">
        <v>115</v>
      </c>
      <c r="J697" s="1" t="s">
        <v>191</v>
      </c>
      <c r="K697" s="1" t="s">
        <v>25</v>
      </c>
      <c r="L697">
        <v>2.0379999999999999E-2</v>
      </c>
      <c r="M697">
        <v>8.4260000000000002E-2</v>
      </c>
      <c r="N697">
        <v>1.3950000000000001E-2</v>
      </c>
      <c r="O697">
        <v>1</v>
      </c>
      <c r="P697">
        <v>0</v>
      </c>
      <c r="Q697">
        <v>167</v>
      </c>
      <c r="R697">
        <v>556</v>
      </c>
      <c r="S697">
        <v>210</v>
      </c>
      <c r="T697">
        <v>10.1</v>
      </c>
      <c r="U697">
        <v>16.899999999999999</v>
      </c>
    </row>
    <row r="698" spans="1:21" x14ac:dyDescent="0.25">
      <c r="A698" t="str">
        <f>B698&amp;"_"&amp;G698&amp;"_"&amp;J698</f>
        <v>1278_1474_1</v>
      </c>
      <c r="B698">
        <v>1278</v>
      </c>
      <c r="C698" s="1" t="s">
        <v>349</v>
      </c>
      <c r="D698" s="1" t="s">
        <v>42</v>
      </c>
      <c r="E698" s="1" t="s">
        <v>42</v>
      </c>
      <c r="F698">
        <v>115</v>
      </c>
      <c r="G698">
        <v>1474</v>
      </c>
      <c r="H698" s="1" t="s">
        <v>45</v>
      </c>
      <c r="I698">
        <v>115</v>
      </c>
      <c r="J698" s="1" t="s">
        <v>191</v>
      </c>
      <c r="K698" s="1" t="s">
        <v>25</v>
      </c>
      <c r="L698">
        <v>3.7799999999999999E-3</v>
      </c>
      <c r="M698">
        <v>1.5640000000000001E-2</v>
      </c>
      <c r="N698">
        <v>2.5899999999999999E-3</v>
      </c>
      <c r="O698">
        <v>1</v>
      </c>
      <c r="P698">
        <v>0</v>
      </c>
      <c r="Q698">
        <v>167</v>
      </c>
      <c r="R698">
        <v>556</v>
      </c>
      <c r="S698">
        <v>210</v>
      </c>
      <c r="T698">
        <v>2.4</v>
      </c>
      <c r="U698">
        <v>3.1</v>
      </c>
    </row>
    <row r="699" spans="1:21" x14ac:dyDescent="0.25">
      <c r="A699" t="str">
        <f>B699&amp;"_"&amp;G699&amp;"_"&amp;J699</f>
        <v>1278_1475_1</v>
      </c>
      <c r="B699">
        <v>1278</v>
      </c>
      <c r="C699" s="1" t="s">
        <v>349</v>
      </c>
      <c r="D699" s="1" t="s">
        <v>42</v>
      </c>
      <c r="E699" s="1" t="s">
        <v>42</v>
      </c>
      <c r="F699">
        <v>115</v>
      </c>
      <c r="G699">
        <v>1475</v>
      </c>
      <c r="H699" s="1" t="s">
        <v>350</v>
      </c>
      <c r="I699">
        <v>115</v>
      </c>
      <c r="J699" s="1" t="s">
        <v>191</v>
      </c>
      <c r="K699" s="1" t="s">
        <v>25</v>
      </c>
      <c r="L699">
        <v>5.6999999999999998E-4</v>
      </c>
      <c r="M699">
        <v>2.3600000000000001E-3</v>
      </c>
      <c r="N699">
        <v>3.8999999999999999E-4</v>
      </c>
      <c r="O699">
        <v>1</v>
      </c>
      <c r="P699">
        <v>0</v>
      </c>
      <c r="Q699">
        <v>167</v>
      </c>
      <c r="R699">
        <v>556</v>
      </c>
      <c r="S699">
        <v>210</v>
      </c>
      <c r="T699">
        <v>0.3</v>
      </c>
      <c r="U699">
        <v>0.5</v>
      </c>
    </row>
    <row r="700" spans="1:21" x14ac:dyDescent="0.25">
      <c r="A700" t="str">
        <f>B700&amp;"_"&amp;G700&amp;"_"&amp;J700</f>
        <v>1278_299_1</v>
      </c>
      <c r="B700">
        <v>1278</v>
      </c>
      <c r="C700" s="1" t="s">
        <v>349</v>
      </c>
      <c r="D700" s="1" t="s">
        <v>42</v>
      </c>
      <c r="E700" s="1" t="s">
        <v>42</v>
      </c>
      <c r="F700">
        <v>115</v>
      </c>
      <c r="G700">
        <v>299</v>
      </c>
      <c r="H700" s="1" t="s">
        <v>728</v>
      </c>
      <c r="I700">
        <v>115</v>
      </c>
      <c r="J700" s="1" t="s">
        <v>191</v>
      </c>
      <c r="K700" s="1" t="s">
        <v>25</v>
      </c>
      <c r="L700">
        <v>5.0000000000000002E-5</v>
      </c>
      <c r="M700">
        <v>1.9000000000000001E-4</v>
      </c>
      <c r="N700">
        <v>3.0000000000000001E-5</v>
      </c>
      <c r="O700">
        <v>1</v>
      </c>
      <c r="P700">
        <v>0</v>
      </c>
      <c r="Q700">
        <v>167</v>
      </c>
      <c r="R700">
        <v>556</v>
      </c>
      <c r="S700">
        <v>210</v>
      </c>
      <c r="T700">
        <v>0</v>
      </c>
      <c r="U700">
        <v>0</v>
      </c>
    </row>
    <row r="701" spans="1:21" x14ac:dyDescent="0.25">
      <c r="A701" t="str">
        <f>B701&amp;"_"&amp;G701&amp;"_"&amp;J701</f>
        <v>1279_136_1</v>
      </c>
      <c r="B701">
        <v>1279</v>
      </c>
      <c r="C701" s="1" t="s">
        <v>435</v>
      </c>
      <c r="D701" s="1" t="s">
        <v>42</v>
      </c>
      <c r="E701" s="1" t="s">
        <v>42</v>
      </c>
      <c r="F701">
        <v>115</v>
      </c>
      <c r="G701">
        <v>136</v>
      </c>
      <c r="H701" s="1" t="s">
        <v>436</v>
      </c>
      <c r="I701">
        <v>115</v>
      </c>
      <c r="J701" s="1" t="s">
        <v>191</v>
      </c>
      <c r="K701" s="1" t="s">
        <v>25</v>
      </c>
      <c r="L701">
        <v>1.08E-3</v>
      </c>
      <c r="M701">
        <v>4.47E-3</v>
      </c>
      <c r="N701">
        <v>7.3999999999999999E-4</v>
      </c>
      <c r="O701">
        <v>1</v>
      </c>
      <c r="P701">
        <v>0</v>
      </c>
      <c r="Q701">
        <v>167</v>
      </c>
      <c r="R701">
        <v>556</v>
      </c>
      <c r="S701">
        <v>210</v>
      </c>
      <c r="T701">
        <v>0.5</v>
      </c>
      <c r="U701">
        <v>0.9</v>
      </c>
    </row>
    <row r="702" spans="1:21" x14ac:dyDescent="0.25">
      <c r="A702" t="str">
        <f>B702&amp;"_"&amp;G702&amp;"_"&amp;J702</f>
        <v>1279_1368_1</v>
      </c>
      <c r="B702">
        <v>1279</v>
      </c>
      <c r="C702" s="1" t="s">
        <v>435</v>
      </c>
      <c r="D702" s="1" t="s">
        <v>42</v>
      </c>
      <c r="E702" s="1" t="s">
        <v>42</v>
      </c>
      <c r="F702">
        <v>115</v>
      </c>
      <c r="G702">
        <v>1368</v>
      </c>
      <c r="H702" s="1" t="s">
        <v>324</v>
      </c>
      <c r="I702">
        <v>115</v>
      </c>
      <c r="J702" s="1" t="s">
        <v>191</v>
      </c>
      <c r="K702" s="1" t="s">
        <v>25</v>
      </c>
      <c r="L702">
        <v>1.188E-2</v>
      </c>
      <c r="M702">
        <v>4.9110000000000001E-2</v>
      </c>
      <c r="N702">
        <v>8.1300000000000001E-3</v>
      </c>
      <c r="O702">
        <v>1</v>
      </c>
      <c r="P702">
        <v>0</v>
      </c>
      <c r="Q702">
        <v>167</v>
      </c>
      <c r="R702">
        <v>556</v>
      </c>
      <c r="S702">
        <v>210</v>
      </c>
      <c r="T702">
        <v>8.1999999999999993</v>
      </c>
      <c r="U702">
        <v>9.9</v>
      </c>
    </row>
    <row r="703" spans="1:21" x14ac:dyDescent="0.25">
      <c r="A703" t="str">
        <f>B703&amp;"_"&amp;G703&amp;"_"&amp;J703</f>
        <v>1279_1474_1</v>
      </c>
      <c r="B703">
        <v>1279</v>
      </c>
      <c r="C703" s="1" t="s">
        <v>435</v>
      </c>
      <c r="D703" s="1" t="s">
        <v>42</v>
      </c>
      <c r="E703" s="1" t="s">
        <v>42</v>
      </c>
      <c r="F703">
        <v>115</v>
      </c>
      <c r="G703">
        <v>1474</v>
      </c>
      <c r="H703" s="1" t="s">
        <v>45</v>
      </c>
      <c r="I703">
        <v>115</v>
      </c>
      <c r="J703" s="1" t="s">
        <v>191</v>
      </c>
      <c r="K703" s="1" t="s">
        <v>25</v>
      </c>
      <c r="L703">
        <v>2.0590000000000001E-2</v>
      </c>
      <c r="M703">
        <v>8.5150000000000003E-2</v>
      </c>
      <c r="N703">
        <v>1.41E-2</v>
      </c>
      <c r="O703">
        <v>1</v>
      </c>
      <c r="P703">
        <v>0</v>
      </c>
      <c r="Q703">
        <v>167</v>
      </c>
      <c r="R703">
        <v>556</v>
      </c>
      <c r="S703">
        <v>210</v>
      </c>
      <c r="T703">
        <v>16</v>
      </c>
      <c r="U703">
        <v>17.100000000000001</v>
      </c>
    </row>
    <row r="704" spans="1:21" x14ac:dyDescent="0.25">
      <c r="A704" t="str">
        <f>B704&amp;"_"&amp;G704&amp;"_"&amp;J704</f>
        <v>128_220_1</v>
      </c>
      <c r="B704">
        <v>128</v>
      </c>
      <c r="C704" s="1" t="s">
        <v>87</v>
      </c>
      <c r="D704" s="1" t="s">
        <v>39</v>
      </c>
      <c r="E704" s="1" t="s">
        <v>39</v>
      </c>
      <c r="F704">
        <v>115</v>
      </c>
      <c r="G704">
        <v>220</v>
      </c>
      <c r="H704" s="1" t="s">
        <v>88</v>
      </c>
      <c r="I704">
        <v>115</v>
      </c>
      <c r="J704" s="1" t="s">
        <v>191</v>
      </c>
      <c r="K704" s="1" t="s">
        <v>25</v>
      </c>
      <c r="L704">
        <v>3.8E-3</v>
      </c>
      <c r="M704">
        <v>1.5720000000000001E-2</v>
      </c>
      <c r="N704">
        <v>2.5999999999999999E-3</v>
      </c>
      <c r="O704">
        <v>1</v>
      </c>
      <c r="P704">
        <v>0</v>
      </c>
      <c r="Q704">
        <v>167</v>
      </c>
      <c r="R704">
        <v>556</v>
      </c>
      <c r="S704">
        <v>210</v>
      </c>
      <c r="T704">
        <v>3</v>
      </c>
      <c r="U704">
        <v>3.2</v>
      </c>
    </row>
    <row r="705" spans="1:21" x14ac:dyDescent="0.25">
      <c r="A705" t="str">
        <f>B705&amp;"_"&amp;G705&amp;"_"&amp;J705</f>
        <v>128_220_2</v>
      </c>
      <c r="B705">
        <v>128</v>
      </c>
      <c r="C705" s="1" t="s">
        <v>87</v>
      </c>
      <c r="D705" s="1" t="s">
        <v>39</v>
      </c>
      <c r="E705" s="1" t="s">
        <v>39</v>
      </c>
      <c r="F705">
        <v>115</v>
      </c>
      <c r="G705">
        <v>220</v>
      </c>
      <c r="H705" s="1" t="s">
        <v>88</v>
      </c>
      <c r="I705">
        <v>115</v>
      </c>
      <c r="J705" s="1" t="s">
        <v>74</v>
      </c>
      <c r="K705" s="1" t="s">
        <v>25</v>
      </c>
      <c r="L705">
        <v>3.8300000000000001E-3</v>
      </c>
      <c r="M705">
        <v>1.585E-2</v>
      </c>
      <c r="N705">
        <v>2.6199999999999999E-3</v>
      </c>
      <c r="O705">
        <v>1</v>
      </c>
      <c r="P705">
        <v>0</v>
      </c>
      <c r="Q705">
        <v>167</v>
      </c>
      <c r="R705">
        <v>556</v>
      </c>
      <c r="S705">
        <v>210</v>
      </c>
      <c r="T705">
        <v>3</v>
      </c>
      <c r="U705">
        <v>3.2</v>
      </c>
    </row>
    <row r="706" spans="1:21" x14ac:dyDescent="0.25">
      <c r="A706" t="str">
        <f>B706&amp;"_"&amp;G706&amp;"_"&amp;J706</f>
        <v>128_220_3</v>
      </c>
      <c r="B706">
        <v>128</v>
      </c>
      <c r="C706" s="1" t="s">
        <v>87</v>
      </c>
      <c r="D706" s="1" t="s">
        <v>39</v>
      </c>
      <c r="E706" s="1" t="s">
        <v>39</v>
      </c>
      <c r="F706">
        <v>115</v>
      </c>
      <c r="G706">
        <v>220</v>
      </c>
      <c r="H706" s="1" t="s">
        <v>88</v>
      </c>
      <c r="I706">
        <v>115</v>
      </c>
      <c r="J706" s="1" t="s">
        <v>55</v>
      </c>
      <c r="K706" s="1" t="s">
        <v>25</v>
      </c>
      <c r="L706">
        <v>3.8300000000000001E-3</v>
      </c>
      <c r="M706">
        <v>1.585E-2</v>
      </c>
      <c r="N706">
        <v>2.6199999999999999E-3</v>
      </c>
      <c r="O706">
        <v>1</v>
      </c>
      <c r="P706">
        <v>0</v>
      </c>
      <c r="Q706">
        <v>167</v>
      </c>
      <c r="R706">
        <v>556</v>
      </c>
      <c r="S706">
        <v>210</v>
      </c>
      <c r="T706">
        <v>3</v>
      </c>
      <c r="U706">
        <v>3.2</v>
      </c>
    </row>
    <row r="707" spans="1:21" x14ac:dyDescent="0.25">
      <c r="A707" t="str">
        <f>B707&amp;"_"&amp;G707&amp;"_"&amp;J707</f>
        <v>1281_104_1</v>
      </c>
      <c r="B707">
        <v>1281</v>
      </c>
      <c r="C707" s="1" t="s">
        <v>198</v>
      </c>
      <c r="D707" s="1" t="s">
        <v>42</v>
      </c>
      <c r="E707" s="1" t="s">
        <v>42</v>
      </c>
      <c r="F707">
        <v>115</v>
      </c>
      <c r="G707">
        <v>104</v>
      </c>
      <c r="H707" s="1" t="s">
        <v>604</v>
      </c>
      <c r="I707">
        <v>115</v>
      </c>
      <c r="J707" s="1" t="s">
        <v>191</v>
      </c>
      <c r="K707" s="1" t="s">
        <v>25</v>
      </c>
      <c r="L707">
        <v>4.3E-3</v>
      </c>
      <c r="M707">
        <v>1.779E-2</v>
      </c>
      <c r="N707">
        <v>2.9499999999999999E-3</v>
      </c>
      <c r="O707">
        <v>1</v>
      </c>
      <c r="P707">
        <v>0</v>
      </c>
      <c r="Q707">
        <v>167</v>
      </c>
      <c r="R707">
        <v>556</v>
      </c>
      <c r="S707">
        <v>210</v>
      </c>
      <c r="T707">
        <v>2.2999999999999998</v>
      </c>
      <c r="U707">
        <v>3.6</v>
      </c>
    </row>
    <row r="708" spans="1:21" x14ac:dyDescent="0.25">
      <c r="A708" t="str">
        <f>B708&amp;"_"&amp;G708&amp;"_"&amp;J708</f>
        <v>1281_1358_1</v>
      </c>
      <c r="B708">
        <v>1281</v>
      </c>
      <c r="C708" s="1" t="s">
        <v>198</v>
      </c>
      <c r="D708" s="1" t="s">
        <v>42</v>
      </c>
      <c r="E708" s="1" t="s">
        <v>42</v>
      </c>
      <c r="F708">
        <v>115</v>
      </c>
      <c r="G708">
        <v>1358</v>
      </c>
      <c r="H708" s="1" t="s">
        <v>199</v>
      </c>
      <c r="I708">
        <v>115</v>
      </c>
      <c r="J708" s="1" t="s">
        <v>191</v>
      </c>
      <c r="K708" s="1" t="s">
        <v>25</v>
      </c>
      <c r="L708">
        <v>2.2699999999999999E-3</v>
      </c>
      <c r="M708">
        <v>9.3799999999999994E-3</v>
      </c>
      <c r="N708">
        <v>1.5499999999999999E-3</v>
      </c>
      <c r="O708">
        <v>1</v>
      </c>
      <c r="P708">
        <v>0</v>
      </c>
      <c r="Q708">
        <v>167</v>
      </c>
      <c r="R708">
        <v>556</v>
      </c>
      <c r="S708">
        <v>210</v>
      </c>
      <c r="T708">
        <v>1.9</v>
      </c>
      <c r="U708">
        <v>1.9</v>
      </c>
    </row>
    <row r="709" spans="1:21" x14ac:dyDescent="0.25">
      <c r="A709" t="str">
        <f>B709&amp;"_"&amp;G709&amp;"_"&amp;J709</f>
        <v>1281_1436_1</v>
      </c>
      <c r="B709">
        <v>1281</v>
      </c>
      <c r="C709" s="1" t="s">
        <v>198</v>
      </c>
      <c r="D709" s="1" t="s">
        <v>42</v>
      </c>
      <c r="E709" s="1" t="s">
        <v>42</v>
      </c>
      <c r="F709">
        <v>115</v>
      </c>
      <c r="G709">
        <v>1436</v>
      </c>
      <c r="H709" s="1" t="s">
        <v>206</v>
      </c>
      <c r="I709">
        <v>115</v>
      </c>
      <c r="J709" s="1" t="s">
        <v>191</v>
      </c>
      <c r="K709" s="1" t="s">
        <v>25</v>
      </c>
      <c r="L709">
        <v>3.0400000000000002E-3</v>
      </c>
      <c r="M709">
        <v>1.256E-2</v>
      </c>
      <c r="N709">
        <v>2.0799999999999998E-3</v>
      </c>
      <c r="O709">
        <v>1</v>
      </c>
      <c r="P709">
        <v>0</v>
      </c>
      <c r="Q709">
        <v>167</v>
      </c>
      <c r="R709">
        <v>556</v>
      </c>
      <c r="S709">
        <v>210</v>
      </c>
      <c r="T709">
        <v>2.6</v>
      </c>
      <c r="U709">
        <v>2.5</v>
      </c>
    </row>
    <row r="710" spans="1:21" x14ac:dyDescent="0.25">
      <c r="A710" t="str">
        <f>B710&amp;"_"&amp;G710&amp;"_"&amp;J710</f>
        <v>1282_1474_1</v>
      </c>
      <c r="B710">
        <v>1282</v>
      </c>
      <c r="C710" s="1" t="s">
        <v>203</v>
      </c>
      <c r="D710" s="1" t="s">
        <v>42</v>
      </c>
      <c r="E710" s="1" t="s">
        <v>42</v>
      </c>
      <c r="F710">
        <v>115</v>
      </c>
      <c r="G710">
        <v>1474</v>
      </c>
      <c r="H710" s="1" t="s">
        <v>45</v>
      </c>
      <c r="I710">
        <v>115</v>
      </c>
      <c r="J710" s="1" t="s">
        <v>191</v>
      </c>
      <c r="K710" s="1" t="s">
        <v>25</v>
      </c>
      <c r="L710">
        <v>9.1699999999999993E-3</v>
      </c>
      <c r="M710">
        <v>3.7909999999999999E-2</v>
      </c>
      <c r="N710">
        <v>6.28E-3</v>
      </c>
      <c r="O710">
        <v>1</v>
      </c>
      <c r="P710">
        <v>0</v>
      </c>
      <c r="Q710">
        <v>167</v>
      </c>
      <c r="R710">
        <v>556</v>
      </c>
      <c r="S710">
        <v>210</v>
      </c>
      <c r="T710">
        <v>7.6</v>
      </c>
      <c r="U710">
        <v>7.6</v>
      </c>
    </row>
    <row r="711" spans="1:21" x14ac:dyDescent="0.25">
      <c r="A711" t="str">
        <f>B711&amp;"_"&amp;G711&amp;"_"&amp;J711</f>
        <v>1282_308_1</v>
      </c>
      <c r="B711">
        <v>1282</v>
      </c>
      <c r="C711" s="1" t="s">
        <v>203</v>
      </c>
      <c r="D711" s="1" t="s">
        <v>42</v>
      </c>
      <c r="E711" s="1" t="s">
        <v>42</v>
      </c>
      <c r="F711">
        <v>115</v>
      </c>
      <c r="G711">
        <v>308</v>
      </c>
      <c r="H711" s="1" t="s">
        <v>442</v>
      </c>
      <c r="I711">
        <v>115</v>
      </c>
      <c r="J711" s="1" t="s">
        <v>191</v>
      </c>
      <c r="K711" s="1" t="s">
        <v>25</v>
      </c>
      <c r="L711">
        <v>8.0000000000000007E-5</v>
      </c>
      <c r="M711">
        <v>3.4000000000000002E-4</v>
      </c>
      <c r="N711">
        <v>6.0000000000000002E-5</v>
      </c>
      <c r="O711">
        <v>1</v>
      </c>
      <c r="P711">
        <v>0</v>
      </c>
      <c r="Q711">
        <v>167</v>
      </c>
      <c r="R711">
        <v>556</v>
      </c>
      <c r="S711">
        <v>210</v>
      </c>
      <c r="T711">
        <v>0</v>
      </c>
      <c r="U711">
        <v>0.1</v>
      </c>
    </row>
    <row r="712" spans="1:21" x14ac:dyDescent="0.25">
      <c r="A712" t="str">
        <f>B712&amp;"_"&amp;G712&amp;"_"&amp;J712</f>
        <v>1283_1345_1</v>
      </c>
      <c r="B712">
        <v>1283</v>
      </c>
      <c r="C712" s="1" t="s">
        <v>204</v>
      </c>
      <c r="D712" s="1" t="s">
        <v>42</v>
      </c>
      <c r="E712" s="1" t="s">
        <v>42</v>
      </c>
      <c r="F712">
        <v>115</v>
      </c>
      <c r="G712">
        <v>1345</v>
      </c>
      <c r="H712" s="1" t="s">
        <v>205</v>
      </c>
      <c r="I712">
        <v>115</v>
      </c>
      <c r="J712" s="1" t="s">
        <v>191</v>
      </c>
      <c r="K712" s="1" t="s">
        <v>25</v>
      </c>
      <c r="L712">
        <v>1.7899999999999999E-3</v>
      </c>
      <c r="M712">
        <v>7.3899999999999999E-3</v>
      </c>
      <c r="N712">
        <v>1.2199999999999999E-3</v>
      </c>
      <c r="O712">
        <v>1</v>
      </c>
      <c r="P712">
        <v>0</v>
      </c>
      <c r="Q712">
        <v>167</v>
      </c>
      <c r="R712">
        <v>556</v>
      </c>
      <c r="S712">
        <v>210</v>
      </c>
      <c r="T712">
        <v>1.5</v>
      </c>
      <c r="U712">
        <v>1.5</v>
      </c>
    </row>
    <row r="713" spans="1:21" x14ac:dyDescent="0.25">
      <c r="A713" t="str">
        <f>B713&amp;"_"&amp;G713&amp;"_"&amp;J713</f>
        <v>1283_306_1</v>
      </c>
      <c r="B713">
        <v>1283</v>
      </c>
      <c r="C713" s="1" t="s">
        <v>204</v>
      </c>
      <c r="D713" s="1" t="s">
        <v>42</v>
      </c>
      <c r="E713" s="1" t="s">
        <v>42</v>
      </c>
      <c r="F713">
        <v>115</v>
      </c>
      <c r="G713">
        <v>306</v>
      </c>
      <c r="H713" s="1" t="s">
        <v>1221</v>
      </c>
      <c r="I713">
        <v>115</v>
      </c>
      <c r="J713" s="1" t="s">
        <v>191</v>
      </c>
      <c r="K713" s="1" t="s">
        <v>25</v>
      </c>
      <c r="L713">
        <v>6.0000000000000002E-5</v>
      </c>
      <c r="M713">
        <v>2.4000000000000001E-4</v>
      </c>
      <c r="N713">
        <v>4.0000000000000003E-5</v>
      </c>
      <c r="O713">
        <v>1</v>
      </c>
      <c r="P713">
        <v>0</v>
      </c>
      <c r="Q713">
        <v>167</v>
      </c>
      <c r="R713">
        <v>556</v>
      </c>
      <c r="S713">
        <v>210</v>
      </c>
      <c r="T713">
        <v>0</v>
      </c>
      <c r="U713">
        <v>0</v>
      </c>
    </row>
    <row r="714" spans="1:21" x14ac:dyDescent="0.25">
      <c r="A714" t="str">
        <f>B714&amp;"_"&amp;G714&amp;"_"&amp;J714</f>
        <v>1284_306_1</v>
      </c>
      <c r="B714">
        <v>1284</v>
      </c>
      <c r="C714" s="1" t="s">
        <v>218</v>
      </c>
      <c r="D714" s="1" t="s">
        <v>42</v>
      </c>
      <c r="E714" s="1" t="s">
        <v>42</v>
      </c>
      <c r="F714">
        <v>115</v>
      </c>
      <c r="G714">
        <v>306</v>
      </c>
      <c r="H714" s="1" t="s">
        <v>1221</v>
      </c>
      <c r="I714">
        <v>115</v>
      </c>
      <c r="J714" s="1" t="s">
        <v>191</v>
      </c>
      <c r="K714" s="1" t="s">
        <v>25</v>
      </c>
      <c r="L714">
        <v>6.0000000000000002E-5</v>
      </c>
      <c r="M714">
        <v>2.4000000000000001E-4</v>
      </c>
      <c r="N714">
        <v>4.0000000000000003E-5</v>
      </c>
      <c r="O714">
        <v>1</v>
      </c>
      <c r="P714">
        <v>0</v>
      </c>
      <c r="Q714">
        <v>167</v>
      </c>
      <c r="R714">
        <v>556</v>
      </c>
      <c r="S714">
        <v>210</v>
      </c>
      <c r="T714">
        <v>0</v>
      </c>
      <c r="U714">
        <v>0</v>
      </c>
    </row>
    <row r="715" spans="1:21" x14ac:dyDescent="0.25">
      <c r="A715" t="str">
        <f>B715&amp;"_"&amp;G715&amp;"_"&amp;J715</f>
        <v>1286_28_1</v>
      </c>
      <c r="B715">
        <v>1286</v>
      </c>
      <c r="C715" s="1" t="s">
        <v>1501</v>
      </c>
      <c r="D715" s="1" t="s">
        <v>22</v>
      </c>
      <c r="E715" s="1" t="s">
        <v>22</v>
      </c>
      <c r="F715">
        <v>115</v>
      </c>
      <c r="G715">
        <v>28</v>
      </c>
      <c r="H715" s="1" t="s">
        <v>289</v>
      </c>
      <c r="I715">
        <v>115</v>
      </c>
      <c r="J715" s="1" t="s">
        <v>191</v>
      </c>
      <c r="K715" s="1" t="s">
        <v>25</v>
      </c>
      <c r="L715">
        <v>5.0000000000000001E-4</v>
      </c>
      <c r="M715">
        <v>2.0699999999999998E-3</v>
      </c>
      <c r="N715">
        <v>3.5E-4</v>
      </c>
      <c r="O715">
        <v>1</v>
      </c>
      <c r="P715">
        <v>0</v>
      </c>
      <c r="Q715">
        <v>116</v>
      </c>
      <c r="R715">
        <v>556</v>
      </c>
      <c r="S715">
        <v>145</v>
      </c>
      <c r="T715">
        <v>0.4</v>
      </c>
      <c r="U715">
        <v>0.4</v>
      </c>
    </row>
    <row r="716" spans="1:21" x14ac:dyDescent="0.25">
      <c r="A716" t="str">
        <f>B716&amp;"_"&amp;G716&amp;"_"&amp;J716</f>
        <v>1287_28_1</v>
      </c>
      <c r="B716">
        <v>1287</v>
      </c>
      <c r="C716" s="1" t="s">
        <v>288</v>
      </c>
      <c r="D716" s="1" t="s">
        <v>22</v>
      </c>
      <c r="E716" s="1" t="s">
        <v>22</v>
      </c>
      <c r="F716">
        <v>115</v>
      </c>
      <c r="G716">
        <v>28</v>
      </c>
      <c r="H716" s="1" t="s">
        <v>289</v>
      </c>
      <c r="I716">
        <v>115</v>
      </c>
      <c r="J716" s="1" t="s">
        <v>191</v>
      </c>
      <c r="K716" s="1" t="s">
        <v>25</v>
      </c>
      <c r="L716">
        <v>5.0000000000000001E-4</v>
      </c>
      <c r="M716">
        <v>2.0500000000000002E-3</v>
      </c>
      <c r="N716">
        <v>3.4000000000000002E-4</v>
      </c>
      <c r="O716">
        <v>1</v>
      </c>
      <c r="P716">
        <v>0</v>
      </c>
      <c r="Q716">
        <v>116</v>
      </c>
      <c r="R716">
        <v>556</v>
      </c>
      <c r="S716">
        <v>145</v>
      </c>
      <c r="T716">
        <v>0.3</v>
      </c>
      <c r="U716">
        <v>0.4</v>
      </c>
    </row>
    <row r="717" spans="1:21" x14ac:dyDescent="0.25">
      <c r="A717" t="str">
        <f>B717&amp;"_"&amp;G717&amp;"_"&amp;J717</f>
        <v>1287_374_1</v>
      </c>
      <c r="B717">
        <v>1287</v>
      </c>
      <c r="C717" s="1" t="s">
        <v>288</v>
      </c>
      <c r="D717" s="1" t="s">
        <v>22</v>
      </c>
      <c r="E717" s="1" t="s">
        <v>22</v>
      </c>
      <c r="F717">
        <v>115</v>
      </c>
      <c r="G717">
        <v>374</v>
      </c>
      <c r="H717" s="1" t="s">
        <v>848</v>
      </c>
      <c r="I717">
        <v>115</v>
      </c>
      <c r="J717" s="1" t="s">
        <v>191</v>
      </c>
      <c r="K717" s="1" t="s">
        <v>25</v>
      </c>
      <c r="L717">
        <v>3.3709999999999997E-2</v>
      </c>
      <c r="M717">
        <v>6.0420000000000001E-2</v>
      </c>
      <c r="N717">
        <v>6.94E-3</v>
      </c>
      <c r="O717">
        <v>1</v>
      </c>
      <c r="P717">
        <v>0</v>
      </c>
      <c r="Q717">
        <v>76</v>
      </c>
      <c r="R717">
        <v>556</v>
      </c>
      <c r="S717">
        <v>94</v>
      </c>
      <c r="T717">
        <v>9.5</v>
      </c>
      <c r="U717">
        <v>10.1</v>
      </c>
    </row>
    <row r="718" spans="1:21" x14ac:dyDescent="0.25">
      <c r="A718" t="str">
        <f>B718&amp;"_"&amp;G718&amp;"_"&amp;J718</f>
        <v>1288_1394_1</v>
      </c>
      <c r="B718">
        <v>1288</v>
      </c>
      <c r="C718" s="1" t="s">
        <v>212</v>
      </c>
      <c r="D718" s="1" t="s">
        <v>22</v>
      </c>
      <c r="E718" s="1" t="s">
        <v>22</v>
      </c>
      <c r="F718">
        <v>115</v>
      </c>
      <c r="G718">
        <v>1394</v>
      </c>
      <c r="H718" s="1" t="s">
        <v>314</v>
      </c>
      <c r="I718">
        <v>115</v>
      </c>
      <c r="J718" s="1" t="s">
        <v>191</v>
      </c>
      <c r="K718" s="1" t="s">
        <v>25</v>
      </c>
      <c r="L718">
        <v>6.0000000000000002E-5</v>
      </c>
      <c r="M718">
        <v>2.5000000000000001E-4</v>
      </c>
      <c r="N718">
        <v>4.0000000000000003E-5</v>
      </c>
      <c r="O718">
        <v>1</v>
      </c>
      <c r="P718">
        <v>0</v>
      </c>
      <c r="Q718">
        <v>167</v>
      </c>
      <c r="R718">
        <v>556</v>
      </c>
      <c r="S718">
        <v>210</v>
      </c>
      <c r="T718">
        <v>0</v>
      </c>
      <c r="U718">
        <v>0</v>
      </c>
    </row>
    <row r="719" spans="1:21" x14ac:dyDescent="0.25">
      <c r="A719" t="str">
        <f>B719&amp;"_"&amp;G719&amp;"_"&amp;J719</f>
        <v>1288_1395_1</v>
      </c>
      <c r="B719">
        <v>1288</v>
      </c>
      <c r="C719" s="1" t="s">
        <v>212</v>
      </c>
      <c r="D719" s="1" t="s">
        <v>22</v>
      </c>
      <c r="E719" s="1" t="s">
        <v>22</v>
      </c>
      <c r="F719">
        <v>115</v>
      </c>
      <c r="G719">
        <v>1395</v>
      </c>
      <c r="H719" s="1" t="s">
        <v>213</v>
      </c>
      <c r="I719">
        <v>115</v>
      </c>
      <c r="J719" s="1" t="s">
        <v>191</v>
      </c>
      <c r="K719" s="1" t="s">
        <v>25</v>
      </c>
      <c r="L719">
        <v>8.0000000000000007E-5</v>
      </c>
      <c r="M719">
        <v>3.3E-4</v>
      </c>
      <c r="N719">
        <v>6.0000000000000002E-5</v>
      </c>
      <c r="O719">
        <v>1</v>
      </c>
      <c r="P719">
        <v>0</v>
      </c>
      <c r="Q719">
        <v>167</v>
      </c>
      <c r="R719">
        <v>556</v>
      </c>
      <c r="S719">
        <v>210</v>
      </c>
      <c r="T719">
        <v>0</v>
      </c>
      <c r="U719">
        <v>0.1</v>
      </c>
    </row>
    <row r="720" spans="1:21" x14ac:dyDescent="0.25">
      <c r="A720" t="str">
        <f>B720&amp;"_"&amp;G720&amp;"_"&amp;J720</f>
        <v>129_250_1</v>
      </c>
      <c r="B720">
        <v>129</v>
      </c>
      <c r="C720" s="1" t="s">
        <v>179</v>
      </c>
      <c r="D720" s="1" t="s">
        <v>39</v>
      </c>
      <c r="E720" s="1" t="s">
        <v>39</v>
      </c>
      <c r="F720">
        <v>115</v>
      </c>
      <c r="G720">
        <v>250</v>
      </c>
      <c r="H720" s="1" t="s">
        <v>180</v>
      </c>
      <c r="I720">
        <v>115</v>
      </c>
      <c r="J720" s="1" t="s">
        <v>191</v>
      </c>
      <c r="K720" s="1" t="s">
        <v>25</v>
      </c>
      <c r="L720">
        <v>9.5300000000000003E-3</v>
      </c>
      <c r="M720">
        <v>3.9410000000000001E-2</v>
      </c>
      <c r="N720">
        <v>6.5300000000000002E-3</v>
      </c>
      <c r="O720">
        <v>1</v>
      </c>
      <c r="P720">
        <v>0</v>
      </c>
      <c r="Q720">
        <v>167</v>
      </c>
      <c r="R720">
        <v>556</v>
      </c>
      <c r="S720">
        <v>210</v>
      </c>
      <c r="T720">
        <v>6.2</v>
      </c>
      <c r="U720">
        <v>7.9</v>
      </c>
    </row>
    <row r="721" spans="1:21" x14ac:dyDescent="0.25">
      <c r="A721" t="str">
        <f>B721&amp;"_"&amp;G721&amp;"_"&amp;J721</f>
        <v>129_250_2</v>
      </c>
      <c r="B721">
        <v>129</v>
      </c>
      <c r="C721" s="1" t="s">
        <v>179</v>
      </c>
      <c r="D721" s="1" t="s">
        <v>39</v>
      </c>
      <c r="E721" s="1" t="s">
        <v>39</v>
      </c>
      <c r="F721">
        <v>115</v>
      </c>
      <c r="G721">
        <v>250</v>
      </c>
      <c r="H721" s="1" t="s">
        <v>180</v>
      </c>
      <c r="I721">
        <v>115</v>
      </c>
      <c r="J721" s="1" t="s">
        <v>74</v>
      </c>
      <c r="K721" s="1" t="s">
        <v>25</v>
      </c>
      <c r="L721">
        <v>9.0799999999999995E-3</v>
      </c>
      <c r="M721">
        <v>3.7560000000000003E-2</v>
      </c>
      <c r="N721">
        <v>6.2199999999999998E-3</v>
      </c>
      <c r="O721">
        <v>1</v>
      </c>
      <c r="P721">
        <v>0</v>
      </c>
      <c r="Q721">
        <v>167</v>
      </c>
      <c r="R721">
        <v>556</v>
      </c>
      <c r="S721">
        <v>210</v>
      </c>
      <c r="T721">
        <v>6.2</v>
      </c>
      <c r="U721">
        <v>7.6</v>
      </c>
    </row>
    <row r="722" spans="1:21" x14ac:dyDescent="0.25">
      <c r="A722" t="str">
        <f>B722&amp;"_"&amp;G722&amp;"_"&amp;J722</f>
        <v>1290_329_1</v>
      </c>
      <c r="B722">
        <v>1290</v>
      </c>
      <c r="C722" s="1" t="s">
        <v>774</v>
      </c>
      <c r="D722" s="1" t="s">
        <v>67</v>
      </c>
      <c r="E722" s="1" t="s">
        <v>67</v>
      </c>
      <c r="F722">
        <v>115</v>
      </c>
      <c r="G722">
        <v>329</v>
      </c>
      <c r="H722" s="1" t="s">
        <v>771</v>
      </c>
      <c r="I722">
        <v>115</v>
      </c>
      <c r="J722" s="1" t="s">
        <v>191</v>
      </c>
      <c r="K722" s="1" t="s">
        <v>25</v>
      </c>
      <c r="L722">
        <v>3.7100000000000002E-3</v>
      </c>
      <c r="M722">
        <v>1.536E-2</v>
      </c>
      <c r="N722">
        <v>2.5400000000000002E-3</v>
      </c>
      <c r="O722">
        <v>1</v>
      </c>
      <c r="P722">
        <v>0</v>
      </c>
      <c r="Q722">
        <v>167</v>
      </c>
      <c r="R722">
        <v>556</v>
      </c>
      <c r="S722">
        <v>210</v>
      </c>
      <c r="T722">
        <v>2.2999999999999998</v>
      </c>
      <c r="U722">
        <v>3.1</v>
      </c>
    </row>
    <row r="723" spans="1:21" x14ac:dyDescent="0.25">
      <c r="A723" t="str">
        <f>B723&amp;"_"&amp;G723&amp;"_"&amp;J723</f>
        <v>1290_338_1</v>
      </c>
      <c r="B723">
        <v>1290</v>
      </c>
      <c r="C723" s="1" t="s">
        <v>774</v>
      </c>
      <c r="D723" s="1" t="s">
        <v>67</v>
      </c>
      <c r="E723" s="1" t="s">
        <v>67</v>
      </c>
      <c r="F723">
        <v>115</v>
      </c>
      <c r="G723">
        <v>338</v>
      </c>
      <c r="H723" s="1" t="s">
        <v>784</v>
      </c>
      <c r="I723">
        <v>115</v>
      </c>
      <c r="J723" s="1" t="s">
        <v>191</v>
      </c>
      <c r="K723" s="1" t="s">
        <v>25</v>
      </c>
      <c r="L723">
        <v>9.3999999999999997E-4</v>
      </c>
      <c r="M723">
        <v>3.8999999999999998E-3</v>
      </c>
      <c r="N723">
        <v>6.4999999999999997E-4</v>
      </c>
      <c r="O723">
        <v>1</v>
      </c>
      <c r="P723">
        <v>0</v>
      </c>
      <c r="Q723">
        <v>167</v>
      </c>
      <c r="R723">
        <v>556</v>
      </c>
      <c r="S723">
        <v>210</v>
      </c>
      <c r="T723">
        <v>0.5</v>
      </c>
      <c r="U723">
        <v>0.8</v>
      </c>
    </row>
    <row r="724" spans="1:21" x14ac:dyDescent="0.25">
      <c r="A724" t="str">
        <f>B724&amp;"_"&amp;G724&amp;"_"&amp;J724</f>
        <v>1290_339_1</v>
      </c>
      <c r="B724">
        <v>1290</v>
      </c>
      <c r="C724" s="1" t="s">
        <v>774</v>
      </c>
      <c r="D724" s="1" t="s">
        <v>67</v>
      </c>
      <c r="E724" s="1" t="s">
        <v>67</v>
      </c>
      <c r="F724">
        <v>115</v>
      </c>
      <c r="G724">
        <v>339</v>
      </c>
      <c r="H724" s="1" t="s">
        <v>785</v>
      </c>
      <c r="I724">
        <v>115</v>
      </c>
      <c r="J724" s="1" t="s">
        <v>191</v>
      </c>
      <c r="K724" s="1" t="s">
        <v>25</v>
      </c>
      <c r="L724">
        <v>1.4E-3</v>
      </c>
      <c r="M724">
        <v>5.7800000000000004E-3</v>
      </c>
      <c r="N724">
        <v>9.6000000000000002E-4</v>
      </c>
      <c r="O724">
        <v>1</v>
      </c>
      <c r="P724">
        <v>0</v>
      </c>
      <c r="Q724">
        <v>167</v>
      </c>
      <c r="R724">
        <v>556</v>
      </c>
      <c r="S724">
        <v>210</v>
      </c>
      <c r="T724">
        <v>0.7</v>
      </c>
      <c r="U724">
        <v>1.2</v>
      </c>
    </row>
    <row r="725" spans="1:21" x14ac:dyDescent="0.25">
      <c r="A725" t="str">
        <f>B725&amp;"_"&amp;G725&amp;"_"&amp;J725</f>
        <v>1292_1293_1</v>
      </c>
      <c r="B725">
        <v>1292</v>
      </c>
      <c r="C725" s="1" t="s">
        <v>223</v>
      </c>
      <c r="D725" s="1" t="s">
        <v>67</v>
      </c>
      <c r="E725" s="1" t="s">
        <v>67</v>
      </c>
      <c r="F725">
        <v>115</v>
      </c>
      <c r="G725">
        <v>1293</v>
      </c>
      <c r="H725" s="1" t="s">
        <v>224</v>
      </c>
      <c r="I725">
        <v>115</v>
      </c>
      <c r="J725" s="1" t="s">
        <v>191</v>
      </c>
      <c r="K725" s="1" t="s">
        <v>25</v>
      </c>
      <c r="L725">
        <v>7.2000000000000005E-4</v>
      </c>
      <c r="M725">
        <v>2.97E-3</v>
      </c>
      <c r="N725">
        <v>4.8999999999999998E-4</v>
      </c>
      <c r="O725">
        <v>1</v>
      </c>
      <c r="P725">
        <v>0</v>
      </c>
      <c r="Q725">
        <v>167</v>
      </c>
      <c r="R725">
        <v>556</v>
      </c>
      <c r="S725">
        <v>210</v>
      </c>
      <c r="T725">
        <v>0.4</v>
      </c>
      <c r="U725">
        <v>0.6</v>
      </c>
    </row>
    <row r="726" spans="1:21" x14ac:dyDescent="0.25">
      <c r="A726" t="str">
        <f>B726&amp;"_"&amp;G726&amp;"_"&amp;J726</f>
        <v>1292_170_1</v>
      </c>
      <c r="B726">
        <v>1292</v>
      </c>
      <c r="C726" s="1" t="s">
        <v>223</v>
      </c>
      <c r="D726" s="1" t="s">
        <v>67</v>
      </c>
      <c r="E726" s="1" t="s">
        <v>67</v>
      </c>
      <c r="F726">
        <v>115</v>
      </c>
      <c r="G726">
        <v>170</v>
      </c>
      <c r="H726" s="1" t="s">
        <v>494</v>
      </c>
      <c r="I726">
        <v>115</v>
      </c>
      <c r="J726" s="1" t="s">
        <v>191</v>
      </c>
      <c r="K726" s="1" t="s">
        <v>25</v>
      </c>
      <c r="L726">
        <v>2.5000000000000001E-3</v>
      </c>
      <c r="M726">
        <v>1.0319999999999999E-2</v>
      </c>
      <c r="N726">
        <v>1.7099999999999999E-3</v>
      </c>
      <c r="O726">
        <v>1</v>
      </c>
      <c r="P726">
        <v>0</v>
      </c>
      <c r="Q726">
        <v>167</v>
      </c>
      <c r="R726">
        <v>556</v>
      </c>
      <c r="S726">
        <v>210</v>
      </c>
      <c r="T726">
        <v>1.3</v>
      </c>
      <c r="U726">
        <v>2.1</v>
      </c>
    </row>
    <row r="727" spans="1:21" x14ac:dyDescent="0.25">
      <c r="A727" t="str">
        <f>B727&amp;"_"&amp;G727&amp;"_"&amp;J727</f>
        <v>1294_1295_1</v>
      </c>
      <c r="B727">
        <v>1294</v>
      </c>
      <c r="C727" s="1" t="s">
        <v>219</v>
      </c>
      <c r="D727" s="1" t="s">
        <v>67</v>
      </c>
      <c r="E727" s="1" t="s">
        <v>67</v>
      </c>
      <c r="F727">
        <v>115</v>
      </c>
      <c r="G727">
        <v>1295</v>
      </c>
      <c r="H727" s="1" t="s">
        <v>220</v>
      </c>
      <c r="I727">
        <v>115</v>
      </c>
      <c r="J727" s="1" t="s">
        <v>191</v>
      </c>
      <c r="K727" s="1" t="s">
        <v>25</v>
      </c>
      <c r="L727">
        <v>1.56E-3</v>
      </c>
      <c r="M727">
        <v>6.4599999999999996E-3</v>
      </c>
      <c r="N727">
        <v>1.07E-3</v>
      </c>
      <c r="O727">
        <v>1</v>
      </c>
      <c r="P727">
        <v>0</v>
      </c>
      <c r="Q727">
        <v>167</v>
      </c>
      <c r="R727">
        <v>556</v>
      </c>
      <c r="S727">
        <v>210</v>
      </c>
      <c r="T727">
        <v>1.3</v>
      </c>
      <c r="U727">
        <v>1.3</v>
      </c>
    </row>
    <row r="728" spans="1:21" x14ac:dyDescent="0.25">
      <c r="A728" t="str">
        <f>B728&amp;"_"&amp;G728&amp;"_"&amp;J728</f>
        <v>1298_1330_1</v>
      </c>
      <c r="B728">
        <v>1298</v>
      </c>
      <c r="C728" s="1" t="s">
        <v>244</v>
      </c>
      <c r="D728" s="1" t="s">
        <v>42</v>
      </c>
      <c r="E728" s="1" t="s">
        <v>42</v>
      </c>
      <c r="F728">
        <v>115</v>
      </c>
      <c r="G728">
        <v>1330</v>
      </c>
      <c r="H728" s="1" t="s">
        <v>245</v>
      </c>
      <c r="I728">
        <v>115</v>
      </c>
      <c r="J728" s="1" t="s">
        <v>191</v>
      </c>
      <c r="K728" s="1" t="s">
        <v>25</v>
      </c>
      <c r="L728">
        <v>1.32E-3</v>
      </c>
      <c r="M728">
        <v>5.4599999999999996E-3</v>
      </c>
      <c r="N728">
        <v>8.9999999999999998E-4</v>
      </c>
      <c r="O728">
        <v>1</v>
      </c>
      <c r="P728">
        <v>0</v>
      </c>
      <c r="Q728">
        <v>167</v>
      </c>
      <c r="R728">
        <v>556</v>
      </c>
      <c r="S728">
        <v>210</v>
      </c>
      <c r="T728">
        <v>0.8</v>
      </c>
      <c r="U728">
        <v>1.1000000000000001</v>
      </c>
    </row>
    <row r="729" spans="1:21" x14ac:dyDescent="0.25">
      <c r="A729" t="str">
        <f>B729&amp;"_"&amp;G729&amp;"_"&amp;J729</f>
        <v>1299_1313_1</v>
      </c>
      <c r="B729">
        <v>1299</v>
      </c>
      <c r="C729" s="1" t="s">
        <v>208</v>
      </c>
      <c r="D729" s="1" t="s">
        <v>42</v>
      </c>
      <c r="E729" s="1" t="s">
        <v>42</v>
      </c>
      <c r="F729">
        <v>345</v>
      </c>
      <c r="G729">
        <v>1313</v>
      </c>
      <c r="H729" s="1" t="s">
        <v>41</v>
      </c>
      <c r="I729">
        <v>345</v>
      </c>
      <c r="J729" s="1" t="s">
        <v>191</v>
      </c>
      <c r="K729" s="1" t="s">
        <v>25</v>
      </c>
      <c r="L729">
        <v>8.0000000000000004E-4</v>
      </c>
      <c r="M729">
        <v>1.225E-2</v>
      </c>
      <c r="N729">
        <v>0.31657000000000002</v>
      </c>
      <c r="O729">
        <v>1</v>
      </c>
      <c r="P729">
        <v>0</v>
      </c>
      <c r="Q729">
        <v>1216</v>
      </c>
      <c r="R729">
        <v>2454</v>
      </c>
      <c r="S729">
        <v>1804</v>
      </c>
      <c r="T729">
        <v>24.7</v>
      </c>
      <c r="U729">
        <v>30.8</v>
      </c>
    </row>
    <row r="730" spans="1:21" x14ac:dyDescent="0.25">
      <c r="A730" t="str">
        <f>B730&amp;"_"&amp;G730&amp;"_"&amp;J730</f>
        <v>13_1442_1</v>
      </c>
      <c r="B730">
        <v>13</v>
      </c>
      <c r="C730" s="1" t="s">
        <v>378</v>
      </c>
      <c r="D730" s="1" t="s">
        <v>36</v>
      </c>
      <c r="E730" s="1" t="s">
        <v>36</v>
      </c>
      <c r="F730">
        <v>115</v>
      </c>
      <c r="G730">
        <v>1442</v>
      </c>
      <c r="H730" s="1" t="s">
        <v>379</v>
      </c>
      <c r="I730">
        <v>115</v>
      </c>
      <c r="J730" s="1" t="s">
        <v>191</v>
      </c>
      <c r="K730" s="1" t="s">
        <v>25</v>
      </c>
      <c r="L730">
        <v>1.56E-3</v>
      </c>
      <c r="M730">
        <v>6.4599999999999996E-3</v>
      </c>
      <c r="N730">
        <v>1.07E-3</v>
      </c>
      <c r="O730">
        <v>1</v>
      </c>
      <c r="P730">
        <v>0</v>
      </c>
      <c r="Q730">
        <v>167</v>
      </c>
      <c r="R730">
        <v>556</v>
      </c>
      <c r="S730">
        <v>210</v>
      </c>
      <c r="T730">
        <v>1</v>
      </c>
      <c r="U730">
        <v>1.3</v>
      </c>
    </row>
    <row r="731" spans="1:21" x14ac:dyDescent="0.25">
      <c r="A731" t="str">
        <f>B731&amp;"_"&amp;G731&amp;"_"&amp;J731</f>
        <v>13_196_1</v>
      </c>
      <c r="B731">
        <v>13</v>
      </c>
      <c r="C731" s="1" t="s">
        <v>378</v>
      </c>
      <c r="D731" s="1" t="s">
        <v>36</v>
      </c>
      <c r="E731" s="1" t="s">
        <v>36</v>
      </c>
      <c r="F731">
        <v>115</v>
      </c>
      <c r="G731">
        <v>196</v>
      </c>
      <c r="H731" s="1" t="s">
        <v>406</v>
      </c>
      <c r="I731">
        <v>115</v>
      </c>
      <c r="J731" s="1" t="s">
        <v>191</v>
      </c>
      <c r="K731" s="1" t="s">
        <v>25</v>
      </c>
      <c r="L731">
        <v>1.56E-3</v>
      </c>
      <c r="M731">
        <v>6.45E-3</v>
      </c>
      <c r="N731">
        <v>1.07E-3</v>
      </c>
      <c r="O731">
        <v>1</v>
      </c>
      <c r="P731">
        <v>0</v>
      </c>
      <c r="Q731">
        <v>167</v>
      </c>
      <c r="R731">
        <v>556</v>
      </c>
      <c r="S731">
        <v>210</v>
      </c>
      <c r="T731">
        <v>1</v>
      </c>
      <c r="U731">
        <v>1.3</v>
      </c>
    </row>
    <row r="732" spans="1:21" x14ac:dyDescent="0.25">
      <c r="A732" t="str">
        <f>B732&amp;"_"&amp;G732&amp;"_"&amp;J732</f>
        <v>1300_1334_1</v>
      </c>
      <c r="B732">
        <v>1300</v>
      </c>
      <c r="C732" s="1" t="s">
        <v>234</v>
      </c>
      <c r="D732" s="1" t="s">
        <v>42</v>
      </c>
      <c r="E732" s="1" t="s">
        <v>42</v>
      </c>
      <c r="F732">
        <v>115</v>
      </c>
      <c r="G732">
        <v>1334</v>
      </c>
      <c r="H732" s="1" t="s">
        <v>238</v>
      </c>
      <c r="I732">
        <v>115</v>
      </c>
      <c r="J732" s="1" t="s">
        <v>191</v>
      </c>
      <c r="K732" s="1" t="s">
        <v>25</v>
      </c>
      <c r="L732">
        <v>1.355E-2</v>
      </c>
      <c r="M732">
        <v>5.604E-2</v>
      </c>
      <c r="N732">
        <v>9.2800000000000001E-3</v>
      </c>
      <c r="O732">
        <v>1</v>
      </c>
      <c r="P732">
        <v>0</v>
      </c>
      <c r="Q732">
        <v>167</v>
      </c>
      <c r="R732">
        <v>556</v>
      </c>
      <c r="S732">
        <v>210</v>
      </c>
      <c r="T732">
        <v>6.5</v>
      </c>
      <c r="U732">
        <v>11.3</v>
      </c>
    </row>
    <row r="733" spans="1:21" x14ac:dyDescent="0.25">
      <c r="A733" t="str">
        <f>B733&amp;"_"&amp;G733&amp;"_"&amp;J733</f>
        <v>1300_1390_1</v>
      </c>
      <c r="B733">
        <v>1300</v>
      </c>
      <c r="C733" s="1" t="s">
        <v>234</v>
      </c>
      <c r="D733" s="1" t="s">
        <v>42</v>
      </c>
      <c r="E733" s="1" t="s">
        <v>42</v>
      </c>
      <c r="F733">
        <v>115</v>
      </c>
      <c r="G733">
        <v>1390</v>
      </c>
      <c r="H733" s="1" t="s">
        <v>235</v>
      </c>
      <c r="I733">
        <v>115</v>
      </c>
      <c r="J733" s="1" t="s">
        <v>191</v>
      </c>
      <c r="K733" s="1" t="s">
        <v>25</v>
      </c>
      <c r="L733">
        <v>1.9000000000000001E-4</v>
      </c>
      <c r="M733">
        <v>7.6999999999999996E-4</v>
      </c>
      <c r="N733">
        <v>1.2999999999999999E-4</v>
      </c>
      <c r="O733">
        <v>1</v>
      </c>
      <c r="P733">
        <v>0</v>
      </c>
      <c r="Q733">
        <v>167</v>
      </c>
      <c r="R733">
        <v>556</v>
      </c>
      <c r="S733">
        <v>210</v>
      </c>
      <c r="T733">
        <v>0.1</v>
      </c>
      <c r="U733">
        <v>0.2</v>
      </c>
    </row>
    <row r="734" spans="1:21" x14ac:dyDescent="0.25">
      <c r="A734" t="str">
        <f>B734&amp;"_"&amp;G734&amp;"_"&amp;J734</f>
        <v>1300_269_1</v>
      </c>
      <c r="B734">
        <v>1300</v>
      </c>
      <c r="C734" s="1" t="s">
        <v>234</v>
      </c>
      <c r="D734" s="1" t="s">
        <v>42</v>
      </c>
      <c r="E734" s="1" t="s">
        <v>42</v>
      </c>
      <c r="F734">
        <v>115</v>
      </c>
      <c r="G734">
        <v>269</v>
      </c>
      <c r="H734" s="1" t="s">
        <v>341</v>
      </c>
      <c r="I734">
        <v>115</v>
      </c>
      <c r="J734" s="1" t="s">
        <v>191</v>
      </c>
      <c r="K734" s="1" t="s">
        <v>25</v>
      </c>
      <c r="L734">
        <v>3.755E-2</v>
      </c>
      <c r="M734">
        <v>0.15528</v>
      </c>
      <c r="N734">
        <v>2.571E-2</v>
      </c>
      <c r="O734">
        <v>1</v>
      </c>
      <c r="P734">
        <v>0</v>
      </c>
      <c r="Q734">
        <v>167</v>
      </c>
      <c r="R734">
        <v>556</v>
      </c>
      <c r="S734">
        <v>210</v>
      </c>
      <c r="T734">
        <v>22.9</v>
      </c>
      <c r="U734">
        <v>31.2</v>
      </c>
    </row>
    <row r="735" spans="1:21" x14ac:dyDescent="0.25">
      <c r="A735" t="str">
        <f>B735&amp;"_"&amp;G735&amp;"_"&amp;J735</f>
        <v>1301_1417_1</v>
      </c>
      <c r="B735">
        <v>1301</v>
      </c>
      <c r="C735" s="1" t="s">
        <v>318</v>
      </c>
      <c r="D735" s="1" t="s">
        <v>42</v>
      </c>
      <c r="E735" s="1" t="s">
        <v>42</v>
      </c>
      <c r="F735">
        <v>115</v>
      </c>
      <c r="G735">
        <v>1417</v>
      </c>
      <c r="H735" s="1" t="s">
        <v>319</v>
      </c>
      <c r="I735">
        <v>115</v>
      </c>
      <c r="J735" s="1" t="s">
        <v>191</v>
      </c>
      <c r="K735" s="1" t="s">
        <v>25</v>
      </c>
      <c r="L735">
        <v>1.243E-2</v>
      </c>
      <c r="M735">
        <v>5.1380000000000002E-2</v>
      </c>
      <c r="N735">
        <v>8.5100000000000002E-3</v>
      </c>
      <c r="O735">
        <v>1</v>
      </c>
      <c r="P735">
        <v>0</v>
      </c>
      <c r="Q735">
        <v>167</v>
      </c>
      <c r="R735">
        <v>556</v>
      </c>
      <c r="S735">
        <v>210</v>
      </c>
      <c r="T735">
        <v>7.3</v>
      </c>
      <c r="U735">
        <v>10.3</v>
      </c>
    </row>
    <row r="736" spans="1:21" x14ac:dyDescent="0.25">
      <c r="A736" t="str">
        <f>B736&amp;"_"&amp;G736&amp;"_"&amp;J736</f>
        <v>1302_1417_1</v>
      </c>
      <c r="B736">
        <v>1302</v>
      </c>
      <c r="C736" s="1" t="s">
        <v>1123</v>
      </c>
      <c r="D736" s="1" t="s">
        <v>42</v>
      </c>
      <c r="E736" s="1" t="s">
        <v>42</v>
      </c>
      <c r="F736">
        <v>115</v>
      </c>
      <c r="G736">
        <v>1417</v>
      </c>
      <c r="H736" s="1" t="s">
        <v>319</v>
      </c>
      <c r="I736">
        <v>115</v>
      </c>
      <c r="J736" s="1" t="s">
        <v>191</v>
      </c>
      <c r="K736" s="1" t="s">
        <v>25</v>
      </c>
      <c r="L736">
        <v>5.9000000000000003E-4</v>
      </c>
      <c r="M736">
        <v>2.4399999999999999E-3</v>
      </c>
      <c r="N736">
        <v>4.0000000000000002E-4</v>
      </c>
      <c r="O736">
        <v>1</v>
      </c>
      <c r="P736">
        <v>0</v>
      </c>
      <c r="Q736">
        <v>167</v>
      </c>
      <c r="R736">
        <v>556</v>
      </c>
      <c r="S736">
        <v>210</v>
      </c>
      <c r="T736">
        <v>0.4</v>
      </c>
      <c r="U736">
        <v>0.5</v>
      </c>
    </row>
    <row r="737" spans="1:21" x14ac:dyDescent="0.25">
      <c r="A737" t="str">
        <f>B737&amp;"_"&amp;G737&amp;"_"&amp;J737</f>
        <v>1303_1568_1</v>
      </c>
      <c r="B737">
        <v>1303</v>
      </c>
      <c r="C737" s="1" t="s">
        <v>252</v>
      </c>
      <c r="D737" s="1" t="s">
        <v>67</v>
      </c>
      <c r="E737" s="1" t="s">
        <v>67</v>
      </c>
      <c r="F737">
        <v>230</v>
      </c>
      <c r="G737">
        <v>1568</v>
      </c>
      <c r="H737" s="1" t="s">
        <v>252</v>
      </c>
      <c r="I737">
        <v>115</v>
      </c>
      <c r="J737" s="1" t="s">
        <v>191</v>
      </c>
      <c r="K737" s="1" t="s">
        <v>25</v>
      </c>
      <c r="L737">
        <v>1.49E-3</v>
      </c>
      <c r="M737">
        <v>6.2300000000000001E-2</v>
      </c>
      <c r="N737">
        <v>0</v>
      </c>
      <c r="O737">
        <v>1</v>
      </c>
      <c r="P737">
        <v>0</v>
      </c>
      <c r="Q737">
        <v>326</v>
      </c>
      <c r="R737">
        <v>369</v>
      </c>
      <c r="S737">
        <v>423</v>
      </c>
      <c r="T737">
        <v>0</v>
      </c>
      <c r="U737">
        <v>0</v>
      </c>
    </row>
    <row r="738" spans="1:21" x14ac:dyDescent="0.25">
      <c r="A738" t="str">
        <f>B738&amp;"_"&amp;G738&amp;"_"&amp;J738</f>
        <v>1303_54_1</v>
      </c>
      <c r="B738">
        <v>1303</v>
      </c>
      <c r="C738" s="1" t="s">
        <v>252</v>
      </c>
      <c r="D738" s="1" t="s">
        <v>67</v>
      </c>
      <c r="E738" s="1" t="s">
        <v>67</v>
      </c>
      <c r="F738">
        <v>230</v>
      </c>
      <c r="G738">
        <v>54</v>
      </c>
      <c r="H738" s="1" t="s">
        <v>425</v>
      </c>
      <c r="I738">
        <v>230</v>
      </c>
      <c r="J738" s="1" t="s">
        <v>191</v>
      </c>
      <c r="K738" s="1" t="s">
        <v>25</v>
      </c>
      <c r="L738">
        <v>4.9800000000000001E-3</v>
      </c>
      <c r="M738">
        <v>0.04</v>
      </c>
      <c r="N738">
        <v>0.15261</v>
      </c>
      <c r="O738">
        <v>1</v>
      </c>
      <c r="P738">
        <v>0</v>
      </c>
      <c r="Q738">
        <v>453</v>
      </c>
      <c r="R738">
        <v>936</v>
      </c>
      <c r="S738">
        <v>579</v>
      </c>
      <c r="T738">
        <v>21.1</v>
      </c>
      <c r="U738">
        <v>38.6</v>
      </c>
    </row>
    <row r="739" spans="1:21" x14ac:dyDescent="0.25">
      <c r="A739" t="str">
        <f>B739&amp;"_"&amp;G739&amp;"_"&amp;J739</f>
        <v>1304_1291_1</v>
      </c>
      <c r="B739">
        <v>1304</v>
      </c>
      <c r="C739" s="1" t="s">
        <v>264</v>
      </c>
      <c r="D739" s="1" t="s">
        <v>22</v>
      </c>
      <c r="E739" s="1" t="s">
        <v>22</v>
      </c>
      <c r="F739">
        <v>115</v>
      </c>
      <c r="G739">
        <v>1291</v>
      </c>
      <c r="H739" s="1" t="s">
        <v>1121</v>
      </c>
      <c r="I739">
        <v>115</v>
      </c>
      <c r="J739" s="1" t="s">
        <v>191</v>
      </c>
      <c r="K739" s="1" t="s">
        <v>25</v>
      </c>
      <c r="L739">
        <v>1.278E-2</v>
      </c>
      <c r="M739">
        <v>5.2859999999999997E-2</v>
      </c>
      <c r="N739">
        <v>8.7500000000000008E-3</v>
      </c>
      <c r="O739">
        <v>1</v>
      </c>
      <c r="P739">
        <v>0</v>
      </c>
      <c r="Q739">
        <v>167</v>
      </c>
      <c r="R739">
        <v>556</v>
      </c>
      <c r="S739">
        <v>210</v>
      </c>
      <c r="T739">
        <v>7.4</v>
      </c>
      <c r="U739">
        <v>10.6</v>
      </c>
    </row>
    <row r="740" spans="1:21" x14ac:dyDescent="0.25">
      <c r="A740" t="str">
        <f>B740&amp;"_"&amp;G740&amp;"_"&amp;J740</f>
        <v>1304_1305_1</v>
      </c>
      <c r="B740">
        <v>1304</v>
      </c>
      <c r="C740" s="1" t="s">
        <v>264</v>
      </c>
      <c r="D740" s="1" t="s">
        <v>22</v>
      </c>
      <c r="E740" s="1" t="s">
        <v>22</v>
      </c>
      <c r="F740">
        <v>115</v>
      </c>
      <c r="G740">
        <v>1305</v>
      </c>
      <c r="H740" s="1" t="s">
        <v>265</v>
      </c>
      <c r="I740">
        <v>115</v>
      </c>
      <c r="J740" s="1" t="s">
        <v>191</v>
      </c>
      <c r="K740" s="1" t="s">
        <v>25</v>
      </c>
      <c r="L740">
        <v>1.469E-2</v>
      </c>
      <c r="M740">
        <v>6.0749999999999998E-2</v>
      </c>
      <c r="N740">
        <v>1.0059999999999999E-2</v>
      </c>
      <c r="O740">
        <v>1</v>
      </c>
      <c r="P740">
        <v>0</v>
      </c>
      <c r="Q740">
        <v>167</v>
      </c>
      <c r="R740">
        <v>556</v>
      </c>
      <c r="S740">
        <v>210</v>
      </c>
      <c r="T740">
        <v>11.8</v>
      </c>
      <c r="U740">
        <v>12.2</v>
      </c>
    </row>
    <row r="741" spans="1:21" x14ac:dyDescent="0.25">
      <c r="A741" t="str">
        <f>B741&amp;"_"&amp;G741&amp;"_"&amp;J741</f>
        <v>1304_372_1</v>
      </c>
      <c r="B741">
        <v>1304</v>
      </c>
      <c r="C741" s="1" t="s">
        <v>264</v>
      </c>
      <c r="D741" s="1" t="s">
        <v>22</v>
      </c>
      <c r="E741" s="1" t="s">
        <v>22</v>
      </c>
      <c r="F741">
        <v>115</v>
      </c>
      <c r="G741">
        <v>372</v>
      </c>
      <c r="H741" s="1" t="s">
        <v>845</v>
      </c>
      <c r="I741">
        <v>115</v>
      </c>
      <c r="J741" s="1" t="s">
        <v>191</v>
      </c>
      <c r="K741" s="1" t="s">
        <v>25</v>
      </c>
      <c r="L741">
        <v>9.3699999999999999E-3</v>
      </c>
      <c r="M741">
        <v>3.8760000000000003E-2</v>
      </c>
      <c r="N741">
        <v>6.4200000000000004E-3</v>
      </c>
      <c r="O741">
        <v>1</v>
      </c>
      <c r="P741">
        <v>0</v>
      </c>
      <c r="Q741">
        <v>167</v>
      </c>
      <c r="R741">
        <v>556</v>
      </c>
      <c r="S741">
        <v>210</v>
      </c>
      <c r="T741">
        <v>7</v>
      </c>
      <c r="U741">
        <v>7.8</v>
      </c>
    </row>
    <row r="742" spans="1:21" x14ac:dyDescent="0.25">
      <c r="A742" t="str">
        <f>B742&amp;"_"&amp;G742&amp;"_"&amp;J742</f>
        <v>1308_1382_1</v>
      </c>
      <c r="B742">
        <v>1308</v>
      </c>
      <c r="C742" s="1" t="s">
        <v>262</v>
      </c>
      <c r="D742" s="1" t="s">
        <v>39</v>
      </c>
      <c r="E742" s="1" t="s">
        <v>39</v>
      </c>
      <c r="F742">
        <v>115</v>
      </c>
      <c r="G742">
        <v>1382</v>
      </c>
      <c r="H742" s="1" t="s">
        <v>263</v>
      </c>
      <c r="I742">
        <v>115</v>
      </c>
      <c r="J742" s="1" t="s">
        <v>191</v>
      </c>
      <c r="K742" s="1" t="s">
        <v>25</v>
      </c>
      <c r="L742">
        <v>4.0400000000000002E-3</v>
      </c>
      <c r="M742">
        <v>1.67E-2</v>
      </c>
      <c r="N742">
        <v>2.7699999999999999E-3</v>
      </c>
      <c r="O742">
        <v>1</v>
      </c>
      <c r="P742">
        <v>0</v>
      </c>
      <c r="Q742">
        <v>167</v>
      </c>
      <c r="R742">
        <v>556</v>
      </c>
      <c r="S742">
        <v>210</v>
      </c>
      <c r="T742">
        <v>3.2</v>
      </c>
      <c r="U742">
        <v>3.4</v>
      </c>
    </row>
    <row r="743" spans="1:21" x14ac:dyDescent="0.25">
      <c r="A743" t="str">
        <f>B743&amp;"_"&amp;G743&amp;"_"&amp;J743</f>
        <v>131_1252_1</v>
      </c>
      <c r="B743">
        <v>131</v>
      </c>
      <c r="C743" s="1" t="s">
        <v>301</v>
      </c>
      <c r="D743" s="1" t="s">
        <v>67</v>
      </c>
      <c r="E743" s="1" t="s">
        <v>67</v>
      </c>
      <c r="F743">
        <v>115</v>
      </c>
      <c r="G743">
        <v>1252</v>
      </c>
      <c r="H743" s="1" t="s">
        <v>422</v>
      </c>
      <c r="I743">
        <v>115</v>
      </c>
      <c r="J743" s="1" t="s">
        <v>191</v>
      </c>
      <c r="K743" s="1" t="s">
        <v>25</v>
      </c>
      <c r="L743">
        <v>1.387E-2</v>
      </c>
      <c r="M743">
        <v>5.7349999999999998E-2</v>
      </c>
      <c r="N743">
        <v>9.4999999999999998E-3</v>
      </c>
      <c r="O743">
        <v>1</v>
      </c>
      <c r="P743">
        <v>0</v>
      </c>
      <c r="Q743">
        <v>167</v>
      </c>
      <c r="R743">
        <v>556</v>
      </c>
      <c r="S743">
        <v>210</v>
      </c>
      <c r="T743">
        <v>7.9</v>
      </c>
      <c r="U743">
        <v>11.5</v>
      </c>
    </row>
    <row r="744" spans="1:21" x14ac:dyDescent="0.25">
      <c r="A744" t="str">
        <f>B744&amp;"_"&amp;G744&amp;"_"&amp;J744</f>
        <v>1310_1254_1</v>
      </c>
      <c r="B744">
        <v>1310</v>
      </c>
      <c r="C744" s="1" t="s">
        <v>418</v>
      </c>
      <c r="D744" s="1" t="s">
        <v>42</v>
      </c>
      <c r="E744" s="1" t="s">
        <v>39</v>
      </c>
      <c r="F744">
        <v>115</v>
      </c>
      <c r="G744">
        <v>1254</v>
      </c>
      <c r="H744" s="1" t="s">
        <v>419</v>
      </c>
      <c r="I744">
        <v>115</v>
      </c>
      <c r="J744" s="1" t="s">
        <v>191</v>
      </c>
      <c r="K744" s="1" t="s">
        <v>25</v>
      </c>
      <c r="L744">
        <v>6.5900000000000004E-3</v>
      </c>
      <c r="M744">
        <v>2.726E-2</v>
      </c>
      <c r="N744">
        <v>4.5100000000000001E-3</v>
      </c>
      <c r="O744">
        <v>1</v>
      </c>
      <c r="P744">
        <v>0</v>
      </c>
      <c r="Q744">
        <v>167</v>
      </c>
      <c r="R744">
        <v>556</v>
      </c>
      <c r="S744">
        <v>210</v>
      </c>
      <c r="T744">
        <v>4.5</v>
      </c>
      <c r="U744">
        <v>5.5</v>
      </c>
    </row>
    <row r="745" spans="1:21" x14ac:dyDescent="0.25">
      <c r="A745" t="str">
        <f>B745&amp;"_"&amp;G745&amp;"_"&amp;J745</f>
        <v>1310_1309_1</v>
      </c>
      <c r="B745">
        <v>1310</v>
      </c>
      <c r="C745" s="1" t="s">
        <v>418</v>
      </c>
      <c r="D745" s="1" t="s">
        <v>42</v>
      </c>
      <c r="E745" s="1" t="s">
        <v>42</v>
      </c>
      <c r="F745">
        <v>115</v>
      </c>
      <c r="G745">
        <v>1309</v>
      </c>
      <c r="H745" s="1" t="s">
        <v>1337</v>
      </c>
      <c r="I745">
        <v>115</v>
      </c>
      <c r="J745" s="1" t="s">
        <v>191</v>
      </c>
      <c r="K745" s="1" t="s">
        <v>25</v>
      </c>
      <c r="L745">
        <v>6.2E-4</v>
      </c>
      <c r="M745">
        <v>2.5699999999999998E-3</v>
      </c>
      <c r="N745">
        <v>4.2999999999999999E-4</v>
      </c>
      <c r="O745">
        <v>1</v>
      </c>
      <c r="P745">
        <v>0</v>
      </c>
      <c r="Q745">
        <v>167</v>
      </c>
      <c r="R745">
        <v>556</v>
      </c>
      <c r="S745">
        <v>210</v>
      </c>
      <c r="T745">
        <v>0.4</v>
      </c>
      <c r="U745">
        <v>0.5</v>
      </c>
    </row>
    <row r="746" spans="1:21" x14ac:dyDescent="0.25">
      <c r="A746" t="str">
        <f>B746&amp;"_"&amp;G746&amp;"_"&amp;J746</f>
        <v>1310_227_1</v>
      </c>
      <c r="B746">
        <v>1310</v>
      </c>
      <c r="C746" s="1" t="s">
        <v>418</v>
      </c>
      <c r="D746" s="1" t="s">
        <v>42</v>
      </c>
      <c r="E746" s="1" t="s">
        <v>42</v>
      </c>
      <c r="F746">
        <v>115</v>
      </c>
      <c r="G746">
        <v>227</v>
      </c>
      <c r="H746" s="1" t="s">
        <v>599</v>
      </c>
      <c r="I746">
        <v>115</v>
      </c>
      <c r="J746" s="1" t="s">
        <v>191</v>
      </c>
      <c r="K746" s="1" t="s">
        <v>25</v>
      </c>
      <c r="L746">
        <v>1.1429999999999999E-2</v>
      </c>
      <c r="M746">
        <v>4.727E-2</v>
      </c>
      <c r="N746">
        <v>7.8300000000000002E-3</v>
      </c>
      <c r="O746">
        <v>1</v>
      </c>
      <c r="P746">
        <v>0</v>
      </c>
      <c r="Q746">
        <v>167</v>
      </c>
      <c r="R746">
        <v>556</v>
      </c>
      <c r="S746">
        <v>210</v>
      </c>
      <c r="T746">
        <v>5.2</v>
      </c>
      <c r="U746">
        <v>9.5</v>
      </c>
    </row>
    <row r="747" spans="1:21" x14ac:dyDescent="0.25">
      <c r="A747" t="str">
        <f>B747&amp;"_"&amp;G747&amp;"_"&amp;J747</f>
        <v>1311_1312_1</v>
      </c>
      <c r="B747">
        <v>1311</v>
      </c>
      <c r="C747" s="1" t="s">
        <v>391</v>
      </c>
      <c r="D747" s="1" t="s">
        <v>42</v>
      </c>
      <c r="E747" s="1" t="s">
        <v>42</v>
      </c>
      <c r="F747">
        <v>115</v>
      </c>
      <c r="G747">
        <v>1312</v>
      </c>
      <c r="H747" s="1" t="s">
        <v>411</v>
      </c>
      <c r="I747">
        <v>115</v>
      </c>
      <c r="J747" s="1" t="s">
        <v>191</v>
      </c>
      <c r="K747" s="1" t="s">
        <v>25</v>
      </c>
      <c r="L747">
        <v>2.0000000000000002E-5</v>
      </c>
      <c r="M747">
        <v>9.0000000000000006E-5</v>
      </c>
      <c r="N747">
        <v>1.0000000000000001E-5</v>
      </c>
      <c r="O747">
        <v>1</v>
      </c>
      <c r="P747">
        <v>0</v>
      </c>
      <c r="Q747">
        <v>167</v>
      </c>
      <c r="R747">
        <v>556</v>
      </c>
      <c r="S747">
        <v>210</v>
      </c>
      <c r="T747">
        <v>0</v>
      </c>
      <c r="U747">
        <v>0</v>
      </c>
    </row>
    <row r="748" spans="1:21" x14ac:dyDescent="0.25">
      <c r="A748" t="str">
        <f>B748&amp;"_"&amp;G748&amp;"_"&amp;J748</f>
        <v>1311_1333_1</v>
      </c>
      <c r="B748">
        <v>1311</v>
      </c>
      <c r="C748" s="1" t="s">
        <v>391</v>
      </c>
      <c r="D748" s="1" t="s">
        <v>42</v>
      </c>
      <c r="E748" s="1" t="s">
        <v>42</v>
      </c>
      <c r="F748">
        <v>115</v>
      </c>
      <c r="G748">
        <v>1333</v>
      </c>
      <c r="H748" s="1" t="s">
        <v>355</v>
      </c>
      <c r="I748">
        <v>115</v>
      </c>
      <c r="J748" s="1" t="s">
        <v>191</v>
      </c>
      <c r="K748" s="1" t="s">
        <v>25</v>
      </c>
      <c r="L748">
        <v>3.8999999999999999E-4</v>
      </c>
      <c r="M748">
        <v>1.6100000000000001E-3</v>
      </c>
      <c r="N748">
        <v>2.7E-4</v>
      </c>
      <c r="O748">
        <v>1</v>
      </c>
      <c r="P748">
        <v>0</v>
      </c>
      <c r="Q748">
        <v>167</v>
      </c>
      <c r="R748">
        <v>556</v>
      </c>
      <c r="S748">
        <v>210</v>
      </c>
      <c r="T748">
        <v>0.3</v>
      </c>
      <c r="U748">
        <v>0.3</v>
      </c>
    </row>
    <row r="749" spans="1:21" x14ac:dyDescent="0.25">
      <c r="A749" t="str">
        <f>B749&amp;"_"&amp;G749&amp;"_"&amp;J749</f>
        <v>1311_236_1</v>
      </c>
      <c r="B749">
        <v>1311</v>
      </c>
      <c r="C749" s="1" t="s">
        <v>391</v>
      </c>
      <c r="D749" s="1" t="s">
        <v>42</v>
      </c>
      <c r="E749" s="1" t="s">
        <v>42</v>
      </c>
      <c r="F749">
        <v>115</v>
      </c>
      <c r="G749">
        <v>236</v>
      </c>
      <c r="H749" s="1" t="s">
        <v>611</v>
      </c>
      <c r="I749">
        <v>115</v>
      </c>
      <c r="J749" s="1" t="s">
        <v>191</v>
      </c>
      <c r="K749" s="1" t="s">
        <v>25</v>
      </c>
      <c r="L749">
        <v>4.0200000000000001E-3</v>
      </c>
      <c r="M749">
        <v>1.66E-2</v>
      </c>
      <c r="N749">
        <v>2.7499999999999998E-3</v>
      </c>
      <c r="O749">
        <v>1</v>
      </c>
      <c r="P749">
        <v>0</v>
      </c>
      <c r="Q749">
        <v>167</v>
      </c>
      <c r="R749">
        <v>556</v>
      </c>
      <c r="S749">
        <v>210</v>
      </c>
      <c r="T749">
        <v>2.2999999999999998</v>
      </c>
      <c r="U749">
        <v>3.3</v>
      </c>
    </row>
    <row r="750" spans="1:21" x14ac:dyDescent="0.25">
      <c r="A750" t="str">
        <f>B750&amp;"_"&amp;G750&amp;"_"&amp;J750</f>
        <v>1312_1118_1</v>
      </c>
      <c r="B750">
        <v>1312</v>
      </c>
      <c r="C750" s="1" t="s">
        <v>411</v>
      </c>
      <c r="D750" s="1" t="s">
        <v>42</v>
      </c>
      <c r="E750" s="1" t="s">
        <v>42</v>
      </c>
      <c r="F750">
        <v>115</v>
      </c>
      <c r="G750">
        <v>1118</v>
      </c>
      <c r="H750" s="1" t="s">
        <v>1025</v>
      </c>
      <c r="I750">
        <v>115</v>
      </c>
      <c r="J750" s="1" t="s">
        <v>191</v>
      </c>
      <c r="K750" s="1" t="s">
        <v>25</v>
      </c>
      <c r="L750">
        <v>1.41E-3</v>
      </c>
      <c r="M750">
        <v>5.8500000000000002E-3</v>
      </c>
      <c r="N750">
        <v>9.7000000000000005E-4</v>
      </c>
      <c r="O750">
        <v>1</v>
      </c>
      <c r="P750">
        <v>0</v>
      </c>
      <c r="Q750">
        <v>167</v>
      </c>
      <c r="R750">
        <v>556</v>
      </c>
      <c r="S750">
        <v>210</v>
      </c>
      <c r="T750">
        <v>0.9</v>
      </c>
      <c r="U750">
        <v>1.2</v>
      </c>
    </row>
    <row r="751" spans="1:21" x14ac:dyDescent="0.25">
      <c r="A751" t="str">
        <f>B751&amp;"_"&amp;G751&amp;"_"&amp;J751</f>
        <v>1312_234_1</v>
      </c>
      <c r="B751">
        <v>1312</v>
      </c>
      <c r="C751" s="1" t="s">
        <v>411</v>
      </c>
      <c r="D751" s="1" t="s">
        <v>42</v>
      </c>
      <c r="E751" s="1" t="s">
        <v>42</v>
      </c>
      <c r="F751">
        <v>115</v>
      </c>
      <c r="G751">
        <v>234</v>
      </c>
      <c r="H751" s="1" t="s">
        <v>354</v>
      </c>
      <c r="I751">
        <v>115</v>
      </c>
      <c r="J751" s="1" t="s">
        <v>191</v>
      </c>
      <c r="K751" s="1" t="s">
        <v>25</v>
      </c>
      <c r="L751">
        <v>5.4000000000000001E-4</v>
      </c>
      <c r="M751">
        <v>2.2499999999999998E-3</v>
      </c>
      <c r="N751">
        <v>3.6999999999999999E-4</v>
      </c>
      <c r="O751">
        <v>1</v>
      </c>
      <c r="P751">
        <v>0</v>
      </c>
      <c r="Q751">
        <v>167</v>
      </c>
      <c r="R751">
        <v>556</v>
      </c>
      <c r="S751">
        <v>210</v>
      </c>
      <c r="T751">
        <v>0.4</v>
      </c>
      <c r="U751">
        <v>0.5</v>
      </c>
    </row>
    <row r="752" spans="1:21" x14ac:dyDescent="0.25">
      <c r="A752" t="str">
        <f>B752&amp;"_"&amp;G752&amp;"_"&amp;J752</f>
        <v>1313_1427_1</v>
      </c>
      <c r="B752">
        <v>1313</v>
      </c>
      <c r="C752" s="1" t="s">
        <v>41</v>
      </c>
      <c r="D752" s="1" t="s">
        <v>42</v>
      </c>
      <c r="E752" s="1" t="s">
        <v>42</v>
      </c>
      <c r="F752">
        <v>345</v>
      </c>
      <c r="G752">
        <v>1427</v>
      </c>
      <c r="H752" s="1" t="s">
        <v>1500</v>
      </c>
      <c r="I752">
        <v>345</v>
      </c>
      <c r="J752" s="1" t="s">
        <v>191</v>
      </c>
      <c r="K752" s="1" t="s">
        <v>25</v>
      </c>
      <c r="L752">
        <v>6.4000000000000005E-4</v>
      </c>
      <c r="M752">
        <v>6.6600000000000001E-3</v>
      </c>
      <c r="N752">
        <v>0.1</v>
      </c>
      <c r="O752">
        <v>1</v>
      </c>
      <c r="P752">
        <v>0</v>
      </c>
      <c r="Q752">
        <v>2400</v>
      </c>
      <c r="R752">
        <v>2400</v>
      </c>
      <c r="S752">
        <v>2400</v>
      </c>
      <c r="T752">
        <v>0.9</v>
      </c>
      <c r="U752">
        <v>12.8</v>
      </c>
    </row>
    <row r="753" spans="1:21" x14ac:dyDescent="0.25">
      <c r="A753" t="str">
        <f>B753&amp;"_"&amp;G753&amp;"_"&amp;J753</f>
        <v>1313_1427_2</v>
      </c>
      <c r="B753">
        <v>1313</v>
      </c>
      <c r="C753" s="1" t="s">
        <v>41</v>
      </c>
      <c r="D753" s="1" t="s">
        <v>42</v>
      </c>
      <c r="E753" s="1" t="s">
        <v>42</v>
      </c>
      <c r="F753">
        <v>345</v>
      </c>
      <c r="G753">
        <v>1427</v>
      </c>
      <c r="H753" s="1" t="s">
        <v>1500</v>
      </c>
      <c r="I753">
        <v>345</v>
      </c>
      <c r="J753" s="1" t="s">
        <v>74</v>
      </c>
      <c r="K753" s="1" t="s">
        <v>25</v>
      </c>
      <c r="L753">
        <v>6.4000000000000005E-4</v>
      </c>
      <c r="M753">
        <v>6.6600000000000001E-3</v>
      </c>
      <c r="N753">
        <v>0.1</v>
      </c>
      <c r="O753">
        <v>1</v>
      </c>
      <c r="P753">
        <v>0</v>
      </c>
      <c r="Q753">
        <v>2400</v>
      </c>
      <c r="R753">
        <v>2400</v>
      </c>
      <c r="S753">
        <v>2400</v>
      </c>
      <c r="T753">
        <v>0.9</v>
      </c>
      <c r="U753">
        <v>12.8</v>
      </c>
    </row>
    <row r="754" spans="1:21" x14ac:dyDescent="0.25">
      <c r="A754" t="str">
        <f>B754&amp;"_"&amp;G754&amp;"_"&amp;J754</f>
        <v>1313_1427_3</v>
      </c>
      <c r="B754">
        <v>1313</v>
      </c>
      <c r="C754" s="1" t="s">
        <v>41</v>
      </c>
      <c r="D754" s="1" t="s">
        <v>42</v>
      </c>
      <c r="E754" s="1" t="s">
        <v>42</v>
      </c>
      <c r="F754">
        <v>345</v>
      </c>
      <c r="G754">
        <v>1427</v>
      </c>
      <c r="H754" s="1" t="s">
        <v>1500</v>
      </c>
      <c r="I754">
        <v>345</v>
      </c>
      <c r="J754" s="1" t="s">
        <v>55</v>
      </c>
      <c r="K754" s="1" t="s">
        <v>25</v>
      </c>
      <c r="L754">
        <v>6.4000000000000005E-4</v>
      </c>
      <c r="M754">
        <v>6.6600000000000001E-3</v>
      </c>
      <c r="N754">
        <v>0.1</v>
      </c>
      <c r="O754">
        <v>1</v>
      </c>
      <c r="P754">
        <v>0</v>
      </c>
      <c r="Q754">
        <v>2400</v>
      </c>
      <c r="R754">
        <v>2400</v>
      </c>
      <c r="S754">
        <v>2400</v>
      </c>
      <c r="T754">
        <v>0.9</v>
      </c>
      <c r="U754">
        <v>12.8</v>
      </c>
    </row>
    <row r="755" spans="1:21" x14ac:dyDescent="0.25">
      <c r="A755" t="str">
        <f>B755&amp;"_"&amp;G755&amp;"_"&amp;J755</f>
        <v>1313_1569_1</v>
      </c>
      <c r="B755">
        <v>1313</v>
      </c>
      <c r="C755" s="1" t="s">
        <v>41</v>
      </c>
      <c r="D755" s="1" t="s">
        <v>42</v>
      </c>
      <c r="E755" s="1" t="s">
        <v>42</v>
      </c>
      <c r="F755">
        <v>345</v>
      </c>
      <c r="G755">
        <v>1569</v>
      </c>
      <c r="H755" s="1" t="s">
        <v>41</v>
      </c>
      <c r="I755">
        <v>115</v>
      </c>
      <c r="J755" s="1" t="s">
        <v>191</v>
      </c>
      <c r="K755" s="1" t="s">
        <v>25</v>
      </c>
      <c r="L755">
        <v>5.9999999999999995E-4</v>
      </c>
      <c r="M755">
        <v>5.3999999999999999E-2</v>
      </c>
      <c r="N755">
        <v>0</v>
      </c>
      <c r="O755">
        <v>1</v>
      </c>
      <c r="P755">
        <v>0</v>
      </c>
      <c r="Q755">
        <v>600</v>
      </c>
      <c r="R755">
        <v>600</v>
      </c>
      <c r="S755">
        <v>600</v>
      </c>
      <c r="T755">
        <v>0</v>
      </c>
      <c r="U755">
        <v>0</v>
      </c>
    </row>
    <row r="756" spans="1:21" x14ac:dyDescent="0.25">
      <c r="A756" t="str">
        <f>B756&amp;"_"&amp;G756&amp;"_"&amp;J756</f>
        <v>1313_1570_1</v>
      </c>
      <c r="B756">
        <v>1313</v>
      </c>
      <c r="C756" s="1" t="s">
        <v>41</v>
      </c>
      <c r="D756" s="1" t="s">
        <v>42</v>
      </c>
      <c r="E756" s="1" t="s">
        <v>42</v>
      </c>
      <c r="F756">
        <v>345</v>
      </c>
      <c r="G756">
        <v>1570</v>
      </c>
      <c r="H756" s="1" t="s">
        <v>41</v>
      </c>
      <c r="I756">
        <v>230</v>
      </c>
      <c r="J756" s="1" t="s">
        <v>191</v>
      </c>
      <c r="K756" s="1" t="s">
        <v>25</v>
      </c>
      <c r="L756">
        <v>4.4000000000000002E-4</v>
      </c>
      <c r="M756">
        <v>2.341E-2</v>
      </c>
      <c r="N756">
        <v>0</v>
      </c>
      <c r="O756">
        <v>1</v>
      </c>
      <c r="P756">
        <v>0</v>
      </c>
      <c r="Q756">
        <v>1250</v>
      </c>
      <c r="R756">
        <v>1250</v>
      </c>
      <c r="S756">
        <v>1250</v>
      </c>
      <c r="T756">
        <v>0</v>
      </c>
      <c r="U756">
        <v>0</v>
      </c>
    </row>
    <row r="757" spans="1:21" x14ac:dyDescent="0.25">
      <c r="A757" t="str">
        <f>B757&amp;"_"&amp;G757&amp;"_"&amp;J757</f>
        <v>1313_1570_2</v>
      </c>
      <c r="B757">
        <v>1313</v>
      </c>
      <c r="C757" s="1" t="s">
        <v>41</v>
      </c>
      <c r="D757" s="1" t="s">
        <v>42</v>
      </c>
      <c r="E757" s="1" t="s">
        <v>42</v>
      </c>
      <c r="F757">
        <v>345</v>
      </c>
      <c r="G757">
        <v>1570</v>
      </c>
      <c r="H757" s="1" t="s">
        <v>41</v>
      </c>
      <c r="I757">
        <v>230</v>
      </c>
      <c r="J757" s="1" t="s">
        <v>74</v>
      </c>
      <c r="K757" s="1" t="s">
        <v>25</v>
      </c>
      <c r="L757">
        <v>4.4000000000000002E-4</v>
      </c>
      <c r="M757">
        <v>2.341E-2</v>
      </c>
      <c r="N757">
        <v>0</v>
      </c>
      <c r="O757">
        <v>1</v>
      </c>
      <c r="P757">
        <v>0</v>
      </c>
      <c r="Q757">
        <v>1250</v>
      </c>
      <c r="R757">
        <v>1250</v>
      </c>
      <c r="S757">
        <v>1250</v>
      </c>
      <c r="T757">
        <v>0</v>
      </c>
      <c r="U757">
        <v>0</v>
      </c>
    </row>
    <row r="758" spans="1:21" x14ac:dyDescent="0.25">
      <c r="A758" t="str">
        <f>B758&amp;"_"&amp;G758&amp;"_"&amp;J758</f>
        <v>1314_1571_1</v>
      </c>
      <c r="B758">
        <v>1314</v>
      </c>
      <c r="C758" s="1" t="s">
        <v>43</v>
      </c>
      <c r="D758" s="1" t="s">
        <v>42</v>
      </c>
      <c r="E758" s="1" t="s">
        <v>42</v>
      </c>
      <c r="F758">
        <v>230</v>
      </c>
      <c r="G758">
        <v>1571</v>
      </c>
      <c r="H758" s="1" t="s">
        <v>43</v>
      </c>
      <c r="I758">
        <v>115</v>
      </c>
      <c r="J758" s="1" t="s">
        <v>191</v>
      </c>
      <c r="K758" s="1" t="s">
        <v>25</v>
      </c>
      <c r="L758">
        <v>1.49E-3</v>
      </c>
      <c r="M758">
        <v>6.2300000000000001E-2</v>
      </c>
      <c r="N758">
        <v>0</v>
      </c>
      <c r="O758">
        <v>1</v>
      </c>
      <c r="P758">
        <v>0</v>
      </c>
      <c r="Q758">
        <v>326</v>
      </c>
      <c r="R758">
        <v>369</v>
      </c>
      <c r="S758">
        <v>423</v>
      </c>
      <c r="T758">
        <v>0</v>
      </c>
      <c r="U758">
        <v>0</v>
      </c>
    </row>
    <row r="759" spans="1:21" x14ac:dyDescent="0.25">
      <c r="A759" t="str">
        <f>B759&amp;"_"&amp;G759&amp;"_"&amp;J759</f>
        <v>1316_1261_1</v>
      </c>
      <c r="B759">
        <v>1316</v>
      </c>
      <c r="C759" s="1" t="s">
        <v>417</v>
      </c>
      <c r="D759" s="1" t="s">
        <v>42</v>
      </c>
      <c r="E759" s="1" t="s">
        <v>42</v>
      </c>
      <c r="F759">
        <v>230</v>
      </c>
      <c r="G759">
        <v>1261</v>
      </c>
      <c r="H759" s="1" t="s">
        <v>62</v>
      </c>
      <c r="I759">
        <v>230</v>
      </c>
      <c r="J759" s="1" t="s">
        <v>191</v>
      </c>
      <c r="K759" s="1" t="s">
        <v>25</v>
      </c>
      <c r="L759">
        <v>1.8000000000000001E-4</v>
      </c>
      <c r="M759">
        <v>1.42E-3</v>
      </c>
      <c r="N759">
        <v>5.4299999999999999E-3</v>
      </c>
      <c r="O759">
        <v>1</v>
      </c>
      <c r="P759">
        <v>0</v>
      </c>
      <c r="Q759">
        <v>453</v>
      </c>
      <c r="R759">
        <v>936</v>
      </c>
      <c r="S759">
        <v>579</v>
      </c>
      <c r="T759">
        <v>0.9</v>
      </c>
      <c r="U759">
        <v>1.4</v>
      </c>
    </row>
    <row r="760" spans="1:21" x14ac:dyDescent="0.25">
      <c r="A760" t="str">
        <f>B760&amp;"_"&amp;G760&amp;"_"&amp;J760</f>
        <v>1316_1314_1</v>
      </c>
      <c r="B760">
        <v>1316</v>
      </c>
      <c r="C760" s="1" t="s">
        <v>417</v>
      </c>
      <c r="D760" s="1" t="s">
        <v>42</v>
      </c>
      <c r="E760" s="1" t="s">
        <v>42</v>
      </c>
      <c r="F760">
        <v>230</v>
      </c>
      <c r="G760">
        <v>1314</v>
      </c>
      <c r="H760" s="1" t="s">
        <v>43</v>
      </c>
      <c r="I760">
        <v>230</v>
      </c>
      <c r="J760" s="1" t="s">
        <v>191</v>
      </c>
      <c r="K760" s="1" t="s">
        <v>25</v>
      </c>
      <c r="L760">
        <v>1.89E-3</v>
      </c>
      <c r="M760">
        <v>1.5219999999999999E-2</v>
      </c>
      <c r="N760">
        <v>5.8069999999999997E-2</v>
      </c>
      <c r="O760">
        <v>1</v>
      </c>
      <c r="P760">
        <v>0</v>
      </c>
      <c r="Q760">
        <v>579</v>
      </c>
      <c r="R760">
        <v>936</v>
      </c>
      <c r="S760">
        <v>699</v>
      </c>
      <c r="T760">
        <v>9.4</v>
      </c>
      <c r="U760">
        <v>14.7</v>
      </c>
    </row>
    <row r="761" spans="1:21" x14ac:dyDescent="0.25">
      <c r="A761" t="str">
        <f>B761&amp;"_"&amp;G761&amp;"_"&amp;J761</f>
        <v>1316_315_1</v>
      </c>
      <c r="B761">
        <v>1316</v>
      </c>
      <c r="C761" s="1" t="s">
        <v>417</v>
      </c>
      <c r="D761" s="1" t="s">
        <v>42</v>
      </c>
      <c r="E761" s="1" t="s">
        <v>42</v>
      </c>
      <c r="F761">
        <v>230</v>
      </c>
      <c r="G761">
        <v>315</v>
      </c>
      <c r="H761" s="1" t="s">
        <v>129</v>
      </c>
      <c r="I761">
        <v>230</v>
      </c>
      <c r="J761" s="1" t="s">
        <v>191</v>
      </c>
      <c r="K761" s="1" t="s">
        <v>25</v>
      </c>
      <c r="L761">
        <v>1.0000000000000001E-5</v>
      </c>
      <c r="M761">
        <v>5.0000000000000002E-5</v>
      </c>
      <c r="N761">
        <v>1.8000000000000001E-4</v>
      </c>
      <c r="O761">
        <v>1</v>
      </c>
      <c r="P761">
        <v>0</v>
      </c>
      <c r="Q761">
        <v>453</v>
      </c>
      <c r="R761">
        <v>936</v>
      </c>
      <c r="S761">
        <v>579</v>
      </c>
      <c r="T761">
        <v>0</v>
      </c>
      <c r="U761">
        <v>0</v>
      </c>
    </row>
    <row r="762" spans="1:21" x14ac:dyDescent="0.25">
      <c r="A762" t="str">
        <f>B762&amp;"_"&amp;G762&amp;"_"&amp;J762</f>
        <v>1317_1261_1</v>
      </c>
      <c r="B762">
        <v>1317</v>
      </c>
      <c r="C762" s="1" t="s">
        <v>408</v>
      </c>
      <c r="D762" s="1" t="s">
        <v>42</v>
      </c>
      <c r="E762" s="1" t="s">
        <v>42</v>
      </c>
      <c r="F762">
        <v>230</v>
      </c>
      <c r="G762">
        <v>1261</v>
      </c>
      <c r="H762" s="1" t="s">
        <v>62</v>
      </c>
      <c r="I762">
        <v>230</v>
      </c>
      <c r="J762" s="1" t="s">
        <v>191</v>
      </c>
      <c r="K762" s="1" t="s">
        <v>25</v>
      </c>
      <c r="L762">
        <v>1.8000000000000001E-4</v>
      </c>
      <c r="M762">
        <v>1.47E-3</v>
      </c>
      <c r="N762">
        <v>5.62E-3</v>
      </c>
      <c r="O762">
        <v>1</v>
      </c>
      <c r="P762">
        <v>0</v>
      </c>
      <c r="Q762">
        <v>453</v>
      </c>
      <c r="R762">
        <v>936</v>
      </c>
      <c r="S762">
        <v>579</v>
      </c>
      <c r="T762">
        <v>0.9</v>
      </c>
      <c r="U762">
        <v>1.4</v>
      </c>
    </row>
    <row r="763" spans="1:21" x14ac:dyDescent="0.25">
      <c r="A763" t="str">
        <f>B763&amp;"_"&amp;G763&amp;"_"&amp;J763</f>
        <v>1317_1314_1</v>
      </c>
      <c r="B763">
        <v>1317</v>
      </c>
      <c r="C763" s="1" t="s">
        <v>408</v>
      </c>
      <c r="D763" s="1" t="s">
        <v>42</v>
      </c>
      <c r="E763" s="1" t="s">
        <v>42</v>
      </c>
      <c r="F763">
        <v>230</v>
      </c>
      <c r="G763">
        <v>1314</v>
      </c>
      <c r="H763" s="1" t="s">
        <v>43</v>
      </c>
      <c r="I763">
        <v>230</v>
      </c>
      <c r="J763" s="1" t="s">
        <v>191</v>
      </c>
      <c r="K763" s="1" t="s">
        <v>25</v>
      </c>
      <c r="L763">
        <v>1.8799999999999999E-3</v>
      </c>
      <c r="M763">
        <v>1.5129999999999999E-2</v>
      </c>
      <c r="N763">
        <v>5.7729999999999997E-2</v>
      </c>
      <c r="O763">
        <v>1</v>
      </c>
      <c r="P763">
        <v>0</v>
      </c>
      <c r="Q763">
        <v>579</v>
      </c>
      <c r="R763">
        <v>936</v>
      </c>
      <c r="S763">
        <v>699</v>
      </c>
      <c r="T763">
        <v>9.4</v>
      </c>
      <c r="U763">
        <v>14.6</v>
      </c>
    </row>
    <row r="764" spans="1:21" x14ac:dyDescent="0.25">
      <c r="A764" t="str">
        <f>B764&amp;"_"&amp;G764&amp;"_"&amp;J764</f>
        <v>1317_315_1</v>
      </c>
      <c r="B764">
        <v>1317</v>
      </c>
      <c r="C764" s="1" t="s">
        <v>408</v>
      </c>
      <c r="D764" s="1" t="s">
        <v>42</v>
      </c>
      <c r="E764" s="1" t="s">
        <v>42</v>
      </c>
      <c r="F764">
        <v>230</v>
      </c>
      <c r="G764">
        <v>315</v>
      </c>
      <c r="H764" s="1" t="s">
        <v>129</v>
      </c>
      <c r="I764">
        <v>230</v>
      </c>
      <c r="J764" s="1" t="s">
        <v>191</v>
      </c>
      <c r="K764" s="1" t="s">
        <v>25</v>
      </c>
      <c r="L764">
        <v>1.0000000000000001E-5</v>
      </c>
      <c r="M764">
        <v>5.0000000000000002E-5</v>
      </c>
      <c r="N764">
        <v>1.8000000000000001E-4</v>
      </c>
      <c r="O764">
        <v>1</v>
      </c>
      <c r="P764">
        <v>0</v>
      </c>
      <c r="Q764">
        <v>453</v>
      </c>
      <c r="R764">
        <v>936</v>
      </c>
      <c r="S764">
        <v>579</v>
      </c>
      <c r="T764">
        <v>0</v>
      </c>
      <c r="U764">
        <v>0</v>
      </c>
    </row>
    <row r="765" spans="1:21" x14ac:dyDescent="0.25">
      <c r="A765" t="str">
        <f>B765&amp;"_"&amp;G765&amp;"_"&amp;J765</f>
        <v>1318_317_1</v>
      </c>
      <c r="B765">
        <v>1318</v>
      </c>
      <c r="C765" s="1" t="s">
        <v>754</v>
      </c>
      <c r="D765" s="1" t="s">
        <v>42</v>
      </c>
      <c r="E765" s="1" t="s">
        <v>42</v>
      </c>
      <c r="F765">
        <v>115</v>
      </c>
      <c r="G765">
        <v>317</v>
      </c>
      <c r="H765" s="1" t="s">
        <v>755</v>
      </c>
      <c r="I765">
        <v>115</v>
      </c>
      <c r="J765" s="1" t="s">
        <v>191</v>
      </c>
      <c r="K765" s="1" t="s">
        <v>25</v>
      </c>
      <c r="L765">
        <v>1.08E-3</v>
      </c>
      <c r="M765">
        <v>4.4799999999999996E-3</v>
      </c>
      <c r="N765">
        <v>7.3999999999999999E-4</v>
      </c>
      <c r="O765">
        <v>1</v>
      </c>
      <c r="P765">
        <v>0</v>
      </c>
      <c r="Q765">
        <v>167</v>
      </c>
      <c r="R765">
        <v>556</v>
      </c>
      <c r="S765">
        <v>210</v>
      </c>
      <c r="T765">
        <v>0.7</v>
      </c>
      <c r="U765">
        <v>0.9</v>
      </c>
    </row>
    <row r="766" spans="1:21" x14ac:dyDescent="0.25">
      <c r="A766" t="str">
        <f>B766&amp;"_"&amp;G766&amp;"_"&amp;J766</f>
        <v>1318_318_1</v>
      </c>
      <c r="B766">
        <v>1318</v>
      </c>
      <c r="C766" s="1" t="s">
        <v>754</v>
      </c>
      <c r="D766" s="1" t="s">
        <v>42</v>
      </c>
      <c r="E766" s="1" t="s">
        <v>42</v>
      </c>
      <c r="F766">
        <v>115</v>
      </c>
      <c r="G766">
        <v>318</v>
      </c>
      <c r="H766" s="1" t="s">
        <v>756</v>
      </c>
      <c r="I766">
        <v>115</v>
      </c>
      <c r="J766" s="1" t="s">
        <v>191</v>
      </c>
      <c r="K766" s="1" t="s">
        <v>25</v>
      </c>
      <c r="L766">
        <v>1.2700000000000001E-3</v>
      </c>
      <c r="M766">
        <v>5.2500000000000003E-3</v>
      </c>
      <c r="N766">
        <v>8.7000000000000001E-4</v>
      </c>
      <c r="O766">
        <v>1</v>
      </c>
      <c r="P766">
        <v>0</v>
      </c>
      <c r="Q766">
        <v>167</v>
      </c>
      <c r="R766">
        <v>556</v>
      </c>
      <c r="S766">
        <v>210</v>
      </c>
      <c r="T766">
        <v>0.6</v>
      </c>
      <c r="U766">
        <v>1.1000000000000001</v>
      </c>
    </row>
    <row r="767" spans="1:21" x14ac:dyDescent="0.25">
      <c r="A767" t="str">
        <f>B767&amp;"_"&amp;G767&amp;"_"&amp;J767</f>
        <v>1318_319_1</v>
      </c>
      <c r="B767">
        <v>1318</v>
      </c>
      <c r="C767" s="1" t="s">
        <v>754</v>
      </c>
      <c r="D767" s="1" t="s">
        <v>42</v>
      </c>
      <c r="E767" s="1" t="s">
        <v>42</v>
      </c>
      <c r="F767">
        <v>115</v>
      </c>
      <c r="G767">
        <v>319</v>
      </c>
      <c r="H767" s="1" t="s">
        <v>757</v>
      </c>
      <c r="I767">
        <v>115</v>
      </c>
      <c r="J767" s="1" t="s">
        <v>191</v>
      </c>
      <c r="K767" s="1" t="s">
        <v>25</v>
      </c>
      <c r="L767">
        <v>1.0399999999999999E-3</v>
      </c>
      <c r="M767">
        <v>4.3099999999999996E-3</v>
      </c>
      <c r="N767">
        <v>7.1000000000000002E-4</v>
      </c>
      <c r="O767">
        <v>1</v>
      </c>
      <c r="P767">
        <v>0</v>
      </c>
      <c r="Q767">
        <v>167</v>
      </c>
      <c r="R767">
        <v>556</v>
      </c>
      <c r="S767">
        <v>210</v>
      </c>
      <c r="T767">
        <v>0.6</v>
      </c>
      <c r="U767">
        <v>0.9</v>
      </c>
    </row>
    <row r="768" spans="1:21" x14ac:dyDescent="0.25">
      <c r="A768" t="str">
        <f>B768&amp;"_"&amp;G768&amp;"_"&amp;J768</f>
        <v>1319_1378_1</v>
      </c>
      <c r="B768">
        <v>1319</v>
      </c>
      <c r="C768" s="1" t="s">
        <v>414</v>
      </c>
      <c r="D768" s="1" t="s">
        <v>42</v>
      </c>
      <c r="E768" s="1" t="s">
        <v>42</v>
      </c>
      <c r="F768">
        <v>115</v>
      </c>
      <c r="G768">
        <v>1378</v>
      </c>
      <c r="H768" s="1" t="s">
        <v>415</v>
      </c>
      <c r="I768">
        <v>115</v>
      </c>
      <c r="J768" s="1" t="s">
        <v>191</v>
      </c>
      <c r="K768" s="1" t="s">
        <v>25</v>
      </c>
      <c r="L768">
        <v>3.8000000000000002E-4</v>
      </c>
      <c r="M768">
        <v>1.57E-3</v>
      </c>
      <c r="N768">
        <v>2.5999999999999998E-4</v>
      </c>
      <c r="O768">
        <v>1</v>
      </c>
      <c r="P768">
        <v>0</v>
      </c>
      <c r="Q768">
        <v>167</v>
      </c>
      <c r="R768">
        <v>556</v>
      </c>
      <c r="S768">
        <v>210</v>
      </c>
      <c r="T768">
        <v>0.3</v>
      </c>
      <c r="U768">
        <v>0.3</v>
      </c>
    </row>
    <row r="769" spans="1:21" x14ac:dyDescent="0.25">
      <c r="A769" t="str">
        <f>B769&amp;"_"&amp;G769&amp;"_"&amp;J769</f>
        <v>1319_316_1</v>
      </c>
      <c r="B769">
        <v>1319</v>
      </c>
      <c r="C769" s="1" t="s">
        <v>414</v>
      </c>
      <c r="D769" s="1" t="s">
        <v>42</v>
      </c>
      <c r="E769" s="1" t="s">
        <v>42</v>
      </c>
      <c r="F769">
        <v>115</v>
      </c>
      <c r="G769">
        <v>316</v>
      </c>
      <c r="H769" s="1" t="s">
        <v>450</v>
      </c>
      <c r="I769">
        <v>115</v>
      </c>
      <c r="J769" s="1" t="s">
        <v>191</v>
      </c>
      <c r="K769" s="1" t="s">
        <v>25</v>
      </c>
      <c r="L769">
        <v>6.2E-4</v>
      </c>
      <c r="M769">
        <v>2.5799999999999998E-3</v>
      </c>
      <c r="N769">
        <v>4.2999999999999999E-4</v>
      </c>
      <c r="O769">
        <v>1</v>
      </c>
      <c r="P769">
        <v>0</v>
      </c>
      <c r="Q769">
        <v>167</v>
      </c>
      <c r="R769">
        <v>556</v>
      </c>
      <c r="S769">
        <v>210</v>
      </c>
      <c r="T769">
        <v>0.5</v>
      </c>
      <c r="U769">
        <v>0.5</v>
      </c>
    </row>
    <row r="770" spans="1:21" x14ac:dyDescent="0.25">
      <c r="A770" t="str">
        <f>B770&amp;"_"&amp;G770&amp;"_"&amp;J770</f>
        <v>132_1250_1</v>
      </c>
      <c r="B770">
        <v>132</v>
      </c>
      <c r="C770" s="1" t="s">
        <v>421</v>
      </c>
      <c r="D770" s="1" t="s">
        <v>67</v>
      </c>
      <c r="E770" s="1" t="s">
        <v>67</v>
      </c>
      <c r="F770">
        <v>230</v>
      </c>
      <c r="G770">
        <v>1250</v>
      </c>
      <c r="H770" s="1" t="s">
        <v>195</v>
      </c>
      <c r="I770">
        <v>230</v>
      </c>
      <c r="J770" s="1" t="s">
        <v>191</v>
      </c>
      <c r="K770" s="1" t="s">
        <v>25</v>
      </c>
      <c r="L770">
        <v>7.5000000000000002E-4</v>
      </c>
      <c r="M770">
        <v>6.0200000000000002E-3</v>
      </c>
      <c r="N770">
        <v>2.2970000000000001E-2</v>
      </c>
      <c r="O770">
        <v>1</v>
      </c>
      <c r="P770">
        <v>0</v>
      </c>
      <c r="Q770">
        <v>453</v>
      </c>
      <c r="R770">
        <v>936</v>
      </c>
      <c r="S770">
        <v>579</v>
      </c>
      <c r="T770">
        <v>4.0999999999999996</v>
      </c>
      <c r="U770">
        <v>5.8</v>
      </c>
    </row>
    <row r="771" spans="1:21" x14ac:dyDescent="0.25">
      <c r="A771" t="str">
        <f>B771&amp;"_"&amp;G771&amp;"_"&amp;J771</f>
        <v>132_1470_1</v>
      </c>
      <c r="B771">
        <v>132</v>
      </c>
      <c r="C771" s="1" t="s">
        <v>421</v>
      </c>
      <c r="D771" s="1" t="s">
        <v>67</v>
      </c>
      <c r="E771" s="1" t="s">
        <v>67</v>
      </c>
      <c r="F771">
        <v>230</v>
      </c>
      <c r="G771">
        <v>1470</v>
      </c>
      <c r="H771" s="1" t="s">
        <v>421</v>
      </c>
      <c r="I771">
        <v>115</v>
      </c>
      <c r="J771" s="1" t="s">
        <v>191</v>
      </c>
      <c r="K771" s="1" t="s">
        <v>25</v>
      </c>
      <c r="L771">
        <v>1.49E-3</v>
      </c>
      <c r="M771">
        <v>6.2300000000000001E-2</v>
      </c>
      <c r="N771">
        <v>0</v>
      </c>
      <c r="O771">
        <v>1</v>
      </c>
      <c r="P771">
        <v>0</v>
      </c>
      <c r="Q771">
        <v>326</v>
      </c>
      <c r="R771">
        <v>369</v>
      </c>
      <c r="S771">
        <v>423</v>
      </c>
      <c r="T771">
        <v>0</v>
      </c>
      <c r="U771">
        <v>0</v>
      </c>
    </row>
    <row r="772" spans="1:21" x14ac:dyDescent="0.25">
      <c r="A772" t="str">
        <f>B772&amp;"_"&amp;G772&amp;"_"&amp;J772</f>
        <v>1320_1321_1</v>
      </c>
      <c r="B772">
        <v>1320</v>
      </c>
      <c r="C772" s="1" t="s">
        <v>292</v>
      </c>
      <c r="D772" s="1" t="s">
        <v>42</v>
      </c>
      <c r="E772" s="1" t="s">
        <v>42</v>
      </c>
      <c r="F772">
        <v>230</v>
      </c>
      <c r="G772">
        <v>1321</v>
      </c>
      <c r="H772" s="1" t="s">
        <v>102</v>
      </c>
      <c r="I772">
        <v>230</v>
      </c>
      <c r="J772" s="1" t="s">
        <v>191</v>
      </c>
      <c r="K772" s="1" t="s">
        <v>25</v>
      </c>
      <c r="L772">
        <v>5.5199999999999997E-3</v>
      </c>
      <c r="M772">
        <v>4.4380000000000003E-2</v>
      </c>
      <c r="N772">
        <v>0.16930999999999999</v>
      </c>
      <c r="O772">
        <v>1</v>
      </c>
      <c r="P772">
        <v>0</v>
      </c>
      <c r="Q772">
        <v>453</v>
      </c>
      <c r="R772">
        <v>936</v>
      </c>
      <c r="S772">
        <v>579</v>
      </c>
      <c r="T772">
        <v>29.3</v>
      </c>
      <c r="U772">
        <v>42.8</v>
      </c>
    </row>
    <row r="773" spans="1:21" x14ac:dyDescent="0.25">
      <c r="A773" t="str">
        <f>B773&amp;"_"&amp;G773&amp;"_"&amp;J773</f>
        <v>1320_1572_1</v>
      </c>
      <c r="B773">
        <v>1320</v>
      </c>
      <c r="C773" s="1" t="s">
        <v>292</v>
      </c>
      <c r="D773" s="1" t="s">
        <v>42</v>
      </c>
      <c r="E773" s="1" t="s">
        <v>42</v>
      </c>
      <c r="F773">
        <v>230</v>
      </c>
      <c r="G773">
        <v>1572</v>
      </c>
      <c r="H773" s="1" t="s">
        <v>292</v>
      </c>
      <c r="I773">
        <v>115</v>
      </c>
      <c r="J773" s="1" t="s">
        <v>191</v>
      </c>
      <c r="K773" s="1" t="s">
        <v>25</v>
      </c>
      <c r="L773">
        <v>1.49E-3</v>
      </c>
      <c r="M773">
        <v>6.2300000000000001E-2</v>
      </c>
      <c r="N773">
        <v>0</v>
      </c>
      <c r="O773">
        <v>1</v>
      </c>
      <c r="P773">
        <v>0</v>
      </c>
      <c r="Q773">
        <v>326</v>
      </c>
      <c r="R773">
        <v>369</v>
      </c>
      <c r="S773">
        <v>423</v>
      </c>
      <c r="T773">
        <v>0</v>
      </c>
      <c r="U773">
        <v>0</v>
      </c>
    </row>
    <row r="774" spans="1:21" x14ac:dyDescent="0.25">
      <c r="A774" t="str">
        <f>B774&amp;"_"&amp;G774&amp;"_"&amp;J774</f>
        <v>1321_1246_1</v>
      </c>
      <c r="B774">
        <v>1321</v>
      </c>
      <c r="C774" s="1" t="s">
        <v>102</v>
      </c>
      <c r="D774" s="1" t="s">
        <v>42</v>
      </c>
      <c r="E774" s="1" t="s">
        <v>42</v>
      </c>
      <c r="F774">
        <v>230</v>
      </c>
      <c r="G774">
        <v>1246</v>
      </c>
      <c r="H774" s="1" t="s">
        <v>46</v>
      </c>
      <c r="I774">
        <v>230</v>
      </c>
      <c r="J774" s="1" t="s">
        <v>191</v>
      </c>
      <c r="K774" s="1" t="s">
        <v>25</v>
      </c>
      <c r="L774">
        <v>8.26E-3</v>
      </c>
      <c r="M774">
        <v>6.6420000000000007E-2</v>
      </c>
      <c r="N774">
        <v>0.25340000000000001</v>
      </c>
      <c r="O774">
        <v>1</v>
      </c>
      <c r="P774">
        <v>0</v>
      </c>
      <c r="Q774">
        <v>453</v>
      </c>
      <c r="R774">
        <v>936</v>
      </c>
      <c r="S774">
        <v>579</v>
      </c>
      <c r="T774">
        <v>38.6</v>
      </c>
      <c r="U774">
        <v>64.099999999999994</v>
      </c>
    </row>
    <row r="775" spans="1:21" x14ac:dyDescent="0.25">
      <c r="A775" t="str">
        <f>B775&amp;"_"&amp;G775&amp;"_"&amp;J775</f>
        <v>1321_1246_2</v>
      </c>
      <c r="B775">
        <v>1321</v>
      </c>
      <c r="C775" s="1" t="s">
        <v>102</v>
      </c>
      <c r="D775" s="1" t="s">
        <v>42</v>
      </c>
      <c r="E775" s="1" t="s">
        <v>42</v>
      </c>
      <c r="F775">
        <v>230</v>
      </c>
      <c r="G775">
        <v>1246</v>
      </c>
      <c r="H775" s="1" t="s">
        <v>46</v>
      </c>
      <c r="I775">
        <v>230</v>
      </c>
      <c r="J775" s="1" t="s">
        <v>74</v>
      </c>
      <c r="K775" s="1" t="s">
        <v>25</v>
      </c>
      <c r="L775">
        <v>8.2400000000000008E-3</v>
      </c>
      <c r="M775">
        <v>6.6259999999999999E-2</v>
      </c>
      <c r="N775">
        <v>0.25280999999999998</v>
      </c>
      <c r="O775">
        <v>1</v>
      </c>
      <c r="P775">
        <v>0</v>
      </c>
      <c r="Q775">
        <v>453</v>
      </c>
      <c r="R775">
        <v>936</v>
      </c>
      <c r="S775">
        <v>579</v>
      </c>
      <c r="T775">
        <v>38.6</v>
      </c>
      <c r="U775">
        <v>64</v>
      </c>
    </row>
    <row r="776" spans="1:21" x14ac:dyDescent="0.25">
      <c r="A776" t="str">
        <f>B776&amp;"_"&amp;G776&amp;"_"&amp;J776</f>
        <v>1321_1573_1</v>
      </c>
      <c r="B776">
        <v>1321</v>
      </c>
      <c r="C776" s="1" t="s">
        <v>102</v>
      </c>
      <c r="D776" s="1" t="s">
        <v>42</v>
      </c>
      <c r="E776" s="1" t="s">
        <v>42</v>
      </c>
      <c r="F776">
        <v>230</v>
      </c>
      <c r="G776">
        <v>1573</v>
      </c>
      <c r="H776" s="1" t="s">
        <v>102</v>
      </c>
      <c r="I776">
        <v>115</v>
      </c>
      <c r="J776" s="1" t="s">
        <v>191</v>
      </c>
      <c r="K776" s="1" t="s">
        <v>25</v>
      </c>
      <c r="L776">
        <v>1.49E-3</v>
      </c>
      <c r="M776">
        <v>6.2300000000000001E-2</v>
      </c>
      <c r="N776">
        <v>0</v>
      </c>
      <c r="O776">
        <v>1</v>
      </c>
      <c r="P776">
        <v>0</v>
      </c>
      <c r="Q776">
        <v>326</v>
      </c>
      <c r="R776">
        <v>369</v>
      </c>
      <c r="S776">
        <v>423</v>
      </c>
      <c r="T776">
        <v>0</v>
      </c>
      <c r="U776">
        <v>0</v>
      </c>
    </row>
    <row r="777" spans="1:21" x14ac:dyDescent="0.25">
      <c r="A777" t="str">
        <f>B777&amp;"_"&amp;G777&amp;"_"&amp;J777</f>
        <v>1322_1371_1</v>
      </c>
      <c r="B777">
        <v>1322</v>
      </c>
      <c r="C777" s="1" t="s">
        <v>614</v>
      </c>
      <c r="D777" s="1" t="s">
        <v>42</v>
      </c>
      <c r="E777" s="1" t="s">
        <v>42</v>
      </c>
      <c r="F777">
        <v>115</v>
      </c>
      <c r="G777">
        <v>1371</v>
      </c>
      <c r="H777" s="1" t="s">
        <v>615</v>
      </c>
      <c r="I777">
        <v>115</v>
      </c>
      <c r="J777" s="1" t="s">
        <v>191</v>
      </c>
      <c r="K777" s="1" t="s">
        <v>25</v>
      </c>
      <c r="L777">
        <v>1.2099999999999999E-3</v>
      </c>
      <c r="M777">
        <v>4.9899999999999996E-3</v>
      </c>
      <c r="N777">
        <v>8.3000000000000001E-4</v>
      </c>
      <c r="O777">
        <v>1</v>
      </c>
      <c r="P777">
        <v>0</v>
      </c>
      <c r="Q777">
        <v>167</v>
      </c>
      <c r="R777">
        <v>556</v>
      </c>
      <c r="S777">
        <v>210</v>
      </c>
      <c r="T777">
        <v>0.7</v>
      </c>
      <c r="U777">
        <v>1</v>
      </c>
    </row>
    <row r="778" spans="1:21" x14ac:dyDescent="0.25">
      <c r="A778" t="str">
        <f>B778&amp;"_"&amp;G778&amp;"_"&amp;J778</f>
        <v>1323_1326_1</v>
      </c>
      <c r="B778">
        <v>1323</v>
      </c>
      <c r="C778" s="1" t="s">
        <v>423</v>
      </c>
      <c r="D778" s="1" t="s">
        <v>42</v>
      </c>
      <c r="E778" s="1" t="s">
        <v>42</v>
      </c>
      <c r="F778">
        <v>115</v>
      </c>
      <c r="G778">
        <v>1326</v>
      </c>
      <c r="H778" s="1" t="s">
        <v>297</v>
      </c>
      <c r="I778">
        <v>115</v>
      </c>
      <c r="J778" s="1" t="s">
        <v>191</v>
      </c>
      <c r="K778" s="1" t="s">
        <v>25</v>
      </c>
      <c r="L778">
        <v>1.41E-3</v>
      </c>
      <c r="M778">
        <v>5.8199999999999997E-3</v>
      </c>
      <c r="N778">
        <v>9.6000000000000002E-4</v>
      </c>
      <c r="O778">
        <v>1</v>
      </c>
      <c r="P778">
        <v>0</v>
      </c>
      <c r="Q778">
        <v>167</v>
      </c>
      <c r="R778">
        <v>556</v>
      </c>
      <c r="S778">
        <v>210</v>
      </c>
      <c r="T778">
        <v>0.9</v>
      </c>
      <c r="U778">
        <v>1.2</v>
      </c>
    </row>
    <row r="779" spans="1:21" x14ac:dyDescent="0.25">
      <c r="A779" t="str">
        <f>B779&amp;"_"&amp;G779&amp;"_"&amp;J779</f>
        <v>1323_1327_1</v>
      </c>
      <c r="B779">
        <v>1323</v>
      </c>
      <c r="C779" s="1" t="s">
        <v>423</v>
      </c>
      <c r="D779" s="1" t="s">
        <v>42</v>
      </c>
      <c r="E779" s="1" t="s">
        <v>42</v>
      </c>
      <c r="F779">
        <v>115</v>
      </c>
      <c r="G779">
        <v>1327</v>
      </c>
      <c r="H779" s="1" t="s">
        <v>122</v>
      </c>
      <c r="I779">
        <v>115</v>
      </c>
      <c r="J779" s="1" t="s">
        <v>191</v>
      </c>
      <c r="K779" s="1" t="s">
        <v>25</v>
      </c>
      <c r="L779">
        <v>1.0000000000000001E-5</v>
      </c>
      <c r="M779">
        <v>5.0000000000000002E-5</v>
      </c>
      <c r="N779">
        <v>1.0000000000000001E-5</v>
      </c>
      <c r="O779">
        <v>1</v>
      </c>
      <c r="P779">
        <v>0</v>
      </c>
      <c r="Q779">
        <v>167</v>
      </c>
      <c r="R779">
        <v>556</v>
      </c>
      <c r="S779">
        <v>210</v>
      </c>
      <c r="T779">
        <v>0</v>
      </c>
      <c r="U779">
        <v>0</v>
      </c>
    </row>
    <row r="780" spans="1:21" x14ac:dyDescent="0.25">
      <c r="A780" t="str">
        <f>B780&amp;"_"&amp;G780&amp;"_"&amp;J780</f>
        <v>1323_134_1</v>
      </c>
      <c r="B780">
        <v>1323</v>
      </c>
      <c r="C780" s="1" t="s">
        <v>423</v>
      </c>
      <c r="D780" s="1" t="s">
        <v>42</v>
      </c>
      <c r="E780" s="1" t="s">
        <v>42</v>
      </c>
      <c r="F780">
        <v>115</v>
      </c>
      <c r="G780">
        <v>134</v>
      </c>
      <c r="H780" s="1" t="s">
        <v>363</v>
      </c>
      <c r="I780">
        <v>115</v>
      </c>
      <c r="J780" s="1" t="s">
        <v>191</v>
      </c>
      <c r="K780" s="1" t="s">
        <v>25</v>
      </c>
      <c r="L780">
        <v>2.7539999999999999E-2</v>
      </c>
      <c r="M780">
        <v>0.11386</v>
      </c>
      <c r="N780">
        <v>1.8849999999999999E-2</v>
      </c>
      <c r="O780">
        <v>1</v>
      </c>
      <c r="P780">
        <v>0</v>
      </c>
      <c r="Q780">
        <v>167</v>
      </c>
      <c r="R780">
        <v>556</v>
      </c>
      <c r="S780">
        <v>210</v>
      </c>
      <c r="T780">
        <v>17.8</v>
      </c>
      <c r="U780">
        <v>22.9</v>
      </c>
    </row>
    <row r="781" spans="1:21" x14ac:dyDescent="0.25">
      <c r="A781" t="str">
        <f>B781&amp;"_"&amp;G781&amp;"_"&amp;J781</f>
        <v>1323_1416_1</v>
      </c>
      <c r="B781">
        <v>1323</v>
      </c>
      <c r="C781" s="1" t="s">
        <v>423</v>
      </c>
      <c r="D781" s="1" t="s">
        <v>42</v>
      </c>
      <c r="E781" s="1" t="s">
        <v>42</v>
      </c>
      <c r="F781">
        <v>115</v>
      </c>
      <c r="G781">
        <v>1416</v>
      </c>
      <c r="H781" s="1" t="s">
        <v>544</v>
      </c>
      <c r="I781">
        <v>115</v>
      </c>
      <c r="J781" s="1" t="s">
        <v>191</v>
      </c>
      <c r="K781" s="1" t="s">
        <v>25</v>
      </c>
      <c r="L781">
        <v>1.41E-3</v>
      </c>
      <c r="M781">
        <v>5.8500000000000002E-3</v>
      </c>
      <c r="N781">
        <v>9.7000000000000005E-4</v>
      </c>
      <c r="O781">
        <v>1</v>
      </c>
      <c r="P781">
        <v>0</v>
      </c>
      <c r="Q781">
        <v>167</v>
      </c>
      <c r="R781">
        <v>556</v>
      </c>
      <c r="S781">
        <v>210</v>
      </c>
      <c r="T781">
        <v>0.9</v>
      </c>
      <c r="U781">
        <v>1.2</v>
      </c>
    </row>
    <row r="782" spans="1:21" x14ac:dyDescent="0.25">
      <c r="A782" t="str">
        <f>B782&amp;"_"&amp;G782&amp;"_"&amp;J782</f>
        <v>1323_68_1</v>
      </c>
      <c r="B782">
        <v>1323</v>
      </c>
      <c r="C782" s="1" t="s">
        <v>423</v>
      </c>
      <c r="D782" s="1" t="s">
        <v>42</v>
      </c>
      <c r="E782" s="1" t="s">
        <v>42</v>
      </c>
      <c r="F782">
        <v>115</v>
      </c>
      <c r="G782">
        <v>68</v>
      </c>
      <c r="H782" s="1" t="s">
        <v>362</v>
      </c>
      <c r="I782">
        <v>115</v>
      </c>
      <c r="J782" s="1" t="s">
        <v>191</v>
      </c>
      <c r="K782" s="1" t="s">
        <v>25</v>
      </c>
      <c r="L782">
        <v>1.272E-2</v>
      </c>
      <c r="M782">
        <v>5.2580000000000002E-2</v>
      </c>
      <c r="N782">
        <v>8.7100000000000007E-3</v>
      </c>
      <c r="O782">
        <v>1</v>
      </c>
      <c r="P782">
        <v>0</v>
      </c>
      <c r="Q782">
        <v>167</v>
      </c>
      <c r="R782">
        <v>556</v>
      </c>
      <c r="S782">
        <v>210</v>
      </c>
      <c r="T782">
        <v>8</v>
      </c>
      <c r="U782">
        <v>10.6</v>
      </c>
    </row>
    <row r="783" spans="1:21" x14ac:dyDescent="0.25">
      <c r="A783" t="str">
        <f>B783&amp;"_"&amp;G783&amp;"_"&amp;J783</f>
        <v>1325_1370_1</v>
      </c>
      <c r="B783">
        <v>1325</v>
      </c>
      <c r="C783" s="1" t="s">
        <v>293</v>
      </c>
      <c r="D783" s="1" t="s">
        <v>42</v>
      </c>
      <c r="E783" s="1" t="s">
        <v>42</v>
      </c>
      <c r="F783">
        <v>115</v>
      </c>
      <c r="G783">
        <v>1370</v>
      </c>
      <c r="H783" s="1" t="s">
        <v>613</v>
      </c>
      <c r="I783">
        <v>115</v>
      </c>
      <c r="J783" s="1" t="s">
        <v>191</v>
      </c>
      <c r="K783" s="1" t="s">
        <v>25</v>
      </c>
      <c r="L783">
        <v>4.8999999999999998E-4</v>
      </c>
      <c r="M783">
        <v>2.0300000000000001E-3</v>
      </c>
      <c r="N783">
        <v>3.4000000000000002E-4</v>
      </c>
      <c r="O783">
        <v>1</v>
      </c>
      <c r="P783">
        <v>0</v>
      </c>
      <c r="Q783">
        <v>167</v>
      </c>
      <c r="R783">
        <v>556</v>
      </c>
      <c r="S783">
        <v>210</v>
      </c>
      <c r="T783">
        <v>0.3</v>
      </c>
      <c r="U783">
        <v>0.4</v>
      </c>
    </row>
    <row r="784" spans="1:21" x14ac:dyDescent="0.25">
      <c r="A784" t="str">
        <f>B784&amp;"_"&amp;G784&amp;"_"&amp;J784</f>
        <v>1325_72_1</v>
      </c>
      <c r="B784">
        <v>1325</v>
      </c>
      <c r="C784" s="1" t="s">
        <v>293</v>
      </c>
      <c r="D784" s="1" t="s">
        <v>42</v>
      </c>
      <c r="E784" s="1" t="s">
        <v>42</v>
      </c>
      <c r="F784">
        <v>115</v>
      </c>
      <c r="G784">
        <v>72</v>
      </c>
      <c r="H784" s="1" t="s">
        <v>294</v>
      </c>
      <c r="I784">
        <v>115</v>
      </c>
      <c r="J784" s="1" t="s">
        <v>191</v>
      </c>
      <c r="K784" s="1" t="s">
        <v>25</v>
      </c>
      <c r="L784">
        <v>8.0000000000000007E-5</v>
      </c>
      <c r="M784">
        <v>3.4000000000000002E-4</v>
      </c>
      <c r="N784">
        <v>6.0000000000000002E-5</v>
      </c>
      <c r="O784">
        <v>1</v>
      </c>
      <c r="P784">
        <v>0</v>
      </c>
      <c r="Q784">
        <v>167</v>
      </c>
      <c r="R784">
        <v>556</v>
      </c>
      <c r="S784">
        <v>210</v>
      </c>
      <c r="T784">
        <v>0.1</v>
      </c>
      <c r="U784">
        <v>0.1</v>
      </c>
    </row>
    <row r="785" spans="1:21" x14ac:dyDescent="0.25">
      <c r="A785" t="str">
        <f>B785&amp;"_"&amp;G785&amp;"_"&amp;J785</f>
        <v>1325_73_1</v>
      </c>
      <c r="B785">
        <v>1325</v>
      </c>
      <c r="C785" s="1" t="s">
        <v>293</v>
      </c>
      <c r="D785" s="1" t="s">
        <v>42</v>
      </c>
      <c r="E785" s="1" t="s">
        <v>42</v>
      </c>
      <c r="F785">
        <v>115</v>
      </c>
      <c r="G785">
        <v>73</v>
      </c>
      <c r="H785" s="1" t="s">
        <v>295</v>
      </c>
      <c r="I785">
        <v>115</v>
      </c>
      <c r="J785" s="1" t="s">
        <v>191</v>
      </c>
      <c r="K785" s="1" t="s">
        <v>25</v>
      </c>
      <c r="L785">
        <v>3.6000000000000002E-4</v>
      </c>
      <c r="M785">
        <v>1.5E-3</v>
      </c>
      <c r="N785">
        <v>2.5000000000000001E-4</v>
      </c>
      <c r="O785">
        <v>1</v>
      </c>
      <c r="P785">
        <v>0</v>
      </c>
      <c r="Q785">
        <v>167</v>
      </c>
      <c r="R785">
        <v>556</v>
      </c>
      <c r="S785">
        <v>210</v>
      </c>
      <c r="T785">
        <v>0.2</v>
      </c>
      <c r="U785">
        <v>0.3</v>
      </c>
    </row>
    <row r="786" spans="1:21" x14ac:dyDescent="0.25">
      <c r="A786" t="str">
        <f>B786&amp;"_"&amp;G786&amp;"_"&amp;J786</f>
        <v>1326_74_1</v>
      </c>
      <c r="B786">
        <v>1326</v>
      </c>
      <c r="C786" s="1" t="s">
        <v>297</v>
      </c>
      <c r="D786" s="1" t="s">
        <v>42</v>
      </c>
      <c r="E786" s="1" t="s">
        <v>42</v>
      </c>
      <c r="F786">
        <v>115</v>
      </c>
      <c r="G786">
        <v>74</v>
      </c>
      <c r="H786" s="1" t="s">
        <v>296</v>
      </c>
      <c r="I786">
        <v>115</v>
      </c>
      <c r="J786" s="1" t="s">
        <v>191</v>
      </c>
      <c r="K786" s="1" t="s">
        <v>25</v>
      </c>
      <c r="L786">
        <v>1.5E-3</v>
      </c>
      <c r="M786">
        <v>6.2100000000000002E-3</v>
      </c>
      <c r="N786">
        <v>1.0300000000000001E-3</v>
      </c>
      <c r="O786">
        <v>1</v>
      </c>
      <c r="P786">
        <v>0</v>
      </c>
      <c r="Q786">
        <v>167</v>
      </c>
      <c r="R786">
        <v>556</v>
      </c>
      <c r="S786">
        <v>210</v>
      </c>
      <c r="T786">
        <v>0.8</v>
      </c>
      <c r="U786">
        <v>1.2</v>
      </c>
    </row>
    <row r="787" spans="1:21" x14ac:dyDescent="0.25">
      <c r="A787" t="str">
        <f>B787&amp;"_"&amp;G787&amp;"_"&amp;J787</f>
        <v>1327_1324_1</v>
      </c>
      <c r="B787">
        <v>1327</v>
      </c>
      <c r="C787" s="1" t="s">
        <v>122</v>
      </c>
      <c r="D787" s="1" t="s">
        <v>42</v>
      </c>
      <c r="E787" s="1" t="s">
        <v>42</v>
      </c>
      <c r="F787">
        <v>115</v>
      </c>
      <c r="G787">
        <v>1324</v>
      </c>
      <c r="H787" s="1" t="s">
        <v>123</v>
      </c>
      <c r="I787">
        <v>115</v>
      </c>
      <c r="J787" s="1" t="s">
        <v>191</v>
      </c>
      <c r="K787" s="1" t="s">
        <v>25</v>
      </c>
      <c r="L787">
        <v>4.6000000000000001E-4</v>
      </c>
      <c r="M787">
        <v>1.89E-3</v>
      </c>
      <c r="N787">
        <v>3.1E-4</v>
      </c>
      <c r="O787">
        <v>1</v>
      </c>
      <c r="P787">
        <v>0</v>
      </c>
      <c r="Q787">
        <v>167</v>
      </c>
      <c r="R787">
        <v>556</v>
      </c>
      <c r="S787">
        <v>210</v>
      </c>
      <c r="T787">
        <v>0.4</v>
      </c>
      <c r="U787">
        <v>0.4</v>
      </c>
    </row>
    <row r="788" spans="1:21" x14ac:dyDescent="0.25">
      <c r="A788" t="str">
        <f>B788&amp;"_"&amp;G788&amp;"_"&amp;J788</f>
        <v>1327_1324_2</v>
      </c>
      <c r="B788">
        <v>1327</v>
      </c>
      <c r="C788" s="1" t="s">
        <v>122</v>
      </c>
      <c r="D788" s="1" t="s">
        <v>42</v>
      </c>
      <c r="E788" s="1" t="s">
        <v>42</v>
      </c>
      <c r="F788">
        <v>115</v>
      </c>
      <c r="G788">
        <v>1324</v>
      </c>
      <c r="H788" s="1" t="s">
        <v>123</v>
      </c>
      <c r="I788">
        <v>115</v>
      </c>
      <c r="J788" s="1" t="s">
        <v>74</v>
      </c>
      <c r="K788" s="1" t="s">
        <v>25</v>
      </c>
      <c r="L788">
        <v>4.6000000000000001E-4</v>
      </c>
      <c r="M788">
        <v>1.89E-3</v>
      </c>
      <c r="N788">
        <v>3.1E-4</v>
      </c>
      <c r="O788">
        <v>1</v>
      </c>
      <c r="P788">
        <v>0</v>
      </c>
      <c r="Q788">
        <v>167</v>
      </c>
      <c r="R788">
        <v>556</v>
      </c>
      <c r="S788">
        <v>210</v>
      </c>
      <c r="T788">
        <v>0.4</v>
      </c>
      <c r="U788">
        <v>0.4</v>
      </c>
    </row>
    <row r="789" spans="1:21" x14ac:dyDescent="0.25">
      <c r="A789" t="str">
        <f>B789&amp;"_"&amp;G789&amp;"_"&amp;J789</f>
        <v>1327_1573_1</v>
      </c>
      <c r="B789">
        <v>1327</v>
      </c>
      <c r="C789" s="1" t="s">
        <v>122</v>
      </c>
      <c r="D789" s="1" t="s">
        <v>42</v>
      </c>
      <c r="E789" s="1" t="s">
        <v>42</v>
      </c>
      <c r="F789">
        <v>115</v>
      </c>
      <c r="G789">
        <v>1573</v>
      </c>
      <c r="H789" s="1" t="s">
        <v>102</v>
      </c>
      <c r="I789">
        <v>115</v>
      </c>
      <c r="J789" s="1" t="s">
        <v>191</v>
      </c>
      <c r="K789" s="1" t="s">
        <v>25</v>
      </c>
      <c r="L789">
        <v>7.4200000000000004E-3</v>
      </c>
      <c r="M789">
        <v>3.0689999999999999E-2</v>
      </c>
      <c r="N789">
        <v>5.0800000000000003E-3</v>
      </c>
      <c r="O789">
        <v>1</v>
      </c>
      <c r="P789">
        <v>0</v>
      </c>
      <c r="Q789">
        <v>167</v>
      </c>
      <c r="R789">
        <v>556</v>
      </c>
      <c r="S789">
        <v>210</v>
      </c>
      <c r="T789">
        <v>2.9</v>
      </c>
      <c r="U789">
        <v>6.2</v>
      </c>
    </row>
    <row r="790" spans="1:21" x14ac:dyDescent="0.25">
      <c r="A790" t="str">
        <f>B790&amp;"_"&amp;G790&amp;"_"&amp;J790</f>
        <v>1327_1573_2</v>
      </c>
      <c r="B790">
        <v>1327</v>
      </c>
      <c r="C790" s="1" t="s">
        <v>122</v>
      </c>
      <c r="D790" s="1" t="s">
        <v>42</v>
      </c>
      <c r="E790" s="1" t="s">
        <v>42</v>
      </c>
      <c r="F790">
        <v>115</v>
      </c>
      <c r="G790">
        <v>1573</v>
      </c>
      <c r="H790" s="1" t="s">
        <v>102</v>
      </c>
      <c r="I790">
        <v>115</v>
      </c>
      <c r="J790" s="1" t="s">
        <v>74</v>
      </c>
      <c r="K790" s="1" t="s">
        <v>25</v>
      </c>
      <c r="L790">
        <v>7.4200000000000004E-3</v>
      </c>
      <c r="M790">
        <v>3.0700000000000002E-2</v>
      </c>
      <c r="N790">
        <v>5.0800000000000003E-3</v>
      </c>
      <c r="O790">
        <v>1</v>
      </c>
      <c r="P790">
        <v>0</v>
      </c>
      <c r="Q790">
        <v>167</v>
      </c>
      <c r="R790">
        <v>556</v>
      </c>
      <c r="S790">
        <v>210</v>
      </c>
      <c r="T790">
        <v>2.9</v>
      </c>
      <c r="U790">
        <v>6.2</v>
      </c>
    </row>
    <row r="791" spans="1:21" x14ac:dyDescent="0.25">
      <c r="A791" t="str">
        <f>B791&amp;"_"&amp;G791&amp;"_"&amp;J791</f>
        <v>1328_1275_1</v>
      </c>
      <c r="B791">
        <v>1328</v>
      </c>
      <c r="C791" s="1" t="s">
        <v>353</v>
      </c>
      <c r="D791" s="1" t="s">
        <v>42</v>
      </c>
      <c r="E791" s="1" t="s">
        <v>42</v>
      </c>
      <c r="F791">
        <v>115</v>
      </c>
      <c r="G791">
        <v>1275</v>
      </c>
      <c r="H791" s="1" t="s">
        <v>193</v>
      </c>
      <c r="I791">
        <v>115</v>
      </c>
      <c r="J791" s="1" t="s">
        <v>191</v>
      </c>
      <c r="K791" s="1" t="s">
        <v>25</v>
      </c>
      <c r="L791">
        <v>1.17E-3</v>
      </c>
      <c r="M791">
        <v>4.8500000000000001E-3</v>
      </c>
      <c r="N791">
        <v>8.0000000000000004E-4</v>
      </c>
      <c r="O791">
        <v>1</v>
      </c>
      <c r="P791">
        <v>0</v>
      </c>
      <c r="Q791">
        <v>167</v>
      </c>
      <c r="R791">
        <v>556</v>
      </c>
      <c r="S791">
        <v>210</v>
      </c>
      <c r="T791">
        <v>0.9</v>
      </c>
      <c r="U791">
        <v>1</v>
      </c>
    </row>
    <row r="792" spans="1:21" x14ac:dyDescent="0.25">
      <c r="A792" t="str">
        <f>B792&amp;"_"&amp;G792&amp;"_"&amp;J792</f>
        <v>1328_1339_1</v>
      </c>
      <c r="B792">
        <v>1328</v>
      </c>
      <c r="C792" s="1" t="s">
        <v>353</v>
      </c>
      <c r="D792" s="1" t="s">
        <v>42</v>
      </c>
      <c r="E792" s="1" t="s">
        <v>42</v>
      </c>
      <c r="F792">
        <v>115</v>
      </c>
      <c r="G792">
        <v>1339</v>
      </c>
      <c r="H792" s="1" t="s">
        <v>200</v>
      </c>
      <c r="I792">
        <v>115</v>
      </c>
      <c r="J792" s="1" t="s">
        <v>191</v>
      </c>
      <c r="K792" s="1" t="s">
        <v>25</v>
      </c>
      <c r="L792">
        <v>1.9599999999999999E-3</v>
      </c>
      <c r="M792">
        <v>8.1099999999999992E-3</v>
      </c>
      <c r="N792">
        <v>1.34E-3</v>
      </c>
      <c r="O792">
        <v>1</v>
      </c>
      <c r="P792">
        <v>0</v>
      </c>
      <c r="Q792">
        <v>167</v>
      </c>
      <c r="R792">
        <v>556</v>
      </c>
      <c r="S792">
        <v>210</v>
      </c>
      <c r="T792">
        <v>1.3</v>
      </c>
      <c r="U792">
        <v>1.6</v>
      </c>
    </row>
    <row r="793" spans="1:21" x14ac:dyDescent="0.25">
      <c r="A793" t="str">
        <f>B793&amp;"_"&amp;G793&amp;"_"&amp;J793</f>
        <v>1328_42_1</v>
      </c>
      <c r="B793">
        <v>1328</v>
      </c>
      <c r="C793" s="1" t="s">
        <v>353</v>
      </c>
      <c r="D793" s="1" t="s">
        <v>42</v>
      </c>
      <c r="E793" s="1" t="s">
        <v>42</v>
      </c>
      <c r="F793">
        <v>115</v>
      </c>
      <c r="G793">
        <v>42</v>
      </c>
      <c r="H793" s="1" t="s">
        <v>80</v>
      </c>
      <c r="I793">
        <v>115</v>
      </c>
      <c r="J793" s="1" t="s">
        <v>191</v>
      </c>
      <c r="K793" s="1" t="s">
        <v>25</v>
      </c>
      <c r="L793">
        <v>2.0990000000000002E-2</v>
      </c>
      <c r="M793">
        <v>8.6809999999999998E-2</v>
      </c>
      <c r="N793">
        <v>1.438E-2</v>
      </c>
      <c r="O793">
        <v>1</v>
      </c>
      <c r="P793">
        <v>0</v>
      </c>
      <c r="Q793">
        <v>167</v>
      </c>
      <c r="R793">
        <v>556</v>
      </c>
      <c r="S793">
        <v>210</v>
      </c>
      <c r="T793">
        <v>13.4</v>
      </c>
      <c r="U793">
        <v>17.5</v>
      </c>
    </row>
    <row r="794" spans="1:21" x14ac:dyDescent="0.25">
      <c r="A794" t="str">
        <f>B794&amp;"_"&amp;G794&amp;"_"&amp;J794</f>
        <v>1329_1275_1</v>
      </c>
      <c r="B794">
        <v>1329</v>
      </c>
      <c r="C794" s="1" t="s">
        <v>192</v>
      </c>
      <c r="D794" s="1" t="s">
        <v>42</v>
      </c>
      <c r="E794" s="1" t="s">
        <v>42</v>
      </c>
      <c r="F794">
        <v>115</v>
      </c>
      <c r="G794">
        <v>1275</v>
      </c>
      <c r="H794" s="1" t="s">
        <v>193</v>
      </c>
      <c r="I794">
        <v>115</v>
      </c>
      <c r="J794" s="1" t="s">
        <v>191</v>
      </c>
      <c r="K794" s="1" t="s">
        <v>25</v>
      </c>
      <c r="L794">
        <v>1.17E-3</v>
      </c>
      <c r="M794">
        <v>4.8199999999999996E-3</v>
      </c>
      <c r="N794">
        <v>8.0000000000000004E-4</v>
      </c>
      <c r="O794">
        <v>1</v>
      </c>
      <c r="P794">
        <v>0</v>
      </c>
      <c r="Q794">
        <v>167</v>
      </c>
      <c r="R794">
        <v>556</v>
      </c>
      <c r="S794">
        <v>210</v>
      </c>
      <c r="T794">
        <v>0.9</v>
      </c>
      <c r="U794">
        <v>1</v>
      </c>
    </row>
    <row r="795" spans="1:21" x14ac:dyDescent="0.25">
      <c r="A795" t="str">
        <f>B795&amp;"_"&amp;G795&amp;"_"&amp;J795</f>
        <v>1329_1340_1</v>
      </c>
      <c r="B795">
        <v>1329</v>
      </c>
      <c r="C795" s="1" t="s">
        <v>192</v>
      </c>
      <c r="D795" s="1" t="s">
        <v>42</v>
      </c>
      <c r="E795" s="1" t="s">
        <v>42</v>
      </c>
      <c r="F795">
        <v>115</v>
      </c>
      <c r="G795">
        <v>1340</v>
      </c>
      <c r="H795" s="1" t="s">
        <v>196</v>
      </c>
      <c r="I795">
        <v>115</v>
      </c>
      <c r="J795" s="1" t="s">
        <v>191</v>
      </c>
      <c r="K795" s="1" t="s">
        <v>25</v>
      </c>
      <c r="L795">
        <v>1.9400000000000001E-3</v>
      </c>
      <c r="M795">
        <v>8.0199999999999994E-3</v>
      </c>
      <c r="N795">
        <v>1.33E-3</v>
      </c>
      <c r="O795">
        <v>1</v>
      </c>
      <c r="P795">
        <v>0</v>
      </c>
      <c r="Q795">
        <v>167</v>
      </c>
      <c r="R795">
        <v>556</v>
      </c>
      <c r="S795">
        <v>210</v>
      </c>
      <c r="T795">
        <v>1.2</v>
      </c>
      <c r="U795">
        <v>1.6</v>
      </c>
    </row>
    <row r="796" spans="1:21" x14ac:dyDescent="0.25">
      <c r="A796" t="str">
        <f>B796&amp;"_"&amp;G796&amp;"_"&amp;J796</f>
        <v>1329_42_1</v>
      </c>
      <c r="B796">
        <v>1329</v>
      </c>
      <c r="C796" s="1" t="s">
        <v>192</v>
      </c>
      <c r="D796" s="1" t="s">
        <v>42</v>
      </c>
      <c r="E796" s="1" t="s">
        <v>42</v>
      </c>
      <c r="F796">
        <v>115</v>
      </c>
      <c r="G796">
        <v>42</v>
      </c>
      <c r="H796" s="1" t="s">
        <v>80</v>
      </c>
      <c r="I796">
        <v>115</v>
      </c>
      <c r="J796" s="1" t="s">
        <v>191</v>
      </c>
      <c r="K796" s="1" t="s">
        <v>25</v>
      </c>
      <c r="L796">
        <v>2.1000000000000001E-2</v>
      </c>
      <c r="M796">
        <v>8.6819999999999994E-2</v>
      </c>
      <c r="N796">
        <v>1.438E-2</v>
      </c>
      <c r="O796">
        <v>1</v>
      </c>
      <c r="P796">
        <v>0</v>
      </c>
      <c r="Q796">
        <v>167</v>
      </c>
      <c r="R796">
        <v>556</v>
      </c>
      <c r="S796">
        <v>210</v>
      </c>
      <c r="T796">
        <v>13.4</v>
      </c>
      <c r="U796">
        <v>17.5</v>
      </c>
    </row>
    <row r="797" spans="1:21" x14ac:dyDescent="0.25">
      <c r="A797" t="str">
        <f>B797&amp;"_"&amp;G797&amp;"_"&amp;J797</f>
        <v>1331_69_1</v>
      </c>
      <c r="B797">
        <v>1331</v>
      </c>
      <c r="C797" s="1" t="s">
        <v>277</v>
      </c>
      <c r="D797" s="1" t="s">
        <v>42</v>
      </c>
      <c r="E797" s="1" t="s">
        <v>42</v>
      </c>
      <c r="F797">
        <v>115</v>
      </c>
      <c r="G797">
        <v>69</v>
      </c>
      <c r="H797" s="1" t="s">
        <v>144</v>
      </c>
      <c r="I797">
        <v>115</v>
      </c>
      <c r="J797" s="1" t="s">
        <v>191</v>
      </c>
      <c r="K797" s="1" t="s">
        <v>25</v>
      </c>
      <c r="L797">
        <v>7.9000000000000001E-4</v>
      </c>
      <c r="M797">
        <v>3.29E-3</v>
      </c>
      <c r="N797">
        <v>5.4000000000000001E-4</v>
      </c>
      <c r="O797">
        <v>1</v>
      </c>
      <c r="P797">
        <v>0</v>
      </c>
      <c r="Q797">
        <v>167</v>
      </c>
      <c r="R797">
        <v>556</v>
      </c>
      <c r="S797">
        <v>210</v>
      </c>
      <c r="T797">
        <v>0.5</v>
      </c>
      <c r="U797">
        <v>0.7</v>
      </c>
    </row>
    <row r="798" spans="1:21" x14ac:dyDescent="0.25">
      <c r="A798" t="str">
        <f>B798&amp;"_"&amp;G798&amp;"_"&amp;J798</f>
        <v>1331_70_1</v>
      </c>
      <c r="B798">
        <v>1331</v>
      </c>
      <c r="C798" s="1" t="s">
        <v>277</v>
      </c>
      <c r="D798" s="1" t="s">
        <v>42</v>
      </c>
      <c r="E798" s="1" t="s">
        <v>42</v>
      </c>
      <c r="F798">
        <v>115</v>
      </c>
      <c r="G798">
        <v>70</v>
      </c>
      <c r="H798" s="1" t="s">
        <v>286</v>
      </c>
      <c r="I798">
        <v>115</v>
      </c>
      <c r="J798" s="1" t="s">
        <v>191</v>
      </c>
      <c r="K798" s="1" t="s">
        <v>25</v>
      </c>
      <c r="L798">
        <v>5.0000000000000002E-5</v>
      </c>
      <c r="M798">
        <v>1.9000000000000001E-4</v>
      </c>
      <c r="N798">
        <v>3.0000000000000001E-5</v>
      </c>
      <c r="O798">
        <v>1</v>
      </c>
      <c r="P798">
        <v>0</v>
      </c>
      <c r="Q798">
        <v>167</v>
      </c>
      <c r="R798">
        <v>556</v>
      </c>
      <c r="S798">
        <v>210</v>
      </c>
      <c r="T798">
        <v>0</v>
      </c>
      <c r="U798">
        <v>0</v>
      </c>
    </row>
    <row r="799" spans="1:21" x14ac:dyDescent="0.25">
      <c r="A799" t="str">
        <f>B799&amp;"_"&amp;G799&amp;"_"&amp;J799</f>
        <v>1332_69_1</v>
      </c>
      <c r="B799">
        <v>1332</v>
      </c>
      <c r="C799" s="1" t="s">
        <v>287</v>
      </c>
      <c r="D799" s="1" t="s">
        <v>42</v>
      </c>
      <c r="E799" s="1" t="s">
        <v>42</v>
      </c>
      <c r="F799">
        <v>115</v>
      </c>
      <c r="G799">
        <v>69</v>
      </c>
      <c r="H799" s="1" t="s">
        <v>144</v>
      </c>
      <c r="I799">
        <v>115</v>
      </c>
      <c r="J799" s="1" t="s">
        <v>191</v>
      </c>
      <c r="K799" s="1" t="s">
        <v>25</v>
      </c>
      <c r="L799">
        <v>8.0999999999999996E-4</v>
      </c>
      <c r="M799">
        <v>3.3600000000000001E-3</v>
      </c>
      <c r="N799">
        <v>5.5999999999999995E-4</v>
      </c>
      <c r="O799">
        <v>1</v>
      </c>
      <c r="P799">
        <v>0</v>
      </c>
      <c r="Q799">
        <v>167</v>
      </c>
      <c r="R799">
        <v>556</v>
      </c>
      <c r="S799">
        <v>210</v>
      </c>
      <c r="T799">
        <v>0.5</v>
      </c>
      <c r="U799">
        <v>0.7</v>
      </c>
    </row>
    <row r="800" spans="1:21" x14ac:dyDescent="0.25">
      <c r="A800" t="str">
        <f>B800&amp;"_"&amp;G800&amp;"_"&amp;J800</f>
        <v>1332_70_1</v>
      </c>
      <c r="B800">
        <v>1332</v>
      </c>
      <c r="C800" s="1" t="s">
        <v>287</v>
      </c>
      <c r="D800" s="1" t="s">
        <v>42</v>
      </c>
      <c r="E800" s="1" t="s">
        <v>42</v>
      </c>
      <c r="F800">
        <v>115</v>
      </c>
      <c r="G800">
        <v>70</v>
      </c>
      <c r="H800" s="1" t="s">
        <v>286</v>
      </c>
      <c r="I800">
        <v>115</v>
      </c>
      <c r="J800" s="1" t="s">
        <v>191</v>
      </c>
      <c r="K800" s="1" t="s">
        <v>25</v>
      </c>
      <c r="L800">
        <v>4.0000000000000003E-5</v>
      </c>
      <c r="M800">
        <v>1.7000000000000001E-4</v>
      </c>
      <c r="N800">
        <v>3.0000000000000001E-5</v>
      </c>
      <c r="O800">
        <v>1</v>
      </c>
      <c r="P800">
        <v>0</v>
      </c>
      <c r="Q800">
        <v>167</v>
      </c>
      <c r="R800">
        <v>556</v>
      </c>
      <c r="S800">
        <v>210</v>
      </c>
      <c r="T800">
        <v>0</v>
      </c>
      <c r="U800">
        <v>0</v>
      </c>
    </row>
    <row r="801" spans="1:21" x14ac:dyDescent="0.25">
      <c r="A801" t="str">
        <f>B801&amp;"_"&amp;G801&amp;"_"&amp;J801</f>
        <v>1335_101_1</v>
      </c>
      <c r="B801">
        <v>1335</v>
      </c>
      <c r="C801" s="1" t="s">
        <v>595</v>
      </c>
      <c r="D801" s="1" t="s">
        <v>42</v>
      </c>
      <c r="E801" s="1" t="s">
        <v>42</v>
      </c>
      <c r="F801">
        <v>115</v>
      </c>
      <c r="G801">
        <v>101</v>
      </c>
      <c r="H801" s="1" t="s">
        <v>344</v>
      </c>
      <c r="I801">
        <v>115</v>
      </c>
      <c r="J801" s="1" t="s">
        <v>191</v>
      </c>
      <c r="K801" s="1" t="s">
        <v>25</v>
      </c>
      <c r="L801">
        <v>1.4999999999999999E-4</v>
      </c>
      <c r="M801">
        <v>6.3000000000000003E-4</v>
      </c>
      <c r="N801">
        <v>1E-4</v>
      </c>
      <c r="O801">
        <v>1</v>
      </c>
      <c r="P801">
        <v>0</v>
      </c>
      <c r="Q801">
        <v>167</v>
      </c>
      <c r="R801">
        <v>556</v>
      </c>
      <c r="S801">
        <v>210</v>
      </c>
      <c r="T801">
        <v>0</v>
      </c>
      <c r="U801">
        <v>0.1</v>
      </c>
    </row>
    <row r="802" spans="1:21" x14ac:dyDescent="0.25">
      <c r="A802" t="str">
        <f>B802&amp;"_"&amp;G802&amp;"_"&amp;J802</f>
        <v>1335_236_1</v>
      </c>
      <c r="B802">
        <v>1335</v>
      </c>
      <c r="C802" s="1" t="s">
        <v>595</v>
      </c>
      <c r="D802" s="1" t="s">
        <v>42</v>
      </c>
      <c r="E802" s="1" t="s">
        <v>42</v>
      </c>
      <c r="F802">
        <v>115</v>
      </c>
      <c r="G802">
        <v>236</v>
      </c>
      <c r="H802" s="1" t="s">
        <v>611</v>
      </c>
      <c r="I802">
        <v>115</v>
      </c>
      <c r="J802" s="1" t="s">
        <v>191</v>
      </c>
      <c r="K802" s="1" t="s">
        <v>25</v>
      </c>
      <c r="L802">
        <v>2.283E-2</v>
      </c>
      <c r="M802">
        <v>9.4420000000000004E-2</v>
      </c>
      <c r="N802">
        <v>1.5640000000000001E-2</v>
      </c>
      <c r="O802">
        <v>1</v>
      </c>
      <c r="P802">
        <v>0</v>
      </c>
      <c r="Q802">
        <v>167</v>
      </c>
      <c r="R802">
        <v>556</v>
      </c>
      <c r="S802">
        <v>210</v>
      </c>
      <c r="T802">
        <v>14</v>
      </c>
      <c r="U802">
        <v>19</v>
      </c>
    </row>
    <row r="803" spans="1:21" x14ac:dyDescent="0.25">
      <c r="A803" t="str">
        <f>B803&amp;"_"&amp;G803&amp;"_"&amp;J803</f>
        <v>1335_269_1</v>
      </c>
      <c r="B803">
        <v>1335</v>
      </c>
      <c r="C803" s="1" t="s">
        <v>595</v>
      </c>
      <c r="D803" s="1" t="s">
        <v>42</v>
      </c>
      <c r="E803" s="1" t="s">
        <v>42</v>
      </c>
      <c r="F803">
        <v>115</v>
      </c>
      <c r="G803">
        <v>269</v>
      </c>
      <c r="H803" s="1" t="s">
        <v>341</v>
      </c>
      <c r="I803">
        <v>115</v>
      </c>
      <c r="J803" s="1" t="s">
        <v>191</v>
      </c>
      <c r="K803" s="1" t="s">
        <v>25</v>
      </c>
      <c r="L803">
        <v>3.0839999999999999E-2</v>
      </c>
      <c r="M803">
        <v>0.12751000000000001</v>
      </c>
      <c r="N803">
        <v>2.111E-2</v>
      </c>
      <c r="O803">
        <v>1</v>
      </c>
      <c r="P803">
        <v>0</v>
      </c>
      <c r="Q803">
        <v>167</v>
      </c>
      <c r="R803">
        <v>556</v>
      </c>
      <c r="S803">
        <v>210</v>
      </c>
      <c r="T803">
        <v>15.7</v>
      </c>
      <c r="U803">
        <v>25.6</v>
      </c>
    </row>
    <row r="804" spans="1:21" x14ac:dyDescent="0.25">
      <c r="A804" t="str">
        <f>B804&amp;"_"&amp;G804&amp;"_"&amp;J804</f>
        <v>1336_101_1</v>
      </c>
      <c r="B804">
        <v>1336</v>
      </c>
      <c r="C804" s="1" t="s">
        <v>343</v>
      </c>
      <c r="D804" s="1" t="s">
        <v>42</v>
      </c>
      <c r="E804" s="1" t="s">
        <v>42</v>
      </c>
      <c r="F804">
        <v>115</v>
      </c>
      <c r="G804">
        <v>101</v>
      </c>
      <c r="H804" s="1" t="s">
        <v>344</v>
      </c>
      <c r="I804">
        <v>115</v>
      </c>
      <c r="J804" s="1" t="s">
        <v>191</v>
      </c>
      <c r="K804" s="1" t="s">
        <v>25</v>
      </c>
      <c r="L804">
        <v>6.0000000000000002E-5</v>
      </c>
      <c r="M804">
        <v>2.5000000000000001E-4</v>
      </c>
      <c r="N804">
        <v>4.0000000000000003E-5</v>
      </c>
      <c r="O804">
        <v>1</v>
      </c>
      <c r="P804">
        <v>0</v>
      </c>
      <c r="Q804">
        <v>167</v>
      </c>
      <c r="R804">
        <v>556</v>
      </c>
      <c r="S804">
        <v>210</v>
      </c>
      <c r="T804">
        <v>0</v>
      </c>
      <c r="U804">
        <v>0</v>
      </c>
    </row>
    <row r="805" spans="1:21" x14ac:dyDescent="0.25">
      <c r="A805" t="str">
        <f>B805&amp;"_"&amp;G805&amp;"_"&amp;J805</f>
        <v>1336_102_1</v>
      </c>
      <c r="B805">
        <v>1336</v>
      </c>
      <c r="C805" s="1" t="s">
        <v>343</v>
      </c>
      <c r="D805" s="1" t="s">
        <v>42</v>
      </c>
      <c r="E805" s="1" t="s">
        <v>42</v>
      </c>
      <c r="F805">
        <v>115</v>
      </c>
      <c r="G805">
        <v>102</v>
      </c>
      <c r="H805" s="1" t="s">
        <v>346</v>
      </c>
      <c r="I805">
        <v>115</v>
      </c>
      <c r="J805" s="1" t="s">
        <v>191</v>
      </c>
      <c r="K805" s="1" t="s">
        <v>25</v>
      </c>
      <c r="L805">
        <v>1.1E-4</v>
      </c>
      <c r="M805">
        <v>4.6000000000000001E-4</v>
      </c>
      <c r="N805">
        <v>8.0000000000000007E-5</v>
      </c>
      <c r="O805">
        <v>1</v>
      </c>
      <c r="P805">
        <v>0</v>
      </c>
      <c r="Q805">
        <v>167</v>
      </c>
      <c r="R805">
        <v>556</v>
      </c>
      <c r="S805">
        <v>210</v>
      </c>
      <c r="T805">
        <v>0.1</v>
      </c>
      <c r="U805">
        <v>0.1</v>
      </c>
    </row>
    <row r="806" spans="1:21" x14ac:dyDescent="0.25">
      <c r="A806" t="str">
        <f>B806&amp;"_"&amp;G806&amp;"_"&amp;J806</f>
        <v>1336_236_1</v>
      </c>
      <c r="B806">
        <v>1336</v>
      </c>
      <c r="C806" s="1" t="s">
        <v>343</v>
      </c>
      <c r="D806" s="1" t="s">
        <v>42</v>
      </c>
      <c r="E806" s="1" t="s">
        <v>42</v>
      </c>
      <c r="F806">
        <v>115</v>
      </c>
      <c r="G806">
        <v>236</v>
      </c>
      <c r="H806" s="1" t="s">
        <v>611</v>
      </c>
      <c r="I806">
        <v>115</v>
      </c>
      <c r="J806" s="1" t="s">
        <v>191</v>
      </c>
      <c r="K806" s="1" t="s">
        <v>25</v>
      </c>
      <c r="L806">
        <v>2.283E-2</v>
      </c>
      <c r="M806">
        <v>9.4420000000000004E-2</v>
      </c>
      <c r="N806">
        <v>1.5640000000000001E-2</v>
      </c>
      <c r="O806">
        <v>1</v>
      </c>
      <c r="P806">
        <v>0</v>
      </c>
      <c r="Q806">
        <v>167</v>
      </c>
      <c r="R806">
        <v>556</v>
      </c>
      <c r="S806">
        <v>210</v>
      </c>
      <c r="T806">
        <v>14</v>
      </c>
      <c r="U806">
        <v>19</v>
      </c>
    </row>
    <row r="807" spans="1:21" x14ac:dyDescent="0.25">
      <c r="A807" t="str">
        <f>B807&amp;"_"&amp;G807&amp;"_"&amp;J807</f>
        <v>1338_1331_1</v>
      </c>
      <c r="B807">
        <v>1338</v>
      </c>
      <c r="C807" s="1" t="s">
        <v>620</v>
      </c>
      <c r="D807" s="1" t="s">
        <v>42</v>
      </c>
      <c r="E807" s="1" t="s">
        <v>42</v>
      </c>
      <c r="F807">
        <v>115</v>
      </c>
      <c r="G807">
        <v>1331</v>
      </c>
      <c r="H807" s="1" t="s">
        <v>277</v>
      </c>
      <c r="I807">
        <v>115</v>
      </c>
      <c r="J807" s="1" t="s">
        <v>191</v>
      </c>
      <c r="K807" s="1" t="s">
        <v>25</v>
      </c>
      <c r="L807">
        <v>2.095E-2</v>
      </c>
      <c r="M807">
        <v>8.6620000000000003E-2</v>
      </c>
      <c r="N807">
        <v>1.434E-2</v>
      </c>
      <c r="O807">
        <v>1</v>
      </c>
      <c r="P807">
        <v>0</v>
      </c>
      <c r="Q807">
        <v>167</v>
      </c>
      <c r="R807">
        <v>556</v>
      </c>
      <c r="S807">
        <v>210</v>
      </c>
      <c r="T807">
        <v>12.9</v>
      </c>
      <c r="U807">
        <v>17.399999999999999</v>
      </c>
    </row>
    <row r="808" spans="1:21" x14ac:dyDescent="0.25">
      <c r="A808" t="str">
        <f>B808&amp;"_"&amp;G808&amp;"_"&amp;J808</f>
        <v>1338_1337_1</v>
      </c>
      <c r="B808">
        <v>1338</v>
      </c>
      <c r="C808" s="1" t="s">
        <v>620</v>
      </c>
      <c r="D808" s="1" t="s">
        <v>42</v>
      </c>
      <c r="E808" s="1" t="s">
        <v>42</v>
      </c>
      <c r="F808">
        <v>115</v>
      </c>
      <c r="G808">
        <v>1337</v>
      </c>
      <c r="H808" s="1" t="s">
        <v>551</v>
      </c>
      <c r="I808">
        <v>115</v>
      </c>
      <c r="J808" s="1" t="s">
        <v>191</v>
      </c>
      <c r="K808" s="1" t="s">
        <v>25</v>
      </c>
      <c r="L808">
        <v>4.8000000000000001E-4</v>
      </c>
      <c r="M808">
        <v>2E-3</v>
      </c>
      <c r="N808">
        <v>3.3E-4</v>
      </c>
      <c r="O808">
        <v>1</v>
      </c>
      <c r="P808">
        <v>0</v>
      </c>
      <c r="Q808">
        <v>167</v>
      </c>
      <c r="R808">
        <v>556</v>
      </c>
      <c r="S808">
        <v>210</v>
      </c>
      <c r="T808">
        <v>0.4</v>
      </c>
      <c r="U808">
        <v>0.4</v>
      </c>
    </row>
    <row r="809" spans="1:21" x14ac:dyDescent="0.25">
      <c r="A809" t="str">
        <f>B809&amp;"_"&amp;G809&amp;"_"&amp;J809</f>
        <v>1338_1339_1</v>
      </c>
      <c r="B809">
        <v>1338</v>
      </c>
      <c r="C809" s="1" t="s">
        <v>620</v>
      </c>
      <c r="D809" s="1" t="s">
        <v>42</v>
      </c>
      <c r="E809" s="1" t="s">
        <v>42</v>
      </c>
      <c r="F809">
        <v>115</v>
      </c>
      <c r="G809">
        <v>1339</v>
      </c>
      <c r="H809" s="1" t="s">
        <v>200</v>
      </c>
      <c r="I809">
        <v>115</v>
      </c>
      <c r="J809" s="1" t="s">
        <v>191</v>
      </c>
      <c r="K809" s="1" t="s">
        <v>25</v>
      </c>
      <c r="L809">
        <v>2.0410000000000001E-2</v>
      </c>
      <c r="M809">
        <v>8.4379999999999997E-2</v>
      </c>
      <c r="N809">
        <v>1.397E-2</v>
      </c>
      <c r="O809">
        <v>1</v>
      </c>
      <c r="P809">
        <v>0</v>
      </c>
      <c r="Q809">
        <v>167</v>
      </c>
      <c r="R809">
        <v>556</v>
      </c>
      <c r="S809">
        <v>210</v>
      </c>
      <c r="T809">
        <v>12.1</v>
      </c>
      <c r="U809">
        <v>17</v>
      </c>
    </row>
    <row r="810" spans="1:21" x14ac:dyDescent="0.25">
      <c r="A810" t="str">
        <f>B810&amp;"_"&amp;G810&amp;"_"&amp;J810</f>
        <v>1339_1276_1</v>
      </c>
      <c r="B810">
        <v>1339</v>
      </c>
      <c r="C810" s="1" t="s">
        <v>200</v>
      </c>
      <c r="D810" s="1" t="s">
        <v>42</v>
      </c>
      <c r="E810" s="1" t="s">
        <v>42</v>
      </c>
      <c r="F810">
        <v>115</v>
      </c>
      <c r="G810">
        <v>1276</v>
      </c>
      <c r="H810" s="1" t="s">
        <v>197</v>
      </c>
      <c r="I810">
        <v>115</v>
      </c>
      <c r="J810" s="1" t="s">
        <v>191</v>
      </c>
      <c r="K810" s="1" t="s">
        <v>25</v>
      </c>
      <c r="L810">
        <v>1.2999999999999999E-4</v>
      </c>
      <c r="M810">
        <v>5.2999999999999998E-4</v>
      </c>
      <c r="N810">
        <v>9.0000000000000006E-5</v>
      </c>
      <c r="O810">
        <v>1</v>
      </c>
      <c r="P810">
        <v>0</v>
      </c>
      <c r="Q810">
        <v>167</v>
      </c>
      <c r="R810">
        <v>556</v>
      </c>
      <c r="S810">
        <v>210</v>
      </c>
      <c r="T810">
        <v>0.1</v>
      </c>
      <c r="U810">
        <v>0.1</v>
      </c>
    </row>
    <row r="811" spans="1:21" x14ac:dyDescent="0.25">
      <c r="A811" t="str">
        <f>B811&amp;"_"&amp;G811&amp;"_"&amp;J811</f>
        <v>134_288_1</v>
      </c>
      <c r="B811">
        <v>134</v>
      </c>
      <c r="C811" s="1" t="s">
        <v>363</v>
      </c>
      <c r="D811" s="1" t="s">
        <v>42</v>
      </c>
      <c r="E811" s="1" t="s">
        <v>42</v>
      </c>
      <c r="F811">
        <v>115</v>
      </c>
      <c r="G811">
        <v>288</v>
      </c>
      <c r="H811" s="1" t="s">
        <v>427</v>
      </c>
      <c r="I811">
        <v>115</v>
      </c>
      <c r="J811" s="1" t="s">
        <v>191</v>
      </c>
      <c r="K811" s="1" t="s">
        <v>25</v>
      </c>
      <c r="L811">
        <v>2.5000000000000001E-3</v>
      </c>
      <c r="M811">
        <v>1.0319999999999999E-2</v>
      </c>
      <c r="N811">
        <v>1.7099999999999999E-3</v>
      </c>
      <c r="O811">
        <v>1</v>
      </c>
      <c r="P811">
        <v>0</v>
      </c>
      <c r="Q811">
        <v>167</v>
      </c>
      <c r="R811">
        <v>556</v>
      </c>
      <c r="S811">
        <v>210</v>
      </c>
      <c r="T811">
        <v>1.6</v>
      </c>
      <c r="U811">
        <v>2.1</v>
      </c>
    </row>
    <row r="812" spans="1:21" x14ac:dyDescent="0.25">
      <c r="A812" t="str">
        <f>B812&amp;"_"&amp;G812&amp;"_"&amp;J812</f>
        <v>1340_1276_1</v>
      </c>
      <c r="B812">
        <v>1340</v>
      </c>
      <c r="C812" s="1" t="s">
        <v>196</v>
      </c>
      <c r="D812" s="1" t="s">
        <v>42</v>
      </c>
      <c r="E812" s="1" t="s">
        <v>42</v>
      </c>
      <c r="F812">
        <v>115</v>
      </c>
      <c r="G812">
        <v>1276</v>
      </c>
      <c r="H812" s="1" t="s">
        <v>197</v>
      </c>
      <c r="I812">
        <v>115</v>
      </c>
      <c r="J812" s="1" t="s">
        <v>191</v>
      </c>
      <c r="K812" s="1" t="s">
        <v>25</v>
      </c>
      <c r="L812">
        <v>1.4999999999999999E-4</v>
      </c>
      <c r="M812">
        <v>6.2E-4</v>
      </c>
      <c r="N812">
        <v>1E-4</v>
      </c>
      <c r="O812">
        <v>1</v>
      </c>
      <c r="P812">
        <v>0</v>
      </c>
      <c r="Q812">
        <v>167</v>
      </c>
      <c r="R812">
        <v>556</v>
      </c>
      <c r="S812">
        <v>210</v>
      </c>
      <c r="T812">
        <v>0.1</v>
      </c>
      <c r="U812">
        <v>0.1</v>
      </c>
    </row>
    <row r="813" spans="1:21" x14ac:dyDescent="0.25">
      <c r="A813" t="str">
        <f>B813&amp;"_"&amp;G813&amp;"_"&amp;J813</f>
        <v>1342_1341_1</v>
      </c>
      <c r="B813">
        <v>1342</v>
      </c>
      <c r="C813" s="1" t="s">
        <v>707</v>
      </c>
      <c r="D813" s="1" t="s">
        <v>42</v>
      </c>
      <c r="E813" s="1" t="s">
        <v>42</v>
      </c>
      <c r="F813">
        <v>115</v>
      </c>
      <c r="G813">
        <v>1341</v>
      </c>
      <c r="H813" s="1" t="s">
        <v>456</v>
      </c>
      <c r="I813">
        <v>115</v>
      </c>
      <c r="J813" s="1" t="s">
        <v>191</v>
      </c>
      <c r="K813" s="1" t="s">
        <v>25</v>
      </c>
      <c r="L813">
        <v>5.7400000000000003E-3</v>
      </c>
      <c r="M813">
        <v>2.3720000000000001E-2</v>
      </c>
      <c r="N813">
        <v>3.9300000000000003E-3</v>
      </c>
      <c r="O813">
        <v>1</v>
      </c>
      <c r="P813">
        <v>0</v>
      </c>
      <c r="Q813">
        <v>167</v>
      </c>
      <c r="R813">
        <v>556</v>
      </c>
      <c r="S813">
        <v>210</v>
      </c>
      <c r="T813">
        <v>3.6</v>
      </c>
      <c r="U813">
        <v>4.8</v>
      </c>
    </row>
    <row r="814" spans="1:21" x14ac:dyDescent="0.25">
      <c r="A814" t="str">
        <f>B814&amp;"_"&amp;G814&amp;"_"&amp;J814</f>
        <v>1343_1277_1</v>
      </c>
      <c r="B814">
        <v>1343</v>
      </c>
      <c r="C814" s="1" t="s">
        <v>607</v>
      </c>
      <c r="D814" s="1" t="s">
        <v>42</v>
      </c>
      <c r="E814" s="1" t="s">
        <v>42</v>
      </c>
      <c r="F814">
        <v>115</v>
      </c>
      <c r="G814">
        <v>1277</v>
      </c>
      <c r="H814" s="1" t="s">
        <v>606</v>
      </c>
      <c r="I814">
        <v>115</v>
      </c>
      <c r="J814" s="1" t="s">
        <v>191</v>
      </c>
      <c r="K814" s="1" t="s">
        <v>25</v>
      </c>
      <c r="L814">
        <v>5.8999999999999999E-3</v>
      </c>
      <c r="M814">
        <v>2.4410000000000001E-2</v>
      </c>
      <c r="N814">
        <v>4.0400000000000002E-3</v>
      </c>
      <c r="O814">
        <v>1</v>
      </c>
      <c r="P814">
        <v>0</v>
      </c>
      <c r="Q814">
        <v>167</v>
      </c>
      <c r="R814">
        <v>556</v>
      </c>
      <c r="S814">
        <v>210</v>
      </c>
      <c r="T814">
        <v>3</v>
      </c>
      <c r="U814">
        <v>4.9000000000000004</v>
      </c>
    </row>
    <row r="815" spans="1:21" x14ac:dyDescent="0.25">
      <c r="A815" t="str">
        <f>B815&amp;"_"&amp;G815&amp;"_"&amp;J815</f>
        <v>1343_311_1</v>
      </c>
      <c r="B815">
        <v>1343</v>
      </c>
      <c r="C815" s="1" t="s">
        <v>607</v>
      </c>
      <c r="D815" s="1" t="s">
        <v>42</v>
      </c>
      <c r="E815" s="1" t="s">
        <v>42</v>
      </c>
      <c r="F815">
        <v>115</v>
      </c>
      <c r="G815">
        <v>311</v>
      </c>
      <c r="H815" s="1" t="s">
        <v>453</v>
      </c>
      <c r="I815">
        <v>115</v>
      </c>
      <c r="J815" s="1" t="s">
        <v>191</v>
      </c>
      <c r="K815" s="1" t="s">
        <v>25</v>
      </c>
      <c r="L815">
        <v>1.0300000000000001E-3</v>
      </c>
      <c r="M815">
        <v>4.2500000000000003E-3</v>
      </c>
      <c r="N815">
        <v>6.9999999999999999E-4</v>
      </c>
      <c r="O815">
        <v>1</v>
      </c>
      <c r="P815">
        <v>0</v>
      </c>
      <c r="Q815">
        <v>167</v>
      </c>
      <c r="R815">
        <v>556</v>
      </c>
      <c r="S815">
        <v>210</v>
      </c>
      <c r="T815">
        <v>0.7</v>
      </c>
      <c r="U815">
        <v>0.9</v>
      </c>
    </row>
    <row r="816" spans="1:21" x14ac:dyDescent="0.25">
      <c r="A816" t="str">
        <f>B816&amp;"_"&amp;G816&amp;"_"&amp;J816</f>
        <v>1343_321_1</v>
      </c>
      <c r="B816">
        <v>1343</v>
      </c>
      <c r="C816" s="1" t="s">
        <v>607</v>
      </c>
      <c r="D816" s="1" t="s">
        <v>42</v>
      </c>
      <c r="E816" s="1" t="s">
        <v>42</v>
      </c>
      <c r="F816">
        <v>115</v>
      </c>
      <c r="G816">
        <v>321</v>
      </c>
      <c r="H816" s="1" t="s">
        <v>759</v>
      </c>
      <c r="I816">
        <v>115</v>
      </c>
      <c r="J816" s="1" t="s">
        <v>191</v>
      </c>
      <c r="K816" s="1" t="s">
        <v>25</v>
      </c>
      <c r="L816">
        <v>1.39E-3</v>
      </c>
      <c r="M816">
        <v>5.77E-3</v>
      </c>
      <c r="N816">
        <v>9.5E-4</v>
      </c>
      <c r="O816">
        <v>1</v>
      </c>
      <c r="P816">
        <v>0</v>
      </c>
      <c r="Q816">
        <v>167</v>
      </c>
      <c r="R816">
        <v>556</v>
      </c>
      <c r="S816">
        <v>210</v>
      </c>
      <c r="T816">
        <v>1.1000000000000001</v>
      </c>
      <c r="U816">
        <v>1.2</v>
      </c>
    </row>
    <row r="817" spans="1:21" x14ac:dyDescent="0.25">
      <c r="A817" t="str">
        <f>B817&amp;"_"&amp;G817&amp;"_"&amp;J817</f>
        <v>1344_1284_1</v>
      </c>
      <c r="B817">
        <v>1344</v>
      </c>
      <c r="C817" s="1" t="s">
        <v>217</v>
      </c>
      <c r="D817" s="1" t="s">
        <v>42</v>
      </c>
      <c r="E817" s="1" t="s">
        <v>42</v>
      </c>
      <c r="F817">
        <v>115</v>
      </c>
      <c r="G817">
        <v>1284</v>
      </c>
      <c r="H817" s="1" t="s">
        <v>218</v>
      </c>
      <c r="I817">
        <v>115</v>
      </c>
      <c r="J817" s="1" t="s">
        <v>191</v>
      </c>
      <c r="K817" s="1" t="s">
        <v>25</v>
      </c>
      <c r="L817">
        <v>1.7600000000000001E-3</v>
      </c>
      <c r="M817">
        <v>7.2899999999999996E-3</v>
      </c>
      <c r="N817">
        <v>1.2099999999999999E-3</v>
      </c>
      <c r="O817">
        <v>1</v>
      </c>
      <c r="P817">
        <v>0</v>
      </c>
      <c r="Q817">
        <v>167</v>
      </c>
      <c r="R817">
        <v>556</v>
      </c>
      <c r="S817">
        <v>210</v>
      </c>
      <c r="T817">
        <v>1.5</v>
      </c>
      <c r="U817">
        <v>1.5</v>
      </c>
    </row>
    <row r="818" spans="1:21" x14ac:dyDescent="0.25">
      <c r="A818" t="str">
        <f>B818&amp;"_"&amp;G818&amp;"_"&amp;J818</f>
        <v>1344_303_1</v>
      </c>
      <c r="B818">
        <v>1344</v>
      </c>
      <c r="C818" s="1" t="s">
        <v>217</v>
      </c>
      <c r="D818" s="1" t="s">
        <v>42</v>
      </c>
      <c r="E818" s="1" t="s">
        <v>42</v>
      </c>
      <c r="F818">
        <v>115</v>
      </c>
      <c r="G818">
        <v>303</v>
      </c>
      <c r="H818" s="1" t="s">
        <v>731</v>
      </c>
      <c r="I818">
        <v>115</v>
      </c>
      <c r="J818" s="1" t="s">
        <v>191</v>
      </c>
      <c r="K818" s="1" t="s">
        <v>25</v>
      </c>
      <c r="L818">
        <v>1.15E-3</v>
      </c>
      <c r="M818">
        <v>4.7499999999999999E-3</v>
      </c>
      <c r="N818">
        <v>7.9000000000000001E-4</v>
      </c>
      <c r="O818">
        <v>1</v>
      </c>
      <c r="P818">
        <v>0</v>
      </c>
      <c r="Q818">
        <v>167</v>
      </c>
      <c r="R818">
        <v>556</v>
      </c>
      <c r="S818">
        <v>210</v>
      </c>
      <c r="T818">
        <v>0.9</v>
      </c>
      <c r="U818">
        <v>1</v>
      </c>
    </row>
    <row r="819" spans="1:21" x14ac:dyDescent="0.25">
      <c r="A819" t="str">
        <f>B819&amp;"_"&amp;G819&amp;"_"&amp;J819</f>
        <v>1344_305_1</v>
      </c>
      <c r="B819">
        <v>1344</v>
      </c>
      <c r="C819" s="1" t="s">
        <v>217</v>
      </c>
      <c r="D819" s="1" t="s">
        <v>42</v>
      </c>
      <c r="E819" s="1" t="s">
        <v>42</v>
      </c>
      <c r="F819">
        <v>115</v>
      </c>
      <c r="G819">
        <v>305</v>
      </c>
      <c r="H819" s="1" t="s">
        <v>733</v>
      </c>
      <c r="I819">
        <v>115</v>
      </c>
      <c r="J819" s="1" t="s">
        <v>191</v>
      </c>
      <c r="K819" s="1" t="s">
        <v>25</v>
      </c>
      <c r="L819">
        <v>6.0000000000000002E-5</v>
      </c>
      <c r="M819">
        <v>2.5000000000000001E-4</v>
      </c>
      <c r="N819">
        <v>4.0000000000000003E-5</v>
      </c>
      <c r="O819">
        <v>1</v>
      </c>
      <c r="P819">
        <v>0</v>
      </c>
      <c r="Q819">
        <v>167</v>
      </c>
      <c r="R819">
        <v>556</v>
      </c>
      <c r="S819">
        <v>210</v>
      </c>
      <c r="T819">
        <v>0</v>
      </c>
      <c r="U819">
        <v>0</v>
      </c>
    </row>
    <row r="820" spans="1:21" x14ac:dyDescent="0.25">
      <c r="A820" t="str">
        <f>B820&amp;"_"&amp;G820&amp;"_"&amp;J820</f>
        <v>1346_1283_1</v>
      </c>
      <c r="B820">
        <v>1346</v>
      </c>
      <c r="C820" s="1" t="s">
        <v>232</v>
      </c>
      <c r="D820" s="1" t="s">
        <v>42</v>
      </c>
      <c r="E820" s="1" t="s">
        <v>42</v>
      </c>
      <c r="F820">
        <v>115</v>
      </c>
      <c r="G820">
        <v>1283</v>
      </c>
      <c r="H820" s="1" t="s">
        <v>204</v>
      </c>
      <c r="I820">
        <v>115</v>
      </c>
      <c r="J820" s="1" t="s">
        <v>191</v>
      </c>
      <c r="K820" s="1" t="s">
        <v>25</v>
      </c>
      <c r="L820">
        <v>1.7600000000000001E-3</v>
      </c>
      <c r="M820">
        <v>7.2700000000000004E-3</v>
      </c>
      <c r="N820">
        <v>1.1999999999999999E-3</v>
      </c>
      <c r="O820">
        <v>1</v>
      </c>
      <c r="P820">
        <v>0</v>
      </c>
      <c r="Q820">
        <v>167</v>
      </c>
      <c r="R820">
        <v>556</v>
      </c>
      <c r="S820">
        <v>210</v>
      </c>
      <c r="T820">
        <v>1.4</v>
      </c>
      <c r="U820">
        <v>1.5</v>
      </c>
    </row>
    <row r="821" spans="1:21" x14ac:dyDescent="0.25">
      <c r="A821" t="str">
        <f>B821&amp;"_"&amp;G821&amp;"_"&amp;J821</f>
        <v>1346_307_1</v>
      </c>
      <c r="B821">
        <v>1346</v>
      </c>
      <c r="C821" s="1" t="s">
        <v>232</v>
      </c>
      <c r="D821" s="1" t="s">
        <v>42</v>
      </c>
      <c r="E821" s="1" t="s">
        <v>42</v>
      </c>
      <c r="F821">
        <v>115</v>
      </c>
      <c r="G821">
        <v>307</v>
      </c>
      <c r="H821" s="1" t="s">
        <v>737</v>
      </c>
      <c r="I821">
        <v>115</v>
      </c>
      <c r="J821" s="1" t="s">
        <v>191</v>
      </c>
      <c r="K821" s="1" t="s">
        <v>25</v>
      </c>
      <c r="L821">
        <v>3.0000000000000001E-5</v>
      </c>
      <c r="M821">
        <v>1.2E-4</v>
      </c>
      <c r="N821">
        <v>2.0000000000000002E-5</v>
      </c>
      <c r="O821">
        <v>1</v>
      </c>
      <c r="P821">
        <v>0</v>
      </c>
      <c r="Q821">
        <v>167</v>
      </c>
      <c r="R821">
        <v>556</v>
      </c>
      <c r="S821">
        <v>210</v>
      </c>
      <c r="T821">
        <v>0</v>
      </c>
      <c r="U821">
        <v>0</v>
      </c>
    </row>
    <row r="822" spans="1:21" x14ac:dyDescent="0.25">
      <c r="A822" t="str">
        <f>B822&amp;"_"&amp;G822&amp;"_"&amp;J822</f>
        <v>1346_309_1</v>
      </c>
      <c r="B822">
        <v>1346</v>
      </c>
      <c r="C822" s="1" t="s">
        <v>232</v>
      </c>
      <c r="D822" s="1" t="s">
        <v>42</v>
      </c>
      <c r="E822" s="1" t="s">
        <v>42</v>
      </c>
      <c r="F822">
        <v>115</v>
      </c>
      <c r="G822">
        <v>309</v>
      </c>
      <c r="H822" s="1" t="s">
        <v>151</v>
      </c>
      <c r="I822">
        <v>115</v>
      </c>
      <c r="J822" s="1" t="s">
        <v>191</v>
      </c>
      <c r="K822" s="1" t="s">
        <v>25</v>
      </c>
      <c r="L822">
        <v>2.7399999999999998E-3</v>
      </c>
      <c r="M822">
        <v>1.1339999999999999E-2</v>
      </c>
      <c r="N822">
        <v>1.8799999999999999E-3</v>
      </c>
      <c r="O822">
        <v>1</v>
      </c>
      <c r="P822">
        <v>0</v>
      </c>
      <c r="Q822">
        <v>167</v>
      </c>
      <c r="R822">
        <v>556</v>
      </c>
      <c r="S822">
        <v>210</v>
      </c>
      <c r="T822">
        <v>2.2000000000000002</v>
      </c>
      <c r="U822">
        <v>2.2999999999999998</v>
      </c>
    </row>
    <row r="823" spans="1:21" x14ac:dyDescent="0.25">
      <c r="A823" t="str">
        <f>B823&amp;"_"&amp;G823&amp;"_"&amp;J823</f>
        <v>1347_1284_1</v>
      </c>
      <c r="B823">
        <v>1347</v>
      </c>
      <c r="C823" s="1" t="s">
        <v>736</v>
      </c>
      <c r="D823" s="1" t="s">
        <v>42</v>
      </c>
      <c r="E823" s="1" t="s">
        <v>42</v>
      </c>
      <c r="F823">
        <v>115</v>
      </c>
      <c r="G823">
        <v>1284</v>
      </c>
      <c r="H823" s="1" t="s">
        <v>218</v>
      </c>
      <c r="I823">
        <v>115</v>
      </c>
      <c r="J823" s="1" t="s">
        <v>191</v>
      </c>
      <c r="K823" s="1" t="s">
        <v>25</v>
      </c>
      <c r="L823">
        <v>1.7899999999999999E-3</v>
      </c>
      <c r="M823">
        <v>7.4000000000000003E-3</v>
      </c>
      <c r="N823">
        <v>1.23E-3</v>
      </c>
      <c r="O823">
        <v>1</v>
      </c>
      <c r="P823">
        <v>0</v>
      </c>
      <c r="Q823">
        <v>167</v>
      </c>
      <c r="R823">
        <v>556</v>
      </c>
      <c r="S823">
        <v>210</v>
      </c>
      <c r="T823">
        <v>1.5</v>
      </c>
      <c r="U823">
        <v>1.5</v>
      </c>
    </row>
    <row r="824" spans="1:21" x14ac:dyDescent="0.25">
      <c r="A824" t="str">
        <f>B824&amp;"_"&amp;G824&amp;"_"&amp;J824</f>
        <v>1347_307_1</v>
      </c>
      <c r="B824">
        <v>1347</v>
      </c>
      <c r="C824" s="1" t="s">
        <v>736</v>
      </c>
      <c r="D824" s="1" t="s">
        <v>42</v>
      </c>
      <c r="E824" s="1" t="s">
        <v>42</v>
      </c>
      <c r="F824">
        <v>115</v>
      </c>
      <c r="G824">
        <v>307</v>
      </c>
      <c r="H824" s="1" t="s">
        <v>737</v>
      </c>
      <c r="I824">
        <v>115</v>
      </c>
      <c r="J824" s="1" t="s">
        <v>191</v>
      </c>
      <c r="K824" s="1" t="s">
        <v>25</v>
      </c>
      <c r="L824">
        <v>2.0000000000000002E-5</v>
      </c>
      <c r="M824">
        <v>1E-4</v>
      </c>
      <c r="N824">
        <v>2.0000000000000002E-5</v>
      </c>
      <c r="O824">
        <v>1</v>
      </c>
      <c r="P824">
        <v>0</v>
      </c>
      <c r="Q824">
        <v>167</v>
      </c>
      <c r="R824">
        <v>556</v>
      </c>
      <c r="S824">
        <v>210</v>
      </c>
      <c r="T824">
        <v>0</v>
      </c>
      <c r="U824">
        <v>0</v>
      </c>
    </row>
    <row r="825" spans="1:21" x14ac:dyDescent="0.25">
      <c r="A825" t="str">
        <f>B825&amp;"_"&amp;G825&amp;"_"&amp;J825</f>
        <v>1347_309_1</v>
      </c>
      <c r="B825">
        <v>1347</v>
      </c>
      <c r="C825" s="1" t="s">
        <v>736</v>
      </c>
      <c r="D825" s="1" t="s">
        <v>42</v>
      </c>
      <c r="E825" s="1" t="s">
        <v>42</v>
      </c>
      <c r="F825">
        <v>115</v>
      </c>
      <c r="G825">
        <v>309</v>
      </c>
      <c r="H825" s="1" t="s">
        <v>151</v>
      </c>
      <c r="I825">
        <v>115</v>
      </c>
      <c r="J825" s="1" t="s">
        <v>191</v>
      </c>
      <c r="K825" s="1" t="s">
        <v>25</v>
      </c>
      <c r="L825">
        <v>2.7299999999999998E-3</v>
      </c>
      <c r="M825">
        <v>1.1270000000000001E-2</v>
      </c>
      <c r="N825">
        <v>1.8699999999999999E-3</v>
      </c>
      <c r="O825">
        <v>1</v>
      </c>
      <c r="P825">
        <v>0</v>
      </c>
      <c r="Q825">
        <v>167</v>
      </c>
      <c r="R825">
        <v>556</v>
      </c>
      <c r="S825">
        <v>210</v>
      </c>
      <c r="T825">
        <v>2.2000000000000002</v>
      </c>
      <c r="U825">
        <v>2.2999999999999998</v>
      </c>
    </row>
    <row r="826" spans="1:21" x14ac:dyDescent="0.25">
      <c r="A826" t="str">
        <f>B826&amp;"_"&amp;G826&amp;"_"&amp;J826</f>
        <v>1348_1474_1</v>
      </c>
      <c r="B826">
        <v>1348</v>
      </c>
      <c r="C826" s="1" t="s">
        <v>627</v>
      </c>
      <c r="D826" s="1" t="s">
        <v>42</v>
      </c>
      <c r="E826" s="1" t="s">
        <v>42</v>
      </c>
      <c r="F826">
        <v>115</v>
      </c>
      <c r="G826">
        <v>1474</v>
      </c>
      <c r="H826" s="1" t="s">
        <v>45</v>
      </c>
      <c r="I826">
        <v>115</v>
      </c>
      <c r="J826" s="1" t="s">
        <v>191</v>
      </c>
      <c r="K826" s="1" t="s">
        <v>25</v>
      </c>
      <c r="L826">
        <v>1.342E-2</v>
      </c>
      <c r="M826">
        <v>5.5500000000000001E-2</v>
      </c>
      <c r="N826">
        <v>9.1900000000000003E-3</v>
      </c>
      <c r="O826">
        <v>1</v>
      </c>
      <c r="P826">
        <v>0</v>
      </c>
      <c r="Q826">
        <v>167</v>
      </c>
      <c r="R826">
        <v>556</v>
      </c>
      <c r="S826">
        <v>210</v>
      </c>
      <c r="T826">
        <v>9.9</v>
      </c>
      <c r="U826">
        <v>11.2</v>
      </c>
    </row>
    <row r="827" spans="1:21" x14ac:dyDescent="0.25">
      <c r="A827" t="str">
        <f>B827&amp;"_"&amp;G827&amp;"_"&amp;J827</f>
        <v>1348_1476_1</v>
      </c>
      <c r="B827">
        <v>1348</v>
      </c>
      <c r="C827" s="1" t="s">
        <v>627</v>
      </c>
      <c r="D827" s="1" t="s">
        <v>42</v>
      </c>
      <c r="E827" s="1" t="s">
        <v>42</v>
      </c>
      <c r="F827">
        <v>115</v>
      </c>
      <c r="G827">
        <v>1476</v>
      </c>
      <c r="H827" s="1" t="s">
        <v>662</v>
      </c>
      <c r="I827">
        <v>115</v>
      </c>
      <c r="J827" s="1" t="s">
        <v>191</v>
      </c>
      <c r="K827" s="1" t="s">
        <v>25</v>
      </c>
      <c r="L827">
        <v>3.1E-4</v>
      </c>
      <c r="M827">
        <v>1.2999999999999999E-3</v>
      </c>
      <c r="N827">
        <v>2.2000000000000001E-4</v>
      </c>
      <c r="O827">
        <v>1</v>
      </c>
      <c r="P827">
        <v>0</v>
      </c>
      <c r="Q827">
        <v>167</v>
      </c>
      <c r="R827">
        <v>556</v>
      </c>
      <c r="S827">
        <v>210</v>
      </c>
      <c r="T827">
        <v>0.2</v>
      </c>
      <c r="U827">
        <v>0.3</v>
      </c>
    </row>
    <row r="828" spans="1:21" x14ac:dyDescent="0.25">
      <c r="A828" t="str">
        <f>B828&amp;"_"&amp;G828&amp;"_"&amp;J828</f>
        <v>1348_256_1</v>
      </c>
      <c r="B828">
        <v>1348</v>
      </c>
      <c r="C828" s="1" t="s">
        <v>627</v>
      </c>
      <c r="D828" s="1" t="s">
        <v>42</v>
      </c>
      <c r="E828" s="1" t="s">
        <v>42</v>
      </c>
      <c r="F828">
        <v>115</v>
      </c>
      <c r="G828">
        <v>256</v>
      </c>
      <c r="H828" s="1" t="s">
        <v>1096</v>
      </c>
      <c r="I828">
        <v>115</v>
      </c>
      <c r="J828" s="1" t="s">
        <v>191</v>
      </c>
      <c r="K828" s="1" t="s">
        <v>25</v>
      </c>
      <c r="L828">
        <v>1.8849999999999999E-2</v>
      </c>
      <c r="M828">
        <v>7.7950000000000005E-2</v>
      </c>
      <c r="N828">
        <v>1.291E-2</v>
      </c>
      <c r="O828">
        <v>1</v>
      </c>
      <c r="P828">
        <v>0</v>
      </c>
      <c r="Q828">
        <v>167</v>
      </c>
      <c r="R828">
        <v>556</v>
      </c>
      <c r="S828">
        <v>210</v>
      </c>
      <c r="T828">
        <v>11</v>
      </c>
      <c r="U828">
        <v>15.7</v>
      </c>
    </row>
    <row r="829" spans="1:21" x14ac:dyDescent="0.25">
      <c r="A829" t="str">
        <f>B829&amp;"_"&amp;G829&amp;"_"&amp;J829</f>
        <v>1349_1319_1</v>
      </c>
      <c r="B829">
        <v>1349</v>
      </c>
      <c r="C829" s="1" t="s">
        <v>638</v>
      </c>
      <c r="D829" s="1" t="s">
        <v>42</v>
      </c>
      <c r="E829" s="1" t="s">
        <v>42</v>
      </c>
      <c r="F829">
        <v>115</v>
      </c>
      <c r="G829">
        <v>1319</v>
      </c>
      <c r="H829" s="1" t="s">
        <v>414</v>
      </c>
      <c r="I829">
        <v>115</v>
      </c>
      <c r="J829" s="1" t="s">
        <v>191</v>
      </c>
      <c r="K829" s="1" t="s">
        <v>25</v>
      </c>
      <c r="L829">
        <v>2.5200000000000001E-3</v>
      </c>
      <c r="M829">
        <v>1.042E-2</v>
      </c>
      <c r="N829">
        <v>1.73E-3</v>
      </c>
      <c r="O829">
        <v>1</v>
      </c>
      <c r="P829">
        <v>0</v>
      </c>
      <c r="Q829">
        <v>167</v>
      </c>
      <c r="R829">
        <v>556</v>
      </c>
      <c r="S829">
        <v>210</v>
      </c>
      <c r="T829">
        <v>1.4</v>
      </c>
      <c r="U829">
        <v>2.1</v>
      </c>
    </row>
    <row r="830" spans="1:21" x14ac:dyDescent="0.25">
      <c r="A830" t="str">
        <f>B830&amp;"_"&amp;G830&amp;"_"&amp;J830</f>
        <v>1349_1566_1</v>
      </c>
      <c r="B830">
        <v>1349</v>
      </c>
      <c r="C830" s="1" t="s">
        <v>638</v>
      </c>
      <c r="D830" s="1" t="s">
        <v>42</v>
      </c>
      <c r="E830" s="1" t="s">
        <v>42</v>
      </c>
      <c r="F830">
        <v>115</v>
      </c>
      <c r="G830">
        <v>1566</v>
      </c>
      <c r="H830" s="1" t="s">
        <v>62</v>
      </c>
      <c r="I830">
        <v>115</v>
      </c>
      <c r="J830" s="1" t="s">
        <v>191</v>
      </c>
      <c r="K830" s="1" t="s">
        <v>25</v>
      </c>
      <c r="L830">
        <v>1.7799999999999999E-3</v>
      </c>
      <c r="M830">
        <v>7.3499999999999998E-3</v>
      </c>
      <c r="N830">
        <v>1.2199999999999999E-3</v>
      </c>
      <c r="O830">
        <v>1</v>
      </c>
      <c r="P830">
        <v>0</v>
      </c>
      <c r="Q830">
        <v>167</v>
      </c>
      <c r="R830">
        <v>556</v>
      </c>
      <c r="S830">
        <v>210</v>
      </c>
      <c r="T830">
        <v>1.1000000000000001</v>
      </c>
      <c r="U830">
        <v>1.5</v>
      </c>
    </row>
    <row r="831" spans="1:21" x14ac:dyDescent="0.25">
      <c r="A831" t="str">
        <f>B831&amp;"_"&amp;G831&amp;"_"&amp;J831</f>
        <v>135_1368_1</v>
      </c>
      <c r="B831">
        <v>135</v>
      </c>
      <c r="C831" s="1" t="s">
        <v>433</v>
      </c>
      <c r="D831" s="1" t="s">
        <v>42</v>
      </c>
      <c r="E831" s="1" t="s">
        <v>42</v>
      </c>
      <c r="F831">
        <v>115</v>
      </c>
      <c r="G831">
        <v>1368</v>
      </c>
      <c r="H831" s="1" t="s">
        <v>324</v>
      </c>
      <c r="I831">
        <v>115</v>
      </c>
      <c r="J831" s="1" t="s">
        <v>191</v>
      </c>
      <c r="K831" s="1" t="s">
        <v>25</v>
      </c>
      <c r="L831">
        <v>1.2E-4</v>
      </c>
      <c r="M831">
        <v>5.0000000000000001E-4</v>
      </c>
      <c r="N831">
        <v>8.0000000000000007E-5</v>
      </c>
      <c r="O831">
        <v>1</v>
      </c>
      <c r="P831">
        <v>0</v>
      </c>
      <c r="Q831">
        <v>167</v>
      </c>
      <c r="R831">
        <v>556</v>
      </c>
      <c r="S831">
        <v>210</v>
      </c>
      <c r="T831">
        <v>0.1</v>
      </c>
      <c r="U831">
        <v>0.1</v>
      </c>
    </row>
    <row r="832" spans="1:21" x14ac:dyDescent="0.25">
      <c r="A832" t="str">
        <f>B832&amp;"_"&amp;G832&amp;"_"&amp;J832</f>
        <v>135_1369_1</v>
      </c>
      <c r="B832">
        <v>135</v>
      </c>
      <c r="C832" s="1" t="s">
        <v>433</v>
      </c>
      <c r="D832" s="1" t="s">
        <v>42</v>
      </c>
      <c r="E832" s="1" t="s">
        <v>42</v>
      </c>
      <c r="F832">
        <v>115</v>
      </c>
      <c r="G832">
        <v>1369</v>
      </c>
      <c r="H832" s="1" t="s">
        <v>434</v>
      </c>
      <c r="I832">
        <v>115</v>
      </c>
      <c r="J832" s="1" t="s">
        <v>191</v>
      </c>
      <c r="K832" s="1" t="s">
        <v>25</v>
      </c>
      <c r="L832">
        <v>9.0000000000000006E-5</v>
      </c>
      <c r="M832">
        <v>3.6000000000000002E-4</v>
      </c>
      <c r="N832">
        <v>6.0000000000000002E-5</v>
      </c>
      <c r="O832">
        <v>1</v>
      </c>
      <c r="P832">
        <v>0</v>
      </c>
      <c r="Q832">
        <v>167</v>
      </c>
      <c r="R832">
        <v>556</v>
      </c>
      <c r="S832">
        <v>210</v>
      </c>
      <c r="T832">
        <v>0.1</v>
      </c>
      <c r="U832">
        <v>0.1</v>
      </c>
    </row>
    <row r="833" spans="1:21" x14ac:dyDescent="0.25">
      <c r="A833" t="str">
        <f>B833&amp;"_"&amp;G833&amp;"_"&amp;J833</f>
        <v>1350_1435_1</v>
      </c>
      <c r="B833">
        <v>1350</v>
      </c>
      <c r="C833" s="1" t="s">
        <v>637</v>
      </c>
      <c r="D833" s="1" t="s">
        <v>42</v>
      </c>
      <c r="E833" s="1" t="s">
        <v>42</v>
      </c>
      <c r="F833">
        <v>115</v>
      </c>
      <c r="G833">
        <v>1435</v>
      </c>
      <c r="H833" s="1" t="s">
        <v>364</v>
      </c>
      <c r="I833">
        <v>115</v>
      </c>
      <c r="J833" s="1" t="s">
        <v>191</v>
      </c>
      <c r="K833" s="1" t="s">
        <v>25</v>
      </c>
      <c r="L833">
        <v>1.42E-3</v>
      </c>
      <c r="M833">
        <v>5.8599999999999998E-3</v>
      </c>
      <c r="N833">
        <v>9.7000000000000005E-4</v>
      </c>
      <c r="O833">
        <v>1</v>
      </c>
      <c r="P833">
        <v>0</v>
      </c>
      <c r="Q833">
        <v>167</v>
      </c>
      <c r="R833">
        <v>556</v>
      </c>
      <c r="S833">
        <v>210</v>
      </c>
      <c r="T833">
        <v>0.9</v>
      </c>
      <c r="U833">
        <v>1.2</v>
      </c>
    </row>
    <row r="834" spans="1:21" x14ac:dyDescent="0.25">
      <c r="A834" t="str">
        <f>B834&amp;"_"&amp;G834&amp;"_"&amp;J834</f>
        <v>1350_319_1</v>
      </c>
      <c r="B834">
        <v>1350</v>
      </c>
      <c r="C834" s="1" t="s">
        <v>637</v>
      </c>
      <c r="D834" s="1" t="s">
        <v>42</v>
      </c>
      <c r="E834" s="1" t="s">
        <v>42</v>
      </c>
      <c r="F834">
        <v>115</v>
      </c>
      <c r="G834">
        <v>319</v>
      </c>
      <c r="H834" s="1" t="s">
        <v>757</v>
      </c>
      <c r="I834">
        <v>115</v>
      </c>
      <c r="J834" s="1" t="s">
        <v>191</v>
      </c>
      <c r="K834" s="1" t="s">
        <v>25</v>
      </c>
      <c r="L834">
        <v>9.6000000000000002E-4</v>
      </c>
      <c r="M834">
        <v>3.9699999999999996E-3</v>
      </c>
      <c r="N834">
        <v>6.6E-4</v>
      </c>
      <c r="O834">
        <v>1</v>
      </c>
      <c r="P834">
        <v>0</v>
      </c>
      <c r="Q834">
        <v>167</v>
      </c>
      <c r="R834">
        <v>556</v>
      </c>
      <c r="S834">
        <v>210</v>
      </c>
      <c r="T834">
        <v>0.5</v>
      </c>
      <c r="U834">
        <v>0.8</v>
      </c>
    </row>
    <row r="835" spans="1:21" x14ac:dyDescent="0.25">
      <c r="A835" t="str">
        <f>B835&amp;"_"&amp;G835&amp;"_"&amp;J835</f>
        <v>1351_1393_1</v>
      </c>
      <c r="B835">
        <v>1351</v>
      </c>
      <c r="C835" s="1" t="s">
        <v>633</v>
      </c>
      <c r="D835" s="1" t="s">
        <v>36</v>
      </c>
      <c r="E835" s="1" t="s">
        <v>36</v>
      </c>
      <c r="F835">
        <v>115</v>
      </c>
      <c r="G835">
        <v>1393</v>
      </c>
      <c r="H835" s="1" t="s">
        <v>634</v>
      </c>
      <c r="I835">
        <v>115</v>
      </c>
      <c r="J835" s="1" t="s">
        <v>191</v>
      </c>
      <c r="K835" s="1" t="s">
        <v>25</v>
      </c>
      <c r="L835">
        <v>4.5500000000000002E-3</v>
      </c>
      <c r="M835">
        <v>1.881E-2</v>
      </c>
      <c r="N835">
        <v>3.1099999999999999E-3</v>
      </c>
      <c r="O835">
        <v>1</v>
      </c>
      <c r="P835">
        <v>0</v>
      </c>
      <c r="Q835">
        <v>167</v>
      </c>
      <c r="R835">
        <v>556</v>
      </c>
      <c r="S835">
        <v>210</v>
      </c>
      <c r="T835">
        <v>2.8</v>
      </c>
      <c r="U835">
        <v>3.8</v>
      </c>
    </row>
    <row r="836" spans="1:21" x14ac:dyDescent="0.25">
      <c r="A836" t="str">
        <f>B836&amp;"_"&amp;G836&amp;"_"&amp;J836</f>
        <v>1351_706_1</v>
      </c>
      <c r="B836">
        <v>1351</v>
      </c>
      <c r="C836" s="1" t="s">
        <v>633</v>
      </c>
      <c r="D836" s="1" t="s">
        <v>36</v>
      </c>
      <c r="E836" s="1" t="s">
        <v>36</v>
      </c>
      <c r="F836">
        <v>115</v>
      </c>
      <c r="G836">
        <v>706</v>
      </c>
      <c r="H836" s="1" t="s">
        <v>115</v>
      </c>
      <c r="I836">
        <v>115</v>
      </c>
      <c r="J836" s="1" t="s">
        <v>191</v>
      </c>
      <c r="K836" s="1" t="s">
        <v>25</v>
      </c>
      <c r="L836">
        <v>2.1299999999999999E-3</v>
      </c>
      <c r="M836">
        <v>8.8000000000000005E-3</v>
      </c>
      <c r="N836">
        <v>1.4599999999999999E-3</v>
      </c>
      <c r="O836">
        <v>1</v>
      </c>
      <c r="P836">
        <v>0</v>
      </c>
      <c r="Q836">
        <v>167</v>
      </c>
      <c r="R836">
        <v>556</v>
      </c>
      <c r="S836">
        <v>210</v>
      </c>
      <c r="T836">
        <v>1.6</v>
      </c>
      <c r="U836">
        <v>1.8</v>
      </c>
    </row>
    <row r="837" spans="1:21" x14ac:dyDescent="0.25">
      <c r="A837" t="str">
        <f>B837&amp;"_"&amp;G837&amp;"_"&amp;J837</f>
        <v>1351_730_1</v>
      </c>
      <c r="B837">
        <v>1351</v>
      </c>
      <c r="C837" s="1" t="s">
        <v>633</v>
      </c>
      <c r="D837" s="1" t="s">
        <v>36</v>
      </c>
      <c r="E837" s="1" t="s">
        <v>36</v>
      </c>
      <c r="F837">
        <v>115</v>
      </c>
      <c r="G837">
        <v>730</v>
      </c>
      <c r="H837" s="1" t="s">
        <v>1324</v>
      </c>
      <c r="I837">
        <v>115</v>
      </c>
      <c r="J837" s="1" t="s">
        <v>191</v>
      </c>
      <c r="K837" s="1" t="s">
        <v>25</v>
      </c>
      <c r="L837">
        <v>7.2999999999999996E-4</v>
      </c>
      <c r="M837">
        <v>3.0200000000000001E-3</v>
      </c>
      <c r="N837">
        <v>5.0000000000000001E-4</v>
      </c>
      <c r="O837">
        <v>1</v>
      </c>
      <c r="P837">
        <v>0</v>
      </c>
      <c r="Q837">
        <v>167</v>
      </c>
      <c r="R837">
        <v>556</v>
      </c>
      <c r="S837">
        <v>210</v>
      </c>
      <c r="T837">
        <v>0.5</v>
      </c>
      <c r="U837">
        <v>0.6</v>
      </c>
    </row>
    <row r="838" spans="1:21" x14ac:dyDescent="0.25">
      <c r="A838" t="str">
        <f>B838&amp;"_"&amp;G838&amp;"_"&amp;J838</f>
        <v>1352_1443_1</v>
      </c>
      <c r="B838">
        <v>1352</v>
      </c>
      <c r="C838" s="1" t="s">
        <v>630</v>
      </c>
      <c r="D838" s="1" t="s">
        <v>36</v>
      </c>
      <c r="E838" s="1" t="s">
        <v>36</v>
      </c>
      <c r="F838">
        <v>115</v>
      </c>
      <c r="G838">
        <v>1443</v>
      </c>
      <c r="H838" s="1" t="s">
        <v>631</v>
      </c>
      <c r="I838">
        <v>115</v>
      </c>
      <c r="J838" s="1" t="s">
        <v>191</v>
      </c>
      <c r="K838" s="1" t="s">
        <v>25</v>
      </c>
      <c r="L838">
        <v>4.9199999999999999E-3</v>
      </c>
      <c r="M838">
        <v>2.0369999999999999E-2</v>
      </c>
      <c r="N838">
        <v>3.3700000000000002E-3</v>
      </c>
      <c r="O838">
        <v>1</v>
      </c>
      <c r="P838">
        <v>0</v>
      </c>
      <c r="Q838">
        <v>167</v>
      </c>
      <c r="R838">
        <v>556</v>
      </c>
      <c r="S838">
        <v>210</v>
      </c>
      <c r="T838">
        <v>2.7</v>
      </c>
      <c r="U838">
        <v>4.0999999999999996</v>
      </c>
    </row>
    <row r="839" spans="1:21" x14ac:dyDescent="0.25">
      <c r="A839" t="str">
        <f>B839&amp;"_"&amp;G839&amp;"_"&amp;J839</f>
        <v>1352_706_1</v>
      </c>
      <c r="B839">
        <v>1352</v>
      </c>
      <c r="C839" s="1" t="s">
        <v>630</v>
      </c>
      <c r="D839" s="1" t="s">
        <v>36</v>
      </c>
      <c r="E839" s="1" t="s">
        <v>36</v>
      </c>
      <c r="F839">
        <v>115</v>
      </c>
      <c r="G839">
        <v>706</v>
      </c>
      <c r="H839" s="1" t="s">
        <v>115</v>
      </c>
      <c r="I839">
        <v>115</v>
      </c>
      <c r="J839" s="1" t="s">
        <v>191</v>
      </c>
      <c r="K839" s="1" t="s">
        <v>25</v>
      </c>
      <c r="L839">
        <v>2.1299999999999999E-3</v>
      </c>
      <c r="M839">
        <v>8.8299999999999993E-3</v>
      </c>
      <c r="N839">
        <v>1.4599999999999999E-3</v>
      </c>
      <c r="O839">
        <v>1</v>
      </c>
      <c r="P839">
        <v>0</v>
      </c>
      <c r="Q839">
        <v>167</v>
      </c>
      <c r="R839">
        <v>556</v>
      </c>
      <c r="S839">
        <v>210</v>
      </c>
      <c r="T839">
        <v>1.6</v>
      </c>
      <c r="U839">
        <v>1.8</v>
      </c>
    </row>
    <row r="840" spans="1:21" x14ac:dyDescent="0.25">
      <c r="A840" t="str">
        <f>B840&amp;"_"&amp;G840&amp;"_"&amp;J840</f>
        <v>1352_730_1</v>
      </c>
      <c r="B840">
        <v>1352</v>
      </c>
      <c r="C840" s="1" t="s">
        <v>630</v>
      </c>
      <c r="D840" s="1" t="s">
        <v>36</v>
      </c>
      <c r="E840" s="1" t="s">
        <v>36</v>
      </c>
      <c r="F840">
        <v>115</v>
      </c>
      <c r="G840">
        <v>730</v>
      </c>
      <c r="H840" s="1" t="s">
        <v>1324</v>
      </c>
      <c r="I840">
        <v>115</v>
      </c>
      <c r="J840" s="1" t="s">
        <v>191</v>
      </c>
      <c r="K840" s="1" t="s">
        <v>25</v>
      </c>
      <c r="L840">
        <v>7.3999999999999999E-4</v>
      </c>
      <c r="M840">
        <v>3.0500000000000002E-3</v>
      </c>
      <c r="N840">
        <v>5.1000000000000004E-4</v>
      </c>
      <c r="O840">
        <v>1</v>
      </c>
      <c r="P840">
        <v>0</v>
      </c>
      <c r="Q840">
        <v>167</v>
      </c>
      <c r="R840">
        <v>556</v>
      </c>
      <c r="S840">
        <v>210</v>
      </c>
      <c r="T840">
        <v>0.5</v>
      </c>
      <c r="U840">
        <v>0.6</v>
      </c>
    </row>
    <row r="841" spans="1:21" x14ac:dyDescent="0.25">
      <c r="A841" t="str">
        <f>B841&amp;"_"&amp;G841&amp;"_"&amp;J841</f>
        <v>1353_391_N</v>
      </c>
      <c r="B841">
        <v>1353</v>
      </c>
      <c r="C841" s="1" t="s">
        <v>1445</v>
      </c>
      <c r="D841" s="1" t="s">
        <v>22</v>
      </c>
      <c r="E841" s="1" t="s">
        <v>22</v>
      </c>
      <c r="F841">
        <v>115</v>
      </c>
      <c r="G841">
        <v>391</v>
      </c>
      <c r="H841" s="1" t="s">
        <v>511</v>
      </c>
      <c r="I841">
        <v>115</v>
      </c>
      <c r="J841" s="1" t="s">
        <v>1499</v>
      </c>
      <c r="K841" s="1" t="s">
        <v>25</v>
      </c>
      <c r="L841">
        <v>3.7499999999999999E-3</v>
      </c>
      <c r="M841">
        <v>2.2499999999999999E-2</v>
      </c>
      <c r="N841">
        <v>3.7499999999999999E-3</v>
      </c>
      <c r="O841">
        <v>1</v>
      </c>
      <c r="P841">
        <v>0</v>
      </c>
      <c r="Q841">
        <v>167</v>
      </c>
      <c r="R841">
        <v>556</v>
      </c>
      <c r="S841">
        <v>210</v>
      </c>
      <c r="T841">
        <v>4.5</v>
      </c>
      <c r="U841">
        <v>4.5</v>
      </c>
    </row>
    <row r="842" spans="1:21" x14ac:dyDescent="0.25">
      <c r="A842" t="str">
        <f>B842&amp;"_"&amp;G842&amp;"_"&amp;J842</f>
        <v>1354_1396_1</v>
      </c>
      <c r="B842">
        <v>1354</v>
      </c>
      <c r="C842" s="1" t="s">
        <v>645</v>
      </c>
      <c r="D842" s="1" t="s">
        <v>22</v>
      </c>
      <c r="E842" s="1" t="s">
        <v>22</v>
      </c>
      <c r="F842">
        <v>115</v>
      </c>
      <c r="G842">
        <v>1396</v>
      </c>
      <c r="H842" s="1" t="s">
        <v>646</v>
      </c>
      <c r="I842">
        <v>115</v>
      </c>
      <c r="J842" s="1" t="s">
        <v>191</v>
      </c>
      <c r="K842" s="1" t="s">
        <v>25</v>
      </c>
      <c r="L842">
        <v>9.8999999999999999E-4</v>
      </c>
      <c r="M842">
        <v>4.0899999999999999E-3</v>
      </c>
      <c r="N842">
        <v>6.8000000000000005E-4</v>
      </c>
      <c r="O842">
        <v>1</v>
      </c>
      <c r="P842">
        <v>0</v>
      </c>
      <c r="Q842">
        <v>167</v>
      </c>
      <c r="R842">
        <v>556</v>
      </c>
      <c r="S842">
        <v>210</v>
      </c>
      <c r="T842">
        <v>0.5</v>
      </c>
      <c r="U842">
        <v>0.8</v>
      </c>
    </row>
    <row r="843" spans="1:21" x14ac:dyDescent="0.25">
      <c r="A843" t="str">
        <f>B843&amp;"_"&amp;G843&amp;"_"&amp;J843</f>
        <v>1356_1519_1</v>
      </c>
      <c r="B843">
        <v>1356</v>
      </c>
      <c r="C843" s="1" t="s">
        <v>181</v>
      </c>
      <c r="D843" s="1" t="s">
        <v>70</v>
      </c>
      <c r="E843" s="1" t="s">
        <v>70</v>
      </c>
      <c r="F843">
        <v>345</v>
      </c>
      <c r="G843">
        <v>1519</v>
      </c>
      <c r="H843" s="1" t="s">
        <v>641</v>
      </c>
      <c r="I843">
        <v>345</v>
      </c>
      <c r="J843" s="1" t="s">
        <v>191</v>
      </c>
      <c r="K843" s="1" t="s">
        <v>25</v>
      </c>
      <c r="L843">
        <v>4.6000000000000001E-4</v>
      </c>
      <c r="M843">
        <v>7.0699999999999999E-3</v>
      </c>
      <c r="N843">
        <v>0.18274000000000001</v>
      </c>
      <c r="O843">
        <v>1</v>
      </c>
      <c r="P843">
        <v>0</v>
      </c>
      <c r="Q843">
        <v>1216</v>
      </c>
      <c r="R843">
        <v>2454</v>
      </c>
      <c r="S843">
        <v>1804</v>
      </c>
      <c r="T843">
        <v>12.1</v>
      </c>
      <c r="U843">
        <v>17.8</v>
      </c>
    </row>
    <row r="844" spans="1:21" x14ac:dyDescent="0.25">
      <c r="A844" t="str">
        <f>B844&amp;"_"&amp;G844&amp;"_"&amp;J844</f>
        <v>1356_1574_1</v>
      </c>
      <c r="B844">
        <v>1356</v>
      </c>
      <c r="C844" s="1" t="s">
        <v>181</v>
      </c>
      <c r="D844" s="1" t="s">
        <v>70</v>
      </c>
      <c r="E844" s="1" t="s">
        <v>70</v>
      </c>
      <c r="F844">
        <v>345</v>
      </c>
      <c r="G844">
        <v>1574</v>
      </c>
      <c r="H844" s="1" t="s">
        <v>181</v>
      </c>
      <c r="I844">
        <v>138</v>
      </c>
      <c r="J844" s="1" t="s">
        <v>191</v>
      </c>
      <c r="K844" s="1" t="s">
        <v>25</v>
      </c>
      <c r="L844">
        <v>1.24E-3</v>
      </c>
      <c r="M844">
        <v>5.5899999999999998E-2</v>
      </c>
      <c r="N844">
        <v>0</v>
      </c>
      <c r="O844">
        <v>1</v>
      </c>
      <c r="P844">
        <v>0</v>
      </c>
      <c r="Q844">
        <v>500</v>
      </c>
      <c r="R844">
        <v>500</v>
      </c>
      <c r="S844">
        <v>500</v>
      </c>
      <c r="T844">
        <v>0</v>
      </c>
      <c r="U844">
        <v>0</v>
      </c>
    </row>
    <row r="845" spans="1:21" x14ac:dyDescent="0.25">
      <c r="A845" t="str">
        <f>B845&amp;"_"&amp;G845&amp;"_"&amp;J845</f>
        <v>1357_1372_1</v>
      </c>
      <c r="B845">
        <v>1357</v>
      </c>
      <c r="C845" s="1" t="s">
        <v>649</v>
      </c>
      <c r="D845" s="1" t="s">
        <v>42</v>
      </c>
      <c r="E845" s="1" t="s">
        <v>42</v>
      </c>
      <c r="F845">
        <v>115</v>
      </c>
      <c r="G845">
        <v>1372</v>
      </c>
      <c r="H845" s="1" t="s">
        <v>650</v>
      </c>
      <c r="I845">
        <v>115</v>
      </c>
      <c r="J845" s="1" t="s">
        <v>191</v>
      </c>
      <c r="K845" s="1" t="s">
        <v>25</v>
      </c>
      <c r="L845">
        <v>7.9600000000000001E-3</v>
      </c>
      <c r="M845">
        <v>3.2910000000000002E-2</v>
      </c>
      <c r="N845">
        <v>5.45E-3</v>
      </c>
      <c r="O845">
        <v>1</v>
      </c>
      <c r="P845">
        <v>0</v>
      </c>
      <c r="Q845">
        <v>167</v>
      </c>
      <c r="R845">
        <v>556</v>
      </c>
      <c r="S845">
        <v>210</v>
      </c>
      <c r="T845">
        <v>4.8</v>
      </c>
      <c r="U845">
        <v>6.6</v>
      </c>
    </row>
    <row r="846" spans="1:21" x14ac:dyDescent="0.25">
      <c r="A846" t="str">
        <f>B846&amp;"_"&amp;G846&amp;"_"&amp;J846</f>
        <v>1357_1451_1</v>
      </c>
      <c r="B846">
        <v>1357</v>
      </c>
      <c r="C846" s="1" t="s">
        <v>649</v>
      </c>
      <c r="D846" s="1" t="s">
        <v>42</v>
      </c>
      <c r="E846" s="1" t="s">
        <v>42</v>
      </c>
      <c r="F846">
        <v>115</v>
      </c>
      <c r="G846">
        <v>1451</v>
      </c>
      <c r="H846" s="1" t="s">
        <v>275</v>
      </c>
      <c r="I846">
        <v>115</v>
      </c>
      <c r="J846" s="1" t="s">
        <v>191</v>
      </c>
      <c r="K846" s="1" t="s">
        <v>25</v>
      </c>
      <c r="L846">
        <v>9.3200000000000002E-3</v>
      </c>
      <c r="M846">
        <v>3.8530000000000002E-2</v>
      </c>
      <c r="N846">
        <v>6.3800000000000003E-3</v>
      </c>
      <c r="O846">
        <v>1</v>
      </c>
      <c r="P846">
        <v>0</v>
      </c>
      <c r="Q846">
        <v>167</v>
      </c>
      <c r="R846">
        <v>556</v>
      </c>
      <c r="S846">
        <v>210</v>
      </c>
      <c r="T846">
        <v>3.9</v>
      </c>
      <c r="U846">
        <v>7.7</v>
      </c>
    </row>
    <row r="847" spans="1:21" x14ac:dyDescent="0.25">
      <c r="A847" t="str">
        <f>B847&amp;"_"&amp;G847&amp;"_"&amp;J847</f>
        <v>1357_277_1</v>
      </c>
      <c r="B847">
        <v>1357</v>
      </c>
      <c r="C847" s="1" t="s">
        <v>649</v>
      </c>
      <c r="D847" s="1" t="s">
        <v>42</v>
      </c>
      <c r="E847" s="1" t="s">
        <v>42</v>
      </c>
      <c r="F847">
        <v>115</v>
      </c>
      <c r="G847">
        <v>277</v>
      </c>
      <c r="H847" s="1" t="s">
        <v>688</v>
      </c>
      <c r="I847">
        <v>115</v>
      </c>
      <c r="J847" s="1" t="s">
        <v>191</v>
      </c>
      <c r="K847" s="1" t="s">
        <v>25</v>
      </c>
      <c r="L847">
        <v>2.0000000000000002E-5</v>
      </c>
      <c r="M847">
        <v>9.0000000000000006E-5</v>
      </c>
      <c r="N847">
        <v>1.0000000000000001E-5</v>
      </c>
      <c r="O847">
        <v>1</v>
      </c>
      <c r="P847">
        <v>0</v>
      </c>
      <c r="Q847">
        <v>167</v>
      </c>
      <c r="R847">
        <v>556</v>
      </c>
      <c r="S847">
        <v>210</v>
      </c>
      <c r="T847">
        <v>0</v>
      </c>
      <c r="U847">
        <v>0</v>
      </c>
    </row>
    <row r="848" spans="1:21" x14ac:dyDescent="0.25">
      <c r="A848" t="str">
        <f>B848&amp;"_"&amp;G848&amp;"_"&amp;J848</f>
        <v>1358_269_1</v>
      </c>
      <c r="B848">
        <v>1358</v>
      </c>
      <c r="C848" s="1" t="s">
        <v>199</v>
      </c>
      <c r="D848" s="1" t="s">
        <v>42</v>
      </c>
      <c r="E848" s="1" t="s">
        <v>42</v>
      </c>
      <c r="F848">
        <v>115</v>
      </c>
      <c r="G848">
        <v>269</v>
      </c>
      <c r="H848" s="1" t="s">
        <v>341</v>
      </c>
      <c r="I848">
        <v>115</v>
      </c>
      <c r="J848" s="1" t="s">
        <v>191</v>
      </c>
      <c r="K848" s="1" t="s">
        <v>25</v>
      </c>
      <c r="L848">
        <v>6.5500000000000003E-3</v>
      </c>
      <c r="M848">
        <v>2.7099999999999999E-2</v>
      </c>
      <c r="N848">
        <v>4.4900000000000001E-3</v>
      </c>
      <c r="O848">
        <v>1</v>
      </c>
      <c r="P848">
        <v>0</v>
      </c>
      <c r="Q848">
        <v>167</v>
      </c>
      <c r="R848">
        <v>556</v>
      </c>
      <c r="S848">
        <v>210</v>
      </c>
      <c r="T848">
        <v>4.5999999999999996</v>
      </c>
      <c r="U848">
        <v>5.5</v>
      </c>
    </row>
    <row r="849" spans="1:21" x14ac:dyDescent="0.25">
      <c r="A849" t="str">
        <f>B849&amp;"_"&amp;G849&amp;"_"&amp;J849</f>
        <v>1358_272_1</v>
      </c>
      <c r="B849">
        <v>1358</v>
      </c>
      <c r="C849" s="1" t="s">
        <v>199</v>
      </c>
      <c r="D849" s="1" t="s">
        <v>42</v>
      </c>
      <c r="E849" s="1" t="s">
        <v>42</v>
      </c>
      <c r="F849">
        <v>115</v>
      </c>
      <c r="G849">
        <v>272</v>
      </c>
      <c r="H849" s="1" t="s">
        <v>685</v>
      </c>
      <c r="I849">
        <v>115</v>
      </c>
      <c r="J849" s="1" t="s">
        <v>191</v>
      </c>
      <c r="K849" s="1" t="s">
        <v>25</v>
      </c>
      <c r="L849">
        <v>8.0000000000000007E-5</v>
      </c>
      <c r="M849">
        <v>3.5E-4</v>
      </c>
      <c r="N849">
        <v>6.0000000000000002E-5</v>
      </c>
      <c r="O849">
        <v>1</v>
      </c>
      <c r="P849">
        <v>0</v>
      </c>
      <c r="Q849">
        <v>167</v>
      </c>
      <c r="R849">
        <v>556</v>
      </c>
      <c r="S849">
        <v>210</v>
      </c>
      <c r="T849">
        <v>0</v>
      </c>
      <c r="U849">
        <v>0.1</v>
      </c>
    </row>
    <row r="850" spans="1:21" x14ac:dyDescent="0.25">
      <c r="A850" t="str">
        <f>B850&amp;"_"&amp;G850&amp;"_"&amp;J850</f>
        <v>1359_104_1</v>
      </c>
      <c r="B850">
        <v>1359</v>
      </c>
      <c r="C850" s="1" t="s">
        <v>603</v>
      </c>
      <c r="D850" s="1" t="s">
        <v>42</v>
      </c>
      <c r="E850" s="1" t="s">
        <v>42</v>
      </c>
      <c r="F850">
        <v>115</v>
      </c>
      <c r="G850">
        <v>104</v>
      </c>
      <c r="H850" s="1" t="s">
        <v>604</v>
      </c>
      <c r="I850">
        <v>115</v>
      </c>
      <c r="J850" s="1" t="s">
        <v>191</v>
      </c>
      <c r="K850" s="1" t="s">
        <v>25</v>
      </c>
      <c r="L850">
        <v>4.3E-3</v>
      </c>
      <c r="M850">
        <v>1.7770000000000001E-2</v>
      </c>
      <c r="N850">
        <v>2.9399999999999999E-3</v>
      </c>
      <c r="O850">
        <v>1</v>
      </c>
      <c r="P850">
        <v>0</v>
      </c>
      <c r="Q850">
        <v>167</v>
      </c>
      <c r="R850">
        <v>556</v>
      </c>
      <c r="S850">
        <v>210</v>
      </c>
      <c r="T850">
        <v>2.2999999999999998</v>
      </c>
      <c r="U850">
        <v>3.6</v>
      </c>
    </row>
    <row r="851" spans="1:21" x14ac:dyDescent="0.25">
      <c r="A851" t="str">
        <f>B851&amp;"_"&amp;G851&amp;"_"&amp;J851</f>
        <v>1359_105_1</v>
      </c>
      <c r="B851">
        <v>1359</v>
      </c>
      <c r="C851" s="1" t="s">
        <v>603</v>
      </c>
      <c r="D851" s="1" t="s">
        <v>42</v>
      </c>
      <c r="E851" s="1" t="s">
        <v>42</v>
      </c>
      <c r="F851">
        <v>115</v>
      </c>
      <c r="G851">
        <v>105</v>
      </c>
      <c r="H851" s="1" t="s">
        <v>150</v>
      </c>
      <c r="I851">
        <v>115</v>
      </c>
      <c r="J851" s="1" t="s">
        <v>191</v>
      </c>
      <c r="K851" s="1" t="s">
        <v>25</v>
      </c>
      <c r="L851">
        <v>3.0999999999999999E-3</v>
      </c>
      <c r="M851">
        <v>1.282E-2</v>
      </c>
      <c r="N851">
        <v>2.1199999999999999E-3</v>
      </c>
      <c r="O851">
        <v>1</v>
      </c>
      <c r="P851">
        <v>0</v>
      </c>
      <c r="Q851">
        <v>167</v>
      </c>
      <c r="R851">
        <v>556</v>
      </c>
      <c r="S851">
        <v>210</v>
      </c>
      <c r="T851">
        <v>2.6</v>
      </c>
      <c r="U851">
        <v>2.6</v>
      </c>
    </row>
    <row r="852" spans="1:21" x14ac:dyDescent="0.25">
      <c r="A852" t="str">
        <f>B852&amp;"_"&amp;G852&amp;"_"&amp;J852</f>
        <v>1359_1280_1</v>
      </c>
      <c r="B852">
        <v>1359</v>
      </c>
      <c r="C852" s="1" t="s">
        <v>603</v>
      </c>
      <c r="D852" s="1" t="s">
        <v>42</v>
      </c>
      <c r="E852" s="1" t="s">
        <v>42</v>
      </c>
      <c r="F852">
        <v>115</v>
      </c>
      <c r="G852">
        <v>1280</v>
      </c>
      <c r="H852" s="1" t="s">
        <v>675</v>
      </c>
      <c r="I852">
        <v>115</v>
      </c>
      <c r="J852" s="1" t="s">
        <v>191</v>
      </c>
      <c r="K852" s="1" t="s">
        <v>25</v>
      </c>
      <c r="L852">
        <v>2.2499999999999998E-3</v>
      </c>
      <c r="M852">
        <v>9.2899999999999996E-3</v>
      </c>
      <c r="N852">
        <v>1.5399999999999999E-3</v>
      </c>
      <c r="O852">
        <v>1</v>
      </c>
      <c r="P852">
        <v>0</v>
      </c>
      <c r="Q852">
        <v>167</v>
      </c>
      <c r="R852">
        <v>556</v>
      </c>
      <c r="S852">
        <v>210</v>
      </c>
      <c r="T852">
        <v>1.9</v>
      </c>
      <c r="U852">
        <v>1.9</v>
      </c>
    </row>
    <row r="853" spans="1:21" x14ac:dyDescent="0.25">
      <c r="A853" t="str">
        <f>B853&amp;"_"&amp;G853&amp;"_"&amp;J853</f>
        <v>136_1367_1</v>
      </c>
      <c r="B853">
        <v>136</v>
      </c>
      <c r="C853" s="1" t="s">
        <v>436</v>
      </c>
      <c r="D853" s="1" t="s">
        <v>42</v>
      </c>
      <c r="E853" s="1" t="s">
        <v>42</v>
      </c>
      <c r="F853">
        <v>115</v>
      </c>
      <c r="G853">
        <v>1367</v>
      </c>
      <c r="H853" s="1" t="s">
        <v>437</v>
      </c>
      <c r="I853">
        <v>115</v>
      </c>
      <c r="J853" s="1" t="s">
        <v>191</v>
      </c>
      <c r="K853" s="1" t="s">
        <v>25</v>
      </c>
      <c r="L853">
        <v>1.09E-3</v>
      </c>
      <c r="M853">
        <v>4.5100000000000001E-3</v>
      </c>
      <c r="N853">
        <v>7.5000000000000002E-4</v>
      </c>
      <c r="O853">
        <v>1</v>
      </c>
      <c r="P853">
        <v>0</v>
      </c>
      <c r="Q853">
        <v>167</v>
      </c>
      <c r="R853">
        <v>556</v>
      </c>
      <c r="S853">
        <v>210</v>
      </c>
      <c r="T853">
        <v>0.5</v>
      </c>
      <c r="U853">
        <v>0.9</v>
      </c>
    </row>
    <row r="854" spans="1:21" x14ac:dyDescent="0.25">
      <c r="A854" t="str">
        <f>B854&amp;"_"&amp;G854&amp;"_"&amp;J854</f>
        <v>1369_1367_1</v>
      </c>
      <c r="B854">
        <v>1369</v>
      </c>
      <c r="C854" s="1" t="s">
        <v>434</v>
      </c>
      <c r="D854" s="1" t="s">
        <v>42</v>
      </c>
      <c r="E854" s="1" t="s">
        <v>42</v>
      </c>
      <c r="F854">
        <v>115</v>
      </c>
      <c r="G854">
        <v>1367</v>
      </c>
      <c r="H854" s="1" t="s">
        <v>437</v>
      </c>
      <c r="I854">
        <v>115</v>
      </c>
      <c r="J854" s="1" t="s">
        <v>191</v>
      </c>
      <c r="K854" s="1" t="s">
        <v>25</v>
      </c>
      <c r="L854">
        <v>1.188E-2</v>
      </c>
      <c r="M854">
        <v>4.9110000000000001E-2</v>
      </c>
      <c r="N854">
        <v>8.1300000000000001E-3</v>
      </c>
      <c r="O854">
        <v>1</v>
      </c>
      <c r="P854">
        <v>0</v>
      </c>
      <c r="Q854">
        <v>167</v>
      </c>
      <c r="R854">
        <v>556</v>
      </c>
      <c r="S854">
        <v>210</v>
      </c>
      <c r="T854">
        <v>8.1999999999999993</v>
      </c>
      <c r="U854">
        <v>9.9</v>
      </c>
    </row>
    <row r="855" spans="1:21" x14ac:dyDescent="0.25">
      <c r="A855" t="str">
        <f>B855&amp;"_"&amp;G855&amp;"_"&amp;J855</f>
        <v>137_159_1</v>
      </c>
      <c r="B855">
        <v>137</v>
      </c>
      <c r="C855" s="1" t="s">
        <v>438</v>
      </c>
      <c r="D855" s="1" t="s">
        <v>42</v>
      </c>
      <c r="E855" s="1" t="s">
        <v>42</v>
      </c>
      <c r="F855">
        <v>115</v>
      </c>
      <c r="G855">
        <v>159</v>
      </c>
      <c r="H855" s="1" t="s">
        <v>439</v>
      </c>
      <c r="I855">
        <v>115</v>
      </c>
      <c r="J855" s="1" t="s">
        <v>191</v>
      </c>
      <c r="K855" s="1" t="s">
        <v>25</v>
      </c>
      <c r="L855">
        <v>1.8010000000000002E-2</v>
      </c>
      <c r="M855">
        <v>7.4469999999999995E-2</v>
      </c>
      <c r="N855">
        <v>1.2330000000000001E-2</v>
      </c>
      <c r="O855">
        <v>1</v>
      </c>
      <c r="P855">
        <v>0</v>
      </c>
      <c r="Q855">
        <v>167</v>
      </c>
      <c r="R855">
        <v>556</v>
      </c>
      <c r="S855">
        <v>210</v>
      </c>
      <c r="T855">
        <v>5.6</v>
      </c>
      <c r="U855">
        <v>15</v>
      </c>
    </row>
    <row r="856" spans="1:21" x14ac:dyDescent="0.25">
      <c r="A856" t="str">
        <f>B856&amp;"_"&amp;G856&amp;"_"&amp;J856</f>
        <v>1370_1371_1</v>
      </c>
      <c r="B856">
        <v>1370</v>
      </c>
      <c r="C856" s="1" t="s">
        <v>613</v>
      </c>
      <c r="D856" s="1" t="s">
        <v>42</v>
      </c>
      <c r="E856" s="1" t="s">
        <v>42</v>
      </c>
      <c r="F856">
        <v>115</v>
      </c>
      <c r="G856">
        <v>1371</v>
      </c>
      <c r="H856" s="1" t="s">
        <v>615</v>
      </c>
      <c r="I856">
        <v>115</v>
      </c>
      <c r="J856" s="1" t="s">
        <v>191</v>
      </c>
      <c r="K856" s="1" t="s">
        <v>25</v>
      </c>
      <c r="L856">
        <v>9.0000000000000006E-5</v>
      </c>
      <c r="M856">
        <v>3.6000000000000002E-4</v>
      </c>
      <c r="N856">
        <v>6.0000000000000002E-5</v>
      </c>
      <c r="O856">
        <v>1</v>
      </c>
      <c r="P856">
        <v>0</v>
      </c>
      <c r="Q856">
        <v>167</v>
      </c>
      <c r="R856">
        <v>556</v>
      </c>
      <c r="S856">
        <v>210</v>
      </c>
      <c r="T856">
        <v>0</v>
      </c>
      <c r="U856">
        <v>0.1</v>
      </c>
    </row>
    <row r="857" spans="1:21" x14ac:dyDescent="0.25">
      <c r="A857" t="str">
        <f>B857&amp;"_"&amp;G857&amp;"_"&amp;J857</f>
        <v>1371_1363_1</v>
      </c>
      <c r="B857">
        <v>1371</v>
      </c>
      <c r="C857" s="1" t="s">
        <v>615</v>
      </c>
      <c r="D857" s="1" t="s">
        <v>42</v>
      </c>
      <c r="E857" s="1" t="s">
        <v>42</v>
      </c>
      <c r="F857">
        <v>115</v>
      </c>
      <c r="G857">
        <v>1363</v>
      </c>
      <c r="H857" s="1" t="s">
        <v>298</v>
      </c>
      <c r="I857">
        <v>115</v>
      </c>
      <c r="J857" s="1" t="s">
        <v>191</v>
      </c>
      <c r="K857" s="1" t="s">
        <v>25</v>
      </c>
      <c r="L857">
        <v>1.2E-4</v>
      </c>
      <c r="M857">
        <v>4.8000000000000001E-4</v>
      </c>
      <c r="N857">
        <v>8.0000000000000007E-5</v>
      </c>
      <c r="O857">
        <v>1</v>
      </c>
      <c r="P857">
        <v>0</v>
      </c>
      <c r="Q857">
        <v>167</v>
      </c>
      <c r="R857">
        <v>556</v>
      </c>
      <c r="S857">
        <v>210</v>
      </c>
      <c r="T857">
        <v>0.1</v>
      </c>
      <c r="U857">
        <v>0.1</v>
      </c>
    </row>
    <row r="858" spans="1:21" x14ac:dyDescent="0.25">
      <c r="A858" t="str">
        <f>B858&amp;"_"&amp;G858&amp;"_"&amp;J858</f>
        <v>1374_1377_1</v>
      </c>
      <c r="B858">
        <v>1374</v>
      </c>
      <c r="C858" s="1" t="s">
        <v>667</v>
      </c>
      <c r="D858" s="1" t="s">
        <v>42</v>
      </c>
      <c r="E858" s="1" t="s">
        <v>42</v>
      </c>
      <c r="F858">
        <v>115</v>
      </c>
      <c r="G858">
        <v>1377</v>
      </c>
      <c r="H858" s="1" t="s">
        <v>1062</v>
      </c>
      <c r="I858">
        <v>115</v>
      </c>
      <c r="J858" s="1" t="s">
        <v>191</v>
      </c>
      <c r="K858" s="1" t="s">
        <v>25</v>
      </c>
      <c r="L858">
        <v>1.2999999999999999E-4</v>
      </c>
      <c r="M858">
        <v>5.5000000000000003E-4</v>
      </c>
      <c r="N858">
        <v>9.0000000000000006E-5</v>
      </c>
      <c r="O858">
        <v>1</v>
      </c>
      <c r="P858">
        <v>0</v>
      </c>
      <c r="Q858">
        <v>167</v>
      </c>
      <c r="R858">
        <v>556</v>
      </c>
      <c r="S858">
        <v>210</v>
      </c>
      <c r="T858">
        <v>0.1</v>
      </c>
      <c r="U858">
        <v>0.1</v>
      </c>
    </row>
    <row r="859" spans="1:21" x14ac:dyDescent="0.25">
      <c r="A859" t="str">
        <f>B859&amp;"_"&amp;G859&amp;"_"&amp;J859</f>
        <v>1374_1446_1</v>
      </c>
      <c r="B859">
        <v>1374</v>
      </c>
      <c r="C859" s="1" t="s">
        <v>667</v>
      </c>
      <c r="D859" s="1" t="s">
        <v>42</v>
      </c>
      <c r="E859" s="1" t="s">
        <v>42</v>
      </c>
      <c r="F859">
        <v>115</v>
      </c>
      <c r="G859">
        <v>1446</v>
      </c>
      <c r="H859" s="1" t="s">
        <v>668</v>
      </c>
      <c r="I859">
        <v>115</v>
      </c>
      <c r="J859" s="1" t="s">
        <v>191</v>
      </c>
      <c r="K859" s="1" t="s">
        <v>25</v>
      </c>
      <c r="L859">
        <v>3.4399999999999999E-3</v>
      </c>
      <c r="M859">
        <v>1.422E-2</v>
      </c>
      <c r="N859">
        <v>2.3500000000000001E-3</v>
      </c>
      <c r="O859">
        <v>1</v>
      </c>
      <c r="P859">
        <v>0</v>
      </c>
      <c r="Q859">
        <v>167</v>
      </c>
      <c r="R859">
        <v>556</v>
      </c>
      <c r="S859">
        <v>210</v>
      </c>
      <c r="T859">
        <v>2.8</v>
      </c>
      <c r="U859">
        <v>2.9</v>
      </c>
    </row>
    <row r="860" spans="1:21" x14ac:dyDescent="0.25">
      <c r="A860" t="str">
        <f>B860&amp;"_"&amp;G860&amp;"_"&amp;J860</f>
        <v>1375_1376_1</v>
      </c>
      <c r="B860">
        <v>1375</v>
      </c>
      <c r="C860" s="1" t="s">
        <v>663</v>
      </c>
      <c r="D860" s="1" t="s">
        <v>42</v>
      </c>
      <c r="E860" s="1" t="s">
        <v>42</v>
      </c>
      <c r="F860">
        <v>115</v>
      </c>
      <c r="G860">
        <v>1376</v>
      </c>
      <c r="H860" s="1" t="s">
        <v>664</v>
      </c>
      <c r="I860">
        <v>115</v>
      </c>
      <c r="J860" s="1" t="s">
        <v>191</v>
      </c>
      <c r="K860" s="1" t="s">
        <v>25</v>
      </c>
      <c r="L860">
        <v>1.2999999999999999E-4</v>
      </c>
      <c r="M860">
        <v>5.5999999999999995E-4</v>
      </c>
      <c r="N860">
        <v>9.0000000000000006E-5</v>
      </c>
      <c r="O860">
        <v>1</v>
      </c>
      <c r="P860">
        <v>0</v>
      </c>
      <c r="Q860">
        <v>167</v>
      </c>
      <c r="R860">
        <v>556</v>
      </c>
      <c r="S860">
        <v>210</v>
      </c>
      <c r="T860">
        <v>0.1</v>
      </c>
      <c r="U860">
        <v>0.1</v>
      </c>
    </row>
    <row r="861" spans="1:21" x14ac:dyDescent="0.25">
      <c r="A861" t="str">
        <f>B861&amp;"_"&amp;G861&amp;"_"&amp;J861</f>
        <v>1375_1447_1</v>
      </c>
      <c r="B861">
        <v>1375</v>
      </c>
      <c r="C861" s="1" t="s">
        <v>663</v>
      </c>
      <c r="D861" s="1" t="s">
        <v>42</v>
      </c>
      <c r="E861" s="1" t="s">
        <v>42</v>
      </c>
      <c r="F861">
        <v>115</v>
      </c>
      <c r="G861">
        <v>1447</v>
      </c>
      <c r="H861" s="1" t="s">
        <v>1130</v>
      </c>
      <c r="I861">
        <v>115</v>
      </c>
      <c r="J861" s="1" t="s">
        <v>191</v>
      </c>
      <c r="K861" s="1" t="s">
        <v>25</v>
      </c>
      <c r="L861">
        <v>3.4399999999999999E-3</v>
      </c>
      <c r="M861">
        <v>1.422E-2</v>
      </c>
      <c r="N861">
        <v>2.3500000000000001E-3</v>
      </c>
      <c r="O861">
        <v>1</v>
      </c>
      <c r="P861">
        <v>0</v>
      </c>
      <c r="Q861">
        <v>167</v>
      </c>
      <c r="R861">
        <v>556</v>
      </c>
      <c r="S861">
        <v>210</v>
      </c>
      <c r="T861">
        <v>2.8</v>
      </c>
      <c r="U861">
        <v>2.9</v>
      </c>
    </row>
    <row r="862" spans="1:21" x14ac:dyDescent="0.25">
      <c r="A862" t="str">
        <f>B862&amp;"_"&amp;G862&amp;"_"&amp;J862</f>
        <v>1376_1436_1</v>
      </c>
      <c r="B862">
        <v>1376</v>
      </c>
      <c r="C862" s="1" t="s">
        <v>664</v>
      </c>
      <c r="D862" s="1" t="s">
        <v>42</v>
      </c>
      <c r="E862" s="1" t="s">
        <v>42</v>
      </c>
      <c r="F862">
        <v>115</v>
      </c>
      <c r="G862">
        <v>1436</v>
      </c>
      <c r="H862" s="1" t="s">
        <v>206</v>
      </c>
      <c r="I862">
        <v>115</v>
      </c>
      <c r="J862" s="1" t="s">
        <v>191</v>
      </c>
      <c r="K862" s="1" t="s">
        <v>25</v>
      </c>
      <c r="L862">
        <v>1.25E-3</v>
      </c>
      <c r="M862">
        <v>5.1900000000000002E-3</v>
      </c>
      <c r="N862">
        <v>8.5999999999999998E-4</v>
      </c>
      <c r="O862">
        <v>1</v>
      </c>
      <c r="P862">
        <v>0</v>
      </c>
      <c r="Q862">
        <v>167</v>
      </c>
      <c r="R862">
        <v>556</v>
      </c>
      <c r="S862">
        <v>210</v>
      </c>
      <c r="T862">
        <v>1.1000000000000001</v>
      </c>
      <c r="U862">
        <v>1</v>
      </c>
    </row>
    <row r="863" spans="1:21" x14ac:dyDescent="0.25">
      <c r="A863" t="str">
        <f>B863&amp;"_"&amp;G863&amp;"_"&amp;J863</f>
        <v>1377_1378_N</v>
      </c>
      <c r="B863">
        <v>1377</v>
      </c>
      <c r="C863" s="1" t="s">
        <v>1062</v>
      </c>
      <c r="D863" s="1" t="s">
        <v>42</v>
      </c>
      <c r="E863" s="1" t="s">
        <v>42</v>
      </c>
      <c r="F863">
        <v>115</v>
      </c>
      <c r="G863">
        <v>1378</v>
      </c>
      <c r="H863" s="1" t="s">
        <v>415</v>
      </c>
      <c r="I863">
        <v>115</v>
      </c>
      <c r="J863" s="1" t="s">
        <v>1499</v>
      </c>
      <c r="K863" s="1" t="s">
        <v>25</v>
      </c>
      <c r="L863">
        <v>9.5999999999999992E-3</v>
      </c>
      <c r="M863">
        <v>4.3299999999999998E-2</v>
      </c>
      <c r="N863">
        <v>5.62E-3</v>
      </c>
      <c r="O863">
        <v>1</v>
      </c>
      <c r="P863">
        <v>0</v>
      </c>
      <c r="Q863">
        <v>145</v>
      </c>
      <c r="R863">
        <v>151</v>
      </c>
      <c r="S863">
        <v>185</v>
      </c>
      <c r="T863">
        <v>7.5</v>
      </c>
      <c r="U863">
        <v>7.7</v>
      </c>
    </row>
    <row r="864" spans="1:21" x14ac:dyDescent="0.25">
      <c r="A864" t="str">
        <f>B864&amp;"_"&amp;G864&amp;"_"&amp;J864</f>
        <v>1377_1437_1</v>
      </c>
      <c r="B864">
        <v>1377</v>
      </c>
      <c r="C864" s="1" t="s">
        <v>1062</v>
      </c>
      <c r="D864" s="1" t="s">
        <v>42</v>
      </c>
      <c r="E864" s="1" t="s">
        <v>42</v>
      </c>
      <c r="F864">
        <v>115</v>
      </c>
      <c r="G864">
        <v>1437</v>
      </c>
      <c r="H864" s="1" t="s">
        <v>1068</v>
      </c>
      <c r="I864">
        <v>115</v>
      </c>
      <c r="J864" s="1" t="s">
        <v>191</v>
      </c>
      <c r="K864" s="1" t="s">
        <v>25</v>
      </c>
      <c r="L864">
        <v>1.2999999999999999E-3</v>
      </c>
      <c r="M864">
        <v>5.3800000000000002E-3</v>
      </c>
      <c r="N864">
        <v>8.8999999999999995E-4</v>
      </c>
      <c r="O864">
        <v>1</v>
      </c>
      <c r="P864">
        <v>0</v>
      </c>
      <c r="Q864">
        <v>167</v>
      </c>
      <c r="R864">
        <v>556</v>
      </c>
      <c r="S864">
        <v>210</v>
      </c>
      <c r="T864">
        <v>1.1000000000000001</v>
      </c>
      <c r="U864">
        <v>1.1000000000000001</v>
      </c>
    </row>
    <row r="865" spans="1:21" x14ac:dyDescent="0.25">
      <c r="A865" t="str">
        <f>B865&amp;"_"&amp;G865&amp;"_"&amp;J865</f>
        <v>1379_1380_1</v>
      </c>
      <c r="B865">
        <v>1379</v>
      </c>
      <c r="C865" s="1" t="s">
        <v>1065</v>
      </c>
      <c r="D865" s="1" t="s">
        <v>42</v>
      </c>
      <c r="E865" s="1" t="s">
        <v>42</v>
      </c>
      <c r="F865">
        <v>115</v>
      </c>
      <c r="G865">
        <v>1380</v>
      </c>
      <c r="H865" s="1" t="s">
        <v>1066</v>
      </c>
      <c r="I865">
        <v>115</v>
      </c>
      <c r="J865" s="1" t="s">
        <v>191</v>
      </c>
      <c r="K865" s="1" t="s">
        <v>25</v>
      </c>
      <c r="L865">
        <v>2.0000000000000002E-5</v>
      </c>
      <c r="M865">
        <v>8.0000000000000007E-5</v>
      </c>
      <c r="N865">
        <v>1.0000000000000001E-5</v>
      </c>
      <c r="O865">
        <v>1</v>
      </c>
      <c r="P865">
        <v>0</v>
      </c>
      <c r="Q865">
        <v>167</v>
      </c>
      <c r="R865">
        <v>556</v>
      </c>
      <c r="S865">
        <v>210</v>
      </c>
      <c r="T865">
        <v>0</v>
      </c>
      <c r="U865">
        <v>0</v>
      </c>
    </row>
    <row r="866" spans="1:21" x14ac:dyDescent="0.25">
      <c r="A866" t="str">
        <f>B866&amp;"_"&amp;G866&amp;"_"&amp;J866</f>
        <v>1381_1382_1</v>
      </c>
      <c r="B866">
        <v>1381</v>
      </c>
      <c r="C866" s="1" t="s">
        <v>1125</v>
      </c>
      <c r="D866" s="1" t="s">
        <v>39</v>
      </c>
      <c r="E866" s="1" t="s">
        <v>39</v>
      </c>
      <c r="F866">
        <v>115</v>
      </c>
      <c r="G866">
        <v>1382</v>
      </c>
      <c r="H866" s="1" t="s">
        <v>263</v>
      </c>
      <c r="I866">
        <v>115</v>
      </c>
      <c r="J866" s="1" t="s">
        <v>191</v>
      </c>
      <c r="K866" s="1" t="s">
        <v>25</v>
      </c>
      <c r="L866">
        <v>3.0000000000000001E-5</v>
      </c>
      <c r="M866">
        <v>1.2999999999999999E-4</v>
      </c>
      <c r="N866">
        <v>2.0000000000000002E-5</v>
      </c>
      <c r="O866">
        <v>1</v>
      </c>
      <c r="P866">
        <v>0</v>
      </c>
      <c r="Q866">
        <v>167</v>
      </c>
      <c r="R866">
        <v>556</v>
      </c>
      <c r="S866">
        <v>210</v>
      </c>
      <c r="T866">
        <v>0</v>
      </c>
      <c r="U866">
        <v>0</v>
      </c>
    </row>
    <row r="867" spans="1:21" x14ac:dyDescent="0.25">
      <c r="A867" t="str">
        <f>B867&amp;"_"&amp;G867&amp;"_"&amp;J867</f>
        <v>1383_1251_1</v>
      </c>
      <c r="B867">
        <v>1383</v>
      </c>
      <c r="C867" s="1" t="s">
        <v>254</v>
      </c>
      <c r="D867" s="1" t="s">
        <v>42</v>
      </c>
      <c r="E867" s="1" t="s">
        <v>42</v>
      </c>
      <c r="F867">
        <v>230</v>
      </c>
      <c r="G867">
        <v>1251</v>
      </c>
      <c r="H867" s="1" t="s">
        <v>194</v>
      </c>
      <c r="I867">
        <v>230</v>
      </c>
      <c r="J867" s="1" t="s">
        <v>191</v>
      </c>
      <c r="K867" s="1" t="s">
        <v>25</v>
      </c>
      <c r="L867">
        <v>3.3800000000000002E-3</v>
      </c>
      <c r="M867">
        <v>2.7150000000000001E-2</v>
      </c>
      <c r="N867">
        <v>0.10357</v>
      </c>
      <c r="O867">
        <v>1</v>
      </c>
      <c r="P867">
        <v>0</v>
      </c>
      <c r="Q867">
        <v>453</v>
      </c>
      <c r="R867">
        <v>936</v>
      </c>
      <c r="S867">
        <v>579</v>
      </c>
      <c r="T867">
        <v>17.8</v>
      </c>
      <c r="U867">
        <v>26.2</v>
      </c>
    </row>
    <row r="868" spans="1:21" x14ac:dyDescent="0.25">
      <c r="A868" t="str">
        <f>B868&amp;"_"&amp;G868&amp;"_"&amp;J868</f>
        <v>1383_1307_1</v>
      </c>
      <c r="B868">
        <v>1383</v>
      </c>
      <c r="C868" s="1" t="s">
        <v>254</v>
      </c>
      <c r="D868" s="1" t="s">
        <v>42</v>
      </c>
      <c r="E868" s="1" t="s">
        <v>42</v>
      </c>
      <c r="F868">
        <v>230</v>
      </c>
      <c r="G868">
        <v>1307</v>
      </c>
      <c r="H868" s="1" t="s">
        <v>190</v>
      </c>
      <c r="I868">
        <v>230</v>
      </c>
      <c r="J868" s="1" t="s">
        <v>191</v>
      </c>
      <c r="K868" s="1" t="s">
        <v>25</v>
      </c>
      <c r="L868">
        <v>2.1199999999999999E-3</v>
      </c>
      <c r="M868">
        <v>1.704E-2</v>
      </c>
      <c r="N868">
        <v>6.5019999999999994E-2</v>
      </c>
      <c r="O868">
        <v>1</v>
      </c>
      <c r="P868">
        <v>0</v>
      </c>
      <c r="Q868">
        <v>453</v>
      </c>
      <c r="R868">
        <v>936</v>
      </c>
      <c r="S868">
        <v>579</v>
      </c>
      <c r="T868">
        <v>10</v>
      </c>
      <c r="U868">
        <v>16.399999999999999</v>
      </c>
    </row>
    <row r="869" spans="1:21" x14ac:dyDescent="0.25">
      <c r="A869" t="str">
        <f>B869&amp;"_"&amp;G869&amp;"_"&amp;J869</f>
        <v>1383_1575_1</v>
      </c>
      <c r="B869">
        <v>1383</v>
      </c>
      <c r="C869" s="1" t="s">
        <v>254</v>
      </c>
      <c r="D869" s="1" t="s">
        <v>42</v>
      </c>
      <c r="E869" s="1" t="s">
        <v>42</v>
      </c>
      <c r="F869">
        <v>230</v>
      </c>
      <c r="G869">
        <v>1575</v>
      </c>
      <c r="H869" s="1" t="s">
        <v>254</v>
      </c>
      <c r="I869">
        <v>115</v>
      </c>
      <c r="J869" s="1" t="s">
        <v>191</v>
      </c>
      <c r="K869" s="1" t="s">
        <v>25</v>
      </c>
      <c r="L869">
        <v>1.49E-3</v>
      </c>
      <c r="M869">
        <v>6.2300000000000001E-2</v>
      </c>
      <c r="N869">
        <v>0</v>
      </c>
      <c r="O869">
        <v>1</v>
      </c>
      <c r="P869">
        <v>0</v>
      </c>
      <c r="Q869">
        <v>326</v>
      </c>
      <c r="R869">
        <v>369</v>
      </c>
      <c r="S869">
        <v>423</v>
      </c>
      <c r="T869">
        <v>0</v>
      </c>
      <c r="U869">
        <v>0</v>
      </c>
    </row>
    <row r="870" spans="1:21" x14ac:dyDescent="0.25">
      <c r="A870" t="str">
        <f>B870&amp;"_"&amp;G870&amp;"_"&amp;J870</f>
        <v>1387_1388_1</v>
      </c>
      <c r="B870">
        <v>1387</v>
      </c>
      <c r="C870" s="1" t="s">
        <v>1203</v>
      </c>
      <c r="D870" s="1" t="s">
        <v>42</v>
      </c>
      <c r="E870" s="1" t="s">
        <v>42</v>
      </c>
      <c r="F870">
        <v>115</v>
      </c>
      <c r="G870">
        <v>1388</v>
      </c>
      <c r="H870" s="1" t="s">
        <v>1043</v>
      </c>
      <c r="I870">
        <v>115</v>
      </c>
      <c r="J870" s="1" t="s">
        <v>191</v>
      </c>
      <c r="K870" s="1" t="s">
        <v>25</v>
      </c>
      <c r="L870">
        <v>6.9999999999999994E-5</v>
      </c>
      <c r="M870">
        <v>2.7E-4</v>
      </c>
      <c r="N870">
        <v>4.0000000000000003E-5</v>
      </c>
      <c r="O870">
        <v>1</v>
      </c>
      <c r="P870">
        <v>0</v>
      </c>
      <c r="Q870">
        <v>167</v>
      </c>
      <c r="R870">
        <v>556</v>
      </c>
      <c r="S870">
        <v>210</v>
      </c>
      <c r="T870">
        <v>0</v>
      </c>
      <c r="U870">
        <v>0.1</v>
      </c>
    </row>
    <row r="871" spans="1:21" x14ac:dyDescent="0.25">
      <c r="A871" t="str">
        <f>B871&amp;"_"&amp;G871&amp;"_"&amp;J871</f>
        <v>1387_1389_1</v>
      </c>
      <c r="B871">
        <v>1387</v>
      </c>
      <c r="C871" s="1" t="s">
        <v>1203</v>
      </c>
      <c r="D871" s="1" t="s">
        <v>42</v>
      </c>
      <c r="E871" s="1" t="s">
        <v>42</v>
      </c>
      <c r="F871">
        <v>115</v>
      </c>
      <c r="G871">
        <v>1389</v>
      </c>
      <c r="H871" s="1" t="s">
        <v>709</v>
      </c>
      <c r="I871">
        <v>115</v>
      </c>
      <c r="J871" s="1" t="s">
        <v>191</v>
      </c>
      <c r="K871" s="1" t="s">
        <v>25</v>
      </c>
      <c r="L871">
        <v>5.0000000000000002E-5</v>
      </c>
      <c r="M871">
        <v>2.1000000000000001E-4</v>
      </c>
      <c r="N871">
        <v>3.0000000000000001E-5</v>
      </c>
      <c r="O871">
        <v>1</v>
      </c>
      <c r="P871">
        <v>0</v>
      </c>
      <c r="Q871">
        <v>167</v>
      </c>
      <c r="R871">
        <v>556</v>
      </c>
      <c r="S871">
        <v>210</v>
      </c>
      <c r="T871">
        <v>0</v>
      </c>
      <c r="U871">
        <v>0</v>
      </c>
    </row>
    <row r="872" spans="1:21" x14ac:dyDescent="0.25">
      <c r="A872" t="str">
        <f>B872&amp;"_"&amp;G872&amp;"_"&amp;J872</f>
        <v>1389_1334_1</v>
      </c>
      <c r="B872">
        <v>1389</v>
      </c>
      <c r="C872" s="1" t="s">
        <v>709</v>
      </c>
      <c r="D872" s="1" t="s">
        <v>42</v>
      </c>
      <c r="E872" s="1" t="s">
        <v>42</v>
      </c>
      <c r="F872">
        <v>115</v>
      </c>
      <c r="G872">
        <v>1334</v>
      </c>
      <c r="H872" s="1" t="s">
        <v>238</v>
      </c>
      <c r="I872">
        <v>115</v>
      </c>
      <c r="J872" s="1" t="s">
        <v>191</v>
      </c>
      <c r="K872" s="1" t="s">
        <v>25</v>
      </c>
      <c r="L872">
        <v>5.6800000000000002E-3</v>
      </c>
      <c r="M872">
        <v>2.3480000000000001E-2</v>
      </c>
      <c r="N872">
        <v>3.8899999999999998E-3</v>
      </c>
      <c r="O872">
        <v>1</v>
      </c>
      <c r="P872">
        <v>0</v>
      </c>
      <c r="Q872">
        <v>167</v>
      </c>
      <c r="R872">
        <v>556</v>
      </c>
      <c r="S872">
        <v>210</v>
      </c>
      <c r="T872">
        <v>3</v>
      </c>
      <c r="U872">
        <v>4.7</v>
      </c>
    </row>
    <row r="873" spans="1:21" x14ac:dyDescent="0.25">
      <c r="A873" t="str">
        <f>B873&amp;"_"&amp;G873&amp;"_"&amp;J873</f>
        <v>139_140_1</v>
      </c>
      <c r="B873">
        <v>139</v>
      </c>
      <c r="C873" s="1" t="s">
        <v>443</v>
      </c>
      <c r="D873" s="1" t="s">
        <v>42</v>
      </c>
      <c r="E873" s="1" t="s">
        <v>42</v>
      </c>
      <c r="F873">
        <v>115</v>
      </c>
      <c r="G873">
        <v>140</v>
      </c>
      <c r="H873" s="1" t="s">
        <v>240</v>
      </c>
      <c r="I873">
        <v>115</v>
      </c>
      <c r="J873" s="1" t="s">
        <v>191</v>
      </c>
      <c r="K873" s="1" t="s">
        <v>25</v>
      </c>
      <c r="L873">
        <v>9.0000000000000006E-5</v>
      </c>
      <c r="M873">
        <v>3.6999999999999999E-4</v>
      </c>
      <c r="N873">
        <v>6.0000000000000002E-5</v>
      </c>
      <c r="O873">
        <v>1</v>
      </c>
      <c r="P873">
        <v>0</v>
      </c>
      <c r="Q873">
        <v>167</v>
      </c>
      <c r="R873">
        <v>556</v>
      </c>
      <c r="S873">
        <v>210</v>
      </c>
      <c r="T873">
        <v>0.1</v>
      </c>
      <c r="U873">
        <v>0.1</v>
      </c>
    </row>
    <row r="874" spans="1:21" x14ac:dyDescent="0.25">
      <c r="A874" t="str">
        <f>B874&amp;"_"&amp;G874&amp;"_"&amp;J874</f>
        <v>1393_1443_1</v>
      </c>
      <c r="B874">
        <v>1393</v>
      </c>
      <c r="C874" s="1" t="s">
        <v>634</v>
      </c>
      <c r="D874" s="1" t="s">
        <v>36</v>
      </c>
      <c r="E874" s="1" t="s">
        <v>36</v>
      </c>
      <c r="F874">
        <v>115</v>
      </c>
      <c r="G874">
        <v>1443</v>
      </c>
      <c r="H874" s="1" t="s">
        <v>631</v>
      </c>
      <c r="I874">
        <v>115</v>
      </c>
      <c r="J874" s="1" t="s">
        <v>191</v>
      </c>
      <c r="K874" s="1" t="s">
        <v>25</v>
      </c>
      <c r="L874">
        <v>3.8000000000000002E-4</v>
      </c>
      <c r="M874">
        <v>1.56E-3</v>
      </c>
      <c r="N874">
        <v>2.5999999999999998E-4</v>
      </c>
      <c r="O874">
        <v>1</v>
      </c>
      <c r="P874">
        <v>0</v>
      </c>
      <c r="Q874">
        <v>167</v>
      </c>
      <c r="R874">
        <v>556</v>
      </c>
      <c r="S874">
        <v>210</v>
      </c>
      <c r="T874">
        <v>0.2</v>
      </c>
      <c r="U874">
        <v>0.3</v>
      </c>
    </row>
    <row r="875" spans="1:21" x14ac:dyDescent="0.25">
      <c r="A875" t="str">
        <f>B875&amp;"_"&amp;G875&amp;"_"&amp;J875</f>
        <v>14_460_1</v>
      </c>
      <c r="B875">
        <v>14</v>
      </c>
      <c r="C875" s="1" t="s">
        <v>279</v>
      </c>
      <c r="D875" s="1" t="s">
        <v>22</v>
      </c>
      <c r="E875" s="1" t="s">
        <v>22</v>
      </c>
      <c r="F875">
        <v>115</v>
      </c>
      <c r="G875">
        <v>460</v>
      </c>
      <c r="H875" s="1" t="s">
        <v>361</v>
      </c>
      <c r="I875">
        <v>115</v>
      </c>
      <c r="J875" s="1" t="s">
        <v>191</v>
      </c>
      <c r="K875" s="1" t="s">
        <v>25</v>
      </c>
      <c r="L875">
        <v>1.4300000000000001E-3</v>
      </c>
      <c r="M875">
        <v>5.8999999999999999E-3</v>
      </c>
      <c r="N875">
        <v>9.7999999999999997E-4</v>
      </c>
      <c r="O875">
        <v>1</v>
      </c>
      <c r="P875">
        <v>0</v>
      </c>
      <c r="Q875">
        <v>167</v>
      </c>
      <c r="R875">
        <v>556</v>
      </c>
      <c r="S875">
        <v>210</v>
      </c>
      <c r="T875">
        <v>0.5</v>
      </c>
      <c r="U875">
        <v>1.2</v>
      </c>
    </row>
    <row r="876" spans="1:21" x14ac:dyDescent="0.25">
      <c r="A876" t="str">
        <f>B876&amp;"_"&amp;G876&amp;"_"&amp;J876</f>
        <v>140_1471_1</v>
      </c>
      <c r="B876">
        <v>140</v>
      </c>
      <c r="C876" s="1" t="s">
        <v>240</v>
      </c>
      <c r="D876" s="1" t="s">
        <v>42</v>
      </c>
      <c r="E876" s="1" t="s">
        <v>42</v>
      </c>
      <c r="F876">
        <v>115</v>
      </c>
      <c r="G876">
        <v>1471</v>
      </c>
      <c r="H876" s="1" t="s">
        <v>240</v>
      </c>
      <c r="I876">
        <v>69</v>
      </c>
      <c r="J876" s="1" t="s">
        <v>191</v>
      </c>
      <c r="K876" s="1" t="s">
        <v>25</v>
      </c>
      <c r="L876">
        <v>3.2000000000000002E-3</v>
      </c>
      <c r="M876">
        <v>0.16439999999999999</v>
      </c>
      <c r="N876">
        <v>0</v>
      </c>
      <c r="O876">
        <v>1</v>
      </c>
      <c r="P876">
        <v>0</v>
      </c>
      <c r="Q876">
        <v>125</v>
      </c>
      <c r="R876">
        <v>145</v>
      </c>
      <c r="S876">
        <v>170</v>
      </c>
      <c r="T876">
        <v>0</v>
      </c>
      <c r="U876">
        <v>0</v>
      </c>
    </row>
    <row r="877" spans="1:21" x14ac:dyDescent="0.25">
      <c r="A877" t="str">
        <f>B877&amp;"_"&amp;G877&amp;"_"&amp;J877</f>
        <v>1400_1440_1</v>
      </c>
      <c r="B877">
        <v>1400</v>
      </c>
      <c r="C877" s="1" t="s">
        <v>1335</v>
      </c>
      <c r="D877" s="1" t="s">
        <v>67</v>
      </c>
      <c r="E877" s="1" t="s">
        <v>67</v>
      </c>
      <c r="F877">
        <v>115</v>
      </c>
      <c r="G877">
        <v>1440</v>
      </c>
      <c r="H877" s="1" t="s">
        <v>1336</v>
      </c>
      <c r="I877">
        <v>115</v>
      </c>
      <c r="J877" s="1" t="s">
        <v>191</v>
      </c>
      <c r="K877" s="1" t="s">
        <v>25</v>
      </c>
      <c r="L877">
        <v>1.0659999999999999E-2</v>
      </c>
      <c r="M877">
        <v>4.4069999999999998E-2</v>
      </c>
      <c r="N877">
        <v>7.3000000000000001E-3</v>
      </c>
      <c r="O877">
        <v>1</v>
      </c>
      <c r="P877">
        <v>0</v>
      </c>
      <c r="Q877">
        <v>167</v>
      </c>
      <c r="R877">
        <v>556</v>
      </c>
      <c r="S877">
        <v>210</v>
      </c>
      <c r="T877">
        <v>4.5999999999999996</v>
      </c>
      <c r="U877">
        <v>8.9</v>
      </c>
    </row>
    <row r="878" spans="1:21" x14ac:dyDescent="0.25">
      <c r="A878" t="str">
        <f>B878&amp;"_"&amp;G878&amp;"_"&amp;J878</f>
        <v>1402_1408_1</v>
      </c>
      <c r="B878">
        <v>1402</v>
      </c>
      <c r="C878" s="1" t="s">
        <v>679</v>
      </c>
      <c r="D878" s="1" t="s">
        <v>39</v>
      </c>
      <c r="E878" s="1" t="s">
        <v>39</v>
      </c>
      <c r="F878">
        <v>115</v>
      </c>
      <c r="G878">
        <v>1408</v>
      </c>
      <c r="H878" s="1" t="s">
        <v>1416</v>
      </c>
      <c r="I878">
        <v>115</v>
      </c>
      <c r="J878" s="1" t="s">
        <v>191</v>
      </c>
      <c r="K878" s="1" t="s">
        <v>25</v>
      </c>
      <c r="L878">
        <v>5.5999999999999995E-4</v>
      </c>
      <c r="M878">
        <v>2.3400000000000001E-3</v>
      </c>
      <c r="N878">
        <v>3.8999999999999999E-4</v>
      </c>
      <c r="O878">
        <v>1</v>
      </c>
      <c r="P878">
        <v>0</v>
      </c>
      <c r="Q878">
        <v>167</v>
      </c>
      <c r="R878">
        <v>556</v>
      </c>
      <c r="S878">
        <v>210</v>
      </c>
      <c r="T878">
        <v>0.4</v>
      </c>
      <c r="U878">
        <v>0.5</v>
      </c>
    </row>
    <row r="879" spans="1:21" x14ac:dyDescent="0.25">
      <c r="A879" t="str">
        <f>B879&amp;"_"&amp;G879&amp;"_"&amp;J879</f>
        <v>1403_1406_1</v>
      </c>
      <c r="B879">
        <v>1403</v>
      </c>
      <c r="C879" s="1" t="s">
        <v>260</v>
      </c>
      <c r="D879" s="1" t="s">
        <v>39</v>
      </c>
      <c r="E879" s="1" t="s">
        <v>39</v>
      </c>
      <c r="F879">
        <v>115</v>
      </c>
      <c r="G879">
        <v>1406</v>
      </c>
      <c r="H879" s="1" t="s">
        <v>261</v>
      </c>
      <c r="I879">
        <v>115</v>
      </c>
      <c r="J879" s="1" t="s">
        <v>191</v>
      </c>
      <c r="K879" s="1" t="s">
        <v>25</v>
      </c>
      <c r="L879">
        <v>5.5999999999999995E-4</v>
      </c>
      <c r="M879">
        <v>2.32E-3</v>
      </c>
      <c r="N879">
        <v>3.8000000000000002E-4</v>
      </c>
      <c r="O879">
        <v>1</v>
      </c>
      <c r="P879">
        <v>0</v>
      </c>
      <c r="Q879">
        <v>167</v>
      </c>
      <c r="R879">
        <v>556</v>
      </c>
      <c r="S879">
        <v>210</v>
      </c>
      <c r="T879">
        <v>0.4</v>
      </c>
      <c r="U879">
        <v>0.5</v>
      </c>
    </row>
    <row r="880" spans="1:21" x14ac:dyDescent="0.25">
      <c r="A880" t="str">
        <f>B880&amp;"_"&amp;G880&amp;"_"&amp;J880</f>
        <v>1404_1407_1</v>
      </c>
      <c r="B880">
        <v>1404</v>
      </c>
      <c r="C880" s="1" t="s">
        <v>271</v>
      </c>
      <c r="D880" s="1" t="s">
        <v>39</v>
      </c>
      <c r="E880" s="1" t="s">
        <v>39</v>
      </c>
      <c r="F880">
        <v>115</v>
      </c>
      <c r="G880">
        <v>1407</v>
      </c>
      <c r="H880" s="1" t="s">
        <v>570</v>
      </c>
      <c r="I880">
        <v>115</v>
      </c>
      <c r="J880" s="1" t="s">
        <v>191</v>
      </c>
      <c r="K880" s="1" t="s">
        <v>25</v>
      </c>
      <c r="L880">
        <v>5.5999999999999995E-4</v>
      </c>
      <c r="M880">
        <v>2.33E-3</v>
      </c>
      <c r="N880">
        <v>3.8999999999999999E-4</v>
      </c>
      <c r="O880">
        <v>1</v>
      </c>
      <c r="P880">
        <v>0</v>
      </c>
      <c r="Q880">
        <v>167</v>
      </c>
      <c r="R880">
        <v>556</v>
      </c>
      <c r="S880">
        <v>210</v>
      </c>
      <c r="T880">
        <v>0.4</v>
      </c>
      <c r="U880">
        <v>0.5</v>
      </c>
    </row>
    <row r="881" spans="1:21" x14ac:dyDescent="0.25">
      <c r="A881" t="str">
        <f>B881&amp;"_"&amp;G881&amp;"_"&amp;J881</f>
        <v>1409_1410_1</v>
      </c>
      <c r="B881">
        <v>1409</v>
      </c>
      <c r="C881" s="1" t="s">
        <v>221</v>
      </c>
      <c r="D881" s="1" t="s">
        <v>39</v>
      </c>
      <c r="E881" s="1" t="s">
        <v>39</v>
      </c>
      <c r="F881">
        <v>115</v>
      </c>
      <c r="G881">
        <v>1410</v>
      </c>
      <c r="H881" s="1" t="s">
        <v>222</v>
      </c>
      <c r="I881">
        <v>115</v>
      </c>
      <c r="J881" s="1" t="s">
        <v>191</v>
      </c>
      <c r="K881" s="1" t="s">
        <v>25</v>
      </c>
      <c r="L881">
        <v>4.4999999999999999E-4</v>
      </c>
      <c r="M881">
        <v>1.8600000000000001E-3</v>
      </c>
      <c r="N881">
        <v>3.1E-4</v>
      </c>
      <c r="O881">
        <v>1</v>
      </c>
      <c r="P881">
        <v>0</v>
      </c>
      <c r="Q881">
        <v>167</v>
      </c>
      <c r="R881">
        <v>556</v>
      </c>
      <c r="S881">
        <v>210</v>
      </c>
      <c r="T881">
        <v>0.3</v>
      </c>
      <c r="U881">
        <v>0.4</v>
      </c>
    </row>
    <row r="882" spans="1:21" x14ac:dyDescent="0.25">
      <c r="A882" t="str">
        <f>B882&amp;"_"&amp;G882&amp;"_"&amp;J882</f>
        <v>141_139_1</v>
      </c>
      <c r="B882">
        <v>141</v>
      </c>
      <c r="C882" s="1" t="s">
        <v>444</v>
      </c>
      <c r="D882" s="1" t="s">
        <v>42</v>
      </c>
      <c r="E882" s="1" t="s">
        <v>42</v>
      </c>
      <c r="F882">
        <v>115</v>
      </c>
      <c r="G882">
        <v>139</v>
      </c>
      <c r="H882" s="1" t="s">
        <v>443</v>
      </c>
      <c r="I882">
        <v>115</v>
      </c>
      <c r="J882" s="1" t="s">
        <v>191</v>
      </c>
      <c r="K882" s="1" t="s">
        <v>25</v>
      </c>
      <c r="L882">
        <v>9.7800000000000005E-3</v>
      </c>
      <c r="M882">
        <v>4.0460000000000003E-2</v>
      </c>
      <c r="N882">
        <v>6.7000000000000002E-3</v>
      </c>
      <c r="O882">
        <v>1</v>
      </c>
      <c r="P882">
        <v>0</v>
      </c>
      <c r="Q882">
        <v>167</v>
      </c>
      <c r="R882">
        <v>556</v>
      </c>
      <c r="S882">
        <v>210</v>
      </c>
      <c r="T882">
        <v>5.6</v>
      </c>
      <c r="U882">
        <v>8.1</v>
      </c>
    </row>
    <row r="883" spans="1:21" x14ac:dyDescent="0.25">
      <c r="A883" t="str">
        <f>B883&amp;"_"&amp;G883&amp;"_"&amp;J883</f>
        <v>141_142_1</v>
      </c>
      <c r="B883">
        <v>141</v>
      </c>
      <c r="C883" s="1" t="s">
        <v>444</v>
      </c>
      <c r="D883" s="1" t="s">
        <v>42</v>
      </c>
      <c r="E883" s="1" t="s">
        <v>42</v>
      </c>
      <c r="F883">
        <v>115</v>
      </c>
      <c r="G883">
        <v>142</v>
      </c>
      <c r="H883" s="1" t="s">
        <v>448</v>
      </c>
      <c r="I883">
        <v>115</v>
      </c>
      <c r="J883" s="1" t="s">
        <v>191</v>
      </c>
      <c r="K883" s="1" t="s">
        <v>25</v>
      </c>
      <c r="L883">
        <v>2.0200000000000001E-3</v>
      </c>
      <c r="M883">
        <v>8.3599999999999994E-3</v>
      </c>
      <c r="N883">
        <v>1.3799999999999999E-3</v>
      </c>
      <c r="O883">
        <v>1</v>
      </c>
      <c r="P883">
        <v>0</v>
      </c>
      <c r="Q883">
        <v>167</v>
      </c>
      <c r="R883">
        <v>556</v>
      </c>
      <c r="S883">
        <v>210</v>
      </c>
      <c r="T883">
        <v>1.6</v>
      </c>
      <c r="U883">
        <v>1.7</v>
      </c>
    </row>
    <row r="884" spans="1:21" x14ac:dyDescent="0.25">
      <c r="A884" t="str">
        <f>B884&amp;"_"&amp;G884&amp;"_"&amp;J884</f>
        <v>1411_1361_1</v>
      </c>
      <c r="B884">
        <v>1411</v>
      </c>
      <c r="C884" s="1" t="s">
        <v>216</v>
      </c>
      <c r="D884" s="1" t="s">
        <v>36</v>
      </c>
      <c r="E884" s="1" t="s">
        <v>36</v>
      </c>
      <c r="F884">
        <v>115</v>
      </c>
      <c r="G884">
        <v>1361</v>
      </c>
      <c r="H884" s="1" t="s">
        <v>647</v>
      </c>
      <c r="I884">
        <v>115</v>
      </c>
      <c r="J884" s="1" t="s">
        <v>191</v>
      </c>
      <c r="K884" s="1" t="s">
        <v>25</v>
      </c>
      <c r="L884">
        <v>3.0000000000000001E-5</v>
      </c>
      <c r="M884">
        <v>1.3999999999999999E-4</v>
      </c>
      <c r="N884">
        <v>2.0000000000000002E-5</v>
      </c>
      <c r="O884">
        <v>1</v>
      </c>
      <c r="P884">
        <v>0</v>
      </c>
      <c r="Q884">
        <v>167</v>
      </c>
      <c r="R884">
        <v>556</v>
      </c>
      <c r="S884">
        <v>210</v>
      </c>
      <c r="T884">
        <v>0</v>
      </c>
      <c r="U884">
        <v>0</v>
      </c>
    </row>
    <row r="885" spans="1:21" x14ac:dyDescent="0.25">
      <c r="A885" t="str">
        <f>B885&amp;"_"&amp;G885&amp;"_"&amp;J885</f>
        <v>1412_1361_1</v>
      </c>
      <c r="B885">
        <v>1412</v>
      </c>
      <c r="C885" s="1" t="s">
        <v>683</v>
      </c>
      <c r="D885" s="1" t="s">
        <v>36</v>
      </c>
      <c r="E885" s="1" t="s">
        <v>36</v>
      </c>
      <c r="F885">
        <v>115</v>
      </c>
      <c r="G885">
        <v>1361</v>
      </c>
      <c r="H885" s="1" t="s">
        <v>647</v>
      </c>
      <c r="I885">
        <v>115</v>
      </c>
      <c r="J885" s="1" t="s">
        <v>191</v>
      </c>
      <c r="K885" s="1" t="s">
        <v>25</v>
      </c>
      <c r="L885">
        <v>6.0000000000000002E-5</v>
      </c>
      <c r="M885">
        <v>2.5000000000000001E-4</v>
      </c>
      <c r="N885">
        <v>4.0000000000000003E-5</v>
      </c>
      <c r="O885">
        <v>1</v>
      </c>
      <c r="P885">
        <v>0</v>
      </c>
      <c r="Q885">
        <v>167</v>
      </c>
      <c r="R885">
        <v>556</v>
      </c>
      <c r="S885">
        <v>210</v>
      </c>
      <c r="T885">
        <v>0</v>
      </c>
      <c r="U885">
        <v>0</v>
      </c>
    </row>
    <row r="886" spans="1:21" x14ac:dyDescent="0.25">
      <c r="A886" t="str">
        <f>B886&amp;"_"&amp;G886&amp;"_"&amp;J886</f>
        <v>1412_1362_1</v>
      </c>
      <c r="B886">
        <v>1412</v>
      </c>
      <c r="C886" s="1" t="s">
        <v>683</v>
      </c>
      <c r="D886" s="1" t="s">
        <v>36</v>
      </c>
      <c r="E886" s="1" t="s">
        <v>36</v>
      </c>
      <c r="F886">
        <v>115</v>
      </c>
      <c r="G886">
        <v>1362</v>
      </c>
      <c r="H886" s="1" t="s">
        <v>899</v>
      </c>
      <c r="I886">
        <v>115</v>
      </c>
      <c r="J886" s="1" t="s">
        <v>191</v>
      </c>
      <c r="K886" s="1" t="s">
        <v>25</v>
      </c>
      <c r="L886">
        <v>7.9699999999999997E-3</v>
      </c>
      <c r="M886">
        <v>3.295E-2</v>
      </c>
      <c r="N886">
        <v>5.4599999999999996E-3</v>
      </c>
      <c r="O886">
        <v>1</v>
      </c>
      <c r="P886">
        <v>0</v>
      </c>
      <c r="Q886">
        <v>167</v>
      </c>
      <c r="R886">
        <v>556</v>
      </c>
      <c r="S886">
        <v>210</v>
      </c>
      <c r="T886">
        <v>6.5</v>
      </c>
      <c r="U886">
        <v>6.6</v>
      </c>
    </row>
    <row r="887" spans="1:21" x14ac:dyDescent="0.25">
      <c r="A887" t="str">
        <f>B887&amp;"_"&amp;G887&amp;"_"&amp;J887</f>
        <v>1413_1576_1</v>
      </c>
      <c r="B887">
        <v>1413</v>
      </c>
      <c r="C887" s="1" t="s">
        <v>81</v>
      </c>
      <c r="D887" s="1" t="s">
        <v>42</v>
      </c>
      <c r="E887" s="1" t="s">
        <v>42</v>
      </c>
      <c r="F887">
        <v>345</v>
      </c>
      <c r="G887">
        <v>1576</v>
      </c>
      <c r="H887" s="1" t="s">
        <v>81</v>
      </c>
      <c r="I887">
        <v>115</v>
      </c>
      <c r="J887" s="1" t="s">
        <v>191</v>
      </c>
      <c r="K887" s="1" t="s">
        <v>25</v>
      </c>
      <c r="L887">
        <v>5.9999999999999995E-4</v>
      </c>
      <c r="M887">
        <v>5.2400000000000002E-2</v>
      </c>
      <c r="N887">
        <v>0</v>
      </c>
      <c r="O887">
        <v>1</v>
      </c>
      <c r="P887">
        <v>0</v>
      </c>
      <c r="Q887">
        <v>417</v>
      </c>
      <c r="R887">
        <v>518</v>
      </c>
      <c r="S887">
        <v>599</v>
      </c>
      <c r="T887">
        <v>0</v>
      </c>
      <c r="U887">
        <v>0</v>
      </c>
    </row>
    <row r="888" spans="1:21" x14ac:dyDescent="0.25">
      <c r="A888" t="str">
        <f>B888&amp;"_"&amp;G888&amp;"_"&amp;J888</f>
        <v>1419_1423_1</v>
      </c>
      <c r="B888">
        <v>1419</v>
      </c>
      <c r="C888" s="1" t="s">
        <v>1151</v>
      </c>
      <c r="D888" s="1" t="s">
        <v>70</v>
      </c>
      <c r="E888" s="1" t="s">
        <v>70</v>
      </c>
      <c r="F888">
        <v>69</v>
      </c>
      <c r="G888">
        <v>1423</v>
      </c>
      <c r="H888" s="1" t="s">
        <v>1152</v>
      </c>
      <c r="I888">
        <v>69</v>
      </c>
      <c r="J888" s="1" t="s">
        <v>191</v>
      </c>
      <c r="K888" s="1" t="s">
        <v>25</v>
      </c>
      <c r="L888">
        <v>3.3E-4</v>
      </c>
      <c r="M888">
        <v>7.3999999999999999E-4</v>
      </c>
      <c r="N888">
        <v>1.0000000000000001E-5</v>
      </c>
      <c r="O888">
        <v>1</v>
      </c>
      <c r="P888">
        <v>0</v>
      </c>
      <c r="Q888">
        <v>96</v>
      </c>
      <c r="R888">
        <v>250</v>
      </c>
      <c r="S888">
        <v>123</v>
      </c>
      <c r="T888">
        <v>0</v>
      </c>
      <c r="U888">
        <v>0</v>
      </c>
    </row>
    <row r="889" spans="1:21" x14ac:dyDescent="0.25">
      <c r="A889" t="str">
        <f>B889&amp;"_"&amp;G889&amp;"_"&amp;J889</f>
        <v>142_1_1</v>
      </c>
      <c r="B889">
        <v>142</v>
      </c>
      <c r="C889" s="1" t="s">
        <v>448</v>
      </c>
      <c r="D889" s="1" t="s">
        <v>42</v>
      </c>
      <c r="E889" s="1" t="s">
        <v>39</v>
      </c>
      <c r="F889">
        <v>115</v>
      </c>
      <c r="G889">
        <v>1</v>
      </c>
      <c r="H889" s="1" t="s">
        <v>121</v>
      </c>
      <c r="I889">
        <v>115</v>
      </c>
      <c r="J889" s="1" t="s">
        <v>191</v>
      </c>
      <c r="K889" s="1" t="s">
        <v>25</v>
      </c>
      <c r="L889">
        <v>3.8890000000000001E-2</v>
      </c>
      <c r="M889">
        <v>0.16081000000000001</v>
      </c>
      <c r="N889">
        <v>2.6630000000000001E-2</v>
      </c>
      <c r="O889">
        <v>1</v>
      </c>
      <c r="P889">
        <v>0</v>
      </c>
      <c r="Q889">
        <v>167</v>
      </c>
      <c r="R889">
        <v>556</v>
      </c>
      <c r="S889">
        <v>210</v>
      </c>
      <c r="T889">
        <v>26.3</v>
      </c>
      <c r="U889">
        <v>32.299999999999997</v>
      </c>
    </row>
    <row r="890" spans="1:21" x14ac:dyDescent="0.25">
      <c r="A890" t="str">
        <f>B890&amp;"_"&amp;G890&amp;"_"&amp;J890</f>
        <v>142_224_1</v>
      </c>
      <c r="B890">
        <v>142</v>
      </c>
      <c r="C890" s="1" t="s">
        <v>448</v>
      </c>
      <c r="D890" s="1" t="s">
        <v>42</v>
      </c>
      <c r="E890" s="1" t="s">
        <v>42</v>
      </c>
      <c r="F890">
        <v>115</v>
      </c>
      <c r="G890">
        <v>224</v>
      </c>
      <c r="H890" s="1" t="s">
        <v>449</v>
      </c>
      <c r="I890">
        <v>115</v>
      </c>
      <c r="J890" s="1" t="s">
        <v>191</v>
      </c>
      <c r="K890" s="1" t="s">
        <v>25</v>
      </c>
      <c r="L890">
        <v>5.3699999999999998E-3</v>
      </c>
      <c r="M890">
        <v>2.2210000000000001E-2</v>
      </c>
      <c r="N890">
        <v>3.6800000000000001E-3</v>
      </c>
      <c r="O890">
        <v>1</v>
      </c>
      <c r="P890">
        <v>0</v>
      </c>
      <c r="Q890">
        <v>167</v>
      </c>
      <c r="R890">
        <v>556</v>
      </c>
      <c r="S890">
        <v>210</v>
      </c>
      <c r="T890">
        <v>2.7</v>
      </c>
      <c r="U890">
        <v>4.5</v>
      </c>
    </row>
    <row r="891" spans="1:21" x14ac:dyDescent="0.25">
      <c r="A891" t="str">
        <f>B891&amp;"_"&amp;G891&amp;"_"&amp;J891</f>
        <v>1420_1418_1</v>
      </c>
      <c r="B891">
        <v>1420</v>
      </c>
      <c r="C891" s="1" t="s">
        <v>250</v>
      </c>
      <c r="D891" s="1" t="s">
        <v>36</v>
      </c>
      <c r="E891" s="1" t="s">
        <v>36</v>
      </c>
      <c r="F891">
        <v>115</v>
      </c>
      <c r="G891">
        <v>1418</v>
      </c>
      <c r="H891" s="1" t="s">
        <v>251</v>
      </c>
      <c r="I891">
        <v>115</v>
      </c>
      <c r="J891" s="1" t="s">
        <v>191</v>
      </c>
      <c r="K891" s="1" t="s">
        <v>25</v>
      </c>
      <c r="L891">
        <v>4.4999999999999999E-4</v>
      </c>
      <c r="M891">
        <v>1.8500000000000001E-3</v>
      </c>
      <c r="N891">
        <v>3.1E-4</v>
      </c>
      <c r="O891">
        <v>1</v>
      </c>
      <c r="P891">
        <v>0</v>
      </c>
      <c r="Q891">
        <v>167</v>
      </c>
      <c r="R891">
        <v>556</v>
      </c>
      <c r="S891">
        <v>210</v>
      </c>
      <c r="T891">
        <v>0.3</v>
      </c>
      <c r="U891">
        <v>0.4</v>
      </c>
    </row>
    <row r="892" spans="1:21" x14ac:dyDescent="0.25">
      <c r="A892" t="str">
        <f>B892&amp;"_"&amp;G892&amp;"_"&amp;J892</f>
        <v>1421_1422_1</v>
      </c>
      <c r="B892">
        <v>1421</v>
      </c>
      <c r="C892" s="1" t="s">
        <v>249</v>
      </c>
      <c r="D892" s="1" t="s">
        <v>39</v>
      </c>
      <c r="E892" s="1" t="s">
        <v>39</v>
      </c>
      <c r="F892">
        <v>115</v>
      </c>
      <c r="G892">
        <v>1422</v>
      </c>
      <c r="H892" s="1" t="s">
        <v>210</v>
      </c>
      <c r="I892">
        <v>115</v>
      </c>
      <c r="J892" s="1" t="s">
        <v>191</v>
      </c>
      <c r="K892" s="1" t="s">
        <v>25</v>
      </c>
      <c r="L892">
        <v>5.0000000000000002E-5</v>
      </c>
      <c r="M892">
        <v>2.0000000000000001E-4</v>
      </c>
      <c r="N892">
        <v>3.0000000000000001E-5</v>
      </c>
      <c r="O892">
        <v>1</v>
      </c>
      <c r="P892">
        <v>0</v>
      </c>
      <c r="Q892">
        <v>167</v>
      </c>
      <c r="R892">
        <v>556</v>
      </c>
      <c r="S892">
        <v>210</v>
      </c>
      <c r="T892">
        <v>0</v>
      </c>
      <c r="U892">
        <v>0</v>
      </c>
    </row>
    <row r="893" spans="1:21" x14ac:dyDescent="0.25">
      <c r="A893" t="str">
        <f>B893&amp;"_"&amp;G893&amp;"_"&amp;J893</f>
        <v>1424_1408_1</v>
      </c>
      <c r="B893">
        <v>1424</v>
      </c>
      <c r="C893" s="1" t="s">
        <v>1308</v>
      </c>
      <c r="D893" s="1" t="s">
        <v>39</v>
      </c>
      <c r="E893" s="1" t="s">
        <v>39</v>
      </c>
      <c r="F893">
        <v>115</v>
      </c>
      <c r="G893">
        <v>1408</v>
      </c>
      <c r="H893" s="1" t="s">
        <v>1416</v>
      </c>
      <c r="I893">
        <v>115</v>
      </c>
      <c r="J893" s="1" t="s">
        <v>191</v>
      </c>
      <c r="K893" s="1" t="s">
        <v>25</v>
      </c>
      <c r="L893">
        <v>1.8E-3</v>
      </c>
      <c r="M893">
        <v>7.0000000000000001E-3</v>
      </c>
      <c r="N893">
        <v>1.1999999999999999E-3</v>
      </c>
      <c r="O893">
        <v>1</v>
      </c>
      <c r="P893">
        <v>0</v>
      </c>
      <c r="Q893">
        <v>167</v>
      </c>
      <c r="R893">
        <v>556</v>
      </c>
      <c r="S893">
        <v>210</v>
      </c>
      <c r="T893">
        <v>1</v>
      </c>
      <c r="U893">
        <v>1.4</v>
      </c>
    </row>
    <row r="894" spans="1:21" x14ac:dyDescent="0.25">
      <c r="A894" t="str">
        <f>B894&amp;"_"&amp;G894&amp;"_"&amp;J894</f>
        <v>1426_1430_1</v>
      </c>
      <c r="B894">
        <v>1426</v>
      </c>
      <c r="C894" s="1" t="s">
        <v>247</v>
      </c>
      <c r="D894" s="1" t="s">
        <v>42</v>
      </c>
      <c r="E894" s="1" t="s">
        <v>42</v>
      </c>
      <c r="F894">
        <v>115</v>
      </c>
      <c r="G894">
        <v>1430</v>
      </c>
      <c r="H894" s="1" t="s">
        <v>248</v>
      </c>
      <c r="I894">
        <v>115</v>
      </c>
      <c r="J894" s="1" t="s">
        <v>191</v>
      </c>
      <c r="K894" s="1" t="s">
        <v>25</v>
      </c>
      <c r="L894">
        <v>1.422E-2</v>
      </c>
      <c r="M894">
        <v>5.8819999999999997E-2</v>
      </c>
      <c r="N894">
        <v>9.7400000000000004E-3</v>
      </c>
      <c r="O894">
        <v>1</v>
      </c>
      <c r="P894">
        <v>0</v>
      </c>
      <c r="Q894">
        <v>167</v>
      </c>
      <c r="R894">
        <v>556</v>
      </c>
      <c r="S894">
        <v>210</v>
      </c>
      <c r="T894">
        <v>2.8</v>
      </c>
      <c r="U894">
        <v>11.8</v>
      </c>
    </row>
    <row r="895" spans="1:21" x14ac:dyDescent="0.25">
      <c r="A895" t="str">
        <f>B895&amp;"_"&amp;G895&amp;"_"&amp;J895</f>
        <v>143_1561_1</v>
      </c>
      <c r="B895">
        <v>143</v>
      </c>
      <c r="C895" s="1" t="s">
        <v>399</v>
      </c>
      <c r="D895" s="1" t="s">
        <v>42</v>
      </c>
      <c r="E895" s="1" t="s">
        <v>42</v>
      </c>
      <c r="F895">
        <v>115</v>
      </c>
      <c r="G895">
        <v>1561</v>
      </c>
      <c r="H895" s="1" t="s">
        <v>46</v>
      </c>
      <c r="I895">
        <v>115</v>
      </c>
      <c r="J895" s="1" t="s">
        <v>191</v>
      </c>
      <c r="K895" s="1" t="s">
        <v>25</v>
      </c>
      <c r="L895">
        <v>1.4290000000000001E-2</v>
      </c>
      <c r="M895">
        <v>5.9110000000000003E-2</v>
      </c>
      <c r="N895">
        <v>9.7900000000000001E-3</v>
      </c>
      <c r="O895">
        <v>1</v>
      </c>
      <c r="P895">
        <v>0</v>
      </c>
      <c r="Q895">
        <v>167</v>
      </c>
      <c r="R895">
        <v>556</v>
      </c>
      <c r="S895">
        <v>210</v>
      </c>
      <c r="T895">
        <v>8.6</v>
      </c>
      <c r="U895">
        <v>11.9</v>
      </c>
    </row>
    <row r="896" spans="1:21" x14ac:dyDescent="0.25">
      <c r="A896" t="str">
        <f>B896&amp;"_"&amp;G896&amp;"_"&amp;J896</f>
        <v>143_1563_1</v>
      </c>
      <c r="B896">
        <v>143</v>
      </c>
      <c r="C896" s="1" t="s">
        <v>399</v>
      </c>
      <c r="D896" s="1" t="s">
        <v>42</v>
      </c>
      <c r="E896" s="1" t="s">
        <v>42</v>
      </c>
      <c r="F896">
        <v>115</v>
      </c>
      <c r="G896">
        <v>1563</v>
      </c>
      <c r="H896" s="1" t="s">
        <v>276</v>
      </c>
      <c r="I896">
        <v>115</v>
      </c>
      <c r="J896" s="1" t="s">
        <v>191</v>
      </c>
      <c r="K896" s="1" t="s">
        <v>25</v>
      </c>
      <c r="L896">
        <v>4.0800000000000003E-3</v>
      </c>
      <c r="M896">
        <v>1.686E-2</v>
      </c>
      <c r="N896">
        <v>2.7899999999999999E-3</v>
      </c>
      <c r="O896">
        <v>1</v>
      </c>
      <c r="P896">
        <v>0</v>
      </c>
      <c r="Q896">
        <v>167</v>
      </c>
      <c r="R896">
        <v>556</v>
      </c>
      <c r="S896">
        <v>210</v>
      </c>
      <c r="T896">
        <v>1.9</v>
      </c>
      <c r="U896">
        <v>3.4</v>
      </c>
    </row>
    <row r="897" spans="1:21" x14ac:dyDescent="0.25">
      <c r="A897" t="str">
        <f>B897&amp;"_"&amp;G897&amp;"_"&amp;J897</f>
        <v>1430_1432_1</v>
      </c>
      <c r="B897">
        <v>1430</v>
      </c>
      <c r="C897" s="1" t="s">
        <v>248</v>
      </c>
      <c r="D897" s="1" t="s">
        <v>42</v>
      </c>
      <c r="E897" s="1" t="s">
        <v>42</v>
      </c>
      <c r="F897">
        <v>115</v>
      </c>
      <c r="G897">
        <v>1432</v>
      </c>
      <c r="H897" s="1" t="s">
        <v>304</v>
      </c>
      <c r="I897">
        <v>115</v>
      </c>
      <c r="J897" s="1" t="s">
        <v>191</v>
      </c>
      <c r="K897" s="1" t="s">
        <v>25</v>
      </c>
      <c r="L897">
        <v>1.3699999999999999E-3</v>
      </c>
      <c r="M897">
        <v>5.6800000000000002E-3</v>
      </c>
      <c r="N897">
        <v>9.3999999999999997E-4</v>
      </c>
      <c r="O897">
        <v>1</v>
      </c>
      <c r="P897">
        <v>0</v>
      </c>
      <c r="Q897">
        <v>167</v>
      </c>
      <c r="R897">
        <v>556</v>
      </c>
      <c r="S897">
        <v>210</v>
      </c>
      <c r="T897">
        <v>1.1000000000000001</v>
      </c>
      <c r="U897">
        <v>1.1000000000000001</v>
      </c>
    </row>
    <row r="898" spans="1:21" x14ac:dyDescent="0.25">
      <c r="A898" t="str">
        <f>B898&amp;"_"&amp;G898&amp;"_"&amp;J898</f>
        <v>1431_1432_1</v>
      </c>
      <c r="B898">
        <v>1431</v>
      </c>
      <c r="C898" s="1" t="s">
        <v>274</v>
      </c>
      <c r="D898" s="1" t="s">
        <v>42</v>
      </c>
      <c r="E898" s="1" t="s">
        <v>42</v>
      </c>
      <c r="F898">
        <v>115</v>
      </c>
      <c r="G898">
        <v>1432</v>
      </c>
      <c r="H898" s="1" t="s">
        <v>304</v>
      </c>
      <c r="I898">
        <v>115</v>
      </c>
      <c r="J898" s="1" t="s">
        <v>191</v>
      </c>
      <c r="K898" s="1" t="s">
        <v>25</v>
      </c>
      <c r="L898">
        <v>1.34E-3</v>
      </c>
      <c r="M898">
        <v>5.5399999999999998E-3</v>
      </c>
      <c r="N898">
        <v>9.2000000000000003E-4</v>
      </c>
      <c r="O898">
        <v>1</v>
      </c>
      <c r="P898">
        <v>0</v>
      </c>
      <c r="Q898">
        <v>167</v>
      </c>
      <c r="R898">
        <v>556</v>
      </c>
      <c r="S898">
        <v>210</v>
      </c>
      <c r="T898">
        <v>1.1000000000000001</v>
      </c>
      <c r="U898">
        <v>1.1000000000000001</v>
      </c>
    </row>
    <row r="899" spans="1:21" x14ac:dyDescent="0.25">
      <c r="A899" t="str">
        <f>B899&amp;"_"&amp;G899&amp;"_"&amp;J899</f>
        <v>1431_1451_1</v>
      </c>
      <c r="B899">
        <v>1431</v>
      </c>
      <c r="C899" s="1" t="s">
        <v>274</v>
      </c>
      <c r="D899" s="1" t="s">
        <v>42</v>
      </c>
      <c r="E899" s="1" t="s">
        <v>42</v>
      </c>
      <c r="F899">
        <v>115</v>
      </c>
      <c r="G899">
        <v>1451</v>
      </c>
      <c r="H899" s="1" t="s">
        <v>275</v>
      </c>
      <c r="I899">
        <v>115</v>
      </c>
      <c r="J899" s="1" t="s">
        <v>191</v>
      </c>
      <c r="K899" s="1" t="s">
        <v>25</v>
      </c>
      <c r="L899">
        <v>6.0000000000000002E-5</v>
      </c>
      <c r="M899">
        <v>2.4000000000000001E-4</v>
      </c>
      <c r="N899">
        <v>4.0000000000000003E-5</v>
      </c>
      <c r="O899">
        <v>1</v>
      </c>
      <c r="P899">
        <v>0</v>
      </c>
      <c r="Q899">
        <v>167</v>
      </c>
      <c r="R899">
        <v>556</v>
      </c>
      <c r="S899">
        <v>210</v>
      </c>
      <c r="T899">
        <v>0</v>
      </c>
      <c r="U899">
        <v>0</v>
      </c>
    </row>
    <row r="900" spans="1:21" x14ac:dyDescent="0.25">
      <c r="A900" t="str">
        <f>B900&amp;"_"&amp;G900&amp;"_"&amp;J900</f>
        <v>1434_1433_1</v>
      </c>
      <c r="B900">
        <v>1434</v>
      </c>
      <c r="C900" s="1" t="s">
        <v>372</v>
      </c>
      <c r="D900" s="1" t="s">
        <v>42</v>
      </c>
      <c r="E900" s="1" t="s">
        <v>42</v>
      </c>
      <c r="F900">
        <v>115</v>
      </c>
      <c r="G900">
        <v>1433</v>
      </c>
      <c r="H900" s="1" t="s">
        <v>413</v>
      </c>
      <c r="I900">
        <v>115</v>
      </c>
      <c r="J900" s="1" t="s">
        <v>191</v>
      </c>
      <c r="K900" s="1" t="s">
        <v>25</v>
      </c>
      <c r="L900">
        <v>1.0000000000000001E-5</v>
      </c>
      <c r="M900">
        <v>6.0000000000000002E-5</v>
      </c>
      <c r="N900">
        <v>1.0000000000000001E-5</v>
      </c>
      <c r="O900">
        <v>1</v>
      </c>
      <c r="P900">
        <v>0</v>
      </c>
      <c r="Q900">
        <v>167</v>
      </c>
      <c r="R900">
        <v>556</v>
      </c>
      <c r="S900">
        <v>210</v>
      </c>
      <c r="T900">
        <v>0</v>
      </c>
      <c r="U900">
        <v>0</v>
      </c>
    </row>
    <row r="901" spans="1:21" x14ac:dyDescent="0.25">
      <c r="A901" t="str">
        <f>B901&amp;"_"&amp;G901&amp;"_"&amp;J901</f>
        <v>144_145_1</v>
      </c>
      <c r="B901">
        <v>144</v>
      </c>
      <c r="C901" s="1" t="s">
        <v>451</v>
      </c>
      <c r="D901" s="1" t="s">
        <v>42</v>
      </c>
      <c r="E901" s="1" t="s">
        <v>42</v>
      </c>
      <c r="F901">
        <v>115</v>
      </c>
      <c r="G901">
        <v>145</v>
      </c>
      <c r="H901" s="1" t="s">
        <v>452</v>
      </c>
      <c r="I901">
        <v>115</v>
      </c>
      <c r="J901" s="1" t="s">
        <v>191</v>
      </c>
      <c r="K901" s="1" t="s">
        <v>25</v>
      </c>
      <c r="L901">
        <v>3.9100000000000003E-3</v>
      </c>
      <c r="M901">
        <v>1.6150000000000001E-2</v>
      </c>
      <c r="N901">
        <v>2.6700000000000001E-3</v>
      </c>
      <c r="O901">
        <v>1</v>
      </c>
      <c r="P901">
        <v>0</v>
      </c>
      <c r="Q901">
        <v>167</v>
      </c>
      <c r="R901">
        <v>556</v>
      </c>
      <c r="S901">
        <v>210</v>
      </c>
      <c r="T901">
        <v>2.2000000000000002</v>
      </c>
      <c r="U901">
        <v>3.2</v>
      </c>
    </row>
    <row r="902" spans="1:21" x14ac:dyDescent="0.25">
      <c r="A902" t="str">
        <f>B902&amp;"_"&amp;G902&amp;"_"&amp;J902</f>
        <v>144_1563_1</v>
      </c>
      <c r="B902">
        <v>144</v>
      </c>
      <c r="C902" s="1" t="s">
        <v>451</v>
      </c>
      <c r="D902" s="1" t="s">
        <v>42</v>
      </c>
      <c r="E902" s="1" t="s">
        <v>42</v>
      </c>
      <c r="F902">
        <v>115</v>
      </c>
      <c r="G902">
        <v>1563</v>
      </c>
      <c r="H902" s="1" t="s">
        <v>276</v>
      </c>
      <c r="I902">
        <v>115</v>
      </c>
      <c r="J902" s="1" t="s">
        <v>191</v>
      </c>
      <c r="K902" s="1" t="s">
        <v>25</v>
      </c>
      <c r="L902">
        <v>1.0710000000000001E-2</v>
      </c>
      <c r="M902">
        <v>4.4299999999999999E-2</v>
      </c>
      <c r="N902">
        <v>7.3400000000000002E-3</v>
      </c>
      <c r="O902">
        <v>1</v>
      </c>
      <c r="P902">
        <v>0</v>
      </c>
      <c r="Q902">
        <v>167</v>
      </c>
      <c r="R902">
        <v>556</v>
      </c>
      <c r="S902">
        <v>210</v>
      </c>
      <c r="T902">
        <v>6.3</v>
      </c>
      <c r="U902">
        <v>8.9</v>
      </c>
    </row>
    <row r="903" spans="1:21" x14ac:dyDescent="0.25">
      <c r="A903" t="str">
        <f>B903&amp;"_"&amp;G903&amp;"_"&amp;J903</f>
        <v>1448_1434_1</v>
      </c>
      <c r="B903">
        <v>1448</v>
      </c>
      <c r="C903" s="1" t="s">
        <v>371</v>
      </c>
      <c r="D903" s="1" t="s">
        <v>42</v>
      </c>
      <c r="E903" s="1" t="s">
        <v>42</v>
      </c>
      <c r="F903">
        <v>115</v>
      </c>
      <c r="G903">
        <v>1434</v>
      </c>
      <c r="H903" s="1" t="s">
        <v>372</v>
      </c>
      <c r="I903">
        <v>115</v>
      </c>
      <c r="J903" s="1" t="s">
        <v>191</v>
      </c>
      <c r="K903" s="1" t="s">
        <v>25</v>
      </c>
      <c r="L903">
        <v>1.048E-2</v>
      </c>
      <c r="M903">
        <v>4.335E-2</v>
      </c>
      <c r="N903">
        <v>7.1799999999999998E-3</v>
      </c>
      <c r="O903">
        <v>1</v>
      </c>
      <c r="P903">
        <v>0</v>
      </c>
      <c r="Q903">
        <v>167</v>
      </c>
      <c r="R903">
        <v>556</v>
      </c>
      <c r="S903">
        <v>210</v>
      </c>
      <c r="T903">
        <v>5.7</v>
      </c>
      <c r="U903">
        <v>8.6999999999999993</v>
      </c>
    </row>
    <row r="904" spans="1:21" x14ac:dyDescent="0.25">
      <c r="A904" t="str">
        <f>B904&amp;"_"&amp;G904&amp;"_"&amp;J904</f>
        <v>145_1341_1</v>
      </c>
      <c r="B904">
        <v>145</v>
      </c>
      <c r="C904" s="1" t="s">
        <v>452</v>
      </c>
      <c r="D904" s="1" t="s">
        <v>42</v>
      </c>
      <c r="E904" s="1" t="s">
        <v>42</v>
      </c>
      <c r="F904">
        <v>115</v>
      </c>
      <c r="G904">
        <v>1341</v>
      </c>
      <c r="H904" s="1" t="s">
        <v>456</v>
      </c>
      <c r="I904">
        <v>115</v>
      </c>
      <c r="J904" s="1" t="s">
        <v>191</v>
      </c>
      <c r="K904" s="1" t="s">
        <v>25</v>
      </c>
      <c r="L904">
        <v>3.8400000000000001E-3</v>
      </c>
      <c r="M904">
        <v>1.5869999999999999E-2</v>
      </c>
      <c r="N904">
        <v>2.63E-3</v>
      </c>
      <c r="O904">
        <v>1</v>
      </c>
      <c r="P904">
        <v>0</v>
      </c>
      <c r="Q904">
        <v>167</v>
      </c>
      <c r="R904">
        <v>556</v>
      </c>
      <c r="S904">
        <v>210</v>
      </c>
      <c r="T904">
        <v>2</v>
      </c>
      <c r="U904">
        <v>3.2</v>
      </c>
    </row>
    <row r="905" spans="1:21" x14ac:dyDescent="0.25">
      <c r="A905" t="str">
        <f>B905&amp;"_"&amp;G905&amp;"_"&amp;J905</f>
        <v>145_311_1</v>
      </c>
      <c r="B905">
        <v>145</v>
      </c>
      <c r="C905" s="1" t="s">
        <v>452</v>
      </c>
      <c r="D905" s="1" t="s">
        <v>42</v>
      </c>
      <c r="E905" s="1" t="s">
        <v>42</v>
      </c>
      <c r="F905">
        <v>115</v>
      </c>
      <c r="G905">
        <v>311</v>
      </c>
      <c r="H905" s="1" t="s">
        <v>453</v>
      </c>
      <c r="I905">
        <v>115</v>
      </c>
      <c r="J905" s="1" t="s">
        <v>191</v>
      </c>
      <c r="K905" s="1" t="s">
        <v>25</v>
      </c>
      <c r="L905">
        <v>5.9699999999999996E-3</v>
      </c>
      <c r="M905">
        <v>2.47E-2</v>
      </c>
      <c r="N905">
        <v>4.0899999999999999E-3</v>
      </c>
      <c r="O905">
        <v>1</v>
      </c>
      <c r="P905">
        <v>0</v>
      </c>
      <c r="Q905">
        <v>167</v>
      </c>
      <c r="R905">
        <v>556</v>
      </c>
      <c r="S905">
        <v>210</v>
      </c>
      <c r="T905">
        <v>3.2</v>
      </c>
      <c r="U905">
        <v>5</v>
      </c>
    </row>
    <row r="906" spans="1:21" x14ac:dyDescent="0.25">
      <c r="A906" t="str">
        <f>B906&amp;"_"&amp;G906&amp;"_"&amp;J906</f>
        <v>1453_1454_1</v>
      </c>
      <c r="B906">
        <v>1453</v>
      </c>
      <c r="C906" s="1" t="s">
        <v>388</v>
      </c>
      <c r="D906" s="1" t="s">
        <v>22</v>
      </c>
      <c r="E906" s="1" t="s">
        <v>22</v>
      </c>
      <c r="F906">
        <v>115</v>
      </c>
      <c r="G906">
        <v>1454</v>
      </c>
      <c r="H906" s="1" t="s">
        <v>389</v>
      </c>
      <c r="I906">
        <v>115</v>
      </c>
      <c r="J906" s="1" t="s">
        <v>191</v>
      </c>
      <c r="K906" s="1" t="s">
        <v>25</v>
      </c>
      <c r="L906">
        <v>3.0000000000000001E-5</v>
      </c>
      <c r="M906">
        <v>1.2E-4</v>
      </c>
      <c r="N906">
        <v>2.0000000000000002E-5</v>
      </c>
      <c r="O906">
        <v>1</v>
      </c>
      <c r="P906">
        <v>0</v>
      </c>
      <c r="Q906">
        <v>167</v>
      </c>
      <c r="R906">
        <v>556</v>
      </c>
      <c r="S906">
        <v>210</v>
      </c>
      <c r="T906">
        <v>0</v>
      </c>
      <c r="U906">
        <v>0</v>
      </c>
    </row>
    <row r="907" spans="1:21" x14ac:dyDescent="0.25">
      <c r="A907" t="str">
        <f>B907&amp;"_"&amp;G907&amp;"_"&amp;J907</f>
        <v>1456_1457_1</v>
      </c>
      <c r="B907">
        <v>1456</v>
      </c>
      <c r="C907" s="1" t="s">
        <v>653</v>
      </c>
      <c r="D907" s="1" t="s">
        <v>28</v>
      </c>
      <c r="E907" s="1" t="s">
        <v>28</v>
      </c>
      <c r="F907">
        <v>138</v>
      </c>
      <c r="G907">
        <v>1457</v>
      </c>
      <c r="H907" s="1" t="s">
        <v>1191</v>
      </c>
      <c r="I907">
        <v>138</v>
      </c>
      <c r="J907" s="1" t="s">
        <v>191</v>
      </c>
      <c r="K907" s="1" t="s">
        <v>25</v>
      </c>
      <c r="L907">
        <v>0</v>
      </c>
      <c r="M907">
        <v>2.0000000000000002E-5</v>
      </c>
      <c r="N907">
        <v>1.6000000000000001E-4</v>
      </c>
      <c r="O907">
        <v>1</v>
      </c>
      <c r="P907">
        <v>0</v>
      </c>
      <c r="Q907">
        <v>562</v>
      </c>
      <c r="R907">
        <v>562</v>
      </c>
      <c r="S907">
        <v>562</v>
      </c>
      <c r="T907">
        <v>0</v>
      </c>
      <c r="U907">
        <v>0</v>
      </c>
    </row>
    <row r="908" spans="1:21" x14ac:dyDescent="0.25">
      <c r="A908" t="str">
        <f>B908&amp;"_"&amp;G908&amp;"_"&amp;J908</f>
        <v>1459_1460_1</v>
      </c>
      <c r="B908">
        <v>1459</v>
      </c>
      <c r="C908" s="1" t="s">
        <v>655</v>
      </c>
      <c r="D908" s="1" t="s">
        <v>67</v>
      </c>
      <c r="E908" s="1" t="s">
        <v>67</v>
      </c>
      <c r="F908">
        <v>115</v>
      </c>
      <c r="G908">
        <v>1460</v>
      </c>
      <c r="H908" s="1" t="s">
        <v>656</v>
      </c>
      <c r="I908">
        <v>115</v>
      </c>
      <c r="J908" s="1" t="s">
        <v>191</v>
      </c>
      <c r="K908" s="1" t="s">
        <v>25</v>
      </c>
      <c r="L908">
        <v>1.01E-3</v>
      </c>
      <c r="M908">
        <v>4.1900000000000001E-3</v>
      </c>
      <c r="N908">
        <v>6.8999999999999997E-4</v>
      </c>
      <c r="O908">
        <v>1</v>
      </c>
      <c r="P908">
        <v>0</v>
      </c>
      <c r="Q908">
        <v>167</v>
      </c>
      <c r="R908">
        <v>556</v>
      </c>
      <c r="S908">
        <v>210</v>
      </c>
      <c r="T908">
        <v>0.5</v>
      </c>
      <c r="U908">
        <v>0.8</v>
      </c>
    </row>
    <row r="909" spans="1:21" x14ac:dyDescent="0.25">
      <c r="A909" t="str">
        <f>B909&amp;"_"&amp;G909&amp;"_"&amp;J909</f>
        <v>146_1341_1</v>
      </c>
      <c r="B909">
        <v>146</v>
      </c>
      <c r="C909" s="1" t="s">
        <v>455</v>
      </c>
      <c r="D909" s="1" t="s">
        <v>42</v>
      </c>
      <c r="E909" s="1" t="s">
        <v>42</v>
      </c>
      <c r="F909">
        <v>115</v>
      </c>
      <c r="G909">
        <v>1341</v>
      </c>
      <c r="H909" s="1" t="s">
        <v>456</v>
      </c>
      <c r="I909">
        <v>115</v>
      </c>
      <c r="J909" s="1" t="s">
        <v>191</v>
      </c>
      <c r="K909" s="1" t="s">
        <v>25</v>
      </c>
      <c r="L909">
        <v>5.0000000000000002E-5</v>
      </c>
      <c r="M909">
        <v>2.0000000000000001E-4</v>
      </c>
      <c r="N909">
        <v>3.0000000000000001E-5</v>
      </c>
      <c r="O909">
        <v>1</v>
      </c>
      <c r="P909">
        <v>0</v>
      </c>
      <c r="Q909">
        <v>167</v>
      </c>
      <c r="R909">
        <v>556</v>
      </c>
      <c r="S909">
        <v>210</v>
      </c>
      <c r="T909">
        <v>0</v>
      </c>
      <c r="U909">
        <v>0</v>
      </c>
    </row>
    <row r="910" spans="1:21" x14ac:dyDescent="0.25">
      <c r="A910" t="str">
        <f>B910&amp;"_"&amp;G910&amp;"_"&amp;J910</f>
        <v>1461_1462_1</v>
      </c>
      <c r="B910">
        <v>1461</v>
      </c>
      <c r="C910" s="1" t="s">
        <v>1449</v>
      </c>
      <c r="D910" s="1" t="s">
        <v>67</v>
      </c>
      <c r="E910" s="1" t="s">
        <v>67</v>
      </c>
      <c r="F910">
        <v>115</v>
      </c>
      <c r="G910">
        <v>1462</v>
      </c>
      <c r="H910" s="1" t="s">
        <v>820</v>
      </c>
      <c r="I910">
        <v>115</v>
      </c>
      <c r="J910" s="1" t="s">
        <v>191</v>
      </c>
      <c r="K910" s="1" t="s">
        <v>25</v>
      </c>
      <c r="L910">
        <v>1E-4</v>
      </c>
      <c r="M910">
        <v>4.2999999999999999E-4</v>
      </c>
      <c r="N910">
        <v>6.9999999999999994E-5</v>
      </c>
      <c r="O910">
        <v>1</v>
      </c>
      <c r="P910">
        <v>0</v>
      </c>
      <c r="Q910">
        <v>211</v>
      </c>
      <c r="R910">
        <v>211</v>
      </c>
      <c r="S910">
        <v>211</v>
      </c>
      <c r="T910">
        <v>0.1</v>
      </c>
      <c r="U910">
        <v>0.1</v>
      </c>
    </row>
    <row r="911" spans="1:21" x14ac:dyDescent="0.25">
      <c r="A911" t="str">
        <f>B911&amp;"_"&amp;G911&amp;"_"&amp;J911</f>
        <v>1467_1506_1</v>
      </c>
      <c r="B911">
        <v>1467</v>
      </c>
      <c r="C911" s="1" t="s">
        <v>26</v>
      </c>
      <c r="D911" s="1" t="s">
        <v>27</v>
      </c>
      <c r="E911" s="1" t="s">
        <v>28</v>
      </c>
      <c r="F911">
        <v>69</v>
      </c>
      <c r="G911">
        <v>1506</v>
      </c>
      <c r="H911" s="1" t="s">
        <v>29</v>
      </c>
      <c r="I911">
        <v>69</v>
      </c>
      <c r="J911" s="1" t="s">
        <v>191</v>
      </c>
      <c r="K911" s="1" t="s">
        <v>25</v>
      </c>
      <c r="L911">
        <v>1.2E-2</v>
      </c>
      <c r="M911">
        <v>0.15</v>
      </c>
      <c r="N911">
        <v>4.0000000000000001E-3</v>
      </c>
      <c r="O911">
        <v>1</v>
      </c>
      <c r="P911">
        <v>0</v>
      </c>
      <c r="Q911">
        <v>150</v>
      </c>
      <c r="R911">
        <v>250</v>
      </c>
      <c r="S911">
        <v>250</v>
      </c>
      <c r="T911">
        <v>10.4</v>
      </c>
      <c r="U911">
        <v>12.1</v>
      </c>
    </row>
    <row r="912" spans="1:21" x14ac:dyDescent="0.25">
      <c r="A912" t="str">
        <f>B912&amp;"_"&amp;G912&amp;"_"&amp;J912</f>
        <v>1467_559_1</v>
      </c>
      <c r="B912">
        <v>1467</v>
      </c>
      <c r="C912" s="1" t="s">
        <v>26</v>
      </c>
      <c r="D912" s="1" t="s">
        <v>27</v>
      </c>
      <c r="E912" s="1" t="s">
        <v>27</v>
      </c>
      <c r="F912">
        <v>69</v>
      </c>
      <c r="G912">
        <v>559</v>
      </c>
      <c r="H912" s="1" t="s">
        <v>1136</v>
      </c>
      <c r="I912">
        <v>69</v>
      </c>
      <c r="J912" s="1" t="s">
        <v>191</v>
      </c>
      <c r="K912" s="1" t="s">
        <v>25</v>
      </c>
      <c r="L912">
        <v>2.002E-2</v>
      </c>
      <c r="M912">
        <v>4.5499999999999999E-2</v>
      </c>
      <c r="N912">
        <v>8.8999999999999995E-4</v>
      </c>
      <c r="O912">
        <v>1</v>
      </c>
      <c r="P912">
        <v>0</v>
      </c>
      <c r="Q912">
        <v>300</v>
      </c>
      <c r="R912">
        <v>300</v>
      </c>
      <c r="S912">
        <v>300</v>
      </c>
      <c r="T912">
        <v>2.8</v>
      </c>
      <c r="U912">
        <v>3.1</v>
      </c>
    </row>
    <row r="913" spans="1:21" x14ac:dyDescent="0.25">
      <c r="A913" t="str">
        <f>B913&amp;"_"&amp;G913&amp;"_"&amp;J913</f>
        <v>1467_559_2</v>
      </c>
      <c r="B913">
        <v>1467</v>
      </c>
      <c r="C913" s="1" t="s">
        <v>26</v>
      </c>
      <c r="D913" s="1" t="s">
        <v>27</v>
      </c>
      <c r="E913" s="1" t="s">
        <v>27</v>
      </c>
      <c r="F913">
        <v>69</v>
      </c>
      <c r="G913">
        <v>559</v>
      </c>
      <c r="H913" s="1" t="s">
        <v>1136</v>
      </c>
      <c r="I913">
        <v>69</v>
      </c>
      <c r="J913" s="1" t="s">
        <v>74</v>
      </c>
      <c r="K913" s="1" t="s">
        <v>25</v>
      </c>
      <c r="L913">
        <v>2.001E-2</v>
      </c>
      <c r="M913">
        <v>4.5499999999999999E-2</v>
      </c>
      <c r="N913">
        <v>8.8999999999999995E-4</v>
      </c>
      <c r="O913">
        <v>1</v>
      </c>
      <c r="P913">
        <v>0</v>
      </c>
      <c r="Q913">
        <v>300</v>
      </c>
      <c r="R913">
        <v>300</v>
      </c>
      <c r="S913">
        <v>300</v>
      </c>
      <c r="T913">
        <v>2.8</v>
      </c>
      <c r="U913">
        <v>3.1</v>
      </c>
    </row>
    <row r="914" spans="1:21" x14ac:dyDescent="0.25">
      <c r="A914" t="str">
        <f>B914&amp;"_"&amp;G914&amp;"_"&amp;J914</f>
        <v>1467_624_1</v>
      </c>
      <c r="B914">
        <v>1467</v>
      </c>
      <c r="C914" s="1" t="s">
        <v>26</v>
      </c>
      <c r="D914" s="1" t="s">
        <v>27</v>
      </c>
      <c r="E914" s="1" t="s">
        <v>27</v>
      </c>
      <c r="F914">
        <v>69</v>
      </c>
      <c r="G914">
        <v>624</v>
      </c>
      <c r="H914" s="1" t="s">
        <v>739</v>
      </c>
      <c r="I914">
        <v>69</v>
      </c>
      <c r="J914" s="1" t="s">
        <v>191</v>
      </c>
      <c r="K914" s="1" t="s">
        <v>25</v>
      </c>
      <c r="L914">
        <v>2.3480000000000001E-2</v>
      </c>
      <c r="M914">
        <v>5.339E-2</v>
      </c>
      <c r="N914">
        <v>1.0399999999999999E-3</v>
      </c>
      <c r="O914">
        <v>1</v>
      </c>
      <c r="P914">
        <v>0</v>
      </c>
      <c r="Q914">
        <v>250</v>
      </c>
      <c r="R914">
        <v>250</v>
      </c>
      <c r="S914">
        <v>250</v>
      </c>
      <c r="T914">
        <v>3.3</v>
      </c>
      <c r="U914">
        <v>3.7</v>
      </c>
    </row>
    <row r="915" spans="1:21" x14ac:dyDescent="0.25">
      <c r="A915" t="str">
        <f>B915&amp;"_"&amp;G915&amp;"_"&amp;J915</f>
        <v>1467_624_2</v>
      </c>
      <c r="B915">
        <v>1467</v>
      </c>
      <c r="C915" s="1" t="s">
        <v>26</v>
      </c>
      <c r="D915" s="1" t="s">
        <v>27</v>
      </c>
      <c r="E915" s="1" t="s">
        <v>27</v>
      </c>
      <c r="F915">
        <v>69</v>
      </c>
      <c r="G915">
        <v>624</v>
      </c>
      <c r="H915" s="1" t="s">
        <v>739</v>
      </c>
      <c r="I915">
        <v>69</v>
      </c>
      <c r="J915" s="1" t="s">
        <v>74</v>
      </c>
      <c r="K915" s="1" t="s">
        <v>25</v>
      </c>
      <c r="L915">
        <v>2.3480000000000001E-2</v>
      </c>
      <c r="M915">
        <v>5.339E-2</v>
      </c>
      <c r="N915">
        <v>1.0399999999999999E-3</v>
      </c>
      <c r="O915">
        <v>1</v>
      </c>
      <c r="P915">
        <v>0</v>
      </c>
      <c r="Q915">
        <v>250</v>
      </c>
      <c r="R915">
        <v>250</v>
      </c>
      <c r="S915">
        <v>250</v>
      </c>
      <c r="T915">
        <v>3.3</v>
      </c>
      <c r="U915">
        <v>3.7</v>
      </c>
    </row>
    <row r="916" spans="1:21" x14ac:dyDescent="0.25">
      <c r="A916" t="str">
        <f>B916&amp;"_"&amp;G916&amp;"_"&amp;J916</f>
        <v>1468_601_1</v>
      </c>
      <c r="B916">
        <v>1468</v>
      </c>
      <c r="C916" s="1" t="s">
        <v>146</v>
      </c>
      <c r="D916" s="1" t="s">
        <v>28</v>
      </c>
      <c r="E916" s="1" t="s">
        <v>28</v>
      </c>
      <c r="F916">
        <v>138</v>
      </c>
      <c r="G916">
        <v>601</v>
      </c>
      <c r="H916" s="1" t="s">
        <v>1195</v>
      </c>
      <c r="I916">
        <v>138</v>
      </c>
      <c r="J916" s="1" t="s">
        <v>191</v>
      </c>
      <c r="K916" s="1" t="s">
        <v>25</v>
      </c>
      <c r="L916">
        <v>7.7999999999999999E-4</v>
      </c>
      <c r="M916">
        <v>3.8700000000000002E-3</v>
      </c>
      <c r="N916">
        <v>2.9350000000000001E-2</v>
      </c>
      <c r="O916">
        <v>1</v>
      </c>
      <c r="P916">
        <v>0</v>
      </c>
      <c r="Q916">
        <v>261</v>
      </c>
      <c r="R916">
        <v>562</v>
      </c>
      <c r="S916">
        <v>432</v>
      </c>
      <c r="T916">
        <v>3.4</v>
      </c>
      <c r="U916">
        <v>5.3</v>
      </c>
    </row>
    <row r="917" spans="1:21" x14ac:dyDescent="0.25">
      <c r="A917" t="str">
        <f>B917&amp;"_"&amp;G917&amp;"_"&amp;J917</f>
        <v>1470_1252_1</v>
      </c>
      <c r="B917">
        <v>1470</v>
      </c>
      <c r="C917" s="1" t="s">
        <v>421</v>
      </c>
      <c r="D917" s="1" t="s">
        <v>67</v>
      </c>
      <c r="E917" s="1" t="s">
        <v>67</v>
      </c>
      <c r="F917">
        <v>115</v>
      </c>
      <c r="G917">
        <v>1252</v>
      </c>
      <c r="H917" s="1" t="s">
        <v>422</v>
      </c>
      <c r="I917">
        <v>115</v>
      </c>
      <c r="J917" s="1" t="s">
        <v>191</v>
      </c>
      <c r="K917" s="1" t="s">
        <v>25</v>
      </c>
      <c r="L917">
        <v>5.8700000000000002E-3</v>
      </c>
      <c r="M917">
        <v>2.4289999999999999E-2</v>
      </c>
      <c r="N917">
        <v>4.0200000000000001E-3</v>
      </c>
      <c r="O917">
        <v>1</v>
      </c>
      <c r="P917">
        <v>0</v>
      </c>
      <c r="Q917">
        <v>167</v>
      </c>
      <c r="R917">
        <v>556</v>
      </c>
      <c r="S917">
        <v>210</v>
      </c>
      <c r="T917">
        <v>4.3</v>
      </c>
      <c r="U917">
        <v>4.9000000000000004</v>
      </c>
    </row>
    <row r="918" spans="1:21" x14ac:dyDescent="0.25">
      <c r="A918" t="str">
        <f>B918&amp;"_"&amp;G918&amp;"_"&amp;J918</f>
        <v>1473_1289_1</v>
      </c>
      <c r="B918">
        <v>1473</v>
      </c>
      <c r="C918" s="1" t="s">
        <v>149</v>
      </c>
      <c r="D918" s="1" t="s">
        <v>67</v>
      </c>
      <c r="E918" s="1" t="s">
        <v>67</v>
      </c>
      <c r="F918">
        <v>115</v>
      </c>
      <c r="G918">
        <v>1289</v>
      </c>
      <c r="H918" s="1" t="s">
        <v>73</v>
      </c>
      <c r="I918">
        <v>115</v>
      </c>
      <c r="J918" s="1" t="s">
        <v>191</v>
      </c>
      <c r="K918" s="1" t="s">
        <v>25</v>
      </c>
      <c r="L918">
        <v>2.3349999999999999E-2</v>
      </c>
      <c r="M918">
        <v>9.6549999999999997E-2</v>
      </c>
      <c r="N918">
        <v>1.5990000000000001E-2</v>
      </c>
      <c r="O918">
        <v>1</v>
      </c>
      <c r="P918">
        <v>0</v>
      </c>
      <c r="Q918">
        <v>167</v>
      </c>
      <c r="R918">
        <v>556</v>
      </c>
      <c r="S918">
        <v>210</v>
      </c>
      <c r="T918">
        <v>14.5</v>
      </c>
      <c r="U918">
        <v>19.399999999999999</v>
      </c>
    </row>
    <row r="919" spans="1:21" x14ac:dyDescent="0.25">
      <c r="A919" t="str">
        <f>B919&amp;"_"&amp;G919&amp;"_"&amp;J919</f>
        <v>1473_1289_2</v>
      </c>
      <c r="B919">
        <v>1473</v>
      </c>
      <c r="C919" s="1" t="s">
        <v>149</v>
      </c>
      <c r="D919" s="1" t="s">
        <v>67</v>
      </c>
      <c r="E919" s="1" t="s">
        <v>67</v>
      </c>
      <c r="F919">
        <v>115</v>
      </c>
      <c r="G919">
        <v>1289</v>
      </c>
      <c r="H919" s="1" t="s">
        <v>73</v>
      </c>
      <c r="I919">
        <v>115</v>
      </c>
      <c r="J919" s="1" t="s">
        <v>74</v>
      </c>
      <c r="K919" s="1" t="s">
        <v>25</v>
      </c>
      <c r="L919">
        <v>2.3480000000000001E-2</v>
      </c>
      <c r="M919">
        <v>9.7110000000000002E-2</v>
      </c>
      <c r="N919">
        <v>1.6080000000000001E-2</v>
      </c>
      <c r="O919">
        <v>1</v>
      </c>
      <c r="P919">
        <v>0</v>
      </c>
      <c r="Q919">
        <v>167</v>
      </c>
      <c r="R919">
        <v>556</v>
      </c>
      <c r="S919">
        <v>210</v>
      </c>
      <c r="T919">
        <v>14.5</v>
      </c>
      <c r="U919">
        <v>19.5</v>
      </c>
    </row>
    <row r="920" spans="1:21" x14ac:dyDescent="0.25">
      <c r="A920" t="str">
        <f>B920&amp;"_"&amp;G920&amp;"_"&amp;J920</f>
        <v>1474_1277_1</v>
      </c>
      <c r="B920">
        <v>1474</v>
      </c>
      <c r="C920" s="1" t="s">
        <v>45</v>
      </c>
      <c r="D920" s="1" t="s">
        <v>42</v>
      </c>
      <c r="E920" s="1" t="s">
        <v>42</v>
      </c>
      <c r="F920">
        <v>115</v>
      </c>
      <c r="G920">
        <v>1277</v>
      </c>
      <c r="H920" s="1" t="s">
        <v>606</v>
      </c>
      <c r="I920">
        <v>115</v>
      </c>
      <c r="J920" s="1" t="s">
        <v>191</v>
      </c>
      <c r="K920" s="1" t="s">
        <v>25</v>
      </c>
      <c r="L920">
        <v>3.15E-3</v>
      </c>
      <c r="M920">
        <v>1.303E-2</v>
      </c>
      <c r="N920">
        <v>2.16E-3</v>
      </c>
      <c r="O920">
        <v>1</v>
      </c>
      <c r="P920">
        <v>0</v>
      </c>
      <c r="Q920">
        <v>167</v>
      </c>
      <c r="R920">
        <v>556</v>
      </c>
      <c r="S920">
        <v>210</v>
      </c>
      <c r="T920">
        <v>2.6</v>
      </c>
      <c r="U920">
        <v>2.6</v>
      </c>
    </row>
    <row r="921" spans="1:21" x14ac:dyDescent="0.25">
      <c r="A921" t="str">
        <f>B921&amp;"_"&amp;G921&amp;"_"&amp;J921</f>
        <v>1474_1345_1</v>
      </c>
      <c r="B921">
        <v>1474</v>
      </c>
      <c r="C921" s="1" t="s">
        <v>45</v>
      </c>
      <c r="D921" s="1" t="s">
        <v>42</v>
      </c>
      <c r="E921" s="1" t="s">
        <v>42</v>
      </c>
      <c r="F921">
        <v>115</v>
      </c>
      <c r="G921">
        <v>1345</v>
      </c>
      <c r="H921" s="1" t="s">
        <v>205</v>
      </c>
      <c r="I921">
        <v>115</v>
      </c>
      <c r="J921" s="1" t="s">
        <v>191</v>
      </c>
      <c r="K921" s="1" t="s">
        <v>25</v>
      </c>
      <c r="L921">
        <v>5.4799999999999996E-3</v>
      </c>
      <c r="M921">
        <v>2.264E-2</v>
      </c>
      <c r="N921">
        <v>3.7499999999999999E-3</v>
      </c>
      <c r="O921">
        <v>1</v>
      </c>
      <c r="P921">
        <v>0</v>
      </c>
      <c r="Q921">
        <v>167</v>
      </c>
      <c r="R921">
        <v>556</v>
      </c>
      <c r="S921">
        <v>210</v>
      </c>
      <c r="T921">
        <v>4.5999999999999996</v>
      </c>
      <c r="U921">
        <v>4.5999999999999996</v>
      </c>
    </row>
    <row r="922" spans="1:21" x14ac:dyDescent="0.25">
      <c r="A922" t="str">
        <f>B922&amp;"_"&amp;G922&amp;"_"&amp;J922</f>
        <v>1474_1367_1</v>
      </c>
      <c r="B922">
        <v>1474</v>
      </c>
      <c r="C922" s="1" t="s">
        <v>45</v>
      </c>
      <c r="D922" s="1" t="s">
        <v>42</v>
      </c>
      <c r="E922" s="1" t="s">
        <v>42</v>
      </c>
      <c r="F922">
        <v>115</v>
      </c>
      <c r="G922">
        <v>1367</v>
      </c>
      <c r="H922" s="1" t="s">
        <v>437</v>
      </c>
      <c r="I922">
        <v>115</v>
      </c>
      <c r="J922" s="1" t="s">
        <v>191</v>
      </c>
      <c r="K922" s="1" t="s">
        <v>25</v>
      </c>
      <c r="L922">
        <v>2.0580000000000001E-2</v>
      </c>
      <c r="M922">
        <v>8.5110000000000005E-2</v>
      </c>
      <c r="N922">
        <v>1.409E-2</v>
      </c>
      <c r="O922">
        <v>1</v>
      </c>
      <c r="P922">
        <v>0</v>
      </c>
      <c r="Q922">
        <v>167</v>
      </c>
      <c r="R922">
        <v>556</v>
      </c>
      <c r="S922">
        <v>210</v>
      </c>
      <c r="T922">
        <v>16</v>
      </c>
      <c r="U922">
        <v>17.100000000000001</v>
      </c>
    </row>
    <row r="923" spans="1:21" x14ac:dyDescent="0.25">
      <c r="A923" t="str">
        <f>B923&amp;"_"&amp;G923&amp;"_"&amp;J923</f>
        <v>1474_300_1</v>
      </c>
      <c r="B923">
        <v>1474</v>
      </c>
      <c r="C923" s="1" t="s">
        <v>45</v>
      </c>
      <c r="D923" s="1" t="s">
        <v>42</v>
      </c>
      <c r="E923" s="1" t="s">
        <v>42</v>
      </c>
      <c r="F923">
        <v>115</v>
      </c>
      <c r="G923">
        <v>300</v>
      </c>
      <c r="H923" s="1" t="s">
        <v>729</v>
      </c>
      <c r="I923">
        <v>115</v>
      </c>
      <c r="J923" s="1" t="s">
        <v>191</v>
      </c>
      <c r="K923" s="1" t="s">
        <v>25</v>
      </c>
      <c r="L923">
        <v>7.92E-3</v>
      </c>
      <c r="M923">
        <v>3.2739999999999998E-2</v>
      </c>
      <c r="N923">
        <v>5.4200000000000003E-3</v>
      </c>
      <c r="O923">
        <v>1</v>
      </c>
      <c r="P923">
        <v>0</v>
      </c>
      <c r="Q923">
        <v>167</v>
      </c>
      <c r="R923">
        <v>556</v>
      </c>
      <c r="S923">
        <v>210</v>
      </c>
      <c r="T923">
        <v>5.0999999999999996</v>
      </c>
      <c r="U923">
        <v>6.6</v>
      </c>
    </row>
    <row r="924" spans="1:21" x14ac:dyDescent="0.25">
      <c r="A924" t="str">
        <f>B924&amp;"_"&amp;G924&amp;"_"&amp;J924</f>
        <v>1474_302_1</v>
      </c>
      <c r="B924">
        <v>1474</v>
      </c>
      <c r="C924" s="1" t="s">
        <v>45</v>
      </c>
      <c r="D924" s="1" t="s">
        <v>42</v>
      </c>
      <c r="E924" s="1" t="s">
        <v>42</v>
      </c>
      <c r="F924">
        <v>115</v>
      </c>
      <c r="G924">
        <v>302</v>
      </c>
      <c r="H924" s="1" t="s">
        <v>730</v>
      </c>
      <c r="I924">
        <v>115</v>
      </c>
      <c r="J924" s="1" t="s">
        <v>191</v>
      </c>
      <c r="K924" s="1" t="s">
        <v>25</v>
      </c>
      <c r="L924">
        <v>4.2900000000000004E-3</v>
      </c>
      <c r="M924">
        <v>1.7739999999999999E-2</v>
      </c>
      <c r="N924">
        <v>2.9399999999999999E-3</v>
      </c>
      <c r="O924">
        <v>1</v>
      </c>
      <c r="P924">
        <v>0</v>
      </c>
      <c r="Q924">
        <v>167</v>
      </c>
      <c r="R924">
        <v>556</v>
      </c>
      <c r="S924">
        <v>210</v>
      </c>
      <c r="T924">
        <v>3.6</v>
      </c>
      <c r="U924">
        <v>3.6</v>
      </c>
    </row>
    <row r="925" spans="1:21" x14ac:dyDescent="0.25">
      <c r="A925" t="str">
        <f>B925&amp;"_"&amp;G925&amp;"_"&amp;J925</f>
        <v>1474_320_1</v>
      </c>
      <c r="B925">
        <v>1474</v>
      </c>
      <c r="C925" s="1" t="s">
        <v>45</v>
      </c>
      <c r="D925" s="1" t="s">
        <v>42</v>
      </c>
      <c r="E925" s="1" t="s">
        <v>42</v>
      </c>
      <c r="F925">
        <v>115</v>
      </c>
      <c r="G925">
        <v>320</v>
      </c>
      <c r="H925" s="1" t="s">
        <v>758</v>
      </c>
      <c r="I925">
        <v>115</v>
      </c>
      <c r="J925" s="1" t="s">
        <v>191</v>
      </c>
      <c r="K925" s="1" t="s">
        <v>25</v>
      </c>
      <c r="L925">
        <v>7.3299999999999997E-3</v>
      </c>
      <c r="M925">
        <v>3.031E-2</v>
      </c>
      <c r="N925">
        <v>5.0200000000000002E-3</v>
      </c>
      <c r="O925">
        <v>1</v>
      </c>
      <c r="P925">
        <v>0</v>
      </c>
      <c r="Q925">
        <v>167</v>
      </c>
      <c r="R925">
        <v>556</v>
      </c>
      <c r="S925">
        <v>210</v>
      </c>
      <c r="T925">
        <v>2.9</v>
      </c>
      <c r="U925">
        <v>6.1</v>
      </c>
    </row>
    <row r="926" spans="1:21" x14ac:dyDescent="0.25">
      <c r="A926" t="str">
        <f>B926&amp;"_"&amp;G926&amp;"_"&amp;J926</f>
        <v>1477_1256_1</v>
      </c>
      <c r="B926">
        <v>1477</v>
      </c>
      <c r="C926" s="1" t="s">
        <v>68</v>
      </c>
      <c r="D926" s="1" t="s">
        <v>67</v>
      </c>
      <c r="E926" s="1" t="s">
        <v>67</v>
      </c>
      <c r="F926">
        <v>115</v>
      </c>
      <c r="G926">
        <v>1256</v>
      </c>
      <c r="H926" s="1" t="s">
        <v>971</v>
      </c>
      <c r="I926">
        <v>115</v>
      </c>
      <c r="J926" s="1" t="s">
        <v>191</v>
      </c>
      <c r="K926" s="1" t="s">
        <v>25</v>
      </c>
      <c r="L926">
        <v>6.5900000000000004E-3</v>
      </c>
      <c r="M926">
        <v>2.7230000000000001E-2</v>
      </c>
      <c r="N926">
        <v>4.5100000000000001E-3</v>
      </c>
      <c r="O926">
        <v>1</v>
      </c>
      <c r="P926">
        <v>0</v>
      </c>
      <c r="Q926">
        <v>167</v>
      </c>
      <c r="R926">
        <v>556</v>
      </c>
      <c r="S926">
        <v>210</v>
      </c>
      <c r="T926">
        <v>3.9</v>
      </c>
      <c r="U926">
        <v>5.5</v>
      </c>
    </row>
    <row r="927" spans="1:21" x14ac:dyDescent="0.25">
      <c r="A927" t="str">
        <f>B927&amp;"_"&amp;G927&amp;"_"&amp;J927</f>
        <v>1477_1384_1</v>
      </c>
      <c r="B927">
        <v>1477</v>
      </c>
      <c r="C927" s="1" t="s">
        <v>68</v>
      </c>
      <c r="D927" s="1" t="s">
        <v>67</v>
      </c>
      <c r="E927" s="1" t="s">
        <v>67</v>
      </c>
      <c r="F927">
        <v>115</v>
      </c>
      <c r="G927">
        <v>1384</v>
      </c>
      <c r="H927" s="1" t="s">
        <v>1084</v>
      </c>
      <c r="I927">
        <v>115</v>
      </c>
      <c r="J927" s="1" t="s">
        <v>191</v>
      </c>
      <c r="K927" s="1" t="s">
        <v>25</v>
      </c>
      <c r="L927">
        <v>3.2000000000000003E-4</v>
      </c>
      <c r="M927">
        <v>1.31E-3</v>
      </c>
      <c r="N927">
        <v>2.2000000000000001E-4</v>
      </c>
      <c r="O927">
        <v>1</v>
      </c>
      <c r="P927">
        <v>0</v>
      </c>
      <c r="Q927">
        <v>167</v>
      </c>
      <c r="R927">
        <v>556</v>
      </c>
      <c r="S927">
        <v>210</v>
      </c>
      <c r="T927">
        <v>0.2</v>
      </c>
      <c r="U927">
        <v>0.3</v>
      </c>
    </row>
    <row r="928" spans="1:21" x14ac:dyDescent="0.25">
      <c r="A928" t="str">
        <f>B928&amp;"_"&amp;G928&amp;"_"&amp;J928</f>
        <v>1477_1385_1</v>
      </c>
      <c r="B928">
        <v>1477</v>
      </c>
      <c r="C928" s="1" t="s">
        <v>68</v>
      </c>
      <c r="D928" s="1" t="s">
        <v>67</v>
      </c>
      <c r="E928" s="1" t="s">
        <v>67</v>
      </c>
      <c r="F928">
        <v>115</v>
      </c>
      <c r="G928">
        <v>1385</v>
      </c>
      <c r="H928" s="1" t="s">
        <v>518</v>
      </c>
      <c r="I928">
        <v>115</v>
      </c>
      <c r="J928" s="1" t="s">
        <v>191</v>
      </c>
      <c r="K928" s="1" t="s">
        <v>25</v>
      </c>
      <c r="L928">
        <v>2.3000000000000001E-4</v>
      </c>
      <c r="M928">
        <v>9.5E-4</v>
      </c>
      <c r="N928">
        <v>1.6000000000000001E-4</v>
      </c>
      <c r="O928">
        <v>1</v>
      </c>
      <c r="P928">
        <v>0</v>
      </c>
      <c r="Q928">
        <v>167</v>
      </c>
      <c r="R928">
        <v>556</v>
      </c>
      <c r="S928">
        <v>210</v>
      </c>
      <c r="T928">
        <v>0.2</v>
      </c>
      <c r="U928">
        <v>0.2</v>
      </c>
    </row>
    <row r="929" spans="1:21" x14ac:dyDescent="0.25">
      <c r="A929" t="str">
        <f>B929&amp;"_"&amp;G929&amp;"_"&amp;J929</f>
        <v>1477_1386_1</v>
      </c>
      <c r="B929">
        <v>1477</v>
      </c>
      <c r="C929" s="1" t="s">
        <v>68</v>
      </c>
      <c r="D929" s="1" t="s">
        <v>67</v>
      </c>
      <c r="E929" s="1" t="s">
        <v>67</v>
      </c>
      <c r="F929">
        <v>115</v>
      </c>
      <c r="G929">
        <v>1386</v>
      </c>
      <c r="H929" s="1" t="s">
        <v>1079</v>
      </c>
      <c r="I929">
        <v>115</v>
      </c>
      <c r="J929" s="1" t="s">
        <v>191</v>
      </c>
      <c r="K929" s="1" t="s">
        <v>25</v>
      </c>
      <c r="L929">
        <v>1.6060000000000001E-2</v>
      </c>
      <c r="M929">
        <v>6.6400000000000001E-2</v>
      </c>
      <c r="N929">
        <v>1.0999999999999999E-2</v>
      </c>
      <c r="O929">
        <v>1</v>
      </c>
      <c r="P929">
        <v>0</v>
      </c>
      <c r="Q929">
        <v>167</v>
      </c>
      <c r="R929">
        <v>556</v>
      </c>
      <c r="S929">
        <v>210</v>
      </c>
      <c r="T929">
        <v>9.9</v>
      </c>
      <c r="U929">
        <v>13.4</v>
      </c>
    </row>
    <row r="930" spans="1:21" x14ac:dyDescent="0.25">
      <c r="A930" t="str">
        <f>B930&amp;"_"&amp;G930&amp;"_"&amp;J930</f>
        <v>1477_1458_1</v>
      </c>
      <c r="B930">
        <v>1477</v>
      </c>
      <c r="C930" s="1" t="s">
        <v>68</v>
      </c>
      <c r="D930" s="1" t="s">
        <v>67</v>
      </c>
      <c r="E930" s="1" t="s">
        <v>39</v>
      </c>
      <c r="F930">
        <v>115</v>
      </c>
      <c r="G930">
        <v>1458</v>
      </c>
      <c r="H930" s="1" t="s">
        <v>330</v>
      </c>
      <c r="I930">
        <v>115</v>
      </c>
      <c r="J930" s="1" t="s">
        <v>191</v>
      </c>
      <c r="K930" s="1" t="s">
        <v>25</v>
      </c>
      <c r="L930">
        <v>7.2090000000000001E-2</v>
      </c>
      <c r="M930">
        <v>0.29810999999999999</v>
      </c>
      <c r="N930">
        <v>4.9360000000000001E-2</v>
      </c>
      <c r="O930">
        <v>1</v>
      </c>
      <c r="P930">
        <v>0</v>
      </c>
      <c r="Q930">
        <v>167</v>
      </c>
      <c r="R930">
        <v>556</v>
      </c>
      <c r="S930">
        <v>210</v>
      </c>
      <c r="T930">
        <v>43.8</v>
      </c>
      <c r="U930">
        <v>59.9</v>
      </c>
    </row>
    <row r="931" spans="1:21" x14ac:dyDescent="0.25">
      <c r="A931" t="str">
        <f>B931&amp;"_"&amp;G931&amp;"_"&amp;J931</f>
        <v>148_1289_1</v>
      </c>
      <c r="B931">
        <v>148</v>
      </c>
      <c r="C931" s="1" t="s">
        <v>459</v>
      </c>
      <c r="D931" s="1" t="s">
        <v>67</v>
      </c>
      <c r="E931" s="1" t="s">
        <v>67</v>
      </c>
      <c r="F931">
        <v>115</v>
      </c>
      <c r="G931">
        <v>1289</v>
      </c>
      <c r="H931" s="1" t="s">
        <v>73</v>
      </c>
      <c r="I931">
        <v>115</v>
      </c>
      <c r="J931" s="1" t="s">
        <v>191</v>
      </c>
      <c r="K931" s="1" t="s">
        <v>25</v>
      </c>
      <c r="L931">
        <v>6.4799999999999996E-3</v>
      </c>
      <c r="M931">
        <v>2.6780000000000002E-2</v>
      </c>
      <c r="N931">
        <v>4.4299999999999999E-3</v>
      </c>
      <c r="O931">
        <v>1</v>
      </c>
      <c r="P931">
        <v>0</v>
      </c>
      <c r="Q931">
        <v>167</v>
      </c>
      <c r="R931">
        <v>556</v>
      </c>
      <c r="S931">
        <v>210</v>
      </c>
      <c r="T931">
        <v>3.9</v>
      </c>
      <c r="U931">
        <v>5.4</v>
      </c>
    </row>
    <row r="932" spans="1:21" x14ac:dyDescent="0.25">
      <c r="A932" t="str">
        <f>B932&amp;"_"&amp;G932&amp;"_"&amp;J932</f>
        <v>1482_639_1</v>
      </c>
      <c r="B932">
        <v>1482</v>
      </c>
      <c r="C932" s="1" t="s">
        <v>164</v>
      </c>
      <c r="D932" s="1" t="s">
        <v>70</v>
      </c>
      <c r="E932" s="1" t="s">
        <v>70</v>
      </c>
      <c r="F932">
        <v>69</v>
      </c>
      <c r="G932">
        <v>639</v>
      </c>
      <c r="H932" s="1" t="s">
        <v>165</v>
      </c>
      <c r="I932">
        <v>69</v>
      </c>
      <c r="J932" s="1" t="s">
        <v>191</v>
      </c>
      <c r="K932" s="1" t="s">
        <v>25</v>
      </c>
      <c r="L932">
        <v>2.7999999999999998E-4</v>
      </c>
      <c r="M932">
        <v>6.4000000000000005E-4</v>
      </c>
      <c r="N932">
        <v>1.0000000000000001E-5</v>
      </c>
      <c r="O932">
        <v>1</v>
      </c>
      <c r="P932">
        <v>0</v>
      </c>
      <c r="Q932">
        <v>96</v>
      </c>
      <c r="R932">
        <v>250</v>
      </c>
      <c r="S932">
        <v>123</v>
      </c>
      <c r="T932">
        <v>0</v>
      </c>
      <c r="U932">
        <v>0</v>
      </c>
    </row>
    <row r="933" spans="1:21" x14ac:dyDescent="0.25">
      <c r="A933" t="str">
        <f>B933&amp;"_"&amp;G933&amp;"_"&amp;J933</f>
        <v>1482_639_2</v>
      </c>
      <c r="B933">
        <v>1482</v>
      </c>
      <c r="C933" s="1" t="s">
        <v>164</v>
      </c>
      <c r="D933" s="1" t="s">
        <v>70</v>
      </c>
      <c r="E933" s="1" t="s">
        <v>70</v>
      </c>
      <c r="F933">
        <v>69</v>
      </c>
      <c r="G933">
        <v>639</v>
      </c>
      <c r="H933" s="1" t="s">
        <v>165</v>
      </c>
      <c r="I933">
        <v>69</v>
      </c>
      <c r="J933" s="1" t="s">
        <v>74</v>
      </c>
      <c r="K933" s="1" t="s">
        <v>25</v>
      </c>
      <c r="L933">
        <v>2.7999999999999998E-4</v>
      </c>
      <c r="M933">
        <v>6.4000000000000005E-4</v>
      </c>
      <c r="N933">
        <v>1.0000000000000001E-5</v>
      </c>
      <c r="O933">
        <v>1</v>
      </c>
      <c r="P933">
        <v>0</v>
      </c>
      <c r="Q933">
        <v>96</v>
      </c>
      <c r="R933">
        <v>250</v>
      </c>
      <c r="S933">
        <v>123</v>
      </c>
      <c r="T933">
        <v>0</v>
      </c>
      <c r="U933">
        <v>0</v>
      </c>
    </row>
    <row r="934" spans="1:21" x14ac:dyDescent="0.25">
      <c r="A934" t="str">
        <f>B934&amp;"_"&amp;G934&amp;"_"&amp;J934</f>
        <v>1482_828_1</v>
      </c>
      <c r="B934">
        <v>1482</v>
      </c>
      <c r="C934" s="1" t="s">
        <v>164</v>
      </c>
      <c r="D934" s="1" t="s">
        <v>70</v>
      </c>
      <c r="E934" s="1" t="s">
        <v>70</v>
      </c>
      <c r="F934">
        <v>69</v>
      </c>
      <c r="G934">
        <v>828</v>
      </c>
      <c r="H934" s="1" t="s">
        <v>1373</v>
      </c>
      <c r="I934">
        <v>69</v>
      </c>
      <c r="J934" s="1" t="s">
        <v>191</v>
      </c>
      <c r="K934" s="1" t="s">
        <v>25</v>
      </c>
      <c r="L934">
        <v>5.4399999999999997E-2</v>
      </c>
      <c r="M934">
        <v>0.12367</v>
      </c>
      <c r="N934">
        <v>2.4199999999999998E-3</v>
      </c>
      <c r="O934">
        <v>1</v>
      </c>
      <c r="P934">
        <v>0</v>
      </c>
      <c r="Q934">
        <v>96</v>
      </c>
      <c r="R934">
        <v>250</v>
      </c>
      <c r="S934">
        <v>123</v>
      </c>
      <c r="T934">
        <v>8.4</v>
      </c>
      <c r="U934">
        <v>8.5</v>
      </c>
    </row>
    <row r="935" spans="1:21" x14ac:dyDescent="0.25">
      <c r="A935" t="str">
        <f>B935&amp;"_"&amp;G935&amp;"_"&amp;J935</f>
        <v>1483_640_1</v>
      </c>
      <c r="B935">
        <v>1483</v>
      </c>
      <c r="C935" s="1" t="s">
        <v>1252</v>
      </c>
      <c r="D935" s="1" t="s">
        <v>70</v>
      </c>
      <c r="E935" s="1" t="s">
        <v>70</v>
      </c>
      <c r="F935">
        <v>69</v>
      </c>
      <c r="G935">
        <v>640</v>
      </c>
      <c r="H935" s="1" t="s">
        <v>1251</v>
      </c>
      <c r="I935">
        <v>69</v>
      </c>
      <c r="J935" s="1" t="s">
        <v>191</v>
      </c>
      <c r="K935" s="1" t="s">
        <v>25</v>
      </c>
      <c r="L935">
        <v>0.10419</v>
      </c>
      <c r="M935">
        <v>0.23687</v>
      </c>
      <c r="N935">
        <v>4.6299999999999996E-3</v>
      </c>
      <c r="O935">
        <v>1</v>
      </c>
      <c r="P935">
        <v>0</v>
      </c>
      <c r="Q935">
        <v>96</v>
      </c>
      <c r="R935">
        <v>250</v>
      </c>
      <c r="S935">
        <v>123</v>
      </c>
      <c r="T935">
        <v>14.7</v>
      </c>
      <c r="U935">
        <v>16.399999999999999</v>
      </c>
    </row>
    <row r="936" spans="1:21" x14ac:dyDescent="0.25">
      <c r="A936" t="str">
        <f>B936&amp;"_"&amp;G936&amp;"_"&amp;J936</f>
        <v>1484_782_1</v>
      </c>
      <c r="B936">
        <v>1484</v>
      </c>
      <c r="C936" s="1" t="s">
        <v>1355</v>
      </c>
      <c r="D936" s="1" t="s">
        <v>70</v>
      </c>
      <c r="E936" s="1" t="s">
        <v>70</v>
      </c>
      <c r="F936">
        <v>69</v>
      </c>
      <c r="G936">
        <v>782</v>
      </c>
      <c r="H936" s="1" t="s">
        <v>1254</v>
      </c>
      <c r="I936">
        <v>69</v>
      </c>
      <c r="J936" s="1" t="s">
        <v>191</v>
      </c>
      <c r="K936" s="1" t="s">
        <v>25</v>
      </c>
      <c r="L936">
        <v>0.11315</v>
      </c>
      <c r="M936">
        <v>0.25724000000000002</v>
      </c>
      <c r="N936">
        <v>5.0299999999999997E-3</v>
      </c>
      <c r="O936">
        <v>1</v>
      </c>
      <c r="P936">
        <v>0</v>
      </c>
      <c r="Q936">
        <v>96</v>
      </c>
      <c r="R936">
        <v>250</v>
      </c>
      <c r="S936">
        <v>123</v>
      </c>
      <c r="T936">
        <v>16</v>
      </c>
      <c r="U936">
        <v>17.8</v>
      </c>
    </row>
    <row r="937" spans="1:21" x14ac:dyDescent="0.25">
      <c r="A937" t="str">
        <f>B937&amp;"_"&amp;G937&amp;"_"&amp;J937</f>
        <v>1487_649_1</v>
      </c>
      <c r="B937">
        <v>1487</v>
      </c>
      <c r="C937" s="1" t="s">
        <v>139</v>
      </c>
      <c r="D937" s="1" t="s">
        <v>70</v>
      </c>
      <c r="E937" s="1" t="s">
        <v>70</v>
      </c>
      <c r="F937">
        <v>115</v>
      </c>
      <c r="G937">
        <v>649</v>
      </c>
      <c r="H937" s="1" t="s">
        <v>1090</v>
      </c>
      <c r="I937">
        <v>115</v>
      </c>
      <c r="J937" s="1" t="s">
        <v>191</v>
      </c>
      <c r="K937" s="1" t="s">
        <v>25</v>
      </c>
      <c r="L937">
        <v>1.0109999999999999E-2</v>
      </c>
      <c r="M937">
        <v>4.1799999999999997E-2</v>
      </c>
      <c r="N937">
        <v>6.9199999999999999E-3</v>
      </c>
      <c r="O937">
        <v>1</v>
      </c>
      <c r="P937">
        <v>0</v>
      </c>
      <c r="Q937">
        <v>556</v>
      </c>
      <c r="R937">
        <v>556</v>
      </c>
      <c r="S937">
        <v>556</v>
      </c>
      <c r="T937">
        <v>5.9</v>
      </c>
      <c r="U937">
        <v>8.4</v>
      </c>
    </row>
    <row r="938" spans="1:21" x14ac:dyDescent="0.25">
      <c r="A938" t="str">
        <f>B938&amp;"_"&amp;G938&amp;"_"&amp;J938</f>
        <v>1487_652_1</v>
      </c>
      <c r="B938">
        <v>1487</v>
      </c>
      <c r="C938" s="1" t="s">
        <v>139</v>
      </c>
      <c r="D938" s="1" t="s">
        <v>70</v>
      </c>
      <c r="E938" s="1" t="s">
        <v>70</v>
      </c>
      <c r="F938">
        <v>115</v>
      </c>
      <c r="G938">
        <v>652</v>
      </c>
      <c r="H938" s="1" t="s">
        <v>1268</v>
      </c>
      <c r="I938">
        <v>115</v>
      </c>
      <c r="J938" s="1" t="s">
        <v>191</v>
      </c>
      <c r="K938" s="1" t="s">
        <v>25</v>
      </c>
      <c r="L938">
        <v>7.5399999999999998E-3</v>
      </c>
      <c r="M938">
        <v>3.1179999999999999E-2</v>
      </c>
      <c r="N938">
        <v>5.1599999999999997E-3</v>
      </c>
      <c r="O938">
        <v>1</v>
      </c>
      <c r="P938">
        <v>0</v>
      </c>
      <c r="Q938">
        <v>216</v>
      </c>
      <c r="R938">
        <v>216</v>
      </c>
      <c r="S938">
        <v>260</v>
      </c>
      <c r="T938">
        <v>4.3</v>
      </c>
      <c r="U938">
        <v>6.3</v>
      </c>
    </row>
    <row r="939" spans="1:21" x14ac:dyDescent="0.25">
      <c r="A939" t="str">
        <f>B939&amp;"_"&amp;G939&amp;"_"&amp;J939</f>
        <v>1487_675_1</v>
      </c>
      <c r="B939">
        <v>1487</v>
      </c>
      <c r="C939" s="1" t="s">
        <v>139</v>
      </c>
      <c r="D939" s="1" t="s">
        <v>70</v>
      </c>
      <c r="E939" s="1" t="s">
        <v>36</v>
      </c>
      <c r="F939">
        <v>115</v>
      </c>
      <c r="G939">
        <v>675</v>
      </c>
      <c r="H939" s="1" t="s">
        <v>1286</v>
      </c>
      <c r="I939">
        <v>115</v>
      </c>
      <c r="J939" s="1" t="s">
        <v>191</v>
      </c>
      <c r="K939" s="1" t="s">
        <v>25</v>
      </c>
      <c r="L939">
        <v>4.3119999999999999E-2</v>
      </c>
      <c r="M939">
        <v>0.17829</v>
      </c>
      <c r="N939">
        <v>2.9520000000000001E-2</v>
      </c>
      <c r="O939">
        <v>1</v>
      </c>
      <c r="P939">
        <v>0</v>
      </c>
      <c r="Q939">
        <v>167</v>
      </c>
      <c r="R939">
        <v>556</v>
      </c>
      <c r="S939">
        <v>210</v>
      </c>
      <c r="T939">
        <v>34.9</v>
      </c>
      <c r="U939">
        <v>35.799999999999997</v>
      </c>
    </row>
    <row r="940" spans="1:21" x14ac:dyDescent="0.25">
      <c r="A940" t="str">
        <f>B940&amp;"_"&amp;G940&amp;"_"&amp;J940</f>
        <v>1488_539_1</v>
      </c>
      <c r="B940">
        <v>1488</v>
      </c>
      <c r="C940" s="1" t="s">
        <v>101</v>
      </c>
      <c r="D940" s="1" t="s">
        <v>70</v>
      </c>
      <c r="E940" s="1" t="s">
        <v>70</v>
      </c>
      <c r="F940">
        <v>69</v>
      </c>
      <c r="G940">
        <v>539</v>
      </c>
      <c r="H940" s="1" t="s">
        <v>207</v>
      </c>
      <c r="I940">
        <v>69</v>
      </c>
      <c r="J940" s="1" t="s">
        <v>191</v>
      </c>
      <c r="K940" s="1" t="s">
        <v>25</v>
      </c>
      <c r="L940">
        <v>2.2259999999999999E-2</v>
      </c>
      <c r="M940">
        <v>5.0610000000000002E-2</v>
      </c>
      <c r="N940">
        <v>9.8999999999999999E-4</v>
      </c>
      <c r="O940">
        <v>1</v>
      </c>
      <c r="P940">
        <v>0</v>
      </c>
      <c r="Q940">
        <v>96</v>
      </c>
      <c r="R940">
        <v>250</v>
      </c>
      <c r="S940">
        <v>123</v>
      </c>
      <c r="T940">
        <v>2.4</v>
      </c>
      <c r="U940">
        <v>3.5</v>
      </c>
    </row>
    <row r="941" spans="1:21" x14ac:dyDescent="0.25">
      <c r="A941" t="str">
        <f>B941&amp;"_"&amp;G941&amp;"_"&amp;J941</f>
        <v>1488_758_1</v>
      </c>
      <c r="B941">
        <v>1488</v>
      </c>
      <c r="C941" s="1" t="s">
        <v>101</v>
      </c>
      <c r="D941" s="1" t="s">
        <v>70</v>
      </c>
      <c r="E941" s="1" t="s">
        <v>70</v>
      </c>
      <c r="F941">
        <v>69</v>
      </c>
      <c r="G941">
        <v>758</v>
      </c>
      <c r="H941" s="1" t="s">
        <v>1103</v>
      </c>
      <c r="I941">
        <v>69</v>
      </c>
      <c r="J941" s="1" t="s">
        <v>191</v>
      </c>
      <c r="K941" s="1" t="s">
        <v>25</v>
      </c>
      <c r="L941">
        <v>3.109E-2</v>
      </c>
      <c r="M941">
        <v>7.0669999999999997E-2</v>
      </c>
      <c r="N941">
        <v>1.3799999999999999E-3</v>
      </c>
      <c r="O941">
        <v>1</v>
      </c>
      <c r="P941">
        <v>0</v>
      </c>
      <c r="Q941">
        <v>96</v>
      </c>
      <c r="R941">
        <v>250</v>
      </c>
      <c r="S941">
        <v>123</v>
      </c>
      <c r="T941">
        <v>3.5</v>
      </c>
      <c r="U941">
        <v>4.9000000000000004</v>
      </c>
    </row>
    <row r="942" spans="1:21" x14ac:dyDescent="0.25">
      <c r="A942" t="str">
        <f>B942&amp;"_"&amp;G942&amp;"_"&amp;J942</f>
        <v>1489_606_1</v>
      </c>
      <c r="B942">
        <v>1489</v>
      </c>
      <c r="C942" s="1" t="s">
        <v>97</v>
      </c>
      <c r="D942" s="1" t="s">
        <v>27</v>
      </c>
      <c r="E942" s="1" t="s">
        <v>27</v>
      </c>
      <c r="F942">
        <v>69</v>
      </c>
      <c r="G942">
        <v>606</v>
      </c>
      <c r="H942" s="1" t="s">
        <v>1204</v>
      </c>
      <c r="I942">
        <v>69</v>
      </c>
      <c r="J942" s="1" t="s">
        <v>191</v>
      </c>
      <c r="K942" s="1" t="s">
        <v>25</v>
      </c>
      <c r="L942">
        <v>4.9390000000000003E-2</v>
      </c>
      <c r="M942">
        <v>0.11228</v>
      </c>
      <c r="N942">
        <v>2.2000000000000001E-3</v>
      </c>
      <c r="O942">
        <v>1</v>
      </c>
      <c r="P942">
        <v>0</v>
      </c>
      <c r="Q942">
        <v>96</v>
      </c>
      <c r="R942">
        <v>250</v>
      </c>
      <c r="S942">
        <v>123</v>
      </c>
      <c r="T942">
        <v>6.4</v>
      </c>
      <c r="U942">
        <v>7.8</v>
      </c>
    </row>
    <row r="943" spans="1:21" x14ac:dyDescent="0.25">
      <c r="A943" t="str">
        <f>B943&amp;"_"&amp;G943&amp;"_"&amp;J943</f>
        <v>1489_739_1</v>
      </c>
      <c r="B943">
        <v>1489</v>
      </c>
      <c r="C943" s="1" t="s">
        <v>97</v>
      </c>
      <c r="D943" s="1" t="s">
        <v>27</v>
      </c>
      <c r="E943" s="1" t="s">
        <v>27</v>
      </c>
      <c r="F943">
        <v>69</v>
      </c>
      <c r="G943">
        <v>739</v>
      </c>
      <c r="H943" s="1" t="s">
        <v>815</v>
      </c>
      <c r="I943">
        <v>69</v>
      </c>
      <c r="J943" s="1" t="s">
        <v>191</v>
      </c>
      <c r="K943" s="1" t="s">
        <v>25</v>
      </c>
      <c r="L943">
        <v>9.9250000000000005E-2</v>
      </c>
      <c r="M943">
        <v>0.22564000000000001</v>
      </c>
      <c r="N943">
        <v>4.4099999999999999E-3</v>
      </c>
      <c r="O943">
        <v>1</v>
      </c>
      <c r="P943">
        <v>0</v>
      </c>
      <c r="Q943">
        <v>300</v>
      </c>
      <c r="R943">
        <v>300</v>
      </c>
      <c r="S943">
        <v>300</v>
      </c>
      <c r="T943">
        <v>10.4</v>
      </c>
      <c r="U943">
        <v>15.6</v>
      </c>
    </row>
    <row r="944" spans="1:21" x14ac:dyDescent="0.25">
      <c r="A944" t="str">
        <f>B944&amp;"_"&amp;G944&amp;"_"&amp;J944</f>
        <v>1489_739_2</v>
      </c>
      <c r="B944">
        <v>1489</v>
      </c>
      <c r="C944" s="1" t="s">
        <v>97</v>
      </c>
      <c r="D944" s="1" t="s">
        <v>27</v>
      </c>
      <c r="E944" s="1" t="s">
        <v>27</v>
      </c>
      <c r="F944">
        <v>69</v>
      </c>
      <c r="G944">
        <v>739</v>
      </c>
      <c r="H944" s="1" t="s">
        <v>815</v>
      </c>
      <c r="I944">
        <v>69</v>
      </c>
      <c r="J944" s="1" t="s">
        <v>74</v>
      </c>
      <c r="K944" s="1" t="s">
        <v>25</v>
      </c>
      <c r="L944">
        <v>9.9250000000000005E-2</v>
      </c>
      <c r="M944">
        <v>0.22564000000000001</v>
      </c>
      <c r="N944">
        <v>4.4099999999999999E-3</v>
      </c>
      <c r="O944">
        <v>1</v>
      </c>
      <c r="P944">
        <v>0</v>
      </c>
      <c r="Q944">
        <v>300</v>
      </c>
      <c r="R944">
        <v>300</v>
      </c>
      <c r="S944">
        <v>300</v>
      </c>
      <c r="T944">
        <v>10.4</v>
      </c>
      <c r="U944">
        <v>15.6</v>
      </c>
    </row>
    <row r="945" spans="1:21" x14ac:dyDescent="0.25">
      <c r="A945" t="str">
        <f>B945&amp;"_"&amp;G945&amp;"_"&amp;J945</f>
        <v>1489_740_1</v>
      </c>
      <c r="B945">
        <v>1489</v>
      </c>
      <c r="C945" s="1" t="s">
        <v>97</v>
      </c>
      <c r="D945" s="1" t="s">
        <v>27</v>
      </c>
      <c r="E945" s="1" t="s">
        <v>27</v>
      </c>
      <c r="F945">
        <v>69</v>
      </c>
      <c r="G945">
        <v>740</v>
      </c>
      <c r="H945" s="1" t="s">
        <v>1329</v>
      </c>
      <c r="I945">
        <v>69</v>
      </c>
      <c r="J945" s="1" t="s">
        <v>191</v>
      </c>
      <c r="K945" s="1" t="s">
        <v>25</v>
      </c>
      <c r="L945">
        <v>8.0949999999999994E-2</v>
      </c>
      <c r="M945">
        <v>0.18401999999999999</v>
      </c>
      <c r="N945">
        <v>3.5999999999999999E-3</v>
      </c>
      <c r="O945">
        <v>1</v>
      </c>
      <c r="P945">
        <v>0</v>
      </c>
      <c r="Q945">
        <v>250</v>
      </c>
      <c r="R945">
        <v>250</v>
      </c>
      <c r="S945">
        <v>250</v>
      </c>
      <c r="T945">
        <v>8.6</v>
      </c>
      <c r="U945">
        <v>12.7</v>
      </c>
    </row>
    <row r="946" spans="1:21" x14ac:dyDescent="0.25">
      <c r="A946" t="str">
        <f>B946&amp;"_"&amp;G946&amp;"_"&amp;J946</f>
        <v>1489_740_2</v>
      </c>
      <c r="B946">
        <v>1489</v>
      </c>
      <c r="C946" s="1" t="s">
        <v>97</v>
      </c>
      <c r="D946" s="1" t="s">
        <v>27</v>
      </c>
      <c r="E946" s="1" t="s">
        <v>27</v>
      </c>
      <c r="F946">
        <v>69</v>
      </c>
      <c r="G946">
        <v>740</v>
      </c>
      <c r="H946" s="1" t="s">
        <v>1329</v>
      </c>
      <c r="I946">
        <v>69</v>
      </c>
      <c r="J946" s="1" t="s">
        <v>74</v>
      </c>
      <c r="K946" s="1" t="s">
        <v>25</v>
      </c>
      <c r="L946">
        <v>8.0949999999999994E-2</v>
      </c>
      <c r="M946">
        <v>0.18401999999999999</v>
      </c>
      <c r="N946">
        <v>3.5999999999999999E-3</v>
      </c>
      <c r="O946">
        <v>1</v>
      </c>
      <c r="P946">
        <v>0</v>
      </c>
      <c r="Q946">
        <v>250</v>
      </c>
      <c r="R946">
        <v>250</v>
      </c>
      <c r="S946">
        <v>250</v>
      </c>
      <c r="T946">
        <v>8.6</v>
      </c>
      <c r="U946">
        <v>12.7</v>
      </c>
    </row>
    <row r="947" spans="1:21" x14ac:dyDescent="0.25">
      <c r="A947" t="str">
        <f>B947&amp;"_"&amp;G947&amp;"_"&amp;J947</f>
        <v>149_1289_1</v>
      </c>
      <c r="B947">
        <v>149</v>
      </c>
      <c r="C947" s="1" t="s">
        <v>460</v>
      </c>
      <c r="D947" s="1" t="s">
        <v>67</v>
      </c>
      <c r="E947" s="1" t="s">
        <v>67</v>
      </c>
      <c r="F947">
        <v>115</v>
      </c>
      <c r="G947">
        <v>1289</v>
      </c>
      <c r="H947" s="1" t="s">
        <v>73</v>
      </c>
      <c r="I947">
        <v>115</v>
      </c>
      <c r="J947" s="1" t="s">
        <v>191</v>
      </c>
      <c r="K947" s="1" t="s">
        <v>25</v>
      </c>
      <c r="L947">
        <v>1.0919999999999999E-2</v>
      </c>
      <c r="M947">
        <v>4.5170000000000002E-2</v>
      </c>
      <c r="N947">
        <v>7.4799999999999997E-3</v>
      </c>
      <c r="O947">
        <v>1</v>
      </c>
      <c r="P947">
        <v>0</v>
      </c>
      <c r="Q947">
        <v>167</v>
      </c>
      <c r="R947">
        <v>556</v>
      </c>
      <c r="S947">
        <v>210</v>
      </c>
      <c r="T947">
        <v>5.8</v>
      </c>
      <c r="U947">
        <v>9.1</v>
      </c>
    </row>
    <row r="948" spans="1:21" x14ac:dyDescent="0.25">
      <c r="A948" t="str">
        <f>B948&amp;"_"&amp;G948&amp;"_"&amp;J948</f>
        <v>1490_1155_1</v>
      </c>
      <c r="B948">
        <v>1490</v>
      </c>
      <c r="C948" s="1" t="s">
        <v>99</v>
      </c>
      <c r="D948" s="1" t="s">
        <v>27</v>
      </c>
      <c r="E948" s="1" t="s">
        <v>27</v>
      </c>
      <c r="F948">
        <v>69</v>
      </c>
      <c r="G948">
        <v>1155</v>
      </c>
      <c r="H948" s="1" t="s">
        <v>1466</v>
      </c>
      <c r="I948">
        <v>69</v>
      </c>
      <c r="J948" s="1" t="s">
        <v>191</v>
      </c>
      <c r="K948" s="1" t="s">
        <v>25</v>
      </c>
      <c r="L948">
        <v>3.0499999999999999E-2</v>
      </c>
      <c r="M948">
        <v>6.9339999999999999E-2</v>
      </c>
      <c r="N948">
        <v>1.3600000000000001E-3</v>
      </c>
      <c r="O948">
        <v>1</v>
      </c>
      <c r="P948">
        <v>0</v>
      </c>
      <c r="Q948">
        <v>96</v>
      </c>
      <c r="R948">
        <v>250</v>
      </c>
      <c r="S948">
        <v>123</v>
      </c>
      <c r="T948">
        <v>2.9</v>
      </c>
      <c r="U948">
        <v>4.8</v>
      </c>
    </row>
    <row r="949" spans="1:21" x14ac:dyDescent="0.25">
      <c r="A949" t="str">
        <f>B949&amp;"_"&amp;G949&amp;"_"&amp;J949</f>
        <v>1490_1156_1</v>
      </c>
      <c r="B949">
        <v>1490</v>
      </c>
      <c r="C949" s="1" t="s">
        <v>99</v>
      </c>
      <c r="D949" s="1" t="s">
        <v>27</v>
      </c>
      <c r="E949" s="1" t="s">
        <v>27</v>
      </c>
      <c r="F949">
        <v>69</v>
      </c>
      <c r="G949">
        <v>1156</v>
      </c>
      <c r="H949" s="1" t="s">
        <v>1468</v>
      </c>
      <c r="I949">
        <v>69</v>
      </c>
      <c r="J949" s="1" t="s">
        <v>191</v>
      </c>
      <c r="K949" s="1" t="s">
        <v>25</v>
      </c>
      <c r="L949">
        <v>2.1780000000000001E-2</v>
      </c>
      <c r="M949">
        <v>4.9509999999999998E-2</v>
      </c>
      <c r="N949">
        <v>9.7000000000000005E-4</v>
      </c>
      <c r="O949">
        <v>1</v>
      </c>
      <c r="P949">
        <v>0</v>
      </c>
      <c r="Q949">
        <v>96</v>
      </c>
      <c r="R949">
        <v>250</v>
      </c>
      <c r="S949">
        <v>123</v>
      </c>
      <c r="T949">
        <v>3.4</v>
      </c>
      <c r="U949">
        <v>3.4</v>
      </c>
    </row>
    <row r="950" spans="1:21" x14ac:dyDescent="0.25">
      <c r="A950" t="str">
        <f>B950&amp;"_"&amp;G950&amp;"_"&amp;J950</f>
        <v>1492_609_1</v>
      </c>
      <c r="B950">
        <v>1492</v>
      </c>
      <c r="C950" s="1" t="s">
        <v>52</v>
      </c>
      <c r="D950" s="1" t="s">
        <v>27</v>
      </c>
      <c r="E950" s="1" t="s">
        <v>27</v>
      </c>
      <c r="F950">
        <v>69</v>
      </c>
      <c r="G950">
        <v>609</v>
      </c>
      <c r="H950" s="1" t="s">
        <v>53</v>
      </c>
      <c r="I950">
        <v>69</v>
      </c>
      <c r="J950" s="1" t="s">
        <v>191</v>
      </c>
      <c r="K950" s="1" t="s">
        <v>25</v>
      </c>
      <c r="L950">
        <v>1.83E-3</v>
      </c>
      <c r="M950">
        <v>4.1599999999999996E-3</v>
      </c>
      <c r="N950">
        <v>8.0000000000000007E-5</v>
      </c>
      <c r="O950">
        <v>1</v>
      </c>
      <c r="P950">
        <v>0</v>
      </c>
      <c r="Q950">
        <v>96</v>
      </c>
      <c r="R950">
        <v>250</v>
      </c>
      <c r="S950">
        <v>123</v>
      </c>
      <c r="T950">
        <v>0.3</v>
      </c>
      <c r="U950">
        <v>0.3</v>
      </c>
    </row>
    <row r="951" spans="1:21" x14ac:dyDescent="0.25">
      <c r="A951" t="str">
        <f>B951&amp;"_"&amp;G951&amp;"_"&amp;J951</f>
        <v>1492_609_2</v>
      </c>
      <c r="B951">
        <v>1492</v>
      </c>
      <c r="C951" s="1" t="s">
        <v>52</v>
      </c>
      <c r="D951" s="1" t="s">
        <v>27</v>
      </c>
      <c r="E951" s="1" t="s">
        <v>27</v>
      </c>
      <c r="F951">
        <v>69</v>
      </c>
      <c r="G951">
        <v>609</v>
      </c>
      <c r="H951" s="1" t="s">
        <v>53</v>
      </c>
      <c r="I951">
        <v>69</v>
      </c>
      <c r="J951" s="1" t="s">
        <v>74</v>
      </c>
      <c r="K951" s="1" t="s">
        <v>25</v>
      </c>
      <c r="L951">
        <v>1.74E-3</v>
      </c>
      <c r="M951">
        <v>3.9500000000000004E-3</v>
      </c>
      <c r="N951">
        <v>8.0000000000000007E-5</v>
      </c>
      <c r="O951">
        <v>1</v>
      </c>
      <c r="P951">
        <v>0</v>
      </c>
      <c r="Q951">
        <v>96</v>
      </c>
      <c r="R951">
        <v>250</v>
      </c>
      <c r="S951">
        <v>123</v>
      </c>
      <c r="T951">
        <v>0.3</v>
      </c>
      <c r="U951">
        <v>0.3</v>
      </c>
    </row>
    <row r="952" spans="1:21" x14ac:dyDescent="0.25">
      <c r="A952" t="str">
        <f>B952&amp;"_"&amp;G952&amp;"_"&amp;J952</f>
        <v>1492_609_3</v>
      </c>
      <c r="B952">
        <v>1492</v>
      </c>
      <c r="C952" s="1" t="s">
        <v>52</v>
      </c>
      <c r="D952" s="1" t="s">
        <v>27</v>
      </c>
      <c r="E952" s="1" t="s">
        <v>27</v>
      </c>
      <c r="F952">
        <v>69</v>
      </c>
      <c r="G952">
        <v>609</v>
      </c>
      <c r="H952" s="1" t="s">
        <v>53</v>
      </c>
      <c r="I952">
        <v>69</v>
      </c>
      <c r="J952" s="1" t="s">
        <v>55</v>
      </c>
      <c r="K952" s="1" t="s">
        <v>25</v>
      </c>
      <c r="L952">
        <v>1.73E-3</v>
      </c>
      <c r="M952">
        <v>3.9300000000000003E-3</v>
      </c>
      <c r="N952">
        <v>8.0000000000000007E-5</v>
      </c>
      <c r="O952">
        <v>1</v>
      </c>
      <c r="P952">
        <v>0</v>
      </c>
      <c r="Q952">
        <v>96</v>
      </c>
      <c r="R952">
        <v>250</v>
      </c>
      <c r="S952">
        <v>123</v>
      </c>
      <c r="T952">
        <v>0.3</v>
      </c>
      <c r="U952">
        <v>0.3</v>
      </c>
    </row>
    <row r="953" spans="1:21" x14ac:dyDescent="0.25">
      <c r="A953" t="str">
        <f>B953&amp;"_"&amp;G953&amp;"_"&amp;J953</f>
        <v>1492_609_4</v>
      </c>
      <c r="B953">
        <v>1492</v>
      </c>
      <c r="C953" s="1" t="s">
        <v>52</v>
      </c>
      <c r="D953" s="1" t="s">
        <v>27</v>
      </c>
      <c r="E953" s="1" t="s">
        <v>27</v>
      </c>
      <c r="F953">
        <v>69</v>
      </c>
      <c r="G953">
        <v>609</v>
      </c>
      <c r="H953" s="1" t="s">
        <v>53</v>
      </c>
      <c r="I953">
        <v>69</v>
      </c>
      <c r="J953" s="1" t="s">
        <v>48</v>
      </c>
      <c r="K953" s="1" t="s">
        <v>25</v>
      </c>
      <c r="L953">
        <v>2.98E-3</v>
      </c>
      <c r="M953">
        <v>6.77E-3</v>
      </c>
      <c r="N953">
        <v>1.2999999999999999E-4</v>
      </c>
      <c r="O953">
        <v>1</v>
      </c>
      <c r="P953">
        <v>0</v>
      </c>
      <c r="Q953">
        <v>96</v>
      </c>
      <c r="R953">
        <v>250</v>
      </c>
      <c r="S953">
        <v>123</v>
      </c>
      <c r="T953">
        <v>0.3</v>
      </c>
      <c r="U953">
        <v>0.5</v>
      </c>
    </row>
    <row r="954" spans="1:21" x14ac:dyDescent="0.25">
      <c r="A954" t="str">
        <f>B954&amp;"_"&amp;G954&amp;"_"&amp;J954</f>
        <v>1493_597_1</v>
      </c>
      <c r="B954">
        <v>1493</v>
      </c>
      <c r="C954" s="1" t="s">
        <v>147</v>
      </c>
      <c r="D954" s="1" t="s">
        <v>28</v>
      </c>
      <c r="E954" s="1" t="s">
        <v>28</v>
      </c>
      <c r="F954">
        <v>138</v>
      </c>
      <c r="G954">
        <v>597</v>
      </c>
      <c r="H954" s="1" t="s">
        <v>1128</v>
      </c>
      <c r="I954">
        <v>138</v>
      </c>
      <c r="J954" s="1" t="s">
        <v>191</v>
      </c>
      <c r="K954" s="1" t="s">
        <v>25</v>
      </c>
      <c r="L954">
        <v>6.0000000000000002E-5</v>
      </c>
      <c r="M954">
        <v>2.9E-4</v>
      </c>
      <c r="N954">
        <v>2.1700000000000001E-3</v>
      </c>
      <c r="O954">
        <v>1</v>
      </c>
      <c r="P954">
        <v>0</v>
      </c>
      <c r="Q954">
        <v>562</v>
      </c>
      <c r="R954">
        <v>562</v>
      </c>
      <c r="S954">
        <v>562</v>
      </c>
      <c r="T954">
        <v>0.2</v>
      </c>
      <c r="U954">
        <v>0.4</v>
      </c>
    </row>
    <row r="955" spans="1:21" x14ac:dyDescent="0.25">
      <c r="A955" t="str">
        <f>B955&amp;"_"&amp;G955&amp;"_"&amp;J955</f>
        <v>1493_597_2</v>
      </c>
      <c r="B955">
        <v>1493</v>
      </c>
      <c r="C955" s="1" t="s">
        <v>147</v>
      </c>
      <c r="D955" s="1" t="s">
        <v>28</v>
      </c>
      <c r="E955" s="1" t="s">
        <v>28</v>
      </c>
      <c r="F955">
        <v>138</v>
      </c>
      <c r="G955">
        <v>597</v>
      </c>
      <c r="H955" s="1" t="s">
        <v>1128</v>
      </c>
      <c r="I955">
        <v>138</v>
      </c>
      <c r="J955" s="1" t="s">
        <v>74</v>
      </c>
      <c r="K955" s="1" t="s">
        <v>25</v>
      </c>
      <c r="L955">
        <v>6.0000000000000002E-5</v>
      </c>
      <c r="M955">
        <v>2.9E-4</v>
      </c>
      <c r="N955">
        <v>2.1700000000000001E-3</v>
      </c>
      <c r="O955">
        <v>1</v>
      </c>
      <c r="P955">
        <v>0</v>
      </c>
      <c r="Q955">
        <v>562</v>
      </c>
      <c r="R955">
        <v>562</v>
      </c>
      <c r="S955">
        <v>562</v>
      </c>
      <c r="T955">
        <v>0.2</v>
      </c>
      <c r="U955">
        <v>0.4</v>
      </c>
    </row>
    <row r="956" spans="1:21" x14ac:dyDescent="0.25">
      <c r="A956" t="str">
        <f>B956&amp;"_"&amp;G956&amp;"_"&amp;J956</f>
        <v>1493_601_1</v>
      </c>
      <c r="B956">
        <v>1493</v>
      </c>
      <c r="C956" s="1" t="s">
        <v>147</v>
      </c>
      <c r="D956" s="1" t="s">
        <v>28</v>
      </c>
      <c r="E956" s="1" t="s">
        <v>28</v>
      </c>
      <c r="F956">
        <v>138</v>
      </c>
      <c r="G956">
        <v>601</v>
      </c>
      <c r="H956" s="1" t="s">
        <v>1195</v>
      </c>
      <c r="I956">
        <v>138</v>
      </c>
      <c r="J956" s="1" t="s">
        <v>191</v>
      </c>
      <c r="K956" s="1" t="s">
        <v>25</v>
      </c>
      <c r="L956">
        <v>8.0000000000000004E-4</v>
      </c>
      <c r="M956">
        <v>4.0099999999999997E-3</v>
      </c>
      <c r="N956">
        <v>3.0370000000000001E-2</v>
      </c>
      <c r="O956">
        <v>1</v>
      </c>
      <c r="P956">
        <v>0</v>
      </c>
      <c r="Q956">
        <v>562</v>
      </c>
      <c r="R956">
        <v>562</v>
      </c>
      <c r="S956">
        <v>562</v>
      </c>
      <c r="T956">
        <v>3.7</v>
      </c>
      <c r="U956">
        <v>5.5</v>
      </c>
    </row>
    <row r="957" spans="1:21" x14ac:dyDescent="0.25">
      <c r="A957" t="str">
        <f>B957&amp;"_"&amp;G957&amp;"_"&amp;J957</f>
        <v>1493_601_2</v>
      </c>
      <c r="B957">
        <v>1493</v>
      </c>
      <c r="C957" s="1" t="s">
        <v>147</v>
      </c>
      <c r="D957" s="1" t="s">
        <v>28</v>
      </c>
      <c r="E957" s="1" t="s">
        <v>28</v>
      </c>
      <c r="F957">
        <v>138</v>
      </c>
      <c r="G957">
        <v>601</v>
      </c>
      <c r="H957" s="1" t="s">
        <v>1195</v>
      </c>
      <c r="I957">
        <v>138</v>
      </c>
      <c r="J957" s="1" t="s">
        <v>74</v>
      </c>
      <c r="K957" s="1" t="s">
        <v>25</v>
      </c>
      <c r="L957">
        <v>8.0000000000000004E-4</v>
      </c>
      <c r="M957">
        <v>4.0099999999999997E-3</v>
      </c>
      <c r="N957">
        <v>3.0370000000000001E-2</v>
      </c>
      <c r="O957">
        <v>1</v>
      </c>
      <c r="P957">
        <v>0</v>
      </c>
      <c r="Q957">
        <v>562</v>
      </c>
      <c r="R957">
        <v>562</v>
      </c>
      <c r="S957">
        <v>562</v>
      </c>
      <c r="T957">
        <v>3.7</v>
      </c>
      <c r="U957">
        <v>5.5</v>
      </c>
    </row>
    <row r="958" spans="1:21" x14ac:dyDescent="0.25">
      <c r="A958" t="str">
        <f>B958&amp;"_"&amp;G958&amp;"_"&amp;J958</f>
        <v>1493_601_3</v>
      </c>
      <c r="B958">
        <v>1493</v>
      </c>
      <c r="C958" s="1" t="s">
        <v>147</v>
      </c>
      <c r="D958" s="1" t="s">
        <v>28</v>
      </c>
      <c r="E958" s="1" t="s">
        <v>28</v>
      </c>
      <c r="F958">
        <v>138</v>
      </c>
      <c r="G958">
        <v>601</v>
      </c>
      <c r="H958" s="1" t="s">
        <v>1195</v>
      </c>
      <c r="I958">
        <v>138</v>
      </c>
      <c r="J958" s="1" t="s">
        <v>55</v>
      </c>
      <c r="K958" s="1" t="s">
        <v>25</v>
      </c>
      <c r="L958">
        <v>8.0000000000000004E-4</v>
      </c>
      <c r="M958">
        <v>4.0099999999999997E-3</v>
      </c>
      <c r="N958">
        <v>3.0370000000000001E-2</v>
      </c>
      <c r="O958">
        <v>1</v>
      </c>
      <c r="P958">
        <v>0</v>
      </c>
      <c r="Q958">
        <v>562</v>
      </c>
      <c r="R958">
        <v>562</v>
      </c>
      <c r="S958">
        <v>562</v>
      </c>
      <c r="T958">
        <v>3.7</v>
      </c>
      <c r="U958">
        <v>5.5</v>
      </c>
    </row>
    <row r="959" spans="1:21" x14ac:dyDescent="0.25">
      <c r="A959" t="str">
        <f>B959&amp;"_"&amp;G959&amp;"_"&amp;J959</f>
        <v>1493_601_4</v>
      </c>
      <c r="B959">
        <v>1493</v>
      </c>
      <c r="C959" s="1" t="s">
        <v>147</v>
      </c>
      <c r="D959" s="1" t="s">
        <v>28</v>
      </c>
      <c r="E959" s="1" t="s">
        <v>28</v>
      </c>
      <c r="F959">
        <v>138</v>
      </c>
      <c r="G959">
        <v>601</v>
      </c>
      <c r="H959" s="1" t="s">
        <v>1195</v>
      </c>
      <c r="I959">
        <v>138</v>
      </c>
      <c r="J959" s="1" t="s">
        <v>48</v>
      </c>
      <c r="K959" s="1" t="s">
        <v>25</v>
      </c>
      <c r="L959">
        <v>8.0000000000000004E-4</v>
      </c>
      <c r="M959">
        <v>4.0099999999999997E-3</v>
      </c>
      <c r="N959">
        <v>3.0370000000000001E-2</v>
      </c>
      <c r="O959">
        <v>1</v>
      </c>
      <c r="P959">
        <v>0</v>
      </c>
      <c r="Q959">
        <v>562</v>
      </c>
      <c r="R959">
        <v>562</v>
      </c>
      <c r="S959">
        <v>562</v>
      </c>
      <c r="T959">
        <v>3.7</v>
      </c>
      <c r="U959">
        <v>5.5</v>
      </c>
    </row>
    <row r="960" spans="1:21" x14ac:dyDescent="0.25">
      <c r="A960" t="str">
        <f>B960&amp;"_"&amp;G960&amp;"_"&amp;J960</f>
        <v>1495_591_1</v>
      </c>
      <c r="B960">
        <v>1495</v>
      </c>
      <c r="C960" s="1" t="s">
        <v>137</v>
      </c>
      <c r="D960" s="1" t="s">
        <v>27</v>
      </c>
      <c r="E960" s="1" t="s">
        <v>27</v>
      </c>
      <c r="F960">
        <v>69</v>
      </c>
      <c r="G960">
        <v>591</v>
      </c>
      <c r="H960" s="1" t="s">
        <v>681</v>
      </c>
      <c r="I960">
        <v>69</v>
      </c>
      <c r="J960" s="1" t="s">
        <v>191</v>
      </c>
      <c r="K960" s="1" t="s">
        <v>25</v>
      </c>
      <c r="L960">
        <v>2.0299999999999999E-2</v>
      </c>
      <c r="M960">
        <v>4.616E-2</v>
      </c>
      <c r="N960">
        <v>8.9999999999999998E-4</v>
      </c>
      <c r="O960">
        <v>1</v>
      </c>
      <c r="P960">
        <v>0</v>
      </c>
      <c r="Q960">
        <v>250</v>
      </c>
      <c r="R960">
        <v>250</v>
      </c>
      <c r="S960">
        <v>250</v>
      </c>
      <c r="T960">
        <v>2.5</v>
      </c>
      <c r="U960">
        <v>3.2</v>
      </c>
    </row>
    <row r="961" spans="1:21" x14ac:dyDescent="0.25">
      <c r="A961" t="str">
        <f>B961&amp;"_"&amp;G961&amp;"_"&amp;J961</f>
        <v>1495_591_2</v>
      </c>
      <c r="B961">
        <v>1495</v>
      </c>
      <c r="C961" s="1" t="s">
        <v>137</v>
      </c>
      <c r="D961" s="1" t="s">
        <v>27</v>
      </c>
      <c r="E961" s="1" t="s">
        <v>27</v>
      </c>
      <c r="F961">
        <v>69</v>
      </c>
      <c r="G961">
        <v>591</v>
      </c>
      <c r="H961" s="1" t="s">
        <v>681</v>
      </c>
      <c r="I961">
        <v>69</v>
      </c>
      <c r="J961" s="1" t="s">
        <v>74</v>
      </c>
      <c r="K961" s="1" t="s">
        <v>25</v>
      </c>
      <c r="L961">
        <v>2.0299999999999999E-2</v>
      </c>
      <c r="M961">
        <v>4.616E-2</v>
      </c>
      <c r="N961">
        <v>8.9999999999999998E-4</v>
      </c>
      <c r="O961">
        <v>1</v>
      </c>
      <c r="P961">
        <v>0</v>
      </c>
      <c r="Q961">
        <v>250</v>
      </c>
      <c r="R961">
        <v>250</v>
      </c>
      <c r="S961">
        <v>250</v>
      </c>
      <c r="T961">
        <v>2.5</v>
      </c>
      <c r="U961">
        <v>3.2</v>
      </c>
    </row>
    <row r="962" spans="1:21" x14ac:dyDescent="0.25">
      <c r="A962" t="str">
        <f>B962&amp;"_"&amp;G962&amp;"_"&amp;J962</f>
        <v>1495_843_1</v>
      </c>
      <c r="B962">
        <v>1495</v>
      </c>
      <c r="C962" s="1" t="s">
        <v>137</v>
      </c>
      <c r="D962" s="1" t="s">
        <v>27</v>
      </c>
      <c r="E962" s="1" t="s">
        <v>27</v>
      </c>
      <c r="F962">
        <v>69</v>
      </c>
      <c r="G962">
        <v>843</v>
      </c>
      <c r="H962" s="1" t="s">
        <v>1180</v>
      </c>
      <c r="I962">
        <v>69</v>
      </c>
      <c r="J962" s="1" t="s">
        <v>191</v>
      </c>
      <c r="K962" s="1" t="s">
        <v>25</v>
      </c>
      <c r="L962">
        <v>3.415E-2</v>
      </c>
      <c r="M962">
        <v>0.08</v>
      </c>
      <c r="N962">
        <v>1.5200000000000001E-3</v>
      </c>
      <c r="O962">
        <v>1</v>
      </c>
      <c r="P962">
        <v>0</v>
      </c>
      <c r="Q962">
        <v>200</v>
      </c>
      <c r="R962">
        <v>250</v>
      </c>
      <c r="S962">
        <v>200</v>
      </c>
      <c r="T962">
        <v>4.2</v>
      </c>
      <c r="U962">
        <v>5.4</v>
      </c>
    </row>
    <row r="963" spans="1:21" x14ac:dyDescent="0.25">
      <c r="A963" t="str">
        <f>B963&amp;"_"&amp;G963&amp;"_"&amp;J963</f>
        <v>1496_842_1</v>
      </c>
      <c r="B963">
        <v>1496</v>
      </c>
      <c r="C963" s="1" t="s">
        <v>137</v>
      </c>
      <c r="D963" s="1" t="s">
        <v>27</v>
      </c>
      <c r="E963" s="1" t="s">
        <v>27</v>
      </c>
      <c r="F963">
        <v>138</v>
      </c>
      <c r="G963">
        <v>842</v>
      </c>
      <c r="H963" s="1" t="s">
        <v>138</v>
      </c>
      <c r="I963">
        <v>138</v>
      </c>
      <c r="J963" s="1" t="s">
        <v>191</v>
      </c>
      <c r="K963" s="1" t="s">
        <v>25</v>
      </c>
      <c r="L963">
        <v>1.92E-3</v>
      </c>
      <c r="M963">
        <v>3.5000000000000003E-2</v>
      </c>
      <c r="N963">
        <v>8.9999999999999993E-3</v>
      </c>
      <c r="O963">
        <v>1</v>
      </c>
      <c r="P963">
        <v>0</v>
      </c>
      <c r="Q963">
        <v>400</v>
      </c>
      <c r="R963">
        <v>562</v>
      </c>
      <c r="S963">
        <v>432</v>
      </c>
      <c r="T963">
        <v>6.8</v>
      </c>
      <c r="U963">
        <v>8.8000000000000007</v>
      </c>
    </row>
    <row r="964" spans="1:21" x14ac:dyDescent="0.25">
      <c r="A964" t="str">
        <f>B964&amp;"_"&amp;G964&amp;"_"&amp;J964</f>
        <v>1496_842_2</v>
      </c>
      <c r="B964">
        <v>1496</v>
      </c>
      <c r="C964" s="1" t="s">
        <v>137</v>
      </c>
      <c r="D964" s="1" t="s">
        <v>27</v>
      </c>
      <c r="E964" s="1" t="s">
        <v>27</v>
      </c>
      <c r="F964">
        <v>138</v>
      </c>
      <c r="G964">
        <v>842</v>
      </c>
      <c r="H964" s="1" t="s">
        <v>138</v>
      </c>
      <c r="I964">
        <v>138</v>
      </c>
      <c r="J964" s="1" t="s">
        <v>74</v>
      </c>
      <c r="K964" s="1" t="s">
        <v>25</v>
      </c>
      <c r="L964">
        <v>1.91E-3</v>
      </c>
      <c r="M964">
        <v>3.4500000000000003E-2</v>
      </c>
      <c r="N964">
        <v>8.9999999999999993E-3</v>
      </c>
      <c r="O964">
        <v>1</v>
      </c>
      <c r="P964">
        <v>0</v>
      </c>
      <c r="Q964">
        <v>400</v>
      </c>
      <c r="R964">
        <v>562</v>
      </c>
      <c r="S964">
        <v>432</v>
      </c>
      <c r="T964">
        <v>6.8</v>
      </c>
      <c r="U964">
        <v>8.6999999999999993</v>
      </c>
    </row>
    <row r="965" spans="1:21" x14ac:dyDescent="0.25">
      <c r="A965" t="str">
        <f>B965&amp;"_"&amp;G965&amp;"_"&amp;J965</f>
        <v>1496_842_3</v>
      </c>
      <c r="B965">
        <v>1496</v>
      </c>
      <c r="C965" s="1" t="s">
        <v>137</v>
      </c>
      <c r="D965" s="1" t="s">
        <v>27</v>
      </c>
      <c r="E965" s="1" t="s">
        <v>27</v>
      </c>
      <c r="F965">
        <v>138</v>
      </c>
      <c r="G965">
        <v>842</v>
      </c>
      <c r="H965" s="1" t="s">
        <v>138</v>
      </c>
      <c r="I965">
        <v>138</v>
      </c>
      <c r="J965" s="1" t="s">
        <v>55</v>
      </c>
      <c r="K965" s="1" t="s">
        <v>25</v>
      </c>
      <c r="L965">
        <v>1.91E-3</v>
      </c>
      <c r="M965">
        <v>3.4500000000000003E-2</v>
      </c>
      <c r="N965">
        <v>8.9999999999999993E-3</v>
      </c>
      <c r="O965">
        <v>1</v>
      </c>
      <c r="P965">
        <v>0</v>
      </c>
      <c r="Q965">
        <v>400</v>
      </c>
      <c r="R965">
        <v>562</v>
      </c>
      <c r="S965">
        <v>432</v>
      </c>
      <c r="T965">
        <v>6.8</v>
      </c>
      <c r="U965">
        <v>8.6999999999999993</v>
      </c>
    </row>
    <row r="966" spans="1:21" x14ac:dyDescent="0.25">
      <c r="A966" t="str">
        <f>B966&amp;"_"&amp;G966&amp;"_"&amp;J966</f>
        <v>1496_842_4</v>
      </c>
      <c r="B966">
        <v>1496</v>
      </c>
      <c r="C966" s="1" t="s">
        <v>137</v>
      </c>
      <c r="D966" s="1" t="s">
        <v>27</v>
      </c>
      <c r="E966" s="1" t="s">
        <v>27</v>
      </c>
      <c r="F966">
        <v>138</v>
      </c>
      <c r="G966">
        <v>842</v>
      </c>
      <c r="H966" s="1" t="s">
        <v>138</v>
      </c>
      <c r="I966">
        <v>138</v>
      </c>
      <c r="J966" s="1" t="s">
        <v>48</v>
      </c>
      <c r="K966" s="1" t="s">
        <v>25</v>
      </c>
      <c r="L966">
        <v>1.92E-3</v>
      </c>
      <c r="M966">
        <v>3.5000000000000003E-2</v>
      </c>
      <c r="N966">
        <v>8.9999999999999993E-3</v>
      </c>
      <c r="O966">
        <v>1</v>
      </c>
      <c r="P966">
        <v>0</v>
      </c>
      <c r="Q966">
        <v>400</v>
      </c>
      <c r="R966">
        <v>562</v>
      </c>
      <c r="S966">
        <v>432</v>
      </c>
      <c r="T966">
        <v>6.8</v>
      </c>
      <c r="U966">
        <v>8.8000000000000007</v>
      </c>
    </row>
    <row r="967" spans="1:21" x14ac:dyDescent="0.25">
      <c r="A967" t="str">
        <f>B967&amp;"_"&amp;G967&amp;"_"&amp;J967</f>
        <v>1498_592_1</v>
      </c>
      <c r="B967">
        <v>1498</v>
      </c>
      <c r="C967" s="1" t="s">
        <v>1169</v>
      </c>
      <c r="D967" s="1" t="s">
        <v>27</v>
      </c>
      <c r="E967" s="1" t="s">
        <v>27</v>
      </c>
      <c r="F967">
        <v>69</v>
      </c>
      <c r="G967">
        <v>592</v>
      </c>
      <c r="H967" s="1" t="s">
        <v>1156</v>
      </c>
      <c r="I967">
        <v>69</v>
      </c>
      <c r="J967" s="1" t="s">
        <v>191</v>
      </c>
      <c r="K967" s="1" t="s">
        <v>25</v>
      </c>
      <c r="L967">
        <v>1.6240000000000001E-2</v>
      </c>
      <c r="M967">
        <v>3.6929999999999998E-2</v>
      </c>
      <c r="N967">
        <v>7.2000000000000005E-4</v>
      </c>
      <c r="O967">
        <v>1</v>
      </c>
      <c r="P967">
        <v>0</v>
      </c>
      <c r="Q967">
        <v>250</v>
      </c>
      <c r="R967">
        <v>250</v>
      </c>
      <c r="S967">
        <v>250</v>
      </c>
      <c r="T967">
        <v>2.2999999999999998</v>
      </c>
      <c r="U967">
        <v>2.5</v>
      </c>
    </row>
    <row r="968" spans="1:21" x14ac:dyDescent="0.25">
      <c r="A968" t="str">
        <f>B968&amp;"_"&amp;G968&amp;"_"&amp;J968</f>
        <v>15_402_1</v>
      </c>
      <c r="B968">
        <v>15</v>
      </c>
      <c r="C968" s="1" t="s">
        <v>269</v>
      </c>
      <c r="D968" s="1" t="s">
        <v>22</v>
      </c>
      <c r="E968" s="1" t="s">
        <v>22</v>
      </c>
      <c r="F968">
        <v>115</v>
      </c>
      <c r="G968">
        <v>402</v>
      </c>
      <c r="H968" s="1" t="s">
        <v>270</v>
      </c>
      <c r="I968">
        <v>115</v>
      </c>
      <c r="J968" s="1" t="s">
        <v>191</v>
      </c>
      <c r="K968" s="1" t="s">
        <v>25</v>
      </c>
      <c r="L968">
        <v>2.0999999999999999E-3</v>
      </c>
      <c r="M968">
        <v>8.6999999999999994E-3</v>
      </c>
      <c r="N968">
        <v>1.4400000000000001E-3</v>
      </c>
      <c r="O968">
        <v>1</v>
      </c>
      <c r="P968">
        <v>0</v>
      </c>
      <c r="Q968">
        <v>167</v>
      </c>
      <c r="R968">
        <v>556</v>
      </c>
      <c r="S968">
        <v>210</v>
      </c>
      <c r="T968">
        <v>1.1000000000000001</v>
      </c>
      <c r="U968">
        <v>1.7</v>
      </c>
    </row>
    <row r="969" spans="1:21" x14ac:dyDescent="0.25">
      <c r="A969" t="str">
        <f>B969&amp;"_"&amp;G969&amp;"_"&amp;J969</f>
        <v>150_1289_1</v>
      </c>
      <c r="B969">
        <v>150</v>
      </c>
      <c r="C969" s="1" t="s">
        <v>386</v>
      </c>
      <c r="D969" s="1" t="s">
        <v>67</v>
      </c>
      <c r="E969" s="1" t="s">
        <v>67</v>
      </c>
      <c r="F969">
        <v>115</v>
      </c>
      <c r="G969">
        <v>1289</v>
      </c>
      <c r="H969" s="1" t="s">
        <v>73</v>
      </c>
      <c r="I969">
        <v>115</v>
      </c>
      <c r="J969" s="1" t="s">
        <v>191</v>
      </c>
      <c r="K969" s="1" t="s">
        <v>25</v>
      </c>
      <c r="L969">
        <v>7.5700000000000003E-3</v>
      </c>
      <c r="M969">
        <v>3.1289999999999998E-2</v>
      </c>
      <c r="N969">
        <v>5.1799999999999997E-3</v>
      </c>
      <c r="O969">
        <v>1</v>
      </c>
      <c r="P969">
        <v>0</v>
      </c>
      <c r="Q969">
        <v>167</v>
      </c>
      <c r="R969">
        <v>556</v>
      </c>
      <c r="S969">
        <v>210</v>
      </c>
      <c r="T969">
        <v>4.0999999999999996</v>
      </c>
      <c r="U969">
        <v>6.3</v>
      </c>
    </row>
    <row r="970" spans="1:21" x14ac:dyDescent="0.25">
      <c r="A970" t="str">
        <f>B970&amp;"_"&amp;G970&amp;"_"&amp;J970</f>
        <v>1500_598_1</v>
      </c>
      <c r="B970">
        <v>1500</v>
      </c>
      <c r="C970" s="1" t="s">
        <v>54</v>
      </c>
      <c r="D970" s="1" t="s">
        <v>50</v>
      </c>
      <c r="E970" s="1" t="s">
        <v>27</v>
      </c>
      <c r="F970">
        <v>69</v>
      </c>
      <c r="G970">
        <v>598</v>
      </c>
      <c r="H970" s="1" t="s">
        <v>1071</v>
      </c>
      <c r="I970">
        <v>69</v>
      </c>
      <c r="J970" s="1" t="s">
        <v>191</v>
      </c>
      <c r="K970" s="1" t="s">
        <v>25</v>
      </c>
      <c r="L970">
        <v>8.9840000000000003E-2</v>
      </c>
      <c r="M970">
        <v>0.20422999999999999</v>
      </c>
      <c r="N970">
        <v>3.9899999999999996E-3</v>
      </c>
      <c r="O970">
        <v>1</v>
      </c>
      <c r="P970">
        <v>0</v>
      </c>
      <c r="Q970">
        <v>250</v>
      </c>
      <c r="R970">
        <v>250</v>
      </c>
      <c r="S970">
        <v>250</v>
      </c>
      <c r="T970">
        <v>12.7</v>
      </c>
      <c r="U970">
        <v>14.1</v>
      </c>
    </row>
    <row r="971" spans="1:21" x14ac:dyDescent="0.25">
      <c r="A971" t="str">
        <f>B971&amp;"_"&amp;G971&amp;"_"&amp;J971</f>
        <v>1501_600_1</v>
      </c>
      <c r="B971">
        <v>1501</v>
      </c>
      <c r="C971" s="1" t="s">
        <v>54</v>
      </c>
      <c r="D971" s="1" t="s">
        <v>50</v>
      </c>
      <c r="E971" s="1" t="s">
        <v>28</v>
      </c>
      <c r="F971">
        <v>138</v>
      </c>
      <c r="G971">
        <v>600</v>
      </c>
      <c r="H971" s="1" t="s">
        <v>714</v>
      </c>
      <c r="I971">
        <v>138</v>
      </c>
      <c r="J971" s="1" t="s">
        <v>191</v>
      </c>
      <c r="K971" s="1" t="s">
        <v>25</v>
      </c>
      <c r="L971">
        <v>1.31E-3</v>
      </c>
      <c r="M971">
        <v>6.5300000000000002E-3</v>
      </c>
      <c r="N971">
        <v>4.9450000000000001E-2</v>
      </c>
      <c r="O971">
        <v>1</v>
      </c>
      <c r="P971">
        <v>0</v>
      </c>
      <c r="Q971">
        <v>562</v>
      </c>
      <c r="R971">
        <v>562</v>
      </c>
      <c r="S971">
        <v>562</v>
      </c>
      <c r="T971">
        <v>6.5</v>
      </c>
      <c r="U971">
        <v>8.9</v>
      </c>
    </row>
    <row r="972" spans="1:21" x14ac:dyDescent="0.25">
      <c r="A972" t="str">
        <f>B972&amp;"_"&amp;G972&amp;"_"&amp;J972</f>
        <v>1501_600_2</v>
      </c>
      <c r="B972">
        <v>1501</v>
      </c>
      <c r="C972" s="1" t="s">
        <v>54</v>
      </c>
      <c r="D972" s="1" t="s">
        <v>50</v>
      </c>
      <c r="E972" s="1" t="s">
        <v>28</v>
      </c>
      <c r="F972">
        <v>138</v>
      </c>
      <c r="G972">
        <v>600</v>
      </c>
      <c r="H972" s="1" t="s">
        <v>714</v>
      </c>
      <c r="I972">
        <v>138</v>
      </c>
      <c r="J972" s="1" t="s">
        <v>74</v>
      </c>
      <c r="K972" s="1" t="s">
        <v>25</v>
      </c>
      <c r="L972">
        <v>1.31E-3</v>
      </c>
      <c r="M972">
        <v>6.5300000000000002E-3</v>
      </c>
      <c r="N972">
        <v>4.9450000000000001E-2</v>
      </c>
      <c r="O972">
        <v>1</v>
      </c>
      <c r="P972">
        <v>0</v>
      </c>
      <c r="Q972">
        <v>562</v>
      </c>
      <c r="R972">
        <v>562</v>
      </c>
      <c r="S972">
        <v>562</v>
      </c>
      <c r="T972">
        <v>6.5</v>
      </c>
      <c r="U972">
        <v>8.9</v>
      </c>
    </row>
    <row r="973" spans="1:21" x14ac:dyDescent="0.25">
      <c r="A973" t="str">
        <f>B973&amp;"_"&amp;G973&amp;"_"&amp;J973</f>
        <v>1501_600_3</v>
      </c>
      <c r="B973">
        <v>1501</v>
      </c>
      <c r="C973" s="1" t="s">
        <v>54</v>
      </c>
      <c r="D973" s="1" t="s">
        <v>50</v>
      </c>
      <c r="E973" s="1" t="s">
        <v>28</v>
      </c>
      <c r="F973">
        <v>138</v>
      </c>
      <c r="G973">
        <v>600</v>
      </c>
      <c r="H973" s="1" t="s">
        <v>714</v>
      </c>
      <c r="I973">
        <v>138</v>
      </c>
      <c r="J973" s="1" t="s">
        <v>55</v>
      </c>
      <c r="K973" s="1" t="s">
        <v>25</v>
      </c>
      <c r="L973">
        <v>1.31E-3</v>
      </c>
      <c r="M973">
        <v>6.5300000000000002E-3</v>
      </c>
      <c r="N973">
        <v>4.9450000000000001E-2</v>
      </c>
      <c r="O973">
        <v>1</v>
      </c>
      <c r="P973">
        <v>0</v>
      </c>
      <c r="Q973">
        <v>562</v>
      </c>
      <c r="R973">
        <v>562</v>
      </c>
      <c r="S973">
        <v>562</v>
      </c>
      <c r="T973">
        <v>6.5</v>
      </c>
      <c r="U973">
        <v>8.9</v>
      </c>
    </row>
    <row r="974" spans="1:21" x14ac:dyDescent="0.25">
      <c r="A974" t="str">
        <f>B974&amp;"_"&amp;G974&amp;"_"&amp;J974</f>
        <v>1503_598_1</v>
      </c>
      <c r="B974">
        <v>1503</v>
      </c>
      <c r="C974" s="1" t="s">
        <v>618</v>
      </c>
      <c r="D974" s="1" t="s">
        <v>28</v>
      </c>
      <c r="E974" s="1" t="s">
        <v>27</v>
      </c>
      <c r="F974">
        <v>69</v>
      </c>
      <c r="G974">
        <v>598</v>
      </c>
      <c r="H974" s="1" t="s">
        <v>1071</v>
      </c>
      <c r="I974">
        <v>69</v>
      </c>
      <c r="J974" s="1" t="s">
        <v>191</v>
      </c>
      <c r="K974" s="1" t="s">
        <v>25</v>
      </c>
      <c r="L974">
        <v>5.9139999999999998E-2</v>
      </c>
      <c r="M974">
        <v>0.13444</v>
      </c>
      <c r="N974">
        <v>2.63E-3</v>
      </c>
      <c r="O974">
        <v>1</v>
      </c>
      <c r="P974">
        <v>0</v>
      </c>
      <c r="Q974">
        <v>250</v>
      </c>
      <c r="R974">
        <v>250</v>
      </c>
      <c r="S974">
        <v>250</v>
      </c>
      <c r="T974">
        <v>8.4</v>
      </c>
      <c r="U974">
        <v>9.3000000000000007</v>
      </c>
    </row>
    <row r="975" spans="1:21" x14ac:dyDescent="0.25">
      <c r="A975" t="str">
        <f>B975&amp;"_"&amp;G975&amp;"_"&amp;J975</f>
        <v>1504_1153_1</v>
      </c>
      <c r="B975">
        <v>1504</v>
      </c>
      <c r="C975" s="1" t="s">
        <v>100</v>
      </c>
      <c r="D975" s="1" t="s">
        <v>27</v>
      </c>
      <c r="E975" s="1" t="s">
        <v>27</v>
      </c>
      <c r="F975">
        <v>69</v>
      </c>
      <c r="G975">
        <v>1153</v>
      </c>
      <c r="H975" s="1" t="s">
        <v>1474</v>
      </c>
      <c r="I975">
        <v>69</v>
      </c>
      <c r="J975" s="1" t="s">
        <v>191</v>
      </c>
      <c r="K975" s="1" t="s">
        <v>25</v>
      </c>
      <c r="L975">
        <v>1.789E-2</v>
      </c>
      <c r="M975">
        <v>4.0660000000000002E-2</v>
      </c>
      <c r="N975">
        <v>8.0000000000000004E-4</v>
      </c>
      <c r="O975">
        <v>1</v>
      </c>
      <c r="P975">
        <v>0</v>
      </c>
      <c r="Q975">
        <v>96</v>
      </c>
      <c r="R975">
        <v>250</v>
      </c>
      <c r="S975">
        <v>123</v>
      </c>
      <c r="T975">
        <v>2.8</v>
      </c>
      <c r="U975">
        <v>2.8</v>
      </c>
    </row>
    <row r="976" spans="1:21" x14ac:dyDescent="0.25">
      <c r="A976" t="str">
        <f>B976&amp;"_"&amp;G976&amp;"_"&amp;J976</f>
        <v>1504_1156_1</v>
      </c>
      <c r="B976">
        <v>1504</v>
      </c>
      <c r="C976" s="1" t="s">
        <v>100</v>
      </c>
      <c r="D976" s="1" t="s">
        <v>27</v>
      </c>
      <c r="E976" s="1" t="s">
        <v>27</v>
      </c>
      <c r="F976">
        <v>69</v>
      </c>
      <c r="G976">
        <v>1156</v>
      </c>
      <c r="H976" s="1" t="s">
        <v>1468</v>
      </c>
      <c r="I976">
        <v>69</v>
      </c>
      <c r="J976" s="1" t="s">
        <v>191</v>
      </c>
      <c r="K976" s="1" t="s">
        <v>25</v>
      </c>
      <c r="L976">
        <v>3.424E-2</v>
      </c>
      <c r="M976">
        <v>7.7829999999999996E-2</v>
      </c>
      <c r="N976">
        <v>1.5200000000000001E-3</v>
      </c>
      <c r="O976">
        <v>1</v>
      </c>
      <c r="P976">
        <v>0</v>
      </c>
      <c r="Q976">
        <v>96</v>
      </c>
      <c r="R976">
        <v>250</v>
      </c>
      <c r="S976">
        <v>123</v>
      </c>
      <c r="T976">
        <v>5.4</v>
      </c>
      <c r="U976">
        <v>5.4</v>
      </c>
    </row>
    <row r="977" spans="1:21" x14ac:dyDescent="0.25">
      <c r="A977" t="str">
        <f>B977&amp;"_"&amp;G977&amp;"_"&amp;J977</f>
        <v>1504_1158_1</v>
      </c>
      <c r="B977">
        <v>1504</v>
      </c>
      <c r="C977" s="1" t="s">
        <v>100</v>
      </c>
      <c r="D977" s="1" t="s">
        <v>27</v>
      </c>
      <c r="E977" s="1" t="s">
        <v>27</v>
      </c>
      <c r="F977">
        <v>69</v>
      </c>
      <c r="G977">
        <v>1158</v>
      </c>
      <c r="H977" s="1" t="s">
        <v>1496</v>
      </c>
      <c r="I977">
        <v>69</v>
      </c>
      <c r="J977" s="1" t="s">
        <v>191</v>
      </c>
      <c r="K977" s="1" t="s">
        <v>25</v>
      </c>
      <c r="L977">
        <v>7.9769999999999994E-2</v>
      </c>
      <c r="M977">
        <v>0.18135000000000001</v>
      </c>
      <c r="N977">
        <v>3.5500000000000002E-3</v>
      </c>
      <c r="O977">
        <v>1</v>
      </c>
      <c r="P977">
        <v>0</v>
      </c>
      <c r="Q977">
        <v>96</v>
      </c>
      <c r="R977">
        <v>250</v>
      </c>
      <c r="S977">
        <v>123</v>
      </c>
      <c r="T977">
        <v>6.6</v>
      </c>
      <c r="U977">
        <v>12.5</v>
      </c>
    </row>
    <row r="978" spans="1:21" x14ac:dyDescent="0.25">
      <c r="A978" t="str">
        <f>B978&amp;"_"&amp;G978&amp;"_"&amp;J978</f>
        <v>1507_1411_1</v>
      </c>
      <c r="B978">
        <v>1507</v>
      </c>
      <c r="C978" s="1" t="s">
        <v>103</v>
      </c>
      <c r="D978" s="1" t="s">
        <v>36</v>
      </c>
      <c r="E978" s="1" t="s">
        <v>36</v>
      </c>
      <c r="F978">
        <v>115</v>
      </c>
      <c r="G978">
        <v>1411</v>
      </c>
      <c r="H978" s="1" t="s">
        <v>216</v>
      </c>
      <c r="I978">
        <v>115</v>
      </c>
      <c r="J978" s="1" t="s">
        <v>191</v>
      </c>
      <c r="K978" s="1" t="s">
        <v>25</v>
      </c>
      <c r="L978">
        <v>2.1479999999999999E-2</v>
      </c>
      <c r="M978">
        <v>8.8830000000000006E-2</v>
      </c>
      <c r="N978">
        <v>1.4710000000000001E-2</v>
      </c>
      <c r="O978">
        <v>1</v>
      </c>
      <c r="P978">
        <v>0</v>
      </c>
      <c r="Q978">
        <v>167</v>
      </c>
      <c r="R978">
        <v>556</v>
      </c>
      <c r="S978">
        <v>210</v>
      </c>
      <c r="T978">
        <v>17.3</v>
      </c>
      <c r="U978">
        <v>17.899999999999999</v>
      </c>
    </row>
    <row r="979" spans="1:21" x14ac:dyDescent="0.25">
      <c r="A979" t="str">
        <f>B979&amp;"_"&amp;G979&amp;"_"&amp;J979</f>
        <v>1507_633_1</v>
      </c>
      <c r="B979">
        <v>1507</v>
      </c>
      <c r="C979" s="1" t="s">
        <v>103</v>
      </c>
      <c r="D979" s="1" t="s">
        <v>36</v>
      </c>
      <c r="E979" s="1" t="s">
        <v>36</v>
      </c>
      <c r="F979">
        <v>115</v>
      </c>
      <c r="G979">
        <v>633</v>
      </c>
      <c r="H979" s="1" t="s">
        <v>1242</v>
      </c>
      <c r="I979">
        <v>115</v>
      </c>
      <c r="J979" s="1" t="s">
        <v>191</v>
      </c>
      <c r="K979" s="1" t="s">
        <v>25</v>
      </c>
      <c r="L979">
        <v>5.47E-3</v>
      </c>
      <c r="M979">
        <v>2.2610000000000002E-2</v>
      </c>
      <c r="N979">
        <v>3.7399999999999998E-3</v>
      </c>
      <c r="O979">
        <v>1</v>
      </c>
      <c r="P979">
        <v>0</v>
      </c>
      <c r="Q979">
        <v>167</v>
      </c>
      <c r="R979">
        <v>556</v>
      </c>
      <c r="S979">
        <v>210</v>
      </c>
      <c r="T979">
        <v>2.9</v>
      </c>
      <c r="U979">
        <v>4.5</v>
      </c>
    </row>
    <row r="980" spans="1:21" x14ac:dyDescent="0.25">
      <c r="A980" t="str">
        <f>B980&amp;"_"&amp;G980&amp;"_"&amp;J980</f>
        <v>1507_636_1</v>
      </c>
      <c r="B980">
        <v>1507</v>
      </c>
      <c r="C980" s="1" t="s">
        <v>103</v>
      </c>
      <c r="D980" s="1" t="s">
        <v>36</v>
      </c>
      <c r="E980" s="1" t="s">
        <v>36</v>
      </c>
      <c r="F980">
        <v>115</v>
      </c>
      <c r="G980">
        <v>636</v>
      </c>
      <c r="H980" s="1" t="s">
        <v>1243</v>
      </c>
      <c r="I980">
        <v>115</v>
      </c>
      <c r="J980" s="1" t="s">
        <v>191</v>
      </c>
      <c r="K980" s="1" t="s">
        <v>25</v>
      </c>
      <c r="L980">
        <v>3.5400000000000002E-3</v>
      </c>
      <c r="M980">
        <v>1.4619999999999999E-2</v>
      </c>
      <c r="N980">
        <v>2.4199999999999998E-3</v>
      </c>
      <c r="O980">
        <v>1</v>
      </c>
      <c r="P980">
        <v>0</v>
      </c>
      <c r="Q980">
        <v>167</v>
      </c>
      <c r="R980">
        <v>556</v>
      </c>
      <c r="S980">
        <v>210</v>
      </c>
      <c r="T980">
        <v>2.2000000000000002</v>
      </c>
      <c r="U980">
        <v>2.9</v>
      </c>
    </row>
    <row r="981" spans="1:21" x14ac:dyDescent="0.25">
      <c r="A981" t="str">
        <f>B981&amp;"_"&amp;G981&amp;"_"&amp;J981</f>
        <v>1507_703_1</v>
      </c>
      <c r="B981">
        <v>1507</v>
      </c>
      <c r="C981" s="1" t="s">
        <v>103</v>
      </c>
      <c r="D981" s="1" t="s">
        <v>36</v>
      </c>
      <c r="E981" s="1" t="s">
        <v>36</v>
      </c>
      <c r="F981">
        <v>115</v>
      </c>
      <c r="G981">
        <v>703</v>
      </c>
      <c r="H981" s="1" t="s">
        <v>1304</v>
      </c>
      <c r="I981">
        <v>115</v>
      </c>
      <c r="J981" s="1" t="s">
        <v>191</v>
      </c>
      <c r="K981" s="1" t="s">
        <v>25</v>
      </c>
      <c r="L981">
        <v>1.005E-2</v>
      </c>
      <c r="M981">
        <v>4.1549999999999997E-2</v>
      </c>
      <c r="N981">
        <v>6.8799999999999998E-3</v>
      </c>
      <c r="O981">
        <v>1</v>
      </c>
      <c r="P981">
        <v>0</v>
      </c>
      <c r="Q981">
        <v>167</v>
      </c>
      <c r="R981">
        <v>556</v>
      </c>
      <c r="S981">
        <v>210</v>
      </c>
      <c r="T981">
        <v>5.7</v>
      </c>
      <c r="U981">
        <v>8.4</v>
      </c>
    </row>
    <row r="982" spans="1:21" x14ac:dyDescent="0.25">
      <c r="A982" t="str">
        <f>B982&amp;"_"&amp;G982&amp;"_"&amp;J982</f>
        <v>1508_704_1</v>
      </c>
      <c r="B982">
        <v>1508</v>
      </c>
      <c r="C982" s="1" t="s">
        <v>1236</v>
      </c>
      <c r="D982" s="1" t="s">
        <v>36</v>
      </c>
      <c r="E982" s="1" t="s">
        <v>36</v>
      </c>
      <c r="F982">
        <v>115</v>
      </c>
      <c r="G982">
        <v>704</v>
      </c>
      <c r="H982" s="1" t="s">
        <v>1239</v>
      </c>
      <c r="I982">
        <v>115</v>
      </c>
      <c r="J982" s="1" t="s">
        <v>191</v>
      </c>
      <c r="K982" s="1" t="s">
        <v>25</v>
      </c>
      <c r="L982">
        <v>1.81E-3</v>
      </c>
      <c r="M982">
        <v>7.4700000000000001E-3</v>
      </c>
      <c r="N982">
        <v>1.24E-3</v>
      </c>
      <c r="O982">
        <v>1</v>
      </c>
      <c r="P982">
        <v>0</v>
      </c>
      <c r="Q982">
        <v>167</v>
      </c>
      <c r="R982">
        <v>556</v>
      </c>
      <c r="S982">
        <v>210</v>
      </c>
      <c r="T982">
        <v>1</v>
      </c>
      <c r="U982">
        <v>1.5</v>
      </c>
    </row>
    <row r="983" spans="1:21" x14ac:dyDescent="0.25">
      <c r="A983" t="str">
        <f>B983&amp;"_"&amp;G983&amp;"_"&amp;J983</f>
        <v>1509_782_1</v>
      </c>
      <c r="B983">
        <v>1509</v>
      </c>
      <c r="C983" s="1" t="s">
        <v>753</v>
      </c>
      <c r="D983" s="1" t="s">
        <v>70</v>
      </c>
      <c r="E983" s="1" t="s">
        <v>70</v>
      </c>
      <c r="F983">
        <v>69</v>
      </c>
      <c r="G983">
        <v>782</v>
      </c>
      <c r="H983" s="1" t="s">
        <v>1254</v>
      </c>
      <c r="I983">
        <v>69</v>
      </c>
      <c r="J983" s="1" t="s">
        <v>191</v>
      </c>
      <c r="K983" s="1" t="s">
        <v>25</v>
      </c>
      <c r="L983">
        <v>5.0909999999999997E-2</v>
      </c>
      <c r="M983">
        <v>0.11573</v>
      </c>
      <c r="N983">
        <v>2.2599999999999999E-3</v>
      </c>
      <c r="O983">
        <v>1</v>
      </c>
      <c r="P983">
        <v>0</v>
      </c>
      <c r="Q983">
        <v>96</v>
      </c>
      <c r="R983">
        <v>250</v>
      </c>
      <c r="S983">
        <v>123</v>
      </c>
      <c r="T983">
        <v>7.2</v>
      </c>
      <c r="U983">
        <v>8</v>
      </c>
    </row>
    <row r="984" spans="1:21" x14ac:dyDescent="0.25">
      <c r="A984" t="str">
        <f>B984&amp;"_"&amp;G984&amp;"_"&amp;J984</f>
        <v>1510_647_1</v>
      </c>
      <c r="B984">
        <v>1510</v>
      </c>
      <c r="C984" s="1" t="s">
        <v>753</v>
      </c>
      <c r="D984" s="1" t="s">
        <v>70</v>
      </c>
      <c r="E984" s="1" t="s">
        <v>70</v>
      </c>
      <c r="F984">
        <v>115</v>
      </c>
      <c r="G984">
        <v>647</v>
      </c>
      <c r="H984" s="1" t="s">
        <v>1262</v>
      </c>
      <c r="I984">
        <v>115</v>
      </c>
      <c r="J984" s="1" t="s">
        <v>191</v>
      </c>
      <c r="K984" s="1" t="s">
        <v>25</v>
      </c>
      <c r="L984">
        <v>1.8749999999999999E-2</v>
      </c>
      <c r="M984">
        <v>7.7530000000000002E-2</v>
      </c>
      <c r="N984">
        <v>1.2840000000000001E-2</v>
      </c>
      <c r="O984">
        <v>1</v>
      </c>
      <c r="P984">
        <v>0</v>
      </c>
      <c r="Q984">
        <v>167</v>
      </c>
      <c r="R984">
        <v>556</v>
      </c>
      <c r="S984">
        <v>210</v>
      </c>
      <c r="T984">
        <v>13.6</v>
      </c>
      <c r="U984">
        <v>15.6</v>
      </c>
    </row>
    <row r="985" spans="1:21" x14ac:dyDescent="0.25">
      <c r="A985" t="str">
        <f>B985&amp;"_"&amp;G985&amp;"_"&amp;J985</f>
        <v>1514_781_1</v>
      </c>
      <c r="B985">
        <v>1514</v>
      </c>
      <c r="C985" s="1" t="s">
        <v>71</v>
      </c>
      <c r="D985" s="1" t="s">
        <v>70</v>
      </c>
      <c r="E985" s="1" t="s">
        <v>70</v>
      </c>
      <c r="F985">
        <v>115</v>
      </c>
      <c r="G985">
        <v>781</v>
      </c>
      <c r="H985" s="1" t="s">
        <v>170</v>
      </c>
      <c r="I985">
        <v>115</v>
      </c>
      <c r="J985" s="1" t="s">
        <v>191</v>
      </c>
      <c r="K985" s="1" t="s">
        <v>25</v>
      </c>
      <c r="L985">
        <v>1.474E-2</v>
      </c>
      <c r="M985">
        <v>6.0940000000000001E-2</v>
      </c>
      <c r="N985">
        <v>1.009E-2</v>
      </c>
      <c r="O985">
        <v>1</v>
      </c>
      <c r="P985">
        <v>0</v>
      </c>
      <c r="Q985">
        <v>238</v>
      </c>
      <c r="R985">
        <v>556</v>
      </c>
      <c r="S985">
        <v>260</v>
      </c>
      <c r="T985">
        <v>11.3</v>
      </c>
      <c r="U985">
        <v>12.3</v>
      </c>
    </row>
    <row r="986" spans="1:21" x14ac:dyDescent="0.25">
      <c r="A986" t="str">
        <f>B986&amp;"_"&amp;G986&amp;"_"&amp;J986</f>
        <v>1517_781_1</v>
      </c>
      <c r="B986">
        <v>1517</v>
      </c>
      <c r="C986" s="1" t="s">
        <v>169</v>
      </c>
      <c r="D986" s="1" t="s">
        <v>70</v>
      </c>
      <c r="E986" s="1" t="s">
        <v>70</v>
      </c>
      <c r="F986">
        <v>115</v>
      </c>
      <c r="G986">
        <v>781</v>
      </c>
      <c r="H986" s="1" t="s">
        <v>170</v>
      </c>
      <c r="I986">
        <v>115</v>
      </c>
      <c r="J986" s="1" t="s">
        <v>191</v>
      </c>
      <c r="K986" s="1" t="s">
        <v>25</v>
      </c>
      <c r="L986">
        <v>2.1000000000000001E-4</v>
      </c>
      <c r="M986">
        <v>8.8000000000000003E-4</v>
      </c>
      <c r="N986">
        <v>1.4999999999999999E-4</v>
      </c>
      <c r="O986">
        <v>1</v>
      </c>
      <c r="P986">
        <v>0</v>
      </c>
      <c r="Q986">
        <v>167</v>
      </c>
      <c r="R986">
        <v>556</v>
      </c>
      <c r="S986">
        <v>210</v>
      </c>
      <c r="T986">
        <v>0.1</v>
      </c>
      <c r="U986">
        <v>0.2</v>
      </c>
    </row>
    <row r="987" spans="1:21" x14ac:dyDescent="0.25">
      <c r="A987" t="str">
        <f>B987&amp;"_"&amp;G987&amp;"_"&amp;J987</f>
        <v>1517_781_2</v>
      </c>
      <c r="B987">
        <v>1517</v>
      </c>
      <c r="C987" s="1" t="s">
        <v>169</v>
      </c>
      <c r="D987" s="1" t="s">
        <v>70</v>
      </c>
      <c r="E987" s="1" t="s">
        <v>70</v>
      </c>
      <c r="F987">
        <v>115</v>
      </c>
      <c r="G987">
        <v>781</v>
      </c>
      <c r="H987" s="1" t="s">
        <v>170</v>
      </c>
      <c r="I987">
        <v>115</v>
      </c>
      <c r="J987" s="1" t="s">
        <v>74</v>
      </c>
      <c r="K987" s="1" t="s">
        <v>25</v>
      </c>
      <c r="L987">
        <v>2.0000000000000001E-4</v>
      </c>
      <c r="M987">
        <v>8.3000000000000001E-4</v>
      </c>
      <c r="N987">
        <v>1.3999999999999999E-4</v>
      </c>
      <c r="O987">
        <v>1</v>
      </c>
      <c r="P987">
        <v>0</v>
      </c>
      <c r="Q987">
        <v>167</v>
      </c>
      <c r="R987">
        <v>556</v>
      </c>
      <c r="S987">
        <v>210</v>
      </c>
      <c r="T987">
        <v>0.1</v>
      </c>
      <c r="U987">
        <v>0.2</v>
      </c>
    </row>
    <row r="988" spans="1:21" x14ac:dyDescent="0.25">
      <c r="A988" t="str">
        <f>B988&amp;"_"&amp;G988&amp;"_"&amp;J988</f>
        <v>1519_774_1</v>
      </c>
      <c r="B988">
        <v>1519</v>
      </c>
      <c r="C988" s="1" t="s">
        <v>641</v>
      </c>
      <c r="D988" s="1" t="s">
        <v>70</v>
      </c>
      <c r="E988" s="1" t="s">
        <v>70</v>
      </c>
      <c r="F988">
        <v>345</v>
      </c>
      <c r="G988">
        <v>774</v>
      </c>
      <c r="H988" s="1" t="s">
        <v>187</v>
      </c>
      <c r="I988">
        <v>345</v>
      </c>
      <c r="J988" s="1" t="s">
        <v>191</v>
      </c>
      <c r="K988" s="1" t="s">
        <v>25</v>
      </c>
      <c r="L988">
        <v>1.8000000000000001E-4</v>
      </c>
      <c r="M988">
        <v>2.7599999999999999E-3</v>
      </c>
      <c r="N988">
        <v>7.1249999999999994E-2</v>
      </c>
      <c r="O988">
        <v>1</v>
      </c>
      <c r="P988">
        <v>0</v>
      </c>
      <c r="Q988">
        <v>1216</v>
      </c>
      <c r="R988">
        <v>2454</v>
      </c>
      <c r="S988">
        <v>1804</v>
      </c>
      <c r="T988">
        <v>4.8</v>
      </c>
      <c r="U988">
        <v>6.9</v>
      </c>
    </row>
    <row r="989" spans="1:21" x14ac:dyDescent="0.25">
      <c r="A989" t="str">
        <f>B989&amp;"_"&amp;G989&amp;"_"&amp;J989</f>
        <v>1519_900_1</v>
      </c>
      <c r="B989">
        <v>1519</v>
      </c>
      <c r="C989" s="1" t="s">
        <v>641</v>
      </c>
      <c r="D989" s="1" t="s">
        <v>70</v>
      </c>
      <c r="E989" s="1" t="s">
        <v>56</v>
      </c>
      <c r="F989">
        <v>345</v>
      </c>
      <c r="G989">
        <v>900</v>
      </c>
      <c r="H989" s="1" t="s">
        <v>63</v>
      </c>
      <c r="I989">
        <v>345</v>
      </c>
      <c r="J989" s="1" t="s">
        <v>191</v>
      </c>
      <c r="K989" s="1" t="s">
        <v>25</v>
      </c>
      <c r="L989">
        <v>5.4000000000000001E-4</v>
      </c>
      <c r="M989">
        <v>8.2400000000000008E-3</v>
      </c>
      <c r="N989">
        <v>0.21288000000000001</v>
      </c>
      <c r="O989">
        <v>1</v>
      </c>
      <c r="P989">
        <v>0</v>
      </c>
      <c r="Q989">
        <v>1725</v>
      </c>
      <c r="R989">
        <v>1725</v>
      </c>
      <c r="S989">
        <v>2500</v>
      </c>
      <c r="T989">
        <v>13.4</v>
      </c>
      <c r="U989">
        <v>20.7</v>
      </c>
    </row>
    <row r="990" spans="1:21" x14ac:dyDescent="0.25">
      <c r="A990" t="str">
        <f>B990&amp;"_"&amp;G990&amp;"_"&amp;J990</f>
        <v>1520_509_N</v>
      </c>
      <c r="B990">
        <v>1520</v>
      </c>
      <c r="C990" s="1" t="s">
        <v>82</v>
      </c>
      <c r="D990" s="1" t="s">
        <v>36</v>
      </c>
      <c r="E990" s="1" t="s">
        <v>36</v>
      </c>
      <c r="F990">
        <v>115</v>
      </c>
      <c r="G990">
        <v>509</v>
      </c>
      <c r="H990" s="1" t="s">
        <v>1475</v>
      </c>
      <c r="I990">
        <v>115</v>
      </c>
      <c r="J990" s="1" t="s">
        <v>1499</v>
      </c>
      <c r="K990" s="1" t="s">
        <v>25</v>
      </c>
      <c r="L990">
        <v>3.5000000000000001E-3</v>
      </c>
      <c r="M990">
        <v>1.7999999999999999E-2</v>
      </c>
      <c r="N990">
        <v>2.8E-3</v>
      </c>
      <c r="O990">
        <v>1</v>
      </c>
      <c r="P990">
        <v>0</v>
      </c>
      <c r="Q990">
        <v>556</v>
      </c>
      <c r="R990">
        <v>556</v>
      </c>
      <c r="S990">
        <v>556</v>
      </c>
      <c r="T990">
        <v>3.3</v>
      </c>
      <c r="U990">
        <v>3.5</v>
      </c>
    </row>
    <row r="991" spans="1:21" x14ac:dyDescent="0.25">
      <c r="A991" t="str">
        <f>B991&amp;"_"&amp;G991&amp;"_"&amp;J991</f>
        <v>1521_630_1</v>
      </c>
      <c r="B991">
        <v>1521</v>
      </c>
      <c r="C991" s="1" t="s">
        <v>82</v>
      </c>
      <c r="D991" s="1" t="s">
        <v>36</v>
      </c>
      <c r="E991" s="1" t="s">
        <v>36</v>
      </c>
      <c r="F991">
        <v>230</v>
      </c>
      <c r="G991">
        <v>630</v>
      </c>
      <c r="H991" s="1" t="s">
        <v>103</v>
      </c>
      <c r="I991">
        <v>230</v>
      </c>
      <c r="J991" s="1" t="s">
        <v>191</v>
      </c>
      <c r="K991" s="1" t="s">
        <v>25</v>
      </c>
      <c r="L991">
        <v>2.9499999999999999E-3</v>
      </c>
      <c r="M991">
        <v>2.3720000000000001E-2</v>
      </c>
      <c r="N991">
        <v>9.0480000000000005E-2</v>
      </c>
      <c r="O991">
        <v>1</v>
      </c>
      <c r="P991">
        <v>0</v>
      </c>
      <c r="Q991">
        <v>453</v>
      </c>
      <c r="R991">
        <v>936</v>
      </c>
      <c r="S991">
        <v>579</v>
      </c>
      <c r="T991">
        <v>15.9</v>
      </c>
      <c r="U991">
        <v>22.9</v>
      </c>
    </row>
    <row r="992" spans="1:21" x14ac:dyDescent="0.25">
      <c r="A992" t="str">
        <f>B992&amp;"_"&amp;G992&amp;"_"&amp;J992</f>
        <v>1522_845_1</v>
      </c>
      <c r="B992">
        <v>1522</v>
      </c>
      <c r="C992" s="1" t="s">
        <v>138</v>
      </c>
      <c r="D992" s="1" t="s">
        <v>27</v>
      </c>
      <c r="E992" s="1" t="s">
        <v>27</v>
      </c>
      <c r="F992">
        <v>69</v>
      </c>
      <c r="G992">
        <v>845</v>
      </c>
      <c r="H992" s="1" t="s">
        <v>884</v>
      </c>
      <c r="I992">
        <v>69</v>
      </c>
      <c r="J992" s="1" t="s">
        <v>191</v>
      </c>
      <c r="K992" s="1" t="s">
        <v>25</v>
      </c>
      <c r="L992">
        <v>2.1049999999999999E-2</v>
      </c>
      <c r="M992">
        <v>4.7849999999999997E-2</v>
      </c>
      <c r="N992">
        <v>9.3999999999999997E-4</v>
      </c>
      <c r="O992">
        <v>1</v>
      </c>
      <c r="P992">
        <v>0</v>
      </c>
      <c r="Q992">
        <v>250</v>
      </c>
      <c r="R992">
        <v>250</v>
      </c>
      <c r="S992">
        <v>250</v>
      </c>
      <c r="T992">
        <v>2.8</v>
      </c>
      <c r="U992">
        <v>3.3</v>
      </c>
    </row>
    <row r="993" spans="1:21" x14ac:dyDescent="0.25">
      <c r="A993" t="str">
        <f>B993&amp;"_"&amp;G993&amp;"_"&amp;J993</f>
        <v>1524_859_1</v>
      </c>
      <c r="B993">
        <v>1524</v>
      </c>
      <c r="C993" s="1" t="s">
        <v>132</v>
      </c>
      <c r="D993" s="1" t="s">
        <v>70</v>
      </c>
      <c r="E993" s="1" t="s">
        <v>70</v>
      </c>
      <c r="F993">
        <v>115</v>
      </c>
      <c r="G993">
        <v>859</v>
      </c>
      <c r="H993" s="1" t="s">
        <v>1395</v>
      </c>
      <c r="I993">
        <v>115</v>
      </c>
      <c r="J993" s="1" t="s">
        <v>191</v>
      </c>
      <c r="K993" s="1" t="s">
        <v>25</v>
      </c>
      <c r="L993">
        <v>2.5600000000000002E-3</v>
      </c>
      <c r="M993">
        <v>1.0580000000000001E-2</v>
      </c>
      <c r="N993">
        <v>1.75E-3</v>
      </c>
      <c r="O993">
        <v>1</v>
      </c>
      <c r="P993">
        <v>0</v>
      </c>
      <c r="Q993">
        <v>167</v>
      </c>
      <c r="R993">
        <v>556</v>
      </c>
      <c r="S993">
        <v>210</v>
      </c>
      <c r="T993">
        <v>2</v>
      </c>
      <c r="U993">
        <v>2.1</v>
      </c>
    </row>
    <row r="994" spans="1:21" x14ac:dyDescent="0.25">
      <c r="A994" t="str">
        <f>B994&amp;"_"&amp;G994&amp;"_"&amp;J994</f>
        <v>1526_1401_1</v>
      </c>
      <c r="B994">
        <v>1526</v>
      </c>
      <c r="C994" s="1" t="s">
        <v>77</v>
      </c>
      <c r="D994" s="1" t="s">
        <v>70</v>
      </c>
      <c r="E994" s="1" t="s">
        <v>70</v>
      </c>
      <c r="F994">
        <v>115</v>
      </c>
      <c r="G994">
        <v>1401</v>
      </c>
      <c r="H994" s="1" t="s">
        <v>918</v>
      </c>
      <c r="I994">
        <v>115</v>
      </c>
      <c r="J994" s="1" t="s">
        <v>191</v>
      </c>
      <c r="K994" s="1" t="s">
        <v>25</v>
      </c>
      <c r="L994">
        <v>1.41E-3</v>
      </c>
      <c r="M994">
        <v>5.8199999999999997E-3</v>
      </c>
      <c r="N994">
        <v>9.6000000000000002E-4</v>
      </c>
      <c r="O994">
        <v>1</v>
      </c>
      <c r="P994">
        <v>0</v>
      </c>
      <c r="Q994">
        <v>556</v>
      </c>
      <c r="R994">
        <v>556</v>
      </c>
      <c r="S994">
        <v>556</v>
      </c>
      <c r="T994">
        <v>1</v>
      </c>
      <c r="U994">
        <v>1.2</v>
      </c>
    </row>
    <row r="995" spans="1:21" x14ac:dyDescent="0.25">
      <c r="A995" t="str">
        <f>B995&amp;"_"&amp;G995&amp;"_"&amp;J995</f>
        <v>1526_1401_2</v>
      </c>
      <c r="B995">
        <v>1526</v>
      </c>
      <c r="C995" s="1" t="s">
        <v>77</v>
      </c>
      <c r="D995" s="1" t="s">
        <v>70</v>
      </c>
      <c r="E995" s="1" t="s">
        <v>70</v>
      </c>
      <c r="F995">
        <v>115</v>
      </c>
      <c r="G995">
        <v>1401</v>
      </c>
      <c r="H995" s="1" t="s">
        <v>918</v>
      </c>
      <c r="I995">
        <v>115</v>
      </c>
      <c r="J995" s="1" t="s">
        <v>74</v>
      </c>
      <c r="K995" s="1" t="s">
        <v>25</v>
      </c>
      <c r="L995">
        <v>1.41E-3</v>
      </c>
      <c r="M995">
        <v>5.8199999999999997E-3</v>
      </c>
      <c r="N995">
        <v>9.6000000000000002E-4</v>
      </c>
      <c r="O995">
        <v>1</v>
      </c>
      <c r="P995">
        <v>0</v>
      </c>
      <c r="Q995">
        <v>556</v>
      </c>
      <c r="R995">
        <v>556</v>
      </c>
      <c r="S995">
        <v>556</v>
      </c>
      <c r="T995">
        <v>1</v>
      </c>
      <c r="U995">
        <v>1.2</v>
      </c>
    </row>
    <row r="996" spans="1:21" x14ac:dyDescent="0.25">
      <c r="A996" t="str">
        <f>B996&amp;"_"&amp;G996&amp;"_"&amp;J996</f>
        <v>1526_903_1</v>
      </c>
      <c r="B996">
        <v>1526</v>
      </c>
      <c r="C996" s="1" t="s">
        <v>77</v>
      </c>
      <c r="D996" s="1" t="s">
        <v>70</v>
      </c>
      <c r="E996" s="1" t="s">
        <v>56</v>
      </c>
      <c r="F996">
        <v>115</v>
      </c>
      <c r="G996">
        <v>903</v>
      </c>
      <c r="H996" s="1" t="s">
        <v>175</v>
      </c>
      <c r="I996">
        <v>115</v>
      </c>
      <c r="J996" s="1" t="s">
        <v>191</v>
      </c>
      <c r="K996" s="1" t="s">
        <v>25</v>
      </c>
      <c r="L996">
        <v>7.7600000000000004E-3</v>
      </c>
      <c r="M996">
        <v>3.2079999999999997E-2</v>
      </c>
      <c r="N996">
        <v>5.3099999999999996E-3</v>
      </c>
      <c r="O996">
        <v>1</v>
      </c>
      <c r="P996">
        <v>0</v>
      </c>
      <c r="Q996">
        <v>556</v>
      </c>
      <c r="R996">
        <v>556</v>
      </c>
      <c r="S996">
        <v>556</v>
      </c>
      <c r="T996">
        <v>4.9000000000000004</v>
      </c>
      <c r="U996">
        <v>6.4</v>
      </c>
    </row>
    <row r="997" spans="1:21" x14ac:dyDescent="0.25">
      <c r="A997" t="str">
        <f>B997&amp;"_"&amp;G997&amp;"_"&amp;J997</f>
        <v>1529_1133_1</v>
      </c>
      <c r="B997">
        <v>1529</v>
      </c>
      <c r="C997" s="1" t="s">
        <v>652</v>
      </c>
      <c r="D997" s="1" t="s">
        <v>28</v>
      </c>
      <c r="E997" s="1" t="s">
        <v>28</v>
      </c>
      <c r="F997">
        <v>138</v>
      </c>
      <c r="G997">
        <v>1133</v>
      </c>
      <c r="H997" s="1" t="s">
        <v>1234</v>
      </c>
      <c r="I997">
        <v>138</v>
      </c>
      <c r="J997" s="1" t="s">
        <v>191</v>
      </c>
      <c r="K997" s="1" t="s">
        <v>25</v>
      </c>
      <c r="L997">
        <v>9.0000000000000006E-5</v>
      </c>
      <c r="M997">
        <v>4.2999999999999999E-4</v>
      </c>
      <c r="N997">
        <v>3.2499999999999999E-3</v>
      </c>
      <c r="O997">
        <v>1</v>
      </c>
      <c r="P997">
        <v>0</v>
      </c>
      <c r="Q997">
        <v>562</v>
      </c>
      <c r="R997">
        <v>562</v>
      </c>
      <c r="S997">
        <v>562</v>
      </c>
      <c r="T997">
        <v>0.4</v>
      </c>
      <c r="U997">
        <v>0.6</v>
      </c>
    </row>
    <row r="998" spans="1:21" x14ac:dyDescent="0.25">
      <c r="A998" t="str">
        <f>B998&amp;"_"&amp;G998&amp;"_"&amp;J998</f>
        <v>1529_1133_2</v>
      </c>
      <c r="B998">
        <v>1529</v>
      </c>
      <c r="C998" s="1" t="s">
        <v>652</v>
      </c>
      <c r="D998" s="1" t="s">
        <v>28</v>
      </c>
      <c r="E998" s="1" t="s">
        <v>28</v>
      </c>
      <c r="F998">
        <v>138</v>
      </c>
      <c r="G998">
        <v>1133</v>
      </c>
      <c r="H998" s="1" t="s">
        <v>1234</v>
      </c>
      <c r="I998">
        <v>138</v>
      </c>
      <c r="J998" s="1" t="s">
        <v>74</v>
      </c>
      <c r="K998" s="1" t="s">
        <v>25</v>
      </c>
      <c r="L998">
        <v>9.0000000000000006E-5</v>
      </c>
      <c r="M998">
        <v>4.2999999999999999E-4</v>
      </c>
      <c r="N998">
        <v>3.2499999999999999E-3</v>
      </c>
      <c r="O998">
        <v>1</v>
      </c>
      <c r="P998">
        <v>0</v>
      </c>
      <c r="Q998">
        <v>562</v>
      </c>
      <c r="R998">
        <v>562</v>
      </c>
      <c r="S998">
        <v>562</v>
      </c>
      <c r="T998">
        <v>0.4</v>
      </c>
      <c r="U998">
        <v>0.6</v>
      </c>
    </row>
    <row r="999" spans="1:21" x14ac:dyDescent="0.25">
      <c r="A999" t="str">
        <f>B999&amp;"_"&amp;G999&amp;"_"&amp;J999</f>
        <v>1529_1133_3</v>
      </c>
      <c r="B999">
        <v>1529</v>
      </c>
      <c r="C999" s="1" t="s">
        <v>652</v>
      </c>
      <c r="D999" s="1" t="s">
        <v>28</v>
      </c>
      <c r="E999" s="1" t="s">
        <v>28</v>
      </c>
      <c r="F999">
        <v>138</v>
      </c>
      <c r="G999">
        <v>1133</v>
      </c>
      <c r="H999" s="1" t="s">
        <v>1234</v>
      </c>
      <c r="I999">
        <v>138</v>
      </c>
      <c r="J999" s="1" t="s">
        <v>55</v>
      </c>
      <c r="K999" s="1" t="s">
        <v>25</v>
      </c>
      <c r="L999">
        <v>9.0000000000000006E-5</v>
      </c>
      <c r="M999">
        <v>4.2999999999999999E-4</v>
      </c>
      <c r="N999">
        <v>3.2499999999999999E-3</v>
      </c>
      <c r="O999">
        <v>1</v>
      </c>
      <c r="P999">
        <v>0</v>
      </c>
      <c r="Q999">
        <v>562</v>
      </c>
      <c r="R999">
        <v>562</v>
      </c>
      <c r="S999">
        <v>562</v>
      </c>
      <c r="T999">
        <v>0.4</v>
      </c>
      <c r="U999">
        <v>0.6</v>
      </c>
    </row>
    <row r="1000" spans="1:21" x14ac:dyDescent="0.25">
      <c r="A1000" t="str">
        <f>B1000&amp;"_"&amp;G1000&amp;"_"&amp;J1000</f>
        <v>1529_1135_1</v>
      </c>
      <c r="B1000">
        <v>1529</v>
      </c>
      <c r="C1000" s="1" t="s">
        <v>652</v>
      </c>
      <c r="D1000" s="1" t="s">
        <v>28</v>
      </c>
      <c r="E1000" s="1" t="s">
        <v>28</v>
      </c>
      <c r="F1000">
        <v>138</v>
      </c>
      <c r="G1000">
        <v>1135</v>
      </c>
      <c r="H1000" s="1" t="s">
        <v>1460</v>
      </c>
      <c r="I1000">
        <v>138</v>
      </c>
      <c r="J1000" s="1" t="s">
        <v>191</v>
      </c>
      <c r="K1000" s="1" t="s">
        <v>25</v>
      </c>
      <c r="L1000">
        <v>5.6999999999999998E-4</v>
      </c>
      <c r="M1000">
        <v>2.8400000000000001E-3</v>
      </c>
      <c r="N1000">
        <v>2.1499999999999998E-2</v>
      </c>
      <c r="O1000">
        <v>1</v>
      </c>
      <c r="P1000">
        <v>0</v>
      </c>
      <c r="Q1000">
        <v>562</v>
      </c>
      <c r="R1000">
        <v>562</v>
      </c>
      <c r="S1000">
        <v>562</v>
      </c>
      <c r="T1000">
        <v>2.5</v>
      </c>
      <c r="U1000">
        <v>3.9</v>
      </c>
    </row>
    <row r="1001" spans="1:21" x14ac:dyDescent="0.25">
      <c r="A1001" t="str">
        <f>B1001&amp;"_"&amp;G1001&amp;"_"&amp;J1001</f>
        <v>1529_1135_2</v>
      </c>
      <c r="B1001">
        <v>1529</v>
      </c>
      <c r="C1001" s="1" t="s">
        <v>652</v>
      </c>
      <c r="D1001" s="1" t="s">
        <v>28</v>
      </c>
      <c r="E1001" s="1" t="s">
        <v>28</v>
      </c>
      <c r="F1001">
        <v>138</v>
      </c>
      <c r="G1001">
        <v>1135</v>
      </c>
      <c r="H1001" s="1" t="s">
        <v>1460</v>
      </c>
      <c r="I1001">
        <v>138</v>
      </c>
      <c r="J1001" s="1" t="s">
        <v>74</v>
      </c>
      <c r="K1001" s="1" t="s">
        <v>25</v>
      </c>
      <c r="L1001">
        <v>5.6999999999999998E-4</v>
      </c>
      <c r="M1001">
        <v>2.8400000000000001E-3</v>
      </c>
      <c r="N1001">
        <v>2.1499999999999998E-2</v>
      </c>
      <c r="O1001">
        <v>1</v>
      </c>
      <c r="P1001">
        <v>0</v>
      </c>
      <c r="Q1001">
        <v>562</v>
      </c>
      <c r="R1001">
        <v>562</v>
      </c>
      <c r="S1001">
        <v>562</v>
      </c>
      <c r="T1001">
        <v>2.5</v>
      </c>
      <c r="U1001">
        <v>3.9</v>
      </c>
    </row>
    <row r="1002" spans="1:21" x14ac:dyDescent="0.25">
      <c r="A1002" t="str">
        <f>B1002&amp;"_"&amp;G1002&amp;"_"&amp;J1002</f>
        <v>1529_1456_1</v>
      </c>
      <c r="B1002">
        <v>1529</v>
      </c>
      <c r="C1002" s="1" t="s">
        <v>652</v>
      </c>
      <c r="D1002" s="1" t="s">
        <v>28</v>
      </c>
      <c r="E1002" s="1" t="s">
        <v>28</v>
      </c>
      <c r="F1002">
        <v>138</v>
      </c>
      <c r="G1002">
        <v>1456</v>
      </c>
      <c r="H1002" s="1" t="s">
        <v>653</v>
      </c>
      <c r="I1002">
        <v>138</v>
      </c>
      <c r="J1002" s="1" t="s">
        <v>191</v>
      </c>
      <c r="K1002" s="1" t="s">
        <v>25</v>
      </c>
      <c r="L1002">
        <v>5.1000000000000004E-4</v>
      </c>
      <c r="M1002">
        <v>2.5300000000000001E-3</v>
      </c>
      <c r="N1002">
        <v>1.917E-2</v>
      </c>
      <c r="O1002">
        <v>1</v>
      </c>
      <c r="P1002">
        <v>0</v>
      </c>
      <c r="Q1002">
        <v>562</v>
      </c>
      <c r="R1002">
        <v>562</v>
      </c>
      <c r="S1002">
        <v>562</v>
      </c>
      <c r="T1002">
        <v>2.2000000000000002</v>
      </c>
      <c r="U1002">
        <v>3.4</v>
      </c>
    </row>
    <row r="1003" spans="1:21" x14ac:dyDescent="0.25">
      <c r="A1003" t="str">
        <f>B1003&amp;"_"&amp;G1003&amp;"_"&amp;J1003</f>
        <v>1529_1456_2</v>
      </c>
      <c r="B1003">
        <v>1529</v>
      </c>
      <c r="C1003" s="1" t="s">
        <v>652</v>
      </c>
      <c r="D1003" s="1" t="s">
        <v>28</v>
      </c>
      <c r="E1003" s="1" t="s">
        <v>28</v>
      </c>
      <c r="F1003">
        <v>138</v>
      </c>
      <c r="G1003">
        <v>1456</v>
      </c>
      <c r="H1003" s="1" t="s">
        <v>653</v>
      </c>
      <c r="I1003">
        <v>138</v>
      </c>
      <c r="J1003" s="1" t="s">
        <v>74</v>
      </c>
      <c r="K1003" s="1" t="s">
        <v>25</v>
      </c>
      <c r="L1003">
        <v>5.1000000000000004E-4</v>
      </c>
      <c r="M1003">
        <v>2.5300000000000001E-3</v>
      </c>
      <c r="N1003">
        <v>1.917E-2</v>
      </c>
      <c r="O1003">
        <v>1</v>
      </c>
      <c r="P1003">
        <v>0</v>
      </c>
      <c r="Q1003">
        <v>562</v>
      </c>
      <c r="R1003">
        <v>562</v>
      </c>
      <c r="S1003">
        <v>562</v>
      </c>
      <c r="T1003">
        <v>2.2000000000000002</v>
      </c>
      <c r="U1003">
        <v>3.4</v>
      </c>
    </row>
    <row r="1004" spans="1:21" x14ac:dyDescent="0.25">
      <c r="A1004" t="str">
        <f>B1004&amp;"_"&amp;G1004&amp;"_"&amp;J1004</f>
        <v>1529_1456_3</v>
      </c>
      <c r="B1004">
        <v>1529</v>
      </c>
      <c r="C1004" s="1" t="s">
        <v>652</v>
      </c>
      <c r="D1004" s="1" t="s">
        <v>28</v>
      </c>
      <c r="E1004" s="1" t="s">
        <v>28</v>
      </c>
      <c r="F1004">
        <v>138</v>
      </c>
      <c r="G1004">
        <v>1456</v>
      </c>
      <c r="H1004" s="1" t="s">
        <v>653</v>
      </c>
      <c r="I1004">
        <v>138</v>
      </c>
      <c r="J1004" s="1" t="s">
        <v>55</v>
      </c>
      <c r="K1004" s="1" t="s">
        <v>25</v>
      </c>
      <c r="L1004">
        <v>5.1000000000000004E-4</v>
      </c>
      <c r="M1004">
        <v>2.5300000000000001E-3</v>
      </c>
      <c r="N1004">
        <v>1.917E-2</v>
      </c>
      <c r="O1004">
        <v>1</v>
      </c>
      <c r="P1004">
        <v>0</v>
      </c>
      <c r="Q1004">
        <v>562</v>
      </c>
      <c r="R1004">
        <v>562</v>
      </c>
      <c r="S1004">
        <v>562</v>
      </c>
      <c r="T1004">
        <v>2.2000000000000002</v>
      </c>
      <c r="U1004">
        <v>3.4</v>
      </c>
    </row>
    <row r="1005" spans="1:21" x14ac:dyDescent="0.25">
      <c r="A1005" t="str">
        <f>B1005&amp;"_"&amp;G1005&amp;"_"&amp;J1005</f>
        <v>1533_1155_1</v>
      </c>
      <c r="B1005">
        <v>1533</v>
      </c>
      <c r="C1005" s="1" t="s">
        <v>1046</v>
      </c>
      <c r="D1005" s="1" t="s">
        <v>27</v>
      </c>
      <c r="E1005" s="1" t="s">
        <v>27</v>
      </c>
      <c r="F1005">
        <v>69</v>
      </c>
      <c r="G1005">
        <v>1155</v>
      </c>
      <c r="H1005" s="1" t="s">
        <v>1466</v>
      </c>
      <c r="I1005">
        <v>69</v>
      </c>
      <c r="J1005" s="1" t="s">
        <v>191</v>
      </c>
      <c r="K1005" s="1" t="s">
        <v>25</v>
      </c>
      <c r="L1005">
        <v>1.7000000000000001E-4</v>
      </c>
      <c r="M1005">
        <v>3.8000000000000002E-4</v>
      </c>
      <c r="N1005">
        <v>1.0000000000000001E-5</v>
      </c>
      <c r="O1005">
        <v>1</v>
      </c>
      <c r="P1005">
        <v>0</v>
      </c>
      <c r="Q1005">
        <v>96</v>
      </c>
      <c r="R1005">
        <v>250</v>
      </c>
      <c r="S1005">
        <v>123</v>
      </c>
      <c r="T1005">
        <v>1.5</v>
      </c>
      <c r="U1005">
        <v>0</v>
      </c>
    </row>
    <row r="1006" spans="1:21" x14ac:dyDescent="0.25">
      <c r="A1006" t="str">
        <f>B1006&amp;"_"&amp;G1006&amp;"_"&amp;J1006</f>
        <v>1534_1155_1</v>
      </c>
      <c r="B1006">
        <v>1534</v>
      </c>
      <c r="C1006" s="1" t="s">
        <v>1047</v>
      </c>
      <c r="D1006" s="1" t="s">
        <v>27</v>
      </c>
      <c r="E1006" s="1" t="s">
        <v>27</v>
      </c>
      <c r="F1006">
        <v>69</v>
      </c>
      <c r="G1006">
        <v>1155</v>
      </c>
      <c r="H1006" s="1" t="s">
        <v>1466</v>
      </c>
      <c r="I1006">
        <v>69</v>
      </c>
      <c r="J1006" s="1" t="s">
        <v>191</v>
      </c>
      <c r="K1006" s="1" t="s">
        <v>25</v>
      </c>
      <c r="L1006">
        <v>1.6000000000000001E-4</v>
      </c>
      <c r="M1006">
        <v>3.6000000000000002E-4</v>
      </c>
      <c r="N1006">
        <v>1.0000000000000001E-5</v>
      </c>
      <c r="O1006">
        <v>1</v>
      </c>
      <c r="P1006">
        <v>0</v>
      </c>
      <c r="Q1006">
        <v>96</v>
      </c>
      <c r="R1006">
        <v>250</v>
      </c>
      <c r="S1006">
        <v>123</v>
      </c>
      <c r="T1006">
        <v>1.5</v>
      </c>
      <c r="U1006">
        <v>0</v>
      </c>
    </row>
    <row r="1007" spans="1:21" x14ac:dyDescent="0.25">
      <c r="A1007" t="str">
        <f>B1007&amp;"_"&amp;G1007&amp;"_"&amp;J1007</f>
        <v>1535_1155_1</v>
      </c>
      <c r="B1007">
        <v>1535</v>
      </c>
      <c r="C1007" s="1" t="s">
        <v>1462</v>
      </c>
      <c r="D1007" s="1" t="s">
        <v>27</v>
      </c>
      <c r="E1007" s="1" t="s">
        <v>27</v>
      </c>
      <c r="F1007">
        <v>69</v>
      </c>
      <c r="G1007">
        <v>1155</v>
      </c>
      <c r="H1007" s="1" t="s">
        <v>1466</v>
      </c>
      <c r="I1007">
        <v>69</v>
      </c>
      <c r="J1007" s="1" t="s">
        <v>191</v>
      </c>
      <c r="K1007" s="1" t="s">
        <v>25</v>
      </c>
      <c r="L1007">
        <v>4.9450000000000001E-2</v>
      </c>
      <c r="M1007">
        <v>0.11241</v>
      </c>
      <c r="N1007">
        <v>2.2000000000000001E-3</v>
      </c>
      <c r="O1007">
        <v>1</v>
      </c>
      <c r="P1007">
        <v>0</v>
      </c>
      <c r="Q1007">
        <v>96</v>
      </c>
      <c r="R1007">
        <v>250</v>
      </c>
      <c r="S1007">
        <v>123</v>
      </c>
      <c r="T1007">
        <v>5.8</v>
      </c>
      <c r="U1007">
        <v>7.8</v>
      </c>
    </row>
    <row r="1008" spans="1:21" x14ac:dyDescent="0.25">
      <c r="A1008" t="str">
        <f>B1008&amp;"_"&amp;G1008&amp;"_"&amp;J1008</f>
        <v>1539_1168_1</v>
      </c>
      <c r="B1008">
        <v>1539</v>
      </c>
      <c r="C1008" s="1" t="s">
        <v>131</v>
      </c>
      <c r="D1008" s="1" t="s">
        <v>27</v>
      </c>
      <c r="E1008" s="1" t="s">
        <v>27</v>
      </c>
      <c r="F1008">
        <v>69</v>
      </c>
      <c r="G1008">
        <v>1168</v>
      </c>
      <c r="H1008" s="1" t="s">
        <v>1480</v>
      </c>
      <c r="I1008">
        <v>69</v>
      </c>
      <c r="J1008" s="1" t="s">
        <v>191</v>
      </c>
      <c r="K1008" s="1" t="s">
        <v>25</v>
      </c>
      <c r="L1008">
        <v>6.7200000000000003E-3</v>
      </c>
      <c r="M1008">
        <v>1.5270000000000001E-2</v>
      </c>
      <c r="N1008">
        <v>2.9999999999999997E-4</v>
      </c>
      <c r="O1008">
        <v>1</v>
      </c>
      <c r="P1008">
        <v>0</v>
      </c>
      <c r="Q1008">
        <v>96</v>
      </c>
      <c r="R1008">
        <v>250</v>
      </c>
      <c r="S1008">
        <v>123</v>
      </c>
      <c r="T1008">
        <v>0.9</v>
      </c>
      <c r="U1008">
        <v>1.1000000000000001</v>
      </c>
    </row>
    <row r="1009" spans="1:21" x14ac:dyDescent="0.25">
      <c r="A1009" t="str">
        <f>B1009&amp;"_"&amp;G1009&amp;"_"&amp;J1009</f>
        <v>154_1473_1</v>
      </c>
      <c r="B1009">
        <v>154</v>
      </c>
      <c r="C1009" s="1" t="s">
        <v>381</v>
      </c>
      <c r="D1009" s="1" t="s">
        <v>67</v>
      </c>
      <c r="E1009" s="1" t="s">
        <v>67</v>
      </c>
      <c r="F1009">
        <v>115</v>
      </c>
      <c r="G1009">
        <v>1473</v>
      </c>
      <c r="H1009" s="1" t="s">
        <v>149</v>
      </c>
      <c r="I1009">
        <v>115</v>
      </c>
      <c r="J1009" s="1" t="s">
        <v>191</v>
      </c>
      <c r="K1009" s="1" t="s">
        <v>25</v>
      </c>
      <c r="L1009">
        <v>1.303E-2</v>
      </c>
      <c r="M1009">
        <v>5.3870000000000001E-2</v>
      </c>
      <c r="N1009">
        <v>8.9200000000000008E-3</v>
      </c>
      <c r="O1009">
        <v>1</v>
      </c>
      <c r="P1009">
        <v>0</v>
      </c>
      <c r="Q1009">
        <v>167</v>
      </c>
      <c r="R1009">
        <v>556</v>
      </c>
      <c r="S1009">
        <v>210</v>
      </c>
      <c r="T1009">
        <v>10.5</v>
      </c>
      <c r="U1009">
        <v>10.8</v>
      </c>
    </row>
    <row r="1010" spans="1:21" x14ac:dyDescent="0.25">
      <c r="A1010" t="str">
        <f>B1010&amp;"_"&amp;G1010&amp;"_"&amp;J1010</f>
        <v>154_158_1</v>
      </c>
      <c r="B1010">
        <v>154</v>
      </c>
      <c r="C1010" s="1" t="s">
        <v>381</v>
      </c>
      <c r="D1010" s="1" t="s">
        <v>67</v>
      </c>
      <c r="E1010" s="1" t="s">
        <v>67</v>
      </c>
      <c r="F1010">
        <v>115</v>
      </c>
      <c r="G1010">
        <v>158</v>
      </c>
      <c r="H1010" s="1" t="s">
        <v>474</v>
      </c>
      <c r="I1010">
        <v>115</v>
      </c>
      <c r="J1010" s="1" t="s">
        <v>191</v>
      </c>
      <c r="K1010" s="1" t="s">
        <v>25</v>
      </c>
      <c r="L1010">
        <v>3.1199999999999999E-3</v>
      </c>
      <c r="M1010">
        <v>1.9310000000000001E-2</v>
      </c>
      <c r="N1010">
        <v>2.7399999999999998E-3</v>
      </c>
      <c r="O1010">
        <v>1</v>
      </c>
      <c r="P1010">
        <v>0</v>
      </c>
      <c r="Q1010">
        <v>167</v>
      </c>
      <c r="R1010">
        <v>556</v>
      </c>
      <c r="S1010">
        <v>210</v>
      </c>
      <c r="T1010">
        <v>3.4</v>
      </c>
      <c r="U1010">
        <v>3.6</v>
      </c>
    </row>
    <row r="1011" spans="1:21" x14ac:dyDescent="0.25">
      <c r="A1011" t="str">
        <f>B1011&amp;"_"&amp;G1011&amp;"_"&amp;J1011</f>
        <v>1550_128_1</v>
      </c>
      <c r="B1011">
        <v>1550</v>
      </c>
      <c r="C1011" s="1" t="s">
        <v>93</v>
      </c>
      <c r="D1011" s="1" t="s">
        <v>39</v>
      </c>
      <c r="E1011" s="1" t="s">
        <v>39</v>
      </c>
      <c r="F1011">
        <v>115</v>
      </c>
      <c r="G1011">
        <v>128</v>
      </c>
      <c r="H1011" s="1" t="s">
        <v>87</v>
      </c>
      <c r="I1011">
        <v>115</v>
      </c>
      <c r="J1011" s="1" t="s">
        <v>191</v>
      </c>
      <c r="K1011" s="1" t="s">
        <v>25</v>
      </c>
      <c r="L1011">
        <v>2.249E-2</v>
      </c>
      <c r="M1011">
        <v>9.3020000000000005E-2</v>
      </c>
      <c r="N1011">
        <v>1.54E-2</v>
      </c>
      <c r="O1011">
        <v>1</v>
      </c>
      <c r="P1011">
        <v>0</v>
      </c>
      <c r="Q1011">
        <v>167</v>
      </c>
      <c r="R1011">
        <v>556</v>
      </c>
      <c r="S1011">
        <v>210</v>
      </c>
      <c r="T1011">
        <v>15.3</v>
      </c>
      <c r="U1011">
        <v>18.7</v>
      </c>
    </row>
    <row r="1012" spans="1:21" x14ac:dyDescent="0.25">
      <c r="A1012" t="str">
        <f>B1012&amp;"_"&amp;G1012&amp;"_"&amp;J1012</f>
        <v>1550_128_2</v>
      </c>
      <c r="B1012">
        <v>1550</v>
      </c>
      <c r="C1012" s="1" t="s">
        <v>93</v>
      </c>
      <c r="D1012" s="1" t="s">
        <v>39</v>
      </c>
      <c r="E1012" s="1" t="s">
        <v>39</v>
      </c>
      <c r="F1012">
        <v>115</v>
      </c>
      <c r="G1012">
        <v>128</v>
      </c>
      <c r="H1012" s="1" t="s">
        <v>87</v>
      </c>
      <c r="I1012">
        <v>115</v>
      </c>
      <c r="J1012" s="1" t="s">
        <v>74</v>
      </c>
      <c r="K1012" s="1" t="s">
        <v>25</v>
      </c>
      <c r="L1012">
        <v>2.249E-2</v>
      </c>
      <c r="M1012">
        <v>9.3020000000000005E-2</v>
      </c>
      <c r="N1012">
        <v>1.54E-2</v>
      </c>
      <c r="O1012">
        <v>1</v>
      </c>
      <c r="P1012">
        <v>0</v>
      </c>
      <c r="Q1012">
        <v>167</v>
      </c>
      <c r="R1012">
        <v>556</v>
      </c>
      <c r="S1012">
        <v>210</v>
      </c>
      <c r="T1012">
        <v>15.3</v>
      </c>
      <c r="U1012">
        <v>18.7</v>
      </c>
    </row>
    <row r="1013" spans="1:21" x14ac:dyDescent="0.25">
      <c r="A1013" t="str">
        <f>B1013&amp;"_"&amp;G1013&amp;"_"&amp;J1013</f>
        <v>1550_1386_1</v>
      </c>
      <c r="B1013">
        <v>1550</v>
      </c>
      <c r="C1013" s="1" t="s">
        <v>93</v>
      </c>
      <c r="D1013" s="1" t="s">
        <v>39</v>
      </c>
      <c r="E1013" s="1" t="s">
        <v>67</v>
      </c>
      <c r="F1013">
        <v>115</v>
      </c>
      <c r="G1013">
        <v>1386</v>
      </c>
      <c r="H1013" s="1" t="s">
        <v>1079</v>
      </c>
      <c r="I1013">
        <v>115</v>
      </c>
      <c r="J1013" s="1" t="s">
        <v>191</v>
      </c>
      <c r="K1013" s="1" t="s">
        <v>25</v>
      </c>
      <c r="L1013">
        <v>7.1370000000000003E-2</v>
      </c>
      <c r="M1013">
        <v>0.29514000000000001</v>
      </c>
      <c r="N1013">
        <v>4.8869999999999997E-2</v>
      </c>
      <c r="O1013">
        <v>1</v>
      </c>
      <c r="P1013">
        <v>0</v>
      </c>
      <c r="Q1013">
        <v>167</v>
      </c>
      <c r="R1013">
        <v>556</v>
      </c>
      <c r="S1013">
        <v>210</v>
      </c>
      <c r="T1013">
        <v>40.799999999999997</v>
      </c>
      <c r="U1013">
        <v>59.3</v>
      </c>
    </row>
    <row r="1014" spans="1:21" x14ac:dyDescent="0.25">
      <c r="A1014" t="str">
        <f>B1014&amp;"_"&amp;G1014&amp;"_"&amp;J1014</f>
        <v>1550_216_1</v>
      </c>
      <c r="B1014">
        <v>1550</v>
      </c>
      <c r="C1014" s="1" t="s">
        <v>93</v>
      </c>
      <c r="D1014" s="1" t="s">
        <v>39</v>
      </c>
      <c r="E1014" s="1" t="s">
        <v>39</v>
      </c>
      <c r="F1014">
        <v>115</v>
      </c>
      <c r="G1014">
        <v>216</v>
      </c>
      <c r="H1014" s="1" t="s">
        <v>94</v>
      </c>
      <c r="I1014">
        <v>115</v>
      </c>
      <c r="J1014" s="1" t="s">
        <v>191</v>
      </c>
      <c r="K1014" s="1" t="s">
        <v>25</v>
      </c>
      <c r="L1014">
        <v>5.7299999999999999E-3</v>
      </c>
      <c r="M1014">
        <v>2.368E-2</v>
      </c>
      <c r="N1014">
        <v>3.9199999999999999E-3</v>
      </c>
      <c r="O1014">
        <v>1</v>
      </c>
      <c r="P1014">
        <v>0</v>
      </c>
      <c r="Q1014">
        <v>167</v>
      </c>
      <c r="R1014">
        <v>556</v>
      </c>
      <c r="S1014">
        <v>210</v>
      </c>
      <c r="T1014">
        <v>3.2</v>
      </c>
      <c r="U1014">
        <v>4.8</v>
      </c>
    </row>
    <row r="1015" spans="1:21" x14ac:dyDescent="0.25">
      <c r="A1015" t="str">
        <f>B1015&amp;"_"&amp;G1015&amp;"_"&amp;J1015</f>
        <v>1550_216_2</v>
      </c>
      <c r="B1015">
        <v>1550</v>
      </c>
      <c r="C1015" s="1" t="s">
        <v>93</v>
      </c>
      <c r="D1015" s="1" t="s">
        <v>39</v>
      </c>
      <c r="E1015" s="1" t="s">
        <v>39</v>
      </c>
      <c r="F1015">
        <v>115</v>
      </c>
      <c r="G1015">
        <v>216</v>
      </c>
      <c r="H1015" s="1" t="s">
        <v>94</v>
      </c>
      <c r="I1015">
        <v>115</v>
      </c>
      <c r="J1015" s="1" t="s">
        <v>74</v>
      </c>
      <c r="K1015" s="1" t="s">
        <v>25</v>
      </c>
      <c r="L1015">
        <v>5.8700000000000002E-3</v>
      </c>
      <c r="M1015">
        <v>2.426E-2</v>
      </c>
      <c r="N1015">
        <v>4.0200000000000001E-3</v>
      </c>
      <c r="O1015">
        <v>1</v>
      </c>
      <c r="P1015">
        <v>0</v>
      </c>
      <c r="Q1015">
        <v>167</v>
      </c>
      <c r="R1015">
        <v>556</v>
      </c>
      <c r="S1015">
        <v>210</v>
      </c>
      <c r="T1015">
        <v>3.2</v>
      </c>
      <c r="U1015">
        <v>4.9000000000000004</v>
      </c>
    </row>
    <row r="1016" spans="1:21" x14ac:dyDescent="0.25">
      <c r="A1016" t="str">
        <f>B1016&amp;"_"&amp;G1016&amp;"_"&amp;J1016</f>
        <v>1558_1219_1</v>
      </c>
      <c r="B1016">
        <v>1558</v>
      </c>
      <c r="C1016" s="1" t="s">
        <v>253</v>
      </c>
      <c r="D1016" s="1" t="s">
        <v>67</v>
      </c>
      <c r="E1016" s="1" t="s">
        <v>67</v>
      </c>
      <c r="F1016">
        <v>230</v>
      </c>
      <c r="G1016">
        <v>1219</v>
      </c>
      <c r="H1016" s="1" t="s">
        <v>1495</v>
      </c>
      <c r="I1016">
        <v>230</v>
      </c>
      <c r="J1016" s="1" t="s">
        <v>191</v>
      </c>
      <c r="K1016" s="1" t="s">
        <v>25</v>
      </c>
      <c r="L1016">
        <v>5.1500000000000001E-3</v>
      </c>
      <c r="M1016">
        <v>4.1349999999999998E-2</v>
      </c>
      <c r="N1016">
        <v>0.15778</v>
      </c>
      <c r="O1016">
        <v>1</v>
      </c>
      <c r="P1016">
        <v>0</v>
      </c>
      <c r="Q1016">
        <v>453</v>
      </c>
      <c r="R1016">
        <v>936</v>
      </c>
      <c r="S1016">
        <v>579</v>
      </c>
      <c r="T1016">
        <v>25.9</v>
      </c>
      <c r="U1016">
        <v>39.9</v>
      </c>
    </row>
    <row r="1017" spans="1:21" x14ac:dyDescent="0.25">
      <c r="A1017" t="str">
        <f>B1017&amp;"_"&amp;G1017&amp;"_"&amp;J1017</f>
        <v>1558_1303_1</v>
      </c>
      <c r="B1017">
        <v>1558</v>
      </c>
      <c r="C1017" s="1" t="s">
        <v>253</v>
      </c>
      <c r="D1017" s="1" t="s">
        <v>67</v>
      </c>
      <c r="E1017" s="1" t="s">
        <v>67</v>
      </c>
      <c r="F1017">
        <v>230</v>
      </c>
      <c r="G1017">
        <v>1303</v>
      </c>
      <c r="H1017" s="1" t="s">
        <v>252</v>
      </c>
      <c r="I1017">
        <v>230</v>
      </c>
      <c r="J1017" s="1" t="s">
        <v>191</v>
      </c>
      <c r="K1017" s="1" t="s">
        <v>25</v>
      </c>
      <c r="L1017">
        <v>2.5999999999999998E-4</v>
      </c>
      <c r="M1017">
        <v>2.0999999999999999E-3</v>
      </c>
      <c r="N1017">
        <v>8.0199999999999994E-3</v>
      </c>
      <c r="O1017">
        <v>1</v>
      </c>
      <c r="P1017">
        <v>0</v>
      </c>
      <c r="Q1017">
        <v>453</v>
      </c>
      <c r="R1017">
        <v>936</v>
      </c>
      <c r="S1017">
        <v>579</v>
      </c>
      <c r="T1017">
        <v>1.2</v>
      </c>
      <c r="U1017">
        <v>2</v>
      </c>
    </row>
    <row r="1018" spans="1:21" x14ac:dyDescent="0.25">
      <c r="A1018" t="str">
        <f>B1018&amp;"_"&amp;G1018&amp;"_"&amp;J1018</f>
        <v>1559_495_1</v>
      </c>
      <c r="B1018">
        <v>1559</v>
      </c>
      <c r="C1018" s="1" t="s">
        <v>174</v>
      </c>
      <c r="D1018" s="1" t="s">
        <v>67</v>
      </c>
      <c r="E1018" s="1" t="s">
        <v>22</v>
      </c>
      <c r="F1018">
        <v>115</v>
      </c>
      <c r="G1018">
        <v>495</v>
      </c>
      <c r="H1018" s="1" t="s">
        <v>566</v>
      </c>
      <c r="I1018">
        <v>115</v>
      </c>
      <c r="J1018" s="1" t="s">
        <v>191</v>
      </c>
      <c r="K1018" s="1" t="s">
        <v>25</v>
      </c>
      <c r="L1018">
        <v>9.2350000000000002E-2</v>
      </c>
      <c r="M1018">
        <v>0.38186999999999999</v>
      </c>
      <c r="N1018">
        <v>6.3229999999999995E-2</v>
      </c>
      <c r="O1018">
        <v>1</v>
      </c>
      <c r="P1018">
        <v>0</v>
      </c>
      <c r="Q1018">
        <v>167</v>
      </c>
      <c r="R1018">
        <v>556</v>
      </c>
      <c r="S1018">
        <v>210</v>
      </c>
      <c r="T1018">
        <v>54.9</v>
      </c>
      <c r="U1018">
        <v>76.8</v>
      </c>
    </row>
    <row r="1019" spans="1:21" x14ac:dyDescent="0.25">
      <c r="A1019" t="str">
        <f>B1019&amp;"_"&amp;G1019&amp;"_"&amp;J1019</f>
        <v>1560_1219_1</v>
      </c>
      <c r="B1019">
        <v>1560</v>
      </c>
      <c r="C1019" s="1" t="s">
        <v>174</v>
      </c>
      <c r="D1019" s="1" t="s">
        <v>67</v>
      </c>
      <c r="E1019" s="1" t="s">
        <v>67</v>
      </c>
      <c r="F1019">
        <v>230</v>
      </c>
      <c r="G1019">
        <v>1219</v>
      </c>
      <c r="H1019" s="1" t="s">
        <v>1495</v>
      </c>
      <c r="I1019">
        <v>230</v>
      </c>
      <c r="J1019" s="1" t="s">
        <v>191</v>
      </c>
      <c r="K1019" s="1" t="s">
        <v>25</v>
      </c>
      <c r="L1019">
        <v>3.0899999999999999E-3</v>
      </c>
      <c r="M1019">
        <v>2.487E-2</v>
      </c>
      <c r="N1019">
        <v>9.4869999999999996E-2</v>
      </c>
      <c r="O1019">
        <v>1</v>
      </c>
      <c r="P1019">
        <v>0</v>
      </c>
      <c r="Q1019">
        <v>453</v>
      </c>
      <c r="R1019">
        <v>936</v>
      </c>
      <c r="S1019">
        <v>579</v>
      </c>
      <c r="T1019">
        <v>14.8</v>
      </c>
      <c r="U1019">
        <v>24</v>
      </c>
    </row>
    <row r="1020" spans="1:21" x14ac:dyDescent="0.25">
      <c r="A1020" t="str">
        <f>B1020&amp;"_"&amp;G1020&amp;"_"&amp;J1020</f>
        <v>1564_1247_1</v>
      </c>
      <c r="B1020">
        <v>1564</v>
      </c>
      <c r="C1020" s="1" t="s">
        <v>276</v>
      </c>
      <c r="D1020" s="1" t="s">
        <v>42</v>
      </c>
      <c r="E1020" s="1" t="s">
        <v>42</v>
      </c>
      <c r="F1020">
        <v>230</v>
      </c>
      <c r="G1020">
        <v>1247</v>
      </c>
      <c r="H1020" s="1" t="s">
        <v>76</v>
      </c>
      <c r="I1020">
        <v>230</v>
      </c>
      <c r="J1020" s="1" t="s">
        <v>191</v>
      </c>
      <c r="K1020" s="1" t="s">
        <v>25</v>
      </c>
      <c r="L1020">
        <v>5.0400000000000002E-3</v>
      </c>
      <c r="M1020">
        <v>4.0500000000000001E-2</v>
      </c>
      <c r="N1020">
        <v>0.15454000000000001</v>
      </c>
      <c r="O1020">
        <v>1</v>
      </c>
      <c r="P1020">
        <v>0</v>
      </c>
      <c r="Q1020">
        <v>453</v>
      </c>
      <c r="R1020">
        <v>936</v>
      </c>
      <c r="S1020">
        <v>579</v>
      </c>
      <c r="T1020">
        <v>22.1</v>
      </c>
      <c r="U1020">
        <v>39.1</v>
      </c>
    </row>
    <row r="1021" spans="1:21" x14ac:dyDescent="0.25">
      <c r="A1021" t="str">
        <f>B1021&amp;"_"&amp;G1021&amp;"_"&amp;J1021</f>
        <v>1564_1296_1</v>
      </c>
      <c r="B1021">
        <v>1564</v>
      </c>
      <c r="C1021" s="1" t="s">
        <v>276</v>
      </c>
      <c r="D1021" s="1" t="s">
        <v>42</v>
      </c>
      <c r="E1021" s="1" t="s">
        <v>42</v>
      </c>
      <c r="F1021">
        <v>230</v>
      </c>
      <c r="G1021">
        <v>1296</v>
      </c>
      <c r="H1021" s="1" t="s">
        <v>327</v>
      </c>
      <c r="I1021">
        <v>230</v>
      </c>
      <c r="J1021" s="1" t="s">
        <v>191</v>
      </c>
      <c r="K1021" s="1" t="s">
        <v>25</v>
      </c>
      <c r="L1021">
        <v>2.0799999999999998E-3</v>
      </c>
      <c r="M1021">
        <v>1.6719999999999999E-2</v>
      </c>
      <c r="N1021">
        <v>6.3799999999999996E-2</v>
      </c>
      <c r="O1021">
        <v>1</v>
      </c>
      <c r="P1021">
        <v>0</v>
      </c>
      <c r="Q1021">
        <v>453</v>
      </c>
      <c r="R1021">
        <v>936</v>
      </c>
      <c r="S1021">
        <v>579</v>
      </c>
      <c r="T1021">
        <v>9.4</v>
      </c>
      <c r="U1021">
        <v>16.100000000000001</v>
      </c>
    </row>
    <row r="1022" spans="1:21" x14ac:dyDescent="0.25">
      <c r="A1022" t="str">
        <f>B1022&amp;"_"&amp;G1022&amp;"_"&amp;J1022</f>
        <v>1565_53_1</v>
      </c>
      <c r="B1022">
        <v>1565</v>
      </c>
      <c r="C1022" s="1" t="s">
        <v>194</v>
      </c>
      <c r="D1022" s="1" t="s">
        <v>42</v>
      </c>
      <c r="E1022" s="1" t="s">
        <v>67</v>
      </c>
      <c r="F1022">
        <v>115</v>
      </c>
      <c r="G1022">
        <v>53</v>
      </c>
      <c r="H1022" s="1" t="s">
        <v>708</v>
      </c>
      <c r="I1022">
        <v>115</v>
      </c>
      <c r="J1022" s="1" t="s">
        <v>191</v>
      </c>
      <c r="K1022" s="1" t="s">
        <v>25</v>
      </c>
      <c r="L1022">
        <v>2.23E-2</v>
      </c>
      <c r="M1022">
        <v>9.221E-2</v>
      </c>
      <c r="N1022">
        <v>1.5270000000000001E-2</v>
      </c>
      <c r="O1022">
        <v>1</v>
      </c>
      <c r="P1022">
        <v>0</v>
      </c>
      <c r="Q1022">
        <v>167</v>
      </c>
      <c r="R1022">
        <v>556</v>
      </c>
      <c r="S1022">
        <v>210</v>
      </c>
      <c r="T1022">
        <v>12.9</v>
      </c>
      <c r="U1022">
        <v>18.5</v>
      </c>
    </row>
    <row r="1023" spans="1:21" x14ac:dyDescent="0.25">
      <c r="A1023" t="str">
        <f>B1023&amp;"_"&amp;G1023&amp;"_"&amp;J1023</f>
        <v>1566_1435_1</v>
      </c>
      <c r="B1023">
        <v>1566</v>
      </c>
      <c r="C1023" s="1" t="s">
        <v>62</v>
      </c>
      <c r="D1023" s="1" t="s">
        <v>42</v>
      </c>
      <c r="E1023" s="1" t="s">
        <v>42</v>
      </c>
      <c r="F1023">
        <v>115</v>
      </c>
      <c r="G1023">
        <v>1435</v>
      </c>
      <c r="H1023" s="1" t="s">
        <v>364</v>
      </c>
      <c r="I1023">
        <v>115</v>
      </c>
      <c r="J1023" s="1" t="s">
        <v>191</v>
      </c>
      <c r="K1023" s="1" t="s">
        <v>25</v>
      </c>
      <c r="L1023">
        <v>3.2000000000000003E-4</v>
      </c>
      <c r="M1023">
        <v>1.32E-3</v>
      </c>
      <c r="N1023">
        <v>2.2000000000000001E-4</v>
      </c>
      <c r="O1023">
        <v>1</v>
      </c>
      <c r="P1023">
        <v>0</v>
      </c>
      <c r="Q1023">
        <v>167</v>
      </c>
      <c r="R1023">
        <v>556</v>
      </c>
      <c r="S1023">
        <v>210</v>
      </c>
      <c r="T1023">
        <v>0.2</v>
      </c>
      <c r="U1023">
        <v>0.3</v>
      </c>
    </row>
    <row r="1024" spans="1:21" x14ac:dyDescent="0.25">
      <c r="A1024" t="str">
        <f>B1024&amp;"_"&amp;G1024&amp;"_"&amp;J1024</f>
        <v>1566_255_1</v>
      </c>
      <c r="B1024">
        <v>1566</v>
      </c>
      <c r="C1024" s="1" t="s">
        <v>62</v>
      </c>
      <c r="D1024" s="1" t="s">
        <v>42</v>
      </c>
      <c r="E1024" s="1" t="s">
        <v>42</v>
      </c>
      <c r="F1024">
        <v>115</v>
      </c>
      <c r="G1024">
        <v>255</v>
      </c>
      <c r="H1024" s="1" t="s">
        <v>1184</v>
      </c>
      <c r="I1024">
        <v>115</v>
      </c>
      <c r="J1024" s="1" t="s">
        <v>191</v>
      </c>
      <c r="K1024" s="1" t="s">
        <v>25</v>
      </c>
      <c r="L1024">
        <v>1.383E-2</v>
      </c>
      <c r="M1024">
        <v>5.7180000000000002E-2</v>
      </c>
      <c r="N1024">
        <v>9.4699999999999993E-3</v>
      </c>
      <c r="O1024">
        <v>1</v>
      </c>
      <c r="P1024">
        <v>0</v>
      </c>
      <c r="Q1024">
        <v>167</v>
      </c>
      <c r="R1024">
        <v>556</v>
      </c>
      <c r="S1024">
        <v>210</v>
      </c>
      <c r="T1024">
        <v>5.7</v>
      </c>
      <c r="U1024">
        <v>11.5</v>
      </c>
    </row>
    <row r="1025" spans="1:21" x14ac:dyDescent="0.25">
      <c r="A1025" t="str">
        <f>B1025&amp;"_"&amp;G1025&amp;"_"&amp;J1025</f>
        <v>1567_1222_1</v>
      </c>
      <c r="B1025">
        <v>1567</v>
      </c>
      <c r="C1025" s="1" t="s">
        <v>651</v>
      </c>
      <c r="D1025" s="1" t="s">
        <v>22</v>
      </c>
      <c r="E1025" s="1" t="s">
        <v>22</v>
      </c>
      <c r="F1025">
        <v>345</v>
      </c>
      <c r="G1025">
        <v>1222</v>
      </c>
      <c r="H1025" s="1" t="s">
        <v>177</v>
      </c>
      <c r="I1025">
        <v>345</v>
      </c>
      <c r="J1025" s="1" t="s">
        <v>191</v>
      </c>
      <c r="K1025" s="1" t="s">
        <v>25</v>
      </c>
      <c r="L1025">
        <v>4.2500000000000003E-3</v>
      </c>
      <c r="M1025">
        <v>6.4860000000000001E-2</v>
      </c>
      <c r="N1025">
        <v>1.67665</v>
      </c>
      <c r="O1025">
        <v>1</v>
      </c>
      <c r="P1025">
        <v>0</v>
      </c>
      <c r="Q1025">
        <v>1216</v>
      </c>
      <c r="R1025">
        <v>2454</v>
      </c>
      <c r="S1025">
        <v>1804</v>
      </c>
      <c r="T1025">
        <v>106.8</v>
      </c>
      <c r="U1025">
        <v>162.9</v>
      </c>
    </row>
    <row r="1026" spans="1:21" x14ac:dyDescent="0.25">
      <c r="A1026" t="str">
        <f>B1026&amp;"_"&amp;G1026&amp;"_"&amp;J1026</f>
        <v>1567_1238_1</v>
      </c>
      <c r="B1026">
        <v>1567</v>
      </c>
      <c r="C1026" s="1" t="s">
        <v>651</v>
      </c>
      <c r="D1026" s="1" t="s">
        <v>22</v>
      </c>
      <c r="E1026" s="1" t="s">
        <v>67</v>
      </c>
      <c r="F1026">
        <v>345</v>
      </c>
      <c r="G1026">
        <v>1238</v>
      </c>
      <c r="H1026" s="1" t="s">
        <v>128</v>
      </c>
      <c r="I1026">
        <v>345</v>
      </c>
      <c r="J1026" s="1" t="s">
        <v>191</v>
      </c>
      <c r="K1026" s="1" t="s">
        <v>25</v>
      </c>
      <c r="L1026">
        <v>2.3900000000000002E-3</v>
      </c>
      <c r="M1026">
        <v>3.6470000000000002E-2</v>
      </c>
      <c r="N1026">
        <v>0.94284999999999997</v>
      </c>
      <c r="O1026">
        <v>1</v>
      </c>
      <c r="P1026">
        <v>0</v>
      </c>
      <c r="Q1026">
        <v>1216</v>
      </c>
      <c r="R1026">
        <v>2454</v>
      </c>
      <c r="S1026">
        <v>1804</v>
      </c>
      <c r="T1026">
        <v>58.8</v>
      </c>
      <c r="U1026">
        <v>91.6</v>
      </c>
    </row>
    <row r="1027" spans="1:21" x14ac:dyDescent="0.25">
      <c r="A1027" t="str">
        <f>B1027&amp;"_"&amp;G1027&amp;"_"&amp;J1027</f>
        <v>1569_1452_1</v>
      </c>
      <c r="B1027">
        <v>1569</v>
      </c>
      <c r="C1027" s="1" t="s">
        <v>41</v>
      </c>
      <c r="D1027" s="1" t="s">
        <v>42</v>
      </c>
      <c r="E1027" s="1" t="s">
        <v>42</v>
      </c>
      <c r="F1027">
        <v>115</v>
      </c>
      <c r="G1027">
        <v>1452</v>
      </c>
      <c r="H1027" s="1" t="s">
        <v>390</v>
      </c>
      <c r="I1027">
        <v>115</v>
      </c>
      <c r="J1027" s="1" t="s">
        <v>191</v>
      </c>
      <c r="K1027" s="1" t="s">
        <v>25</v>
      </c>
      <c r="L1027">
        <v>2.3E-3</v>
      </c>
      <c r="M1027">
        <v>9.5099999999999994E-3</v>
      </c>
      <c r="N1027">
        <v>1.57E-3</v>
      </c>
      <c r="O1027">
        <v>1</v>
      </c>
      <c r="P1027">
        <v>0</v>
      </c>
      <c r="Q1027">
        <v>167</v>
      </c>
      <c r="R1027">
        <v>556</v>
      </c>
      <c r="S1027">
        <v>210</v>
      </c>
      <c r="T1027">
        <v>1.5</v>
      </c>
      <c r="U1027">
        <v>1.9</v>
      </c>
    </row>
    <row r="1028" spans="1:21" x14ac:dyDescent="0.25">
      <c r="A1028" t="str">
        <f>B1028&amp;"_"&amp;G1028&amp;"_"&amp;J1028</f>
        <v>1570_1314_1</v>
      </c>
      <c r="B1028">
        <v>1570</v>
      </c>
      <c r="C1028" s="1" t="s">
        <v>41</v>
      </c>
      <c r="D1028" s="1" t="s">
        <v>42</v>
      </c>
      <c r="E1028" s="1" t="s">
        <v>42</v>
      </c>
      <c r="F1028">
        <v>230</v>
      </c>
      <c r="G1028">
        <v>1314</v>
      </c>
      <c r="H1028" s="1" t="s">
        <v>43</v>
      </c>
      <c r="I1028">
        <v>230</v>
      </c>
      <c r="J1028" s="1" t="s">
        <v>191</v>
      </c>
      <c r="K1028" s="1" t="s">
        <v>25</v>
      </c>
      <c r="L1028">
        <v>5.9000000000000003E-4</v>
      </c>
      <c r="M1028">
        <v>4.7099999999999998E-3</v>
      </c>
      <c r="N1028">
        <v>1.796E-2</v>
      </c>
      <c r="O1028">
        <v>1</v>
      </c>
      <c r="P1028">
        <v>0</v>
      </c>
      <c r="Q1028">
        <v>453</v>
      </c>
      <c r="R1028">
        <v>936</v>
      </c>
      <c r="S1028">
        <v>579</v>
      </c>
      <c r="T1028">
        <v>3</v>
      </c>
      <c r="U1028">
        <v>4.5</v>
      </c>
    </row>
    <row r="1029" spans="1:21" x14ac:dyDescent="0.25">
      <c r="A1029" t="str">
        <f>B1029&amp;"_"&amp;G1029&amp;"_"&amp;J1029</f>
        <v>1570_1314_2</v>
      </c>
      <c r="B1029">
        <v>1570</v>
      </c>
      <c r="C1029" s="1" t="s">
        <v>41</v>
      </c>
      <c r="D1029" s="1" t="s">
        <v>42</v>
      </c>
      <c r="E1029" s="1" t="s">
        <v>42</v>
      </c>
      <c r="F1029">
        <v>230</v>
      </c>
      <c r="G1029">
        <v>1314</v>
      </c>
      <c r="H1029" s="1" t="s">
        <v>43</v>
      </c>
      <c r="I1029">
        <v>230</v>
      </c>
      <c r="J1029" s="1" t="s">
        <v>74</v>
      </c>
      <c r="K1029" s="1" t="s">
        <v>25</v>
      </c>
      <c r="L1029">
        <v>6.3000000000000003E-4</v>
      </c>
      <c r="M1029">
        <v>5.0600000000000003E-3</v>
      </c>
      <c r="N1029">
        <v>1.9300000000000001E-2</v>
      </c>
      <c r="O1029">
        <v>1</v>
      </c>
      <c r="P1029">
        <v>0</v>
      </c>
      <c r="Q1029">
        <v>453</v>
      </c>
      <c r="R1029">
        <v>936</v>
      </c>
      <c r="S1029">
        <v>579</v>
      </c>
      <c r="T1029">
        <v>3</v>
      </c>
      <c r="U1029">
        <v>4.9000000000000004</v>
      </c>
    </row>
    <row r="1030" spans="1:21" x14ac:dyDescent="0.25">
      <c r="A1030" t="str">
        <f>B1030&amp;"_"&amp;G1030&amp;"_"&amp;J1030</f>
        <v>1570_1314_3</v>
      </c>
      <c r="B1030">
        <v>1570</v>
      </c>
      <c r="C1030" s="1" t="s">
        <v>41</v>
      </c>
      <c r="D1030" s="1" t="s">
        <v>42</v>
      </c>
      <c r="E1030" s="1" t="s">
        <v>42</v>
      </c>
      <c r="F1030">
        <v>230</v>
      </c>
      <c r="G1030">
        <v>1314</v>
      </c>
      <c r="H1030" s="1" t="s">
        <v>43</v>
      </c>
      <c r="I1030">
        <v>230</v>
      </c>
      <c r="J1030" s="1" t="s">
        <v>55</v>
      </c>
      <c r="K1030" s="1" t="s">
        <v>25</v>
      </c>
      <c r="L1030">
        <v>5.8E-4</v>
      </c>
      <c r="M1030">
        <v>4.6299999999999996E-3</v>
      </c>
      <c r="N1030">
        <v>1.7649999999999999E-2</v>
      </c>
      <c r="O1030">
        <v>1</v>
      </c>
      <c r="P1030">
        <v>0</v>
      </c>
      <c r="Q1030">
        <v>453</v>
      </c>
      <c r="R1030">
        <v>936</v>
      </c>
      <c r="S1030">
        <v>579</v>
      </c>
      <c r="T1030">
        <v>3</v>
      </c>
      <c r="U1030">
        <v>4.5</v>
      </c>
    </row>
    <row r="1031" spans="1:21" x14ac:dyDescent="0.25">
      <c r="A1031" t="str">
        <f>B1031&amp;"_"&amp;G1031&amp;"_"&amp;J1031</f>
        <v>1570_1314_4</v>
      </c>
      <c r="B1031">
        <v>1570</v>
      </c>
      <c r="C1031" s="1" t="s">
        <v>41</v>
      </c>
      <c r="D1031" s="1" t="s">
        <v>42</v>
      </c>
      <c r="E1031" s="1" t="s">
        <v>42</v>
      </c>
      <c r="F1031">
        <v>230</v>
      </c>
      <c r="G1031">
        <v>1314</v>
      </c>
      <c r="H1031" s="1" t="s">
        <v>43</v>
      </c>
      <c r="I1031">
        <v>230</v>
      </c>
      <c r="J1031" s="1" t="s">
        <v>48</v>
      </c>
      <c r="K1031" s="1" t="s">
        <v>25</v>
      </c>
      <c r="L1031">
        <v>6.3000000000000003E-4</v>
      </c>
      <c r="M1031">
        <v>5.1000000000000004E-3</v>
      </c>
      <c r="N1031">
        <v>1.9439999999999999E-2</v>
      </c>
      <c r="O1031">
        <v>1</v>
      </c>
      <c r="P1031">
        <v>0</v>
      </c>
      <c r="Q1031">
        <v>453</v>
      </c>
      <c r="R1031">
        <v>936</v>
      </c>
      <c r="S1031">
        <v>579</v>
      </c>
      <c r="T1031">
        <v>3</v>
      </c>
      <c r="U1031">
        <v>4.9000000000000004</v>
      </c>
    </row>
    <row r="1032" spans="1:21" x14ac:dyDescent="0.25">
      <c r="A1032" t="str">
        <f>B1032&amp;"_"&amp;G1032&amp;"_"&amp;J1032</f>
        <v>1570_1314_5</v>
      </c>
      <c r="B1032">
        <v>1570</v>
      </c>
      <c r="C1032" s="1" t="s">
        <v>41</v>
      </c>
      <c r="D1032" s="1" t="s">
        <v>42</v>
      </c>
      <c r="E1032" s="1" t="s">
        <v>42</v>
      </c>
      <c r="F1032">
        <v>230</v>
      </c>
      <c r="G1032">
        <v>1314</v>
      </c>
      <c r="H1032" s="1" t="s">
        <v>43</v>
      </c>
      <c r="I1032">
        <v>230</v>
      </c>
      <c r="J1032" s="1" t="s">
        <v>47</v>
      </c>
      <c r="K1032" s="1" t="s">
        <v>25</v>
      </c>
      <c r="L1032">
        <v>5.9000000000000003E-4</v>
      </c>
      <c r="M1032">
        <v>4.7400000000000003E-3</v>
      </c>
      <c r="N1032">
        <v>1.8100000000000002E-2</v>
      </c>
      <c r="O1032">
        <v>1</v>
      </c>
      <c r="P1032">
        <v>0</v>
      </c>
      <c r="Q1032">
        <v>453</v>
      </c>
      <c r="R1032">
        <v>936</v>
      </c>
      <c r="S1032">
        <v>579</v>
      </c>
      <c r="T1032">
        <v>3</v>
      </c>
      <c r="U1032">
        <v>4.5999999999999996</v>
      </c>
    </row>
    <row r="1033" spans="1:21" x14ac:dyDescent="0.25">
      <c r="A1033" t="str">
        <f>B1033&amp;"_"&amp;G1033&amp;"_"&amp;J1033</f>
        <v>1570_1314_6</v>
      </c>
      <c r="B1033">
        <v>1570</v>
      </c>
      <c r="C1033" s="1" t="s">
        <v>41</v>
      </c>
      <c r="D1033" s="1" t="s">
        <v>42</v>
      </c>
      <c r="E1033" s="1" t="s">
        <v>42</v>
      </c>
      <c r="F1033">
        <v>230</v>
      </c>
      <c r="G1033">
        <v>1314</v>
      </c>
      <c r="H1033" s="1" t="s">
        <v>43</v>
      </c>
      <c r="I1033">
        <v>230</v>
      </c>
      <c r="J1033" s="1" t="s">
        <v>44</v>
      </c>
      <c r="K1033" s="1" t="s">
        <v>25</v>
      </c>
      <c r="L1033">
        <v>5.9000000000000003E-4</v>
      </c>
      <c r="M1033">
        <v>4.7200000000000002E-3</v>
      </c>
      <c r="N1033">
        <v>1.7989999999999999E-2</v>
      </c>
      <c r="O1033">
        <v>1</v>
      </c>
      <c r="P1033">
        <v>0</v>
      </c>
      <c r="Q1033">
        <v>453</v>
      </c>
      <c r="R1033">
        <v>936</v>
      </c>
      <c r="S1033">
        <v>579</v>
      </c>
      <c r="T1033">
        <v>3</v>
      </c>
      <c r="U1033">
        <v>4.5999999999999996</v>
      </c>
    </row>
    <row r="1034" spans="1:21" x14ac:dyDescent="0.25">
      <c r="A1034" t="str">
        <f>B1034&amp;"_"&amp;G1034&amp;"_"&amp;J1034</f>
        <v>1571_1432_1</v>
      </c>
      <c r="B1034">
        <v>1571</v>
      </c>
      <c r="C1034" s="1" t="s">
        <v>43</v>
      </c>
      <c r="D1034" s="1" t="s">
        <v>42</v>
      </c>
      <c r="E1034" s="1" t="s">
        <v>42</v>
      </c>
      <c r="F1034">
        <v>115</v>
      </c>
      <c r="G1034">
        <v>1432</v>
      </c>
      <c r="H1034" s="1" t="s">
        <v>304</v>
      </c>
      <c r="I1034">
        <v>115</v>
      </c>
      <c r="J1034" s="1" t="s">
        <v>191</v>
      </c>
      <c r="K1034" s="1" t="s">
        <v>25</v>
      </c>
      <c r="L1034">
        <v>2.5000000000000001E-4</v>
      </c>
      <c r="M1034">
        <v>1.0200000000000001E-3</v>
      </c>
      <c r="N1034">
        <v>1.7000000000000001E-4</v>
      </c>
      <c r="O1034">
        <v>1</v>
      </c>
      <c r="P1034">
        <v>0</v>
      </c>
      <c r="Q1034">
        <v>167</v>
      </c>
      <c r="R1034">
        <v>556</v>
      </c>
      <c r="S1034">
        <v>210</v>
      </c>
      <c r="T1034">
        <v>0.1</v>
      </c>
      <c r="U1034">
        <v>0.2</v>
      </c>
    </row>
    <row r="1035" spans="1:21" x14ac:dyDescent="0.25">
      <c r="A1035" t="str">
        <f>B1035&amp;"_"&amp;G1035&amp;"_"&amp;J1035</f>
        <v>1573_1363_1</v>
      </c>
      <c r="B1035">
        <v>1573</v>
      </c>
      <c r="C1035" s="1" t="s">
        <v>102</v>
      </c>
      <c r="D1035" s="1" t="s">
        <v>42</v>
      </c>
      <c r="E1035" s="1" t="s">
        <v>42</v>
      </c>
      <c r="F1035">
        <v>115</v>
      </c>
      <c r="G1035">
        <v>1363</v>
      </c>
      <c r="H1035" s="1" t="s">
        <v>298</v>
      </c>
      <c r="I1035">
        <v>115</v>
      </c>
      <c r="J1035" s="1" t="s">
        <v>191</v>
      </c>
      <c r="K1035" s="1" t="s">
        <v>25</v>
      </c>
      <c r="L1035">
        <v>2.1700000000000001E-3</v>
      </c>
      <c r="M1035">
        <v>8.9599999999999992E-3</v>
      </c>
      <c r="N1035">
        <v>1.48E-3</v>
      </c>
      <c r="O1035">
        <v>1</v>
      </c>
      <c r="P1035">
        <v>0</v>
      </c>
      <c r="Q1035">
        <v>167</v>
      </c>
      <c r="R1035">
        <v>556</v>
      </c>
      <c r="S1035">
        <v>210</v>
      </c>
      <c r="T1035">
        <v>1.4</v>
      </c>
      <c r="U1035">
        <v>1.8</v>
      </c>
    </row>
    <row r="1036" spans="1:21" x14ac:dyDescent="0.25">
      <c r="A1036" t="str">
        <f>B1036&amp;"_"&amp;G1036&amp;"_"&amp;J1036</f>
        <v>1573_1370_1</v>
      </c>
      <c r="B1036">
        <v>1573</v>
      </c>
      <c r="C1036" s="1" t="s">
        <v>102</v>
      </c>
      <c r="D1036" s="1" t="s">
        <v>42</v>
      </c>
      <c r="E1036" s="1" t="s">
        <v>42</v>
      </c>
      <c r="F1036">
        <v>115</v>
      </c>
      <c r="G1036">
        <v>1370</v>
      </c>
      <c r="H1036" s="1" t="s">
        <v>613</v>
      </c>
      <c r="I1036">
        <v>115</v>
      </c>
      <c r="J1036" s="1" t="s">
        <v>191</v>
      </c>
      <c r="K1036" s="1" t="s">
        <v>25</v>
      </c>
      <c r="L1036">
        <v>2.3E-3</v>
      </c>
      <c r="M1036">
        <v>9.4900000000000002E-3</v>
      </c>
      <c r="N1036">
        <v>1.57E-3</v>
      </c>
      <c r="O1036">
        <v>1</v>
      </c>
      <c r="P1036">
        <v>0</v>
      </c>
      <c r="Q1036">
        <v>167</v>
      </c>
      <c r="R1036">
        <v>556</v>
      </c>
      <c r="S1036">
        <v>210</v>
      </c>
      <c r="T1036">
        <v>1.5</v>
      </c>
      <c r="U1036">
        <v>1.9</v>
      </c>
    </row>
    <row r="1037" spans="1:21" x14ac:dyDescent="0.25">
      <c r="A1037" t="str">
        <f>B1037&amp;"_"&amp;G1037&amp;"_"&amp;J1037</f>
        <v>1575_140_1</v>
      </c>
      <c r="B1037">
        <v>1575</v>
      </c>
      <c r="C1037" s="1" t="s">
        <v>254</v>
      </c>
      <c r="D1037" s="1" t="s">
        <v>42</v>
      </c>
      <c r="E1037" s="1" t="s">
        <v>42</v>
      </c>
      <c r="F1037">
        <v>115</v>
      </c>
      <c r="G1037">
        <v>140</v>
      </c>
      <c r="H1037" s="1" t="s">
        <v>240</v>
      </c>
      <c r="I1037">
        <v>115</v>
      </c>
      <c r="J1037" s="1" t="s">
        <v>191</v>
      </c>
      <c r="K1037" s="1" t="s">
        <v>25</v>
      </c>
      <c r="L1037">
        <v>2.0000000000000001E-4</v>
      </c>
      <c r="M1037">
        <v>8.1999999999999998E-4</v>
      </c>
      <c r="N1037">
        <v>1.3999999999999999E-4</v>
      </c>
      <c r="O1037">
        <v>1</v>
      </c>
      <c r="P1037">
        <v>0</v>
      </c>
      <c r="Q1037">
        <v>167</v>
      </c>
      <c r="R1037">
        <v>556</v>
      </c>
      <c r="S1037">
        <v>210</v>
      </c>
      <c r="T1037">
        <v>0.1</v>
      </c>
      <c r="U1037">
        <v>0.2</v>
      </c>
    </row>
    <row r="1038" spans="1:21" x14ac:dyDescent="0.25">
      <c r="A1038" t="str">
        <f>B1038&amp;"_"&amp;G1038&amp;"_"&amp;J1038</f>
        <v>159_1563_1</v>
      </c>
      <c r="B1038">
        <v>159</v>
      </c>
      <c r="C1038" s="1" t="s">
        <v>439</v>
      </c>
      <c r="D1038" s="1" t="s">
        <v>42</v>
      </c>
      <c r="E1038" s="1" t="s">
        <v>42</v>
      </c>
      <c r="F1038">
        <v>115</v>
      </c>
      <c r="G1038">
        <v>1563</v>
      </c>
      <c r="H1038" s="1" t="s">
        <v>276</v>
      </c>
      <c r="I1038">
        <v>115</v>
      </c>
      <c r="J1038" s="1" t="s">
        <v>191</v>
      </c>
      <c r="K1038" s="1" t="s">
        <v>25</v>
      </c>
      <c r="L1038">
        <v>2.0109999999999999E-2</v>
      </c>
      <c r="M1038">
        <v>8.3150000000000002E-2</v>
      </c>
      <c r="N1038">
        <v>1.3769999999999999E-2</v>
      </c>
      <c r="O1038">
        <v>1</v>
      </c>
      <c r="P1038">
        <v>0</v>
      </c>
      <c r="Q1038">
        <v>167</v>
      </c>
      <c r="R1038">
        <v>556</v>
      </c>
      <c r="S1038">
        <v>210</v>
      </c>
      <c r="T1038">
        <v>8.9</v>
      </c>
      <c r="U1038">
        <v>16.7</v>
      </c>
    </row>
    <row r="1039" spans="1:21" x14ac:dyDescent="0.25">
      <c r="A1039" t="str">
        <f>B1039&amp;"_"&amp;G1039&amp;"_"&amp;J1039</f>
        <v>16_1394_1</v>
      </c>
      <c r="B1039">
        <v>16</v>
      </c>
      <c r="C1039" s="1" t="s">
        <v>256</v>
      </c>
      <c r="D1039" s="1" t="s">
        <v>22</v>
      </c>
      <c r="E1039" s="1" t="s">
        <v>22</v>
      </c>
      <c r="F1039">
        <v>115</v>
      </c>
      <c r="G1039">
        <v>1394</v>
      </c>
      <c r="H1039" s="1" t="s">
        <v>314</v>
      </c>
      <c r="I1039">
        <v>115</v>
      </c>
      <c r="J1039" s="1" t="s">
        <v>191</v>
      </c>
      <c r="K1039" s="1" t="s">
        <v>25</v>
      </c>
      <c r="L1039">
        <v>2.598E-2</v>
      </c>
      <c r="M1039">
        <v>0.10743</v>
      </c>
      <c r="N1039">
        <v>1.779E-2</v>
      </c>
      <c r="O1039">
        <v>1</v>
      </c>
      <c r="P1039">
        <v>0</v>
      </c>
      <c r="Q1039">
        <v>167</v>
      </c>
      <c r="R1039">
        <v>556</v>
      </c>
      <c r="S1039">
        <v>210</v>
      </c>
      <c r="T1039">
        <v>19.100000000000001</v>
      </c>
      <c r="U1039">
        <v>21.6</v>
      </c>
    </row>
    <row r="1040" spans="1:21" x14ac:dyDescent="0.25">
      <c r="A1040" t="str">
        <f>B1040&amp;"_"&amp;G1040&amp;"_"&amp;J1040</f>
        <v>16_391_1</v>
      </c>
      <c r="B1040">
        <v>16</v>
      </c>
      <c r="C1040" s="1" t="s">
        <v>256</v>
      </c>
      <c r="D1040" s="1" t="s">
        <v>22</v>
      </c>
      <c r="E1040" s="1" t="s">
        <v>22</v>
      </c>
      <c r="F1040">
        <v>115</v>
      </c>
      <c r="G1040">
        <v>391</v>
      </c>
      <c r="H1040" s="1" t="s">
        <v>511</v>
      </c>
      <c r="I1040">
        <v>115</v>
      </c>
      <c r="J1040" s="1" t="s">
        <v>191</v>
      </c>
      <c r="K1040" s="1" t="s">
        <v>25</v>
      </c>
      <c r="L1040">
        <v>2.1180000000000001E-2</v>
      </c>
      <c r="M1040">
        <v>8.7559999999999999E-2</v>
      </c>
      <c r="N1040">
        <v>1.4500000000000001E-2</v>
      </c>
      <c r="O1040">
        <v>1</v>
      </c>
      <c r="P1040">
        <v>0</v>
      </c>
      <c r="Q1040">
        <v>167</v>
      </c>
      <c r="R1040">
        <v>556</v>
      </c>
      <c r="S1040">
        <v>210</v>
      </c>
      <c r="T1040">
        <v>16.2</v>
      </c>
      <c r="U1040">
        <v>17.600000000000001</v>
      </c>
    </row>
    <row r="1041" spans="1:21" x14ac:dyDescent="0.25">
      <c r="A1041" t="str">
        <f>B1041&amp;"_"&amp;G1041&amp;"_"&amp;J1041</f>
        <v>161_1445_1</v>
      </c>
      <c r="B1041">
        <v>161</v>
      </c>
      <c r="C1041" s="1" t="s">
        <v>367</v>
      </c>
      <c r="D1041" s="1" t="s">
        <v>42</v>
      </c>
      <c r="E1041" s="1" t="s">
        <v>42</v>
      </c>
      <c r="F1041">
        <v>115</v>
      </c>
      <c r="G1041">
        <v>1445</v>
      </c>
      <c r="H1041" s="1" t="s">
        <v>368</v>
      </c>
      <c r="I1041">
        <v>115</v>
      </c>
      <c r="J1041" s="1" t="s">
        <v>191</v>
      </c>
      <c r="K1041" s="1" t="s">
        <v>25</v>
      </c>
      <c r="L1041">
        <v>4.0999999999999999E-4</v>
      </c>
      <c r="M1041">
        <v>1.7099999999999999E-3</v>
      </c>
      <c r="N1041">
        <v>2.7999999999999998E-4</v>
      </c>
      <c r="O1041">
        <v>1</v>
      </c>
      <c r="P1041">
        <v>0</v>
      </c>
      <c r="Q1041">
        <v>167</v>
      </c>
      <c r="R1041">
        <v>556</v>
      </c>
      <c r="S1041">
        <v>210</v>
      </c>
      <c r="T1041">
        <v>0.2</v>
      </c>
      <c r="U1041">
        <v>0.3</v>
      </c>
    </row>
    <row r="1042" spans="1:21" x14ac:dyDescent="0.25">
      <c r="A1042" t="str">
        <f>B1042&amp;"_"&amp;G1042&amp;"_"&amp;J1042</f>
        <v>161_162_1</v>
      </c>
      <c r="B1042">
        <v>161</v>
      </c>
      <c r="C1042" s="1" t="s">
        <v>367</v>
      </c>
      <c r="D1042" s="1" t="s">
        <v>42</v>
      </c>
      <c r="E1042" s="1" t="s">
        <v>42</v>
      </c>
      <c r="F1042">
        <v>115</v>
      </c>
      <c r="G1042">
        <v>162</v>
      </c>
      <c r="H1042" s="1" t="s">
        <v>125</v>
      </c>
      <c r="I1042">
        <v>115</v>
      </c>
      <c r="J1042" s="1" t="s">
        <v>191</v>
      </c>
      <c r="K1042" s="1" t="s">
        <v>25</v>
      </c>
      <c r="L1042">
        <v>5.9000000000000003E-4</v>
      </c>
      <c r="M1042">
        <v>2.4199999999999998E-3</v>
      </c>
      <c r="N1042">
        <v>4.0000000000000002E-4</v>
      </c>
      <c r="O1042">
        <v>1</v>
      </c>
      <c r="P1042">
        <v>0</v>
      </c>
      <c r="Q1042">
        <v>167</v>
      </c>
      <c r="R1042">
        <v>556</v>
      </c>
      <c r="S1042">
        <v>210</v>
      </c>
      <c r="T1042">
        <v>0.5</v>
      </c>
      <c r="U1042">
        <v>0.5</v>
      </c>
    </row>
    <row r="1043" spans="1:21" x14ac:dyDescent="0.25">
      <c r="A1043" t="str">
        <f>B1043&amp;"_"&amp;G1043&amp;"_"&amp;J1043</f>
        <v>162_1445_1</v>
      </c>
      <c r="B1043">
        <v>162</v>
      </c>
      <c r="C1043" s="1" t="s">
        <v>125</v>
      </c>
      <c r="D1043" s="1" t="s">
        <v>42</v>
      </c>
      <c r="E1043" s="1" t="s">
        <v>42</v>
      </c>
      <c r="F1043">
        <v>115</v>
      </c>
      <c r="G1043">
        <v>1445</v>
      </c>
      <c r="H1043" s="1" t="s">
        <v>368</v>
      </c>
      <c r="I1043">
        <v>115</v>
      </c>
      <c r="J1043" s="1" t="s">
        <v>191</v>
      </c>
      <c r="K1043" s="1" t="s">
        <v>25</v>
      </c>
      <c r="L1043">
        <v>4.2000000000000002E-4</v>
      </c>
      <c r="M1043">
        <v>1.75E-3</v>
      </c>
      <c r="N1043">
        <v>2.9E-4</v>
      </c>
      <c r="O1043">
        <v>1</v>
      </c>
      <c r="P1043">
        <v>0</v>
      </c>
      <c r="Q1043">
        <v>167</v>
      </c>
      <c r="R1043">
        <v>556</v>
      </c>
      <c r="S1043">
        <v>210</v>
      </c>
      <c r="T1043">
        <v>0.3</v>
      </c>
      <c r="U1043">
        <v>0.4</v>
      </c>
    </row>
    <row r="1044" spans="1:21" x14ac:dyDescent="0.25">
      <c r="A1044" t="str">
        <f>B1044&amp;"_"&amp;G1044&amp;"_"&amp;J1044</f>
        <v>162_163_1</v>
      </c>
      <c r="B1044">
        <v>162</v>
      </c>
      <c r="C1044" s="1" t="s">
        <v>125</v>
      </c>
      <c r="D1044" s="1" t="s">
        <v>42</v>
      </c>
      <c r="E1044" s="1" t="s">
        <v>42</v>
      </c>
      <c r="F1044">
        <v>115</v>
      </c>
      <c r="G1044">
        <v>163</v>
      </c>
      <c r="H1044" s="1" t="s">
        <v>126</v>
      </c>
      <c r="I1044">
        <v>115</v>
      </c>
      <c r="J1044" s="1" t="s">
        <v>191</v>
      </c>
      <c r="K1044" s="1" t="s">
        <v>25</v>
      </c>
      <c r="L1044">
        <v>1.67E-3</v>
      </c>
      <c r="M1044">
        <v>6.9100000000000003E-3</v>
      </c>
      <c r="N1044">
        <v>1.14E-3</v>
      </c>
      <c r="O1044">
        <v>1</v>
      </c>
      <c r="P1044">
        <v>0</v>
      </c>
      <c r="Q1044">
        <v>167</v>
      </c>
      <c r="R1044">
        <v>556</v>
      </c>
      <c r="S1044">
        <v>210</v>
      </c>
      <c r="T1044">
        <v>0.8</v>
      </c>
      <c r="U1044">
        <v>1.4</v>
      </c>
    </row>
    <row r="1045" spans="1:21" x14ac:dyDescent="0.25">
      <c r="A1045" t="str">
        <f>B1045&amp;"_"&amp;G1045&amp;"_"&amp;J1045</f>
        <v>162_163_2</v>
      </c>
      <c r="B1045">
        <v>162</v>
      </c>
      <c r="C1045" s="1" t="s">
        <v>125</v>
      </c>
      <c r="D1045" s="1" t="s">
        <v>42</v>
      </c>
      <c r="E1045" s="1" t="s">
        <v>42</v>
      </c>
      <c r="F1045">
        <v>115</v>
      </c>
      <c r="G1045">
        <v>163</v>
      </c>
      <c r="H1045" s="1" t="s">
        <v>126</v>
      </c>
      <c r="I1045">
        <v>115</v>
      </c>
      <c r="J1045" s="1" t="s">
        <v>74</v>
      </c>
      <c r="K1045" s="1" t="s">
        <v>25</v>
      </c>
      <c r="L1045">
        <v>1.66E-3</v>
      </c>
      <c r="M1045">
        <v>6.8799999999999998E-3</v>
      </c>
      <c r="N1045">
        <v>1.14E-3</v>
      </c>
      <c r="O1045">
        <v>1</v>
      </c>
      <c r="P1045">
        <v>0</v>
      </c>
      <c r="Q1045">
        <v>167</v>
      </c>
      <c r="R1045">
        <v>556</v>
      </c>
      <c r="S1045">
        <v>210</v>
      </c>
      <c r="T1045">
        <v>0.8</v>
      </c>
      <c r="U1045">
        <v>1.4</v>
      </c>
    </row>
    <row r="1046" spans="1:21" x14ac:dyDescent="0.25">
      <c r="A1046" t="str">
        <f>B1046&amp;"_"&amp;G1046&amp;"_"&amp;J1046</f>
        <v>163_1561_1</v>
      </c>
      <c r="B1046">
        <v>163</v>
      </c>
      <c r="C1046" s="1" t="s">
        <v>126</v>
      </c>
      <c r="D1046" s="1" t="s">
        <v>42</v>
      </c>
      <c r="E1046" s="1" t="s">
        <v>42</v>
      </c>
      <c r="F1046">
        <v>115</v>
      </c>
      <c r="G1046">
        <v>1561</v>
      </c>
      <c r="H1046" s="1" t="s">
        <v>46</v>
      </c>
      <c r="I1046">
        <v>115</v>
      </c>
      <c r="J1046" s="1" t="s">
        <v>191</v>
      </c>
      <c r="K1046" s="1" t="s">
        <v>25</v>
      </c>
      <c r="L1046">
        <v>7.6600000000000001E-3</v>
      </c>
      <c r="M1046">
        <v>3.168E-2</v>
      </c>
      <c r="N1046">
        <v>5.2500000000000003E-3</v>
      </c>
      <c r="O1046">
        <v>1</v>
      </c>
      <c r="P1046">
        <v>0</v>
      </c>
      <c r="Q1046">
        <v>167</v>
      </c>
      <c r="R1046">
        <v>556</v>
      </c>
      <c r="S1046">
        <v>210</v>
      </c>
      <c r="T1046">
        <v>4.8</v>
      </c>
      <c r="U1046">
        <v>6.4</v>
      </c>
    </row>
    <row r="1047" spans="1:21" x14ac:dyDescent="0.25">
      <c r="A1047" t="str">
        <f>B1047&amp;"_"&amp;G1047&amp;"_"&amp;J1047</f>
        <v>163_164_1</v>
      </c>
      <c r="B1047">
        <v>163</v>
      </c>
      <c r="C1047" s="1" t="s">
        <v>126</v>
      </c>
      <c r="D1047" s="1" t="s">
        <v>42</v>
      </c>
      <c r="E1047" s="1" t="s">
        <v>42</v>
      </c>
      <c r="F1047">
        <v>115</v>
      </c>
      <c r="G1047">
        <v>164</v>
      </c>
      <c r="H1047" s="1" t="s">
        <v>481</v>
      </c>
      <c r="I1047">
        <v>115</v>
      </c>
      <c r="J1047" s="1" t="s">
        <v>191</v>
      </c>
      <c r="K1047" s="1" t="s">
        <v>25</v>
      </c>
      <c r="L1047">
        <v>1.8000000000000001E-4</v>
      </c>
      <c r="M1047">
        <v>7.6000000000000004E-4</v>
      </c>
      <c r="N1047">
        <v>1.2999999999999999E-4</v>
      </c>
      <c r="O1047">
        <v>1</v>
      </c>
      <c r="P1047">
        <v>0</v>
      </c>
      <c r="Q1047">
        <v>167</v>
      </c>
      <c r="R1047">
        <v>556</v>
      </c>
      <c r="S1047">
        <v>210</v>
      </c>
      <c r="T1047">
        <v>0.1</v>
      </c>
      <c r="U1047">
        <v>0.2</v>
      </c>
    </row>
    <row r="1048" spans="1:21" x14ac:dyDescent="0.25">
      <c r="A1048" t="str">
        <f>B1048&amp;"_"&amp;G1048&amp;"_"&amp;J1048</f>
        <v>169_171_1</v>
      </c>
      <c r="B1048">
        <v>169</v>
      </c>
      <c r="C1048" s="1" t="s">
        <v>493</v>
      </c>
      <c r="D1048" s="1" t="s">
        <v>67</v>
      </c>
      <c r="E1048" s="1" t="s">
        <v>67</v>
      </c>
      <c r="F1048">
        <v>115</v>
      </c>
      <c r="G1048">
        <v>171</v>
      </c>
      <c r="H1048" s="1" t="s">
        <v>285</v>
      </c>
      <c r="I1048">
        <v>115</v>
      </c>
      <c r="J1048" s="1" t="s">
        <v>191</v>
      </c>
      <c r="K1048" s="1" t="s">
        <v>25</v>
      </c>
      <c r="L1048">
        <v>2.2100000000000002E-3</v>
      </c>
      <c r="M1048">
        <v>9.1500000000000001E-3</v>
      </c>
      <c r="N1048">
        <v>1.5200000000000001E-3</v>
      </c>
      <c r="O1048">
        <v>1</v>
      </c>
      <c r="P1048">
        <v>0</v>
      </c>
      <c r="Q1048">
        <v>167</v>
      </c>
      <c r="R1048">
        <v>556</v>
      </c>
      <c r="S1048">
        <v>210</v>
      </c>
      <c r="T1048">
        <v>1.3</v>
      </c>
      <c r="U1048">
        <v>1.8</v>
      </c>
    </row>
    <row r="1049" spans="1:21" x14ac:dyDescent="0.25">
      <c r="A1049" t="str">
        <f>B1049&amp;"_"&amp;G1049&amp;"_"&amp;J1049</f>
        <v>17_1467_1</v>
      </c>
      <c r="B1049">
        <v>17</v>
      </c>
      <c r="C1049" s="1" t="s">
        <v>26</v>
      </c>
      <c r="D1049" s="1" t="s">
        <v>27</v>
      </c>
      <c r="E1049" s="1" t="s">
        <v>27</v>
      </c>
      <c r="F1049">
        <v>138</v>
      </c>
      <c r="G1049">
        <v>1467</v>
      </c>
      <c r="H1049" s="1" t="s">
        <v>26</v>
      </c>
      <c r="I1049">
        <v>69</v>
      </c>
      <c r="J1049" s="1" t="s">
        <v>191</v>
      </c>
      <c r="K1049" s="1" t="s">
        <v>25</v>
      </c>
      <c r="L1049">
        <v>3.0200000000000001E-3</v>
      </c>
      <c r="M1049">
        <v>0.10864</v>
      </c>
      <c r="N1049">
        <v>0</v>
      </c>
      <c r="O1049">
        <v>1</v>
      </c>
      <c r="P1049">
        <v>0</v>
      </c>
      <c r="Q1049">
        <v>500</v>
      </c>
      <c r="R1049">
        <v>500</v>
      </c>
      <c r="S1049">
        <v>500</v>
      </c>
      <c r="T1049">
        <v>0</v>
      </c>
      <c r="U1049">
        <v>0</v>
      </c>
    </row>
    <row r="1050" spans="1:21" x14ac:dyDescent="0.25">
      <c r="A1050" t="str">
        <f>B1050&amp;"_"&amp;G1050&amp;"_"&amp;J1050</f>
        <v>17_1467_2</v>
      </c>
      <c r="B1050">
        <v>17</v>
      </c>
      <c r="C1050" s="1" t="s">
        <v>26</v>
      </c>
      <c r="D1050" s="1" t="s">
        <v>27</v>
      </c>
      <c r="E1050" s="1" t="s">
        <v>27</v>
      </c>
      <c r="F1050">
        <v>138</v>
      </c>
      <c r="G1050">
        <v>1467</v>
      </c>
      <c r="H1050" s="1" t="s">
        <v>26</v>
      </c>
      <c r="I1050">
        <v>69</v>
      </c>
      <c r="J1050" s="1" t="s">
        <v>74</v>
      </c>
      <c r="K1050" s="1" t="s">
        <v>25</v>
      </c>
      <c r="L1050">
        <v>3.0200000000000001E-3</v>
      </c>
      <c r="M1050">
        <v>0.10864</v>
      </c>
      <c r="N1050">
        <v>0</v>
      </c>
      <c r="O1050">
        <v>1</v>
      </c>
      <c r="P1050">
        <v>0</v>
      </c>
      <c r="Q1050">
        <v>500</v>
      </c>
      <c r="R1050">
        <v>500</v>
      </c>
      <c r="S1050">
        <v>500</v>
      </c>
      <c r="T1050">
        <v>0</v>
      </c>
      <c r="U1050">
        <v>0</v>
      </c>
    </row>
    <row r="1051" spans="1:21" x14ac:dyDescent="0.25">
      <c r="A1051" t="str">
        <f>B1051&amp;"_"&amp;G1051&amp;"_"&amp;J1051</f>
        <v>17_628_N1</v>
      </c>
      <c r="B1051">
        <v>17</v>
      </c>
      <c r="C1051" s="1" t="s">
        <v>26</v>
      </c>
      <c r="D1051" s="1" t="s">
        <v>27</v>
      </c>
      <c r="E1051" s="1" t="s">
        <v>28</v>
      </c>
      <c r="F1051">
        <v>138</v>
      </c>
      <c r="G1051">
        <v>628</v>
      </c>
      <c r="H1051" s="1" t="s">
        <v>29</v>
      </c>
      <c r="I1051">
        <v>138</v>
      </c>
      <c r="J1051" s="1" t="s">
        <v>31</v>
      </c>
      <c r="K1051" s="1" t="s">
        <v>25</v>
      </c>
      <c r="L1051">
        <v>1.6999999999999999E-3</v>
      </c>
      <c r="M1051">
        <v>8.5000000000000006E-3</v>
      </c>
      <c r="N1051">
        <v>6.4000000000000001E-2</v>
      </c>
      <c r="O1051">
        <v>1</v>
      </c>
      <c r="P1051">
        <v>0</v>
      </c>
      <c r="Q1051">
        <v>300</v>
      </c>
      <c r="R1051">
        <v>300</v>
      </c>
      <c r="S1051">
        <v>330</v>
      </c>
      <c r="T1051">
        <v>10.4</v>
      </c>
      <c r="U1051">
        <v>11.5</v>
      </c>
    </row>
    <row r="1052" spans="1:21" x14ac:dyDescent="0.25">
      <c r="A1052" t="str">
        <f>B1052&amp;"_"&amp;G1052&amp;"_"&amp;J1052</f>
        <v>17_628_N2</v>
      </c>
      <c r="B1052">
        <v>17</v>
      </c>
      <c r="C1052" s="1" t="s">
        <v>26</v>
      </c>
      <c r="D1052" s="1" t="s">
        <v>27</v>
      </c>
      <c r="E1052" s="1" t="s">
        <v>28</v>
      </c>
      <c r="F1052">
        <v>138</v>
      </c>
      <c r="G1052">
        <v>628</v>
      </c>
      <c r="H1052" s="1" t="s">
        <v>29</v>
      </c>
      <c r="I1052">
        <v>138</v>
      </c>
      <c r="J1052" s="1" t="s">
        <v>30</v>
      </c>
      <c r="K1052" s="1" t="s">
        <v>25</v>
      </c>
      <c r="L1052">
        <v>1.6999999999999999E-3</v>
      </c>
      <c r="M1052">
        <v>8.5000000000000006E-3</v>
      </c>
      <c r="N1052">
        <v>6.4000000000000001E-2</v>
      </c>
      <c r="O1052">
        <v>1</v>
      </c>
      <c r="P1052">
        <v>0</v>
      </c>
      <c r="Q1052">
        <v>300</v>
      </c>
      <c r="R1052">
        <v>300</v>
      </c>
      <c r="S1052">
        <v>330</v>
      </c>
      <c r="T1052">
        <v>10.4</v>
      </c>
      <c r="U1052">
        <v>11.5</v>
      </c>
    </row>
    <row r="1053" spans="1:21" x14ac:dyDescent="0.25">
      <c r="A1053" t="str">
        <f>B1053&amp;"_"&amp;G1053&amp;"_"&amp;J1053</f>
        <v>170_171_1</v>
      </c>
      <c r="B1053">
        <v>170</v>
      </c>
      <c r="C1053" s="1" t="s">
        <v>494</v>
      </c>
      <c r="D1053" s="1" t="s">
        <v>67</v>
      </c>
      <c r="E1053" s="1" t="s">
        <v>67</v>
      </c>
      <c r="F1053">
        <v>115</v>
      </c>
      <c r="G1053">
        <v>171</v>
      </c>
      <c r="H1053" s="1" t="s">
        <v>285</v>
      </c>
      <c r="I1053">
        <v>115</v>
      </c>
      <c r="J1053" s="1" t="s">
        <v>191</v>
      </c>
      <c r="K1053" s="1" t="s">
        <v>25</v>
      </c>
      <c r="L1053">
        <v>2.7E-4</v>
      </c>
      <c r="M1053">
        <v>1.1199999999999999E-3</v>
      </c>
      <c r="N1053">
        <v>1.9000000000000001E-4</v>
      </c>
      <c r="O1053">
        <v>1</v>
      </c>
      <c r="P1053">
        <v>0</v>
      </c>
      <c r="Q1053">
        <v>167</v>
      </c>
      <c r="R1053">
        <v>556</v>
      </c>
      <c r="S1053">
        <v>210</v>
      </c>
      <c r="T1053">
        <v>0.1</v>
      </c>
      <c r="U1053">
        <v>0.2</v>
      </c>
    </row>
    <row r="1054" spans="1:21" x14ac:dyDescent="0.25">
      <c r="A1054" t="str">
        <f>B1054&amp;"_"&amp;G1054&amp;"_"&amp;J1054</f>
        <v>171_1295_1</v>
      </c>
      <c r="B1054">
        <v>171</v>
      </c>
      <c r="C1054" s="1" t="s">
        <v>285</v>
      </c>
      <c r="D1054" s="1" t="s">
        <v>67</v>
      </c>
      <c r="E1054" s="1" t="s">
        <v>67</v>
      </c>
      <c r="F1054">
        <v>115</v>
      </c>
      <c r="G1054">
        <v>1295</v>
      </c>
      <c r="H1054" s="1" t="s">
        <v>220</v>
      </c>
      <c r="I1054">
        <v>115</v>
      </c>
      <c r="J1054" s="1" t="s">
        <v>191</v>
      </c>
      <c r="K1054" s="1" t="s">
        <v>25</v>
      </c>
      <c r="L1054">
        <v>4.5300000000000002E-3</v>
      </c>
      <c r="M1054">
        <v>1.8749999999999999E-2</v>
      </c>
      <c r="N1054">
        <v>3.0999999999999999E-3</v>
      </c>
      <c r="O1054">
        <v>1</v>
      </c>
      <c r="P1054">
        <v>0</v>
      </c>
      <c r="Q1054">
        <v>167</v>
      </c>
      <c r="R1054">
        <v>556</v>
      </c>
      <c r="S1054">
        <v>210</v>
      </c>
      <c r="T1054">
        <v>2.7</v>
      </c>
      <c r="U1054">
        <v>3.8</v>
      </c>
    </row>
    <row r="1055" spans="1:21" x14ac:dyDescent="0.25">
      <c r="A1055" t="str">
        <f>B1055&amp;"_"&amp;G1055&amp;"_"&amp;J1055</f>
        <v>173_1266_1</v>
      </c>
      <c r="B1055">
        <v>173</v>
      </c>
      <c r="C1055" s="1" t="s">
        <v>501</v>
      </c>
      <c r="D1055" s="1" t="s">
        <v>67</v>
      </c>
      <c r="E1055" s="1" t="s">
        <v>67</v>
      </c>
      <c r="F1055">
        <v>115</v>
      </c>
      <c r="G1055">
        <v>1266</v>
      </c>
      <c r="H1055" s="1" t="s">
        <v>503</v>
      </c>
      <c r="I1055">
        <v>115</v>
      </c>
      <c r="J1055" s="1" t="s">
        <v>191</v>
      </c>
      <c r="K1055" s="1" t="s">
        <v>25</v>
      </c>
      <c r="L1055">
        <v>1.1100000000000001E-3</v>
      </c>
      <c r="M1055">
        <v>4.5999999999999999E-3</v>
      </c>
      <c r="N1055">
        <v>7.6000000000000004E-4</v>
      </c>
      <c r="O1055">
        <v>1</v>
      </c>
      <c r="P1055">
        <v>0</v>
      </c>
      <c r="Q1055">
        <v>167</v>
      </c>
      <c r="R1055">
        <v>556</v>
      </c>
      <c r="S1055">
        <v>210</v>
      </c>
      <c r="T1055">
        <v>0.6</v>
      </c>
      <c r="U1055">
        <v>0.9</v>
      </c>
    </row>
    <row r="1056" spans="1:21" x14ac:dyDescent="0.25">
      <c r="A1056" t="str">
        <f>B1056&amp;"_"&amp;G1056&amp;"_"&amp;J1056</f>
        <v>176_1399_1</v>
      </c>
      <c r="B1056">
        <v>176</v>
      </c>
      <c r="C1056" s="1" t="s">
        <v>509</v>
      </c>
      <c r="D1056" s="1" t="s">
        <v>67</v>
      </c>
      <c r="E1056" s="1" t="s">
        <v>67</v>
      </c>
      <c r="F1056">
        <v>115</v>
      </c>
      <c r="G1056">
        <v>1399</v>
      </c>
      <c r="H1056" s="1" t="s">
        <v>510</v>
      </c>
      <c r="I1056">
        <v>115</v>
      </c>
      <c r="J1056" s="1" t="s">
        <v>191</v>
      </c>
      <c r="K1056" s="1" t="s">
        <v>25</v>
      </c>
      <c r="L1056">
        <v>1.2E-4</v>
      </c>
      <c r="M1056">
        <v>5.0000000000000001E-4</v>
      </c>
      <c r="N1056">
        <v>8.0000000000000007E-5</v>
      </c>
      <c r="O1056">
        <v>1</v>
      </c>
      <c r="P1056">
        <v>0</v>
      </c>
      <c r="Q1056">
        <v>167</v>
      </c>
      <c r="R1056">
        <v>556</v>
      </c>
      <c r="S1056">
        <v>210</v>
      </c>
      <c r="T1056">
        <v>0.1</v>
      </c>
      <c r="U1056">
        <v>0.1</v>
      </c>
    </row>
    <row r="1057" spans="1:21" x14ac:dyDescent="0.25">
      <c r="A1057" t="str">
        <f>B1057&amp;"_"&amp;G1057&amp;"_"&amp;J1057</f>
        <v>176_1400_1</v>
      </c>
      <c r="B1057">
        <v>176</v>
      </c>
      <c r="C1057" s="1" t="s">
        <v>509</v>
      </c>
      <c r="D1057" s="1" t="s">
        <v>67</v>
      </c>
      <c r="E1057" s="1" t="s">
        <v>67</v>
      </c>
      <c r="F1057">
        <v>115</v>
      </c>
      <c r="G1057">
        <v>1400</v>
      </c>
      <c r="H1057" s="1" t="s">
        <v>1335</v>
      </c>
      <c r="I1057">
        <v>115</v>
      </c>
      <c r="J1057" s="1" t="s">
        <v>191</v>
      </c>
      <c r="K1057" s="1" t="s">
        <v>25</v>
      </c>
      <c r="L1057">
        <v>1E-4</v>
      </c>
      <c r="M1057">
        <v>3.8999999999999999E-4</v>
      </c>
      <c r="N1057">
        <v>6.9999999999999994E-5</v>
      </c>
      <c r="O1057">
        <v>1</v>
      </c>
      <c r="P1057">
        <v>0</v>
      </c>
      <c r="Q1057">
        <v>167</v>
      </c>
      <c r="R1057">
        <v>556</v>
      </c>
      <c r="S1057">
        <v>210</v>
      </c>
      <c r="T1057">
        <v>0.1</v>
      </c>
      <c r="U1057">
        <v>0.1</v>
      </c>
    </row>
    <row r="1058" spans="1:21" x14ac:dyDescent="0.25">
      <c r="A1058" t="str">
        <f>B1058&amp;"_"&amp;G1058&amp;"_"&amp;J1058</f>
        <v>177_334_1</v>
      </c>
      <c r="B1058">
        <v>177</v>
      </c>
      <c r="C1058" s="1" t="s">
        <v>512</v>
      </c>
      <c r="D1058" s="1" t="s">
        <v>67</v>
      </c>
      <c r="E1058" s="1" t="s">
        <v>67</v>
      </c>
      <c r="F1058">
        <v>115</v>
      </c>
      <c r="G1058">
        <v>334</v>
      </c>
      <c r="H1058" s="1" t="s">
        <v>468</v>
      </c>
      <c r="I1058">
        <v>115</v>
      </c>
      <c r="J1058" s="1" t="s">
        <v>191</v>
      </c>
      <c r="K1058" s="1" t="s">
        <v>25</v>
      </c>
      <c r="L1058">
        <v>1.0200000000000001E-3</v>
      </c>
      <c r="M1058">
        <v>4.2300000000000003E-3</v>
      </c>
      <c r="N1058">
        <v>6.9999999999999999E-4</v>
      </c>
      <c r="O1058">
        <v>1</v>
      </c>
      <c r="P1058">
        <v>0</v>
      </c>
      <c r="Q1058">
        <v>167</v>
      </c>
      <c r="R1058">
        <v>556</v>
      </c>
      <c r="S1058">
        <v>210</v>
      </c>
      <c r="T1058">
        <v>0.6</v>
      </c>
      <c r="U1058">
        <v>0.9</v>
      </c>
    </row>
    <row r="1059" spans="1:21" x14ac:dyDescent="0.25">
      <c r="A1059" t="str">
        <f>B1059&amp;"_"&amp;G1059&amp;"_"&amp;J1059</f>
        <v>178_1397_1</v>
      </c>
      <c r="B1059">
        <v>178</v>
      </c>
      <c r="C1059" s="1" t="s">
        <v>513</v>
      </c>
      <c r="D1059" s="1" t="s">
        <v>67</v>
      </c>
      <c r="E1059" s="1" t="s">
        <v>67</v>
      </c>
      <c r="F1059">
        <v>115</v>
      </c>
      <c r="G1059">
        <v>1397</v>
      </c>
      <c r="H1059" s="1" t="s">
        <v>514</v>
      </c>
      <c r="I1059">
        <v>115</v>
      </c>
      <c r="J1059" s="1" t="s">
        <v>191</v>
      </c>
      <c r="K1059" s="1" t="s">
        <v>25</v>
      </c>
      <c r="L1059">
        <v>1.9000000000000001E-4</v>
      </c>
      <c r="M1059">
        <v>7.7999999999999999E-4</v>
      </c>
      <c r="N1059">
        <v>1.2999999999999999E-4</v>
      </c>
      <c r="O1059">
        <v>1</v>
      </c>
      <c r="P1059">
        <v>0</v>
      </c>
      <c r="Q1059">
        <v>167</v>
      </c>
      <c r="R1059">
        <v>556</v>
      </c>
      <c r="S1059">
        <v>210</v>
      </c>
      <c r="T1059">
        <v>0.1</v>
      </c>
      <c r="U1059">
        <v>0.2</v>
      </c>
    </row>
    <row r="1060" spans="1:21" x14ac:dyDescent="0.25">
      <c r="A1060" t="str">
        <f>B1060&amp;"_"&amp;G1060&amp;"_"&amp;J1060</f>
        <v>178_1398_1</v>
      </c>
      <c r="B1060">
        <v>178</v>
      </c>
      <c r="C1060" s="1" t="s">
        <v>513</v>
      </c>
      <c r="D1060" s="1" t="s">
        <v>67</v>
      </c>
      <c r="E1060" s="1" t="s">
        <v>67</v>
      </c>
      <c r="F1060">
        <v>115</v>
      </c>
      <c r="G1060">
        <v>1398</v>
      </c>
      <c r="H1060" s="1" t="s">
        <v>515</v>
      </c>
      <c r="I1060">
        <v>115</v>
      </c>
      <c r="J1060" s="1" t="s">
        <v>191</v>
      </c>
      <c r="K1060" s="1" t="s">
        <v>25</v>
      </c>
      <c r="L1060">
        <v>3.0000000000000001E-5</v>
      </c>
      <c r="M1060">
        <v>1.2E-4</v>
      </c>
      <c r="N1060">
        <v>2.0000000000000002E-5</v>
      </c>
      <c r="O1060">
        <v>1</v>
      </c>
      <c r="P1060">
        <v>0</v>
      </c>
      <c r="Q1060">
        <v>167</v>
      </c>
      <c r="R1060">
        <v>556</v>
      </c>
      <c r="S1060">
        <v>210</v>
      </c>
      <c r="T1060">
        <v>0</v>
      </c>
      <c r="U1060">
        <v>0</v>
      </c>
    </row>
    <row r="1061" spans="1:21" x14ac:dyDescent="0.25">
      <c r="A1061" t="str">
        <f>B1061&amp;"_"&amp;G1061&amp;"_"&amp;J1061</f>
        <v>178_1415_1</v>
      </c>
      <c r="B1061">
        <v>178</v>
      </c>
      <c r="C1061" s="1" t="s">
        <v>513</v>
      </c>
      <c r="D1061" s="1" t="s">
        <v>67</v>
      </c>
      <c r="E1061" s="1" t="s">
        <v>67</v>
      </c>
      <c r="F1061">
        <v>115</v>
      </c>
      <c r="G1061">
        <v>1415</v>
      </c>
      <c r="H1061" s="1" t="s">
        <v>516</v>
      </c>
      <c r="I1061">
        <v>115</v>
      </c>
      <c r="J1061" s="1" t="s">
        <v>191</v>
      </c>
      <c r="K1061" s="1" t="s">
        <v>25</v>
      </c>
      <c r="L1061">
        <v>5.0000000000000002E-5</v>
      </c>
      <c r="M1061">
        <v>2.1000000000000001E-4</v>
      </c>
      <c r="N1061">
        <v>3.0000000000000001E-5</v>
      </c>
      <c r="O1061">
        <v>1</v>
      </c>
      <c r="P1061">
        <v>0</v>
      </c>
      <c r="Q1061">
        <v>167</v>
      </c>
      <c r="R1061">
        <v>556</v>
      </c>
      <c r="S1061">
        <v>210</v>
      </c>
      <c r="T1061">
        <v>0</v>
      </c>
      <c r="U1061">
        <v>0</v>
      </c>
    </row>
    <row r="1062" spans="1:21" x14ac:dyDescent="0.25">
      <c r="A1062" t="str">
        <f>B1062&amp;"_"&amp;G1062&amp;"_"&amp;J1062</f>
        <v>179_1385_1</v>
      </c>
      <c r="B1062">
        <v>179</v>
      </c>
      <c r="C1062" s="1" t="s">
        <v>517</v>
      </c>
      <c r="D1062" s="1" t="s">
        <v>67</v>
      </c>
      <c r="E1062" s="1" t="s">
        <v>67</v>
      </c>
      <c r="F1062">
        <v>115</v>
      </c>
      <c r="G1062">
        <v>1385</v>
      </c>
      <c r="H1062" s="1" t="s">
        <v>518</v>
      </c>
      <c r="I1062">
        <v>115</v>
      </c>
      <c r="J1062" s="1" t="s">
        <v>191</v>
      </c>
      <c r="K1062" s="1" t="s">
        <v>25</v>
      </c>
      <c r="L1062">
        <v>1.422E-2</v>
      </c>
      <c r="M1062">
        <v>5.8799999999999998E-2</v>
      </c>
      <c r="N1062">
        <v>9.7400000000000004E-3</v>
      </c>
      <c r="O1062">
        <v>1</v>
      </c>
      <c r="P1062">
        <v>0</v>
      </c>
      <c r="Q1062">
        <v>167</v>
      </c>
      <c r="R1062">
        <v>556</v>
      </c>
      <c r="S1062">
        <v>210</v>
      </c>
      <c r="T1062">
        <v>8.6999999999999993</v>
      </c>
      <c r="U1062">
        <v>11.8</v>
      </c>
    </row>
    <row r="1063" spans="1:21" x14ac:dyDescent="0.25">
      <c r="A1063" t="str">
        <f>B1063&amp;"_"&amp;G1063&amp;"_"&amp;J1063</f>
        <v>179_1397_1</v>
      </c>
      <c r="B1063">
        <v>179</v>
      </c>
      <c r="C1063" s="1" t="s">
        <v>517</v>
      </c>
      <c r="D1063" s="1" t="s">
        <v>67</v>
      </c>
      <c r="E1063" s="1" t="s">
        <v>67</v>
      </c>
      <c r="F1063">
        <v>115</v>
      </c>
      <c r="G1063">
        <v>1397</v>
      </c>
      <c r="H1063" s="1" t="s">
        <v>514</v>
      </c>
      <c r="I1063">
        <v>115</v>
      </c>
      <c r="J1063" s="1" t="s">
        <v>191</v>
      </c>
      <c r="K1063" s="1" t="s">
        <v>25</v>
      </c>
      <c r="L1063">
        <v>2.2000000000000001E-4</v>
      </c>
      <c r="M1063">
        <v>9.2000000000000003E-4</v>
      </c>
      <c r="N1063">
        <v>1.4999999999999999E-4</v>
      </c>
      <c r="O1063">
        <v>1</v>
      </c>
      <c r="P1063">
        <v>0</v>
      </c>
      <c r="Q1063">
        <v>167</v>
      </c>
      <c r="R1063">
        <v>556</v>
      </c>
      <c r="S1063">
        <v>210</v>
      </c>
      <c r="T1063">
        <v>0.1</v>
      </c>
      <c r="U1063">
        <v>0.2</v>
      </c>
    </row>
    <row r="1064" spans="1:21" x14ac:dyDescent="0.25">
      <c r="A1064" t="str">
        <f>B1064&amp;"_"&amp;G1064&amp;"_"&amp;J1064</f>
        <v>18_1494_1</v>
      </c>
      <c r="B1064">
        <v>18</v>
      </c>
      <c r="C1064" s="1" t="s">
        <v>140</v>
      </c>
      <c r="D1064" s="1" t="s">
        <v>27</v>
      </c>
      <c r="E1064" s="1" t="s">
        <v>27</v>
      </c>
      <c r="F1064">
        <v>69</v>
      </c>
      <c r="G1064">
        <v>1494</v>
      </c>
      <c r="H1064" s="1" t="s">
        <v>141</v>
      </c>
      <c r="I1064">
        <v>69</v>
      </c>
      <c r="J1064" s="1" t="s">
        <v>191</v>
      </c>
      <c r="K1064" s="1" t="s">
        <v>25</v>
      </c>
      <c r="L1064">
        <v>3.5699999999999998E-3</v>
      </c>
      <c r="M1064">
        <v>8.1200000000000005E-3</v>
      </c>
      <c r="N1064">
        <v>1.6000000000000001E-4</v>
      </c>
      <c r="O1064">
        <v>1</v>
      </c>
      <c r="P1064">
        <v>0</v>
      </c>
      <c r="Q1064">
        <v>250</v>
      </c>
      <c r="R1064">
        <v>250</v>
      </c>
      <c r="S1064">
        <v>250</v>
      </c>
      <c r="T1064">
        <v>0.4</v>
      </c>
      <c r="U1064">
        <v>0.6</v>
      </c>
    </row>
    <row r="1065" spans="1:21" x14ac:dyDescent="0.25">
      <c r="A1065" t="str">
        <f>B1065&amp;"_"&amp;G1065&amp;"_"&amp;J1065</f>
        <v>18_1494_2</v>
      </c>
      <c r="B1065">
        <v>18</v>
      </c>
      <c r="C1065" s="1" t="s">
        <v>140</v>
      </c>
      <c r="D1065" s="1" t="s">
        <v>27</v>
      </c>
      <c r="E1065" s="1" t="s">
        <v>27</v>
      </c>
      <c r="F1065">
        <v>69</v>
      </c>
      <c r="G1065">
        <v>1494</v>
      </c>
      <c r="H1065" s="1" t="s">
        <v>141</v>
      </c>
      <c r="I1065">
        <v>69</v>
      </c>
      <c r="J1065" s="1" t="s">
        <v>74</v>
      </c>
      <c r="K1065" s="1" t="s">
        <v>25</v>
      </c>
      <c r="L1065">
        <v>3.2000000000000002E-3</v>
      </c>
      <c r="M1065">
        <v>7.2700000000000004E-3</v>
      </c>
      <c r="N1065">
        <v>1.3999999999999999E-4</v>
      </c>
      <c r="O1065">
        <v>1</v>
      </c>
      <c r="P1065">
        <v>0</v>
      </c>
      <c r="Q1065">
        <v>250</v>
      </c>
      <c r="R1065">
        <v>250</v>
      </c>
      <c r="S1065">
        <v>250</v>
      </c>
      <c r="T1065">
        <v>0.4</v>
      </c>
      <c r="U1065">
        <v>0.5</v>
      </c>
    </row>
    <row r="1066" spans="1:21" x14ac:dyDescent="0.25">
      <c r="A1066" t="str">
        <f>B1066&amp;"_"&amp;G1066&amp;"_"&amp;J1066</f>
        <v>18_1494_3</v>
      </c>
      <c r="B1066">
        <v>18</v>
      </c>
      <c r="C1066" s="1" t="s">
        <v>140</v>
      </c>
      <c r="D1066" s="1" t="s">
        <v>27</v>
      </c>
      <c r="E1066" s="1" t="s">
        <v>27</v>
      </c>
      <c r="F1066">
        <v>69</v>
      </c>
      <c r="G1066">
        <v>1494</v>
      </c>
      <c r="H1066" s="1" t="s">
        <v>141</v>
      </c>
      <c r="I1066">
        <v>69</v>
      </c>
      <c r="J1066" s="1" t="s">
        <v>55</v>
      </c>
      <c r="K1066" s="1" t="s">
        <v>25</v>
      </c>
      <c r="L1066">
        <v>3.2000000000000002E-3</v>
      </c>
      <c r="M1066">
        <v>7.2700000000000004E-3</v>
      </c>
      <c r="N1066">
        <v>1.3999999999999999E-4</v>
      </c>
      <c r="O1066">
        <v>1</v>
      </c>
      <c r="P1066">
        <v>0</v>
      </c>
      <c r="Q1066">
        <v>250</v>
      </c>
      <c r="R1066">
        <v>250</v>
      </c>
      <c r="S1066">
        <v>250</v>
      </c>
      <c r="T1066">
        <v>0.4</v>
      </c>
      <c r="U1066">
        <v>0.5</v>
      </c>
    </row>
    <row r="1067" spans="1:21" x14ac:dyDescent="0.25">
      <c r="A1067" t="str">
        <f>B1067&amp;"_"&amp;G1067&amp;"_"&amp;J1067</f>
        <v>18_561_1</v>
      </c>
      <c r="B1067">
        <v>18</v>
      </c>
      <c r="C1067" s="1" t="s">
        <v>140</v>
      </c>
      <c r="D1067" s="1" t="s">
        <v>27</v>
      </c>
      <c r="E1067" s="1" t="s">
        <v>27</v>
      </c>
      <c r="F1067">
        <v>69</v>
      </c>
      <c r="G1067">
        <v>561</v>
      </c>
      <c r="H1067" s="1" t="s">
        <v>334</v>
      </c>
      <c r="I1067">
        <v>69</v>
      </c>
      <c r="J1067" s="1" t="s">
        <v>191</v>
      </c>
      <c r="K1067" s="1" t="s">
        <v>25</v>
      </c>
      <c r="L1067">
        <v>4.0070000000000001E-2</v>
      </c>
      <c r="M1067">
        <v>9.1090000000000004E-2</v>
      </c>
      <c r="N1067">
        <v>1.7799999999999999E-3</v>
      </c>
      <c r="O1067">
        <v>1</v>
      </c>
      <c r="P1067">
        <v>0</v>
      </c>
      <c r="Q1067">
        <v>250</v>
      </c>
      <c r="R1067">
        <v>250</v>
      </c>
      <c r="S1067">
        <v>250</v>
      </c>
      <c r="T1067">
        <v>4.5999999999999996</v>
      </c>
      <c r="U1067">
        <v>6.3</v>
      </c>
    </row>
    <row r="1068" spans="1:21" x14ac:dyDescent="0.25">
      <c r="A1068" t="str">
        <f>B1068&amp;"_"&amp;G1068&amp;"_"&amp;J1068</f>
        <v>18_583_1</v>
      </c>
      <c r="B1068">
        <v>18</v>
      </c>
      <c r="C1068" s="1" t="s">
        <v>140</v>
      </c>
      <c r="D1068" s="1" t="s">
        <v>27</v>
      </c>
      <c r="E1068" s="1" t="s">
        <v>27</v>
      </c>
      <c r="F1068">
        <v>69</v>
      </c>
      <c r="G1068">
        <v>583</v>
      </c>
      <c r="H1068" s="1" t="s">
        <v>339</v>
      </c>
      <c r="I1068">
        <v>69</v>
      </c>
      <c r="J1068" s="1" t="s">
        <v>191</v>
      </c>
      <c r="K1068" s="1" t="s">
        <v>25</v>
      </c>
      <c r="L1068">
        <v>1.009E-2</v>
      </c>
      <c r="M1068">
        <v>2.2939999999999999E-2</v>
      </c>
      <c r="N1068">
        <v>4.4999999999999999E-4</v>
      </c>
      <c r="O1068">
        <v>1</v>
      </c>
      <c r="P1068">
        <v>0</v>
      </c>
      <c r="Q1068">
        <v>200</v>
      </c>
      <c r="R1068">
        <v>250</v>
      </c>
      <c r="S1068">
        <v>200</v>
      </c>
      <c r="T1068">
        <v>1.2</v>
      </c>
      <c r="U1068">
        <v>1.6</v>
      </c>
    </row>
    <row r="1069" spans="1:21" x14ac:dyDescent="0.25">
      <c r="A1069" t="str">
        <f>B1069&amp;"_"&amp;G1069&amp;"_"&amp;J1069</f>
        <v>18_585_1</v>
      </c>
      <c r="B1069">
        <v>18</v>
      </c>
      <c r="C1069" s="1" t="s">
        <v>140</v>
      </c>
      <c r="D1069" s="1" t="s">
        <v>27</v>
      </c>
      <c r="E1069" s="1" t="s">
        <v>27</v>
      </c>
      <c r="F1069">
        <v>69</v>
      </c>
      <c r="G1069">
        <v>585</v>
      </c>
      <c r="H1069" s="1" t="s">
        <v>347</v>
      </c>
      <c r="I1069">
        <v>69</v>
      </c>
      <c r="J1069" s="1" t="s">
        <v>191</v>
      </c>
      <c r="K1069" s="1" t="s">
        <v>25</v>
      </c>
      <c r="L1069">
        <v>8.0199999999999994E-3</v>
      </c>
      <c r="M1069">
        <v>1.823E-2</v>
      </c>
      <c r="N1069">
        <v>3.6000000000000002E-4</v>
      </c>
      <c r="O1069">
        <v>1</v>
      </c>
      <c r="P1069">
        <v>0</v>
      </c>
      <c r="Q1069">
        <v>250</v>
      </c>
      <c r="R1069">
        <v>250</v>
      </c>
      <c r="S1069">
        <v>250</v>
      </c>
      <c r="T1069">
        <v>0.8</v>
      </c>
      <c r="U1069">
        <v>1.3</v>
      </c>
    </row>
    <row r="1070" spans="1:21" x14ac:dyDescent="0.25">
      <c r="A1070" t="str">
        <f>B1070&amp;"_"&amp;G1070&amp;"_"&amp;J1070</f>
        <v>181_1399_1</v>
      </c>
      <c r="B1070">
        <v>181</v>
      </c>
      <c r="C1070" s="1" t="s">
        <v>521</v>
      </c>
      <c r="D1070" s="1" t="s">
        <v>67</v>
      </c>
      <c r="E1070" s="1" t="s">
        <v>67</v>
      </c>
      <c r="F1070">
        <v>115</v>
      </c>
      <c r="G1070">
        <v>1399</v>
      </c>
      <c r="H1070" s="1" t="s">
        <v>510</v>
      </c>
      <c r="I1070">
        <v>115</v>
      </c>
      <c r="J1070" s="1" t="s">
        <v>191</v>
      </c>
      <c r="K1070" s="1" t="s">
        <v>25</v>
      </c>
      <c r="L1070">
        <v>1E-3</v>
      </c>
      <c r="M1070">
        <v>4.13E-3</v>
      </c>
      <c r="N1070">
        <v>6.8000000000000005E-4</v>
      </c>
      <c r="O1070">
        <v>1</v>
      </c>
      <c r="P1070">
        <v>0</v>
      </c>
      <c r="Q1070">
        <v>167</v>
      </c>
      <c r="R1070">
        <v>556</v>
      </c>
      <c r="S1070">
        <v>210</v>
      </c>
      <c r="T1070">
        <v>0.5</v>
      </c>
      <c r="U1070">
        <v>0.8</v>
      </c>
    </row>
    <row r="1071" spans="1:21" x14ac:dyDescent="0.25">
      <c r="A1071" t="str">
        <f>B1071&amp;"_"&amp;G1071&amp;"_"&amp;J1071</f>
        <v>181_1415_1</v>
      </c>
      <c r="B1071">
        <v>181</v>
      </c>
      <c r="C1071" s="1" t="s">
        <v>521</v>
      </c>
      <c r="D1071" s="1" t="s">
        <v>67</v>
      </c>
      <c r="E1071" s="1" t="s">
        <v>67</v>
      </c>
      <c r="F1071">
        <v>115</v>
      </c>
      <c r="G1071">
        <v>1415</v>
      </c>
      <c r="H1071" s="1" t="s">
        <v>516</v>
      </c>
      <c r="I1071">
        <v>115</v>
      </c>
      <c r="J1071" s="1" t="s">
        <v>191</v>
      </c>
      <c r="K1071" s="1" t="s">
        <v>25</v>
      </c>
      <c r="L1071">
        <v>3.8999999999999999E-4</v>
      </c>
      <c r="M1071">
        <v>1.6100000000000001E-3</v>
      </c>
      <c r="N1071">
        <v>2.7E-4</v>
      </c>
      <c r="O1071">
        <v>1</v>
      </c>
      <c r="P1071">
        <v>0</v>
      </c>
      <c r="Q1071">
        <v>167</v>
      </c>
      <c r="R1071">
        <v>556</v>
      </c>
      <c r="S1071">
        <v>210</v>
      </c>
      <c r="T1071">
        <v>0.2</v>
      </c>
      <c r="U1071">
        <v>0.3</v>
      </c>
    </row>
    <row r="1072" spans="1:21" x14ac:dyDescent="0.25">
      <c r="A1072" t="str">
        <f>B1072&amp;"_"&amp;G1072&amp;"_"&amp;J1072</f>
        <v>184_1553_1</v>
      </c>
      <c r="B1072">
        <v>184</v>
      </c>
      <c r="C1072" s="1" t="s">
        <v>526</v>
      </c>
      <c r="D1072" s="1" t="s">
        <v>67</v>
      </c>
      <c r="E1072" s="1" t="s">
        <v>67</v>
      </c>
      <c r="F1072">
        <v>115</v>
      </c>
      <c r="G1072">
        <v>1553</v>
      </c>
      <c r="H1072" s="1" t="s">
        <v>124</v>
      </c>
      <c r="I1072">
        <v>115</v>
      </c>
      <c r="J1072" s="1" t="s">
        <v>191</v>
      </c>
      <c r="K1072" s="1" t="s">
        <v>25</v>
      </c>
      <c r="L1072">
        <v>8.2699999999999996E-3</v>
      </c>
      <c r="M1072">
        <v>3.4189999999999998E-2</v>
      </c>
      <c r="N1072">
        <v>5.6600000000000001E-3</v>
      </c>
      <c r="O1072">
        <v>1</v>
      </c>
      <c r="P1072">
        <v>0</v>
      </c>
      <c r="Q1072">
        <v>167</v>
      </c>
      <c r="R1072">
        <v>556</v>
      </c>
      <c r="S1072">
        <v>210</v>
      </c>
      <c r="T1072">
        <v>6.2</v>
      </c>
      <c r="U1072">
        <v>6.9</v>
      </c>
    </row>
    <row r="1073" spans="1:21" x14ac:dyDescent="0.25">
      <c r="A1073" t="str">
        <f>B1073&amp;"_"&amp;G1073&amp;"_"&amp;J1073</f>
        <v>186_187_1</v>
      </c>
      <c r="B1073">
        <v>186</v>
      </c>
      <c r="C1073" s="1" t="s">
        <v>531</v>
      </c>
      <c r="D1073" s="1" t="s">
        <v>22</v>
      </c>
      <c r="E1073" s="1" t="s">
        <v>22</v>
      </c>
      <c r="F1073">
        <v>115</v>
      </c>
      <c r="G1073">
        <v>187</v>
      </c>
      <c r="H1073" s="1" t="s">
        <v>534</v>
      </c>
      <c r="I1073">
        <v>115</v>
      </c>
      <c r="J1073" s="1" t="s">
        <v>191</v>
      </c>
      <c r="K1073" s="1" t="s">
        <v>25</v>
      </c>
      <c r="L1073">
        <v>1.4919999999999999E-2</v>
      </c>
      <c r="M1073">
        <v>6.1699999999999998E-2</v>
      </c>
      <c r="N1073">
        <v>1.022E-2</v>
      </c>
      <c r="O1073">
        <v>1</v>
      </c>
      <c r="P1073">
        <v>0</v>
      </c>
      <c r="Q1073">
        <v>167</v>
      </c>
      <c r="R1073">
        <v>556</v>
      </c>
      <c r="S1073">
        <v>210</v>
      </c>
      <c r="T1073">
        <v>10.5</v>
      </c>
      <c r="U1073">
        <v>12.4</v>
      </c>
    </row>
    <row r="1074" spans="1:21" x14ac:dyDescent="0.25">
      <c r="A1074" t="str">
        <f>B1074&amp;"_"&amp;G1074&amp;"_"&amp;J1074</f>
        <v>186_496_1</v>
      </c>
      <c r="B1074">
        <v>186</v>
      </c>
      <c r="C1074" s="1" t="s">
        <v>531</v>
      </c>
      <c r="D1074" s="1" t="s">
        <v>22</v>
      </c>
      <c r="E1074" s="1" t="s">
        <v>22</v>
      </c>
      <c r="F1074">
        <v>115</v>
      </c>
      <c r="G1074">
        <v>496</v>
      </c>
      <c r="H1074" s="1" t="s">
        <v>885</v>
      </c>
      <c r="I1074">
        <v>115</v>
      </c>
      <c r="J1074" s="1" t="s">
        <v>191</v>
      </c>
      <c r="K1074" s="1" t="s">
        <v>25</v>
      </c>
      <c r="L1074">
        <v>4.2029999999999998E-2</v>
      </c>
      <c r="M1074">
        <v>0.17382</v>
      </c>
      <c r="N1074">
        <v>2.878E-2</v>
      </c>
      <c r="O1074">
        <v>1</v>
      </c>
      <c r="P1074">
        <v>0</v>
      </c>
      <c r="Q1074">
        <v>167</v>
      </c>
      <c r="R1074">
        <v>556</v>
      </c>
      <c r="S1074">
        <v>210</v>
      </c>
      <c r="T1074">
        <v>23</v>
      </c>
      <c r="U1074">
        <v>34.9</v>
      </c>
    </row>
    <row r="1075" spans="1:21" x14ac:dyDescent="0.25">
      <c r="A1075" t="str">
        <f>B1075&amp;"_"&amp;G1075&amp;"_"&amp;J1075</f>
        <v>186_501_1</v>
      </c>
      <c r="B1075">
        <v>186</v>
      </c>
      <c r="C1075" s="1" t="s">
        <v>531</v>
      </c>
      <c r="D1075" s="1" t="s">
        <v>22</v>
      </c>
      <c r="E1075" s="1" t="s">
        <v>22</v>
      </c>
      <c r="F1075">
        <v>115</v>
      </c>
      <c r="G1075">
        <v>501</v>
      </c>
      <c r="H1075" s="1" t="s">
        <v>532</v>
      </c>
      <c r="I1075">
        <v>115</v>
      </c>
      <c r="J1075" s="1" t="s">
        <v>191</v>
      </c>
      <c r="K1075" s="1" t="s">
        <v>25</v>
      </c>
      <c r="L1075">
        <v>3.508E-2</v>
      </c>
      <c r="M1075">
        <v>0.14505000000000001</v>
      </c>
      <c r="N1075">
        <v>2.402E-2</v>
      </c>
      <c r="O1075">
        <v>1</v>
      </c>
      <c r="P1075">
        <v>0</v>
      </c>
      <c r="Q1075">
        <v>167</v>
      </c>
      <c r="R1075">
        <v>556</v>
      </c>
      <c r="S1075">
        <v>210</v>
      </c>
      <c r="T1075">
        <v>25.5</v>
      </c>
      <c r="U1075">
        <v>29.2</v>
      </c>
    </row>
    <row r="1076" spans="1:21" x14ac:dyDescent="0.25">
      <c r="A1076" t="str">
        <f>B1076&amp;"_"&amp;G1076&amp;"_"&amp;J1076</f>
        <v>188_461_1</v>
      </c>
      <c r="B1076">
        <v>188</v>
      </c>
      <c r="C1076" s="1" t="s">
        <v>535</v>
      </c>
      <c r="D1076" s="1" t="s">
        <v>22</v>
      </c>
      <c r="E1076" s="1" t="s">
        <v>22</v>
      </c>
      <c r="F1076">
        <v>115</v>
      </c>
      <c r="G1076">
        <v>461</v>
      </c>
      <c r="H1076" s="1" t="s">
        <v>536</v>
      </c>
      <c r="I1076">
        <v>115</v>
      </c>
      <c r="J1076" s="1" t="s">
        <v>191</v>
      </c>
      <c r="K1076" s="1" t="s">
        <v>25</v>
      </c>
      <c r="L1076">
        <v>1.1509999999999999E-2</v>
      </c>
      <c r="M1076">
        <v>4.7579999999999997E-2</v>
      </c>
      <c r="N1076">
        <v>7.8799999999999999E-3</v>
      </c>
      <c r="O1076">
        <v>1</v>
      </c>
      <c r="P1076">
        <v>0</v>
      </c>
      <c r="Q1076">
        <v>167</v>
      </c>
      <c r="R1076">
        <v>556</v>
      </c>
      <c r="S1076">
        <v>210</v>
      </c>
      <c r="T1076">
        <v>6.8</v>
      </c>
      <c r="U1076">
        <v>9.6</v>
      </c>
    </row>
    <row r="1077" spans="1:21" x14ac:dyDescent="0.25">
      <c r="A1077" t="str">
        <f>B1077&amp;"_"&amp;G1077&amp;"_"&amp;J1077</f>
        <v>19_1538_1</v>
      </c>
      <c r="B1077">
        <v>19</v>
      </c>
      <c r="C1077" s="1" t="s">
        <v>1425</v>
      </c>
      <c r="D1077" s="1" t="s">
        <v>27</v>
      </c>
      <c r="E1077" s="1" t="s">
        <v>27</v>
      </c>
      <c r="F1077">
        <v>115</v>
      </c>
      <c r="G1077">
        <v>1538</v>
      </c>
      <c r="H1077" s="1" t="s">
        <v>1160</v>
      </c>
      <c r="I1077">
        <v>115</v>
      </c>
      <c r="J1077" s="1" t="s">
        <v>191</v>
      </c>
      <c r="K1077" s="1" t="s">
        <v>25</v>
      </c>
      <c r="L1077">
        <v>3.8E-3</v>
      </c>
      <c r="M1077">
        <v>1.5720000000000001E-2</v>
      </c>
      <c r="N1077">
        <v>2.5999999999999999E-3</v>
      </c>
      <c r="O1077">
        <v>1</v>
      </c>
      <c r="P1077">
        <v>0</v>
      </c>
      <c r="Q1077">
        <v>556</v>
      </c>
      <c r="R1077">
        <v>556</v>
      </c>
      <c r="S1077">
        <v>556</v>
      </c>
      <c r="T1077">
        <v>3.2</v>
      </c>
      <c r="U1077">
        <v>3.2</v>
      </c>
    </row>
    <row r="1078" spans="1:21" x14ac:dyDescent="0.25">
      <c r="A1078" t="str">
        <f>B1078&amp;"_"&amp;G1078&amp;"_"&amp;J1078</f>
        <v>19_1538_2</v>
      </c>
      <c r="B1078">
        <v>19</v>
      </c>
      <c r="C1078" s="1" t="s">
        <v>1425</v>
      </c>
      <c r="D1078" s="1" t="s">
        <v>27</v>
      </c>
      <c r="E1078" s="1" t="s">
        <v>27</v>
      </c>
      <c r="F1078">
        <v>115</v>
      </c>
      <c r="G1078">
        <v>1538</v>
      </c>
      <c r="H1078" s="1" t="s">
        <v>1160</v>
      </c>
      <c r="I1078">
        <v>115</v>
      </c>
      <c r="J1078" s="1" t="s">
        <v>74</v>
      </c>
      <c r="K1078" s="1" t="s">
        <v>25</v>
      </c>
      <c r="L1078">
        <v>3.8E-3</v>
      </c>
      <c r="M1078">
        <v>1.5720000000000001E-2</v>
      </c>
      <c r="N1078">
        <v>2.5999999999999999E-3</v>
      </c>
      <c r="O1078">
        <v>1</v>
      </c>
      <c r="P1078">
        <v>0</v>
      </c>
      <c r="Q1078">
        <v>556</v>
      </c>
      <c r="R1078">
        <v>556</v>
      </c>
      <c r="S1078">
        <v>556</v>
      </c>
      <c r="T1078">
        <v>3.2</v>
      </c>
      <c r="U1078">
        <v>3.2</v>
      </c>
    </row>
    <row r="1079" spans="1:21" x14ac:dyDescent="0.25">
      <c r="A1079" t="str">
        <f>B1079&amp;"_"&amp;G1079&amp;"_"&amp;J1079</f>
        <v>19_1538_3</v>
      </c>
      <c r="B1079">
        <v>19</v>
      </c>
      <c r="C1079" s="1" t="s">
        <v>1425</v>
      </c>
      <c r="D1079" s="1" t="s">
        <v>27</v>
      </c>
      <c r="E1079" s="1" t="s">
        <v>27</v>
      </c>
      <c r="F1079">
        <v>115</v>
      </c>
      <c r="G1079">
        <v>1538</v>
      </c>
      <c r="H1079" s="1" t="s">
        <v>1160</v>
      </c>
      <c r="I1079">
        <v>115</v>
      </c>
      <c r="J1079" s="1" t="s">
        <v>55</v>
      </c>
      <c r="K1079" s="1" t="s">
        <v>25</v>
      </c>
      <c r="L1079">
        <v>3.8E-3</v>
      </c>
      <c r="M1079">
        <v>1.5720000000000001E-2</v>
      </c>
      <c r="N1079">
        <v>2.5999999999999999E-3</v>
      </c>
      <c r="O1079">
        <v>1</v>
      </c>
      <c r="P1079">
        <v>0</v>
      </c>
      <c r="Q1079">
        <v>556</v>
      </c>
      <c r="R1079">
        <v>556</v>
      </c>
      <c r="S1079">
        <v>556</v>
      </c>
      <c r="T1079">
        <v>3.2</v>
      </c>
      <c r="U1079">
        <v>3.2</v>
      </c>
    </row>
    <row r="1080" spans="1:21" x14ac:dyDescent="0.25">
      <c r="A1080" t="str">
        <f>B1080&amp;"_"&amp;G1080&amp;"_"&amp;J1080</f>
        <v>19_1538_4</v>
      </c>
      <c r="B1080">
        <v>19</v>
      </c>
      <c r="C1080" s="1" t="s">
        <v>1425</v>
      </c>
      <c r="D1080" s="1" t="s">
        <v>27</v>
      </c>
      <c r="E1080" s="1" t="s">
        <v>27</v>
      </c>
      <c r="F1080">
        <v>115</v>
      </c>
      <c r="G1080">
        <v>1538</v>
      </c>
      <c r="H1080" s="1" t="s">
        <v>1160</v>
      </c>
      <c r="I1080">
        <v>115</v>
      </c>
      <c r="J1080" s="1" t="s">
        <v>48</v>
      </c>
      <c r="K1080" s="1" t="s">
        <v>25</v>
      </c>
      <c r="L1080">
        <v>3.8E-3</v>
      </c>
      <c r="M1080">
        <v>1.5720000000000001E-2</v>
      </c>
      <c r="N1080">
        <v>2.5999999999999999E-3</v>
      </c>
      <c r="O1080">
        <v>1</v>
      </c>
      <c r="P1080">
        <v>0</v>
      </c>
      <c r="Q1080">
        <v>556</v>
      </c>
      <c r="R1080">
        <v>556</v>
      </c>
      <c r="S1080">
        <v>556</v>
      </c>
      <c r="T1080">
        <v>3.2</v>
      </c>
      <c r="U1080">
        <v>3.2</v>
      </c>
    </row>
    <row r="1081" spans="1:21" x14ac:dyDescent="0.25">
      <c r="A1081" t="str">
        <f>B1081&amp;"_"&amp;G1081&amp;"_"&amp;J1081</f>
        <v>19_1538_5</v>
      </c>
      <c r="B1081">
        <v>19</v>
      </c>
      <c r="C1081" s="1" t="s">
        <v>1425</v>
      </c>
      <c r="D1081" s="1" t="s">
        <v>27</v>
      </c>
      <c r="E1081" s="1" t="s">
        <v>27</v>
      </c>
      <c r="F1081">
        <v>115</v>
      </c>
      <c r="G1081">
        <v>1538</v>
      </c>
      <c r="H1081" s="1" t="s">
        <v>1160</v>
      </c>
      <c r="I1081">
        <v>115</v>
      </c>
      <c r="J1081" s="1" t="s">
        <v>47</v>
      </c>
      <c r="K1081" s="1" t="s">
        <v>25</v>
      </c>
      <c r="L1081">
        <v>3.8E-3</v>
      </c>
      <c r="M1081">
        <v>1.5720000000000001E-2</v>
      </c>
      <c r="N1081">
        <v>2.5999999999999999E-3</v>
      </c>
      <c r="O1081">
        <v>1</v>
      </c>
      <c r="P1081">
        <v>0</v>
      </c>
      <c r="Q1081">
        <v>556</v>
      </c>
      <c r="R1081">
        <v>556</v>
      </c>
      <c r="S1081">
        <v>556</v>
      </c>
      <c r="T1081">
        <v>3.2</v>
      </c>
      <c r="U1081">
        <v>3.2</v>
      </c>
    </row>
    <row r="1082" spans="1:21" x14ac:dyDescent="0.25">
      <c r="A1082" t="str">
        <f>B1082&amp;"_"&amp;G1082&amp;"_"&amp;J1082</f>
        <v>191_450_1</v>
      </c>
      <c r="B1082">
        <v>191</v>
      </c>
      <c r="C1082" s="1" t="s">
        <v>540</v>
      </c>
      <c r="D1082" s="1" t="s">
        <v>59</v>
      </c>
      <c r="E1082" s="1" t="s">
        <v>59</v>
      </c>
      <c r="F1082">
        <v>115</v>
      </c>
      <c r="G1082">
        <v>450</v>
      </c>
      <c r="H1082" s="1" t="s">
        <v>541</v>
      </c>
      <c r="I1082">
        <v>115</v>
      </c>
      <c r="J1082" s="1" t="s">
        <v>191</v>
      </c>
      <c r="K1082" s="1" t="s">
        <v>25</v>
      </c>
      <c r="L1082">
        <v>2.053E-2</v>
      </c>
      <c r="M1082">
        <v>8.4909999999999999E-2</v>
      </c>
      <c r="N1082">
        <v>1.406E-2</v>
      </c>
      <c r="O1082">
        <v>1</v>
      </c>
      <c r="P1082">
        <v>0</v>
      </c>
      <c r="Q1082">
        <v>167</v>
      </c>
      <c r="R1082">
        <v>556</v>
      </c>
      <c r="S1082">
        <v>210</v>
      </c>
      <c r="T1082">
        <v>8.6999999999999993</v>
      </c>
      <c r="U1082">
        <v>17.100000000000001</v>
      </c>
    </row>
    <row r="1083" spans="1:21" x14ac:dyDescent="0.25">
      <c r="A1083" t="str">
        <f>B1083&amp;"_"&amp;G1083&amp;"_"&amp;J1083</f>
        <v>192_1527_1</v>
      </c>
      <c r="B1083">
        <v>192</v>
      </c>
      <c r="C1083" s="1" t="s">
        <v>166</v>
      </c>
      <c r="D1083" s="1" t="s">
        <v>59</v>
      </c>
      <c r="E1083" s="1" t="s">
        <v>59</v>
      </c>
      <c r="F1083">
        <v>115</v>
      </c>
      <c r="G1083">
        <v>1527</v>
      </c>
      <c r="H1083" s="1" t="s">
        <v>167</v>
      </c>
      <c r="I1083">
        <v>115</v>
      </c>
      <c r="J1083" s="1" t="s">
        <v>191</v>
      </c>
      <c r="K1083" s="1" t="s">
        <v>25</v>
      </c>
      <c r="L1083">
        <v>4.5399999999999998E-3</v>
      </c>
      <c r="M1083">
        <v>1.8790000000000001E-2</v>
      </c>
      <c r="N1083">
        <v>3.1099999999999999E-3</v>
      </c>
      <c r="O1083">
        <v>1</v>
      </c>
      <c r="P1083">
        <v>0</v>
      </c>
      <c r="Q1083">
        <v>167</v>
      </c>
      <c r="R1083">
        <v>556</v>
      </c>
      <c r="S1083">
        <v>210</v>
      </c>
      <c r="T1083">
        <v>3.4</v>
      </c>
      <c r="U1083">
        <v>3.8</v>
      </c>
    </row>
    <row r="1084" spans="1:21" x14ac:dyDescent="0.25">
      <c r="A1084" t="str">
        <f>B1084&amp;"_"&amp;G1084&amp;"_"&amp;J1084</f>
        <v>192_1527_2</v>
      </c>
      <c r="B1084">
        <v>192</v>
      </c>
      <c r="C1084" s="1" t="s">
        <v>166</v>
      </c>
      <c r="D1084" s="1" t="s">
        <v>59</v>
      </c>
      <c r="E1084" s="1" t="s">
        <v>59</v>
      </c>
      <c r="F1084">
        <v>115</v>
      </c>
      <c r="G1084">
        <v>1527</v>
      </c>
      <c r="H1084" s="1" t="s">
        <v>167</v>
      </c>
      <c r="I1084">
        <v>115</v>
      </c>
      <c r="J1084" s="1" t="s">
        <v>74</v>
      </c>
      <c r="K1084" s="1" t="s">
        <v>25</v>
      </c>
      <c r="L1084">
        <v>3.3999999999999998E-3</v>
      </c>
      <c r="M1084">
        <v>1.404E-2</v>
      </c>
      <c r="N1084">
        <v>2.33E-3</v>
      </c>
      <c r="O1084">
        <v>1</v>
      </c>
      <c r="P1084">
        <v>0</v>
      </c>
      <c r="Q1084">
        <v>167</v>
      </c>
      <c r="R1084">
        <v>556</v>
      </c>
      <c r="S1084">
        <v>210</v>
      </c>
      <c r="T1084">
        <v>3.4</v>
      </c>
      <c r="U1084">
        <v>2.8</v>
      </c>
    </row>
    <row r="1085" spans="1:21" x14ac:dyDescent="0.25">
      <c r="A1085" t="str">
        <f>B1085&amp;"_"&amp;G1085&amp;"_"&amp;J1085</f>
        <v>194_1442_1</v>
      </c>
      <c r="B1085">
        <v>194</v>
      </c>
      <c r="C1085" s="1" t="s">
        <v>162</v>
      </c>
      <c r="D1085" s="1" t="s">
        <v>36</v>
      </c>
      <c r="E1085" s="1" t="s">
        <v>36</v>
      </c>
      <c r="F1085">
        <v>115</v>
      </c>
      <c r="G1085">
        <v>1442</v>
      </c>
      <c r="H1085" s="1" t="s">
        <v>379</v>
      </c>
      <c r="I1085">
        <v>115</v>
      </c>
      <c r="J1085" s="1" t="s">
        <v>191</v>
      </c>
      <c r="K1085" s="1" t="s">
        <v>25</v>
      </c>
      <c r="L1085">
        <v>2.8800000000000002E-3</v>
      </c>
      <c r="M1085">
        <v>1.1900000000000001E-2</v>
      </c>
      <c r="N1085">
        <v>1.97E-3</v>
      </c>
      <c r="O1085">
        <v>1</v>
      </c>
      <c r="P1085">
        <v>0</v>
      </c>
      <c r="Q1085">
        <v>167</v>
      </c>
      <c r="R1085">
        <v>556</v>
      </c>
      <c r="S1085">
        <v>210</v>
      </c>
      <c r="T1085">
        <v>1.7</v>
      </c>
      <c r="U1085">
        <v>2.4</v>
      </c>
    </row>
    <row r="1086" spans="1:21" x14ac:dyDescent="0.25">
      <c r="A1086" t="str">
        <f>B1086&amp;"_"&amp;G1086&amp;"_"&amp;J1086</f>
        <v>194_195_1</v>
      </c>
      <c r="B1086">
        <v>194</v>
      </c>
      <c r="C1086" s="1" t="s">
        <v>162</v>
      </c>
      <c r="D1086" s="1" t="s">
        <v>36</v>
      </c>
      <c r="E1086" s="1" t="s">
        <v>36</v>
      </c>
      <c r="F1086">
        <v>115</v>
      </c>
      <c r="G1086">
        <v>195</v>
      </c>
      <c r="H1086" s="1" t="s">
        <v>163</v>
      </c>
      <c r="I1086">
        <v>115</v>
      </c>
      <c r="J1086" s="1" t="s">
        <v>191</v>
      </c>
      <c r="K1086" s="1" t="s">
        <v>25</v>
      </c>
      <c r="L1086">
        <v>1.5399999999999999E-3</v>
      </c>
      <c r="M1086">
        <v>6.3600000000000002E-3</v>
      </c>
      <c r="N1086">
        <v>1.0499999999999999E-3</v>
      </c>
      <c r="O1086">
        <v>1</v>
      </c>
      <c r="P1086">
        <v>0</v>
      </c>
      <c r="Q1086">
        <v>167</v>
      </c>
      <c r="R1086">
        <v>556</v>
      </c>
      <c r="S1086">
        <v>210</v>
      </c>
      <c r="T1086">
        <v>0.8</v>
      </c>
      <c r="U1086">
        <v>1.3</v>
      </c>
    </row>
    <row r="1087" spans="1:21" x14ac:dyDescent="0.25">
      <c r="A1087" t="str">
        <f>B1087&amp;"_"&amp;G1087&amp;"_"&amp;J1087</f>
        <v>194_195_2</v>
      </c>
      <c r="B1087">
        <v>194</v>
      </c>
      <c r="C1087" s="1" t="s">
        <v>162</v>
      </c>
      <c r="D1087" s="1" t="s">
        <v>36</v>
      </c>
      <c r="E1087" s="1" t="s">
        <v>36</v>
      </c>
      <c r="F1087">
        <v>115</v>
      </c>
      <c r="G1087">
        <v>195</v>
      </c>
      <c r="H1087" s="1" t="s">
        <v>163</v>
      </c>
      <c r="I1087">
        <v>115</v>
      </c>
      <c r="J1087" s="1" t="s">
        <v>74</v>
      </c>
      <c r="K1087" s="1" t="s">
        <v>25</v>
      </c>
      <c r="L1087">
        <v>1.48E-3</v>
      </c>
      <c r="M1087">
        <v>6.1199999999999996E-3</v>
      </c>
      <c r="N1087">
        <v>1.01E-3</v>
      </c>
      <c r="O1087">
        <v>1</v>
      </c>
      <c r="P1087">
        <v>0</v>
      </c>
      <c r="Q1087">
        <v>167</v>
      </c>
      <c r="R1087">
        <v>556</v>
      </c>
      <c r="S1087">
        <v>210</v>
      </c>
      <c r="T1087">
        <v>0.8</v>
      </c>
      <c r="U1087">
        <v>1.2</v>
      </c>
    </row>
    <row r="1088" spans="1:21" x14ac:dyDescent="0.25">
      <c r="A1088" t="str">
        <f>B1088&amp;"_"&amp;G1088&amp;"_"&amp;J1088</f>
        <v>194_196_1</v>
      </c>
      <c r="B1088">
        <v>194</v>
      </c>
      <c r="C1088" s="1" t="s">
        <v>162</v>
      </c>
      <c r="D1088" s="1" t="s">
        <v>36</v>
      </c>
      <c r="E1088" s="1" t="s">
        <v>36</v>
      </c>
      <c r="F1088">
        <v>115</v>
      </c>
      <c r="G1088">
        <v>196</v>
      </c>
      <c r="H1088" s="1" t="s">
        <v>406</v>
      </c>
      <c r="I1088">
        <v>115</v>
      </c>
      <c r="J1088" s="1" t="s">
        <v>191</v>
      </c>
      <c r="K1088" s="1" t="s">
        <v>25</v>
      </c>
      <c r="L1088">
        <v>2.8800000000000002E-3</v>
      </c>
      <c r="M1088">
        <v>1.192E-2</v>
      </c>
      <c r="N1088">
        <v>1.97E-3</v>
      </c>
      <c r="O1088">
        <v>1</v>
      </c>
      <c r="P1088">
        <v>0</v>
      </c>
      <c r="Q1088">
        <v>167</v>
      </c>
      <c r="R1088">
        <v>556</v>
      </c>
      <c r="S1088">
        <v>210</v>
      </c>
      <c r="T1088">
        <v>1.7</v>
      </c>
      <c r="U1088">
        <v>2.4</v>
      </c>
    </row>
    <row r="1089" spans="1:21" x14ac:dyDescent="0.25">
      <c r="A1089" t="str">
        <f>B1089&amp;"_"&amp;G1089&amp;"_"&amp;J1089</f>
        <v>197_1551_1</v>
      </c>
      <c r="B1089">
        <v>197</v>
      </c>
      <c r="C1089" s="1" t="s">
        <v>120</v>
      </c>
      <c r="D1089" s="1" t="s">
        <v>39</v>
      </c>
      <c r="E1089" s="1" t="s">
        <v>39</v>
      </c>
      <c r="F1089">
        <v>115</v>
      </c>
      <c r="G1089">
        <v>1551</v>
      </c>
      <c r="H1089" s="1" t="s">
        <v>84</v>
      </c>
      <c r="I1089">
        <v>115</v>
      </c>
      <c r="J1089" s="1" t="s">
        <v>191</v>
      </c>
      <c r="K1089" s="1" t="s">
        <v>25</v>
      </c>
      <c r="L1089">
        <v>1.1299999999999999E-3</v>
      </c>
      <c r="M1089">
        <v>4.6600000000000001E-3</v>
      </c>
      <c r="N1089">
        <v>7.6999999999999996E-4</v>
      </c>
      <c r="O1089">
        <v>1</v>
      </c>
      <c r="P1089">
        <v>0</v>
      </c>
      <c r="Q1089">
        <v>167</v>
      </c>
      <c r="R1089">
        <v>556</v>
      </c>
      <c r="S1089">
        <v>210</v>
      </c>
      <c r="T1089">
        <v>0.6</v>
      </c>
      <c r="U1089">
        <v>0.9</v>
      </c>
    </row>
    <row r="1090" spans="1:21" x14ac:dyDescent="0.25">
      <c r="A1090" t="str">
        <f>B1090&amp;"_"&amp;G1090&amp;"_"&amp;J1090</f>
        <v>197_1551_2</v>
      </c>
      <c r="B1090">
        <v>197</v>
      </c>
      <c r="C1090" s="1" t="s">
        <v>120</v>
      </c>
      <c r="D1090" s="1" t="s">
        <v>39</v>
      </c>
      <c r="E1090" s="1" t="s">
        <v>39</v>
      </c>
      <c r="F1090">
        <v>115</v>
      </c>
      <c r="G1090">
        <v>1551</v>
      </c>
      <c r="H1090" s="1" t="s">
        <v>84</v>
      </c>
      <c r="I1090">
        <v>115</v>
      </c>
      <c r="J1090" s="1" t="s">
        <v>74</v>
      </c>
      <c r="K1090" s="1" t="s">
        <v>25</v>
      </c>
      <c r="L1090">
        <v>9.6000000000000002E-4</v>
      </c>
      <c r="M1090">
        <v>3.9699999999999996E-3</v>
      </c>
      <c r="N1090">
        <v>6.6E-4</v>
      </c>
      <c r="O1090">
        <v>1</v>
      </c>
      <c r="P1090">
        <v>0</v>
      </c>
      <c r="Q1090">
        <v>167</v>
      </c>
      <c r="R1090">
        <v>556</v>
      </c>
      <c r="S1090">
        <v>210</v>
      </c>
      <c r="T1090">
        <v>0.6</v>
      </c>
      <c r="U1090">
        <v>0.8</v>
      </c>
    </row>
    <row r="1091" spans="1:21" x14ac:dyDescent="0.25">
      <c r="A1091" t="str">
        <f>B1091&amp;"_"&amp;G1091&amp;"_"&amp;J1091</f>
        <v>199_1422_1</v>
      </c>
      <c r="B1091">
        <v>199</v>
      </c>
      <c r="C1091" s="1" t="s">
        <v>552</v>
      </c>
      <c r="D1091" s="1" t="s">
        <v>39</v>
      </c>
      <c r="E1091" s="1" t="s">
        <v>39</v>
      </c>
      <c r="F1091">
        <v>115</v>
      </c>
      <c r="G1091">
        <v>1422</v>
      </c>
      <c r="H1091" s="1" t="s">
        <v>210</v>
      </c>
      <c r="I1091">
        <v>115</v>
      </c>
      <c r="J1091" s="1" t="s">
        <v>191</v>
      </c>
      <c r="K1091" s="1" t="s">
        <v>25</v>
      </c>
      <c r="L1091">
        <v>7.5000000000000002E-4</v>
      </c>
      <c r="M1091">
        <v>3.1099999999999999E-3</v>
      </c>
      <c r="N1091">
        <v>5.1999999999999995E-4</v>
      </c>
      <c r="O1091">
        <v>1</v>
      </c>
      <c r="P1091">
        <v>0</v>
      </c>
      <c r="Q1091">
        <v>167</v>
      </c>
      <c r="R1091">
        <v>556</v>
      </c>
      <c r="S1091">
        <v>210</v>
      </c>
      <c r="T1091">
        <v>0.6</v>
      </c>
      <c r="U1091">
        <v>0.6</v>
      </c>
    </row>
    <row r="1092" spans="1:21" x14ac:dyDescent="0.25">
      <c r="A1092" t="str">
        <f>B1092&amp;"_"&amp;G1092&amp;"_"&amp;J1092</f>
        <v>200_216_1</v>
      </c>
      <c r="B1092">
        <v>200</v>
      </c>
      <c r="C1092" s="1" t="s">
        <v>553</v>
      </c>
      <c r="D1092" s="1" t="s">
        <v>39</v>
      </c>
      <c r="E1092" s="1" t="s">
        <v>39</v>
      </c>
      <c r="F1092">
        <v>115</v>
      </c>
      <c r="G1092">
        <v>216</v>
      </c>
      <c r="H1092" s="1" t="s">
        <v>94</v>
      </c>
      <c r="I1092">
        <v>115</v>
      </c>
      <c r="J1092" s="1" t="s">
        <v>191</v>
      </c>
      <c r="K1092" s="1" t="s">
        <v>25</v>
      </c>
      <c r="L1092">
        <v>2.1690000000000001E-2</v>
      </c>
      <c r="M1092">
        <v>8.3000000000000004E-2</v>
      </c>
      <c r="N1092">
        <v>1.06E-2</v>
      </c>
      <c r="O1092">
        <v>1</v>
      </c>
      <c r="P1092">
        <v>0</v>
      </c>
      <c r="Q1092">
        <v>125</v>
      </c>
      <c r="R1092">
        <v>556</v>
      </c>
      <c r="S1092">
        <v>154</v>
      </c>
      <c r="T1092">
        <v>10.3</v>
      </c>
      <c r="U1092">
        <v>14.7</v>
      </c>
    </row>
    <row r="1093" spans="1:21" x14ac:dyDescent="0.25">
      <c r="A1093" t="str">
        <f>B1093&amp;"_"&amp;G1093&amp;"_"&amp;J1093</f>
        <v>200_216_2</v>
      </c>
      <c r="B1093">
        <v>200</v>
      </c>
      <c r="C1093" s="1" t="s">
        <v>553</v>
      </c>
      <c r="D1093" s="1" t="s">
        <v>39</v>
      </c>
      <c r="E1093" s="1" t="s">
        <v>39</v>
      </c>
      <c r="F1093">
        <v>115</v>
      </c>
      <c r="G1093">
        <v>216</v>
      </c>
      <c r="H1093" s="1" t="s">
        <v>94</v>
      </c>
      <c r="I1093">
        <v>115</v>
      </c>
      <c r="J1093" s="1" t="s">
        <v>74</v>
      </c>
      <c r="K1093" s="1" t="s">
        <v>25</v>
      </c>
      <c r="L1093">
        <v>2.1690000000000001E-2</v>
      </c>
      <c r="M1093">
        <v>8.3000000000000004E-2</v>
      </c>
      <c r="N1093">
        <v>1.06E-2</v>
      </c>
      <c r="O1093">
        <v>1</v>
      </c>
      <c r="P1093">
        <v>0</v>
      </c>
      <c r="Q1093">
        <v>125</v>
      </c>
      <c r="R1093">
        <v>556</v>
      </c>
      <c r="S1093">
        <v>154</v>
      </c>
      <c r="T1093">
        <v>10.3</v>
      </c>
      <c r="U1093">
        <v>14.7</v>
      </c>
    </row>
    <row r="1094" spans="1:21" x14ac:dyDescent="0.25">
      <c r="A1094" t="str">
        <f>B1094&amp;"_"&amp;G1094&amp;"_"&amp;J1094</f>
        <v>200_216_3</v>
      </c>
      <c r="B1094">
        <v>200</v>
      </c>
      <c r="C1094" s="1" t="s">
        <v>553</v>
      </c>
      <c r="D1094" s="1" t="s">
        <v>39</v>
      </c>
      <c r="E1094" s="1" t="s">
        <v>39</v>
      </c>
      <c r="F1094">
        <v>115</v>
      </c>
      <c r="G1094">
        <v>216</v>
      </c>
      <c r="H1094" s="1" t="s">
        <v>94</v>
      </c>
      <c r="I1094">
        <v>115</v>
      </c>
      <c r="J1094" s="1" t="s">
        <v>55</v>
      </c>
      <c r="K1094" s="1" t="s">
        <v>25</v>
      </c>
      <c r="L1094">
        <v>2.1690000000000001E-2</v>
      </c>
      <c r="M1094">
        <v>8.3000000000000004E-2</v>
      </c>
      <c r="N1094">
        <v>1.06E-2</v>
      </c>
      <c r="O1094">
        <v>1</v>
      </c>
      <c r="P1094">
        <v>0</v>
      </c>
      <c r="Q1094">
        <v>125</v>
      </c>
      <c r="R1094">
        <v>556</v>
      </c>
      <c r="S1094">
        <v>154</v>
      </c>
      <c r="T1094">
        <v>10.3</v>
      </c>
      <c r="U1094">
        <v>14.7</v>
      </c>
    </row>
    <row r="1095" spans="1:21" x14ac:dyDescent="0.25">
      <c r="A1095" t="str">
        <f>B1095&amp;"_"&amp;G1095&amp;"_"&amp;J1095</f>
        <v>202_1289_1</v>
      </c>
      <c r="B1095">
        <v>202</v>
      </c>
      <c r="C1095" s="1" t="s">
        <v>563</v>
      </c>
      <c r="D1095" s="1" t="s">
        <v>67</v>
      </c>
      <c r="E1095" s="1" t="s">
        <v>67</v>
      </c>
      <c r="F1095">
        <v>115</v>
      </c>
      <c r="G1095">
        <v>1289</v>
      </c>
      <c r="H1095" s="1" t="s">
        <v>73</v>
      </c>
      <c r="I1095">
        <v>115</v>
      </c>
      <c r="J1095" s="1" t="s">
        <v>191</v>
      </c>
      <c r="K1095" s="1" t="s">
        <v>25</v>
      </c>
      <c r="L1095">
        <v>3.9919999999999997E-2</v>
      </c>
      <c r="M1095">
        <v>0.16506000000000001</v>
      </c>
      <c r="N1095">
        <v>2.733E-2</v>
      </c>
      <c r="O1095">
        <v>1</v>
      </c>
      <c r="P1095">
        <v>0</v>
      </c>
      <c r="Q1095">
        <v>167</v>
      </c>
      <c r="R1095">
        <v>556</v>
      </c>
      <c r="S1095">
        <v>210</v>
      </c>
      <c r="T1095">
        <v>24.7</v>
      </c>
      <c r="U1095">
        <v>33.200000000000003</v>
      </c>
    </row>
    <row r="1096" spans="1:21" x14ac:dyDescent="0.25">
      <c r="A1096" t="str">
        <f>B1096&amp;"_"&amp;G1096&amp;"_"&amp;J1096</f>
        <v>203_204_1</v>
      </c>
      <c r="B1096">
        <v>203</v>
      </c>
      <c r="C1096" s="1" t="s">
        <v>564</v>
      </c>
      <c r="D1096" s="1" t="s">
        <v>22</v>
      </c>
      <c r="E1096" s="1" t="s">
        <v>22</v>
      </c>
      <c r="F1096">
        <v>115</v>
      </c>
      <c r="G1096">
        <v>204</v>
      </c>
      <c r="H1096" s="1" t="s">
        <v>562</v>
      </c>
      <c r="I1096">
        <v>115</v>
      </c>
      <c r="J1096" s="1" t="s">
        <v>191</v>
      </c>
      <c r="K1096" s="1" t="s">
        <v>25</v>
      </c>
      <c r="L1096">
        <v>1.8089999999999998E-2</v>
      </c>
      <c r="M1096">
        <v>7.4789999999999995E-2</v>
      </c>
      <c r="N1096">
        <v>1.239E-2</v>
      </c>
      <c r="O1096">
        <v>1</v>
      </c>
      <c r="P1096">
        <v>0</v>
      </c>
      <c r="Q1096">
        <v>167</v>
      </c>
      <c r="R1096">
        <v>556</v>
      </c>
      <c r="S1096">
        <v>210</v>
      </c>
      <c r="T1096">
        <v>14.4</v>
      </c>
      <c r="U1096">
        <v>15</v>
      </c>
    </row>
    <row r="1097" spans="1:21" x14ac:dyDescent="0.25">
      <c r="A1097" t="str">
        <f>B1097&amp;"_"&amp;G1097&amp;"_"&amp;J1097</f>
        <v>204_202_1</v>
      </c>
      <c r="B1097">
        <v>204</v>
      </c>
      <c r="C1097" s="1" t="s">
        <v>562</v>
      </c>
      <c r="D1097" s="1" t="s">
        <v>22</v>
      </c>
      <c r="E1097" s="1" t="s">
        <v>67</v>
      </c>
      <c r="F1097">
        <v>115</v>
      </c>
      <c r="G1097">
        <v>202</v>
      </c>
      <c r="H1097" s="1" t="s">
        <v>563</v>
      </c>
      <c r="I1097">
        <v>115</v>
      </c>
      <c r="J1097" s="1" t="s">
        <v>191</v>
      </c>
      <c r="K1097" s="1" t="s">
        <v>25</v>
      </c>
      <c r="L1097">
        <v>3.431E-2</v>
      </c>
      <c r="M1097">
        <v>0.14188000000000001</v>
      </c>
      <c r="N1097">
        <v>2.349E-2</v>
      </c>
      <c r="O1097">
        <v>1</v>
      </c>
      <c r="P1097">
        <v>0</v>
      </c>
      <c r="Q1097">
        <v>167</v>
      </c>
      <c r="R1097">
        <v>556</v>
      </c>
      <c r="S1097">
        <v>210</v>
      </c>
      <c r="T1097">
        <v>21.5</v>
      </c>
      <c r="U1097">
        <v>28.5</v>
      </c>
    </row>
    <row r="1098" spans="1:21" x14ac:dyDescent="0.25">
      <c r="A1098" t="str">
        <f>B1098&amp;"_"&amp;G1098&amp;"_"&amp;J1098</f>
        <v>204_205_1</v>
      </c>
      <c r="B1098">
        <v>204</v>
      </c>
      <c r="C1098" s="1" t="s">
        <v>562</v>
      </c>
      <c r="D1098" s="1" t="s">
        <v>22</v>
      </c>
      <c r="E1098" s="1" t="s">
        <v>22</v>
      </c>
      <c r="F1098">
        <v>115</v>
      </c>
      <c r="G1098">
        <v>205</v>
      </c>
      <c r="H1098" s="1" t="s">
        <v>565</v>
      </c>
      <c r="I1098">
        <v>115</v>
      </c>
      <c r="J1098" s="1" t="s">
        <v>191</v>
      </c>
      <c r="K1098" s="1" t="s">
        <v>25</v>
      </c>
      <c r="L1098">
        <v>2.5989999999999999E-2</v>
      </c>
      <c r="M1098">
        <v>0.10747</v>
      </c>
      <c r="N1098">
        <v>1.78E-2</v>
      </c>
      <c r="O1098">
        <v>1</v>
      </c>
      <c r="P1098">
        <v>0</v>
      </c>
      <c r="Q1098">
        <v>167</v>
      </c>
      <c r="R1098">
        <v>556</v>
      </c>
      <c r="S1098">
        <v>210</v>
      </c>
      <c r="T1098">
        <v>17.100000000000001</v>
      </c>
      <c r="U1098">
        <v>21.6</v>
      </c>
    </row>
    <row r="1099" spans="1:21" x14ac:dyDescent="0.25">
      <c r="A1099" t="str">
        <f>B1099&amp;"_"&amp;G1099&amp;"_"&amp;J1099</f>
        <v>205_206_1</v>
      </c>
      <c r="B1099">
        <v>205</v>
      </c>
      <c r="C1099" s="1" t="s">
        <v>565</v>
      </c>
      <c r="D1099" s="1" t="s">
        <v>22</v>
      </c>
      <c r="E1099" s="1" t="s">
        <v>22</v>
      </c>
      <c r="F1099">
        <v>115</v>
      </c>
      <c r="G1099">
        <v>206</v>
      </c>
      <c r="H1099" s="1" t="s">
        <v>533</v>
      </c>
      <c r="I1099">
        <v>115</v>
      </c>
      <c r="J1099" s="1" t="s">
        <v>191</v>
      </c>
      <c r="K1099" s="1" t="s">
        <v>25</v>
      </c>
      <c r="L1099">
        <v>7.28E-3</v>
      </c>
      <c r="M1099">
        <v>3.0099999999999998E-2</v>
      </c>
      <c r="N1099">
        <v>4.9800000000000001E-3</v>
      </c>
      <c r="O1099">
        <v>1</v>
      </c>
      <c r="P1099">
        <v>0</v>
      </c>
      <c r="Q1099">
        <v>167</v>
      </c>
      <c r="R1099">
        <v>556</v>
      </c>
      <c r="S1099">
        <v>210</v>
      </c>
      <c r="T1099">
        <v>5.2</v>
      </c>
      <c r="U1099">
        <v>6</v>
      </c>
    </row>
    <row r="1100" spans="1:21" x14ac:dyDescent="0.25">
      <c r="A1100" t="str">
        <f>B1100&amp;"_"&amp;G1100&amp;"_"&amp;J1100</f>
        <v>205_495_1</v>
      </c>
      <c r="B1100">
        <v>205</v>
      </c>
      <c r="C1100" s="1" t="s">
        <v>565</v>
      </c>
      <c r="D1100" s="1" t="s">
        <v>22</v>
      </c>
      <c r="E1100" s="1" t="s">
        <v>22</v>
      </c>
      <c r="F1100">
        <v>115</v>
      </c>
      <c r="G1100">
        <v>495</v>
      </c>
      <c r="H1100" s="1" t="s">
        <v>566</v>
      </c>
      <c r="I1100">
        <v>115</v>
      </c>
      <c r="J1100" s="1" t="s">
        <v>191</v>
      </c>
      <c r="K1100" s="1" t="s">
        <v>25</v>
      </c>
      <c r="L1100">
        <v>4.648E-2</v>
      </c>
      <c r="M1100">
        <v>0.19220000000000001</v>
      </c>
      <c r="N1100">
        <v>3.1829999999999997E-2</v>
      </c>
      <c r="O1100">
        <v>1</v>
      </c>
      <c r="P1100">
        <v>0</v>
      </c>
      <c r="Q1100">
        <v>167</v>
      </c>
      <c r="R1100">
        <v>556</v>
      </c>
      <c r="S1100">
        <v>210</v>
      </c>
      <c r="T1100">
        <v>28.3</v>
      </c>
      <c r="U1100">
        <v>38.6</v>
      </c>
    </row>
    <row r="1101" spans="1:21" x14ac:dyDescent="0.25">
      <c r="A1101" t="str">
        <f>B1101&amp;"_"&amp;G1101&amp;"_"&amp;J1101</f>
        <v>206_187_1</v>
      </c>
      <c r="B1101">
        <v>206</v>
      </c>
      <c r="C1101" s="1" t="s">
        <v>533</v>
      </c>
      <c r="D1101" s="1" t="s">
        <v>22</v>
      </c>
      <c r="E1101" s="1" t="s">
        <v>22</v>
      </c>
      <c r="F1101">
        <v>115</v>
      </c>
      <c r="G1101">
        <v>187</v>
      </c>
      <c r="H1101" s="1" t="s">
        <v>534</v>
      </c>
      <c r="I1101">
        <v>115</v>
      </c>
      <c r="J1101" s="1" t="s">
        <v>191</v>
      </c>
      <c r="K1101" s="1" t="s">
        <v>25</v>
      </c>
      <c r="L1101">
        <v>1.431E-2</v>
      </c>
      <c r="M1101">
        <v>5.9180000000000003E-2</v>
      </c>
      <c r="N1101">
        <v>9.7999999999999997E-3</v>
      </c>
      <c r="O1101">
        <v>1</v>
      </c>
      <c r="P1101">
        <v>0</v>
      </c>
      <c r="Q1101">
        <v>167</v>
      </c>
      <c r="R1101">
        <v>556</v>
      </c>
      <c r="S1101">
        <v>210</v>
      </c>
      <c r="T1101">
        <v>10.199999999999999</v>
      </c>
      <c r="U1101">
        <v>11.9</v>
      </c>
    </row>
    <row r="1102" spans="1:21" x14ac:dyDescent="0.25">
      <c r="A1102" t="str">
        <f>B1102&amp;"_"&amp;G1102&amp;"_"&amp;J1102</f>
        <v>208_1439_1</v>
      </c>
      <c r="B1102">
        <v>208</v>
      </c>
      <c r="C1102" s="1" t="s">
        <v>959</v>
      </c>
      <c r="D1102" s="1" t="s">
        <v>67</v>
      </c>
      <c r="E1102" s="1" t="s">
        <v>39</v>
      </c>
      <c r="F1102">
        <v>115</v>
      </c>
      <c r="G1102">
        <v>1439</v>
      </c>
      <c r="H1102" s="1" t="s">
        <v>573</v>
      </c>
      <c r="I1102">
        <v>115</v>
      </c>
      <c r="J1102" s="1" t="s">
        <v>191</v>
      </c>
      <c r="K1102" s="1" t="s">
        <v>25</v>
      </c>
      <c r="L1102">
        <v>2.8590000000000001E-2</v>
      </c>
      <c r="M1102">
        <v>0.11824</v>
      </c>
      <c r="N1102">
        <v>1.958E-2</v>
      </c>
      <c r="O1102">
        <v>1</v>
      </c>
      <c r="P1102">
        <v>0</v>
      </c>
      <c r="Q1102">
        <v>167</v>
      </c>
      <c r="R1102">
        <v>556</v>
      </c>
      <c r="S1102">
        <v>210</v>
      </c>
      <c r="T1102">
        <v>16.100000000000001</v>
      </c>
      <c r="U1102">
        <v>23.8</v>
      </c>
    </row>
    <row r="1103" spans="1:21" x14ac:dyDescent="0.25">
      <c r="A1103" t="str">
        <f>B1103&amp;"_"&amp;G1103&amp;"_"&amp;J1103</f>
        <v>209_208_1</v>
      </c>
      <c r="B1103">
        <v>209</v>
      </c>
      <c r="C1103" s="1" t="s">
        <v>571</v>
      </c>
      <c r="D1103" s="1" t="s">
        <v>39</v>
      </c>
      <c r="E1103" s="1" t="s">
        <v>67</v>
      </c>
      <c r="F1103">
        <v>115</v>
      </c>
      <c r="G1103">
        <v>208</v>
      </c>
      <c r="H1103" s="1" t="s">
        <v>959</v>
      </c>
      <c r="I1103">
        <v>115</v>
      </c>
      <c r="J1103" s="1" t="s">
        <v>191</v>
      </c>
      <c r="K1103" s="1" t="s">
        <v>25</v>
      </c>
      <c r="L1103">
        <v>1.9400000000000001E-3</v>
      </c>
      <c r="M1103">
        <v>8.0099999999999998E-3</v>
      </c>
      <c r="N1103">
        <v>1.33E-3</v>
      </c>
      <c r="O1103">
        <v>1</v>
      </c>
      <c r="P1103">
        <v>0</v>
      </c>
      <c r="Q1103">
        <v>167</v>
      </c>
      <c r="R1103">
        <v>556</v>
      </c>
      <c r="S1103">
        <v>210</v>
      </c>
      <c r="T1103">
        <v>1.2</v>
      </c>
      <c r="U1103">
        <v>1.6</v>
      </c>
    </row>
    <row r="1104" spans="1:21" x14ac:dyDescent="0.25">
      <c r="A1104" t="str">
        <f>B1104&amp;"_"&amp;G1104&amp;"_"&amp;J1104</f>
        <v>209_212_1</v>
      </c>
      <c r="B1104">
        <v>209</v>
      </c>
      <c r="C1104" s="1" t="s">
        <v>571</v>
      </c>
      <c r="D1104" s="1" t="s">
        <v>39</v>
      </c>
      <c r="E1104" s="1" t="s">
        <v>39</v>
      </c>
      <c r="F1104">
        <v>115</v>
      </c>
      <c r="G1104">
        <v>212</v>
      </c>
      <c r="H1104" s="1" t="s">
        <v>572</v>
      </c>
      <c r="I1104">
        <v>115</v>
      </c>
      <c r="J1104" s="1" t="s">
        <v>191</v>
      </c>
      <c r="K1104" s="1" t="s">
        <v>25</v>
      </c>
      <c r="L1104">
        <v>1.0540000000000001E-2</v>
      </c>
      <c r="M1104">
        <v>4.36E-2</v>
      </c>
      <c r="N1104">
        <v>7.2199999999999999E-3</v>
      </c>
      <c r="O1104">
        <v>1</v>
      </c>
      <c r="P1104">
        <v>0</v>
      </c>
      <c r="Q1104">
        <v>167</v>
      </c>
      <c r="R1104">
        <v>556</v>
      </c>
      <c r="S1104">
        <v>210</v>
      </c>
      <c r="T1104">
        <v>5.0999999999999996</v>
      </c>
      <c r="U1104">
        <v>8.8000000000000007</v>
      </c>
    </row>
    <row r="1105" spans="1:21" x14ac:dyDescent="0.25">
      <c r="A1105" t="str">
        <f>B1105&amp;"_"&amp;G1105&amp;"_"&amp;J1105</f>
        <v>21_403_1</v>
      </c>
      <c r="B1105">
        <v>21</v>
      </c>
      <c r="C1105" s="1" t="s">
        <v>621</v>
      </c>
      <c r="D1105" s="1" t="s">
        <v>22</v>
      </c>
      <c r="E1105" s="1" t="s">
        <v>22</v>
      </c>
      <c r="F1105">
        <v>115</v>
      </c>
      <c r="G1105">
        <v>403</v>
      </c>
      <c r="H1105" s="1" t="s">
        <v>684</v>
      </c>
      <c r="I1105">
        <v>115</v>
      </c>
      <c r="J1105" s="1" t="s">
        <v>191</v>
      </c>
      <c r="K1105" s="1" t="s">
        <v>25</v>
      </c>
      <c r="L1105">
        <v>5.0000000000000001E-3</v>
      </c>
      <c r="M1105">
        <v>2.069E-2</v>
      </c>
      <c r="N1105">
        <v>3.4299999999999999E-3</v>
      </c>
      <c r="O1105">
        <v>1</v>
      </c>
      <c r="P1105">
        <v>0</v>
      </c>
      <c r="Q1105">
        <v>167</v>
      </c>
      <c r="R1105">
        <v>556</v>
      </c>
      <c r="S1105">
        <v>210</v>
      </c>
      <c r="T1105">
        <v>3.9</v>
      </c>
      <c r="U1105">
        <v>4.2</v>
      </c>
    </row>
    <row r="1106" spans="1:21" x14ac:dyDescent="0.25">
      <c r="A1106" t="str">
        <f>B1106&amp;"_"&amp;G1106&amp;"_"&amp;J1106</f>
        <v>21_406_1</v>
      </c>
      <c r="B1106">
        <v>21</v>
      </c>
      <c r="C1106" s="1" t="s">
        <v>621</v>
      </c>
      <c r="D1106" s="1" t="s">
        <v>22</v>
      </c>
      <c r="E1106" s="1" t="s">
        <v>22</v>
      </c>
      <c r="F1106">
        <v>115</v>
      </c>
      <c r="G1106">
        <v>406</v>
      </c>
      <c r="H1106" s="1" t="s">
        <v>902</v>
      </c>
      <c r="I1106">
        <v>115</v>
      </c>
      <c r="J1106" s="1" t="s">
        <v>191</v>
      </c>
      <c r="K1106" s="1" t="s">
        <v>25</v>
      </c>
      <c r="L1106">
        <v>2.0310000000000002E-2</v>
      </c>
      <c r="M1106">
        <v>6.9879999999999998E-2</v>
      </c>
      <c r="N1106">
        <v>8.5900000000000004E-3</v>
      </c>
      <c r="O1106">
        <v>1</v>
      </c>
      <c r="P1106">
        <v>0</v>
      </c>
      <c r="Q1106">
        <v>116</v>
      </c>
      <c r="R1106">
        <v>556</v>
      </c>
      <c r="S1106">
        <v>145</v>
      </c>
      <c r="T1106">
        <v>11.4</v>
      </c>
      <c r="U1106">
        <v>12.1</v>
      </c>
    </row>
    <row r="1107" spans="1:21" x14ac:dyDescent="0.25">
      <c r="A1107" t="str">
        <f>B1107&amp;"_"&amp;G1107&amp;"_"&amp;J1107</f>
        <v>210_1439_1</v>
      </c>
      <c r="B1107">
        <v>210</v>
      </c>
      <c r="C1107" s="1" t="s">
        <v>329</v>
      </c>
      <c r="D1107" s="1" t="s">
        <v>39</v>
      </c>
      <c r="E1107" s="1" t="s">
        <v>39</v>
      </c>
      <c r="F1107">
        <v>115</v>
      </c>
      <c r="G1107">
        <v>1439</v>
      </c>
      <c r="H1107" s="1" t="s">
        <v>573</v>
      </c>
      <c r="I1107">
        <v>115</v>
      </c>
      <c r="J1107" s="1" t="s">
        <v>191</v>
      </c>
      <c r="K1107" s="1" t="s">
        <v>25</v>
      </c>
      <c r="L1107">
        <v>3.0000000000000001E-5</v>
      </c>
      <c r="M1107">
        <v>1.2E-4</v>
      </c>
      <c r="N1107">
        <v>2.0000000000000002E-5</v>
      </c>
      <c r="O1107">
        <v>1</v>
      </c>
      <c r="P1107">
        <v>0</v>
      </c>
      <c r="Q1107">
        <v>167</v>
      </c>
      <c r="R1107">
        <v>556</v>
      </c>
      <c r="S1107">
        <v>210</v>
      </c>
      <c r="T1107">
        <v>0</v>
      </c>
      <c r="U1107">
        <v>0</v>
      </c>
    </row>
    <row r="1108" spans="1:21" x14ac:dyDescent="0.25">
      <c r="A1108" t="str">
        <f>B1108&amp;"_"&amp;G1108&amp;"_"&amp;J1108</f>
        <v>210_1458_1</v>
      </c>
      <c r="B1108">
        <v>210</v>
      </c>
      <c r="C1108" s="1" t="s">
        <v>329</v>
      </c>
      <c r="D1108" s="1" t="s">
        <v>39</v>
      </c>
      <c r="E1108" s="1" t="s">
        <v>39</v>
      </c>
      <c r="F1108">
        <v>115</v>
      </c>
      <c r="G1108">
        <v>1458</v>
      </c>
      <c r="H1108" s="1" t="s">
        <v>330</v>
      </c>
      <c r="I1108">
        <v>115</v>
      </c>
      <c r="J1108" s="1" t="s">
        <v>191</v>
      </c>
      <c r="K1108" s="1" t="s">
        <v>25</v>
      </c>
      <c r="L1108">
        <v>3.0000000000000001E-5</v>
      </c>
      <c r="M1108">
        <v>1.3999999999999999E-4</v>
      </c>
      <c r="N1108">
        <v>2.0000000000000002E-5</v>
      </c>
      <c r="O1108">
        <v>1</v>
      </c>
      <c r="P1108">
        <v>0</v>
      </c>
      <c r="Q1108">
        <v>167</v>
      </c>
      <c r="R1108">
        <v>556</v>
      </c>
      <c r="S1108">
        <v>210</v>
      </c>
      <c r="T1108">
        <v>0</v>
      </c>
      <c r="U1108">
        <v>0</v>
      </c>
    </row>
    <row r="1109" spans="1:21" x14ac:dyDescent="0.25">
      <c r="A1109" t="str">
        <f>B1109&amp;"_"&amp;G1109&amp;"_"&amp;J1109</f>
        <v>212_29_1</v>
      </c>
      <c r="B1109">
        <v>212</v>
      </c>
      <c r="C1109" s="1" t="s">
        <v>572</v>
      </c>
      <c r="D1109" s="1" t="s">
        <v>39</v>
      </c>
      <c r="E1109" s="1" t="s">
        <v>67</v>
      </c>
      <c r="F1109">
        <v>115</v>
      </c>
      <c r="G1109">
        <v>29</v>
      </c>
      <c r="H1109" s="1" t="s">
        <v>266</v>
      </c>
      <c r="I1109">
        <v>115</v>
      </c>
      <c r="J1109" s="1" t="s">
        <v>191</v>
      </c>
      <c r="K1109" s="1" t="s">
        <v>25</v>
      </c>
      <c r="L1109">
        <v>1.4279999999999999E-2</v>
      </c>
      <c r="M1109">
        <v>5.9069999999999998E-2</v>
      </c>
      <c r="N1109">
        <v>9.7800000000000005E-3</v>
      </c>
      <c r="O1109">
        <v>1</v>
      </c>
      <c r="P1109">
        <v>0</v>
      </c>
      <c r="Q1109">
        <v>167</v>
      </c>
      <c r="R1109">
        <v>556</v>
      </c>
      <c r="S1109">
        <v>210</v>
      </c>
      <c r="T1109">
        <v>11</v>
      </c>
      <c r="U1109">
        <v>11.9</v>
      </c>
    </row>
    <row r="1110" spans="1:21" x14ac:dyDescent="0.25">
      <c r="A1110" t="str">
        <f>B1110&amp;"_"&amp;G1110&amp;"_"&amp;J1110</f>
        <v>213_214_1</v>
      </c>
      <c r="B1110">
        <v>213</v>
      </c>
      <c r="C1110" s="1" t="s">
        <v>576</v>
      </c>
      <c r="D1110" s="1" t="s">
        <v>39</v>
      </c>
      <c r="E1110" s="1" t="s">
        <v>39</v>
      </c>
      <c r="F1110">
        <v>115</v>
      </c>
      <c r="G1110">
        <v>214</v>
      </c>
      <c r="H1110" s="1" t="s">
        <v>577</v>
      </c>
      <c r="I1110">
        <v>115</v>
      </c>
      <c r="J1110" s="1" t="s">
        <v>191</v>
      </c>
      <c r="K1110" s="1" t="s">
        <v>25</v>
      </c>
      <c r="L1110">
        <v>2.1149999999999999E-2</v>
      </c>
      <c r="M1110">
        <v>8.7440000000000004E-2</v>
      </c>
      <c r="N1110">
        <v>1.448E-2</v>
      </c>
      <c r="O1110">
        <v>1</v>
      </c>
      <c r="P1110">
        <v>0</v>
      </c>
      <c r="Q1110">
        <v>167</v>
      </c>
      <c r="R1110">
        <v>556</v>
      </c>
      <c r="S1110">
        <v>210</v>
      </c>
      <c r="T1110">
        <v>12.3</v>
      </c>
      <c r="U1110">
        <v>17.600000000000001</v>
      </c>
    </row>
    <row r="1111" spans="1:21" x14ac:dyDescent="0.25">
      <c r="A1111" t="str">
        <f>B1111&amp;"_"&amp;G1111&amp;"_"&amp;J1111</f>
        <v>214_215_1</v>
      </c>
      <c r="B1111">
        <v>214</v>
      </c>
      <c r="C1111" s="1" t="s">
        <v>577</v>
      </c>
      <c r="D1111" s="1" t="s">
        <v>39</v>
      </c>
      <c r="E1111" s="1" t="s">
        <v>39</v>
      </c>
      <c r="F1111">
        <v>115</v>
      </c>
      <c r="G1111">
        <v>215</v>
      </c>
      <c r="H1111" s="1" t="s">
        <v>578</v>
      </c>
      <c r="I1111">
        <v>115</v>
      </c>
      <c r="J1111" s="1" t="s">
        <v>191</v>
      </c>
      <c r="K1111" s="1" t="s">
        <v>25</v>
      </c>
      <c r="L1111">
        <v>1.8780000000000002E-2</v>
      </c>
      <c r="M1111">
        <v>7.7649999999999997E-2</v>
      </c>
      <c r="N1111">
        <v>1.286E-2</v>
      </c>
      <c r="O1111">
        <v>1</v>
      </c>
      <c r="P1111">
        <v>0</v>
      </c>
      <c r="Q1111">
        <v>167</v>
      </c>
      <c r="R1111">
        <v>556</v>
      </c>
      <c r="S1111">
        <v>210</v>
      </c>
      <c r="T1111">
        <v>11</v>
      </c>
      <c r="U1111">
        <v>15.6</v>
      </c>
    </row>
    <row r="1112" spans="1:21" x14ac:dyDescent="0.25">
      <c r="A1112" t="str">
        <f>B1112&amp;"_"&amp;G1112&amp;"_"&amp;J1112</f>
        <v>214_216_1</v>
      </c>
      <c r="B1112">
        <v>214</v>
      </c>
      <c r="C1112" s="1" t="s">
        <v>577</v>
      </c>
      <c r="D1112" s="1" t="s">
        <v>39</v>
      </c>
      <c r="E1112" s="1" t="s">
        <v>39</v>
      </c>
      <c r="F1112">
        <v>115</v>
      </c>
      <c r="G1112">
        <v>216</v>
      </c>
      <c r="H1112" s="1" t="s">
        <v>94</v>
      </c>
      <c r="I1112">
        <v>115</v>
      </c>
      <c r="J1112" s="1" t="s">
        <v>191</v>
      </c>
      <c r="K1112" s="1" t="s">
        <v>25</v>
      </c>
      <c r="L1112">
        <v>2.2290000000000001E-2</v>
      </c>
      <c r="M1112">
        <v>9.2160000000000006E-2</v>
      </c>
      <c r="N1112">
        <v>1.5259999999999999E-2</v>
      </c>
      <c r="O1112">
        <v>1</v>
      </c>
      <c r="P1112">
        <v>0</v>
      </c>
      <c r="Q1112">
        <v>167</v>
      </c>
      <c r="R1112">
        <v>556</v>
      </c>
      <c r="S1112">
        <v>210</v>
      </c>
      <c r="T1112">
        <v>13.3</v>
      </c>
      <c r="U1112">
        <v>18.5</v>
      </c>
    </row>
    <row r="1113" spans="1:21" x14ac:dyDescent="0.25">
      <c r="A1113" t="str">
        <f>B1113&amp;"_"&amp;G1113&amp;"_"&amp;J1113</f>
        <v>215_216_1</v>
      </c>
      <c r="B1113">
        <v>215</v>
      </c>
      <c r="C1113" s="1" t="s">
        <v>578</v>
      </c>
      <c r="D1113" s="1" t="s">
        <v>39</v>
      </c>
      <c r="E1113" s="1" t="s">
        <v>39</v>
      </c>
      <c r="F1113">
        <v>115</v>
      </c>
      <c r="G1113">
        <v>216</v>
      </c>
      <c r="H1113" s="1" t="s">
        <v>94</v>
      </c>
      <c r="I1113">
        <v>115</v>
      </c>
      <c r="J1113" s="1" t="s">
        <v>191</v>
      </c>
      <c r="K1113" s="1" t="s">
        <v>25</v>
      </c>
      <c r="L1113">
        <v>4.13E-3</v>
      </c>
      <c r="M1113">
        <v>1.7080000000000001E-2</v>
      </c>
      <c r="N1113">
        <v>2.8300000000000001E-3</v>
      </c>
      <c r="O1113">
        <v>1</v>
      </c>
      <c r="P1113">
        <v>0</v>
      </c>
      <c r="Q1113">
        <v>167</v>
      </c>
      <c r="R1113">
        <v>556</v>
      </c>
      <c r="S1113">
        <v>210</v>
      </c>
      <c r="T1113">
        <v>2.2999999999999998</v>
      </c>
      <c r="U1113">
        <v>3.4</v>
      </c>
    </row>
    <row r="1114" spans="1:21" x14ac:dyDescent="0.25">
      <c r="A1114" t="str">
        <f>B1114&amp;"_"&amp;G1114&amp;"_"&amp;J1114</f>
        <v>216_218_1</v>
      </c>
      <c r="B1114">
        <v>216</v>
      </c>
      <c r="C1114" s="1" t="s">
        <v>94</v>
      </c>
      <c r="D1114" s="1" t="s">
        <v>39</v>
      </c>
      <c r="E1114" s="1" t="s">
        <v>39</v>
      </c>
      <c r="F1114">
        <v>115</v>
      </c>
      <c r="G1114">
        <v>218</v>
      </c>
      <c r="H1114" s="1" t="s">
        <v>333</v>
      </c>
      <c r="I1114">
        <v>115</v>
      </c>
      <c r="J1114" s="1" t="s">
        <v>191</v>
      </c>
      <c r="K1114" s="1" t="s">
        <v>25</v>
      </c>
      <c r="L1114">
        <v>8.8000000000000005E-3</v>
      </c>
      <c r="M1114">
        <v>3.5139999999999998E-2</v>
      </c>
      <c r="N1114">
        <v>3.5699999999999998E-3</v>
      </c>
      <c r="O1114">
        <v>1</v>
      </c>
      <c r="P1114">
        <v>0</v>
      </c>
      <c r="Q1114">
        <v>145</v>
      </c>
      <c r="R1114">
        <v>556</v>
      </c>
      <c r="S1114">
        <v>185</v>
      </c>
      <c r="T1114">
        <v>5.6</v>
      </c>
      <c r="U1114">
        <v>5.5</v>
      </c>
    </row>
    <row r="1115" spans="1:21" x14ac:dyDescent="0.25">
      <c r="A1115" t="str">
        <f>B1115&amp;"_"&amp;G1115&amp;"_"&amp;J1115</f>
        <v>216_218_2</v>
      </c>
      <c r="B1115">
        <v>216</v>
      </c>
      <c r="C1115" s="1" t="s">
        <v>94</v>
      </c>
      <c r="D1115" s="1" t="s">
        <v>39</v>
      </c>
      <c r="E1115" s="1" t="s">
        <v>39</v>
      </c>
      <c r="F1115">
        <v>115</v>
      </c>
      <c r="G1115">
        <v>218</v>
      </c>
      <c r="H1115" s="1" t="s">
        <v>333</v>
      </c>
      <c r="I1115">
        <v>115</v>
      </c>
      <c r="J1115" s="1" t="s">
        <v>74</v>
      </c>
      <c r="K1115" s="1" t="s">
        <v>25</v>
      </c>
      <c r="L1115">
        <v>8.8000000000000005E-3</v>
      </c>
      <c r="M1115">
        <v>3.5139999999999998E-2</v>
      </c>
      <c r="N1115">
        <v>3.5699999999999998E-3</v>
      </c>
      <c r="O1115">
        <v>1</v>
      </c>
      <c r="P1115">
        <v>0</v>
      </c>
      <c r="Q1115">
        <v>145</v>
      </c>
      <c r="R1115">
        <v>556</v>
      </c>
      <c r="S1115">
        <v>185</v>
      </c>
      <c r="T1115">
        <v>5.6</v>
      </c>
      <c r="U1115">
        <v>5.5</v>
      </c>
    </row>
    <row r="1116" spans="1:21" x14ac:dyDescent="0.25">
      <c r="A1116" t="str">
        <f>B1116&amp;"_"&amp;G1116&amp;"_"&amp;J1116</f>
        <v>216_222_1</v>
      </c>
      <c r="B1116">
        <v>216</v>
      </c>
      <c r="C1116" s="1" t="s">
        <v>94</v>
      </c>
      <c r="D1116" s="1" t="s">
        <v>39</v>
      </c>
      <c r="E1116" s="1" t="s">
        <v>39</v>
      </c>
      <c r="F1116">
        <v>115</v>
      </c>
      <c r="G1116">
        <v>222</v>
      </c>
      <c r="H1116" s="1" t="s">
        <v>989</v>
      </c>
      <c r="I1116">
        <v>115</v>
      </c>
      <c r="J1116" s="1" t="s">
        <v>191</v>
      </c>
      <c r="K1116" s="1" t="s">
        <v>25</v>
      </c>
      <c r="L1116">
        <v>2.5999999999999999E-3</v>
      </c>
      <c r="M1116">
        <v>1.077E-2</v>
      </c>
      <c r="N1116">
        <v>1.7799999999999999E-3</v>
      </c>
      <c r="O1116">
        <v>1</v>
      </c>
      <c r="P1116">
        <v>0</v>
      </c>
      <c r="Q1116">
        <v>167</v>
      </c>
      <c r="R1116">
        <v>556</v>
      </c>
      <c r="S1116">
        <v>210</v>
      </c>
      <c r="T1116">
        <v>1.4</v>
      </c>
      <c r="U1116">
        <v>2.2000000000000002</v>
      </c>
    </row>
    <row r="1117" spans="1:21" x14ac:dyDescent="0.25">
      <c r="A1117" t="str">
        <f>B1117&amp;"_"&amp;G1117&amp;"_"&amp;J1117</f>
        <v>217_128_1</v>
      </c>
      <c r="B1117">
        <v>217</v>
      </c>
      <c r="C1117" s="1" t="s">
        <v>588</v>
      </c>
      <c r="D1117" s="1" t="s">
        <v>39</v>
      </c>
      <c r="E1117" s="1" t="s">
        <v>39</v>
      </c>
      <c r="F1117">
        <v>115</v>
      </c>
      <c r="G1117">
        <v>128</v>
      </c>
      <c r="H1117" s="1" t="s">
        <v>87</v>
      </c>
      <c r="I1117">
        <v>115</v>
      </c>
      <c r="J1117" s="1" t="s">
        <v>191</v>
      </c>
      <c r="K1117" s="1" t="s">
        <v>25</v>
      </c>
      <c r="L1117">
        <v>1.5570000000000001E-2</v>
      </c>
      <c r="M1117">
        <v>6.4390000000000003E-2</v>
      </c>
      <c r="N1117">
        <v>1.0659999999999999E-2</v>
      </c>
      <c r="O1117">
        <v>1</v>
      </c>
      <c r="P1117">
        <v>0</v>
      </c>
      <c r="Q1117">
        <v>167</v>
      </c>
      <c r="R1117">
        <v>556</v>
      </c>
      <c r="S1117">
        <v>210</v>
      </c>
      <c r="T1117">
        <v>8.6</v>
      </c>
      <c r="U1117">
        <v>12.9</v>
      </c>
    </row>
    <row r="1118" spans="1:21" x14ac:dyDescent="0.25">
      <c r="A1118" t="str">
        <f>B1118&amp;"_"&amp;G1118&amp;"_"&amp;J1118</f>
        <v>218_220_1</v>
      </c>
      <c r="B1118">
        <v>218</v>
      </c>
      <c r="C1118" s="1" t="s">
        <v>333</v>
      </c>
      <c r="D1118" s="1" t="s">
        <v>39</v>
      </c>
      <c r="E1118" s="1" t="s">
        <v>39</v>
      </c>
      <c r="F1118">
        <v>115</v>
      </c>
      <c r="G1118">
        <v>220</v>
      </c>
      <c r="H1118" s="1" t="s">
        <v>88</v>
      </c>
      <c r="I1118">
        <v>115</v>
      </c>
      <c r="J1118" s="1" t="s">
        <v>191</v>
      </c>
      <c r="K1118" s="1" t="s">
        <v>25</v>
      </c>
      <c r="L1118">
        <v>3.5000000000000001E-3</v>
      </c>
      <c r="M1118">
        <v>2.613E-2</v>
      </c>
      <c r="N1118">
        <v>3.9399999999999999E-3</v>
      </c>
      <c r="O1118">
        <v>1</v>
      </c>
      <c r="P1118">
        <v>0</v>
      </c>
      <c r="Q1118">
        <v>226</v>
      </c>
      <c r="R1118">
        <v>556</v>
      </c>
      <c r="S1118">
        <v>269</v>
      </c>
      <c r="T1118">
        <v>4.5</v>
      </c>
      <c r="U1118">
        <v>5</v>
      </c>
    </row>
    <row r="1119" spans="1:21" x14ac:dyDescent="0.25">
      <c r="A1119" t="str">
        <f>B1119&amp;"_"&amp;G1119&amp;"_"&amp;J1119</f>
        <v>218_220_2</v>
      </c>
      <c r="B1119">
        <v>218</v>
      </c>
      <c r="C1119" s="1" t="s">
        <v>333</v>
      </c>
      <c r="D1119" s="1" t="s">
        <v>39</v>
      </c>
      <c r="E1119" s="1" t="s">
        <v>39</v>
      </c>
      <c r="F1119">
        <v>115</v>
      </c>
      <c r="G1119">
        <v>220</v>
      </c>
      <c r="H1119" s="1" t="s">
        <v>88</v>
      </c>
      <c r="I1119">
        <v>115</v>
      </c>
      <c r="J1119" s="1" t="s">
        <v>74</v>
      </c>
      <c r="K1119" s="1" t="s">
        <v>25</v>
      </c>
      <c r="L1119">
        <v>3.5000000000000001E-3</v>
      </c>
      <c r="M1119">
        <v>2.613E-2</v>
      </c>
      <c r="N1119">
        <v>3.9399999999999999E-3</v>
      </c>
      <c r="O1119">
        <v>1</v>
      </c>
      <c r="P1119">
        <v>0</v>
      </c>
      <c r="Q1119">
        <v>226</v>
      </c>
      <c r="R1119">
        <v>556</v>
      </c>
      <c r="S1119">
        <v>269</v>
      </c>
      <c r="T1119">
        <v>4.5</v>
      </c>
      <c r="U1119">
        <v>5</v>
      </c>
    </row>
    <row r="1120" spans="1:21" x14ac:dyDescent="0.25">
      <c r="A1120" t="str">
        <f>B1120&amp;"_"&amp;G1120&amp;"_"&amp;J1120</f>
        <v>220_1274_1</v>
      </c>
      <c r="B1120">
        <v>220</v>
      </c>
      <c r="C1120" s="1" t="s">
        <v>88</v>
      </c>
      <c r="D1120" s="1" t="s">
        <v>39</v>
      </c>
      <c r="E1120" s="1" t="s">
        <v>39</v>
      </c>
      <c r="F1120">
        <v>115</v>
      </c>
      <c r="G1120">
        <v>1274</v>
      </c>
      <c r="H1120" s="1" t="s">
        <v>592</v>
      </c>
      <c r="I1120">
        <v>115</v>
      </c>
      <c r="J1120" s="1" t="s">
        <v>191</v>
      </c>
      <c r="K1120" s="1" t="s">
        <v>25</v>
      </c>
      <c r="L1120">
        <v>1.992E-2</v>
      </c>
      <c r="M1120">
        <v>8.2360000000000003E-2</v>
      </c>
      <c r="N1120">
        <v>1.3639999999999999E-2</v>
      </c>
      <c r="O1120">
        <v>1</v>
      </c>
      <c r="P1120">
        <v>0</v>
      </c>
      <c r="Q1120">
        <v>167</v>
      </c>
      <c r="R1120">
        <v>556</v>
      </c>
      <c r="S1120">
        <v>210</v>
      </c>
      <c r="T1120">
        <v>12.3</v>
      </c>
      <c r="U1120">
        <v>16.600000000000001</v>
      </c>
    </row>
    <row r="1121" spans="1:21" x14ac:dyDescent="0.25">
      <c r="A1121" t="str">
        <f>B1121&amp;"_"&amp;G1121&amp;"_"&amp;J1121</f>
        <v>223_140_1</v>
      </c>
      <c r="B1121">
        <v>223</v>
      </c>
      <c r="C1121" s="1" t="s">
        <v>447</v>
      </c>
      <c r="D1121" s="1" t="s">
        <v>42</v>
      </c>
      <c r="E1121" s="1" t="s">
        <v>42</v>
      </c>
      <c r="F1121">
        <v>115</v>
      </c>
      <c r="G1121">
        <v>140</v>
      </c>
      <c r="H1121" s="1" t="s">
        <v>240</v>
      </c>
      <c r="I1121">
        <v>115</v>
      </c>
      <c r="J1121" s="1" t="s">
        <v>191</v>
      </c>
      <c r="K1121" s="1" t="s">
        <v>25</v>
      </c>
      <c r="L1121">
        <v>7.1300000000000001E-3</v>
      </c>
      <c r="M1121">
        <v>2.947E-2</v>
      </c>
      <c r="N1121">
        <v>4.8799999999999998E-3</v>
      </c>
      <c r="O1121">
        <v>1</v>
      </c>
      <c r="P1121">
        <v>0</v>
      </c>
      <c r="Q1121">
        <v>167</v>
      </c>
      <c r="R1121">
        <v>556</v>
      </c>
      <c r="S1121">
        <v>210</v>
      </c>
      <c r="T1121">
        <v>4.5</v>
      </c>
      <c r="U1121">
        <v>5.9</v>
      </c>
    </row>
    <row r="1122" spans="1:21" x14ac:dyDescent="0.25">
      <c r="A1122" t="str">
        <f>B1122&amp;"_"&amp;G1122&amp;"_"&amp;J1122</f>
        <v>223_1565_1</v>
      </c>
      <c r="B1122">
        <v>223</v>
      </c>
      <c r="C1122" s="1" t="s">
        <v>447</v>
      </c>
      <c r="D1122" s="1" t="s">
        <v>42</v>
      </c>
      <c r="E1122" s="1" t="s">
        <v>42</v>
      </c>
      <c r="F1122">
        <v>115</v>
      </c>
      <c r="G1122">
        <v>1565</v>
      </c>
      <c r="H1122" s="1" t="s">
        <v>194</v>
      </c>
      <c r="I1122">
        <v>115</v>
      </c>
      <c r="J1122" s="1" t="s">
        <v>191</v>
      </c>
      <c r="K1122" s="1" t="s">
        <v>25</v>
      </c>
      <c r="L1122">
        <v>1.958E-2</v>
      </c>
      <c r="M1122">
        <v>8.097E-2</v>
      </c>
      <c r="N1122">
        <v>1.341E-2</v>
      </c>
      <c r="O1122">
        <v>1</v>
      </c>
      <c r="P1122">
        <v>0</v>
      </c>
      <c r="Q1122">
        <v>167</v>
      </c>
      <c r="R1122">
        <v>556</v>
      </c>
      <c r="S1122">
        <v>210</v>
      </c>
      <c r="T1122">
        <v>13.3</v>
      </c>
      <c r="U1122">
        <v>16.3</v>
      </c>
    </row>
    <row r="1123" spans="1:21" x14ac:dyDescent="0.25">
      <c r="A1123" t="str">
        <f>B1123&amp;"_"&amp;G1123&amp;"_"&amp;J1123</f>
        <v>225_1471_1</v>
      </c>
      <c r="B1123">
        <v>225</v>
      </c>
      <c r="C1123" s="1" t="s">
        <v>596</v>
      </c>
      <c r="D1123" s="1" t="s">
        <v>42</v>
      </c>
      <c r="E1123" s="1" t="s">
        <v>42</v>
      </c>
      <c r="F1123">
        <v>69</v>
      </c>
      <c r="G1123">
        <v>1471</v>
      </c>
      <c r="H1123" s="1" t="s">
        <v>240</v>
      </c>
      <c r="I1123">
        <v>69</v>
      </c>
      <c r="J1123" s="1" t="s">
        <v>191</v>
      </c>
      <c r="K1123" s="1" t="s">
        <v>25</v>
      </c>
      <c r="L1123">
        <v>8.4159999999999999E-2</v>
      </c>
      <c r="M1123">
        <v>0.19131999999999999</v>
      </c>
      <c r="N1123">
        <v>3.7399999999999998E-3</v>
      </c>
      <c r="O1123">
        <v>1</v>
      </c>
      <c r="P1123">
        <v>0</v>
      </c>
      <c r="Q1123">
        <v>96</v>
      </c>
      <c r="R1123">
        <v>250</v>
      </c>
      <c r="S1123">
        <v>123</v>
      </c>
      <c r="T1123">
        <v>10.5</v>
      </c>
      <c r="U1123">
        <v>13.2</v>
      </c>
    </row>
    <row r="1124" spans="1:21" x14ac:dyDescent="0.25">
      <c r="A1124" t="str">
        <f>B1124&amp;"_"&amp;G1124&amp;"_"&amp;J1124</f>
        <v>225_226_1</v>
      </c>
      <c r="B1124">
        <v>225</v>
      </c>
      <c r="C1124" s="1" t="s">
        <v>596</v>
      </c>
      <c r="D1124" s="1" t="s">
        <v>42</v>
      </c>
      <c r="E1124" s="1" t="s">
        <v>42</v>
      </c>
      <c r="F1124">
        <v>69</v>
      </c>
      <c r="G1124">
        <v>226</v>
      </c>
      <c r="H1124" s="1" t="s">
        <v>597</v>
      </c>
      <c r="I1124">
        <v>69</v>
      </c>
      <c r="J1124" s="1" t="s">
        <v>191</v>
      </c>
      <c r="K1124" s="1" t="s">
        <v>25</v>
      </c>
      <c r="L1124">
        <v>1.8970000000000001E-2</v>
      </c>
      <c r="M1124">
        <v>4.3119999999999999E-2</v>
      </c>
      <c r="N1124">
        <v>8.4000000000000003E-4</v>
      </c>
      <c r="O1124">
        <v>1</v>
      </c>
      <c r="P1124">
        <v>0</v>
      </c>
      <c r="Q1124">
        <v>96</v>
      </c>
      <c r="R1124">
        <v>250</v>
      </c>
      <c r="S1124">
        <v>123</v>
      </c>
      <c r="T1124">
        <v>3</v>
      </c>
      <c r="U1124">
        <v>3</v>
      </c>
    </row>
    <row r="1125" spans="1:21" x14ac:dyDescent="0.25">
      <c r="A1125" t="str">
        <f>B1125&amp;"_"&amp;G1125&amp;"_"&amp;J1125</f>
        <v>226_1472_1</v>
      </c>
      <c r="B1125">
        <v>226</v>
      </c>
      <c r="C1125" s="1" t="s">
        <v>597</v>
      </c>
      <c r="D1125" s="1" t="s">
        <v>42</v>
      </c>
      <c r="E1125" s="1" t="s">
        <v>39</v>
      </c>
      <c r="F1125">
        <v>69</v>
      </c>
      <c r="G1125">
        <v>1472</v>
      </c>
      <c r="H1125" s="1" t="s">
        <v>159</v>
      </c>
      <c r="I1125">
        <v>69</v>
      </c>
      <c r="J1125" s="1" t="s">
        <v>191</v>
      </c>
      <c r="K1125" s="1" t="s">
        <v>25</v>
      </c>
      <c r="L1125">
        <v>9.3359999999999999E-2</v>
      </c>
      <c r="M1125">
        <v>0.21223</v>
      </c>
      <c r="N1125">
        <v>4.15E-3</v>
      </c>
      <c r="O1125">
        <v>1</v>
      </c>
      <c r="P1125">
        <v>0</v>
      </c>
      <c r="Q1125">
        <v>96</v>
      </c>
      <c r="R1125">
        <v>250</v>
      </c>
      <c r="S1125">
        <v>123</v>
      </c>
      <c r="T1125">
        <v>10.5</v>
      </c>
      <c r="U1125">
        <v>14.7</v>
      </c>
    </row>
    <row r="1126" spans="1:21" x14ac:dyDescent="0.25">
      <c r="A1126" t="str">
        <f>B1126&amp;"_"&amp;G1126&amp;"_"&amp;J1126</f>
        <v>227_247_1</v>
      </c>
      <c r="B1126">
        <v>227</v>
      </c>
      <c r="C1126" s="1" t="s">
        <v>599</v>
      </c>
      <c r="D1126" s="1" t="s">
        <v>42</v>
      </c>
      <c r="E1126" s="1" t="s">
        <v>39</v>
      </c>
      <c r="F1126">
        <v>115</v>
      </c>
      <c r="G1126">
        <v>247</v>
      </c>
      <c r="H1126" s="1" t="s">
        <v>40</v>
      </c>
      <c r="I1126">
        <v>115</v>
      </c>
      <c r="J1126" s="1" t="s">
        <v>191</v>
      </c>
      <c r="K1126" s="1" t="s">
        <v>25</v>
      </c>
      <c r="L1126">
        <v>4.0000000000000001E-3</v>
      </c>
      <c r="M1126">
        <v>1.5100000000000001E-2</v>
      </c>
      <c r="N1126">
        <v>0.25600000000000001</v>
      </c>
      <c r="O1126">
        <v>1</v>
      </c>
      <c r="P1126">
        <v>0</v>
      </c>
      <c r="Q1126">
        <v>167</v>
      </c>
      <c r="R1126">
        <v>556</v>
      </c>
      <c r="S1126">
        <v>210</v>
      </c>
      <c r="T1126">
        <v>30.4</v>
      </c>
      <c r="U1126">
        <v>30.7</v>
      </c>
    </row>
    <row r="1127" spans="1:21" x14ac:dyDescent="0.25">
      <c r="A1127" t="str">
        <f>B1127&amp;"_"&amp;G1127&amp;"_"&amp;J1127</f>
        <v>228_1472_1</v>
      </c>
      <c r="B1127">
        <v>228</v>
      </c>
      <c r="C1127" s="1" t="s">
        <v>159</v>
      </c>
      <c r="D1127" s="1" t="s">
        <v>39</v>
      </c>
      <c r="E1127" s="1" t="s">
        <v>39</v>
      </c>
      <c r="F1127">
        <v>115</v>
      </c>
      <c r="G1127">
        <v>1472</v>
      </c>
      <c r="H1127" s="1" t="s">
        <v>159</v>
      </c>
      <c r="I1127">
        <v>69</v>
      </c>
      <c r="J1127" s="1" t="s">
        <v>191</v>
      </c>
      <c r="K1127" s="1" t="s">
        <v>25</v>
      </c>
      <c r="L1127">
        <v>3.2000000000000002E-3</v>
      </c>
      <c r="M1127">
        <v>0.16439999999999999</v>
      </c>
      <c r="N1127">
        <v>0</v>
      </c>
      <c r="O1127">
        <v>1</v>
      </c>
      <c r="P1127">
        <v>0</v>
      </c>
      <c r="Q1127">
        <v>125</v>
      </c>
      <c r="R1127">
        <v>145</v>
      </c>
      <c r="S1127">
        <v>170</v>
      </c>
      <c r="T1127">
        <v>0</v>
      </c>
      <c r="U1127">
        <v>0</v>
      </c>
    </row>
    <row r="1128" spans="1:21" x14ac:dyDescent="0.25">
      <c r="A1128" t="str">
        <f>B1128&amp;"_"&amp;G1128&amp;"_"&amp;J1128</f>
        <v>228_229_1</v>
      </c>
      <c r="B1128">
        <v>228</v>
      </c>
      <c r="C1128" s="1" t="s">
        <v>159</v>
      </c>
      <c r="D1128" s="1" t="s">
        <v>39</v>
      </c>
      <c r="E1128" s="1" t="s">
        <v>39</v>
      </c>
      <c r="F1128">
        <v>115</v>
      </c>
      <c r="G1128">
        <v>229</v>
      </c>
      <c r="H1128" s="1" t="s">
        <v>1029</v>
      </c>
      <c r="I1128">
        <v>115</v>
      </c>
      <c r="J1128" s="1" t="s">
        <v>191</v>
      </c>
      <c r="K1128" s="1" t="s">
        <v>25</v>
      </c>
      <c r="L1128">
        <v>1.192E-2</v>
      </c>
      <c r="M1128">
        <v>4.929E-2</v>
      </c>
      <c r="N1128">
        <v>8.1600000000000006E-3</v>
      </c>
      <c r="O1128">
        <v>1</v>
      </c>
      <c r="P1128">
        <v>0</v>
      </c>
      <c r="Q1128">
        <v>167</v>
      </c>
      <c r="R1128">
        <v>556</v>
      </c>
      <c r="S1128">
        <v>210</v>
      </c>
      <c r="T1128">
        <v>7.3</v>
      </c>
      <c r="U1128">
        <v>9.9</v>
      </c>
    </row>
    <row r="1129" spans="1:21" x14ac:dyDescent="0.25">
      <c r="A1129" t="str">
        <f>B1129&amp;"_"&amp;G1129&amp;"_"&amp;J1129</f>
        <v>230_231_1</v>
      </c>
      <c r="B1129">
        <v>230</v>
      </c>
      <c r="C1129" s="1" t="s">
        <v>1036</v>
      </c>
      <c r="D1129" s="1" t="s">
        <v>42</v>
      </c>
      <c r="E1129" s="1" t="s">
        <v>42</v>
      </c>
      <c r="F1129">
        <v>115</v>
      </c>
      <c r="G1129">
        <v>231</v>
      </c>
      <c r="H1129" s="1" t="s">
        <v>1035</v>
      </c>
      <c r="I1129">
        <v>115</v>
      </c>
      <c r="J1129" s="1" t="s">
        <v>191</v>
      </c>
      <c r="K1129" s="1" t="s">
        <v>25</v>
      </c>
      <c r="L1129">
        <v>8.0000000000000007E-5</v>
      </c>
      <c r="M1129">
        <v>3.2000000000000003E-4</v>
      </c>
      <c r="N1129">
        <v>5.0000000000000002E-5</v>
      </c>
      <c r="O1129">
        <v>1</v>
      </c>
      <c r="P1129">
        <v>0</v>
      </c>
      <c r="Q1129">
        <v>167</v>
      </c>
      <c r="R1129">
        <v>556</v>
      </c>
      <c r="S1129">
        <v>210</v>
      </c>
      <c r="T1129">
        <v>0</v>
      </c>
      <c r="U1129">
        <v>0.1</v>
      </c>
    </row>
    <row r="1130" spans="1:21" x14ac:dyDescent="0.25">
      <c r="A1130" t="str">
        <f>B1130&amp;"_"&amp;G1130&amp;"_"&amp;J1130</f>
        <v>230_232_1</v>
      </c>
      <c r="B1130">
        <v>230</v>
      </c>
      <c r="C1130" s="1" t="s">
        <v>1036</v>
      </c>
      <c r="D1130" s="1" t="s">
        <v>42</v>
      </c>
      <c r="E1130" s="1" t="s">
        <v>42</v>
      </c>
      <c r="F1130">
        <v>115</v>
      </c>
      <c r="G1130">
        <v>232</v>
      </c>
      <c r="H1130" s="1" t="s">
        <v>1039</v>
      </c>
      <c r="I1130">
        <v>115</v>
      </c>
      <c r="J1130" s="1" t="s">
        <v>191</v>
      </c>
      <c r="K1130" s="1" t="s">
        <v>25</v>
      </c>
      <c r="L1130">
        <v>4.4999999999999997E-3</v>
      </c>
      <c r="M1130">
        <v>1.8599999999999998E-2</v>
      </c>
      <c r="N1130">
        <v>3.0799999999999998E-3</v>
      </c>
      <c r="O1130">
        <v>1</v>
      </c>
      <c r="P1130">
        <v>0</v>
      </c>
      <c r="Q1130">
        <v>167</v>
      </c>
      <c r="R1130">
        <v>556</v>
      </c>
      <c r="S1130">
        <v>210</v>
      </c>
      <c r="T1130">
        <v>1.4</v>
      </c>
      <c r="U1130">
        <v>3.7</v>
      </c>
    </row>
    <row r="1131" spans="1:21" x14ac:dyDescent="0.25">
      <c r="A1131" t="str">
        <f>B1131&amp;"_"&amp;G1131&amp;"_"&amp;J1131</f>
        <v>231_229_1</v>
      </c>
      <c r="B1131">
        <v>231</v>
      </c>
      <c r="C1131" s="1" t="s">
        <v>1035</v>
      </c>
      <c r="D1131" s="1" t="s">
        <v>42</v>
      </c>
      <c r="E1131" s="1" t="s">
        <v>39</v>
      </c>
      <c r="F1131">
        <v>115</v>
      </c>
      <c r="G1131">
        <v>229</v>
      </c>
      <c r="H1131" s="1" t="s">
        <v>1029</v>
      </c>
      <c r="I1131">
        <v>115</v>
      </c>
      <c r="J1131" s="1" t="s">
        <v>191</v>
      </c>
      <c r="K1131" s="1" t="s">
        <v>25</v>
      </c>
      <c r="L1131">
        <v>1.191E-2</v>
      </c>
      <c r="M1131">
        <v>4.9230000000000003E-2</v>
      </c>
      <c r="N1131">
        <v>8.1499999999999993E-3</v>
      </c>
      <c r="O1131">
        <v>1</v>
      </c>
      <c r="P1131">
        <v>0</v>
      </c>
      <c r="Q1131">
        <v>167</v>
      </c>
      <c r="R1131">
        <v>556</v>
      </c>
      <c r="S1131">
        <v>210</v>
      </c>
      <c r="T1131">
        <v>6.8</v>
      </c>
      <c r="U1131">
        <v>9.9</v>
      </c>
    </row>
    <row r="1132" spans="1:21" x14ac:dyDescent="0.25">
      <c r="A1132" t="str">
        <f>B1132&amp;"_"&amp;G1132&amp;"_"&amp;J1132</f>
        <v>233_1388_1</v>
      </c>
      <c r="B1132">
        <v>233</v>
      </c>
      <c r="C1132" s="1" t="s">
        <v>1042</v>
      </c>
      <c r="D1132" s="1" t="s">
        <v>42</v>
      </c>
      <c r="E1132" s="1" t="s">
        <v>42</v>
      </c>
      <c r="F1132">
        <v>115</v>
      </c>
      <c r="G1132">
        <v>1388</v>
      </c>
      <c r="H1132" s="1" t="s">
        <v>1043</v>
      </c>
      <c r="I1132">
        <v>115</v>
      </c>
      <c r="J1132" s="1" t="s">
        <v>191</v>
      </c>
      <c r="K1132" s="1" t="s">
        <v>25</v>
      </c>
      <c r="L1132">
        <v>7.6999999999999996E-4</v>
      </c>
      <c r="M1132">
        <v>3.2000000000000002E-3</v>
      </c>
      <c r="N1132">
        <v>5.2999999999999998E-4</v>
      </c>
      <c r="O1132">
        <v>1</v>
      </c>
      <c r="P1132">
        <v>0</v>
      </c>
      <c r="Q1132">
        <v>167</v>
      </c>
      <c r="R1132">
        <v>556</v>
      </c>
      <c r="S1132">
        <v>210</v>
      </c>
      <c r="T1132">
        <v>0.7</v>
      </c>
      <c r="U1132">
        <v>0.6</v>
      </c>
    </row>
    <row r="1133" spans="1:21" x14ac:dyDescent="0.25">
      <c r="A1133" t="str">
        <f>B1133&amp;"_"&amp;G1133&amp;"_"&amp;J1133</f>
        <v>233_1389_1</v>
      </c>
      <c r="B1133">
        <v>233</v>
      </c>
      <c r="C1133" s="1" t="s">
        <v>1042</v>
      </c>
      <c r="D1133" s="1" t="s">
        <v>42</v>
      </c>
      <c r="E1133" s="1" t="s">
        <v>42</v>
      </c>
      <c r="F1133">
        <v>115</v>
      </c>
      <c r="G1133">
        <v>1389</v>
      </c>
      <c r="H1133" s="1" t="s">
        <v>709</v>
      </c>
      <c r="I1133">
        <v>115</v>
      </c>
      <c r="J1133" s="1" t="s">
        <v>191</v>
      </c>
      <c r="K1133" s="1" t="s">
        <v>25</v>
      </c>
      <c r="L1133">
        <v>7.9000000000000001E-4</v>
      </c>
      <c r="M1133">
        <v>3.2599999999999999E-3</v>
      </c>
      <c r="N1133">
        <v>5.4000000000000001E-4</v>
      </c>
      <c r="O1133">
        <v>1</v>
      </c>
      <c r="P1133">
        <v>0</v>
      </c>
      <c r="Q1133">
        <v>167</v>
      </c>
      <c r="R1133">
        <v>556</v>
      </c>
      <c r="S1133">
        <v>210</v>
      </c>
      <c r="T1133">
        <v>0.7</v>
      </c>
      <c r="U1133">
        <v>0.7</v>
      </c>
    </row>
    <row r="1134" spans="1:21" x14ac:dyDescent="0.25">
      <c r="A1134" t="str">
        <f>B1134&amp;"_"&amp;G1134&amp;"_"&amp;J1134</f>
        <v>234_1333_1</v>
      </c>
      <c r="B1134">
        <v>234</v>
      </c>
      <c r="C1134" s="1" t="s">
        <v>354</v>
      </c>
      <c r="D1134" s="1" t="s">
        <v>42</v>
      </c>
      <c r="E1134" s="1" t="s">
        <v>42</v>
      </c>
      <c r="F1134">
        <v>115</v>
      </c>
      <c r="G1134">
        <v>1333</v>
      </c>
      <c r="H1134" s="1" t="s">
        <v>355</v>
      </c>
      <c r="I1134">
        <v>115</v>
      </c>
      <c r="J1134" s="1" t="s">
        <v>191</v>
      </c>
      <c r="K1134" s="1" t="s">
        <v>25</v>
      </c>
      <c r="L1134">
        <v>1.2999999999999999E-4</v>
      </c>
      <c r="M1134">
        <v>5.4000000000000001E-4</v>
      </c>
      <c r="N1134">
        <v>9.0000000000000006E-5</v>
      </c>
      <c r="O1134">
        <v>1</v>
      </c>
      <c r="P1134">
        <v>0</v>
      </c>
      <c r="Q1134">
        <v>167</v>
      </c>
      <c r="R1134">
        <v>556</v>
      </c>
      <c r="S1134">
        <v>210</v>
      </c>
      <c r="T1134">
        <v>0.1</v>
      </c>
      <c r="U1134">
        <v>0.1</v>
      </c>
    </row>
    <row r="1135" spans="1:21" x14ac:dyDescent="0.25">
      <c r="A1135" t="str">
        <f>B1135&amp;"_"&amp;G1135&amp;"_"&amp;J1135</f>
        <v>235_1333_1</v>
      </c>
      <c r="B1135">
        <v>235</v>
      </c>
      <c r="C1135" s="1" t="s">
        <v>610</v>
      </c>
      <c r="D1135" s="1" t="s">
        <v>42</v>
      </c>
      <c r="E1135" s="1" t="s">
        <v>42</v>
      </c>
      <c r="F1135">
        <v>115</v>
      </c>
      <c r="G1135">
        <v>1333</v>
      </c>
      <c r="H1135" s="1" t="s">
        <v>355</v>
      </c>
      <c r="I1135">
        <v>115</v>
      </c>
      <c r="J1135" s="1" t="s">
        <v>191</v>
      </c>
      <c r="K1135" s="1" t="s">
        <v>25</v>
      </c>
      <c r="L1135">
        <v>6.0000000000000002E-5</v>
      </c>
      <c r="M1135">
        <v>2.5000000000000001E-4</v>
      </c>
      <c r="N1135">
        <v>4.0000000000000003E-5</v>
      </c>
      <c r="O1135">
        <v>1</v>
      </c>
      <c r="P1135">
        <v>0</v>
      </c>
      <c r="Q1135">
        <v>167</v>
      </c>
      <c r="R1135">
        <v>556</v>
      </c>
      <c r="S1135">
        <v>210</v>
      </c>
      <c r="T1135">
        <v>0</v>
      </c>
      <c r="U1135">
        <v>0</v>
      </c>
    </row>
    <row r="1136" spans="1:21" x14ac:dyDescent="0.25">
      <c r="A1136" t="str">
        <f>B1136&amp;"_"&amp;G1136&amp;"_"&amp;J1136</f>
        <v>236_1334_1</v>
      </c>
      <c r="B1136">
        <v>236</v>
      </c>
      <c r="C1136" s="1" t="s">
        <v>611</v>
      </c>
      <c r="D1136" s="1" t="s">
        <v>42</v>
      </c>
      <c r="E1136" s="1" t="s">
        <v>42</v>
      </c>
      <c r="F1136">
        <v>115</v>
      </c>
      <c r="G1136">
        <v>1334</v>
      </c>
      <c r="H1136" s="1" t="s">
        <v>238</v>
      </c>
      <c r="I1136">
        <v>115</v>
      </c>
      <c r="J1136" s="1" t="s">
        <v>191</v>
      </c>
      <c r="K1136" s="1" t="s">
        <v>25</v>
      </c>
      <c r="L1136">
        <v>1.9000000000000001E-4</v>
      </c>
      <c r="M1136">
        <v>7.6999999999999996E-4</v>
      </c>
      <c r="N1136">
        <v>1.2999999999999999E-4</v>
      </c>
      <c r="O1136">
        <v>1</v>
      </c>
      <c r="P1136">
        <v>0</v>
      </c>
      <c r="Q1136">
        <v>167</v>
      </c>
      <c r="R1136">
        <v>556</v>
      </c>
      <c r="S1136">
        <v>210</v>
      </c>
      <c r="T1136">
        <v>0.1</v>
      </c>
      <c r="U1136">
        <v>0.2</v>
      </c>
    </row>
    <row r="1137" spans="1:21" x14ac:dyDescent="0.25">
      <c r="A1137" t="str">
        <f>B1137&amp;"_"&amp;G1137&amp;"_"&amp;J1137</f>
        <v>236_1417_1</v>
      </c>
      <c r="B1137">
        <v>236</v>
      </c>
      <c r="C1137" s="1" t="s">
        <v>611</v>
      </c>
      <c r="D1137" s="1" t="s">
        <v>42</v>
      </c>
      <c r="E1137" s="1" t="s">
        <v>42</v>
      </c>
      <c r="F1137">
        <v>115</v>
      </c>
      <c r="G1137">
        <v>1417</v>
      </c>
      <c r="H1137" s="1" t="s">
        <v>319</v>
      </c>
      <c r="I1137">
        <v>115</v>
      </c>
      <c r="J1137" s="1" t="s">
        <v>191</v>
      </c>
      <c r="K1137" s="1" t="s">
        <v>25</v>
      </c>
      <c r="L1137">
        <v>1.252E-2</v>
      </c>
      <c r="M1137">
        <v>5.1790000000000003E-2</v>
      </c>
      <c r="N1137">
        <v>8.5800000000000008E-3</v>
      </c>
      <c r="O1137">
        <v>1</v>
      </c>
      <c r="P1137">
        <v>0</v>
      </c>
      <c r="Q1137">
        <v>167</v>
      </c>
      <c r="R1137">
        <v>556</v>
      </c>
      <c r="S1137">
        <v>210</v>
      </c>
      <c r="T1137">
        <v>9.4</v>
      </c>
      <c r="U1137">
        <v>10.4</v>
      </c>
    </row>
    <row r="1138" spans="1:21" x14ac:dyDescent="0.25">
      <c r="A1138" t="str">
        <f>B1138&amp;"_"&amp;G1138&amp;"_"&amp;J1138</f>
        <v>237_1390_1</v>
      </c>
      <c r="B1138">
        <v>237</v>
      </c>
      <c r="C1138" s="1" t="s">
        <v>612</v>
      </c>
      <c r="D1138" s="1" t="s">
        <v>42</v>
      </c>
      <c r="E1138" s="1" t="s">
        <v>42</v>
      </c>
      <c r="F1138">
        <v>115</v>
      </c>
      <c r="G1138">
        <v>1390</v>
      </c>
      <c r="H1138" s="1" t="s">
        <v>235</v>
      </c>
      <c r="I1138">
        <v>115</v>
      </c>
      <c r="J1138" s="1" t="s">
        <v>191</v>
      </c>
      <c r="K1138" s="1" t="s">
        <v>25</v>
      </c>
      <c r="L1138">
        <v>2.1000000000000001E-4</v>
      </c>
      <c r="M1138">
        <v>8.4999999999999995E-4</v>
      </c>
      <c r="N1138">
        <v>1.3999999999999999E-4</v>
      </c>
      <c r="O1138">
        <v>1</v>
      </c>
      <c r="P1138">
        <v>0</v>
      </c>
      <c r="Q1138">
        <v>167</v>
      </c>
      <c r="R1138">
        <v>556</v>
      </c>
      <c r="S1138">
        <v>210</v>
      </c>
      <c r="T1138">
        <v>0.1</v>
      </c>
      <c r="U1138">
        <v>0.2</v>
      </c>
    </row>
    <row r="1139" spans="1:21" x14ac:dyDescent="0.25">
      <c r="A1139" t="str">
        <f>B1139&amp;"_"&amp;G1139&amp;"_"&amp;J1139</f>
        <v>238_1390_1</v>
      </c>
      <c r="B1139">
        <v>238</v>
      </c>
      <c r="C1139" s="1" t="s">
        <v>1498</v>
      </c>
      <c r="D1139" s="1" t="s">
        <v>42</v>
      </c>
      <c r="E1139" s="1" t="s">
        <v>42</v>
      </c>
      <c r="F1139">
        <v>115</v>
      </c>
      <c r="G1139">
        <v>1390</v>
      </c>
      <c r="H1139" s="1" t="s">
        <v>235</v>
      </c>
      <c r="I1139">
        <v>115</v>
      </c>
      <c r="J1139" s="1" t="s">
        <v>191</v>
      </c>
      <c r="K1139" s="1" t="s">
        <v>25</v>
      </c>
      <c r="L1139">
        <v>1.1E-4</v>
      </c>
      <c r="M1139">
        <v>4.6000000000000001E-4</v>
      </c>
      <c r="N1139">
        <v>8.0000000000000007E-5</v>
      </c>
      <c r="O1139">
        <v>1</v>
      </c>
      <c r="P1139">
        <v>0</v>
      </c>
      <c r="Q1139">
        <v>167</v>
      </c>
      <c r="R1139">
        <v>556</v>
      </c>
      <c r="S1139">
        <v>210</v>
      </c>
      <c r="T1139">
        <v>0.1</v>
      </c>
      <c r="U1139">
        <v>0.1</v>
      </c>
    </row>
    <row r="1140" spans="1:21" x14ac:dyDescent="0.25">
      <c r="A1140" t="str">
        <f>B1140&amp;"_"&amp;G1140&amp;"_"&amp;J1140</f>
        <v>240_1381_1</v>
      </c>
      <c r="B1140">
        <v>240</v>
      </c>
      <c r="C1140" s="1" t="s">
        <v>1476</v>
      </c>
      <c r="D1140" s="1" t="s">
        <v>39</v>
      </c>
      <c r="E1140" s="1" t="s">
        <v>39</v>
      </c>
      <c r="F1140">
        <v>115</v>
      </c>
      <c r="G1140">
        <v>1381</v>
      </c>
      <c r="H1140" s="1" t="s">
        <v>1125</v>
      </c>
      <c r="I1140">
        <v>115</v>
      </c>
      <c r="J1140" s="1" t="s">
        <v>191</v>
      </c>
      <c r="K1140" s="1" t="s">
        <v>25</v>
      </c>
      <c r="L1140">
        <v>9.5300000000000003E-3</v>
      </c>
      <c r="M1140">
        <v>3.9410000000000001E-2</v>
      </c>
      <c r="N1140">
        <v>6.5300000000000002E-3</v>
      </c>
      <c r="O1140">
        <v>1</v>
      </c>
      <c r="P1140">
        <v>0</v>
      </c>
      <c r="Q1140">
        <v>167</v>
      </c>
      <c r="R1140">
        <v>556</v>
      </c>
      <c r="S1140">
        <v>210</v>
      </c>
      <c r="T1140">
        <v>5.8</v>
      </c>
      <c r="U1140">
        <v>7.9</v>
      </c>
    </row>
    <row r="1141" spans="1:21" x14ac:dyDescent="0.25">
      <c r="A1141" t="str">
        <f>B1141&amp;"_"&amp;G1141&amp;"_"&amp;J1141</f>
        <v>241_1382_1</v>
      </c>
      <c r="B1141">
        <v>241</v>
      </c>
      <c r="C1141" s="1" t="s">
        <v>1465</v>
      </c>
      <c r="D1141" s="1" t="s">
        <v>39</v>
      </c>
      <c r="E1141" s="1" t="s">
        <v>39</v>
      </c>
      <c r="F1141">
        <v>115</v>
      </c>
      <c r="G1141">
        <v>1382</v>
      </c>
      <c r="H1141" s="1" t="s">
        <v>263</v>
      </c>
      <c r="I1141">
        <v>115</v>
      </c>
      <c r="J1141" s="1" t="s">
        <v>191</v>
      </c>
      <c r="K1141" s="1" t="s">
        <v>25</v>
      </c>
      <c r="L1141">
        <v>9.0000000000000006E-5</v>
      </c>
      <c r="M1141">
        <v>3.8000000000000002E-4</v>
      </c>
      <c r="N1141">
        <v>6.0000000000000002E-5</v>
      </c>
      <c r="O1141">
        <v>1</v>
      </c>
      <c r="P1141">
        <v>0</v>
      </c>
      <c r="Q1141">
        <v>167</v>
      </c>
      <c r="R1141">
        <v>556</v>
      </c>
      <c r="S1141">
        <v>210</v>
      </c>
      <c r="T1141">
        <v>0.1</v>
      </c>
      <c r="U1141">
        <v>0.1</v>
      </c>
    </row>
    <row r="1142" spans="1:21" x14ac:dyDescent="0.25">
      <c r="A1142" t="str">
        <f>B1142&amp;"_"&amp;G1142&amp;"_"&amp;J1142</f>
        <v>242_1408_1</v>
      </c>
      <c r="B1142">
        <v>242</v>
      </c>
      <c r="C1142" s="1" t="s">
        <v>416</v>
      </c>
      <c r="D1142" s="1" t="s">
        <v>39</v>
      </c>
      <c r="E1142" s="1" t="s">
        <v>39</v>
      </c>
      <c r="F1142">
        <v>115</v>
      </c>
      <c r="G1142">
        <v>1408</v>
      </c>
      <c r="H1142" s="1" t="s">
        <v>1416</v>
      </c>
      <c r="I1142">
        <v>115</v>
      </c>
      <c r="J1142" s="1" t="s">
        <v>191</v>
      </c>
      <c r="K1142" s="1" t="s">
        <v>25</v>
      </c>
      <c r="L1142">
        <v>2.1000000000000001E-4</v>
      </c>
      <c r="M1142">
        <v>8.4999999999999995E-4</v>
      </c>
      <c r="N1142">
        <v>1.3999999999999999E-4</v>
      </c>
      <c r="O1142">
        <v>1</v>
      </c>
      <c r="P1142">
        <v>0</v>
      </c>
      <c r="Q1142">
        <v>167</v>
      </c>
      <c r="R1142">
        <v>556</v>
      </c>
      <c r="S1142">
        <v>210</v>
      </c>
      <c r="T1142">
        <v>0.1</v>
      </c>
      <c r="U1142">
        <v>0.2</v>
      </c>
    </row>
    <row r="1143" spans="1:21" x14ac:dyDescent="0.25">
      <c r="A1143" t="str">
        <f>B1143&amp;"_"&amp;G1143&amp;"_"&amp;J1143</f>
        <v>242_1409_1</v>
      </c>
      <c r="B1143">
        <v>242</v>
      </c>
      <c r="C1143" s="1" t="s">
        <v>416</v>
      </c>
      <c r="D1143" s="1" t="s">
        <v>39</v>
      </c>
      <c r="E1143" s="1" t="s">
        <v>39</v>
      </c>
      <c r="F1143">
        <v>115</v>
      </c>
      <c r="G1143">
        <v>1409</v>
      </c>
      <c r="H1143" s="1" t="s">
        <v>221</v>
      </c>
      <c r="I1143">
        <v>115</v>
      </c>
      <c r="J1143" s="1" t="s">
        <v>191</v>
      </c>
      <c r="K1143" s="1" t="s">
        <v>25</v>
      </c>
      <c r="L1143">
        <v>4.2999999999999999E-4</v>
      </c>
      <c r="M1143">
        <v>1.92E-3</v>
      </c>
      <c r="N1143">
        <v>3.2000000000000003E-4</v>
      </c>
      <c r="O1143">
        <v>1</v>
      </c>
      <c r="P1143">
        <v>0</v>
      </c>
      <c r="Q1143">
        <v>185</v>
      </c>
      <c r="R1143">
        <v>556</v>
      </c>
      <c r="S1143">
        <v>210</v>
      </c>
      <c r="T1143">
        <v>0.3</v>
      </c>
      <c r="U1143">
        <v>0.4</v>
      </c>
    </row>
    <row r="1144" spans="1:21" x14ac:dyDescent="0.25">
      <c r="A1144" t="str">
        <f>B1144&amp;"_"&amp;G1144&amp;"_"&amp;J1144</f>
        <v>242_244_1</v>
      </c>
      <c r="B1144">
        <v>242</v>
      </c>
      <c r="C1144" s="1" t="s">
        <v>416</v>
      </c>
      <c r="D1144" s="1" t="s">
        <v>39</v>
      </c>
      <c r="E1144" s="1" t="s">
        <v>39</v>
      </c>
      <c r="F1144">
        <v>115</v>
      </c>
      <c r="G1144">
        <v>244</v>
      </c>
      <c r="H1144" s="1" t="s">
        <v>1451</v>
      </c>
      <c r="I1144">
        <v>115</v>
      </c>
      <c r="J1144" s="1" t="s">
        <v>191</v>
      </c>
      <c r="K1144" s="1" t="s">
        <v>25</v>
      </c>
      <c r="L1144">
        <v>6.8100000000000001E-3</v>
      </c>
      <c r="M1144">
        <v>2.8160000000000001E-2</v>
      </c>
      <c r="N1144">
        <v>4.6600000000000001E-3</v>
      </c>
      <c r="O1144">
        <v>1</v>
      </c>
      <c r="P1144">
        <v>0</v>
      </c>
      <c r="Q1144">
        <v>167</v>
      </c>
      <c r="R1144">
        <v>556</v>
      </c>
      <c r="S1144">
        <v>210</v>
      </c>
      <c r="T1144">
        <v>4</v>
      </c>
      <c r="U1144">
        <v>5.7</v>
      </c>
    </row>
    <row r="1145" spans="1:21" x14ac:dyDescent="0.25">
      <c r="A1145" t="str">
        <f>B1145&amp;"_"&amp;G1145&amp;"_"&amp;J1145</f>
        <v>242_248_1</v>
      </c>
      <c r="B1145">
        <v>242</v>
      </c>
      <c r="C1145" s="1" t="s">
        <v>416</v>
      </c>
      <c r="D1145" s="1" t="s">
        <v>39</v>
      </c>
      <c r="E1145" s="1" t="s">
        <v>39</v>
      </c>
      <c r="F1145">
        <v>115</v>
      </c>
      <c r="G1145">
        <v>248</v>
      </c>
      <c r="H1145" s="1" t="s">
        <v>1446</v>
      </c>
      <c r="I1145">
        <v>115</v>
      </c>
      <c r="J1145" s="1" t="s">
        <v>191</v>
      </c>
      <c r="K1145" s="1" t="s">
        <v>25</v>
      </c>
      <c r="L1145">
        <v>5.2100000000000002E-3</v>
      </c>
      <c r="M1145">
        <v>2.1559999999999999E-2</v>
      </c>
      <c r="N1145">
        <v>3.5699999999999998E-3</v>
      </c>
      <c r="O1145">
        <v>1</v>
      </c>
      <c r="P1145">
        <v>0</v>
      </c>
      <c r="Q1145">
        <v>167</v>
      </c>
      <c r="R1145">
        <v>556</v>
      </c>
      <c r="S1145">
        <v>210</v>
      </c>
      <c r="T1145">
        <v>3.5</v>
      </c>
      <c r="U1145">
        <v>4.3</v>
      </c>
    </row>
    <row r="1146" spans="1:21" x14ac:dyDescent="0.25">
      <c r="A1146" t="str">
        <f>B1146&amp;"_"&amp;G1146&amp;"_"&amp;J1146</f>
        <v>243_1551_1</v>
      </c>
      <c r="B1146">
        <v>243</v>
      </c>
      <c r="C1146" s="1" t="s">
        <v>1411</v>
      </c>
      <c r="D1146" s="1" t="s">
        <v>39</v>
      </c>
      <c r="E1146" s="1" t="s">
        <v>39</v>
      </c>
      <c r="F1146">
        <v>115</v>
      </c>
      <c r="G1146">
        <v>1551</v>
      </c>
      <c r="H1146" s="1" t="s">
        <v>84</v>
      </c>
      <c r="I1146">
        <v>115</v>
      </c>
      <c r="J1146" s="1" t="s">
        <v>191</v>
      </c>
      <c r="K1146" s="1" t="s">
        <v>25</v>
      </c>
      <c r="L1146">
        <v>7.0499999999999998E-3</v>
      </c>
      <c r="M1146">
        <v>2.9149999999999999E-2</v>
      </c>
      <c r="N1146">
        <v>4.8300000000000001E-3</v>
      </c>
      <c r="O1146">
        <v>1</v>
      </c>
      <c r="P1146">
        <v>0</v>
      </c>
      <c r="Q1146">
        <v>167</v>
      </c>
      <c r="R1146">
        <v>556</v>
      </c>
      <c r="S1146">
        <v>210</v>
      </c>
      <c r="T1146">
        <v>4.0999999999999996</v>
      </c>
      <c r="U1146">
        <v>5.9</v>
      </c>
    </row>
    <row r="1147" spans="1:21" x14ac:dyDescent="0.25">
      <c r="A1147" t="str">
        <f>B1147&amp;"_"&amp;G1147&amp;"_"&amp;J1147</f>
        <v>246_247_EQ</v>
      </c>
      <c r="B1147">
        <v>246</v>
      </c>
      <c r="C1147" s="1" t="s">
        <v>38</v>
      </c>
      <c r="D1147" s="1" t="s">
        <v>39</v>
      </c>
      <c r="E1147" s="1" t="s">
        <v>39</v>
      </c>
      <c r="F1147">
        <v>115</v>
      </c>
      <c r="G1147">
        <v>247</v>
      </c>
      <c r="H1147" s="1" t="s">
        <v>40</v>
      </c>
      <c r="I1147">
        <v>115</v>
      </c>
      <c r="J1147" s="1" t="s">
        <v>34</v>
      </c>
      <c r="K1147" s="1" t="s">
        <v>25</v>
      </c>
      <c r="L1147">
        <v>4.7499999999999999E-3</v>
      </c>
      <c r="M1147">
        <v>1.9640000000000001E-2</v>
      </c>
      <c r="N1147">
        <v>3.2499999999999999E-3</v>
      </c>
      <c r="O1147">
        <v>1</v>
      </c>
      <c r="P1147">
        <v>0</v>
      </c>
      <c r="Q1147">
        <v>167</v>
      </c>
      <c r="R1147">
        <v>556</v>
      </c>
      <c r="S1147">
        <v>210</v>
      </c>
      <c r="T1147">
        <v>2.9</v>
      </c>
      <c r="U1147">
        <v>3.9</v>
      </c>
    </row>
    <row r="1148" spans="1:21" x14ac:dyDescent="0.25">
      <c r="A1148" t="str">
        <f>B1148&amp;"_"&amp;G1148&amp;"_"&amp;J1148</f>
        <v>249_1381_1</v>
      </c>
      <c r="B1148">
        <v>249</v>
      </c>
      <c r="C1148" s="1" t="s">
        <v>1348</v>
      </c>
      <c r="D1148" s="1" t="s">
        <v>39</v>
      </c>
      <c r="E1148" s="1" t="s">
        <v>39</v>
      </c>
      <c r="F1148">
        <v>115</v>
      </c>
      <c r="G1148">
        <v>1381</v>
      </c>
      <c r="H1148" s="1" t="s">
        <v>1125</v>
      </c>
      <c r="I1148">
        <v>115</v>
      </c>
      <c r="J1148" s="1" t="s">
        <v>191</v>
      </c>
      <c r="K1148" s="1" t="s">
        <v>25</v>
      </c>
      <c r="L1148">
        <v>1.6000000000000001E-4</v>
      </c>
      <c r="M1148">
        <v>6.8000000000000005E-4</v>
      </c>
      <c r="N1148">
        <v>1.1E-4</v>
      </c>
      <c r="O1148">
        <v>1</v>
      </c>
      <c r="P1148">
        <v>0</v>
      </c>
      <c r="Q1148">
        <v>167</v>
      </c>
      <c r="R1148">
        <v>556</v>
      </c>
      <c r="S1148">
        <v>210</v>
      </c>
      <c r="T1148">
        <v>0.1</v>
      </c>
      <c r="U1148">
        <v>0.1</v>
      </c>
    </row>
    <row r="1149" spans="1:21" x14ac:dyDescent="0.25">
      <c r="A1149" t="str">
        <f>B1149&amp;"_"&amp;G1149&amp;"_"&amp;J1149</f>
        <v>25_83_1</v>
      </c>
      <c r="B1149">
        <v>25</v>
      </c>
      <c r="C1149" s="1" t="s">
        <v>377</v>
      </c>
      <c r="D1149" s="1" t="s">
        <v>22</v>
      </c>
      <c r="E1149" s="1" t="s">
        <v>22</v>
      </c>
      <c r="F1149">
        <v>115</v>
      </c>
      <c r="G1149">
        <v>83</v>
      </c>
      <c r="H1149" s="1" t="s">
        <v>178</v>
      </c>
      <c r="I1149">
        <v>115</v>
      </c>
      <c r="J1149" s="1" t="s">
        <v>191</v>
      </c>
      <c r="K1149" s="1" t="s">
        <v>25</v>
      </c>
      <c r="L1149">
        <v>1.0500000000000001E-2</v>
      </c>
      <c r="M1149">
        <v>4.3409999999999997E-2</v>
      </c>
      <c r="N1149">
        <v>7.1900000000000002E-3</v>
      </c>
      <c r="O1149">
        <v>1</v>
      </c>
      <c r="P1149">
        <v>0</v>
      </c>
      <c r="Q1149">
        <v>167</v>
      </c>
      <c r="R1149">
        <v>556</v>
      </c>
      <c r="S1149">
        <v>210</v>
      </c>
      <c r="T1149">
        <v>6.5</v>
      </c>
      <c r="U1149">
        <v>8.6999999999999993</v>
      </c>
    </row>
    <row r="1150" spans="1:21" x14ac:dyDescent="0.25">
      <c r="A1150" t="str">
        <f>B1150&amp;"_"&amp;G1150&amp;"_"&amp;J1150</f>
        <v>250_1424_1</v>
      </c>
      <c r="B1150">
        <v>250</v>
      </c>
      <c r="C1150" s="1" t="s">
        <v>180</v>
      </c>
      <c r="D1150" s="1" t="s">
        <v>39</v>
      </c>
      <c r="E1150" s="1" t="s">
        <v>39</v>
      </c>
      <c r="F1150">
        <v>115</v>
      </c>
      <c r="G1150">
        <v>1424</v>
      </c>
      <c r="H1150" s="1" t="s">
        <v>1308</v>
      </c>
      <c r="I1150">
        <v>115</v>
      </c>
      <c r="J1150" s="1" t="s">
        <v>191</v>
      </c>
      <c r="K1150" s="1" t="s">
        <v>25</v>
      </c>
      <c r="L1150">
        <v>5.1999999999999998E-3</v>
      </c>
      <c r="M1150">
        <v>2.1489999999999999E-2</v>
      </c>
      <c r="N1150">
        <v>3.5599999999999998E-3</v>
      </c>
      <c r="O1150">
        <v>1</v>
      </c>
      <c r="P1150">
        <v>0</v>
      </c>
      <c r="Q1150">
        <v>167</v>
      </c>
      <c r="R1150">
        <v>556</v>
      </c>
      <c r="S1150">
        <v>210</v>
      </c>
      <c r="T1150">
        <v>3.6</v>
      </c>
      <c r="U1150">
        <v>4.3</v>
      </c>
    </row>
    <row r="1151" spans="1:21" x14ac:dyDescent="0.25">
      <c r="A1151" t="str">
        <f>B1151&amp;"_"&amp;G1151&amp;"_"&amp;J1151</f>
        <v>252_1297_1</v>
      </c>
      <c r="B1151">
        <v>252</v>
      </c>
      <c r="C1151" s="1" t="s">
        <v>1232</v>
      </c>
      <c r="D1151" s="1" t="s">
        <v>42</v>
      </c>
      <c r="E1151" s="1" t="s">
        <v>42</v>
      </c>
      <c r="F1151">
        <v>115</v>
      </c>
      <c r="G1151">
        <v>1297</v>
      </c>
      <c r="H1151" s="1" t="s">
        <v>1233</v>
      </c>
      <c r="I1151">
        <v>115</v>
      </c>
      <c r="J1151" s="1" t="s">
        <v>191</v>
      </c>
      <c r="K1151" s="1" t="s">
        <v>25</v>
      </c>
      <c r="L1151">
        <v>5.1200000000000004E-3</v>
      </c>
      <c r="M1151">
        <v>2.1190000000000001E-2</v>
      </c>
      <c r="N1151">
        <v>3.5100000000000001E-3</v>
      </c>
      <c r="O1151">
        <v>1</v>
      </c>
      <c r="P1151">
        <v>0</v>
      </c>
      <c r="Q1151">
        <v>167</v>
      </c>
      <c r="R1151">
        <v>556</v>
      </c>
      <c r="S1151">
        <v>210</v>
      </c>
      <c r="T1151">
        <v>4.3</v>
      </c>
      <c r="U1151">
        <v>4.3</v>
      </c>
    </row>
    <row r="1152" spans="1:21" x14ac:dyDescent="0.25">
      <c r="A1152" t="str">
        <f>B1152&amp;"_"&amp;G1152&amp;"_"&amp;J1152</f>
        <v>253_1110_1</v>
      </c>
      <c r="B1152">
        <v>253</v>
      </c>
      <c r="C1152" s="1" t="s">
        <v>1217</v>
      </c>
      <c r="D1152" s="1" t="s">
        <v>42</v>
      </c>
      <c r="E1152" s="1" t="s">
        <v>42</v>
      </c>
      <c r="F1152">
        <v>115</v>
      </c>
      <c r="G1152">
        <v>1110</v>
      </c>
      <c r="H1152" s="1" t="s">
        <v>672</v>
      </c>
      <c r="I1152">
        <v>115</v>
      </c>
      <c r="J1152" s="1" t="s">
        <v>191</v>
      </c>
      <c r="K1152" s="1" t="s">
        <v>25</v>
      </c>
      <c r="L1152">
        <v>5.0499999999999998E-3</v>
      </c>
      <c r="M1152">
        <v>2.086E-2</v>
      </c>
      <c r="N1152">
        <v>3.4499999999999999E-3</v>
      </c>
      <c r="O1152">
        <v>1</v>
      </c>
      <c r="P1152">
        <v>0</v>
      </c>
      <c r="Q1152">
        <v>167</v>
      </c>
      <c r="R1152">
        <v>556</v>
      </c>
      <c r="S1152">
        <v>210</v>
      </c>
      <c r="T1152">
        <v>3.9</v>
      </c>
      <c r="U1152">
        <v>4.2</v>
      </c>
    </row>
    <row r="1153" spans="1:21" x14ac:dyDescent="0.25">
      <c r="A1153" t="str">
        <f>B1153&amp;"_"&amp;G1153&amp;"_"&amp;J1153</f>
        <v>253_1379_1</v>
      </c>
      <c r="B1153">
        <v>253</v>
      </c>
      <c r="C1153" s="1" t="s">
        <v>1217</v>
      </c>
      <c r="D1153" s="1" t="s">
        <v>42</v>
      </c>
      <c r="E1153" s="1" t="s">
        <v>42</v>
      </c>
      <c r="F1153">
        <v>115</v>
      </c>
      <c r="G1153">
        <v>1379</v>
      </c>
      <c r="H1153" s="1" t="s">
        <v>1065</v>
      </c>
      <c r="I1153">
        <v>115</v>
      </c>
      <c r="J1153" s="1" t="s">
        <v>191</v>
      </c>
      <c r="K1153" s="1" t="s">
        <v>25</v>
      </c>
      <c r="L1153">
        <v>6.1000000000000004E-3</v>
      </c>
      <c r="M1153">
        <v>2.5219999999999999E-2</v>
      </c>
      <c r="N1153">
        <v>4.1799999999999997E-3</v>
      </c>
      <c r="O1153">
        <v>1</v>
      </c>
      <c r="P1153">
        <v>0</v>
      </c>
      <c r="Q1153">
        <v>167</v>
      </c>
      <c r="R1153">
        <v>556</v>
      </c>
      <c r="S1153">
        <v>210</v>
      </c>
      <c r="T1153">
        <v>4.2</v>
      </c>
      <c r="U1153">
        <v>5.0999999999999996</v>
      </c>
    </row>
    <row r="1154" spans="1:21" x14ac:dyDescent="0.25">
      <c r="A1154" t="str">
        <f>B1154&amp;"_"&amp;G1154&amp;"_"&amp;J1154</f>
        <v>254_1243_1</v>
      </c>
      <c r="B1154">
        <v>254</v>
      </c>
      <c r="C1154" s="1" t="s">
        <v>149</v>
      </c>
      <c r="D1154" s="1" t="s">
        <v>67</v>
      </c>
      <c r="E1154" s="1" t="s">
        <v>67</v>
      </c>
      <c r="F1154">
        <v>345</v>
      </c>
      <c r="G1154">
        <v>1243</v>
      </c>
      <c r="H1154" s="1" t="s">
        <v>777</v>
      </c>
      <c r="I1154">
        <v>345</v>
      </c>
      <c r="J1154" s="1" t="s">
        <v>191</v>
      </c>
      <c r="K1154" s="1" t="s">
        <v>25</v>
      </c>
      <c r="L1154">
        <v>1.24E-3</v>
      </c>
      <c r="M1154">
        <v>1.898E-2</v>
      </c>
      <c r="N1154">
        <v>0.49058000000000002</v>
      </c>
      <c r="O1154">
        <v>1</v>
      </c>
      <c r="P1154">
        <v>0</v>
      </c>
      <c r="Q1154">
        <v>1216</v>
      </c>
      <c r="R1154">
        <v>2454</v>
      </c>
      <c r="S1154">
        <v>1804</v>
      </c>
      <c r="T1154">
        <v>36.5</v>
      </c>
      <c r="U1154">
        <v>47.7</v>
      </c>
    </row>
    <row r="1155" spans="1:21" x14ac:dyDescent="0.25">
      <c r="A1155" t="str">
        <f>B1155&amp;"_"&amp;G1155&amp;"_"&amp;J1155</f>
        <v>254_1473_1</v>
      </c>
      <c r="B1155">
        <v>254</v>
      </c>
      <c r="C1155" s="1" t="s">
        <v>149</v>
      </c>
      <c r="D1155" s="1" t="s">
        <v>67</v>
      </c>
      <c r="E1155" s="1" t="s">
        <v>67</v>
      </c>
      <c r="F1155">
        <v>345</v>
      </c>
      <c r="G1155">
        <v>1473</v>
      </c>
      <c r="H1155" s="1" t="s">
        <v>149</v>
      </c>
      <c r="I1155">
        <v>115</v>
      </c>
      <c r="J1155" s="1" t="s">
        <v>191</v>
      </c>
      <c r="K1155" s="1" t="s">
        <v>25</v>
      </c>
      <c r="L1155">
        <v>5.9999999999999995E-4</v>
      </c>
      <c r="M1155">
        <v>5.2400000000000002E-2</v>
      </c>
      <c r="N1155">
        <v>0</v>
      </c>
      <c r="O1155">
        <v>1</v>
      </c>
      <c r="P1155">
        <v>0</v>
      </c>
      <c r="Q1155">
        <v>417</v>
      </c>
      <c r="R1155">
        <v>518</v>
      </c>
      <c r="S1155">
        <v>599</v>
      </c>
      <c r="T1155">
        <v>0</v>
      </c>
      <c r="U1155">
        <v>0</v>
      </c>
    </row>
    <row r="1156" spans="1:21" x14ac:dyDescent="0.25">
      <c r="A1156" t="str">
        <f>B1156&amp;"_"&amp;G1156&amp;"_"&amp;J1156</f>
        <v>256_1431_1</v>
      </c>
      <c r="B1156">
        <v>256</v>
      </c>
      <c r="C1156" s="1" t="s">
        <v>1096</v>
      </c>
      <c r="D1156" s="1" t="s">
        <v>42</v>
      </c>
      <c r="E1156" s="1" t="s">
        <v>42</v>
      </c>
      <c r="F1156">
        <v>115</v>
      </c>
      <c r="G1156">
        <v>1431</v>
      </c>
      <c r="H1156" s="1" t="s">
        <v>274</v>
      </c>
      <c r="I1156">
        <v>115</v>
      </c>
      <c r="J1156" s="1" t="s">
        <v>191</v>
      </c>
      <c r="K1156" s="1" t="s">
        <v>25</v>
      </c>
      <c r="L1156">
        <v>5.5599999999999998E-3</v>
      </c>
      <c r="M1156">
        <v>2.3009999999999999E-2</v>
      </c>
      <c r="N1156">
        <v>3.81E-3</v>
      </c>
      <c r="O1156">
        <v>1</v>
      </c>
      <c r="P1156">
        <v>0</v>
      </c>
      <c r="Q1156">
        <v>167</v>
      </c>
      <c r="R1156">
        <v>556</v>
      </c>
      <c r="S1156">
        <v>210</v>
      </c>
      <c r="T1156">
        <v>2.4</v>
      </c>
      <c r="U1156">
        <v>4.5999999999999996</v>
      </c>
    </row>
    <row r="1157" spans="1:21" x14ac:dyDescent="0.25">
      <c r="A1157" t="str">
        <f>B1157&amp;"_"&amp;G1157&amp;"_"&amp;J1157</f>
        <v>26_1468_1</v>
      </c>
      <c r="B1157">
        <v>26</v>
      </c>
      <c r="C1157" s="1" t="s">
        <v>146</v>
      </c>
      <c r="D1157" s="1" t="s">
        <v>28</v>
      </c>
      <c r="E1157" s="1" t="s">
        <v>28</v>
      </c>
      <c r="F1157">
        <v>345</v>
      </c>
      <c r="G1157">
        <v>1468</v>
      </c>
      <c r="H1157" s="1" t="s">
        <v>146</v>
      </c>
      <c r="I1157">
        <v>138</v>
      </c>
      <c r="J1157" s="1" t="s">
        <v>191</v>
      </c>
      <c r="K1157" s="1" t="s">
        <v>25</v>
      </c>
      <c r="L1157">
        <v>1.24E-3</v>
      </c>
      <c r="M1157">
        <v>5.5899999999999998E-2</v>
      </c>
      <c r="N1157">
        <v>0</v>
      </c>
      <c r="O1157">
        <v>1</v>
      </c>
      <c r="P1157">
        <v>0</v>
      </c>
      <c r="Q1157">
        <v>1347</v>
      </c>
      <c r="R1157">
        <v>1347</v>
      </c>
      <c r="S1157">
        <v>1347</v>
      </c>
      <c r="T1157">
        <v>0</v>
      </c>
      <c r="U1157">
        <v>0</v>
      </c>
    </row>
    <row r="1158" spans="1:21" x14ac:dyDescent="0.25">
      <c r="A1158" t="str">
        <f>B1158&amp;"_"&amp;G1158&amp;"_"&amp;J1158</f>
        <v>26_557_1</v>
      </c>
      <c r="B1158">
        <v>26</v>
      </c>
      <c r="C1158" s="1" t="s">
        <v>146</v>
      </c>
      <c r="D1158" s="1" t="s">
        <v>28</v>
      </c>
      <c r="E1158" s="1" t="s">
        <v>28</v>
      </c>
      <c r="F1158">
        <v>345</v>
      </c>
      <c r="G1158">
        <v>557</v>
      </c>
      <c r="H1158" s="1" t="s">
        <v>147</v>
      </c>
      <c r="I1158">
        <v>345</v>
      </c>
      <c r="J1158" s="1" t="s">
        <v>191</v>
      </c>
      <c r="K1158" s="1" t="s">
        <v>25</v>
      </c>
      <c r="L1158">
        <v>1.0000000000000001E-5</v>
      </c>
      <c r="M1158">
        <v>1.9000000000000001E-4</v>
      </c>
      <c r="N1158">
        <v>5.0099999999999997E-3</v>
      </c>
      <c r="O1158">
        <v>1</v>
      </c>
      <c r="P1158">
        <v>0</v>
      </c>
      <c r="Q1158">
        <v>1216</v>
      </c>
      <c r="R1158">
        <v>2454</v>
      </c>
      <c r="S1158">
        <v>1804</v>
      </c>
      <c r="T1158">
        <v>0.3</v>
      </c>
      <c r="U1158">
        <v>0.5</v>
      </c>
    </row>
    <row r="1159" spans="1:21" x14ac:dyDescent="0.25">
      <c r="A1159" t="str">
        <f>B1159&amp;"_"&amp;G1159&amp;"_"&amp;J1159</f>
        <v>26_557_2</v>
      </c>
      <c r="B1159">
        <v>26</v>
      </c>
      <c r="C1159" s="1" t="s">
        <v>146</v>
      </c>
      <c r="D1159" s="1" t="s">
        <v>28</v>
      </c>
      <c r="E1159" s="1" t="s">
        <v>28</v>
      </c>
      <c r="F1159">
        <v>345</v>
      </c>
      <c r="G1159">
        <v>557</v>
      </c>
      <c r="H1159" s="1" t="s">
        <v>147</v>
      </c>
      <c r="I1159">
        <v>345</v>
      </c>
      <c r="J1159" s="1" t="s">
        <v>74</v>
      </c>
      <c r="K1159" s="1" t="s">
        <v>25</v>
      </c>
      <c r="L1159">
        <v>1.0000000000000001E-5</v>
      </c>
      <c r="M1159">
        <v>1.8000000000000001E-4</v>
      </c>
      <c r="N1159">
        <v>4.6800000000000001E-3</v>
      </c>
      <c r="O1159">
        <v>1</v>
      </c>
      <c r="P1159">
        <v>0</v>
      </c>
      <c r="Q1159">
        <v>1216</v>
      </c>
      <c r="R1159">
        <v>2454</v>
      </c>
      <c r="S1159">
        <v>1804</v>
      </c>
      <c r="T1159">
        <v>0.3</v>
      </c>
      <c r="U1159">
        <v>0.5</v>
      </c>
    </row>
    <row r="1160" spans="1:21" x14ac:dyDescent="0.25">
      <c r="A1160" t="str">
        <f>B1160&amp;"_"&amp;G1160&amp;"_"&amp;J1160</f>
        <v>264_1571_1</v>
      </c>
      <c r="B1160">
        <v>264</v>
      </c>
      <c r="C1160" s="1" t="s">
        <v>143</v>
      </c>
      <c r="D1160" s="1" t="s">
        <v>42</v>
      </c>
      <c r="E1160" s="1" t="s">
        <v>42</v>
      </c>
      <c r="F1160">
        <v>115</v>
      </c>
      <c r="G1160">
        <v>1571</v>
      </c>
      <c r="H1160" s="1" t="s">
        <v>43</v>
      </c>
      <c r="I1160">
        <v>115</v>
      </c>
      <c r="J1160" s="1" t="s">
        <v>191</v>
      </c>
      <c r="K1160" s="1" t="s">
        <v>25</v>
      </c>
      <c r="L1160">
        <v>1.58E-3</v>
      </c>
      <c r="M1160">
        <v>6.5100000000000002E-3</v>
      </c>
      <c r="N1160">
        <v>1.08E-3</v>
      </c>
      <c r="O1160">
        <v>1</v>
      </c>
      <c r="P1160">
        <v>0</v>
      </c>
      <c r="Q1160">
        <v>167</v>
      </c>
      <c r="R1160">
        <v>556</v>
      </c>
      <c r="S1160">
        <v>210</v>
      </c>
      <c r="T1160">
        <v>1.1000000000000001</v>
      </c>
      <c r="U1160">
        <v>1.3</v>
      </c>
    </row>
    <row r="1161" spans="1:21" x14ac:dyDescent="0.25">
      <c r="A1161" t="str">
        <f>B1161&amp;"_"&amp;G1161&amp;"_"&amp;J1161</f>
        <v>264_1571_2</v>
      </c>
      <c r="B1161">
        <v>264</v>
      </c>
      <c r="C1161" s="1" t="s">
        <v>143</v>
      </c>
      <c r="D1161" s="1" t="s">
        <v>42</v>
      </c>
      <c r="E1161" s="1" t="s">
        <v>42</v>
      </c>
      <c r="F1161">
        <v>115</v>
      </c>
      <c r="G1161">
        <v>1571</v>
      </c>
      <c r="H1161" s="1" t="s">
        <v>43</v>
      </c>
      <c r="I1161">
        <v>115</v>
      </c>
      <c r="J1161" s="1" t="s">
        <v>74</v>
      </c>
      <c r="K1161" s="1" t="s">
        <v>25</v>
      </c>
      <c r="L1161">
        <v>1.57E-3</v>
      </c>
      <c r="M1161">
        <v>6.4900000000000001E-3</v>
      </c>
      <c r="N1161">
        <v>1.07E-3</v>
      </c>
      <c r="O1161">
        <v>1</v>
      </c>
      <c r="P1161">
        <v>0</v>
      </c>
      <c r="Q1161">
        <v>167</v>
      </c>
      <c r="R1161">
        <v>556</v>
      </c>
      <c r="S1161">
        <v>210</v>
      </c>
      <c r="T1161">
        <v>1.1000000000000001</v>
      </c>
      <c r="U1161">
        <v>1.3</v>
      </c>
    </row>
    <row r="1162" spans="1:21" x14ac:dyDescent="0.25">
      <c r="A1162" t="str">
        <f>B1162&amp;"_"&amp;G1162&amp;"_"&amp;J1162</f>
        <v>264_278_1</v>
      </c>
      <c r="B1162">
        <v>264</v>
      </c>
      <c r="C1162" s="1" t="s">
        <v>143</v>
      </c>
      <c r="D1162" s="1" t="s">
        <v>42</v>
      </c>
      <c r="E1162" s="1" t="s">
        <v>42</v>
      </c>
      <c r="F1162">
        <v>115</v>
      </c>
      <c r="G1162">
        <v>278</v>
      </c>
      <c r="H1162" s="1" t="s">
        <v>691</v>
      </c>
      <c r="I1162">
        <v>115</v>
      </c>
      <c r="J1162" s="1" t="s">
        <v>191</v>
      </c>
      <c r="K1162" s="1" t="s">
        <v>25</v>
      </c>
      <c r="L1162">
        <v>2.63E-3</v>
      </c>
      <c r="M1162">
        <v>1.0880000000000001E-2</v>
      </c>
      <c r="N1162">
        <v>1.8E-3</v>
      </c>
      <c r="O1162">
        <v>1</v>
      </c>
      <c r="P1162">
        <v>0</v>
      </c>
      <c r="Q1162">
        <v>167</v>
      </c>
      <c r="R1162">
        <v>556</v>
      </c>
      <c r="S1162">
        <v>210</v>
      </c>
      <c r="T1162">
        <v>1.6</v>
      </c>
      <c r="U1162">
        <v>2.2000000000000002</v>
      </c>
    </row>
    <row r="1163" spans="1:21" x14ac:dyDescent="0.25">
      <c r="A1163" t="str">
        <f>B1163&amp;"_"&amp;G1163&amp;"_"&amp;J1163</f>
        <v>265_951_1</v>
      </c>
      <c r="B1163">
        <v>265</v>
      </c>
      <c r="C1163" s="1" t="s">
        <v>118</v>
      </c>
      <c r="D1163" s="1" t="s">
        <v>42</v>
      </c>
      <c r="E1163" s="1" t="s">
        <v>42</v>
      </c>
      <c r="F1163">
        <v>115</v>
      </c>
      <c r="G1163">
        <v>951</v>
      </c>
      <c r="H1163" s="1" t="s">
        <v>119</v>
      </c>
      <c r="I1163">
        <v>115</v>
      </c>
      <c r="J1163" s="1" t="s">
        <v>191</v>
      </c>
      <c r="K1163" s="1" t="s">
        <v>25</v>
      </c>
      <c r="L1163">
        <v>3.1900000000000001E-3</v>
      </c>
      <c r="M1163">
        <v>1.319E-2</v>
      </c>
      <c r="N1163">
        <v>2.1800000000000001E-3</v>
      </c>
      <c r="O1163">
        <v>1</v>
      </c>
      <c r="P1163">
        <v>0</v>
      </c>
      <c r="Q1163">
        <v>167</v>
      </c>
      <c r="R1163">
        <v>556</v>
      </c>
      <c r="S1163">
        <v>210</v>
      </c>
      <c r="T1163">
        <v>2.6</v>
      </c>
      <c r="U1163">
        <v>2.6</v>
      </c>
    </row>
    <row r="1164" spans="1:21" x14ac:dyDescent="0.25">
      <c r="A1164" t="str">
        <f>B1164&amp;"_"&amp;G1164&amp;"_"&amp;J1164</f>
        <v>265_951_2</v>
      </c>
      <c r="B1164">
        <v>265</v>
      </c>
      <c r="C1164" s="1" t="s">
        <v>118</v>
      </c>
      <c r="D1164" s="1" t="s">
        <v>42</v>
      </c>
      <c r="E1164" s="1" t="s">
        <v>42</v>
      </c>
      <c r="F1164">
        <v>115</v>
      </c>
      <c r="G1164">
        <v>951</v>
      </c>
      <c r="H1164" s="1" t="s">
        <v>119</v>
      </c>
      <c r="I1164">
        <v>115</v>
      </c>
      <c r="J1164" s="1" t="s">
        <v>74</v>
      </c>
      <c r="K1164" s="1" t="s">
        <v>25</v>
      </c>
      <c r="L1164">
        <v>3.1700000000000001E-3</v>
      </c>
      <c r="M1164">
        <v>1.312E-2</v>
      </c>
      <c r="N1164">
        <v>2.1700000000000001E-3</v>
      </c>
      <c r="O1164">
        <v>1</v>
      </c>
      <c r="P1164">
        <v>0</v>
      </c>
      <c r="Q1164">
        <v>167</v>
      </c>
      <c r="R1164">
        <v>556</v>
      </c>
      <c r="S1164">
        <v>210</v>
      </c>
      <c r="T1164">
        <v>2.6</v>
      </c>
      <c r="U1164">
        <v>2.6</v>
      </c>
    </row>
    <row r="1165" spans="1:21" x14ac:dyDescent="0.25">
      <c r="A1165" t="str">
        <f>B1165&amp;"_"&amp;G1165&amp;"_"&amp;J1165</f>
        <v>266_1428_1</v>
      </c>
      <c r="B1165">
        <v>266</v>
      </c>
      <c r="C1165" s="1" t="s">
        <v>280</v>
      </c>
      <c r="D1165" s="1" t="s">
        <v>42</v>
      </c>
      <c r="E1165" s="1" t="s">
        <v>42</v>
      </c>
      <c r="F1165">
        <v>115</v>
      </c>
      <c r="G1165">
        <v>1428</v>
      </c>
      <c r="H1165" s="1" t="s">
        <v>1069</v>
      </c>
      <c r="I1165">
        <v>115</v>
      </c>
      <c r="J1165" s="1" t="s">
        <v>191</v>
      </c>
      <c r="K1165" s="1" t="s">
        <v>25</v>
      </c>
      <c r="L1165">
        <v>9.1E-4</v>
      </c>
      <c r="M1165">
        <v>3.7599999999999999E-3</v>
      </c>
      <c r="N1165">
        <v>6.2E-4</v>
      </c>
      <c r="O1165">
        <v>1</v>
      </c>
      <c r="P1165">
        <v>0</v>
      </c>
      <c r="Q1165">
        <v>556</v>
      </c>
      <c r="R1165">
        <v>556</v>
      </c>
      <c r="S1165">
        <v>556</v>
      </c>
      <c r="T1165">
        <v>0.6</v>
      </c>
      <c r="U1165">
        <v>0.8</v>
      </c>
    </row>
    <row r="1166" spans="1:21" x14ac:dyDescent="0.25">
      <c r="A1166" t="str">
        <f>B1166&amp;"_"&amp;G1166&amp;"_"&amp;J1166</f>
        <v>266_1428_2</v>
      </c>
      <c r="B1166">
        <v>266</v>
      </c>
      <c r="C1166" s="1" t="s">
        <v>280</v>
      </c>
      <c r="D1166" s="1" t="s">
        <v>42</v>
      </c>
      <c r="E1166" s="1" t="s">
        <v>42</v>
      </c>
      <c r="F1166">
        <v>115</v>
      </c>
      <c r="G1166">
        <v>1428</v>
      </c>
      <c r="H1166" s="1" t="s">
        <v>1069</v>
      </c>
      <c r="I1166">
        <v>115</v>
      </c>
      <c r="J1166" s="1" t="s">
        <v>74</v>
      </c>
      <c r="K1166" s="1" t="s">
        <v>25</v>
      </c>
      <c r="L1166">
        <v>9.1E-4</v>
      </c>
      <c r="M1166">
        <v>3.7599999999999999E-3</v>
      </c>
      <c r="N1166">
        <v>6.2E-4</v>
      </c>
      <c r="O1166">
        <v>1</v>
      </c>
      <c r="P1166">
        <v>0</v>
      </c>
      <c r="Q1166">
        <v>556</v>
      </c>
      <c r="R1166">
        <v>556</v>
      </c>
      <c r="S1166">
        <v>556</v>
      </c>
      <c r="T1166">
        <v>0.6</v>
      </c>
      <c r="U1166">
        <v>0.8</v>
      </c>
    </row>
    <row r="1167" spans="1:21" x14ac:dyDescent="0.25">
      <c r="A1167" t="str">
        <f>B1167&amp;"_"&amp;G1167&amp;"_"&amp;J1167</f>
        <v>266_1429_1</v>
      </c>
      <c r="B1167">
        <v>266</v>
      </c>
      <c r="C1167" s="1" t="s">
        <v>280</v>
      </c>
      <c r="D1167" s="1" t="s">
        <v>42</v>
      </c>
      <c r="E1167" s="1" t="s">
        <v>42</v>
      </c>
      <c r="F1167">
        <v>115</v>
      </c>
      <c r="G1167">
        <v>1429</v>
      </c>
      <c r="H1167" s="1" t="s">
        <v>281</v>
      </c>
      <c r="I1167">
        <v>115</v>
      </c>
      <c r="J1167" s="1" t="s">
        <v>191</v>
      </c>
      <c r="K1167" s="1" t="s">
        <v>25</v>
      </c>
      <c r="L1167">
        <v>8.8999999999999995E-4</v>
      </c>
      <c r="M1167">
        <v>3.6700000000000001E-3</v>
      </c>
      <c r="N1167">
        <v>6.0999999999999997E-4</v>
      </c>
      <c r="O1167">
        <v>1</v>
      </c>
      <c r="P1167">
        <v>0</v>
      </c>
      <c r="Q1167">
        <v>167</v>
      </c>
      <c r="R1167">
        <v>556</v>
      </c>
      <c r="S1167">
        <v>210</v>
      </c>
      <c r="T1167">
        <v>0.6</v>
      </c>
      <c r="U1167">
        <v>0.7</v>
      </c>
    </row>
    <row r="1168" spans="1:21" x14ac:dyDescent="0.25">
      <c r="A1168" t="str">
        <f>B1168&amp;"_"&amp;G1168&amp;"_"&amp;J1168</f>
        <v>266_1569_1</v>
      </c>
      <c r="B1168">
        <v>266</v>
      </c>
      <c r="C1168" s="1" t="s">
        <v>280</v>
      </c>
      <c r="D1168" s="1" t="s">
        <v>42</v>
      </c>
      <c r="E1168" s="1" t="s">
        <v>42</v>
      </c>
      <c r="F1168">
        <v>115</v>
      </c>
      <c r="G1168">
        <v>1569</v>
      </c>
      <c r="H1168" s="1" t="s">
        <v>41</v>
      </c>
      <c r="I1168">
        <v>115</v>
      </c>
      <c r="J1168" s="1" t="s">
        <v>191</v>
      </c>
      <c r="K1168" s="1" t="s">
        <v>25</v>
      </c>
      <c r="L1168">
        <v>1.5200000000000001E-3</v>
      </c>
      <c r="M1168">
        <v>6.2700000000000004E-3</v>
      </c>
      <c r="N1168">
        <v>1.0399999999999999E-3</v>
      </c>
      <c r="O1168">
        <v>1</v>
      </c>
      <c r="P1168">
        <v>0</v>
      </c>
      <c r="Q1168">
        <v>167</v>
      </c>
      <c r="R1168">
        <v>556</v>
      </c>
      <c r="S1168">
        <v>210</v>
      </c>
      <c r="T1168">
        <v>1</v>
      </c>
      <c r="U1168">
        <v>1.3</v>
      </c>
    </row>
    <row r="1169" spans="1:21" x14ac:dyDescent="0.25">
      <c r="A1169" t="str">
        <f>B1169&amp;"_"&amp;G1169&amp;"_"&amp;J1169</f>
        <v>269_1110_1</v>
      </c>
      <c r="B1169">
        <v>269</v>
      </c>
      <c r="C1169" s="1" t="s">
        <v>341</v>
      </c>
      <c r="D1169" s="1" t="s">
        <v>42</v>
      </c>
      <c r="E1169" s="1" t="s">
        <v>42</v>
      </c>
      <c r="F1169">
        <v>115</v>
      </c>
      <c r="G1169">
        <v>1110</v>
      </c>
      <c r="H1169" s="1" t="s">
        <v>672</v>
      </c>
      <c r="I1169">
        <v>115</v>
      </c>
      <c r="J1169" s="1" t="s">
        <v>191</v>
      </c>
      <c r="K1169" s="1" t="s">
        <v>25</v>
      </c>
      <c r="L1169">
        <v>1.993E-2</v>
      </c>
      <c r="M1169">
        <v>8.2409999999999997E-2</v>
      </c>
      <c r="N1169">
        <v>1.3650000000000001E-2</v>
      </c>
      <c r="O1169">
        <v>1</v>
      </c>
      <c r="P1169">
        <v>0</v>
      </c>
      <c r="Q1169">
        <v>167</v>
      </c>
      <c r="R1169">
        <v>556</v>
      </c>
      <c r="S1169">
        <v>210</v>
      </c>
      <c r="T1169">
        <v>12.1</v>
      </c>
      <c r="U1169">
        <v>16.600000000000001</v>
      </c>
    </row>
    <row r="1170" spans="1:21" x14ac:dyDescent="0.25">
      <c r="A1170" t="str">
        <f>B1170&amp;"_"&amp;G1170&amp;"_"&amp;J1170</f>
        <v>269_1280_1</v>
      </c>
      <c r="B1170">
        <v>269</v>
      </c>
      <c r="C1170" s="1" t="s">
        <v>341</v>
      </c>
      <c r="D1170" s="1" t="s">
        <v>42</v>
      </c>
      <c r="E1170" s="1" t="s">
        <v>42</v>
      </c>
      <c r="F1170">
        <v>115</v>
      </c>
      <c r="G1170">
        <v>1280</v>
      </c>
      <c r="H1170" s="1" t="s">
        <v>675</v>
      </c>
      <c r="I1170">
        <v>115</v>
      </c>
      <c r="J1170" s="1" t="s">
        <v>191</v>
      </c>
      <c r="K1170" s="1" t="s">
        <v>25</v>
      </c>
      <c r="L1170">
        <v>6.5700000000000003E-3</v>
      </c>
      <c r="M1170">
        <v>2.716E-2</v>
      </c>
      <c r="N1170">
        <v>4.4999999999999997E-3</v>
      </c>
      <c r="O1170">
        <v>1</v>
      </c>
      <c r="P1170">
        <v>0</v>
      </c>
      <c r="Q1170">
        <v>167</v>
      </c>
      <c r="R1170">
        <v>556</v>
      </c>
      <c r="S1170">
        <v>210</v>
      </c>
      <c r="T1170">
        <v>4.5999999999999996</v>
      </c>
      <c r="U1170">
        <v>5.5</v>
      </c>
    </row>
    <row r="1171" spans="1:21" x14ac:dyDescent="0.25">
      <c r="A1171" t="str">
        <f>B1171&amp;"_"&amp;G1171&amp;"_"&amp;J1171</f>
        <v>269_1372_1</v>
      </c>
      <c r="B1171">
        <v>269</v>
      </c>
      <c r="C1171" s="1" t="s">
        <v>341</v>
      </c>
      <c r="D1171" s="1" t="s">
        <v>42</v>
      </c>
      <c r="E1171" s="1" t="s">
        <v>42</v>
      </c>
      <c r="F1171">
        <v>115</v>
      </c>
      <c r="G1171">
        <v>1372</v>
      </c>
      <c r="H1171" s="1" t="s">
        <v>650</v>
      </c>
      <c r="I1171">
        <v>115</v>
      </c>
      <c r="J1171" s="1" t="s">
        <v>191</v>
      </c>
      <c r="K1171" s="1" t="s">
        <v>25</v>
      </c>
      <c r="L1171">
        <v>1.021E-2</v>
      </c>
      <c r="M1171">
        <v>4.2220000000000001E-2</v>
      </c>
      <c r="N1171">
        <v>6.9899999999999997E-3</v>
      </c>
      <c r="O1171">
        <v>1</v>
      </c>
      <c r="P1171">
        <v>0</v>
      </c>
      <c r="Q1171">
        <v>167</v>
      </c>
      <c r="R1171">
        <v>556</v>
      </c>
      <c r="S1171">
        <v>210</v>
      </c>
      <c r="T1171">
        <v>6.2</v>
      </c>
      <c r="U1171">
        <v>8.5</v>
      </c>
    </row>
    <row r="1172" spans="1:21" x14ac:dyDescent="0.25">
      <c r="A1172" t="str">
        <f>B1172&amp;"_"&amp;G1172&amp;"_"&amp;J1172</f>
        <v>269_1373_1</v>
      </c>
      <c r="B1172">
        <v>269</v>
      </c>
      <c r="C1172" s="1" t="s">
        <v>341</v>
      </c>
      <c r="D1172" s="1" t="s">
        <v>42</v>
      </c>
      <c r="E1172" s="1" t="s">
        <v>42</v>
      </c>
      <c r="F1172">
        <v>115</v>
      </c>
      <c r="G1172">
        <v>1373</v>
      </c>
      <c r="H1172" s="1" t="s">
        <v>342</v>
      </c>
      <c r="I1172">
        <v>115</v>
      </c>
      <c r="J1172" s="1" t="s">
        <v>191</v>
      </c>
      <c r="K1172" s="1" t="s">
        <v>25</v>
      </c>
      <c r="L1172">
        <v>1.017E-2</v>
      </c>
      <c r="M1172">
        <v>4.206E-2</v>
      </c>
      <c r="N1172">
        <v>6.96E-3</v>
      </c>
      <c r="O1172">
        <v>1</v>
      </c>
      <c r="P1172">
        <v>0</v>
      </c>
      <c r="Q1172">
        <v>167</v>
      </c>
      <c r="R1172">
        <v>556</v>
      </c>
      <c r="S1172">
        <v>210</v>
      </c>
      <c r="T1172">
        <v>6.2</v>
      </c>
      <c r="U1172">
        <v>8.5</v>
      </c>
    </row>
    <row r="1173" spans="1:21" x14ac:dyDescent="0.25">
      <c r="A1173" t="str">
        <f>B1173&amp;"_"&amp;G1173&amp;"_"&amp;J1173</f>
        <v>269_1380_1</v>
      </c>
      <c r="B1173">
        <v>269</v>
      </c>
      <c r="C1173" s="1" t="s">
        <v>341</v>
      </c>
      <c r="D1173" s="1" t="s">
        <v>42</v>
      </c>
      <c r="E1173" s="1" t="s">
        <v>42</v>
      </c>
      <c r="F1173">
        <v>115</v>
      </c>
      <c r="G1173">
        <v>1380</v>
      </c>
      <c r="H1173" s="1" t="s">
        <v>1066</v>
      </c>
      <c r="I1173">
        <v>115</v>
      </c>
      <c r="J1173" s="1" t="s">
        <v>191</v>
      </c>
      <c r="K1173" s="1" t="s">
        <v>25</v>
      </c>
      <c r="L1173">
        <v>1.9140000000000001E-2</v>
      </c>
      <c r="M1173">
        <v>7.9170000000000004E-2</v>
      </c>
      <c r="N1173">
        <v>1.311E-2</v>
      </c>
      <c r="O1173">
        <v>1</v>
      </c>
      <c r="P1173">
        <v>0</v>
      </c>
      <c r="Q1173">
        <v>167</v>
      </c>
      <c r="R1173">
        <v>556</v>
      </c>
      <c r="S1173">
        <v>210</v>
      </c>
      <c r="T1173">
        <v>11.4</v>
      </c>
      <c r="U1173">
        <v>15.9</v>
      </c>
    </row>
    <row r="1174" spans="1:21" x14ac:dyDescent="0.25">
      <c r="A1174" t="str">
        <f>B1174&amp;"_"&amp;G1174&amp;"_"&amp;J1174</f>
        <v>269_1449_1</v>
      </c>
      <c r="B1174">
        <v>269</v>
      </c>
      <c r="C1174" s="1" t="s">
        <v>341</v>
      </c>
      <c r="D1174" s="1" t="s">
        <v>42</v>
      </c>
      <c r="E1174" s="1" t="s">
        <v>42</v>
      </c>
      <c r="F1174">
        <v>115</v>
      </c>
      <c r="G1174">
        <v>1449</v>
      </c>
      <c r="H1174" s="1" t="s">
        <v>648</v>
      </c>
      <c r="I1174">
        <v>115</v>
      </c>
      <c r="J1174" s="1" t="s">
        <v>191</v>
      </c>
      <c r="K1174" s="1" t="s">
        <v>25</v>
      </c>
      <c r="L1174">
        <v>4.6800000000000001E-3</v>
      </c>
      <c r="M1174">
        <v>1.9359999999999999E-2</v>
      </c>
      <c r="N1174">
        <v>3.2100000000000002E-3</v>
      </c>
      <c r="O1174">
        <v>1</v>
      </c>
      <c r="P1174">
        <v>0</v>
      </c>
      <c r="Q1174">
        <v>167</v>
      </c>
      <c r="R1174">
        <v>556</v>
      </c>
      <c r="S1174">
        <v>210</v>
      </c>
      <c r="T1174">
        <v>3</v>
      </c>
      <c r="U1174">
        <v>3.9</v>
      </c>
    </row>
    <row r="1175" spans="1:21" x14ac:dyDescent="0.25">
      <c r="A1175" t="str">
        <f>B1175&amp;"_"&amp;G1175&amp;"_"&amp;J1175</f>
        <v>269_1450_1</v>
      </c>
      <c r="B1175">
        <v>269</v>
      </c>
      <c r="C1175" s="1" t="s">
        <v>341</v>
      </c>
      <c r="D1175" s="1" t="s">
        <v>42</v>
      </c>
      <c r="E1175" s="1" t="s">
        <v>42</v>
      </c>
      <c r="F1175">
        <v>115</v>
      </c>
      <c r="G1175">
        <v>1450</v>
      </c>
      <c r="H1175" s="1" t="s">
        <v>1155</v>
      </c>
      <c r="I1175">
        <v>115</v>
      </c>
      <c r="J1175" s="1" t="s">
        <v>191</v>
      </c>
      <c r="K1175" s="1" t="s">
        <v>25</v>
      </c>
      <c r="L1175">
        <v>4.64E-3</v>
      </c>
      <c r="M1175">
        <v>1.9179999999999999E-2</v>
      </c>
      <c r="N1175">
        <v>3.1800000000000001E-3</v>
      </c>
      <c r="O1175">
        <v>1</v>
      </c>
      <c r="P1175">
        <v>0</v>
      </c>
      <c r="Q1175">
        <v>167</v>
      </c>
      <c r="R1175">
        <v>556</v>
      </c>
      <c r="S1175">
        <v>210</v>
      </c>
      <c r="T1175">
        <v>3</v>
      </c>
      <c r="U1175">
        <v>3.9</v>
      </c>
    </row>
    <row r="1176" spans="1:21" x14ac:dyDescent="0.25">
      <c r="A1176" t="str">
        <f>B1176&amp;"_"&amp;G1176&amp;"_"&amp;J1176</f>
        <v>269_270_1</v>
      </c>
      <c r="B1176">
        <v>269</v>
      </c>
      <c r="C1176" s="1" t="s">
        <v>341</v>
      </c>
      <c r="D1176" s="1" t="s">
        <v>42</v>
      </c>
      <c r="E1176" s="1" t="s">
        <v>42</v>
      </c>
      <c r="F1176">
        <v>115</v>
      </c>
      <c r="G1176">
        <v>270</v>
      </c>
      <c r="H1176" s="1" t="s">
        <v>186</v>
      </c>
      <c r="I1176">
        <v>115</v>
      </c>
      <c r="J1176" s="1" t="s">
        <v>191</v>
      </c>
      <c r="K1176" s="1" t="s">
        <v>25</v>
      </c>
      <c r="L1176">
        <v>1.8000000000000001E-4</v>
      </c>
      <c r="M1176">
        <v>7.5000000000000002E-4</v>
      </c>
      <c r="N1176">
        <v>1.2999999999999999E-4</v>
      </c>
      <c r="O1176">
        <v>1</v>
      </c>
      <c r="P1176">
        <v>0</v>
      </c>
      <c r="Q1176">
        <v>220</v>
      </c>
      <c r="R1176">
        <v>556</v>
      </c>
      <c r="S1176">
        <v>286</v>
      </c>
      <c r="T1176">
        <v>0.1</v>
      </c>
      <c r="U1176">
        <v>0.2</v>
      </c>
    </row>
    <row r="1177" spans="1:21" x14ac:dyDescent="0.25">
      <c r="A1177" t="str">
        <f>B1177&amp;"_"&amp;G1177&amp;"_"&amp;J1177</f>
        <v>269_270_2</v>
      </c>
      <c r="B1177">
        <v>269</v>
      </c>
      <c r="C1177" s="1" t="s">
        <v>341</v>
      </c>
      <c r="D1177" s="1" t="s">
        <v>42</v>
      </c>
      <c r="E1177" s="1" t="s">
        <v>42</v>
      </c>
      <c r="F1177">
        <v>115</v>
      </c>
      <c r="G1177">
        <v>270</v>
      </c>
      <c r="H1177" s="1" t="s">
        <v>186</v>
      </c>
      <c r="I1177">
        <v>115</v>
      </c>
      <c r="J1177" s="1" t="s">
        <v>74</v>
      </c>
      <c r="K1177" s="1" t="s">
        <v>25</v>
      </c>
      <c r="L1177">
        <v>1.8000000000000001E-4</v>
      </c>
      <c r="M1177">
        <v>7.5000000000000002E-4</v>
      </c>
      <c r="N1177">
        <v>1.2999999999999999E-4</v>
      </c>
      <c r="O1177">
        <v>1</v>
      </c>
      <c r="P1177">
        <v>0</v>
      </c>
      <c r="Q1177">
        <v>220</v>
      </c>
      <c r="R1177">
        <v>556</v>
      </c>
      <c r="S1177">
        <v>286</v>
      </c>
      <c r="T1177">
        <v>0.1</v>
      </c>
      <c r="U1177">
        <v>0.2</v>
      </c>
    </row>
    <row r="1178" spans="1:21" x14ac:dyDescent="0.25">
      <c r="A1178" t="str">
        <f>B1178&amp;"_"&amp;G1178&amp;"_"&amp;J1178</f>
        <v>269_270_3</v>
      </c>
      <c r="B1178">
        <v>269</v>
      </c>
      <c r="C1178" s="1" t="s">
        <v>341</v>
      </c>
      <c r="D1178" s="1" t="s">
        <v>42</v>
      </c>
      <c r="E1178" s="1" t="s">
        <v>42</v>
      </c>
      <c r="F1178">
        <v>115</v>
      </c>
      <c r="G1178">
        <v>270</v>
      </c>
      <c r="H1178" s="1" t="s">
        <v>186</v>
      </c>
      <c r="I1178">
        <v>115</v>
      </c>
      <c r="J1178" s="1" t="s">
        <v>55</v>
      </c>
      <c r="K1178" s="1" t="s">
        <v>25</v>
      </c>
      <c r="L1178">
        <v>1.8000000000000001E-4</v>
      </c>
      <c r="M1178">
        <v>7.5000000000000002E-4</v>
      </c>
      <c r="N1178">
        <v>1.2999999999999999E-4</v>
      </c>
      <c r="O1178">
        <v>1</v>
      </c>
      <c r="P1178">
        <v>0</v>
      </c>
      <c r="Q1178">
        <v>220</v>
      </c>
      <c r="R1178">
        <v>556</v>
      </c>
      <c r="S1178">
        <v>286</v>
      </c>
      <c r="T1178">
        <v>0.1</v>
      </c>
      <c r="U1178">
        <v>0.2</v>
      </c>
    </row>
    <row r="1179" spans="1:21" x14ac:dyDescent="0.25">
      <c r="A1179" t="str">
        <f>B1179&amp;"_"&amp;G1179&amp;"_"&amp;J1179</f>
        <v>270_271_1</v>
      </c>
      <c r="B1179">
        <v>270</v>
      </c>
      <c r="C1179" s="1" t="s">
        <v>186</v>
      </c>
      <c r="D1179" s="1" t="s">
        <v>42</v>
      </c>
      <c r="E1179" s="1" t="s">
        <v>42</v>
      </c>
      <c r="F1179">
        <v>115</v>
      </c>
      <c r="G1179">
        <v>271</v>
      </c>
      <c r="H1179" s="1" t="s">
        <v>75</v>
      </c>
      <c r="I1179">
        <v>115</v>
      </c>
      <c r="J1179" s="1" t="s">
        <v>191</v>
      </c>
      <c r="K1179" s="1" t="s">
        <v>25</v>
      </c>
      <c r="L1179">
        <v>5.2999999999999998E-4</v>
      </c>
      <c r="M1179">
        <v>2.2000000000000001E-3</v>
      </c>
      <c r="N1179">
        <v>3.6999999999999999E-4</v>
      </c>
      <c r="O1179">
        <v>1</v>
      </c>
      <c r="P1179">
        <v>0</v>
      </c>
      <c r="Q1179">
        <v>220</v>
      </c>
      <c r="R1179">
        <v>556</v>
      </c>
      <c r="S1179">
        <v>280</v>
      </c>
      <c r="T1179">
        <v>0.3</v>
      </c>
      <c r="U1179">
        <v>0.4</v>
      </c>
    </row>
    <row r="1180" spans="1:21" x14ac:dyDescent="0.25">
      <c r="A1180" t="str">
        <f>B1180&amp;"_"&amp;G1180&amp;"_"&amp;J1180</f>
        <v>271_1562_1</v>
      </c>
      <c r="B1180">
        <v>271</v>
      </c>
      <c r="C1180" s="1" t="s">
        <v>75</v>
      </c>
      <c r="D1180" s="1" t="s">
        <v>42</v>
      </c>
      <c r="E1180" s="1" t="s">
        <v>42</v>
      </c>
      <c r="F1180">
        <v>115</v>
      </c>
      <c r="G1180">
        <v>1562</v>
      </c>
      <c r="H1180" s="1" t="s">
        <v>76</v>
      </c>
      <c r="I1180">
        <v>115</v>
      </c>
      <c r="J1180" s="1" t="s">
        <v>191</v>
      </c>
      <c r="K1180" s="1" t="s">
        <v>25</v>
      </c>
      <c r="L1180">
        <v>1.09E-3</v>
      </c>
      <c r="M1180">
        <v>4.4999999999999997E-3</v>
      </c>
      <c r="N1180">
        <v>7.3999999999999999E-4</v>
      </c>
      <c r="O1180">
        <v>1</v>
      </c>
      <c r="P1180">
        <v>0</v>
      </c>
      <c r="Q1180">
        <v>167</v>
      </c>
      <c r="R1180">
        <v>556</v>
      </c>
      <c r="S1180">
        <v>210</v>
      </c>
      <c r="T1180">
        <v>0.7</v>
      </c>
      <c r="U1180">
        <v>0.9</v>
      </c>
    </row>
    <row r="1181" spans="1:21" x14ac:dyDescent="0.25">
      <c r="A1181" t="str">
        <f>B1181&amp;"_"&amp;G1181&amp;"_"&amp;J1181</f>
        <v>271_1562_2</v>
      </c>
      <c r="B1181">
        <v>271</v>
      </c>
      <c r="C1181" s="1" t="s">
        <v>75</v>
      </c>
      <c r="D1181" s="1" t="s">
        <v>42</v>
      </c>
      <c r="E1181" s="1" t="s">
        <v>42</v>
      </c>
      <c r="F1181">
        <v>115</v>
      </c>
      <c r="G1181">
        <v>1562</v>
      </c>
      <c r="H1181" s="1" t="s">
        <v>76</v>
      </c>
      <c r="I1181">
        <v>115</v>
      </c>
      <c r="J1181" s="1" t="s">
        <v>74</v>
      </c>
      <c r="K1181" s="1" t="s">
        <v>25</v>
      </c>
      <c r="L1181">
        <v>1.1999999999999999E-3</v>
      </c>
      <c r="M1181">
        <v>4.9399999999999999E-3</v>
      </c>
      <c r="N1181">
        <v>8.1999999999999998E-4</v>
      </c>
      <c r="O1181">
        <v>1</v>
      </c>
      <c r="P1181">
        <v>0</v>
      </c>
      <c r="Q1181">
        <v>167</v>
      </c>
      <c r="R1181">
        <v>556</v>
      </c>
      <c r="S1181">
        <v>210</v>
      </c>
      <c r="T1181">
        <v>0.7</v>
      </c>
      <c r="U1181">
        <v>1</v>
      </c>
    </row>
    <row r="1182" spans="1:21" x14ac:dyDescent="0.25">
      <c r="A1182" t="str">
        <f>B1182&amp;"_"&amp;G1182&amp;"_"&amp;J1182</f>
        <v>271_274_1</v>
      </c>
      <c r="B1182">
        <v>271</v>
      </c>
      <c r="C1182" s="1" t="s">
        <v>75</v>
      </c>
      <c r="D1182" s="1" t="s">
        <v>42</v>
      </c>
      <c r="E1182" s="1" t="s">
        <v>42</v>
      </c>
      <c r="F1182">
        <v>115</v>
      </c>
      <c r="G1182">
        <v>274</v>
      </c>
      <c r="H1182" s="1" t="s">
        <v>639</v>
      </c>
      <c r="I1182">
        <v>115</v>
      </c>
      <c r="J1182" s="1" t="s">
        <v>191</v>
      </c>
      <c r="K1182" s="1" t="s">
        <v>25</v>
      </c>
      <c r="L1182">
        <v>1.3600000000000001E-3</v>
      </c>
      <c r="M1182">
        <v>5.6299999999999996E-3</v>
      </c>
      <c r="N1182">
        <v>9.3000000000000005E-4</v>
      </c>
      <c r="O1182">
        <v>1</v>
      </c>
      <c r="P1182">
        <v>0</v>
      </c>
      <c r="Q1182">
        <v>167</v>
      </c>
      <c r="R1182">
        <v>556</v>
      </c>
      <c r="S1182">
        <v>210</v>
      </c>
      <c r="T1182">
        <v>0.8</v>
      </c>
      <c r="U1182">
        <v>1.1000000000000001</v>
      </c>
    </row>
    <row r="1183" spans="1:21" x14ac:dyDescent="0.25">
      <c r="A1183" t="str">
        <f>B1183&amp;"_"&amp;G1183&amp;"_"&amp;J1183</f>
        <v>272_1280_1</v>
      </c>
      <c r="B1183">
        <v>272</v>
      </c>
      <c r="C1183" s="1" t="s">
        <v>685</v>
      </c>
      <c r="D1183" s="1" t="s">
        <v>42</v>
      </c>
      <c r="E1183" s="1" t="s">
        <v>42</v>
      </c>
      <c r="F1183">
        <v>115</v>
      </c>
      <c r="G1183">
        <v>1280</v>
      </c>
      <c r="H1183" s="1" t="s">
        <v>675</v>
      </c>
      <c r="I1183">
        <v>115</v>
      </c>
      <c r="J1183" s="1" t="s">
        <v>191</v>
      </c>
      <c r="K1183" s="1" t="s">
        <v>25</v>
      </c>
      <c r="L1183">
        <v>1.2999999999999999E-4</v>
      </c>
      <c r="M1183">
        <v>5.4000000000000001E-4</v>
      </c>
      <c r="N1183">
        <v>9.0000000000000006E-5</v>
      </c>
      <c r="O1183">
        <v>1</v>
      </c>
      <c r="P1183">
        <v>0</v>
      </c>
      <c r="Q1183">
        <v>167</v>
      </c>
      <c r="R1183">
        <v>556</v>
      </c>
      <c r="S1183">
        <v>210</v>
      </c>
      <c r="T1183">
        <v>0.1</v>
      </c>
      <c r="U1183">
        <v>0.1</v>
      </c>
    </row>
    <row r="1184" spans="1:21" x14ac:dyDescent="0.25">
      <c r="A1184" t="str">
        <f>B1184&amp;"_"&amp;G1184&amp;"_"&amp;J1184</f>
        <v>274_275_1</v>
      </c>
      <c r="B1184">
        <v>274</v>
      </c>
      <c r="C1184" s="1" t="s">
        <v>639</v>
      </c>
      <c r="D1184" s="1" t="s">
        <v>42</v>
      </c>
      <c r="E1184" s="1" t="s">
        <v>42</v>
      </c>
      <c r="F1184">
        <v>115</v>
      </c>
      <c r="G1184">
        <v>275</v>
      </c>
      <c r="H1184" s="1" t="s">
        <v>640</v>
      </c>
      <c r="I1184">
        <v>115</v>
      </c>
      <c r="J1184" s="1" t="s">
        <v>191</v>
      </c>
      <c r="K1184" s="1" t="s">
        <v>25</v>
      </c>
      <c r="L1184">
        <v>2.5999999999999998E-4</v>
      </c>
      <c r="M1184">
        <v>1.08E-3</v>
      </c>
      <c r="N1184">
        <v>1.8000000000000001E-4</v>
      </c>
      <c r="O1184">
        <v>1</v>
      </c>
      <c r="P1184">
        <v>0</v>
      </c>
      <c r="Q1184">
        <v>167</v>
      </c>
      <c r="R1184">
        <v>556</v>
      </c>
      <c r="S1184">
        <v>210</v>
      </c>
      <c r="T1184">
        <v>0.2</v>
      </c>
      <c r="U1184">
        <v>0.2</v>
      </c>
    </row>
    <row r="1185" spans="1:21" x14ac:dyDescent="0.25">
      <c r="A1185" t="str">
        <f>B1185&amp;"_"&amp;G1185&amp;"_"&amp;J1185</f>
        <v>276_1373_1</v>
      </c>
      <c r="B1185">
        <v>276</v>
      </c>
      <c r="C1185" s="1" t="s">
        <v>688</v>
      </c>
      <c r="D1185" s="1" t="s">
        <v>42</v>
      </c>
      <c r="E1185" s="1" t="s">
        <v>42</v>
      </c>
      <c r="F1185">
        <v>115</v>
      </c>
      <c r="G1185">
        <v>1373</v>
      </c>
      <c r="H1185" s="1" t="s">
        <v>342</v>
      </c>
      <c r="I1185">
        <v>115</v>
      </c>
      <c r="J1185" s="1" t="s">
        <v>191</v>
      </c>
      <c r="K1185" s="1" t="s">
        <v>25</v>
      </c>
      <c r="L1185">
        <v>5.0000000000000002E-5</v>
      </c>
      <c r="M1185">
        <v>2.2000000000000001E-4</v>
      </c>
      <c r="N1185">
        <v>4.0000000000000003E-5</v>
      </c>
      <c r="O1185">
        <v>1</v>
      </c>
      <c r="P1185">
        <v>0</v>
      </c>
      <c r="Q1185">
        <v>167</v>
      </c>
      <c r="R1185">
        <v>556</v>
      </c>
      <c r="S1185">
        <v>210</v>
      </c>
      <c r="T1185">
        <v>0</v>
      </c>
      <c r="U1185">
        <v>0</v>
      </c>
    </row>
    <row r="1186" spans="1:21" x14ac:dyDescent="0.25">
      <c r="A1186" t="str">
        <f>B1186&amp;"_"&amp;G1186&amp;"_"&amp;J1186</f>
        <v>277_1372_1</v>
      </c>
      <c r="B1186">
        <v>277</v>
      </c>
      <c r="C1186" s="1" t="s">
        <v>688</v>
      </c>
      <c r="D1186" s="1" t="s">
        <v>42</v>
      </c>
      <c r="E1186" s="1" t="s">
        <v>42</v>
      </c>
      <c r="F1186">
        <v>115</v>
      </c>
      <c r="G1186">
        <v>1372</v>
      </c>
      <c r="H1186" s="1" t="s">
        <v>650</v>
      </c>
      <c r="I1186">
        <v>115</v>
      </c>
      <c r="J1186" s="1" t="s">
        <v>191</v>
      </c>
      <c r="K1186" s="1" t="s">
        <v>25</v>
      </c>
      <c r="L1186">
        <v>6.0000000000000002E-5</v>
      </c>
      <c r="M1186">
        <v>2.5999999999999998E-4</v>
      </c>
      <c r="N1186">
        <v>4.0000000000000003E-5</v>
      </c>
      <c r="O1186">
        <v>1</v>
      </c>
      <c r="P1186">
        <v>0</v>
      </c>
      <c r="Q1186">
        <v>167</v>
      </c>
      <c r="R1186">
        <v>556</v>
      </c>
      <c r="S1186">
        <v>210</v>
      </c>
      <c r="T1186">
        <v>4.8</v>
      </c>
      <c r="U1186">
        <v>0.1</v>
      </c>
    </row>
    <row r="1187" spans="1:21" x14ac:dyDescent="0.25">
      <c r="A1187" t="str">
        <f>B1187&amp;"_"&amp;G1187&amp;"_"&amp;J1187</f>
        <v>277_1373_1</v>
      </c>
      <c r="B1187">
        <v>277</v>
      </c>
      <c r="C1187" s="1" t="s">
        <v>688</v>
      </c>
      <c r="D1187" s="1" t="s">
        <v>42</v>
      </c>
      <c r="E1187" s="1" t="s">
        <v>42</v>
      </c>
      <c r="F1187">
        <v>115</v>
      </c>
      <c r="G1187">
        <v>1373</v>
      </c>
      <c r="H1187" s="1" t="s">
        <v>342</v>
      </c>
      <c r="I1187">
        <v>115</v>
      </c>
      <c r="J1187" s="1" t="s">
        <v>191</v>
      </c>
      <c r="K1187" s="1" t="s">
        <v>25</v>
      </c>
      <c r="L1187">
        <v>6.0000000000000002E-5</v>
      </c>
      <c r="M1187">
        <v>2.5000000000000001E-4</v>
      </c>
      <c r="N1187">
        <v>4.0000000000000003E-5</v>
      </c>
      <c r="O1187">
        <v>1</v>
      </c>
      <c r="P1187">
        <v>0</v>
      </c>
      <c r="Q1187">
        <v>167</v>
      </c>
      <c r="R1187">
        <v>556</v>
      </c>
      <c r="S1187">
        <v>210</v>
      </c>
      <c r="T1187">
        <v>4.8</v>
      </c>
      <c r="U1187">
        <v>0</v>
      </c>
    </row>
    <row r="1188" spans="1:21" x14ac:dyDescent="0.25">
      <c r="A1188" t="str">
        <f>B1188&amp;"_"&amp;G1188&amp;"_"&amp;J1188</f>
        <v>279_286_1</v>
      </c>
      <c r="B1188">
        <v>279</v>
      </c>
      <c r="C1188" s="1" t="s">
        <v>160</v>
      </c>
      <c r="D1188" s="1" t="s">
        <v>42</v>
      </c>
      <c r="E1188" s="1" t="s">
        <v>42</v>
      </c>
      <c r="F1188">
        <v>115</v>
      </c>
      <c r="G1188">
        <v>286</v>
      </c>
      <c r="H1188" s="1" t="s">
        <v>161</v>
      </c>
      <c r="I1188">
        <v>115</v>
      </c>
      <c r="J1188" s="1" t="s">
        <v>191</v>
      </c>
      <c r="K1188" s="1" t="s">
        <v>25</v>
      </c>
      <c r="L1188">
        <v>1.5E-3</v>
      </c>
      <c r="M1188">
        <v>6.1900000000000002E-3</v>
      </c>
      <c r="N1188">
        <v>1.0200000000000001E-3</v>
      </c>
      <c r="O1188">
        <v>1</v>
      </c>
      <c r="P1188">
        <v>0</v>
      </c>
      <c r="Q1188">
        <v>167</v>
      </c>
      <c r="R1188">
        <v>556</v>
      </c>
      <c r="S1188">
        <v>210</v>
      </c>
      <c r="T1188">
        <v>0.8</v>
      </c>
      <c r="U1188">
        <v>1.2</v>
      </c>
    </row>
    <row r="1189" spans="1:21" x14ac:dyDescent="0.25">
      <c r="A1189" t="str">
        <f>B1189&amp;"_"&amp;G1189&amp;"_"&amp;J1189</f>
        <v>279_286_2</v>
      </c>
      <c r="B1189">
        <v>279</v>
      </c>
      <c r="C1189" s="1" t="s">
        <v>160</v>
      </c>
      <c r="D1189" s="1" t="s">
        <v>42</v>
      </c>
      <c r="E1189" s="1" t="s">
        <v>42</v>
      </c>
      <c r="F1189">
        <v>115</v>
      </c>
      <c r="G1189">
        <v>286</v>
      </c>
      <c r="H1189" s="1" t="s">
        <v>161</v>
      </c>
      <c r="I1189">
        <v>115</v>
      </c>
      <c r="J1189" s="1" t="s">
        <v>74</v>
      </c>
      <c r="K1189" s="1" t="s">
        <v>25</v>
      </c>
      <c r="L1189">
        <v>1.5100000000000001E-3</v>
      </c>
      <c r="M1189">
        <v>6.2399999999999999E-3</v>
      </c>
      <c r="N1189">
        <v>1.0300000000000001E-3</v>
      </c>
      <c r="O1189">
        <v>1</v>
      </c>
      <c r="P1189">
        <v>0</v>
      </c>
      <c r="Q1189">
        <v>167</v>
      </c>
      <c r="R1189">
        <v>556</v>
      </c>
      <c r="S1189">
        <v>210</v>
      </c>
      <c r="T1189">
        <v>0.8</v>
      </c>
      <c r="U1189">
        <v>1.3</v>
      </c>
    </row>
    <row r="1190" spans="1:21" x14ac:dyDescent="0.25">
      <c r="A1190" t="str">
        <f>B1190&amp;"_"&amp;G1190&amp;"_"&amp;J1190</f>
        <v>29_152_1</v>
      </c>
      <c r="B1190">
        <v>29</v>
      </c>
      <c r="C1190" s="1" t="s">
        <v>266</v>
      </c>
      <c r="D1190" s="1" t="s">
        <v>67</v>
      </c>
      <c r="E1190" s="1" t="s">
        <v>67</v>
      </c>
      <c r="F1190">
        <v>115</v>
      </c>
      <c r="G1190">
        <v>152</v>
      </c>
      <c r="H1190" s="1" t="s">
        <v>267</v>
      </c>
      <c r="I1190">
        <v>115</v>
      </c>
      <c r="J1190" s="1" t="s">
        <v>191</v>
      </c>
      <c r="K1190" s="1" t="s">
        <v>25</v>
      </c>
      <c r="L1190">
        <v>8.5199999999999998E-3</v>
      </c>
      <c r="M1190">
        <v>3.5229999999999997E-2</v>
      </c>
      <c r="N1190">
        <v>5.8300000000000001E-3</v>
      </c>
      <c r="O1190">
        <v>1</v>
      </c>
      <c r="P1190">
        <v>0</v>
      </c>
      <c r="Q1190">
        <v>167</v>
      </c>
      <c r="R1190">
        <v>556</v>
      </c>
      <c r="S1190">
        <v>210</v>
      </c>
      <c r="T1190">
        <v>5.3</v>
      </c>
      <c r="U1190">
        <v>7.1</v>
      </c>
    </row>
    <row r="1191" spans="1:21" x14ac:dyDescent="0.25">
      <c r="A1191" t="str">
        <f>B1191&amp;"_"&amp;G1191&amp;"_"&amp;J1191</f>
        <v>290_291_1</v>
      </c>
      <c r="B1191">
        <v>290</v>
      </c>
      <c r="C1191" s="1" t="s">
        <v>116</v>
      </c>
      <c r="D1191" s="1" t="s">
        <v>42</v>
      </c>
      <c r="E1191" s="1" t="s">
        <v>42</v>
      </c>
      <c r="F1191">
        <v>115</v>
      </c>
      <c r="G1191">
        <v>291</v>
      </c>
      <c r="H1191" s="1" t="s">
        <v>117</v>
      </c>
      <c r="I1191">
        <v>115</v>
      </c>
      <c r="J1191" s="1" t="s">
        <v>191</v>
      </c>
      <c r="K1191" s="1" t="s">
        <v>25</v>
      </c>
      <c r="L1191">
        <v>2.4599999999999999E-3</v>
      </c>
      <c r="M1191">
        <v>1.017E-2</v>
      </c>
      <c r="N1191">
        <v>1.6800000000000001E-3</v>
      </c>
      <c r="O1191">
        <v>1</v>
      </c>
      <c r="P1191">
        <v>0</v>
      </c>
      <c r="Q1191">
        <v>167</v>
      </c>
      <c r="R1191">
        <v>556</v>
      </c>
      <c r="S1191">
        <v>210</v>
      </c>
      <c r="T1191">
        <v>1.7</v>
      </c>
      <c r="U1191">
        <v>2</v>
      </c>
    </row>
    <row r="1192" spans="1:21" x14ac:dyDescent="0.25">
      <c r="A1192" t="str">
        <f>B1192&amp;"_"&amp;G1192&amp;"_"&amp;J1192</f>
        <v>290_291_2</v>
      </c>
      <c r="B1192">
        <v>290</v>
      </c>
      <c r="C1192" s="1" t="s">
        <v>116</v>
      </c>
      <c r="D1192" s="1" t="s">
        <v>42</v>
      </c>
      <c r="E1192" s="1" t="s">
        <v>42</v>
      </c>
      <c r="F1192">
        <v>115</v>
      </c>
      <c r="G1192">
        <v>291</v>
      </c>
      <c r="H1192" s="1" t="s">
        <v>117</v>
      </c>
      <c r="I1192">
        <v>115</v>
      </c>
      <c r="J1192" s="1" t="s">
        <v>74</v>
      </c>
      <c r="K1192" s="1" t="s">
        <v>25</v>
      </c>
      <c r="L1192">
        <v>2.4599999999999999E-3</v>
      </c>
      <c r="M1192">
        <v>1.017E-2</v>
      </c>
      <c r="N1192">
        <v>1.6800000000000001E-3</v>
      </c>
      <c r="O1192">
        <v>1</v>
      </c>
      <c r="P1192">
        <v>0</v>
      </c>
      <c r="Q1192">
        <v>167</v>
      </c>
      <c r="R1192">
        <v>556</v>
      </c>
      <c r="S1192">
        <v>210</v>
      </c>
      <c r="T1192">
        <v>1.7</v>
      </c>
      <c r="U1192">
        <v>2</v>
      </c>
    </row>
    <row r="1193" spans="1:21" x14ac:dyDescent="0.25">
      <c r="A1193" t="str">
        <f>B1193&amp;"_"&amp;G1193&amp;"_"&amp;J1193</f>
        <v>294_1246_1</v>
      </c>
      <c r="B1193">
        <v>294</v>
      </c>
      <c r="C1193" s="1" t="s">
        <v>45</v>
      </c>
      <c r="D1193" s="1" t="s">
        <v>42</v>
      </c>
      <c r="E1193" s="1" t="s">
        <v>42</v>
      </c>
      <c r="F1193">
        <v>230</v>
      </c>
      <c r="G1193">
        <v>1246</v>
      </c>
      <c r="H1193" s="1" t="s">
        <v>46</v>
      </c>
      <c r="I1193">
        <v>230</v>
      </c>
      <c r="J1193" s="1" t="s">
        <v>191</v>
      </c>
      <c r="K1193" s="1" t="s">
        <v>25</v>
      </c>
      <c r="L1193">
        <v>9.0000000000000006E-5</v>
      </c>
      <c r="M1193">
        <v>7.3999999999999999E-4</v>
      </c>
      <c r="N1193">
        <v>2.82E-3</v>
      </c>
      <c r="O1193">
        <v>1</v>
      </c>
      <c r="P1193">
        <v>0</v>
      </c>
      <c r="Q1193">
        <v>453</v>
      </c>
      <c r="R1193">
        <v>936</v>
      </c>
      <c r="S1193">
        <v>579</v>
      </c>
      <c r="T1193">
        <v>0.2</v>
      </c>
      <c r="U1193">
        <v>0.7</v>
      </c>
    </row>
    <row r="1194" spans="1:21" x14ac:dyDescent="0.25">
      <c r="A1194" t="str">
        <f>B1194&amp;"_"&amp;G1194&amp;"_"&amp;J1194</f>
        <v>294_1246_2</v>
      </c>
      <c r="B1194">
        <v>294</v>
      </c>
      <c r="C1194" s="1" t="s">
        <v>45</v>
      </c>
      <c r="D1194" s="1" t="s">
        <v>42</v>
      </c>
      <c r="E1194" s="1" t="s">
        <v>42</v>
      </c>
      <c r="F1194">
        <v>230</v>
      </c>
      <c r="G1194">
        <v>1246</v>
      </c>
      <c r="H1194" s="1" t="s">
        <v>46</v>
      </c>
      <c r="I1194">
        <v>230</v>
      </c>
      <c r="J1194" s="1" t="s">
        <v>74</v>
      </c>
      <c r="K1194" s="1" t="s">
        <v>25</v>
      </c>
      <c r="L1194">
        <v>6.9999999999999994E-5</v>
      </c>
      <c r="M1194">
        <v>5.4000000000000001E-4</v>
      </c>
      <c r="N1194">
        <v>2.0699999999999998E-3</v>
      </c>
      <c r="O1194">
        <v>1</v>
      </c>
      <c r="P1194">
        <v>0</v>
      </c>
      <c r="Q1194">
        <v>453</v>
      </c>
      <c r="R1194">
        <v>936</v>
      </c>
      <c r="S1194">
        <v>579</v>
      </c>
      <c r="T1194">
        <v>0.2</v>
      </c>
      <c r="U1194">
        <v>0.5</v>
      </c>
    </row>
    <row r="1195" spans="1:21" x14ac:dyDescent="0.25">
      <c r="A1195" t="str">
        <f>B1195&amp;"_"&amp;G1195&amp;"_"&amp;J1195</f>
        <v>294_1246_3</v>
      </c>
      <c r="B1195">
        <v>294</v>
      </c>
      <c r="C1195" s="1" t="s">
        <v>45</v>
      </c>
      <c r="D1195" s="1" t="s">
        <v>42</v>
      </c>
      <c r="E1195" s="1" t="s">
        <v>42</v>
      </c>
      <c r="F1195">
        <v>230</v>
      </c>
      <c r="G1195">
        <v>1246</v>
      </c>
      <c r="H1195" s="1" t="s">
        <v>46</v>
      </c>
      <c r="I1195">
        <v>230</v>
      </c>
      <c r="J1195" s="1" t="s">
        <v>55</v>
      </c>
      <c r="K1195" s="1" t="s">
        <v>25</v>
      </c>
      <c r="L1195">
        <v>5.0000000000000002E-5</v>
      </c>
      <c r="M1195">
        <v>4.0999999999999999E-4</v>
      </c>
      <c r="N1195">
        <v>1.56E-3</v>
      </c>
      <c r="O1195">
        <v>1</v>
      </c>
      <c r="P1195">
        <v>0</v>
      </c>
      <c r="Q1195">
        <v>453</v>
      </c>
      <c r="R1195">
        <v>936</v>
      </c>
      <c r="S1195">
        <v>579</v>
      </c>
      <c r="T1195">
        <v>0.2</v>
      </c>
      <c r="U1195">
        <v>0.4</v>
      </c>
    </row>
    <row r="1196" spans="1:21" x14ac:dyDescent="0.25">
      <c r="A1196" t="str">
        <f>B1196&amp;"_"&amp;G1196&amp;"_"&amp;J1196</f>
        <v>294_1246_4</v>
      </c>
      <c r="B1196">
        <v>294</v>
      </c>
      <c r="C1196" s="1" t="s">
        <v>45</v>
      </c>
      <c r="D1196" s="1" t="s">
        <v>42</v>
      </c>
      <c r="E1196" s="1" t="s">
        <v>42</v>
      </c>
      <c r="F1196">
        <v>230</v>
      </c>
      <c r="G1196">
        <v>1246</v>
      </c>
      <c r="H1196" s="1" t="s">
        <v>46</v>
      </c>
      <c r="I1196">
        <v>230</v>
      </c>
      <c r="J1196" s="1" t="s">
        <v>48</v>
      </c>
      <c r="K1196" s="1" t="s">
        <v>25</v>
      </c>
      <c r="L1196">
        <v>5.0000000000000002E-5</v>
      </c>
      <c r="M1196">
        <v>4.0000000000000002E-4</v>
      </c>
      <c r="N1196">
        <v>1.5399999999999999E-3</v>
      </c>
      <c r="O1196">
        <v>1</v>
      </c>
      <c r="P1196">
        <v>0</v>
      </c>
      <c r="Q1196">
        <v>453</v>
      </c>
      <c r="R1196">
        <v>936</v>
      </c>
      <c r="S1196">
        <v>579</v>
      </c>
      <c r="T1196">
        <v>0.2</v>
      </c>
      <c r="U1196">
        <v>0.4</v>
      </c>
    </row>
    <row r="1197" spans="1:21" x14ac:dyDescent="0.25">
      <c r="A1197" t="str">
        <f>B1197&amp;"_"&amp;G1197&amp;"_"&amp;J1197</f>
        <v>294_1246_5</v>
      </c>
      <c r="B1197">
        <v>294</v>
      </c>
      <c r="C1197" s="1" t="s">
        <v>45</v>
      </c>
      <c r="D1197" s="1" t="s">
        <v>42</v>
      </c>
      <c r="E1197" s="1" t="s">
        <v>42</v>
      </c>
      <c r="F1197">
        <v>230</v>
      </c>
      <c r="G1197">
        <v>1246</v>
      </c>
      <c r="H1197" s="1" t="s">
        <v>46</v>
      </c>
      <c r="I1197">
        <v>230</v>
      </c>
      <c r="J1197" s="1" t="s">
        <v>47</v>
      </c>
      <c r="K1197" s="1" t="s">
        <v>25</v>
      </c>
      <c r="L1197">
        <v>5.0000000000000002E-5</v>
      </c>
      <c r="M1197">
        <v>4.0999999999999999E-4</v>
      </c>
      <c r="N1197">
        <v>1.5499999999999999E-3</v>
      </c>
      <c r="O1197">
        <v>1</v>
      </c>
      <c r="P1197">
        <v>0</v>
      </c>
      <c r="Q1197">
        <v>453</v>
      </c>
      <c r="R1197">
        <v>936</v>
      </c>
      <c r="S1197">
        <v>579</v>
      </c>
      <c r="T1197">
        <v>0.2</v>
      </c>
      <c r="U1197">
        <v>0.4</v>
      </c>
    </row>
    <row r="1198" spans="1:21" x14ac:dyDescent="0.25">
      <c r="A1198" t="str">
        <f>B1198&amp;"_"&amp;G1198&amp;"_"&amp;J1198</f>
        <v>294_1246_6</v>
      </c>
      <c r="B1198">
        <v>294</v>
      </c>
      <c r="C1198" s="1" t="s">
        <v>45</v>
      </c>
      <c r="D1198" s="1" t="s">
        <v>42</v>
      </c>
      <c r="E1198" s="1" t="s">
        <v>42</v>
      </c>
      <c r="F1198">
        <v>230</v>
      </c>
      <c r="G1198">
        <v>1246</v>
      </c>
      <c r="H1198" s="1" t="s">
        <v>46</v>
      </c>
      <c r="I1198">
        <v>230</v>
      </c>
      <c r="J1198" s="1" t="s">
        <v>44</v>
      </c>
      <c r="K1198" s="1" t="s">
        <v>25</v>
      </c>
      <c r="L1198">
        <v>1E-4</v>
      </c>
      <c r="M1198">
        <v>8.1999999999999998E-4</v>
      </c>
      <c r="N1198">
        <v>3.1199999999999999E-3</v>
      </c>
      <c r="O1198">
        <v>1</v>
      </c>
      <c r="P1198">
        <v>0</v>
      </c>
      <c r="Q1198">
        <v>453</v>
      </c>
      <c r="R1198">
        <v>936</v>
      </c>
      <c r="S1198">
        <v>579</v>
      </c>
      <c r="T1198">
        <v>0.2</v>
      </c>
      <c r="U1198">
        <v>0.8</v>
      </c>
    </row>
    <row r="1199" spans="1:21" x14ac:dyDescent="0.25">
      <c r="A1199" t="str">
        <f>B1199&amp;"_"&amp;G1199&amp;"_"&amp;J1199</f>
        <v>294_1474_1</v>
      </c>
      <c r="B1199">
        <v>294</v>
      </c>
      <c r="C1199" s="1" t="s">
        <v>45</v>
      </c>
      <c r="D1199" s="1" t="s">
        <v>42</v>
      </c>
      <c r="E1199" s="1" t="s">
        <v>42</v>
      </c>
      <c r="F1199">
        <v>230</v>
      </c>
      <c r="G1199">
        <v>1474</v>
      </c>
      <c r="H1199" s="1" t="s">
        <v>45</v>
      </c>
      <c r="I1199">
        <v>115</v>
      </c>
      <c r="J1199" s="1" t="s">
        <v>191</v>
      </c>
      <c r="K1199" s="1" t="s">
        <v>25</v>
      </c>
      <c r="L1199">
        <v>1.49E-3</v>
      </c>
      <c r="M1199">
        <v>6.2300000000000001E-2</v>
      </c>
      <c r="N1199">
        <v>0</v>
      </c>
      <c r="O1199">
        <v>1</v>
      </c>
      <c r="P1199">
        <v>0</v>
      </c>
      <c r="Q1199">
        <v>326</v>
      </c>
      <c r="R1199">
        <v>369</v>
      </c>
      <c r="S1199">
        <v>423</v>
      </c>
      <c r="T1199">
        <v>0</v>
      </c>
      <c r="U1199">
        <v>0</v>
      </c>
    </row>
    <row r="1200" spans="1:21" x14ac:dyDescent="0.25">
      <c r="A1200" t="str">
        <f>B1200&amp;"_"&amp;G1200&amp;"_"&amp;J1200</f>
        <v>294_298_1</v>
      </c>
      <c r="B1200">
        <v>294</v>
      </c>
      <c r="C1200" s="1" t="s">
        <v>45</v>
      </c>
      <c r="D1200" s="1" t="s">
        <v>42</v>
      </c>
      <c r="E1200" s="1" t="s">
        <v>42</v>
      </c>
      <c r="F1200">
        <v>230</v>
      </c>
      <c r="G1200">
        <v>298</v>
      </c>
      <c r="H1200" s="1" t="s">
        <v>350</v>
      </c>
      <c r="I1200">
        <v>230</v>
      </c>
      <c r="J1200" s="1" t="s">
        <v>191</v>
      </c>
      <c r="K1200" s="1" t="s">
        <v>25</v>
      </c>
      <c r="L1200">
        <v>5.5000000000000003E-4</v>
      </c>
      <c r="M1200">
        <v>4.3899999999999998E-3</v>
      </c>
      <c r="N1200">
        <v>1.6760000000000001E-2</v>
      </c>
      <c r="O1200">
        <v>1</v>
      </c>
      <c r="P1200">
        <v>0</v>
      </c>
      <c r="Q1200">
        <v>453</v>
      </c>
      <c r="R1200">
        <v>936</v>
      </c>
      <c r="S1200">
        <v>579</v>
      </c>
      <c r="T1200">
        <v>2.7</v>
      </c>
      <c r="U1200">
        <v>4.2</v>
      </c>
    </row>
    <row r="1201" spans="1:21" x14ac:dyDescent="0.25">
      <c r="A1201" t="str">
        <f>B1201&amp;"_"&amp;G1201&amp;"_"&amp;J1201</f>
        <v>295_1563_1</v>
      </c>
      <c r="B1201">
        <v>295</v>
      </c>
      <c r="C1201" s="1" t="s">
        <v>723</v>
      </c>
      <c r="D1201" s="1" t="s">
        <v>42</v>
      </c>
      <c r="E1201" s="1" t="s">
        <v>42</v>
      </c>
      <c r="F1201">
        <v>115</v>
      </c>
      <c r="G1201">
        <v>1563</v>
      </c>
      <c r="H1201" s="1" t="s">
        <v>276</v>
      </c>
      <c r="I1201">
        <v>115</v>
      </c>
      <c r="J1201" s="1" t="s">
        <v>191</v>
      </c>
      <c r="K1201" s="1" t="s">
        <v>25</v>
      </c>
      <c r="L1201">
        <v>2.7390000000000001E-2</v>
      </c>
      <c r="M1201">
        <v>0.11326</v>
      </c>
      <c r="N1201">
        <v>1.8749999999999999E-2</v>
      </c>
      <c r="O1201">
        <v>1</v>
      </c>
      <c r="P1201">
        <v>0</v>
      </c>
      <c r="Q1201">
        <v>167</v>
      </c>
      <c r="R1201">
        <v>556</v>
      </c>
      <c r="S1201">
        <v>210</v>
      </c>
      <c r="T1201">
        <v>12.1</v>
      </c>
      <c r="U1201">
        <v>22.8</v>
      </c>
    </row>
    <row r="1202" spans="1:21" x14ac:dyDescent="0.25">
      <c r="A1202" t="str">
        <f>B1202&amp;"_"&amp;G1202&amp;"_"&amp;J1202</f>
        <v>296_973_1</v>
      </c>
      <c r="B1202">
        <v>296</v>
      </c>
      <c r="C1202" s="1" t="s">
        <v>725</v>
      </c>
      <c r="D1202" s="1" t="s">
        <v>42</v>
      </c>
      <c r="E1202" s="1" t="s">
        <v>42</v>
      </c>
      <c r="F1202">
        <v>115</v>
      </c>
      <c r="G1202">
        <v>973</v>
      </c>
      <c r="H1202" s="1" t="s">
        <v>726</v>
      </c>
      <c r="I1202">
        <v>115</v>
      </c>
      <c r="J1202" s="1" t="s">
        <v>191</v>
      </c>
      <c r="K1202" s="1" t="s">
        <v>25</v>
      </c>
      <c r="L1202">
        <v>9.0000000000000006E-5</v>
      </c>
      <c r="M1202">
        <v>3.6999999999999999E-4</v>
      </c>
      <c r="N1202">
        <v>6.0000000000000002E-5</v>
      </c>
      <c r="O1202">
        <v>1</v>
      </c>
      <c r="P1202">
        <v>0</v>
      </c>
      <c r="Q1202">
        <v>167</v>
      </c>
      <c r="R1202">
        <v>556</v>
      </c>
      <c r="S1202">
        <v>210</v>
      </c>
      <c r="T1202">
        <v>0.1</v>
      </c>
      <c r="U1202">
        <v>0.1</v>
      </c>
    </row>
    <row r="1203" spans="1:21" x14ac:dyDescent="0.25">
      <c r="A1203" t="str">
        <f>B1203&amp;"_"&amp;G1203&amp;"_"&amp;J1203</f>
        <v>298_1315_1</v>
      </c>
      <c r="B1203">
        <v>298</v>
      </c>
      <c r="C1203" s="1" t="s">
        <v>350</v>
      </c>
      <c r="D1203" s="1" t="s">
        <v>42</v>
      </c>
      <c r="E1203" s="1" t="s">
        <v>42</v>
      </c>
      <c r="F1203">
        <v>230</v>
      </c>
      <c r="G1203">
        <v>1315</v>
      </c>
      <c r="H1203" s="1" t="s">
        <v>424</v>
      </c>
      <c r="I1203">
        <v>230</v>
      </c>
      <c r="J1203" s="1" t="s">
        <v>191</v>
      </c>
      <c r="K1203" s="1" t="s">
        <v>25</v>
      </c>
      <c r="L1203">
        <v>5.5000000000000003E-4</v>
      </c>
      <c r="M1203">
        <v>4.4000000000000003E-3</v>
      </c>
      <c r="N1203">
        <v>1.678E-2</v>
      </c>
      <c r="O1203">
        <v>1</v>
      </c>
      <c r="P1203">
        <v>0</v>
      </c>
      <c r="Q1203">
        <v>453</v>
      </c>
      <c r="R1203">
        <v>936</v>
      </c>
      <c r="S1203">
        <v>579</v>
      </c>
      <c r="T1203">
        <v>2.7</v>
      </c>
      <c r="U1203">
        <v>4.2</v>
      </c>
    </row>
    <row r="1204" spans="1:21" x14ac:dyDescent="0.25">
      <c r="A1204" t="str">
        <f>B1204&amp;"_"&amp;G1204&amp;"_"&amp;J1204</f>
        <v>298_1475_1</v>
      </c>
      <c r="B1204">
        <v>298</v>
      </c>
      <c r="C1204" s="1" t="s">
        <v>350</v>
      </c>
      <c r="D1204" s="1" t="s">
        <v>42</v>
      </c>
      <c r="E1204" s="1" t="s">
        <v>42</v>
      </c>
      <c r="F1204">
        <v>230</v>
      </c>
      <c r="G1204">
        <v>1475</v>
      </c>
      <c r="H1204" s="1" t="s">
        <v>350</v>
      </c>
      <c r="I1204">
        <v>115</v>
      </c>
      <c r="J1204" s="1" t="s">
        <v>191</v>
      </c>
      <c r="K1204" s="1" t="s">
        <v>25</v>
      </c>
      <c r="L1204">
        <v>1.49E-3</v>
      </c>
      <c r="M1204">
        <v>6.2300000000000001E-2</v>
      </c>
      <c r="N1204">
        <v>0</v>
      </c>
      <c r="O1204">
        <v>1</v>
      </c>
      <c r="P1204">
        <v>0</v>
      </c>
      <c r="Q1204">
        <v>326</v>
      </c>
      <c r="R1204">
        <v>369</v>
      </c>
      <c r="S1204">
        <v>423</v>
      </c>
      <c r="T1204">
        <v>0</v>
      </c>
      <c r="U1204">
        <v>0</v>
      </c>
    </row>
    <row r="1205" spans="1:21" x14ac:dyDescent="0.25">
      <c r="A1205" t="str">
        <f>B1205&amp;"_"&amp;G1205&amp;"_"&amp;J1205</f>
        <v>30_131_1</v>
      </c>
      <c r="B1205">
        <v>30</v>
      </c>
      <c r="C1205" s="1" t="s">
        <v>258</v>
      </c>
      <c r="D1205" s="1" t="s">
        <v>67</v>
      </c>
      <c r="E1205" s="1" t="s">
        <v>67</v>
      </c>
      <c r="F1205">
        <v>115</v>
      </c>
      <c r="G1205">
        <v>131</v>
      </c>
      <c r="H1205" s="1" t="s">
        <v>301</v>
      </c>
      <c r="I1205">
        <v>115</v>
      </c>
      <c r="J1205" s="1" t="s">
        <v>191</v>
      </c>
      <c r="K1205" s="1" t="s">
        <v>25</v>
      </c>
      <c r="L1205">
        <v>8.43E-3</v>
      </c>
      <c r="M1205">
        <v>3.4849999999999999E-2</v>
      </c>
      <c r="N1205">
        <v>5.77E-3</v>
      </c>
      <c r="O1205">
        <v>1</v>
      </c>
      <c r="P1205">
        <v>0</v>
      </c>
      <c r="Q1205">
        <v>167</v>
      </c>
      <c r="R1205">
        <v>556</v>
      </c>
      <c r="S1205">
        <v>210</v>
      </c>
      <c r="T1205">
        <v>5.2</v>
      </c>
      <c r="U1205">
        <v>7</v>
      </c>
    </row>
    <row r="1206" spans="1:21" x14ac:dyDescent="0.25">
      <c r="A1206" t="str">
        <f>B1206&amp;"_"&amp;G1206&amp;"_"&amp;J1206</f>
        <v>30_55_1</v>
      </c>
      <c r="B1206">
        <v>30</v>
      </c>
      <c r="C1206" s="1" t="s">
        <v>258</v>
      </c>
      <c r="D1206" s="1" t="s">
        <v>67</v>
      </c>
      <c r="E1206" s="1" t="s">
        <v>67</v>
      </c>
      <c r="F1206">
        <v>115</v>
      </c>
      <c r="G1206">
        <v>55</v>
      </c>
      <c r="H1206" s="1" t="s">
        <v>259</v>
      </c>
      <c r="I1206">
        <v>115</v>
      </c>
      <c r="J1206" s="1" t="s">
        <v>191</v>
      </c>
      <c r="K1206" s="1" t="s">
        <v>25</v>
      </c>
      <c r="L1206">
        <v>2.366E-2</v>
      </c>
      <c r="M1206">
        <v>9.7850000000000006E-2</v>
      </c>
      <c r="N1206">
        <v>1.6199999999999999E-2</v>
      </c>
      <c r="O1206">
        <v>1</v>
      </c>
      <c r="P1206">
        <v>0</v>
      </c>
      <c r="Q1206">
        <v>167</v>
      </c>
      <c r="R1206">
        <v>556</v>
      </c>
      <c r="S1206">
        <v>210</v>
      </c>
      <c r="T1206">
        <v>14.5</v>
      </c>
      <c r="U1206">
        <v>19.7</v>
      </c>
    </row>
    <row r="1207" spans="1:21" x14ac:dyDescent="0.25">
      <c r="A1207" t="str">
        <f>B1207&amp;"_"&amp;G1207&amp;"_"&amp;J1207</f>
        <v>300_301_1</v>
      </c>
      <c r="B1207">
        <v>300</v>
      </c>
      <c r="C1207" s="1" t="s">
        <v>729</v>
      </c>
      <c r="D1207" s="1" t="s">
        <v>42</v>
      </c>
      <c r="E1207" s="1" t="s">
        <v>42</v>
      </c>
      <c r="F1207">
        <v>115</v>
      </c>
      <c r="G1207">
        <v>301</v>
      </c>
      <c r="H1207" s="1" t="s">
        <v>1214</v>
      </c>
      <c r="I1207">
        <v>115</v>
      </c>
      <c r="J1207" s="1" t="s">
        <v>191</v>
      </c>
      <c r="K1207" s="1" t="s">
        <v>25</v>
      </c>
      <c r="L1207">
        <v>4.0000000000000002E-4</v>
      </c>
      <c r="M1207">
        <v>1.64E-3</v>
      </c>
      <c r="N1207">
        <v>2.7E-4</v>
      </c>
      <c r="O1207">
        <v>1</v>
      </c>
      <c r="P1207">
        <v>0</v>
      </c>
      <c r="Q1207">
        <v>167</v>
      </c>
      <c r="R1207">
        <v>556</v>
      </c>
      <c r="S1207">
        <v>210</v>
      </c>
      <c r="T1207">
        <v>0.2</v>
      </c>
      <c r="U1207">
        <v>0.3</v>
      </c>
    </row>
    <row r="1208" spans="1:21" x14ac:dyDescent="0.25">
      <c r="A1208" t="str">
        <f>B1208&amp;"_"&amp;G1208&amp;"_"&amp;J1208</f>
        <v>302_303_1</v>
      </c>
      <c r="B1208">
        <v>302</v>
      </c>
      <c r="C1208" s="1" t="s">
        <v>730</v>
      </c>
      <c r="D1208" s="1" t="s">
        <v>42</v>
      </c>
      <c r="E1208" s="1" t="s">
        <v>42</v>
      </c>
      <c r="F1208">
        <v>115</v>
      </c>
      <c r="G1208">
        <v>303</v>
      </c>
      <c r="H1208" s="1" t="s">
        <v>731</v>
      </c>
      <c r="I1208">
        <v>115</v>
      </c>
      <c r="J1208" s="1" t="s">
        <v>191</v>
      </c>
      <c r="K1208" s="1" t="s">
        <v>25</v>
      </c>
      <c r="L1208">
        <v>1.4999999999999999E-4</v>
      </c>
      <c r="M1208">
        <v>6.2E-4</v>
      </c>
      <c r="N1208">
        <v>1E-4</v>
      </c>
      <c r="O1208">
        <v>1</v>
      </c>
      <c r="P1208">
        <v>0</v>
      </c>
      <c r="Q1208">
        <v>167</v>
      </c>
      <c r="R1208">
        <v>556</v>
      </c>
      <c r="S1208">
        <v>210</v>
      </c>
      <c r="T1208">
        <v>0.1</v>
      </c>
      <c r="U1208">
        <v>0.1</v>
      </c>
    </row>
    <row r="1209" spans="1:21" x14ac:dyDescent="0.25">
      <c r="A1209" t="str">
        <f>B1209&amp;"_"&amp;G1209&amp;"_"&amp;J1209</f>
        <v>302_304_1</v>
      </c>
      <c r="B1209">
        <v>302</v>
      </c>
      <c r="C1209" s="1" t="s">
        <v>730</v>
      </c>
      <c r="D1209" s="1" t="s">
        <v>42</v>
      </c>
      <c r="E1209" s="1" t="s">
        <v>42</v>
      </c>
      <c r="F1209">
        <v>115</v>
      </c>
      <c r="G1209">
        <v>304</v>
      </c>
      <c r="H1209" s="1" t="s">
        <v>732</v>
      </c>
      <c r="I1209">
        <v>115</v>
      </c>
      <c r="J1209" s="1" t="s">
        <v>191</v>
      </c>
      <c r="K1209" s="1" t="s">
        <v>25</v>
      </c>
      <c r="L1209">
        <v>9.0000000000000006E-5</v>
      </c>
      <c r="M1209">
        <v>3.8000000000000002E-4</v>
      </c>
      <c r="N1209">
        <v>6.0000000000000002E-5</v>
      </c>
      <c r="O1209">
        <v>1</v>
      </c>
      <c r="P1209">
        <v>0</v>
      </c>
      <c r="Q1209">
        <v>167</v>
      </c>
      <c r="R1209">
        <v>556</v>
      </c>
      <c r="S1209">
        <v>210</v>
      </c>
      <c r="T1209">
        <v>0</v>
      </c>
      <c r="U1209">
        <v>0.1</v>
      </c>
    </row>
    <row r="1210" spans="1:21" x14ac:dyDescent="0.25">
      <c r="A1210" t="str">
        <f>B1210&amp;"_"&amp;G1210&amp;"_"&amp;J1210</f>
        <v>305_1345_1</v>
      </c>
      <c r="B1210">
        <v>305</v>
      </c>
      <c r="C1210" s="1" t="s">
        <v>733</v>
      </c>
      <c r="D1210" s="1" t="s">
        <v>42</v>
      </c>
      <c r="E1210" s="1" t="s">
        <v>42</v>
      </c>
      <c r="F1210">
        <v>115</v>
      </c>
      <c r="G1210">
        <v>1345</v>
      </c>
      <c r="H1210" s="1" t="s">
        <v>205</v>
      </c>
      <c r="I1210">
        <v>115</v>
      </c>
      <c r="J1210" s="1" t="s">
        <v>191</v>
      </c>
      <c r="K1210" s="1" t="s">
        <v>25</v>
      </c>
      <c r="L1210">
        <v>6.0000000000000002E-5</v>
      </c>
      <c r="M1210">
        <v>2.7E-4</v>
      </c>
      <c r="N1210">
        <v>4.0000000000000003E-5</v>
      </c>
      <c r="O1210">
        <v>1</v>
      </c>
      <c r="P1210">
        <v>0</v>
      </c>
      <c r="Q1210">
        <v>167</v>
      </c>
      <c r="R1210">
        <v>556</v>
      </c>
      <c r="S1210">
        <v>210</v>
      </c>
      <c r="T1210">
        <v>0</v>
      </c>
      <c r="U1210">
        <v>0.1</v>
      </c>
    </row>
    <row r="1211" spans="1:21" x14ac:dyDescent="0.25">
      <c r="A1211" t="str">
        <f>B1211&amp;"_"&amp;G1211&amp;"_"&amp;J1211</f>
        <v>310_1435_1</v>
      </c>
      <c r="B1211">
        <v>310</v>
      </c>
      <c r="C1211" s="1" t="s">
        <v>1228</v>
      </c>
      <c r="D1211" s="1" t="s">
        <v>42</v>
      </c>
      <c r="E1211" s="1" t="s">
        <v>42</v>
      </c>
      <c r="F1211">
        <v>115</v>
      </c>
      <c r="G1211">
        <v>1435</v>
      </c>
      <c r="H1211" s="1" t="s">
        <v>364</v>
      </c>
      <c r="I1211">
        <v>115</v>
      </c>
      <c r="J1211" s="1" t="s">
        <v>191</v>
      </c>
      <c r="K1211" s="1" t="s">
        <v>25</v>
      </c>
      <c r="L1211">
        <v>3.8000000000000002E-4</v>
      </c>
      <c r="M1211">
        <v>1.58E-3</v>
      </c>
      <c r="N1211">
        <v>2.5999999999999998E-4</v>
      </c>
      <c r="O1211">
        <v>1</v>
      </c>
      <c r="P1211">
        <v>0</v>
      </c>
      <c r="Q1211">
        <v>167</v>
      </c>
      <c r="R1211">
        <v>556</v>
      </c>
      <c r="S1211">
        <v>210</v>
      </c>
      <c r="T1211">
        <v>0.2</v>
      </c>
      <c r="U1211">
        <v>0.3</v>
      </c>
    </row>
    <row r="1212" spans="1:21" x14ac:dyDescent="0.25">
      <c r="A1212" t="str">
        <f>B1212&amp;"_"&amp;G1212&amp;"_"&amp;J1212</f>
        <v>310_1566_1</v>
      </c>
      <c r="B1212">
        <v>310</v>
      </c>
      <c r="C1212" s="1" t="s">
        <v>1228</v>
      </c>
      <c r="D1212" s="1" t="s">
        <v>42</v>
      </c>
      <c r="E1212" s="1" t="s">
        <v>42</v>
      </c>
      <c r="F1212">
        <v>115</v>
      </c>
      <c r="G1212">
        <v>1566</v>
      </c>
      <c r="H1212" s="1" t="s">
        <v>62</v>
      </c>
      <c r="I1212">
        <v>115</v>
      </c>
      <c r="J1212" s="1" t="s">
        <v>191</v>
      </c>
      <c r="K1212" s="1" t="s">
        <v>25</v>
      </c>
      <c r="L1212">
        <v>7.2000000000000005E-4</v>
      </c>
      <c r="M1212">
        <v>2.97E-3</v>
      </c>
      <c r="N1212">
        <v>4.8999999999999998E-4</v>
      </c>
      <c r="O1212">
        <v>1</v>
      </c>
      <c r="P1212">
        <v>0</v>
      </c>
      <c r="Q1212">
        <v>167</v>
      </c>
      <c r="R1212">
        <v>556</v>
      </c>
      <c r="S1212">
        <v>210</v>
      </c>
      <c r="T1212">
        <v>0.4</v>
      </c>
      <c r="U1212">
        <v>0.6</v>
      </c>
    </row>
    <row r="1213" spans="1:21" x14ac:dyDescent="0.25">
      <c r="A1213" t="str">
        <f>B1213&amp;"_"&amp;G1213&amp;"_"&amp;J1213</f>
        <v>313_1476_1</v>
      </c>
      <c r="B1213">
        <v>313</v>
      </c>
      <c r="C1213" s="1" t="s">
        <v>662</v>
      </c>
      <c r="D1213" s="1" t="s">
        <v>42</v>
      </c>
      <c r="E1213" s="1" t="s">
        <v>42</v>
      </c>
      <c r="F1213">
        <v>230</v>
      </c>
      <c r="G1213">
        <v>1476</v>
      </c>
      <c r="H1213" s="1" t="s">
        <v>662</v>
      </c>
      <c r="I1213">
        <v>115</v>
      </c>
      <c r="J1213" s="1" t="s">
        <v>191</v>
      </c>
      <c r="K1213" s="1" t="s">
        <v>25</v>
      </c>
      <c r="L1213">
        <v>1.49E-3</v>
      </c>
      <c r="M1213">
        <v>6.2300000000000001E-2</v>
      </c>
      <c r="N1213">
        <v>0</v>
      </c>
      <c r="O1213">
        <v>1</v>
      </c>
      <c r="P1213">
        <v>0</v>
      </c>
      <c r="Q1213">
        <v>326</v>
      </c>
      <c r="R1213">
        <v>369</v>
      </c>
      <c r="S1213">
        <v>423</v>
      </c>
      <c r="T1213">
        <v>0</v>
      </c>
      <c r="U1213">
        <v>0</v>
      </c>
    </row>
    <row r="1214" spans="1:21" x14ac:dyDescent="0.25">
      <c r="A1214" t="str">
        <f>B1214&amp;"_"&amp;G1214&amp;"_"&amp;J1214</f>
        <v>315_1261_1</v>
      </c>
      <c r="B1214">
        <v>315</v>
      </c>
      <c r="C1214" s="1" t="s">
        <v>129</v>
      </c>
      <c r="D1214" s="1" t="s">
        <v>42</v>
      </c>
      <c r="E1214" s="1" t="s">
        <v>42</v>
      </c>
      <c r="F1214">
        <v>230</v>
      </c>
      <c r="G1214">
        <v>1261</v>
      </c>
      <c r="H1214" s="1" t="s">
        <v>62</v>
      </c>
      <c r="I1214">
        <v>230</v>
      </c>
      <c r="J1214" s="1" t="s">
        <v>191</v>
      </c>
      <c r="K1214" s="1" t="s">
        <v>25</v>
      </c>
      <c r="L1214">
        <v>1.8000000000000001E-4</v>
      </c>
      <c r="M1214">
        <v>1.4300000000000001E-3</v>
      </c>
      <c r="N1214">
        <v>5.47E-3</v>
      </c>
      <c r="O1214">
        <v>1</v>
      </c>
      <c r="P1214">
        <v>0</v>
      </c>
      <c r="Q1214">
        <v>453</v>
      </c>
      <c r="R1214">
        <v>936</v>
      </c>
      <c r="S1214">
        <v>579</v>
      </c>
      <c r="T1214">
        <v>0.9</v>
      </c>
      <c r="U1214">
        <v>1.4</v>
      </c>
    </row>
    <row r="1215" spans="1:21" x14ac:dyDescent="0.25">
      <c r="A1215" t="str">
        <f>B1215&amp;"_"&amp;G1215&amp;"_"&amp;J1215</f>
        <v>315_1261_2</v>
      </c>
      <c r="B1215">
        <v>315</v>
      </c>
      <c r="C1215" s="1" t="s">
        <v>129</v>
      </c>
      <c r="D1215" s="1" t="s">
        <v>42</v>
      </c>
      <c r="E1215" s="1" t="s">
        <v>42</v>
      </c>
      <c r="F1215">
        <v>230</v>
      </c>
      <c r="G1215">
        <v>1261</v>
      </c>
      <c r="H1215" s="1" t="s">
        <v>62</v>
      </c>
      <c r="I1215">
        <v>230</v>
      </c>
      <c r="J1215" s="1" t="s">
        <v>74</v>
      </c>
      <c r="K1215" s="1" t="s">
        <v>25</v>
      </c>
      <c r="L1215">
        <v>1.8000000000000001E-4</v>
      </c>
      <c r="M1215">
        <v>1.42E-3</v>
      </c>
      <c r="N1215">
        <v>5.4099999999999999E-3</v>
      </c>
      <c r="O1215">
        <v>1</v>
      </c>
      <c r="P1215">
        <v>0</v>
      </c>
      <c r="Q1215">
        <v>453</v>
      </c>
      <c r="R1215">
        <v>936</v>
      </c>
      <c r="S1215">
        <v>579</v>
      </c>
      <c r="T1215">
        <v>0.9</v>
      </c>
      <c r="U1215">
        <v>1.4</v>
      </c>
    </row>
    <row r="1216" spans="1:21" x14ac:dyDescent="0.25">
      <c r="A1216" t="str">
        <f>B1216&amp;"_"&amp;G1216&amp;"_"&amp;J1216</f>
        <v>32_31_1</v>
      </c>
      <c r="B1216">
        <v>32</v>
      </c>
      <c r="C1216" s="1" t="s">
        <v>246</v>
      </c>
      <c r="D1216" s="1" t="s">
        <v>36</v>
      </c>
      <c r="E1216" s="1" t="s">
        <v>36</v>
      </c>
      <c r="F1216">
        <v>115</v>
      </c>
      <c r="G1216">
        <v>31</v>
      </c>
      <c r="H1216" s="1" t="s">
        <v>530</v>
      </c>
      <c r="I1216">
        <v>115</v>
      </c>
      <c r="J1216" s="1" t="s">
        <v>191</v>
      </c>
      <c r="K1216" s="1" t="s">
        <v>25</v>
      </c>
      <c r="L1216">
        <v>5.9999999999999995E-4</v>
      </c>
      <c r="M1216">
        <v>2.7000000000000001E-3</v>
      </c>
      <c r="N1216">
        <v>4.4000000000000002E-4</v>
      </c>
      <c r="O1216">
        <v>1</v>
      </c>
      <c r="P1216">
        <v>0</v>
      </c>
      <c r="Q1216">
        <v>135</v>
      </c>
      <c r="R1216">
        <v>556</v>
      </c>
      <c r="S1216">
        <v>175</v>
      </c>
      <c r="T1216">
        <v>0.5</v>
      </c>
      <c r="U1216">
        <v>0.5</v>
      </c>
    </row>
    <row r="1217" spans="1:21" x14ac:dyDescent="0.25">
      <c r="A1217" t="str">
        <f>B1217&amp;"_"&amp;G1217&amp;"_"&amp;J1217</f>
        <v>32_474_1</v>
      </c>
      <c r="B1217">
        <v>32</v>
      </c>
      <c r="C1217" s="1" t="s">
        <v>246</v>
      </c>
      <c r="D1217" s="1" t="s">
        <v>36</v>
      </c>
      <c r="E1217" s="1" t="s">
        <v>36</v>
      </c>
      <c r="F1217">
        <v>115</v>
      </c>
      <c r="G1217">
        <v>474</v>
      </c>
      <c r="H1217" s="1" t="s">
        <v>152</v>
      </c>
      <c r="I1217">
        <v>115</v>
      </c>
      <c r="J1217" s="1" t="s">
        <v>191</v>
      </c>
      <c r="K1217" s="1" t="s">
        <v>25</v>
      </c>
      <c r="L1217">
        <v>5.6499999999999996E-3</v>
      </c>
      <c r="M1217">
        <v>2.3369999999999998E-2</v>
      </c>
      <c r="N1217">
        <v>3.8700000000000002E-3</v>
      </c>
      <c r="O1217">
        <v>1</v>
      </c>
      <c r="P1217">
        <v>0</v>
      </c>
      <c r="Q1217">
        <v>167</v>
      </c>
      <c r="R1217">
        <v>556</v>
      </c>
      <c r="S1217">
        <v>210</v>
      </c>
      <c r="T1217">
        <v>3</v>
      </c>
      <c r="U1217">
        <v>4.7</v>
      </c>
    </row>
    <row r="1218" spans="1:21" x14ac:dyDescent="0.25">
      <c r="A1218" t="str">
        <f>B1218&amp;"_"&amp;G1218&amp;"_"&amp;J1218</f>
        <v>32_678_2</v>
      </c>
      <c r="B1218">
        <v>32</v>
      </c>
      <c r="C1218" s="1" t="s">
        <v>246</v>
      </c>
      <c r="D1218" s="1" t="s">
        <v>36</v>
      </c>
      <c r="E1218" s="1" t="s">
        <v>36</v>
      </c>
      <c r="F1218">
        <v>115</v>
      </c>
      <c r="G1218">
        <v>678</v>
      </c>
      <c r="H1218" s="1" t="s">
        <v>984</v>
      </c>
      <c r="I1218">
        <v>115</v>
      </c>
      <c r="J1218" s="1" t="s">
        <v>74</v>
      </c>
      <c r="K1218" s="1" t="s">
        <v>25</v>
      </c>
      <c r="L1218">
        <v>6.0000000000000001E-3</v>
      </c>
      <c r="M1218">
        <v>2.7E-2</v>
      </c>
      <c r="N1218">
        <v>4.4000000000000003E-3</v>
      </c>
      <c r="O1218">
        <v>1</v>
      </c>
      <c r="P1218">
        <v>0</v>
      </c>
      <c r="Q1218">
        <v>167</v>
      </c>
      <c r="R1218">
        <v>556</v>
      </c>
      <c r="S1218">
        <v>210</v>
      </c>
      <c r="T1218">
        <v>5.3</v>
      </c>
      <c r="U1218">
        <v>5.4</v>
      </c>
    </row>
    <row r="1219" spans="1:21" x14ac:dyDescent="0.25">
      <c r="A1219" t="str">
        <f>B1219&amp;"_"&amp;G1219&amp;"_"&amp;J1219</f>
        <v>32_84_1</v>
      </c>
      <c r="B1219">
        <v>32</v>
      </c>
      <c r="C1219" s="1" t="s">
        <v>246</v>
      </c>
      <c r="D1219" s="1" t="s">
        <v>36</v>
      </c>
      <c r="E1219" s="1" t="s">
        <v>36</v>
      </c>
      <c r="F1219">
        <v>115</v>
      </c>
      <c r="G1219">
        <v>84</v>
      </c>
      <c r="H1219" s="1" t="s">
        <v>557</v>
      </c>
      <c r="I1219">
        <v>115</v>
      </c>
      <c r="J1219" s="1" t="s">
        <v>191</v>
      </c>
      <c r="K1219" s="1" t="s">
        <v>25</v>
      </c>
      <c r="L1219">
        <v>1.0800000000000001E-2</v>
      </c>
      <c r="M1219">
        <v>4.2799999999999998E-2</v>
      </c>
      <c r="N1219">
        <v>5.4999999999999997E-3</v>
      </c>
      <c r="O1219">
        <v>1</v>
      </c>
      <c r="P1219">
        <v>0</v>
      </c>
      <c r="Q1219">
        <v>120</v>
      </c>
      <c r="R1219">
        <v>556</v>
      </c>
      <c r="S1219">
        <v>120</v>
      </c>
      <c r="T1219">
        <v>7.3</v>
      </c>
      <c r="U1219">
        <v>7.6</v>
      </c>
    </row>
    <row r="1220" spans="1:21" x14ac:dyDescent="0.25">
      <c r="A1220" t="str">
        <f>B1220&amp;"_"&amp;G1220&amp;"_"&amp;J1220</f>
        <v>323_1566_1</v>
      </c>
      <c r="B1220">
        <v>323</v>
      </c>
      <c r="C1220" s="1" t="s">
        <v>763</v>
      </c>
      <c r="D1220" s="1" t="s">
        <v>42</v>
      </c>
      <c r="E1220" s="1" t="s">
        <v>42</v>
      </c>
      <c r="F1220">
        <v>115</v>
      </c>
      <c r="G1220">
        <v>1566</v>
      </c>
      <c r="H1220" s="1" t="s">
        <v>62</v>
      </c>
      <c r="I1220">
        <v>115</v>
      </c>
      <c r="J1220" s="1" t="s">
        <v>191</v>
      </c>
      <c r="K1220" s="1" t="s">
        <v>25</v>
      </c>
      <c r="L1220">
        <v>9.2700000000000005E-3</v>
      </c>
      <c r="M1220">
        <v>3.8339999999999999E-2</v>
      </c>
      <c r="N1220">
        <v>6.3499999999999997E-3</v>
      </c>
      <c r="O1220">
        <v>1</v>
      </c>
      <c r="P1220">
        <v>0</v>
      </c>
      <c r="Q1220">
        <v>167</v>
      </c>
      <c r="R1220">
        <v>556</v>
      </c>
      <c r="S1220">
        <v>210</v>
      </c>
      <c r="T1220">
        <v>5.3</v>
      </c>
      <c r="U1220">
        <v>7.7</v>
      </c>
    </row>
    <row r="1221" spans="1:21" x14ac:dyDescent="0.25">
      <c r="A1221" t="str">
        <f>B1221&amp;"_"&amp;G1221&amp;"_"&amp;J1221</f>
        <v>324_1378_1</v>
      </c>
      <c r="B1221">
        <v>324</v>
      </c>
      <c r="C1221" s="1" t="s">
        <v>764</v>
      </c>
      <c r="D1221" s="1" t="s">
        <v>42</v>
      </c>
      <c r="E1221" s="1" t="s">
        <v>42</v>
      </c>
      <c r="F1221">
        <v>115</v>
      </c>
      <c r="G1221">
        <v>1378</v>
      </c>
      <c r="H1221" s="1" t="s">
        <v>415</v>
      </c>
      <c r="I1221">
        <v>115</v>
      </c>
      <c r="J1221" s="1" t="s">
        <v>191</v>
      </c>
      <c r="K1221" s="1" t="s">
        <v>25</v>
      </c>
      <c r="L1221">
        <v>6.0000000000000002E-5</v>
      </c>
      <c r="M1221">
        <v>2.3000000000000001E-4</v>
      </c>
      <c r="N1221">
        <v>4.0000000000000003E-5</v>
      </c>
      <c r="O1221">
        <v>1</v>
      </c>
      <c r="P1221">
        <v>0</v>
      </c>
      <c r="Q1221">
        <v>167</v>
      </c>
      <c r="R1221">
        <v>556</v>
      </c>
      <c r="S1221">
        <v>210</v>
      </c>
      <c r="T1221">
        <v>0</v>
      </c>
      <c r="U1221">
        <v>0</v>
      </c>
    </row>
    <row r="1222" spans="1:21" x14ac:dyDescent="0.25">
      <c r="A1222" t="str">
        <f>B1222&amp;"_"&amp;G1222&amp;"_"&amp;J1222</f>
        <v>327_1374_1</v>
      </c>
      <c r="B1222">
        <v>327</v>
      </c>
      <c r="C1222" s="1" t="s">
        <v>768</v>
      </c>
      <c r="D1222" s="1" t="s">
        <v>42</v>
      </c>
      <c r="E1222" s="1" t="s">
        <v>42</v>
      </c>
      <c r="F1222">
        <v>115</v>
      </c>
      <c r="G1222">
        <v>1374</v>
      </c>
      <c r="H1222" s="1" t="s">
        <v>667</v>
      </c>
      <c r="I1222">
        <v>115</v>
      </c>
      <c r="J1222" s="1" t="s">
        <v>191</v>
      </c>
      <c r="K1222" s="1" t="s">
        <v>25</v>
      </c>
      <c r="L1222">
        <v>3.81E-3</v>
      </c>
      <c r="M1222">
        <v>1.5769999999999999E-2</v>
      </c>
      <c r="N1222">
        <v>2.6099999999999999E-3</v>
      </c>
      <c r="O1222">
        <v>1</v>
      </c>
      <c r="P1222">
        <v>0</v>
      </c>
      <c r="Q1222">
        <v>167</v>
      </c>
      <c r="R1222">
        <v>556</v>
      </c>
      <c r="S1222">
        <v>210</v>
      </c>
      <c r="T1222">
        <v>2</v>
      </c>
      <c r="U1222">
        <v>3.2</v>
      </c>
    </row>
    <row r="1223" spans="1:21" x14ac:dyDescent="0.25">
      <c r="A1223" t="str">
        <f>B1223&amp;"_"&amp;G1223&amp;"_"&amp;J1223</f>
        <v>327_1375_1</v>
      </c>
      <c r="B1223">
        <v>327</v>
      </c>
      <c r="C1223" s="1" t="s">
        <v>768</v>
      </c>
      <c r="D1223" s="1" t="s">
        <v>42</v>
      </c>
      <c r="E1223" s="1" t="s">
        <v>42</v>
      </c>
      <c r="F1223">
        <v>115</v>
      </c>
      <c r="G1223">
        <v>1375</v>
      </c>
      <c r="H1223" s="1" t="s">
        <v>663</v>
      </c>
      <c r="I1223">
        <v>115</v>
      </c>
      <c r="J1223" s="1" t="s">
        <v>191</v>
      </c>
      <c r="K1223" s="1" t="s">
        <v>25</v>
      </c>
      <c r="L1223">
        <v>3.81E-3</v>
      </c>
      <c r="M1223">
        <v>1.5769999999999999E-2</v>
      </c>
      <c r="N1223">
        <v>2.6099999999999999E-3</v>
      </c>
      <c r="O1223">
        <v>1</v>
      </c>
      <c r="P1223">
        <v>0</v>
      </c>
      <c r="Q1223">
        <v>167</v>
      </c>
      <c r="R1223">
        <v>556</v>
      </c>
      <c r="S1223">
        <v>210</v>
      </c>
      <c r="T1223">
        <v>2</v>
      </c>
      <c r="U1223">
        <v>3.2</v>
      </c>
    </row>
    <row r="1224" spans="1:21" x14ac:dyDescent="0.25">
      <c r="A1224" t="str">
        <f>B1224&amp;"_"&amp;G1224&amp;"_"&amp;J1224</f>
        <v>329_333_1</v>
      </c>
      <c r="B1224">
        <v>329</v>
      </c>
      <c r="C1224" s="1" t="s">
        <v>771</v>
      </c>
      <c r="D1224" s="1" t="s">
        <v>67</v>
      </c>
      <c r="E1224" s="1" t="s">
        <v>67</v>
      </c>
      <c r="F1224">
        <v>115</v>
      </c>
      <c r="G1224">
        <v>333</v>
      </c>
      <c r="H1224" s="1" t="s">
        <v>772</v>
      </c>
      <c r="I1224">
        <v>115</v>
      </c>
      <c r="J1224" s="1" t="s">
        <v>191</v>
      </c>
      <c r="K1224" s="1" t="s">
        <v>25</v>
      </c>
      <c r="L1224">
        <v>1.0840000000000001E-2</v>
      </c>
      <c r="M1224">
        <v>4.4819999999999999E-2</v>
      </c>
      <c r="N1224">
        <v>7.4200000000000004E-3</v>
      </c>
      <c r="O1224">
        <v>1</v>
      </c>
      <c r="P1224">
        <v>0</v>
      </c>
      <c r="Q1224">
        <v>167</v>
      </c>
      <c r="R1224">
        <v>556</v>
      </c>
      <c r="S1224">
        <v>210</v>
      </c>
      <c r="T1224">
        <v>6.3</v>
      </c>
      <c r="U1224">
        <v>9</v>
      </c>
    </row>
    <row r="1225" spans="1:21" x14ac:dyDescent="0.25">
      <c r="A1225" t="str">
        <f>B1225&amp;"_"&amp;G1225&amp;"_"&amp;J1225</f>
        <v>329_335_1</v>
      </c>
      <c r="B1225">
        <v>329</v>
      </c>
      <c r="C1225" s="1" t="s">
        <v>771</v>
      </c>
      <c r="D1225" s="1" t="s">
        <v>67</v>
      </c>
      <c r="E1225" s="1" t="s">
        <v>67</v>
      </c>
      <c r="F1225">
        <v>115</v>
      </c>
      <c r="G1225">
        <v>335</v>
      </c>
      <c r="H1225" s="1" t="s">
        <v>773</v>
      </c>
      <c r="I1225">
        <v>115</v>
      </c>
      <c r="J1225" s="1" t="s">
        <v>191</v>
      </c>
      <c r="K1225" s="1" t="s">
        <v>25</v>
      </c>
      <c r="L1225">
        <v>4.0200000000000001E-3</v>
      </c>
      <c r="M1225">
        <v>1.6629999999999999E-2</v>
      </c>
      <c r="N1225">
        <v>2.7499999999999998E-3</v>
      </c>
      <c r="O1225">
        <v>1</v>
      </c>
      <c r="P1225">
        <v>0</v>
      </c>
      <c r="Q1225">
        <v>167</v>
      </c>
      <c r="R1225">
        <v>556</v>
      </c>
      <c r="S1225">
        <v>210</v>
      </c>
      <c r="T1225">
        <v>2.2999999999999998</v>
      </c>
      <c r="U1225">
        <v>3.3</v>
      </c>
    </row>
    <row r="1226" spans="1:21" x14ac:dyDescent="0.25">
      <c r="A1226" t="str">
        <f>B1226&amp;"_"&amp;G1226&amp;"_"&amp;J1226</f>
        <v>33_140_1</v>
      </c>
      <c r="B1226">
        <v>33</v>
      </c>
      <c r="C1226" s="1" t="s">
        <v>239</v>
      </c>
      <c r="D1226" s="1" t="s">
        <v>42</v>
      </c>
      <c r="E1226" s="1" t="s">
        <v>42</v>
      </c>
      <c r="F1226">
        <v>115</v>
      </c>
      <c r="G1226">
        <v>140</v>
      </c>
      <c r="H1226" s="1" t="s">
        <v>240</v>
      </c>
      <c r="I1226">
        <v>115</v>
      </c>
      <c r="J1226" s="1" t="s">
        <v>191</v>
      </c>
      <c r="K1226" s="1" t="s">
        <v>25</v>
      </c>
      <c r="L1226">
        <v>8.6199999999999992E-3</v>
      </c>
      <c r="M1226">
        <v>3.5650000000000001E-2</v>
      </c>
      <c r="N1226">
        <v>5.8999999999999999E-3</v>
      </c>
      <c r="O1226">
        <v>1</v>
      </c>
      <c r="P1226">
        <v>0</v>
      </c>
      <c r="Q1226">
        <v>167</v>
      </c>
      <c r="R1226">
        <v>556</v>
      </c>
      <c r="S1226">
        <v>210</v>
      </c>
      <c r="T1226">
        <v>5.2</v>
      </c>
      <c r="U1226">
        <v>7.2</v>
      </c>
    </row>
    <row r="1227" spans="1:21" x14ac:dyDescent="0.25">
      <c r="A1227" t="str">
        <f>B1227&amp;"_"&amp;G1227&amp;"_"&amp;J1227</f>
        <v>33_1469_1</v>
      </c>
      <c r="B1227">
        <v>33</v>
      </c>
      <c r="C1227" s="1" t="s">
        <v>239</v>
      </c>
      <c r="D1227" s="1" t="s">
        <v>42</v>
      </c>
      <c r="E1227" s="1" t="s">
        <v>42</v>
      </c>
      <c r="F1227">
        <v>115</v>
      </c>
      <c r="G1227">
        <v>1469</v>
      </c>
      <c r="H1227" s="1" t="s">
        <v>189</v>
      </c>
      <c r="I1227">
        <v>115</v>
      </c>
      <c r="J1227" s="1" t="s">
        <v>191</v>
      </c>
      <c r="K1227" s="1" t="s">
        <v>25</v>
      </c>
      <c r="L1227">
        <v>1.0659999999999999E-2</v>
      </c>
      <c r="M1227">
        <v>4.4080000000000001E-2</v>
      </c>
      <c r="N1227">
        <v>7.3000000000000001E-3</v>
      </c>
      <c r="O1227">
        <v>1</v>
      </c>
      <c r="P1227">
        <v>0</v>
      </c>
      <c r="Q1227">
        <v>167</v>
      </c>
      <c r="R1227">
        <v>556</v>
      </c>
      <c r="S1227">
        <v>210</v>
      </c>
      <c r="T1227">
        <v>7.8</v>
      </c>
      <c r="U1227">
        <v>8.9</v>
      </c>
    </row>
    <row r="1228" spans="1:21" x14ac:dyDescent="0.25">
      <c r="A1228" t="str">
        <f>B1228&amp;"_"&amp;G1228&amp;"_"&amp;J1228</f>
        <v>330_1243_1</v>
      </c>
      <c r="B1228">
        <v>330</v>
      </c>
      <c r="C1228" s="1" t="s">
        <v>775</v>
      </c>
      <c r="D1228" s="1" t="s">
        <v>67</v>
      </c>
      <c r="E1228" s="1" t="s">
        <v>67</v>
      </c>
      <c r="F1228">
        <v>345</v>
      </c>
      <c r="G1228">
        <v>1243</v>
      </c>
      <c r="H1228" s="1" t="s">
        <v>777</v>
      </c>
      <c r="I1228">
        <v>345</v>
      </c>
      <c r="J1228" s="1" t="s">
        <v>191</v>
      </c>
      <c r="K1228" s="1" t="s">
        <v>25</v>
      </c>
      <c r="L1228">
        <v>4.0000000000000003E-5</v>
      </c>
      <c r="M1228">
        <v>5.6999999999999998E-4</v>
      </c>
      <c r="N1228">
        <v>1.474E-2</v>
      </c>
      <c r="O1228">
        <v>1</v>
      </c>
      <c r="P1228">
        <v>0</v>
      </c>
      <c r="Q1228">
        <v>1216</v>
      </c>
      <c r="R1228">
        <v>2454</v>
      </c>
      <c r="S1228">
        <v>1804</v>
      </c>
      <c r="T1228">
        <v>1</v>
      </c>
      <c r="U1228">
        <v>1.4</v>
      </c>
    </row>
    <row r="1229" spans="1:21" x14ac:dyDescent="0.25">
      <c r="A1229" t="str">
        <f>B1229&amp;"_"&amp;G1229&amp;"_"&amp;J1229</f>
        <v>330_331_1</v>
      </c>
      <c r="B1229">
        <v>330</v>
      </c>
      <c r="C1229" s="1" t="s">
        <v>775</v>
      </c>
      <c r="D1229" s="1" t="s">
        <v>67</v>
      </c>
      <c r="E1229" s="1" t="s">
        <v>67</v>
      </c>
      <c r="F1229">
        <v>345</v>
      </c>
      <c r="G1229">
        <v>331</v>
      </c>
      <c r="H1229" s="1" t="s">
        <v>776</v>
      </c>
      <c r="I1229">
        <v>345</v>
      </c>
      <c r="J1229" s="1" t="s">
        <v>191</v>
      </c>
      <c r="K1229" s="1" t="s">
        <v>25</v>
      </c>
      <c r="L1229">
        <v>2.0000000000000002E-5</v>
      </c>
      <c r="M1229">
        <v>2.3000000000000001E-4</v>
      </c>
      <c r="N1229">
        <v>6.0099999999999997E-3</v>
      </c>
      <c r="O1229">
        <v>1</v>
      </c>
      <c r="P1229">
        <v>0</v>
      </c>
      <c r="Q1229">
        <v>1216</v>
      </c>
      <c r="R1229">
        <v>2454</v>
      </c>
      <c r="S1229">
        <v>1804</v>
      </c>
      <c r="T1229">
        <v>0.4</v>
      </c>
      <c r="U1229">
        <v>0.6</v>
      </c>
    </row>
    <row r="1230" spans="1:21" x14ac:dyDescent="0.25">
      <c r="A1230" t="str">
        <f>B1230&amp;"_"&amp;G1230&amp;"_"&amp;J1230</f>
        <v>331_332_1</v>
      </c>
      <c r="B1230">
        <v>331</v>
      </c>
      <c r="C1230" s="1" t="s">
        <v>776</v>
      </c>
      <c r="D1230" s="1" t="s">
        <v>67</v>
      </c>
      <c r="E1230" s="1" t="s">
        <v>67</v>
      </c>
      <c r="F1230">
        <v>345</v>
      </c>
      <c r="G1230">
        <v>332</v>
      </c>
      <c r="H1230" s="1" t="s">
        <v>68</v>
      </c>
      <c r="I1230">
        <v>345</v>
      </c>
      <c r="J1230" s="1" t="s">
        <v>191</v>
      </c>
      <c r="K1230" s="1" t="s">
        <v>25</v>
      </c>
      <c r="L1230">
        <v>5.4000000000000001E-4</v>
      </c>
      <c r="M1230">
        <v>8.1799999999999998E-3</v>
      </c>
      <c r="N1230">
        <v>0.21135000000000001</v>
      </c>
      <c r="O1230">
        <v>1</v>
      </c>
      <c r="P1230">
        <v>0</v>
      </c>
      <c r="Q1230">
        <v>1216</v>
      </c>
      <c r="R1230">
        <v>2454</v>
      </c>
      <c r="S1230">
        <v>1804</v>
      </c>
      <c r="T1230">
        <v>13.2</v>
      </c>
      <c r="U1230">
        <v>20.5</v>
      </c>
    </row>
    <row r="1231" spans="1:21" x14ac:dyDescent="0.25">
      <c r="A1231" t="str">
        <f>B1231&amp;"_"&amp;G1231&amp;"_"&amp;J1231</f>
        <v>332_1236_1</v>
      </c>
      <c r="B1231">
        <v>332</v>
      </c>
      <c r="C1231" s="1" t="s">
        <v>68</v>
      </c>
      <c r="D1231" s="1" t="s">
        <v>67</v>
      </c>
      <c r="E1231" s="1" t="s">
        <v>67</v>
      </c>
      <c r="F1231">
        <v>345</v>
      </c>
      <c r="G1231">
        <v>1236</v>
      </c>
      <c r="H1231" s="1" t="s">
        <v>127</v>
      </c>
      <c r="I1231">
        <v>345</v>
      </c>
      <c r="J1231" s="1" t="s">
        <v>191</v>
      </c>
      <c r="K1231" s="1" t="s">
        <v>25</v>
      </c>
      <c r="L1231">
        <v>9.5E-4</v>
      </c>
      <c r="M1231">
        <v>1.444E-2</v>
      </c>
      <c r="N1231">
        <v>0.37333</v>
      </c>
      <c r="O1231">
        <v>1</v>
      </c>
      <c r="P1231">
        <v>0</v>
      </c>
      <c r="Q1231">
        <v>1216</v>
      </c>
      <c r="R1231">
        <v>2454</v>
      </c>
      <c r="S1231">
        <v>1804</v>
      </c>
      <c r="T1231">
        <v>29.5</v>
      </c>
      <c r="U1231">
        <v>36.299999999999997</v>
      </c>
    </row>
    <row r="1232" spans="1:21" x14ac:dyDescent="0.25">
      <c r="A1232" t="str">
        <f>B1232&amp;"_"&amp;G1232&amp;"_"&amp;J1232</f>
        <v>332_1477_1</v>
      </c>
      <c r="B1232">
        <v>332</v>
      </c>
      <c r="C1232" s="1" t="s">
        <v>68</v>
      </c>
      <c r="D1232" s="1" t="s">
        <v>67</v>
      </c>
      <c r="E1232" s="1" t="s">
        <v>67</v>
      </c>
      <c r="F1232">
        <v>345</v>
      </c>
      <c r="G1232">
        <v>1477</v>
      </c>
      <c r="H1232" s="1" t="s">
        <v>68</v>
      </c>
      <c r="I1232">
        <v>115</v>
      </c>
      <c r="J1232" s="1" t="s">
        <v>191</v>
      </c>
      <c r="K1232" s="1" t="s">
        <v>25</v>
      </c>
      <c r="L1232">
        <v>5.9999999999999995E-4</v>
      </c>
      <c r="M1232">
        <v>5.2400000000000002E-2</v>
      </c>
      <c r="N1232">
        <v>0</v>
      </c>
      <c r="O1232">
        <v>1</v>
      </c>
      <c r="P1232">
        <v>0</v>
      </c>
      <c r="Q1232">
        <v>417</v>
      </c>
      <c r="R1232">
        <v>518</v>
      </c>
      <c r="S1232">
        <v>599</v>
      </c>
      <c r="T1232">
        <v>0</v>
      </c>
      <c r="U1232">
        <v>0</v>
      </c>
    </row>
    <row r="1233" spans="1:21" x14ac:dyDescent="0.25">
      <c r="A1233" t="str">
        <f>B1233&amp;"_"&amp;G1233&amp;"_"&amp;J1233</f>
        <v>333_334_1</v>
      </c>
      <c r="B1233">
        <v>333</v>
      </c>
      <c r="C1233" s="1" t="s">
        <v>772</v>
      </c>
      <c r="D1233" s="1" t="s">
        <v>67</v>
      </c>
      <c r="E1233" s="1" t="s">
        <v>67</v>
      </c>
      <c r="F1233">
        <v>115</v>
      </c>
      <c r="G1233">
        <v>334</v>
      </c>
      <c r="H1233" s="1" t="s">
        <v>468</v>
      </c>
      <c r="I1233">
        <v>115</v>
      </c>
      <c r="J1233" s="1" t="s">
        <v>191</v>
      </c>
      <c r="K1233" s="1" t="s">
        <v>25</v>
      </c>
      <c r="L1233">
        <v>4.1900000000000001E-3</v>
      </c>
      <c r="M1233">
        <v>1.7340000000000001E-2</v>
      </c>
      <c r="N1233">
        <v>2.8700000000000002E-3</v>
      </c>
      <c r="O1233">
        <v>1</v>
      </c>
      <c r="P1233">
        <v>0</v>
      </c>
      <c r="Q1233">
        <v>167</v>
      </c>
      <c r="R1233">
        <v>556</v>
      </c>
      <c r="S1233">
        <v>210</v>
      </c>
      <c r="T1233">
        <v>3.1</v>
      </c>
      <c r="U1233">
        <v>3.5</v>
      </c>
    </row>
    <row r="1234" spans="1:21" x14ac:dyDescent="0.25">
      <c r="A1234" t="str">
        <f>B1234&amp;"_"&amp;G1234&amp;"_"&amp;J1234</f>
        <v>334_1397_1</v>
      </c>
      <c r="B1234">
        <v>334</v>
      </c>
      <c r="C1234" s="1" t="s">
        <v>468</v>
      </c>
      <c r="D1234" s="1" t="s">
        <v>67</v>
      </c>
      <c r="E1234" s="1" t="s">
        <v>67</v>
      </c>
      <c r="F1234">
        <v>115</v>
      </c>
      <c r="G1234">
        <v>1397</v>
      </c>
      <c r="H1234" s="1" t="s">
        <v>514</v>
      </c>
      <c r="I1234">
        <v>115</v>
      </c>
      <c r="J1234" s="1" t="s">
        <v>191</v>
      </c>
      <c r="K1234" s="1" t="s">
        <v>25</v>
      </c>
      <c r="L1234">
        <v>1.2899999999999999E-3</v>
      </c>
      <c r="M1234">
        <v>5.3400000000000001E-3</v>
      </c>
      <c r="N1234">
        <v>8.8000000000000003E-4</v>
      </c>
      <c r="O1234">
        <v>1</v>
      </c>
      <c r="P1234">
        <v>0</v>
      </c>
      <c r="Q1234">
        <v>167</v>
      </c>
      <c r="R1234">
        <v>556</v>
      </c>
      <c r="S1234">
        <v>210</v>
      </c>
      <c r="T1234">
        <v>0.8</v>
      </c>
      <c r="U1234">
        <v>1.1000000000000001</v>
      </c>
    </row>
    <row r="1235" spans="1:21" x14ac:dyDescent="0.25">
      <c r="A1235" t="str">
        <f>B1235&amp;"_"&amp;G1235&amp;"_"&amp;J1235</f>
        <v>334_1398_1</v>
      </c>
      <c r="B1235">
        <v>334</v>
      </c>
      <c r="C1235" s="1" t="s">
        <v>468</v>
      </c>
      <c r="D1235" s="1" t="s">
        <v>67</v>
      </c>
      <c r="E1235" s="1" t="s">
        <v>67</v>
      </c>
      <c r="F1235">
        <v>115</v>
      </c>
      <c r="G1235">
        <v>1398</v>
      </c>
      <c r="H1235" s="1" t="s">
        <v>515</v>
      </c>
      <c r="I1235">
        <v>115</v>
      </c>
      <c r="J1235" s="1" t="s">
        <v>191</v>
      </c>
      <c r="K1235" s="1" t="s">
        <v>25</v>
      </c>
      <c r="L1235">
        <v>1.48E-3</v>
      </c>
      <c r="M1235">
        <v>6.1000000000000004E-3</v>
      </c>
      <c r="N1235">
        <v>1.01E-3</v>
      </c>
      <c r="O1235">
        <v>1</v>
      </c>
      <c r="P1235">
        <v>0</v>
      </c>
      <c r="Q1235">
        <v>167</v>
      </c>
      <c r="R1235">
        <v>556</v>
      </c>
      <c r="S1235">
        <v>210</v>
      </c>
      <c r="T1235">
        <v>0.9</v>
      </c>
      <c r="U1235">
        <v>1.2</v>
      </c>
    </row>
    <row r="1236" spans="1:21" x14ac:dyDescent="0.25">
      <c r="A1236" t="str">
        <f>B1236&amp;"_"&amp;G1236&amp;"_"&amp;J1236</f>
        <v>334_1399_1</v>
      </c>
      <c r="B1236">
        <v>334</v>
      </c>
      <c r="C1236" s="1" t="s">
        <v>468</v>
      </c>
      <c r="D1236" s="1" t="s">
        <v>67</v>
      </c>
      <c r="E1236" s="1" t="s">
        <v>67</v>
      </c>
      <c r="F1236">
        <v>115</v>
      </c>
      <c r="G1236">
        <v>1399</v>
      </c>
      <c r="H1236" s="1" t="s">
        <v>510</v>
      </c>
      <c r="I1236">
        <v>115</v>
      </c>
      <c r="J1236" s="1" t="s">
        <v>191</v>
      </c>
      <c r="K1236" s="1" t="s">
        <v>25</v>
      </c>
      <c r="L1236">
        <v>7.7999999999999999E-4</v>
      </c>
      <c r="M1236">
        <v>3.2299999999999998E-3</v>
      </c>
      <c r="N1236">
        <v>5.4000000000000001E-4</v>
      </c>
      <c r="O1236">
        <v>1</v>
      </c>
      <c r="P1236">
        <v>0</v>
      </c>
      <c r="Q1236">
        <v>167</v>
      </c>
      <c r="R1236">
        <v>556</v>
      </c>
      <c r="S1236">
        <v>210</v>
      </c>
      <c r="T1236">
        <v>0.5</v>
      </c>
      <c r="U1236">
        <v>0.7</v>
      </c>
    </row>
    <row r="1237" spans="1:21" x14ac:dyDescent="0.25">
      <c r="A1237" t="str">
        <f>B1237&amp;"_"&amp;G1237&amp;"_"&amp;J1237</f>
        <v>335_336_1</v>
      </c>
      <c r="B1237">
        <v>335</v>
      </c>
      <c r="C1237" s="1" t="s">
        <v>773</v>
      </c>
      <c r="D1237" s="1" t="s">
        <v>67</v>
      </c>
      <c r="E1237" s="1" t="s">
        <v>67</v>
      </c>
      <c r="F1237">
        <v>115</v>
      </c>
      <c r="G1237">
        <v>336</v>
      </c>
      <c r="H1237" s="1" t="s">
        <v>782</v>
      </c>
      <c r="I1237">
        <v>115</v>
      </c>
      <c r="J1237" s="1" t="s">
        <v>191</v>
      </c>
      <c r="K1237" s="1" t="s">
        <v>25</v>
      </c>
      <c r="L1237">
        <v>3.6600000000000001E-3</v>
      </c>
      <c r="M1237">
        <v>1.5129999999999999E-2</v>
      </c>
      <c r="N1237">
        <v>2.5100000000000001E-3</v>
      </c>
      <c r="O1237">
        <v>1</v>
      </c>
      <c r="P1237">
        <v>0</v>
      </c>
      <c r="Q1237">
        <v>167</v>
      </c>
      <c r="R1237">
        <v>556</v>
      </c>
      <c r="S1237">
        <v>210</v>
      </c>
      <c r="T1237">
        <v>2.4</v>
      </c>
      <c r="U1237">
        <v>3</v>
      </c>
    </row>
    <row r="1238" spans="1:21" x14ac:dyDescent="0.25">
      <c r="A1238" t="str">
        <f>B1238&amp;"_"&amp;G1238&amp;"_"&amp;J1238</f>
        <v>336_1478_1</v>
      </c>
      <c r="B1238">
        <v>336</v>
      </c>
      <c r="C1238" s="1" t="s">
        <v>782</v>
      </c>
      <c r="D1238" s="1" t="s">
        <v>67</v>
      </c>
      <c r="E1238" s="1" t="s">
        <v>67</v>
      </c>
      <c r="F1238">
        <v>115</v>
      </c>
      <c r="G1238">
        <v>1478</v>
      </c>
      <c r="H1238" s="1" t="s">
        <v>783</v>
      </c>
      <c r="I1238">
        <v>115</v>
      </c>
      <c r="J1238" s="1" t="s">
        <v>191</v>
      </c>
      <c r="K1238" s="1" t="s">
        <v>25</v>
      </c>
      <c r="L1238">
        <v>3.2299999999999998E-3</v>
      </c>
      <c r="M1238">
        <v>1.337E-2</v>
      </c>
      <c r="N1238">
        <v>2.2100000000000002E-3</v>
      </c>
      <c r="O1238">
        <v>1</v>
      </c>
      <c r="P1238">
        <v>0</v>
      </c>
      <c r="Q1238">
        <v>167</v>
      </c>
      <c r="R1238">
        <v>556</v>
      </c>
      <c r="S1238">
        <v>210</v>
      </c>
      <c r="T1238">
        <v>2.1</v>
      </c>
      <c r="U1238">
        <v>2.7</v>
      </c>
    </row>
    <row r="1239" spans="1:21" x14ac:dyDescent="0.25">
      <c r="A1239" t="str">
        <f>B1239&amp;"_"&amp;G1239&amp;"_"&amp;J1239</f>
        <v>336_344_1</v>
      </c>
      <c r="B1239">
        <v>336</v>
      </c>
      <c r="C1239" s="1" t="s">
        <v>782</v>
      </c>
      <c r="D1239" s="1" t="s">
        <v>67</v>
      </c>
      <c r="E1239" s="1" t="s">
        <v>67</v>
      </c>
      <c r="F1239">
        <v>115</v>
      </c>
      <c r="G1239">
        <v>344</v>
      </c>
      <c r="H1239" s="1" t="s">
        <v>480</v>
      </c>
      <c r="I1239">
        <v>115</v>
      </c>
      <c r="J1239" s="1" t="s">
        <v>191</v>
      </c>
      <c r="K1239" s="1" t="s">
        <v>25</v>
      </c>
      <c r="L1239">
        <v>4.7999999999999996E-3</v>
      </c>
      <c r="M1239">
        <v>1.984E-2</v>
      </c>
      <c r="N1239">
        <v>3.2799999999999999E-3</v>
      </c>
      <c r="O1239">
        <v>1</v>
      </c>
      <c r="P1239">
        <v>0</v>
      </c>
      <c r="Q1239">
        <v>167</v>
      </c>
      <c r="R1239">
        <v>556</v>
      </c>
      <c r="S1239">
        <v>210</v>
      </c>
      <c r="T1239">
        <v>2.2999999999999998</v>
      </c>
      <c r="U1239">
        <v>4</v>
      </c>
    </row>
    <row r="1240" spans="1:21" x14ac:dyDescent="0.25">
      <c r="A1240" t="str">
        <f>B1240&amp;"_"&amp;G1240&amp;"_"&amp;J1240</f>
        <v>337_1237_1</v>
      </c>
      <c r="B1240">
        <v>337</v>
      </c>
      <c r="C1240" s="1" t="s">
        <v>783</v>
      </c>
      <c r="D1240" s="1" t="s">
        <v>67</v>
      </c>
      <c r="E1240" s="1" t="s">
        <v>67</v>
      </c>
      <c r="F1240">
        <v>345</v>
      </c>
      <c r="G1240">
        <v>1237</v>
      </c>
      <c r="H1240" s="1" t="s">
        <v>124</v>
      </c>
      <c r="I1240">
        <v>345</v>
      </c>
      <c r="J1240" s="1" t="s">
        <v>191</v>
      </c>
      <c r="K1240" s="1" t="s">
        <v>25</v>
      </c>
      <c r="L1240">
        <v>4.8999999999999998E-4</v>
      </c>
      <c r="M1240">
        <v>7.4400000000000004E-3</v>
      </c>
      <c r="N1240">
        <v>0.19225</v>
      </c>
      <c r="O1240">
        <v>1</v>
      </c>
      <c r="P1240">
        <v>0</v>
      </c>
      <c r="Q1240">
        <v>1216</v>
      </c>
      <c r="R1240">
        <v>2454</v>
      </c>
      <c r="S1240">
        <v>1804</v>
      </c>
      <c r="T1240">
        <v>12.2</v>
      </c>
      <c r="U1240">
        <v>18.7</v>
      </c>
    </row>
    <row r="1241" spans="1:21" x14ac:dyDescent="0.25">
      <c r="A1241" t="str">
        <f>B1241&amp;"_"&amp;G1241&amp;"_"&amp;J1241</f>
        <v>337_1243_1</v>
      </c>
      <c r="B1241">
        <v>337</v>
      </c>
      <c r="C1241" s="1" t="s">
        <v>783</v>
      </c>
      <c r="D1241" s="1" t="s">
        <v>67</v>
      </c>
      <c r="E1241" s="1" t="s">
        <v>67</v>
      </c>
      <c r="F1241">
        <v>345</v>
      </c>
      <c r="G1241">
        <v>1243</v>
      </c>
      <c r="H1241" s="1" t="s">
        <v>777</v>
      </c>
      <c r="I1241">
        <v>345</v>
      </c>
      <c r="J1241" s="1" t="s">
        <v>191</v>
      </c>
      <c r="K1241" s="1" t="s">
        <v>25</v>
      </c>
      <c r="L1241">
        <v>2.7E-4</v>
      </c>
      <c r="M1241">
        <v>4.1099999999999999E-3</v>
      </c>
      <c r="N1241">
        <v>0.10625</v>
      </c>
      <c r="O1241">
        <v>1</v>
      </c>
      <c r="P1241">
        <v>0</v>
      </c>
      <c r="Q1241">
        <v>1216</v>
      </c>
      <c r="R1241">
        <v>2454</v>
      </c>
      <c r="S1241">
        <v>1804</v>
      </c>
      <c r="T1241">
        <v>6.4</v>
      </c>
      <c r="U1241">
        <v>10.3</v>
      </c>
    </row>
    <row r="1242" spans="1:21" x14ac:dyDescent="0.25">
      <c r="A1242" t="str">
        <f>B1242&amp;"_"&amp;G1242&amp;"_"&amp;J1242</f>
        <v>337_1478_1</v>
      </c>
      <c r="B1242">
        <v>337</v>
      </c>
      <c r="C1242" s="1" t="s">
        <v>783</v>
      </c>
      <c r="D1242" s="1" t="s">
        <v>67</v>
      </c>
      <c r="E1242" s="1" t="s">
        <v>67</v>
      </c>
      <c r="F1242">
        <v>345</v>
      </c>
      <c r="G1242">
        <v>1478</v>
      </c>
      <c r="H1242" s="1" t="s">
        <v>783</v>
      </c>
      <c r="I1242">
        <v>115</v>
      </c>
      <c r="J1242" s="1" t="s">
        <v>191</v>
      </c>
      <c r="K1242" s="1" t="s">
        <v>25</v>
      </c>
      <c r="L1242">
        <v>5.9999999999999995E-4</v>
      </c>
      <c r="M1242">
        <v>5.2400000000000002E-2</v>
      </c>
      <c r="N1242">
        <v>0</v>
      </c>
      <c r="O1242">
        <v>1</v>
      </c>
      <c r="P1242">
        <v>0</v>
      </c>
      <c r="Q1242">
        <v>417</v>
      </c>
      <c r="R1242">
        <v>518</v>
      </c>
      <c r="S1242">
        <v>599</v>
      </c>
      <c r="T1242">
        <v>0</v>
      </c>
      <c r="U1242">
        <v>0</v>
      </c>
    </row>
    <row r="1243" spans="1:21" x14ac:dyDescent="0.25">
      <c r="A1243" t="str">
        <f>B1243&amp;"_"&amp;G1243&amp;"_"&amp;J1243</f>
        <v>343_1294_1</v>
      </c>
      <c r="B1243">
        <v>343</v>
      </c>
      <c r="C1243" s="1" t="s">
        <v>794</v>
      </c>
      <c r="D1243" s="1" t="s">
        <v>67</v>
      </c>
      <c r="E1243" s="1" t="s">
        <v>67</v>
      </c>
      <c r="F1243">
        <v>115</v>
      </c>
      <c r="G1243">
        <v>1294</v>
      </c>
      <c r="H1243" s="1" t="s">
        <v>219</v>
      </c>
      <c r="I1243">
        <v>115</v>
      </c>
      <c r="J1243" s="1" t="s">
        <v>191</v>
      </c>
      <c r="K1243" s="1" t="s">
        <v>25</v>
      </c>
      <c r="L1243">
        <v>3.4199999999999999E-3</v>
      </c>
      <c r="M1243">
        <v>1.414E-2</v>
      </c>
      <c r="N1243">
        <v>2.3400000000000001E-3</v>
      </c>
      <c r="O1243">
        <v>1</v>
      </c>
      <c r="P1243">
        <v>0</v>
      </c>
      <c r="Q1243">
        <v>167</v>
      </c>
      <c r="R1243">
        <v>556</v>
      </c>
      <c r="S1243">
        <v>210</v>
      </c>
      <c r="T1243">
        <v>1.9</v>
      </c>
      <c r="U1243">
        <v>2.8</v>
      </c>
    </row>
    <row r="1244" spans="1:21" x14ac:dyDescent="0.25">
      <c r="A1244" t="str">
        <f>B1244&amp;"_"&amp;G1244&amp;"_"&amp;J1244</f>
        <v>35_191_1</v>
      </c>
      <c r="B1244">
        <v>35</v>
      </c>
      <c r="C1244" s="1" t="s">
        <v>225</v>
      </c>
      <c r="D1244" s="1" t="s">
        <v>59</v>
      </c>
      <c r="E1244" s="1" t="s">
        <v>59</v>
      </c>
      <c r="F1244">
        <v>115</v>
      </c>
      <c r="G1244">
        <v>191</v>
      </c>
      <c r="H1244" s="1" t="s">
        <v>540</v>
      </c>
      <c r="I1244">
        <v>115</v>
      </c>
      <c r="J1244" s="1" t="s">
        <v>191</v>
      </c>
      <c r="K1244" s="1" t="s">
        <v>25</v>
      </c>
      <c r="L1244">
        <v>1.7270000000000001E-2</v>
      </c>
      <c r="M1244">
        <v>7.1389999999999995E-2</v>
      </c>
      <c r="N1244">
        <v>1.1820000000000001E-2</v>
      </c>
      <c r="O1244">
        <v>1</v>
      </c>
      <c r="P1244">
        <v>0</v>
      </c>
      <c r="Q1244">
        <v>167</v>
      </c>
      <c r="R1244">
        <v>556</v>
      </c>
      <c r="S1244">
        <v>210</v>
      </c>
      <c r="T1244">
        <v>13</v>
      </c>
      <c r="U1244">
        <v>14.4</v>
      </c>
    </row>
    <row r="1245" spans="1:21" x14ac:dyDescent="0.25">
      <c r="A1245" t="str">
        <f>B1245&amp;"_"&amp;G1245&amp;"_"&amp;J1245</f>
        <v>35_36_1</v>
      </c>
      <c r="B1245">
        <v>35</v>
      </c>
      <c r="C1245" s="1" t="s">
        <v>225</v>
      </c>
      <c r="D1245" s="1" t="s">
        <v>59</v>
      </c>
      <c r="E1245" s="1" t="s">
        <v>59</v>
      </c>
      <c r="F1245">
        <v>115</v>
      </c>
      <c r="G1245">
        <v>36</v>
      </c>
      <c r="H1245" s="1" t="s">
        <v>209</v>
      </c>
      <c r="I1245">
        <v>115</v>
      </c>
      <c r="J1245" s="1" t="s">
        <v>191</v>
      </c>
      <c r="K1245" s="1" t="s">
        <v>25</v>
      </c>
      <c r="L1245">
        <v>1.8000000000000001E-4</v>
      </c>
      <c r="M1245">
        <v>7.6000000000000004E-4</v>
      </c>
      <c r="N1245">
        <v>1.2999999999999999E-4</v>
      </c>
      <c r="O1245">
        <v>1</v>
      </c>
      <c r="P1245">
        <v>0</v>
      </c>
      <c r="Q1245">
        <v>175</v>
      </c>
      <c r="R1245">
        <v>563</v>
      </c>
      <c r="S1245">
        <v>175</v>
      </c>
      <c r="T1245">
        <v>0.1</v>
      </c>
      <c r="U1245">
        <v>0.2</v>
      </c>
    </row>
    <row r="1246" spans="1:21" x14ac:dyDescent="0.25">
      <c r="A1246" t="str">
        <f>B1246&amp;"_"&amp;G1246&amp;"_"&amp;J1246</f>
        <v>35_36_2</v>
      </c>
      <c r="B1246">
        <v>35</v>
      </c>
      <c r="C1246" s="1" t="s">
        <v>225</v>
      </c>
      <c r="D1246" s="1" t="s">
        <v>59</v>
      </c>
      <c r="E1246" s="1" t="s">
        <v>59</v>
      </c>
      <c r="F1246">
        <v>115</v>
      </c>
      <c r="G1246">
        <v>36</v>
      </c>
      <c r="H1246" s="1" t="s">
        <v>209</v>
      </c>
      <c r="I1246">
        <v>115</v>
      </c>
      <c r="J1246" s="1" t="s">
        <v>74</v>
      </c>
      <c r="K1246" s="1" t="s">
        <v>25</v>
      </c>
      <c r="L1246">
        <v>1.8000000000000001E-4</v>
      </c>
      <c r="M1246">
        <v>7.6000000000000004E-4</v>
      </c>
      <c r="N1246">
        <v>1.2999999999999999E-4</v>
      </c>
      <c r="O1246">
        <v>1</v>
      </c>
      <c r="P1246">
        <v>0</v>
      </c>
      <c r="Q1246">
        <v>175</v>
      </c>
      <c r="R1246">
        <v>563</v>
      </c>
      <c r="S1246">
        <v>175</v>
      </c>
      <c r="T1246">
        <v>0.1</v>
      </c>
      <c r="U1246">
        <v>0.2</v>
      </c>
    </row>
    <row r="1247" spans="1:21" x14ac:dyDescent="0.25">
      <c r="A1247" t="str">
        <f>B1247&amp;"_"&amp;G1247&amp;"_"&amp;J1247</f>
        <v>35_485_1</v>
      </c>
      <c r="B1247">
        <v>35</v>
      </c>
      <c r="C1247" s="1" t="s">
        <v>225</v>
      </c>
      <c r="D1247" s="1" t="s">
        <v>59</v>
      </c>
      <c r="E1247" s="1" t="s">
        <v>59</v>
      </c>
      <c r="F1247">
        <v>115</v>
      </c>
      <c r="G1247">
        <v>485</v>
      </c>
      <c r="H1247" s="1" t="s">
        <v>575</v>
      </c>
      <c r="I1247">
        <v>115</v>
      </c>
      <c r="J1247" s="1" t="s">
        <v>191</v>
      </c>
      <c r="K1247" s="1" t="s">
        <v>25</v>
      </c>
      <c r="L1247">
        <v>1.865E-2</v>
      </c>
      <c r="M1247">
        <v>7.7119999999999994E-2</v>
      </c>
      <c r="N1247">
        <v>1.277E-2</v>
      </c>
      <c r="O1247">
        <v>1</v>
      </c>
      <c r="P1247">
        <v>0</v>
      </c>
      <c r="Q1247">
        <v>116</v>
      </c>
      <c r="R1247">
        <v>556</v>
      </c>
      <c r="S1247">
        <v>145</v>
      </c>
      <c r="T1247">
        <v>13.9</v>
      </c>
      <c r="U1247">
        <v>15.5</v>
      </c>
    </row>
    <row r="1248" spans="1:21" x14ac:dyDescent="0.25">
      <c r="A1248" t="str">
        <f>B1248&amp;"_"&amp;G1248&amp;"_"&amp;J1248</f>
        <v>35_485_2</v>
      </c>
      <c r="B1248">
        <v>35</v>
      </c>
      <c r="C1248" s="1" t="s">
        <v>225</v>
      </c>
      <c r="D1248" s="1" t="s">
        <v>59</v>
      </c>
      <c r="E1248" s="1" t="s">
        <v>59</v>
      </c>
      <c r="F1248">
        <v>115</v>
      </c>
      <c r="G1248">
        <v>485</v>
      </c>
      <c r="H1248" s="1" t="s">
        <v>575</v>
      </c>
      <c r="I1248">
        <v>115</v>
      </c>
      <c r="J1248" s="1" t="s">
        <v>74</v>
      </c>
      <c r="K1248" s="1" t="s">
        <v>25</v>
      </c>
      <c r="L1248">
        <v>1.865E-2</v>
      </c>
      <c r="M1248">
        <v>7.7119999999999994E-2</v>
      </c>
      <c r="N1248">
        <v>1.277E-2</v>
      </c>
      <c r="O1248">
        <v>1</v>
      </c>
      <c r="P1248">
        <v>0</v>
      </c>
      <c r="Q1248">
        <v>116</v>
      </c>
      <c r="R1248">
        <v>556</v>
      </c>
      <c r="S1248">
        <v>145</v>
      </c>
      <c r="T1248">
        <v>13.9</v>
      </c>
      <c r="U1248">
        <v>15.5</v>
      </c>
    </row>
    <row r="1249" spans="1:21" x14ac:dyDescent="0.25">
      <c r="A1249" t="str">
        <f>B1249&amp;"_"&amp;G1249&amp;"_"&amp;J1249</f>
        <v>353_1460_1</v>
      </c>
      <c r="B1249">
        <v>353</v>
      </c>
      <c r="C1249" s="1" t="s">
        <v>432</v>
      </c>
      <c r="D1249" s="1" t="s">
        <v>67</v>
      </c>
      <c r="E1249" s="1" t="s">
        <v>67</v>
      </c>
      <c r="F1249">
        <v>115</v>
      </c>
      <c r="G1249">
        <v>1460</v>
      </c>
      <c r="H1249" s="1" t="s">
        <v>656</v>
      </c>
      <c r="I1249">
        <v>115</v>
      </c>
      <c r="J1249" s="1" t="s">
        <v>191</v>
      </c>
      <c r="K1249" s="1" t="s">
        <v>25</v>
      </c>
      <c r="L1249">
        <v>7.5000000000000002E-4</v>
      </c>
      <c r="M1249">
        <v>3.0999999999999999E-3</v>
      </c>
      <c r="N1249">
        <v>5.1000000000000004E-4</v>
      </c>
      <c r="O1249">
        <v>1</v>
      </c>
      <c r="P1249">
        <v>0</v>
      </c>
      <c r="Q1249">
        <v>167</v>
      </c>
      <c r="R1249">
        <v>556</v>
      </c>
      <c r="S1249">
        <v>210</v>
      </c>
      <c r="T1249">
        <v>0.6</v>
      </c>
      <c r="U1249">
        <v>0.6</v>
      </c>
    </row>
    <row r="1250" spans="1:21" x14ac:dyDescent="0.25">
      <c r="A1250" t="str">
        <f>B1250&amp;"_"&amp;G1250&amp;"_"&amp;J1250</f>
        <v>353_354_1</v>
      </c>
      <c r="B1250">
        <v>353</v>
      </c>
      <c r="C1250" s="1" t="s">
        <v>432</v>
      </c>
      <c r="D1250" s="1" t="s">
        <v>67</v>
      </c>
      <c r="E1250" s="1" t="s">
        <v>67</v>
      </c>
      <c r="F1250">
        <v>115</v>
      </c>
      <c r="G1250">
        <v>354</v>
      </c>
      <c r="H1250" s="1" t="s">
        <v>813</v>
      </c>
      <c r="I1250">
        <v>115</v>
      </c>
      <c r="J1250" s="1" t="s">
        <v>191</v>
      </c>
      <c r="K1250" s="1" t="s">
        <v>25</v>
      </c>
      <c r="L1250">
        <v>1.5879999999999998E-2</v>
      </c>
      <c r="M1250">
        <v>6.565E-2</v>
      </c>
      <c r="N1250">
        <v>1.0869999999999999E-2</v>
      </c>
      <c r="O1250">
        <v>1</v>
      </c>
      <c r="P1250">
        <v>0</v>
      </c>
      <c r="Q1250">
        <v>167</v>
      </c>
      <c r="R1250">
        <v>556</v>
      </c>
      <c r="S1250">
        <v>210</v>
      </c>
      <c r="T1250">
        <v>11</v>
      </c>
      <c r="U1250">
        <v>13.2</v>
      </c>
    </row>
    <row r="1251" spans="1:21" x14ac:dyDescent="0.25">
      <c r="A1251" t="str">
        <f>B1251&amp;"_"&amp;G1251&amp;"_"&amp;J1251</f>
        <v>353_355_1</v>
      </c>
      <c r="B1251">
        <v>353</v>
      </c>
      <c r="C1251" s="1" t="s">
        <v>432</v>
      </c>
      <c r="D1251" s="1" t="s">
        <v>67</v>
      </c>
      <c r="E1251" s="1" t="s">
        <v>67</v>
      </c>
      <c r="F1251">
        <v>115</v>
      </c>
      <c r="G1251">
        <v>355</v>
      </c>
      <c r="H1251" s="1" t="s">
        <v>814</v>
      </c>
      <c r="I1251">
        <v>115</v>
      </c>
      <c r="J1251" s="1" t="s">
        <v>191</v>
      </c>
      <c r="K1251" s="1" t="s">
        <v>25</v>
      </c>
      <c r="L1251">
        <v>1.464E-2</v>
      </c>
      <c r="M1251">
        <v>6.055E-2</v>
      </c>
      <c r="N1251">
        <v>1.0030000000000001E-2</v>
      </c>
      <c r="O1251">
        <v>1</v>
      </c>
      <c r="P1251">
        <v>0</v>
      </c>
      <c r="Q1251">
        <v>167</v>
      </c>
      <c r="R1251">
        <v>556</v>
      </c>
      <c r="S1251">
        <v>210</v>
      </c>
      <c r="T1251">
        <v>9.3000000000000007</v>
      </c>
      <c r="U1251">
        <v>12.2</v>
      </c>
    </row>
    <row r="1252" spans="1:21" x14ac:dyDescent="0.25">
      <c r="A1252" t="str">
        <f>B1252&amp;"_"&amp;G1252&amp;"_"&amp;J1252</f>
        <v>353_359_1</v>
      </c>
      <c r="B1252">
        <v>353</v>
      </c>
      <c r="C1252" s="1" t="s">
        <v>432</v>
      </c>
      <c r="D1252" s="1" t="s">
        <v>67</v>
      </c>
      <c r="E1252" s="1" t="s">
        <v>67</v>
      </c>
      <c r="F1252">
        <v>115</v>
      </c>
      <c r="G1252">
        <v>359</v>
      </c>
      <c r="H1252" s="1" t="s">
        <v>823</v>
      </c>
      <c r="I1252">
        <v>115</v>
      </c>
      <c r="J1252" s="1" t="s">
        <v>191</v>
      </c>
      <c r="K1252" s="1" t="s">
        <v>25</v>
      </c>
      <c r="L1252">
        <v>1.06E-3</v>
      </c>
      <c r="M1252">
        <v>4.3800000000000002E-3</v>
      </c>
      <c r="N1252">
        <v>7.2999999999999996E-4</v>
      </c>
      <c r="O1252">
        <v>1</v>
      </c>
      <c r="P1252">
        <v>0</v>
      </c>
      <c r="Q1252">
        <v>167</v>
      </c>
      <c r="R1252">
        <v>556</v>
      </c>
      <c r="S1252">
        <v>210</v>
      </c>
      <c r="T1252">
        <v>0.6</v>
      </c>
      <c r="U1252">
        <v>0.9</v>
      </c>
    </row>
    <row r="1253" spans="1:21" x14ac:dyDescent="0.25">
      <c r="A1253" t="str">
        <f>B1253&amp;"_"&amp;G1253&amp;"_"&amp;J1253</f>
        <v>356_1462_1</v>
      </c>
      <c r="B1253">
        <v>356</v>
      </c>
      <c r="C1253" s="1" t="s">
        <v>819</v>
      </c>
      <c r="D1253" s="1" t="s">
        <v>67</v>
      </c>
      <c r="E1253" s="1" t="s">
        <v>67</v>
      </c>
      <c r="F1253">
        <v>115</v>
      </c>
      <c r="G1253">
        <v>1462</v>
      </c>
      <c r="H1253" s="1" t="s">
        <v>820</v>
      </c>
      <c r="I1253">
        <v>115</v>
      </c>
      <c r="J1253" s="1" t="s">
        <v>191</v>
      </c>
      <c r="K1253" s="1" t="s">
        <v>25</v>
      </c>
      <c r="L1253">
        <v>3.2799999999999999E-3</v>
      </c>
      <c r="M1253">
        <v>1.355E-2</v>
      </c>
      <c r="N1253">
        <v>2.2399999999999998E-3</v>
      </c>
      <c r="O1253">
        <v>1</v>
      </c>
      <c r="P1253">
        <v>0</v>
      </c>
      <c r="Q1253">
        <v>211</v>
      </c>
      <c r="R1253">
        <v>211</v>
      </c>
      <c r="S1253">
        <v>211</v>
      </c>
      <c r="T1253">
        <v>2.2999999999999998</v>
      </c>
      <c r="U1253">
        <v>2.7</v>
      </c>
    </row>
    <row r="1254" spans="1:21" x14ac:dyDescent="0.25">
      <c r="A1254" t="str">
        <f>B1254&amp;"_"&amp;G1254&amp;"_"&amp;J1254</f>
        <v>356_1556_1</v>
      </c>
      <c r="B1254">
        <v>356</v>
      </c>
      <c r="C1254" s="1" t="s">
        <v>819</v>
      </c>
      <c r="D1254" s="1" t="s">
        <v>67</v>
      </c>
      <c r="E1254" s="1" t="s">
        <v>67</v>
      </c>
      <c r="F1254">
        <v>115</v>
      </c>
      <c r="G1254">
        <v>1556</v>
      </c>
      <c r="H1254" s="1" t="s">
        <v>158</v>
      </c>
      <c r="I1254">
        <v>115</v>
      </c>
      <c r="J1254" s="1" t="s">
        <v>191</v>
      </c>
      <c r="K1254" s="1" t="s">
        <v>25</v>
      </c>
      <c r="L1254">
        <v>1.65E-3</v>
      </c>
      <c r="M1254">
        <v>6.8300000000000001E-3</v>
      </c>
      <c r="N1254">
        <v>1.1299999999999999E-3</v>
      </c>
      <c r="O1254">
        <v>1</v>
      </c>
      <c r="P1254">
        <v>0</v>
      </c>
      <c r="Q1254">
        <v>211</v>
      </c>
      <c r="R1254">
        <v>211</v>
      </c>
      <c r="S1254">
        <v>211</v>
      </c>
      <c r="T1254">
        <v>0.9</v>
      </c>
      <c r="U1254">
        <v>1.4</v>
      </c>
    </row>
    <row r="1255" spans="1:21" x14ac:dyDescent="0.25">
      <c r="A1255" t="str">
        <f>B1255&amp;"_"&amp;G1255&amp;"_"&amp;J1255</f>
        <v>357_1239_1</v>
      </c>
      <c r="B1255">
        <v>357</v>
      </c>
      <c r="C1255" s="1" t="s">
        <v>111</v>
      </c>
      <c r="D1255" s="1" t="s">
        <v>67</v>
      </c>
      <c r="E1255" s="1" t="s">
        <v>67</v>
      </c>
      <c r="F1255">
        <v>345</v>
      </c>
      <c r="G1255">
        <v>1239</v>
      </c>
      <c r="H1255" s="1" t="s">
        <v>112</v>
      </c>
      <c r="I1255">
        <v>345</v>
      </c>
      <c r="J1255" s="1" t="s">
        <v>191</v>
      </c>
      <c r="K1255" s="1" t="s">
        <v>25</v>
      </c>
      <c r="L1255">
        <v>2.0000000000000002E-5</v>
      </c>
      <c r="M1255">
        <v>2.4000000000000001E-4</v>
      </c>
      <c r="N1255">
        <v>6.13E-3</v>
      </c>
      <c r="O1255">
        <v>1</v>
      </c>
      <c r="P1255">
        <v>0</v>
      </c>
      <c r="Q1255">
        <v>1216</v>
      </c>
      <c r="R1255">
        <v>2454</v>
      </c>
      <c r="S1255">
        <v>1804</v>
      </c>
      <c r="T1255">
        <v>0.5</v>
      </c>
      <c r="U1255">
        <v>0.6</v>
      </c>
    </row>
    <row r="1256" spans="1:21" x14ac:dyDescent="0.25">
      <c r="A1256" t="str">
        <f>B1256&amp;"_"&amp;G1256&amp;"_"&amp;J1256</f>
        <v>357_1239_2</v>
      </c>
      <c r="B1256">
        <v>357</v>
      </c>
      <c r="C1256" s="1" t="s">
        <v>111</v>
      </c>
      <c r="D1256" s="1" t="s">
        <v>67</v>
      </c>
      <c r="E1256" s="1" t="s">
        <v>67</v>
      </c>
      <c r="F1256">
        <v>345</v>
      </c>
      <c r="G1256">
        <v>1239</v>
      </c>
      <c r="H1256" s="1" t="s">
        <v>112</v>
      </c>
      <c r="I1256">
        <v>345</v>
      </c>
      <c r="J1256" s="1" t="s">
        <v>74</v>
      </c>
      <c r="K1256" s="1" t="s">
        <v>25</v>
      </c>
      <c r="L1256">
        <v>2.0000000000000002E-5</v>
      </c>
      <c r="M1256">
        <v>2.4000000000000001E-4</v>
      </c>
      <c r="N1256">
        <v>6.1399999999999996E-3</v>
      </c>
      <c r="O1256">
        <v>1</v>
      </c>
      <c r="P1256">
        <v>0</v>
      </c>
      <c r="Q1256">
        <v>1216</v>
      </c>
      <c r="R1256">
        <v>2454</v>
      </c>
      <c r="S1256">
        <v>1804</v>
      </c>
      <c r="T1256">
        <v>0.5</v>
      </c>
      <c r="U1256">
        <v>0.6</v>
      </c>
    </row>
    <row r="1257" spans="1:21" x14ac:dyDescent="0.25">
      <c r="A1257" t="str">
        <f>B1257&amp;"_"&amp;G1257&amp;"_"&amp;J1257</f>
        <v>357_1479_1</v>
      </c>
      <c r="B1257">
        <v>357</v>
      </c>
      <c r="C1257" s="1" t="s">
        <v>111</v>
      </c>
      <c r="D1257" s="1" t="s">
        <v>67</v>
      </c>
      <c r="E1257" s="1" t="s">
        <v>67</v>
      </c>
      <c r="F1257">
        <v>345</v>
      </c>
      <c r="G1257">
        <v>1479</v>
      </c>
      <c r="H1257" s="1" t="s">
        <v>111</v>
      </c>
      <c r="I1257">
        <v>115</v>
      </c>
      <c r="J1257" s="1" t="s">
        <v>191</v>
      </c>
      <c r="K1257" s="1" t="s">
        <v>25</v>
      </c>
      <c r="L1257">
        <v>5.9999999999999995E-4</v>
      </c>
      <c r="M1257">
        <v>5.2400000000000002E-2</v>
      </c>
      <c r="N1257">
        <v>0</v>
      </c>
      <c r="O1257">
        <v>1</v>
      </c>
      <c r="P1257">
        <v>0</v>
      </c>
      <c r="Q1257">
        <v>417</v>
      </c>
      <c r="R1257">
        <v>518</v>
      </c>
      <c r="S1257">
        <v>599</v>
      </c>
      <c r="T1257">
        <v>0</v>
      </c>
      <c r="U1257">
        <v>0</v>
      </c>
    </row>
    <row r="1258" spans="1:21" x14ac:dyDescent="0.25">
      <c r="A1258" t="str">
        <f>B1258&amp;"_"&amp;G1258&amp;"_"&amp;J1258</f>
        <v>358_1241_1</v>
      </c>
      <c r="B1258">
        <v>358</v>
      </c>
      <c r="C1258" s="1" t="s">
        <v>157</v>
      </c>
      <c r="D1258" s="1" t="s">
        <v>67</v>
      </c>
      <c r="E1258" s="1" t="s">
        <v>67</v>
      </c>
      <c r="F1258">
        <v>345</v>
      </c>
      <c r="G1258">
        <v>1241</v>
      </c>
      <c r="H1258" s="1" t="s">
        <v>158</v>
      </c>
      <c r="I1258">
        <v>345</v>
      </c>
      <c r="J1258" s="1" t="s">
        <v>191</v>
      </c>
      <c r="K1258" s="1" t="s">
        <v>25</v>
      </c>
      <c r="L1258">
        <v>1.0000000000000001E-5</v>
      </c>
      <c r="M1258">
        <v>2.2000000000000001E-4</v>
      </c>
      <c r="N1258">
        <v>5.7200000000000003E-3</v>
      </c>
      <c r="O1258">
        <v>1</v>
      </c>
      <c r="P1258">
        <v>0</v>
      </c>
      <c r="Q1258">
        <v>2454</v>
      </c>
      <c r="R1258">
        <v>2454</v>
      </c>
      <c r="S1258">
        <v>2454</v>
      </c>
      <c r="T1258">
        <v>0.3</v>
      </c>
      <c r="U1258">
        <v>0.6</v>
      </c>
    </row>
    <row r="1259" spans="1:21" x14ac:dyDescent="0.25">
      <c r="A1259" t="str">
        <f>B1259&amp;"_"&amp;G1259&amp;"_"&amp;J1259</f>
        <v>358_1241_2</v>
      </c>
      <c r="B1259">
        <v>358</v>
      </c>
      <c r="C1259" s="1" t="s">
        <v>157</v>
      </c>
      <c r="D1259" s="1" t="s">
        <v>67</v>
      </c>
      <c r="E1259" s="1" t="s">
        <v>67</v>
      </c>
      <c r="F1259">
        <v>345</v>
      </c>
      <c r="G1259">
        <v>1241</v>
      </c>
      <c r="H1259" s="1" t="s">
        <v>158</v>
      </c>
      <c r="I1259">
        <v>345</v>
      </c>
      <c r="J1259" s="1" t="s">
        <v>74</v>
      </c>
      <c r="K1259" s="1" t="s">
        <v>25</v>
      </c>
      <c r="L1259">
        <v>1.0000000000000001E-5</v>
      </c>
      <c r="M1259">
        <v>1.9000000000000001E-4</v>
      </c>
      <c r="N1259">
        <v>4.8199999999999996E-3</v>
      </c>
      <c r="O1259">
        <v>1</v>
      </c>
      <c r="P1259">
        <v>0</v>
      </c>
      <c r="Q1259">
        <v>2454</v>
      </c>
      <c r="R1259">
        <v>2454</v>
      </c>
      <c r="S1259">
        <v>2454</v>
      </c>
      <c r="T1259">
        <v>0.3</v>
      </c>
      <c r="U1259">
        <v>0.5</v>
      </c>
    </row>
    <row r="1260" spans="1:21" x14ac:dyDescent="0.25">
      <c r="A1260" t="str">
        <f>B1260&amp;"_"&amp;G1260&amp;"_"&amp;J1260</f>
        <v>36_190_1</v>
      </c>
      <c r="B1260">
        <v>36</v>
      </c>
      <c r="C1260" s="1" t="s">
        <v>209</v>
      </c>
      <c r="D1260" s="1" t="s">
        <v>59</v>
      </c>
      <c r="E1260" s="1" t="s">
        <v>59</v>
      </c>
      <c r="F1260">
        <v>115</v>
      </c>
      <c r="G1260">
        <v>190</v>
      </c>
      <c r="H1260" s="1" t="s">
        <v>308</v>
      </c>
      <c r="I1260">
        <v>115</v>
      </c>
      <c r="J1260" s="1" t="s">
        <v>191</v>
      </c>
      <c r="K1260" s="1" t="s">
        <v>25</v>
      </c>
      <c r="L1260">
        <v>2.9139999999999999E-2</v>
      </c>
      <c r="M1260">
        <v>0.1205</v>
      </c>
      <c r="N1260">
        <v>1.9949999999999999E-2</v>
      </c>
      <c r="O1260">
        <v>1</v>
      </c>
      <c r="P1260">
        <v>0</v>
      </c>
      <c r="Q1260">
        <v>167</v>
      </c>
      <c r="R1260">
        <v>556</v>
      </c>
      <c r="S1260">
        <v>210</v>
      </c>
      <c r="T1260">
        <v>15</v>
      </c>
      <c r="U1260">
        <v>24.2</v>
      </c>
    </row>
    <row r="1261" spans="1:21" x14ac:dyDescent="0.25">
      <c r="A1261" t="str">
        <f>B1261&amp;"_"&amp;G1261&amp;"_"&amp;J1261</f>
        <v>36_192_1</v>
      </c>
      <c r="B1261">
        <v>36</v>
      </c>
      <c r="C1261" s="1" t="s">
        <v>209</v>
      </c>
      <c r="D1261" s="1" t="s">
        <v>59</v>
      </c>
      <c r="E1261" s="1" t="s">
        <v>59</v>
      </c>
      <c r="F1261">
        <v>115</v>
      </c>
      <c r="G1261">
        <v>192</v>
      </c>
      <c r="H1261" s="1" t="s">
        <v>166</v>
      </c>
      <c r="I1261">
        <v>115</v>
      </c>
      <c r="J1261" s="1" t="s">
        <v>191</v>
      </c>
      <c r="K1261" s="1" t="s">
        <v>25</v>
      </c>
      <c r="L1261">
        <v>7.9299999999999995E-3</v>
      </c>
      <c r="M1261">
        <v>3.2809999999999999E-2</v>
      </c>
      <c r="N1261">
        <v>5.4299999999999999E-3</v>
      </c>
      <c r="O1261">
        <v>1</v>
      </c>
      <c r="P1261">
        <v>0</v>
      </c>
      <c r="Q1261">
        <v>175</v>
      </c>
      <c r="R1261">
        <v>556</v>
      </c>
      <c r="S1261">
        <v>175</v>
      </c>
      <c r="T1261">
        <v>4.8</v>
      </c>
      <c r="U1261">
        <v>6.6</v>
      </c>
    </row>
    <row r="1262" spans="1:21" x14ac:dyDescent="0.25">
      <c r="A1262" t="str">
        <f>B1262&amp;"_"&amp;G1262&amp;"_"&amp;J1262</f>
        <v>36_192_2</v>
      </c>
      <c r="B1262">
        <v>36</v>
      </c>
      <c r="C1262" s="1" t="s">
        <v>209</v>
      </c>
      <c r="D1262" s="1" t="s">
        <v>59</v>
      </c>
      <c r="E1262" s="1" t="s">
        <v>59</v>
      </c>
      <c r="F1262">
        <v>115</v>
      </c>
      <c r="G1262">
        <v>192</v>
      </c>
      <c r="H1262" s="1" t="s">
        <v>166</v>
      </c>
      <c r="I1262">
        <v>115</v>
      </c>
      <c r="J1262" s="1" t="s">
        <v>74</v>
      </c>
      <c r="K1262" s="1" t="s">
        <v>25</v>
      </c>
      <c r="L1262">
        <v>7.9299999999999995E-3</v>
      </c>
      <c r="M1262">
        <v>3.2809999999999999E-2</v>
      </c>
      <c r="N1262">
        <v>5.4299999999999999E-3</v>
      </c>
      <c r="O1262">
        <v>1</v>
      </c>
      <c r="P1262">
        <v>0</v>
      </c>
      <c r="Q1262">
        <v>175</v>
      </c>
      <c r="R1262">
        <v>556</v>
      </c>
      <c r="S1262">
        <v>175</v>
      </c>
      <c r="T1262">
        <v>4.8</v>
      </c>
      <c r="U1262">
        <v>6.6</v>
      </c>
    </row>
    <row r="1263" spans="1:21" x14ac:dyDescent="0.25">
      <c r="A1263" t="str">
        <f>B1263&amp;"_"&amp;G1263&amp;"_"&amp;J1263</f>
        <v>363_1192_1</v>
      </c>
      <c r="B1263">
        <v>363</v>
      </c>
      <c r="C1263" s="1" t="s">
        <v>818</v>
      </c>
      <c r="D1263" s="1" t="s">
        <v>67</v>
      </c>
      <c r="E1263" s="1" t="s">
        <v>67</v>
      </c>
      <c r="F1263">
        <v>115</v>
      </c>
      <c r="G1263">
        <v>1192</v>
      </c>
      <c r="H1263" s="1" t="s">
        <v>686</v>
      </c>
      <c r="I1263">
        <v>115</v>
      </c>
      <c r="J1263" s="1" t="s">
        <v>191</v>
      </c>
      <c r="K1263" s="1" t="s">
        <v>25</v>
      </c>
      <c r="L1263">
        <v>2.1299999999999999E-3</v>
      </c>
      <c r="M1263">
        <v>8.8199999999999997E-3</v>
      </c>
      <c r="N1263">
        <v>1.4599999999999999E-3</v>
      </c>
      <c r="O1263">
        <v>1</v>
      </c>
      <c r="P1263">
        <v>0</v>
      </c>
      <c r="Q1263">
        <v>167</v>
      </c>
      <c r="R1263">
        <v>556</v>
      </c>
      <c r="S1263">
        <v>210</v>
      </c>
      <c r="T1263">
        <v>1.1000000000000001</v>
      </c>
      <c r="U1263">
        <v>1.8</v>
      </c>
    </row>
    <row r="1264" spans="1:21" x14ac:dyDescent="0.25">
      <c r="A1264" t="str">
        <f>B1264&amp;"_"&amp;G1264&amp;"_"&amp;J1264</f>
        <v>363_355_1</v>
      </c>
      <c r="B1264">
        <v>363</v>
      </c>
      <c r="C1264" s="1" t="s">
        <v>818</v>
      </c>
      <c r="D1264" s="1" t="s">
        <v>67</v>
      </c>
      <c r="E1264" s="1" t="s">
        <v>67</v>
      </c>
      <c r="F1264">
        <v>115</v>
      </c>
      <c r="G1264">
        <v>355</v>
      </c>
      <c r="H1264" s="1" t="s">
        <v>814</v>
      </c>
      <c r="I1264">
        <v>115</v>
      </c>
      <c r="J1264" s="1" t="s">
        <v>191</v>
      </c>
      <c r="K1264" s="1" t="s">
        <v>25</v>
      </c>
      <c r="L1264">
        <v>9.3000000000000005E-4</v>
      </c>
      <c r="M1264">
        <v>3.8600000000000001E-3</v>
      </c>
      <c r="N1264">
        <v>6.4000000000000005E-4</v>
      </c>
      <c r="O1264">
        <v>1</v>
      </c>
      <c r="P1264">
        <v>0</v>
      </c>
      <c r="Q1264">
        <v>167</v>
      </c>
      <c r="R1264">
        <v>556</v>
      </c>
      <c r="S1264">
        <v>210</v>
      </c>
      <c r="T1264">
        <v>0.5</v>
      </c>
      <c r="U1264">
        <v>0.8</v>
      </c>
    </row>
    <row r="1265" spans="1:21" x14ac:dyDescent="0.25">
      <c r="A1265" t="str">
        <f>B1265&amp;"_"&amp;G1265&amp;"_"&amp;J1265</f>
        <v>37_270_1</v>
      </c>
      <c r="B1265">
        <v>37</v>
      </c>
      <c r="C1265" s="1" t="s">
        <v>185</v>
      </c>
      <c r="D1265" s="1" t="s">
        <v>42</v>
      </c>
      <c r="E1265" s="1" t="s">
        <v>42</v>
      </c>
      <c r="F1265">
        <v>115</v>
      </c>
      <c r="G1265">
        <v>270</v>
      </c>
      <c r="H1265" s="1" t="s">
        <v>186</v>
      </c>
      <c r="I1265">
        <v>115</v>
      </c>
      <c r="J1265" s="1" t="s">
        <v>191</v>
      </c>
      <c r="K1265" s="1" t="s">
        <v>25</v>
      </c>
      <c r="L1265">
        <v>2.6099999999999999E-3</v>
      </c>
      <c r="M1265">
        <v>1.077E-2</v>
      </c>
      <c r="N1265">
        <v>1.7799999999999999E-3</v>
      </c>
      <c r="O1265">
        <v>1</v>
      </c>
      <c r="P1265">
        <v>0</v>
      </c>
      <c r="Q1265">
        <v>167</v>
      </c>
      <c r="R1265">
        <v>556</v>
      </c>
      <c r="S1265">
        <v>210</v>
      </c>
      <c r="T1265">
        <v>1.3</v>
      </c>
      <c r="U1265">
        <v>2.2000000000000002</v>
      </c>
    </row>
    <row r="1266" spans="1:21" x14ac:dyDescent="0.25">
      <c r="A1266" t="str">
        <f>B1266&amp;"_"&amp;G1266&amp;"_"&amp;J1266</f>
        <v>37_270_2</v>
      </c>
      <c r="B1266">
        <v>37</v>
      </c>
      <c r="C1266" s="1" t="s">
        <v>185</v>
      </c>
      <c r="D1266" s="1" t="s">
        <v>42</v>
      </c>
      <c r="E1266" s="1" t="s">
        <v>42</v>
      </c>
      <c r="F1266">
        <v>115</v>
      </c>
      <c r="G1266">
        <v>270</v>
      </c>
      <c r="H1266" s="1" t="s">
        <v>186</v>
      </c>
      <c r="I1266">
        <v>115</v>
      </c>
      <c r="J1266" s="1" t="s">
        <v>74</v>
      </c>
      <c r="K1266" s="1" t="s">
        <v>25</v>
      </c>
      <c r="L1266">
        <v>3.3400000000000001E-3</v>
      </c>
      <c r="M1266">
        <v>1.3820000000000001E-2</v>
      </c>
      <c r="N1266">
        <v>2.2899999999999999E-3</v>
      </c>
      <c r="O1266">
        <v>1</v>
      </c>
      <c r="P1266">
        <v>0</v>
      </c>
      <c r="Q1266">
        <v>167</v>
      </c>
      <c r="R1266">
        <v>556</v>
      </c>
      <c r="S1266">
        <v>210</v>
      </c>
      <c r="T1266">
        <v>1.3</v>
      </c>
      <c r="U1266">
        <v>2.8</v>
      </c>
    </row>
    <row r="1267" spans="1:21" x14ac:dyDescent="0.25">
      <c r="A1267" t="str">
        <f>B1267&amp;"_"&amp;G1267&amp;"_"&amp;J1267</f>
        <v>37_273_1</v>
      </c>
      <c r="B1267">
        <v>37</v>
      </c>
      <c r="C1267" s="1" t="s">
        <v>185</v>
      </c>
      <c r="D1267" s="1" t="s">
        <v>42</v>
      </c>
      <c r="E1267" s="1" t="s">
        <v>42</v>
      </c>
      <c r="F1267">
        <v>115</v>
      </c>
      <c r="G1267">
        <v>273</v>
      </c>
      <c r="H1267" s="1" t="s">
        <v>348</v>
      </c>
      <c r="I1267">
        <v>115</v>
      </c>
      <c r="J1267" s="1" t="s">
        <v>191</v>
      </c>
      <c r="K1267" s="1" t="s">
        <v>25</v>
      </c>
      <c r="L1267">
        <v>1.5299999999999999E-3</v>
      </c>
      <c r="M1267">
        <v>6.3099999999999996E-3</v>
      </c>
      <c r="N1267">
        <v>1.0399999999999999E-3</v>
      </c>
      <c r="O1267">
        <v>1</v>
      </c>
      <c r="P1267">
        <v>0</v>
      </c>
      <c r="Q1267">
        <v>167</v>
      </c>
      <c r="R1267">
        <v>556</v>
      </c>
      <c r="S1267">
        <v>210</v>
      </c>
      <c r="T1267">
        <v>0.7</v>
      </c>
      <c r="U1267">
        <v>1.3</v>
      </c>
    </row>
    <row r="1268" spans="1:21" x14ac:dyDescent="0.25">
      <c r="A1268" t="str">
        <f>B1268&amp;"_"&amp;G1268&amp;"_"&amp;J1268</f>
        <v>371_372_1</v>
      </c>
      <c r="B1268">
        <v>371</v>
      </c>
      <c r="C1268" s="1" t="s">
        <v>844</v>
      </c>
      <c r="D1268" s="1" t="s">
        <v>22</v>
      </c>
      <c r="E1268" s="1" t="s">
        <v>22</v>
      </c>
      <c r="F1268">
        <v>115</v>
      </c>
      <c r="G1268">
        <v>372</v>
      </c>
      <c r="H1268" s="1" t="s">
        <v>845</v>
      </c>
      <c r="I1268">
        <v>115</v>
      </c>
      <c r="J1268" s="1" t="s">
        <v>191</v>
      </c>
      <c r="K1268" s="1" t="s">
        <v>25</v>
      </c>
      <c r="L1268">
        <v>1.2149999999999999E-2</v>
      </c>
      <c r="M1268">
        <v>5.0229999999999997E-2</v>
      </c>
      <c r="N1268">
        <v>8.3199999999999993E-3</v>
      </c>
      <c r="O1268">
        <v>1</v>
      </c>
      <c r="P1268">
        <v>0</v>
      </c>
      <c r="Q1268">
        <v>167</v>
      </c>
      <c r="R1268">
        <v>556</v>
      </c>
      <c r="S1268">
        <v>210</v>
      </c>
      <c r="T1268">
        <v>5.8</v>
      </c>
      <c r="U1268">
        <v>10.1</v>
      </c>
    </row>
    <row r="1269" spans="1:21" x14ac:dyDescent="0.25">
      <c r="A1269" t="str">
        <f>B1269&amp;"_"&amp;G1269&amp;"_"&amp;J1269</f>
        <v>372_373_1</v>
      </c>
      <c r="B1269">
        <v>372</v>
      </c>
      <c r="C1269" s="1" t="s">
        <v>845</v>
      </c>
      <c r="D1269" s="1" t="s">
        <v>22</v>
      </c>
      <c r="E1269" s="1" t="s">
        <v>22</v>
      </c>
      <c r="F1269">
        <v>115</v>
      </c>
      <c r="G1269">
        <v>373</v>
      </c>
      <c r="H1269" s="1" t="s">
        <v>846</v>
      </c>
      <c r="I1269">
        <v>115</v>
      </c>
      <c r="J1269" s="1" t="s">
        <v>191</v>
      </c>
      <c r="K1269" s="1" t="s">
        <v>25</v>
      </c>
      <c r="L1269">
        <v>1.8589999999999999E-2</v>
      </c>
      <c r="M1269">
        <v>7.6859999999999998E-2</v>
      </c>
      <c r="N1269">
        <v>1.273E-2</v>
      </c>
      <c r="O1269">
        <v>1</v>
      </c>
      <c r="P1269">
        <v>0</v>
      </c>
      <c r="Q1269">
        <v>167</v>
      </c>
      <c r="R1269">
        <v>556</v>
      </c>
      <c r="S1269">
        <v>210</v>
      </c>
      <c r="T1269">
        <v>13.3</v>
      </c>
      <c r="U1269">
        <v>15.5</v>
      </c>
    </row>
    <row r="1270" spans="1:21" x14ac:dyDescent="0.25">
      <c r="A1270" t="str">
        <f>B1270&amp;"_"&amp;G1270&amp;"_"&amp;J1270</f>
        <v>378_1285_1</v>
      </c>
      <c r="B1270">
        <v>378</v>
      </c>
      <c r="C1270" s="1" t="s">
        <v>854</v>
      </c>
      <c r="D1270" s="1" t="s">
        <v>22</v>
      </c>
      <c r="E1270" s="1" t="s">
        <v>22</v>
      </c>
      <c r="F1270">
        <v>115</v>
      </c>
      <c r="G1270">
        <v>1285</v>
      </c>
      <c r="H1270" s="1" t="s">
        <v>856</v>
      </c>
      <c r="I1270">
        <v>115</v>
      </c>
      <c r="J1270" s="1" t="s">
        <v>191</v>
      </c>
      <c r="K1270" s="1" t="s">
        <v>25</v>
      </c>
      <c r="L1270">
        <v>7.4999999999999997E-3</v>
      </c>
      <c r="M1270">
        <v>3.1019999999999999E-2</v>
      </c>
      <c r="N1270">
        <v>5.1399999999999996E-3</v>
      </c>
      <c r="O1270">
        <v>1</v>
      </c>
      <c r="P1270">
        <v>0</v>
      </c>
      <c r="Q1270">
        <v>167</v>
      </c>
      <c r="R1270">
        <v>556</v>
      </c>
      <c r="S1270">
        <v>210</v>
      </c>
      <c r="T1270">
        <v>4.5999999999999996</v>
      </c>
      <c r="U1270">
        <v>6.2</v>
      </c>
    </row>
    <row r="1271" spans="1:21" x14ac:dyDescent="0.25">
      <c r="A1271" t="str">
        <f>B1271&amp;"_"&amp;G1271&amp;"_"&amp;J1271</f>
        <v>378_916_1</v>
      </c>
      <c r="B1271">
        <v>378</v>
      </c>
      <c r="C1271" s="1" t="s">
        <v>854</v>
      </c>
      <c r="D1271" s="1" t="s">
        <v>22</v>
      </c>
      <c r="E1271" s="1" t="s">
        <v>22</v>
      </c>
      <c r="F1271">
        <v>115</v>
      </c>
      <c r="G1271">
        <v>916</v>
      </c>
      <c r="H1271" s="1" t="s">
        <v>311</v>
      </c>
      <c r="I1271">
        <v>115</v>
      </c>
      <c r="J1271" s="1" t="s">
        <v>191</v>
      </c>
      <c r="K1271" s="1" t="s">
        <v>25</v>
      </c>
      <c r="L1271">
        <v>5.6699999999999997E-3</v>
      </c>
      <c r="M1271">
        <v>2.3429999999999999E-2</v>
      </c>
      <c r="N1271">
        <v>3.8800000000000002E-3</v>
      </c>
      <c r="O1271">
        <v>1</v>
      </c>
      <c r="P1271">
        <v>0</v>
      </c>
      <c r="Q1271">
        <v>167</v>
      </c>
      <c r="R1271">
        <v>556</v>
      </c>
      <c r="S1271">
        <v>210</v>
      </c>
      <c r="T1271">
        <v>4.0999999999999996</v>
      </c>
      <c r="U1271">
        <v>4.7</v>
      </c>
    </row>
    <row r="1272" spans="1:21" x14ac:dyDescent="0.25">
      <c r="A1272" t="str">
        <f>B1272&amp;"_"&amp;G1272&amp;"_"&amp;J1272</f>
        <v>379_1285_1</v>
      </c>
      <c r="B1272">
        <v>379</v>
      </c>
      <c r="C1272" s="1" t="s">
        <v>857</v>
      </c>
      <c r="D1272" s="1" t="s">
        <v>22</v>
      </c>
      <c r="E1272" s="1" t="s">
        <v>22</v>
      </c>
      <c r="F1272">
        <v>115</v>
      </c>
      <c r="G1272">
        <v>1285</v>
      </c>
      <c r="H1272" s="1" t="s">
        <v>856</v>
      </c>
      <c r="I1272">
        <v>115</v>
      </c>
      <c r="J1272" s="1" t="s">
        <v>191</v>
      </c>
      <c r="K1272" s="1" t="s">
        <v>25</v>
      </c>
      <c r="L1272">
        <v>1.6000000000000001E-3</v>
      </c>
      <c r="M1272">
        <v>6.6E-3</v>
      </c>
      <c r="N1272">
        <v>1.09E-3</v>
      </c>
      <c r="O1272">
        <v>1</v>
      </c>
      <c r="P1272">
        <v>0</v>
      </c>
      <c r="Q1272">
        <v>167</v>
      </c>
      <c r="R1272">
        <v>556</v>
      </c>
      <c r="S1272">
        <v>210</v>
      </c>
      <c r="T1272">
        <v>1.2</v>
      </c>
      <c r="U1272">
        <v>1.3</v>
      </c>
    </row>
    <row r="1273" spans="1:21" x14ac:dyDescent="0.25">
      <c r="A1273" t="str">
        <f>B1273&amp;"_"&amp;G1273&amp;"_"&amp;J1273</f>
        <v>38_91_1</v>
      </c>
      <c r="B1273">
        <v>38</v>
      </c>
      <c r="C1273" s="1" t="s">
        <v>351</v>
      </c>
      <c r="D1273" s="1" t="s">
        <v>42</v>
      </c>
      <c r="E1273" s="1" t="s">
        <v>42</v>
      </c>
      <c r="F1273">
        <v>115</v>
      </c>
      <c r="G1273">
        <v>91</v>
      </c>
      <c r="H1273" s="1" t="s">
        <v>352</v>
      </c>
      <c r="I1273">
        <v>115</v>
      </c>
      <c r="J1273" s="1" t="s">
        <v>191</v>
      </c>
      <c r="K1273" s="1" t="s">
        <v>25</v>
      </c>
      <c r="L1273">
        <v>8.5299999999999994E-3</v>
      </c>
      <c r="M1273">
        <v>3.5270000000000003E-2</v>
      </c>
      <c r="N1273">
        <v>5.8399999999999997E-3</v>
      </c>
      <c r="O1273">
        <v>1</v>
      </c>
      <c r="P1273">
        <v>0</v>
      </c>
      <c r="Q1273">
        <v>167</v>
      </c>
      <c r="R1273">
        <v>556</v>
      </c>
      <c r="S1273">
        <v>210</v>
      </c>
      <c r="T1273">
        <v>5.2</v>
      </c>
      <c r="U1273">
        <v>7.1</v>
      </c>
    </row>
    <row r="1274" spans="1:21" x14ac:dyDescent="0.25">
      <c r="A1274" t="str">
        <f>B1274&amp;"_"&amp;G1274&amp;"_"&amp;J1274</f>
        <v>38_97_1</v>
      </c>
      <c r="B1274">
        <v>38</v>
      </c>
      <c r="C1274" s="1" t="s">
        <v>351</v>
      </c>
      <c r="D1274" s="1" t="s">
        <v>42</v>
      </c>
      <c r="E1274" s="1" t="s">
        <v>39</v>
      </c>
      <c r="F1274">
        <v>115</v>
      </c>
      <c r="G1274">
        <v>97</v>
      </c>
      <c r="H1274" s="1" t="s">
        <v>336</v>
      </c>
      <c r="I1274">
        <v>115</v>
      </c>
      <c r="J1274" s="1" t="s">
        <v>191</v>
      </c>
      <c r="K1274" s="1" t="s">
        <v>25</v>
      </c>
      <c r="L1274">
        <v>1.486E-2</v>
      </c>
      <c r="M1274">
        <v>6.1449999999999998E-2</v>
      </c>
      <c r="N1274">
        <v>1.018E-2</v>
      </c>
      <c r="O1274">
        <v>1</v>
      </c>
      <c r="P1274">
        <v>0</v>
      </c>
      <c r="Q1274">
        <v>167</v>
      </c>
      <c r="R1274">
        <v>556</v>
      </c>
      <c r="S1274">
        <v>210</v>
      </c>
      <c r="T1274">
        <v>10.8</v>
      </c>
      <c r="U1274">
        <v>12.4</v>
      </c>
    </row>
    <row r="1275" spans="1:21" x14ac:dyDescent="0.25">
      <c r="A1275" t="str">
        <f>B1275&amp;"_"&amp;G1275&amp;"_"&amp;J1275</f>
        <v>380_1306_1</v>
      </c>
      <c r="B1275">
        <v>380</v>
      </c>
      <c r="C1275" s="1" t="s">
        <v>284</v>
      </c>
      <c r="D1275" s="1" t="s">
        <v>22</v>
      </c>
      <c r="E1275" s="1" t="s">
        <v>22</v>
      </c>
      <c r="F1275">
        <v>115</v>
      </c>
      <c r="G1275">
        <v>1306</v>
      </c>
      <c r="H1275" s="1" t="s">
        <v>1369</v>
      </c>
      <c r="I1275">
        <v>115</v>
      </c>
      <c r="J1275" s="1" t="s">
        <v>191</v>
      </c>
      <c r="K1275" s="1" t="s">
        <v>25</v>
      </c>
      <c r="L1275">
        <v>1.0279999999999999E-2</v>
      </c>
      <c r="M1275">
        <v>4.2509999999999999E-2</v>
      </c>
      <c r="N1275">
        <v>7.0400000000000003E-3</v>
      </c>
      <c r="O1275">
        <v>1</v>
      </c>
      <c r="P1275">
        <v>0</v>
      </c>
      <c r="Q1275">
        <v>167</v>
      </c>
      <c r="R1275">
        <v>556</v>
      </c>
      <c r="S1275">
        <v>210</v>
      </c>
      <c r="T1275">
        <v>6.1</v>
      </c>
      <c r="U1275">
        <v>8.5</v>
      </c>
    </row>
    <row r="1276" spans="1:21" x14ac:dyDescent="0.25">
      <c r="A1276" t="str">
        <f>B1276&amp;"_"&amp;G1276&amp;"_"&amp;J1276</f>
        <v>380_171_1</v>
      </c>
      <c r="B1276">
        <v>380</v>
      </c>
      <c r="C1276" s="1" t="s">
        <v>284</v>
      </c>
      <c r="D1276" s="1" t="s">
        <v>22</v>
      </c>
      <c r="E1276" s="1" t="s">
        <v>67</v>
      </c>
      <c r="F1276">
        <v>115</v>
      </c>
      <c r="G1276">
        <v>171</v>
      </c>
      <c r="H1276" s="1" t="s">
        <v>285</v>
      </c>
      <c r="I1276">
        <v>115</v>
      </c>
      <c r="J1276" s="1" t="s">
        <v>191</v>
      </c>
      <c r="K1276" s="1" t="s">
        <v>25</v>
      </c>
      <c r="L1276">
        <v>4.4240000000000002E-2</v>
      </c>
      <c r="M1276">
        <v>0.18295</v>
      </c>
      <c r="N1276">
        <v>3.0290000000000001E-2</v>
      </c>
      <c r="O1276">
        <v>1</v>
      </c>
      <c r="P1276">
        <v>0</v>
      </c>
      <c r="Q1276">
        <v>167</v>
      </c>
      <c r="R1276">
        <v>556</v>
      </c>
      <c r="S1276">
        <v>210</v>
      </c>
      <c r="T1276">
        <v>24.9</v>
      </c>
      <c r="U1276">
        <v>36.799999999999997</v>
      </c>
    </row>
    <row r="1277" spans="1:21" x14ac:dyDescent="0.25">
      <c r="A1277" t="str">
        <f>B1277&amp;"_"&amp;G1277&amp;"_"&amp;J1277</f>
        <v>380_381_1</v>
      </c>
      <c r="B1277">
        <v>380</v>
      </c>
      <c r="C1277" s="1" t="s">
        <v>284</v>
      </c>
      <c r="D1277" s="1" t="s">
        <v>22</v>
      </c>
      <c r="E1277" s="1" t="s">
        <v>22</v>
      </c>
      <c r="F1277">
        <v>115</v>
      </c>
      <c r="G1277">
        <v>381</v>
      </c>
      <c r="H1277" s="1" t="s">
        <v>858</v>
      </c>
      <c r="I1277">
        <v>115</v>
      </c>
      <c r="J1277" s="1" t="s">
        <v>191</v>
      </c>
      <c r="K1277" s="1" t="s">
        <v>25</v>
      </c>
      <c r="L1277">
        <v>3.62E-3</v>
      </c>
      <c r="M1277">
        <v>1.495E-2</v>
      </c>
      <c r="N1277">
        <v>2.48E-3</v>
      </c>
      <c r="O1277">
        <v>1</v>
      </c>
      <c r="P1277">
        <v>0</v>
      </c>
      <c r="Q1277">
        <v>167</v>
      </c>
      <c r="R1277">
        <v>556</v>
      </c>
      <c r="S1277">
        <v>210</v>
      </c>
      <c r="T1277">
        <v>2.2000000000000002</v>
      </c>
      <c r="U1277">
        <v>3</v>
      </c>
    </row>
    <row r="1278" spans="1:21" x14ac:dyDescent="0.25">
      <c r="A1278" t="str">
        <f>B1278&amp;"_"&amp;G1278&amp;"_"&amp;J1278</f>
        <v>380_383_1</v>
      </c>
      <c r="B1278">
        <v>380</v>
      </c>
      <c r="C1278" s="1" t="s">
        <v>284</v>
      </c>
      <c r="D1278" s="1" t="s">
        <v>22</v>
      </c>
      <c r="E1278" s="1" t="s">
        <v>22</v>
      </c>
      <c r="F1278">
        <v>115</v>
      </c>
      <c r="G1278">
        <v>383</v>
      </c>
      <c r="H1278" s="1" t="s">
        <v>859</v>
      </c>
      <c r="I1278">
        <v>115</v>
      </c>
      <c r="J1278" s="1" t="s">
        <v>191</v>
      </c>
      <c r="K1278" s="1" t="s">
        <v>25</v>
      </c>
      <c r="L1278">
        <v>2.7529999999999999E-2</v>
      </c>
      <c r="M1278">
        <v>0.11384</v>
      </c>
      <c r="N1278">
        <v>1.8849999999999999E-2</v>
      </c>
      <c r="O1278">
        <v>1</v>
      </c>
      <c r="P1278">
        <v>0</v>
      </c>
      <c r="Q1278">
        <v>167</v>
      </c>
      <c r="R1278">
        <v>556</v>
      </c>
      <c r="S1278">
        <v>210</v>
      </c>
      <c r="T1278">
        <v>15.1</v>
      </c>
      <c r="U1278">
        <v>22.9</v>
      </c>
    </row>
    <row r="1279" spans="1:21" x14ac:dyDescent="0.25">
      <c r="A1279" t="str">
        <f>B1279&amp;"_"&amp;G1279&amp;"_"&amp;J1279</f>
        <v>380_393_1</v>
      </c>
      <c r="B1279">
        <v>380</v>
      </c>
      <c r="C1279" s="1" t="s">
        <v>284</v>
      </c>
      <c r="D1279" s="1" t="s">
        <v>22</v>
      </c>
      <c r="E1279" s="1" t="s">
        <v>22</v>
      </c>
      <c r="F1279">
        <v>115</v>
      </c>
      <c r="G1279">
        <v>393</v>
      </c>
      <c r="H1279" s="1" t="s">
        <v>860</v>
      </c>
      <c r="I1279">
        <v>115</v>
      </c>
      <c r="J1279" s="1" t="s">
        <v>191</v>
      </c>
      <c r="K1279" s="1" t="s">
        <v>25</v>
      </c>
      <c r="L1279">
        <v>3.8999999999999998E-3</v>
      </c>
      <c r="M1279">
        <v>1.6140000000000002E-2</v>
      </c>
      <c r="N1279">
        <v>2.6700000000000001E-3</v>
      </c>
      <c r="O1279">
        <v>1</v>
      </c>
      <c r="P1279">
        <v>0</v>
      </c>
      <c r="Q1279">
        <v>167</v>
      </c>
      <c r="R1279">
        <v>556</v>
      </c>
      <c r="S1279">
        <v>210</v>
      </c>
      <c r="T1279">
        <v>2.4</v>
      </c>
      <c r="U1279">
        <v>3.2</v>
      </c>
    </row>
    <row r="1280" spans="1:21" x14ac:dyDescent="0.25">
      <c r="A1280" t="str">
        <f>B1280&amp;"_"&amp;G1280&amp;"_"&amp;J1280</f>
        <v>383_431_1</v>
      </c>
      <c r="B1280">
        <v>383</v>
      </c>
      <c r="C1280" s="1" t="s">
        <v>859</v>
      </c>
      <c r="D1280" s="1" t="s">
        <v>22</v>
      </c>
      <c r="E1280" s="1" t="s">
        <v>22</v>
      </c>
      <c r="F1280">
        <v>115</v>
      </c>
      <c r="G1280">
        <v>431</v>
      </c>
      <c r="H1280" s="1" t="s">
        <v>863</v>
      </c>
      <c r="I1280">
        <v>115</v>
      </c>
      <c r="J1280" s="1" t="s">
        <v>191</v>
      </c>
      <c r="K1280" s="1" t="s">
        <v>25</v>
      </c>
      <c r="L1280">
        <v>8.3000000000000001E-3</v>
      </c>
      <c r="M1280">
        <v>3.4320000000000003E-2</v>
      </c>
      <c r="N1280">
        <v>5.6800000000000002E-3</v>
      </c>
      <c r="O1280">
        <v>1</v>
      </c>
      <c r="P1280">
        <v>0</v>
      </c>
      <c r="Q1280">
        <v>167</v>
      </c>
      <c r="R1280">
        <v>556</v>
      </c>
      <c r="S1280">
        <v>210</v>
      </c>
      <c r="T1280">
        <v>4.8</v>
      </c>
      <c r="U1280">
        <v>6.9</v>
      </c>
    </row>
    <row r="1281" spans="1:21" x14ac:dyDescent="0.25">
      <c r="A1281" t="str">
        <f>B1281&amp;"_"&amp;G1281&amp;"_"&amp;J1281</f>
        <v>383_432_1</v>
      </c>
      <c r="B1281">
        <v>383</v>
      </c>
      <c r="C1281" s="1" t="s">
        <v>859</v>
      </c>
      <c r="D1281" s="1" t="s">
        <v>22</v>
      </c>
      <c r="E1281" s="1" t="s">
        <v>22</v>
      </c>
      <c r="F1281">
        <v>115</v>
      </c>
      <c r="G1281">
        <v>432</v>
      </c>
      <c r="H1281" s="1" t="s">
        <v>864</v>
      </c>
      <c r="I1281">
        <v>115</v>
      </c>
      <c r="J1281" s="1" t="s">
        <v>191</v>
      </c>
      <c r="K1281" s="1" t="s">
        <v>25</v>
      </c>
      <c r="L1281">
        <v>3.7499999999999999E-3</v>
      </c>
      <c r="M1281">
        <v>1.5509999999999999E-2</v>
      </c>
      <c r="N1281">
        <v>2.5699999999999998E-3</v>
      </c>
      <c r="O1281">
        <v>1</v>
      </c>
      <c r="P1281">
        <v>0</v>
      </c>
      <c r="Q1281">
        <v>167</v>
      </c>
      <c r="R1281">
        <v>556</v>
      </c>
      <c r="S1281">
        <v>210</v>
      </c>
      <c r="T1281">
        <v>2</v>
      </c>
      <c r="U1281">
        <v>3.1</v>
      </c>
    </row>
    <row r="1282" spans="1:21" x14ac:dyDescent="0.25">
      <c r="A1282" t="str">
        <f>B1282&amp;"_"&amp;G1282&amp;"_"&amp;J1282</f>
        <v>386_1548_1</v>
      </c>
      <c r="B1282">
        <v>386</v>
      </c>
      <c r="C1282" s="1" t="s">
        <v>872</v>
      </c>
      <c r="D1282" s="1" t="s">
        <v>22</v>
      </c>
      <c r="E1282" s="1" t="s">
        <v>22</v>
      </c>
      <c r="F1282">
        <v>115</v>
      </c>
      <c r="G1282">
        <v>1548</v>
      </c>
      <c r="H1282" s="1" t="s">
        <v>64</v>
      </c>
      <c r="I1282">
        <v>115</v>
      </c>
      <c r="J1282" s="1" t="s">
        <v>191</v>
      </c>
      <c r="K1282" s="1" t="s">
        <v>25</v>
      </c>
      <c r="L1282">
        <v>1.1000000000000001E-3</v>
      </c>
      <c r="M1282">
        <v>4.5399999999999998E-3</v>
      </c>
      <c r="N1282">
        <v>7.5000000000000002E-4</v>
      </c>
      <c r="O1282">
        <v>1</v>
      </c>
      <c r="P1282">
        <v>0</v>
      </c>
      <c r="Q1282">
        <v>167</v>
      </c>
      <c r="R1282">
        <v>556</v>
      </c>
      <c r="S1282">
        <v>210</v>
      </c>
      <c r="T1282">
        <v>0.8</v>
      </c>
      <c r="U1282">
        <v>0.9</v>
      </c>
    </row>
    <row r="1283" spans="1:21" x14ac:dyDescent="0.25">
      <c r="A1283" t="str">
        <f>B1283&amp;"_"&amp;G1283&amp;"_"&amp;J1283</f>
        <v>386_434_N</v>
      </c>
      <c r="B1283">
        <v>386</v>
      </c>
      <c r="C1283" s="1" t="s">
        <v>872</v>
      </c>
      <c r="D1283" s="1" t="s">
        <v>22</v>
      </c>
      <c r="E1283" s="1" t="s">
        <v>22</v>
      </c>
      <c r="F1283">
        <v>115</v>
      </c>
      <c r="G1283">
        <v>434</v>
      </c>
      <c r="H1283" s="1" t="s">
        <v>945</v>
      </c>
      <c r="I1283">
        <v>115</v>
      </c>
      <c r="J1283" s="1" t="s">
        <v>1499</v>
      </c>
      <c r="K1283" s="1" t="s">
        <v>25</v>
      </c>
      <c r="L1283">
        <v>2.7529999999999999E-2</v>
      </c>
      <c r="M1283">
        <v>8.201E-2</v>
      </c>
      <c r="N1283">
        <v>9.2599999999999991E-3</v>
      </c>
      <c r="O1283">
        <v>1</v>
      </c>
      <c r="P1283">
        <v>0</v>
      </c>
      <c r="Q1283">
        <v>102</v>
      </c>
      <c r="R1283">
        <v>114</v>
      </c>
      <c r="S1283">
        <v>134</v>
      </c>
      <c r="T1283">
        <v>12.7</v>
      </c>
      <c r="U1283">
        <v>13.6</v>
      </c>
    </row>
    <row r="1284" spans="1:21" x14ac:dyDescent="0.25">
      <c r="A1284" t="str">
        <f>B1284&amp;"_"&amp;G1284&amp;"_"&amp;J1284</f>
        <v>387_1548_1</v>
      </c>
      <c r="B1284">
        <v>387</v>
      </c>
      <c r="C1284" s="1" t="s">
        <v>874</v>
      </c>
      <c r="D1284" s="1" t="s">
        <v>22</v>
      </c>
      <c r="E1284" s="1" t="s">
        <v>22</v>
      </c>
      <c r="F1284">
        <v>115</v>
      </c>
      <c r="G1284">
        <v>1548</v>
      </c>
      <c r="H1284" s="1" t="s">
        <v>64</v>
      </c>
      <c r="I1284">
        <v>115</v>
      </c>
      <c r="J1284" s="1" t="s">
        <v>191</v>
      </c>
      <c r="K1284" s="1" t="s">
        <v>25</v>
      </c>
      <c r="L1284">
        <v>6.6400000000000001E-3</v>
      </c>
      <c r="M1284">
        <v>2.7439999999999999E-2</v>
      </c>
      <c r="N1284">
        <v>4.5399999999999998E-3</v>
      </c>
      <c r="O1284">
        <v>1</v>
      </c>
      <c r="P1284">
        <v>0</v>
      </c>
      <c r="Q1284">
        <v>167</v>
      </c>
      <c r="R1284">
        <v>556</v>
      </c>
      <c r="S1284">
        <v>210</v>
      </c>
      <c r="T1284">
        <v>4.3</v>
      </c>
      <c r="U1284">
        <v>5.5</v>
      </c>
    </row>
    <row r="1285" spans="1:21" x14ac:dyDescent="0.25">
      <c r="A1285" t="str">
        <f>B1285&amp;"_"&amp;G1285&amp;"_"&amp;J1285</f>
        <v>39_1307_1</v>
      </c>
      <c r="B1285">
        <v>39</v>
      </c>
      <c r="C1285" s="1" t="s">
        <v>189</v>
      </c>
      <c r="D1285" s="1" t="s">
        <v>42</v>
      </c>
      <c r="E1285" s="1" t="s">
        <v>42</v>
      </c>
      <c r="F1285">
        <v>230</v>
      </c>
      <c r="G1285">
        <v>1307</v>
      </c>
      <c r="H1285" s="1" t="s">
        <v>190</v>
      </c>
      <c r="I1285">
        <v>230</v>
      </c>
      <c r="J1285" s="1" t="s">
        <v>191</v>
      </c>
      <c r="K1285" s="1" t="s">
        <v>25</v>
      </c>
      <c r="L1285">
        <v>9.2000000000000003E-4</v>
      </c>
      <c r="M1285">
        <v>7.4000000000000003E-3</v>
      </c>
      <c r="N1285">
        <v>2.8240000000000001E-2</v>
      </c>
      <c r="O1285">
        <v>1</v>
      </c>
      <c r="P1285">
        <v>0</v>
      </c>
      <c r="Q1285">
        <v>453</v>
      </c>
      <c r="R1285">
        <v>936</v>
      </c>
      <c r="S1285">
        <v>579</v>
      </c>
      <c r="T1285">
        <v>4.3</v>
      </c>
      <c r="U1285">
        <v>7.1</v>
      </c>
    </row>
    <row r="1286" spans="1:21" x14ac:dyDescent="0.25">
      <c r="A1286" t="str">
        <f>B1286&amp;"_"&amp;G1286&amp;"_"&amp;J1286</f>
        <v>39_1469_1</v>
      </c>
      <c r="B1286">
        <v>39</v>
      </c>
      <c r="C1286" s="1" t="s">
        <v>189</v>
      </c>
      <c r="D1286" s="1" t="s">
        <v>42</v>
      </c>
      <c r="E1286" s="1" t="s">
        <v>42</v>
      </c>
      <c r="F1286">
        <v>230</v>
      </c>
      <c r="G1286">
        <v>1469</v>
      </c>
      <c r="H1286" s="1" t="s">
        <v>189</v>
      </c>
      <c r="I1286">
        <v>115</v>
      </c>
      <c r="J1286" s="1" t="s">
        <v>191</v>
      </c>
      <c r="K1286" s="1" t="s">
        <v>25</v>
      </c>
      <c r="L1286">
        <v>1.49E-3</v>
      </c>
      <c r="M1286">
        <v>6.2300000000000001E-2</v>
      </c>
      <c r="N1286">
        <v>0</v>
      </c>
      <c r="O1286">
        <v>1</v>
      </c>
      <c r="P1286">
        <v>0</v>
      </c>
      <c r="Q1286">
        <v>326</v>
      </c>
      <c r="R1286">
        <v>369</v>
      </c>
      <c r="S1286">
        <v>423</v>
      </c>
      <c r="T1286">
        <v>0</v>
      </c>
      <c r="U1286">
        <v>0</v>
      </c>
    </row>
    <row r="1287" spans="1:21" x14ac:dyDescent="0.25">
      <c r="A1287" t="str">
        <f>B1287&amp;"_"&amp;G1287&amp;"_"&amp;J1287</f>
        <v>390_1548_1</v>
      </c>
      <c r="B1287">
        <v>390</v>
      </c>
      <c r="C1287" s="1" t="s">
        <v>303</v>
      </c>
      <c r="D1287" s="1" t="s">
        <v>22</v>
      </c>
      <c r="E1287" s="1" t="s">
        <v>22</v>
      </c>
      <c r="F1287">
        <v>115</v>
      </c>
      <c r="G1287">
        <v>1548</v>
      </c>
      <c r="H1287" s="1" t="s">
        <v>64</v>
      </c>
      <c r="I1287">
        <v>115</v>
      </c>
      <c r="J1287" s="1" t="s">
        <v>191</v>
      </c>
      <c r="K1287" s="1" t="s">
        <v>25</v>
      </c>
      <c r="L1287">
        <v>9.2700000000000005E-3</v>
      </c>
      <c r="M1287">
        <v>3.8330000000000003E-2</v>
      </c>
      <c r="N1287">
        <v>6.3499999999999997E-3</v>
      </c>
      <c r="O1287">
        <v>1</v>
      </c>
      <c r="P1287">
        <v>0</v>
      </c>
      <c r="Q1287">
        <v>167</v>
      </c>
      <c r="R1287">
        <v>556</v>
      </c>
      <c r="S1287">
        <v>210</v>
      </c>
      <c r="T1287">
        <v>5.2</v>
      </c>
      <c r="U1287">
        <v>7.7</v>
      </c>
    </row>
    <row r="1288" spans="1:21" x14ac:dyDescent="0.25">
      <c r="A1288" t="str">
        <f>B1288&amp;"_"&amp;G1288&amp;"_"&amp;J1288</f>
        <v>390_385_1</v>
      </c>
      <c r="B1288">
        <v>390</v>
      </c>
      <c r="C1288" s="1" t="s">
        <v>303</v>
      </c>
      <c r="D1288" s="1" t="s">
        <v>22</v>
      </c>
      <c r="E1288" s="1" t="s">
        <v>22</v>
      </c>
      <c r="F1288">
        <v>115</v>
      </c>
      <c r="G1288">
        <v>385</v>
      </c>
      <c r="H1288" s="1" t="s">
        <v>868</v>
      </c>
      <c r="I1288">
        <v>115</v>
      </c>
      <c r="J1288" s="1" t="s">
        <v>191</v>
      </c>
      <c r="K1288" s="1" t="s">
        <v>25</v>
      </c>
      <c r="L1288">
        <v>6.9300000000000004E-3</v>
      </c>
      <c r="M1288">
        <v>2.8639999999999999E-2</v>
      </c>
      <c r="N1288">
        <v>4.7400000000000003E-3</v>
      </c>
      <c r="O1288">
        <v>1</v>
      </c>
      <c r="P1288">
        <v>0</v>
      </c>
      <c r="Q1288">
        <v>167</v>
      </c>
      <c r="R1288">
        <v>556</v>
      </c>
      <c r="S1288">
        <v>210</v>
      </c>
      <c r="T1288">
        <v>3.2</v>
      </c>
      <c r="U1288">
        <v>5.8</v>
      </c>
    </row>
    <row r="1289" spans="1:21" x14ac:dyDescent="0.25">
      <c r="A1289" t="str">
        <f>B1289&amp;"_"&amp;G1289&amp;"_"&amp;J1289</f>
        <v>391_1395_1</v>
      </c>
      <c r="B1289">
        <v>391</v>
      </c>
      <c r="C1289" s="1" t="s">
        <v>511</v>
      </c>
      <c r="D1289" s="1" t="s">
        <v>22</v>
      </c>
      <c r="E1289" s="1" t="s">
        <v>22</v>
      </c>
      <c r="F1289">
        <v>115</v>
      </c>
      <c r="G1289">
        <v>1395</v>
      </c>
      <c r="H1289" s="1" t="s">
        <v>213</v>
      </c>
      <c r="I1289">
        <v>115</v>
      </c>
      <c r="J1289" s="1" t="s">
        <v>191</v>
      </c>
      <c r="K1289" s="1" t="s">
        <v>25</v>
      </c>
      <c r="L1289">
        <v>4.9100000000000003E-3</v>
      </c>
      <c r="M1289">
        <v>2.0299999999999999E-2</v>
      </c>
      <c r="N1289">
        <v>3.3600000000000001E-3</v>
      </c>
      <c r="O1289">
        <v>1</v>
      </c>
      <c r="P1289">
        <v>0</v>
      </c>
      <c r="Q1289">
        <v>167</v>
      </c>
      <c r="R1289">
        <v>556</v>
      </c>
      <c r="S1289">
        <v>210</v>
      </c>
      <c r="T1289">
        <v>3.8</v>
      </c>
      <c r="U1289">
        <v>4.0999999999999996</v>
      </c>
    </row>
    <row r="1290" spans="1:21" x14ac:dyDescent="0.25">
      <c r="A1290" t="str">
        <f>B1290&amp;"_"&amp;G1290&amp;"_"&amp;J1290</f>
        <v>393_434_1</v>
      </c>
      <c r="B1290">
        <v>393</v>
      </c>
      <c r="C1290" s="1" t="s">
        <v>860</v>
      </c>
      <c r="D1290" s="1" t="s">
        <v>22</v>
      </c>
      <c r="E1290" s="1" t="s">
        <v>22</v>
      </c>
      <c r="F1290">
        <v>115</v>
      </c>
      <c r="G1290">
        <v>434</v>
      </c>
      <c r="H1290" s="1" t="s">
        <v>945</v>
      </c>
      <c r="I1290">
        <v>115</v>
      </c>
      <c r="J1290" s="1" t="s">
        <v>191</v>
      </c>
      <c r="K1290" s="1" t="s">
        <v>25</v>
      </c>
      <c r="L1290">
        <v>1.438E-2</v>
      </c>
      <c r="M1290">
        <v>5.9470000000000002E-2</v>
      </c>
      <c r="N1290">
        <v>9.8499999999999994E-3</v>
      </c>
      <c r="O1290">
        <v>1</v>
      </c>
      <c r="P1290">
        <v>0</v>
      </c>
      <c r="Q1290">
        <v>167</v>
      </c>
      <c r="R1290">
        <v>556</v>
      </c>
      <c r="S1290">
        <v>210</v>
      </c>
      <c r="T1290">
        <v>9.1</v>
      </c>
      <c r="U1290">
        <v>12</v>
      </c>
    </row>
    <row r="1291" spans="1:21" x14ac:dyDescent="0.25">
      <c r="A1291" t="str">
        <f>B1291&amp;"_"&amp;G1291&amp;"_"&amp;J1291</f>
        <v>395_1220_1</v>
      </c>
      <c r="B1291">
        <v>395</v>
      </c>
      <c r="C1291" s="1" t="s">
        <v>1390</v>
      </c>
      <c r="D1291" s="1" t="s">
        <v>22</v>
      </c>
      <c r="E1291" s="1" t="s">
        <v>22</v>
      </c>
      <c r="F1291">
        <v>230</v>
      </c>
      <c r="G1291">
        <v>1220</v>
      </c>
      <c r="H1291" s="1" t="s">
        <v>23</v>
      </c>
      <c r="I1291">
        <v>230</v>
      </c>
      <c r="J1291" s="1" t="s">
        <v>191</v>
      </c>
      <c r="K1291" s="1" t="s">
        <v>25</v>
      </c>
      <c r="L1291">
        <v>2.0500000000000002E-3</v>
      </c>
      <c r="M1291">
        <v>1.6490000000000001E-2</v>
      </c>
      <c r="N1291">
        <v>6.2899999999999998E-2</v>
      </c>
      <c r="O1291">
        <v>1</v>
      </c>
      <c r="P1291">
        <v>0</v>
      </c>
      <c r="Q1291">
        <v>453</v>
      </c>
      <c r="R1291">
        <v>936</v>
      </c>
      <c r="S1291">
        <v>579</v>
      </c>
      <c r="T1291">
        <v>15.8</v>
      </c>
      <c r="U1291">
        <v>15.9</v>
      </c>
    </row>
    <row r="1292" spans="1:21" x14ac:dyDescent="0.25">
      <c r="A1292" t="str">
        <f>B1292&amp;"_"&amp;G1292&amp;"_"&amp;J1292</f>
        <v>395_1221_1</v>
      </c>
      <c r="B1292">
        <v>395</v>
      </c>
      <c r="C1292" s="1" t="s">
        <v>1390</v>
      </c>
      <c r="D1292" s="1" t="s">
        <v>22</v>
      </c>
      <c r="E1292" s="1" t="s">
        <v>22</v>
      </c>
      <c r="F1292">
        <v>230</v>
      </c>
      <c r="G1292">
        <v>1221</v>
      </c>
      <c r="H1292" s="1" t="s">
        <v>1391</v>
      </c>
      <c r="I1292">
        <v>230</v>
      </c>
      <c r="J1292" s="1" t="s">
        <v>191</v>
      </c>
      <c r="K1292" s="1" t="s">
        <v>25</v>
      </c>
      <c r="L1292">
        <v>2.3E-3</v>
      </c>
      <c r="M1292">
        <v>1.49E-2</v>
      </c>
      <c r="N1292">
        <v>2.8000000000000001E-2</v>
      </c>
      <c r="O1292">
        <v>1</v>
      </c>
      <c r="P1292">
        <v>0</v>
      </c>
      <c r="Q1292">
        <v>453</v>
      </c>
      <c r="R1292">
        <v>936</v>
      </c>
      <c r="S1292">
        <v>579</v>
      </c>
      <c r="T1292">
        <v>9.6999999999999993</v>
      </c>
      <c r="U1292">
        <v>10.1</v>
      </c>
    </row>
    <row r="1293" spans="1:21" x14ac:dyDescent="0.25">
      <c r="A1293" t="str">
        <f>B1293&amp;"_"&amp;G1293&amp;"_"&amp;J1293</f>
        <v>4_1527_1</v>
      </c>
      <c r="B1293">
        <v>4</v>
      </c>
      <c r="C1293" s="1" t="s">
        <v>58</v>
      </c>
      <c r="D1293" s="1" t="s">
        <v>59</v>
      </c>
      <c r="E1293" s="1" t="s">
        <v>59</v>
      </c>
      <c r="F1293">
        <v>115</v>
      </c>
      <c r="G1293">
        <v>1527</v>
      </c>
      <c r="H1293" s="1" t="s">
        <v>167</v>
      </c>
      <c r="I1293">
        <v>115</v>
      </c>
      <c r="J1293" s="1" t="s">
        <v>191</v>
      </c>
      <c r="K1293" s="1" t="s">
        <v>25</v>
      </c>
      <c r="L1293">
        <v>4.9500000000000004E-3</v>
      </c>
      <c r="M1293">
        <v>2.1100000000000001E-2</v>
      </c>
      <c r="N1293">
        <v>2.7000000000000001E-3</v>
      </c>
      <c r="O1293">
        <v>1</v>
      </c>
      <c r="P1293">
        <v>0</v>
      </c>
      <c r="Q1293">
        <v>167</v>
      </c>
      <c r="R1293">
        <v>556</v>
      </c>
      <c r="S1293">
        <v>210</v>
      </c>
      <c r="T1293">
        <v>2.8</v>
      </c>
      <c r="U1293">
        <v>3.7</v>
      </c>
    </row>
    <row r="1294" spans="1:21" x14ac:dyDescent="0.25">
      <c r="A1294" t="str">
        <f>B1294&amp;"_"&amp;G1294&amp;"_"&amp;J1294</f>
        <v>4_1527_2</v>
      </c>
      <c r="B1294">
        <v>4</v>
      </c>
      <c r="C1294" s="1" t="s">
        <v>58</v>
      </c>
      <c r="D1294" s="1" t="s">
        <v>59</v>
      </c>
      <c r="E1294" s="1" t="s">
        <v>59</v>
      </c>
      <c r="F1294">
        <v>115</v>
      </c>
      <c r="G1294">
        <v>1527</v>
      </c>
      <c r="H1294" s="1" t="s">
        <v>167</v>
      </c>
      <c r="I1294">
        <v>115</v>
      </c>
      <c r="J1294" s="1" t="s">
        <v>74</v>
      </c>
      <c r="K1294" s="1" t="s">
        <v>25</v>
      </c>
      <c r="L1294">
        <v>4.9500000000000004E-3</v>
      </c>
      <c r="M1294">
        <v>2.1100000000000001E-2</v>
      </c>
      <c r="N1294">
        <v>2.7000000000000001E-3</v>
      </c>
      <c r="O1294">
        <v>1</v>
      </c>
      <c r="P1294">
        <v>0</v>
      </c>
      <c r="Q1294">
        <v>167</v>
      </c>
      <c r="R1294">
        <v>556</v>
      </c>
      <c r="S1294">
        <v>210</v>
      </c>
      <c r="T1294">
        <v>2.8</v>
      </c>
      <c r="U1294">
        <v>3.7</v>
      </c>
    </row>
    <row r="1295" spans="1:21" x14ac:dyDescent="0.25">
      <c r="A1295" t="str">
        <f>B1295&amp;"_"&amp;G1295&amp;"_"&amp;J1295</f>
        <v>4_193_1</v>
      </c>
      <c r="B1295">
        <v>4</v>
      </c>
      <c r="C1295" s="1" t="s">
        <v>58</v>
      </c>
      <c r="D1295" s="1" t="s">
        <v>59</v>
      </c>
      <c r="E1295" s="1" t="s">
        <v>59</v>
      </c>
      <c r="F1295">
        <v>115</v>
      </c>
      <c r="G1295">
        <v>193</v>
      </c>
      <c r="H1295" s="1" t="s">
        <v>60</v>
      </c>
      <c r="I1295">
        <v>115</v>
      </c>
      <c r="J1295" s="1" t="s">
        <v>191</v>
      </c>
      <c r="K1295" s="1" t="s">
        <v>25</v>
      </c>
      <c r="L1295">
        <v>1.0200000000000001E-3</v>
      </c>
      <c r="M1295">
        <v>4.2100000000000002E-3</v>
      </c>
      <c r="N1295">
        <v>6.9999999999999999E-4</v>
      </c>
      <c r="O1295">
        <v>1</v>
      </c>
      <c r="P1295">
        <v>0</v>
      </c>
      <c r="Q1295">
        <v>167</v>
      </c>
      <c r="R1295">
        <v>556</v>
      </c>
      <c r="S1295">
        <v>210</v>
      </c>
      <c r="T1295">
        <v>0.7</v>
      </c>
      <c r="U1295">
        <v>0.8</v>
      </c>
    </row>
    <row r="1296" spans="1:21" x14ac:dyDescent="0.25">
      <c r="A1296" t="str">
        <f>B1296&amp;"_"&amp;G1296&amp;"_"&amp;J1296</f>
        <v>4_193_2</v>
      </c>
      <c r="B1296">
        <v>4</v>
      </c>
      <c r="C1296" s="1" t="s">
        <v>58</v>
      </c>
      <c r="D1296" s="1" t="s">
        <v>59</v>
      </c>
      <c r="E1296" s="1" t="s">
        <v>59</v>
      </c>
      <c r="F1296">
        <v>115</v>
      </c>
      <c r="G1296">
        <v>193</v>
      </c>
      <c r="H1296" s="1" t="s">
        <v>60</v>
      </c>
      <c r="I1296">
        <v>115</v>
      </c>
      <c r="J1296" s="1" t="s">
        <v>74</v>
      </c>
      <c r="K1296" s="1" t="s">
        <v>25</v>
      </c>
      <c r="L1296">
        <v>1.0499999999999999E-3</v>
      </c>
      <c r="M1296">
        <v>4.3499999999999997E-3</v>
      </c>
      <c r="N1296">
        <v>7.2000000000000005E-4</v>
      </c>
      <c r="O1296">
        <v>1</v>
      </c>
      <c r="P1296">
        <v>0</v>
      </c>
      <c r="Q1296">
        <v>167</v>
      </c>
      <c r="R1296">
        <v>556</v>
      </c>
      <c r="S1296">
        <v>210</v>
      </c>
      <c r="T1296">
        <v>0.7</v>
      </c>
      <c r="U1296">
        <v>0.9</v>
      </c>
    </row>
    <row r="1297" spans="1:21" x14ac:dyDescent="0.25">
      <c r="A1297" t="str">
        <f>B1297&amp;"_"&amp;G1297&amp;"_"&amp;J1297</f>
        <v>4_193_3</v>
      </c>
      <c r="B1297">
        <v>4</v>
      </c>
      <c r="C1297" s="1" t="s">
        <v>58</v>
      </c>
      <c r="D1297" s="1" t="s">
        <v>59</v>
      </c>
      <c r="E1297" s="1" t="s">
        <v>59</v>
      </c>
      <c r="F1297">
        <v>115</v>
      </c>
      <c r="G1297">
        <v>193</v>
      </c>
      <c r="H1297" s="1" t="s">
        <v>60</v>
      </c>
      <c r="I1297">
        <v>115</v>
      </c>
      <c r="J1297" s="1" t="s">
        <v>55</v>
      </c>
      <c r="K1297" s="1" t="s">
        <v>25</v>
      </c>
      <c r="L1297">
        <v>1.0300000000000001E-3</v>
      </c>
      <c r="M1297">
        <v>4.2500000000000003E-3</v>
      </c>
      <c r="N1297">
        <v>6.9999999999999999E-4</v>
      </c>
      <c r="O1297">
        <v>1</v>
      </c>
      <c r="P1297">
        <v>0</v>
      </c>
      <c r="Q1297">
        <v>167</v>
      </c>
      <c r="R1297">
        <v>556</v>
      </c>
      <c r="S1297">
        <v>210</v>
      </c>
      <c r="T1297">
        <v>0.7</v>
      </c>
      <c r="U1297">
        <v>0.9</v>
      </c>
    </row>
    <row r="1298" spans="1:21" x14ac:dyDescent="0.25">
      <c r="A1298" t="str">
        <f>B1298&amp;"_"&amp;G1298&amp;"_"&amp;J1298</f>
        <v>4_449_1</v>
      </c>
      <c r="B1298">
        <v>4</v>
      </c>
      <c r="C1298" s="1" t="s">
        <v>58</v>
      </c>
      <c r="D1298" s="1" t="s">
        <v>59</v>
      </c>
      <c r="E1298" s="1" t="s">
        <v>59</v>
      </c>
      <c r="F1298">
        <v>115</v>
      </c>
      <c r="G1298">
        <v>449</v>
      </c>
      <c r="H1298" s="1" t="s">
        <v>272</v>
      </c>
      <c r="I1298">
        <v>115</v>
      </c>
      <c r="J1298" s="1" t="s">
        <v>191</v>
      </c>
      <c r="K1298" s="1" t="s">
        <v>25</v>
      </c>
      <c r="L1298">
        <v>6.3699999999999998E-3</v>
      </c>
      <c r="M1298">
        <v>2.6339999999999999E-2</v>
      </c>
      <c r="N1298">
        <v>4.3600000000000002E-3</v>
      </c>
      <c r="O1298">
        <v>1</v>
      </c>
      <c r="P1298">
        <v>0</v>
      </c>
      <c r="Q1298">
        <v>167</v>
      </c>
      <c r="R1298">
        <v>556</v>
      </c>
      <c r="S1298">
        <v>210</v>
      </c>
      <c r="T1298">
        <v>4.5999999999999996</v>
      </c>
      <c r="U1298">
        <v>5.3</v>
      </c>
    </row>
    <row r="1299" spans="1:21" x14ac:dyDescent="0.25">
      <c r="A1299" t="str">
        <f>B1299&amp;"_"&amp;G1299&amp;"_"&amp;J1299</f>
        <v>400_666_1</v>
      </c>
      <c r="B1299">
        <v>400</v>
      </c>
      <c r="C1299" s="1" t="s">
        <v>894</v>
      </c>
      <c r="D1299" s="1" t="s">
        <v>22</v>
      </c>
      <c r="E1299" s="1" t="s">
        <v>70</v>
      </c>
      <c r="F1299">
        <v>115</v>
      </c>
      <c r="G1299">
        <v>666</v>
      </c>
      <c r="H1299" s="1" t="s">
        <v>895</v>
      </c>
      <c r="I1299">
        <v>115</v>
      </c>
      <c r="J1299" s="1" t="s">
        <v>191</v>
      </c>
      <c r="K1299" s="1" t="s">
        <v>86</v>
      </c>
      <c r="L1299">
        <v>0.01</v>
      </c>
      <c r="M1299">
        <v>4.1340000000000002E-2</v>
      </c>
      <c r="N1299">
        <v>6.8500000000000002E-3</v>
      </c>
      <c r="O1299">
        <v>1</v>
      </c>
      <c r="P1299">
        <v>0</v>
      </c>
      <c r="Q1299">
        <v>211</v>
      </c>
      <c r="R1299">
        <v>211</v>
      </c>
      <c r="S1299">
        <v>211</v>
      </c>
      <c r="T1299">
        <v>103.2</v>
      </c>
      <c r="U1299">
        <v>8.3000000000000007</v>
      </c>
    </row>
    <row r="1300" spans="1:21" x14ac:dyDescent="0.25">
      <c r="A1300" t="str">
        <f>B1300&amp;"_"&amp;G1300&amp;"_"&amp;J1300</f>
        <v>402_403_1</v>
      </c>
      <c r="B1300">
        <v>402</v>
      </c>
      <c r="C1300" s="1" t="s">
        <v>270</v>
      </c>
      <c r="D1300" s="1" t="s">
        <v>22</v>
      </c>
      <c r="E1300" s="1" t="s">
        <v>22</v>
      </c>
      <c r="F1300">
        <v>115</v>
      </c>
      <c r="G1300">
        <v>403</v>
      </c>
      <c r="H1300" s="1" t="s">
        <v>684</v>
      </c>
      <c r="I1300">
        <v>115</v>
      </c>
      <c r="J1300" s="1" t="s">
        <v>191</v>
      </c>
      <c r="K1300" s="1" t="s">
        <v>25</v>
      </c>
      <c r="L1300">
        <v>3.2140000000000002E-2</v>
      </c>
      <c r="M1300">
        <v>0.13289999999999999</v>
      </c>
      <c r="N1300">
        <v>2.2009999999999998E-2</v>
      </c>
      <c r="O1300">
        <v>1</v>
      </c>
      <c r="P1300">
        <v>0</v>
      </c>
      <c r="Q1300">
        <v>167</v>
      </c>
      <c r="R1300">
        <v>556</v>
      </c>
      <c r="S1300">
        <v>210</v>
      </c>
      <c r="T1300">
        <v>22.4</v>
      </c>
      <c r="U1300">
        <v>26.7</v>
      </c>
    </row>
    <row r="1301" spans="1:21" x14ac:dyDescent="0.25">
      <c r="A1301" t="str">
        <f>B1301&amp;"_"&amp;G1301&amp;"_"&amp;J1301</f>
        <v>405_404_1</v>
      </c>
      <c r="B1301">
        <v>405</v>
      </c>
      <c r="C1301" s="1" t="s">
        <v>900</v>
      </c>
      <c r="D1301" s="1" t="s">
        <v>22</v>
      </c>
      <c r="E1301" s="1" t="s">
        <v>22</v>
      </c>
      <c r="F1301">
        <v>115</v>
      </c>
      <c r="G1301">
        <v>404</v>
      </c>
      <c r="H1301" s="1" t="s">
        <v>539</v>
      </c>
      <c r="I1301">
        <v>115</v>
      </c>
      <c r="J1301" s="1" t="s">
        <v>191</v>
      </c>
      <c r="K1301" s="1" t="s">
        <v>25</v>
      </c>
      <c r="L1301">
        <v>1E-3</v>
      </c>
      <c r="M1301">
        <v>4.0499999999999998E-3</v>
      </c>
      <c r="N1301">
        <v>6.4999999999999997E-4</v>
      </c>
      <c r="O1301">
        <v>1</v>
      </c>
      <c r="P1301">
        <v>0</v>
      </c>
      <c r="Q1301">
        <v>167</v>
      </c>
      <c r="R1301">
        <v>556</v>
      </c>
      <c r="S1301">
        <v>210</v>
      </c>
      <c r="T1301">
        <v>0.7</v>
      </c>
      <c r="U1301">
        <v>0.8</v>
      </c>
    </row>
    <row r="1302" spans="1:21" x14ac:dyDescent="0.25">
      <c r="A1302" t="str">
        <f>B1302&amp;"_"&amp;G1302&amp;"_"&amp;J1302</f>
        <v>412_413_1</v>
      </c>
      <c r="B1302">
        <v>412</v>
      </c>
      <c r="C1302" s="1" t="s">
        <v>694</v>
      </c>
      <c r="D1302" s="1" t="s">
        <v>22</v>
      </c>
      <c r="E1302" s="1" t="s">
        <v>22</v>
      </c>
      <c r="F1302">
        <v>115</v>
      </c>
      <c r="G1302">
        <v>413</v>
      </c>
      <c r="H1302" s="1" t="s">
        <v>312</v>
      </c>
      <c r="I1302">
        <v>115</v>
      </c>
      <c r="J1302" s="1" t="s">
        <v>191</v>
      </c>
      <c r="K1302" s="1" t="s">
        <v>25</v>
      </c>
      <c r="L1302">
        <v>7.4700000000000001E-3</v>
      </c>
      <c r="M1302">
        <v>3.0880000000000001E-2</v>
      </c>
      <c r="N1302">
        <v>5.11E-3</v>
      </c>
      <c r="O1302">
        <v>1</v>
      </c>
      <c r="P1302">
        <v>0</v>
      </c>
      <c r="Q1302">
        <v>167</v>
      </c>
      <c r="R1302">
        <v>556</v>
      </c>
      <c r="S1302">
        <v>210</v>
      </c>
      <c r="T1302">
        <v>3.9</v>
      </c>
      <c r="U1302">
        <v>6.2</v>
      </c>
    </row>
    <row r="1303" spans="1:21" x14ac:dyDescent="0.25">
      <c r="A1303" t="str">
        <f>B1303&amp;"_"&amp;G1303&amp;"_"&amp;J1303</f>
        <v>412_419_1</v>
      </c>
      <c r="B1303">
        <v>412</v>
      </c>
      <c r="C1303" s="1" t="s">
        <v>694</v>
      </c>
      <c r="D1303" s="1" t="s">
        <v>22</v>
      </c>
      <c r="E1303" s="1" t="s">
        <v>22</v>
      </c>
      <c r="F1303">
        <v>115</v>
      </c>
      <c r="G1303">
        <v>419</v>
      </c>
      <c r="H1303" s="1" t="s">
        <v>911</v>
      </c>
      <c r="I1303">
        <v>115</v>
      </c>
      <c r="J1303" s="1" t="s">
        <v>191</v>
      </c>
      <c r="K1303" s="1" t="s">
        <v>25</v>
      </c>
      <c r="L1303">
        <v>1.6490000000000001E-2</v>
      </c>
      <c r="M1303">
        <v>6.8169999999999994E-2</v>
      </c>
      <c r="N1303">
        <v>1.129E-2</v>
      </c>
      <c r="O1303">
        <v>1</v>
      </c>
      <c r="P1303">
        <v>0</v>
      </c>
      <c r="Q1303">
        <v>167</v>
      </c>
      <c r="R1303">
        <v>556</v>
      </c>
      <c r="S1303">
        <v>210</v>
      </c>
      <c r="T1303">
        <v>10.4</v>
      </c>
      <c r="U1303">
        <v>13.7</v>
      </c>
    </row>
    <row r="1304" spans="1:21" x14ac:dyDescent="0.25">
      <c r="A1304" t="str">
        <f>B1304&amp;"_"&amp;G1304&amp;"_"&amp;J1304</f>
        <v>413_414_1</v>
      </c>
      <c r="B1304">
        <v>413</v>
      </c>
      <c r="C1304" s="1" t="s">
        <v>312</v>
      </c>
      <c r="D1304" s="1" t="s">
        <v>22</v>
      </c>
      <c r="E1304" s="1" t="s">
        <v>22</v>
      </c>
      <c r="F1304">
        <v>115</v>
      </c>
      <c r="G1304">
        <v>414</v>
      </c>
      <c r="H1304" s="1" t="s">
        <v>313</v>
      </c>
      <c r="I1304">
        <v>115</v>
      </c>
      <c r="J1304" s="1" t="s">
        <v>191</v>
      </c>
      <c r="K1304" s="1" t="s">
        <v>25</v>
      </c>
      <c r="L1304">
        <v>2.4279999999999999E-2</v>
      </c>
      <c r="M1304">
        <v>0.10041</v>
      </c>
      <c r="N1304">
        <v>1.6629999999999999E-2</v>
      </c>
      <c r="O1304">
        <v>1</v>
      </c>
      <c r="P1304">
        <v>0</v>
      </c>
      <c r="Q1304">
        <v>167</v>
      </c>
      <c r="R1304">
        <v>556</v>
      </c>
      <c r="S1304">
        <v>210</v>
      </c>
      <c r="T1304">
        <v>14.8</v>
      </c>
      <c r="U1304">
        <v>20.2</v>
      </c>
    </row>
    <row r="1305" spans="1:21" x14ac:dyDescent="0.25">
      <c r="A1305" t="str">
        <f>B1305&amp;"_"&amp;G1305&amp;"_"&amp;J1305</f>
        <v>413_579_1</v>
      </c>
      <c r="B1305">
        <v>413</v>
      </c>
      <c r="C1305" s="1" t="s">
        <v>312</v>
      </c>
      <c r="D1305" s="1" t="s">
        <v>22</v>
      </c>
      <c r="E1305" s="1" t="s">
        <v>22</v>
      </c>
      <c r="F1305">
        <v>115</v>
      </c>
      <c r="G1305">
        <v>579</v>
      </c>
      <c r="H1305" s="1" t="s">
        <v>913</v>
      </c>
      <c r="I1305">
        <v>115</v>
      </c>
      <c r="J1305" s="1" t="s">
        <v>191</v>
      </c>
      <c r="K1305" s="1" t="s">
        <v>25</v>
      </c>
      <c r="L1305">
        <v>1.1100000000000001E-3</v>
      </c>
      <c r="M1305">
        <v>4.5999999999999999E-3</v>
      </c>
      <c r="N1305">
        <v>7.6000000000000004E-4</v>
      </c>
      <c r="O1305">
        <v>1</v>
      </c>
      <c r="P1305">
        <v>0</v>
      </c>
      <c r="Q1305">
        <v>167</v>
      </c>
      <c r="R1305">
        <v>556</v>
      </c>
      <c r="S1305">
        <v>210</v>
      </c>
      <c r="T1305">
        <v>0.8</v>
      </c>
      <c r="U1305">
        <v>0.9</v>
      </c>
    </row>
    <row r="1306" spans="1:21" x14ac:dyDescent="0.25">
      <c r="A1306" t="str">
        <f>B1306&amp;"_"&amp;G1306&amp;"_"&amp;J1306</f>
        <v>414_415_1</v>
      </c>
      <c r="B1306">
        <v>414</v>
      </c>
      <c r="C1306" s="1" t="s">
        <v>313</v>
      </c>
      <c r="D1306" s="1" t="s">
        <v>22</v>
      </c>
      <c r="E1306" s="1" t="s">
        <v>22</v>
      </c>
      <c r="F1306">
        <v>115</v>
      </c>
      <c r="G1306">
        <v>415</v>
      </c>
      <c r="H1306" s="1" t="s">
        <v>90</v>
      </c>
      <c r="I1306">
        <v>115</v>
      </c>
      <c r="J1306" s="1" t="s">
        <v>191</v>
      </c>
      <c r="K1306" s="1" t="s">
        <v>25</v>
      </c>
      <c r="L1306">
        <v>2.8400000000000002E-2</v>
      </c>
      <c r="M1306">
        <v>0.11743000000000001</v>
      </c>
      <c r="N1306">
        <v>1.9449999999999999E-2</v>
      </c>
      <c r="O1306">
        <v>1</v>
      </c>
      <c r="P1306">
        <v>0</v>
      </c>
      <c r="Q1306">
        <v>167</v>
      </c>
      <c r="R1306">
        <v>556</v>
      </c>
      <c r="S1306">
        <v>210</v>
      </c>
      <c r="T1306">
        <v>17.7</v>
      </c>
      <c r="U1306">
        <v>23.6</v>
      </c>
    </row>
    <row r="1307" spans="1:21" x14ac:dyDescent="0.25">
      <c r="A1307" t="str">
        <f>B1307&amp;"_"&amp;G1307&amp;"_"&amp;J1307</f>
        <v>415_1546_1</v>
      </c>
      <c r="B1307">
        <v>415</v>
      </c>
      <c r="C1307" s="1" t="s">
        <v>90</v>
      </c>
      <c r="D1307" s="1" t="s">
        <v>22</v>
      </c>
      <c r="E1307" s="1" t="s">
        <v>22</v>
      </c>
      <c r="F1307">
        <v>115</v>
      </c>
      <c r="G1307">
        <v>1546</v>
      </c>
      <c r="H1307" s="1" t="s">
        <v>91</v>
      </c>
      <c r="I1307">
        <v>115</v>
      </c>
      <c r="J1307" s="1" t="s">
        <v>191</v>
      </c>
      <c r="K1307" s="1" t="s">
        <v>25</v>
      </c>
      <c r="L1307">
        <v>1.056E-2</v>
      </c>
      <c r="M1307">
        <v>4.3659999999999997E-2</v>
      </c>
      <c r="N1307">
        <v>7.2300000000000003E-3</v>
      </c>
      <c r="O1307">
        <v>1</v>
      </c>
      <c r="P1307">
        <v>0</v>
      </c>
      <c r="Q1307">
        <v>167</v>
      </c>
      <c r="R1307">
        <v>556</v>
      </c>
      <c r="S1307">
        <v>210</v>
      </c>
      <c r="T1307">
        <v>5.2</v>
      </c>
      <c r="U1307">
        <v>8.8000000000000007</v>
      </c>
    </row>
    <row r="1308" spans="1:21" x14ac:dyDescent="0.25">
      <c r="A1308" t="str">
        <f>B1308&amp;"_"&amp;G1308&amp;"_"&amp;J1308</f>
        <v>415_1546_2</v>
      </c>
      <c r="B1308">
        <v>415</v>
      </c>
      <c r="C1308" s="1" t="s">
        <v>90</v>
      </c>
      <c r="D1308" s="1" t="s">
        <v>22</v>
      </c>
      <c r="E1308" s="1" t="s">
        <v>22</v>
      </c>
      <c r="F1308">
        <v>115</v>
      </c>
      <c r="G1308">
        <v>1546</v>
      </c>
      <c r="H1308" s="1" t="s">
        <v>91</v>
      </c>
      <c r="I1308">
        <v>115</v>
      </c>
      <c r="J1308" s="1" t="s">
        <v>74</v>
      </c>
      <c r="K1308" s="1" t="s">
        <v>25</v>
      </c>
      <c r="L1308">
        <v>1.0869999999999999E-2</v>
      </c>
      <c r="M1308">
        <v>4.4929999999999998E-2</v>
      </c>
      <c r="N1308">
        <v>7.4400000000000004E-3</v>
      </c>
      <c r="O1308">
        <v>1</v>
      </c>
      <c r="P1308">
        <v>0</v>
      </c>
      <c r="Q1308">
        <v>167</v>
      </c>
      <c r="R1308">
        <v>556</v>
      </c>
      <c r="S1308">
        <v>210</v>
      </c>
      <c r="T1308">
        <v>5.2</v>
      </c>
      <c r="U1308">
        <v>9</v>
      </c>
    </row>
    <row r="1309" spans="1:21" x14ac:dyDescent="0.25">
      <c r="A1309" t="str">
        <f>B1309&amp;"_"&amp;G1309&amp;"_"&amp;J1309</f>
        <v>415_416_1</v>
      </c>
      <c r="B1309">
        <v>415</v>
      </c>
      <c r="C1309" s="1" t="s">
        <v>90</v>
      </c>
      <c r="D1309" s="1" t="s">
        <v>22</v>
      </c>
      <c r="E1309" s="1" t="s">
        <v>22</v>
      </c>
      <c r="F1309">
        <v>115</v>
      </c>
      <c r="G1309">
        <v>416</v>
      </c>
      <c r="H1309" s="1" t="s">
        <v>914</v>
      </c>
      <c r="I1309">
        <v>115</v>
      </c>
      <c r="J1309" s="1" t="s">
        <v>191</v>
      </c>
      <c r="K1309" s="1" t="s">
        <v>25</v>
      </c>
      <c r="L1309">
        <v>3.1900000000000001E-3</v>
      </c>
      <c r="M1309">
        <v>1.32E-2</v>
      </c>
      <c r="N1309">
        <v>2.1900000000000001E-3</v>
      </c>
      <c r="O1309">
        <v>1</v>
      </c>
      <c r="P1309">
        <v>0</v>
      </c>
      <c r="Q1309">
        <v>167</v>
      </c>
      <c r="R1309">
        <v>556</v>
      </c>
      <c r="S1309">
        <v>210</v>
      </c>
      <c r="T1309">
        <v>1.5</v>
      </c>
      <c r="U1309">
        <v>2.7</v>
      </c>
    </row>
    <row r="1310" spans="1:21" x14ac:dyDescent="0.25">
      <c r="A1310" t="str">
        <f>B1310&amp;"_"&amp;G1310&amp;"_"&amp;J1310</f>
        <v>415_418_1</v>
      </c>
      <c r="B1310">
        <v>415</v>
      </c>
      <c r="C1310" s="1" t="s">
        <v>90</v>
      </c>
      <c r="D1310" s="1" t="s">
        <v>22</v>
      </c>
      <c r="E1310" s="1" t="s">
        <v>22</v>
      </c>
      <c r="F1310">
        <v>115</v>
      </c>
      <c r="G1310">
        <v>418</v>
      </c>
      <c r="H1310" s="1" t="s">
        <v>548</v>
      </c>
      <c r="I1310">
        <v>115</v>
      </c>
      <c r="J1310" s="1" t="s">
        <v>191</v>
      </c>
      <c r="K1310" s="1" t="s">
        <v>25</v>
      </c>
      <c r="L1310">
        <v>4.4299999999999999E-3</v>
      </c>
      <c r="M1310">
        <v>1.831E-2</v>
      </c>
      <c r="N1310">
        <v>3.0300000000000001E-3</v>
      </c>
      <c r="O1310">
        <v>1</v>
      </c>
      <c r="P1310">
        <v>0</v>
      </c>
      <c r="Q1310">
        <v>167</v>
      </c>
      <c r="R1310">
        <v>556</v>
      </c>
      <c r="S1310">
        <v>210</v>
      </c>
      <c r="T1310">
        <v>1.6</v>
      </c>
      <c r="U1310">
        <v>3.7</v>
      </c>
    </row>
    <row r="1311" spans="1:21" x14ac:dyDescent="0.25">
      <c r="A1311" t="str">
        <f>B1311&amp;"_"&amp;G1311&amp;"_"&amp;J1311</f>
        <v>42_1330_1</v>
      </c>
      <c r="B1311">
        <v>42</v>
      </c>
      <c r="C1311" s="1" t="s">
        <v>80</v>
      </c>
      <c r="D1311" s="1" t="s">
        <v>42</v>
      </c>
      <c r="E1311" s="1" t="s">
        <v>42</v>
      </c>
      <c r="F1311">
        <v>115</v>
      </c>
      <c r="G1311">
        <v>1330</v>
      </c>
      <c r="H1311" s="1" t="s">
        <v>245</v>
      </c>
      <c r="I1311">
        <v>115</v>
      </c>
      <c r="J1311" s="1" t="s">
        <v>191</v>
      </c>
      <c r="K1311" s="1" t="s">
        <v>25</v>
      </c>
      <c r="L1311">
        <v>3.6000000000000002E-4</v>
      </c>
      <c r="M1311">
        <v>1.49E-3</v>
      </c>
      <c r="N1311">
        <v>2.5000000000000001E-4</v>
      </c>
      <c r="O1311">
        <v>1</v>
      </c>
      <c r="P1311">
        <v>0</v>
      </c>
      <c r="Q1311">
        <v>167</v>
      </c>
      <c r="R1311">
        <v>556</v>
      </c>
      <c r="S1311">
        <v>210</v>
      </c>
      <c r="T1311">
        <v>0.3</v>
      </c>
      <c r="U1311">
        <v>0.3</v>
      </c>
    </row>
    <row r="1312" spans="1:21" x14ac:dyDescent="0.25">
      <c r="A1312" t="str">
        <f>B1312&amp;"_"&amp;G1312&amp;"_"&amp;J1312</f>
        <v>42_1576_1</v>
      </c>
      <c r="B1312">
        <v>42</v>
      </c>
      <c r="C1312" s="1" t="s">
        <v>80</v>
      </c>
      <c r="D1312" s="1" t="s">
        <v>42</v>
      </c>
      <c r="E1312" s="1" t="s">
        <v>42</v>
      </c>
      <c r="F1312">
        <v>115</v>
      </c>
      <c r="G1312">
        <v>1576</v>
      </c>
      <c r="H1312" s="1" t="s">
        <v>81</v>
      </c>
      <c r="I1312">
        <v>115</v>
      </c>
      <c r="J1312" s="1" t="s">
        <v>191</v>
      </c>
      <c r="K1312" s="1" t="s">
        <v>25</v>
      </c>
      <c r="L1312">
        <v>8.8900000000000003E-3</v>
      </c>
      <c r="M1312">
        <v>3.6749999999999998E-2</v>
      </c>
      <c r="N1312">
        <v>6.0899999999999999E-3</v>
      </c>
      <c r="O1312">
        <v>1</v>
      </c>
      <c r="P1312">
        <v>0</v>
      </c>
      <c r="Q1312">
        <v>167</v>
      </c>
      <c r="R1312">
        <v>556</v>
      </c>
      <c r="S1312">
        <v>210</v>
      </c>
      <c r="T1312">
        <v>7.3</v>
      </c>
      <c r="U1312">
        <v>7.4</v>
      </c>
    </row>
    <row r="1313" spans="1:21" x14ac:dyDescent="0.25">
      <c r="A1313" t="str">
        <f>B1313&amp;"_"&amp;G1313&amp;"_"&amp;J1313</f>
        <v>42_1576_2</v>
      </c>
      <c r="B1313">
        <v>42</v>
      </c>
      <c r="C1313" s="1" t="s">
        <v>80</v>
      </c>
      <c r="D1313" s="1" t="s">
        <v>42</v>
      </c>
      <c r="E1313" s="1" t="s">
        <v>42</v>
      </c>
      <c r="F1313">
        <v>115</v>
      </c>
      <c r="G1313">
        <v>1576</v>
      </c>
      <c r="H1313" s="1" t="s">
        <v>81</v>
      </c>
      <c r="I1313">
        <v>115</v>
      </c>
      <c r="J1313" s="1" t="s">
        <v>74</v>
      </c>
      <c r="K1313" s="1" t="s">
        <v>25</v>
      </c>
      <c r="L1313">
        <v>8.8599999999999998E-3</v>
      </c>
      <c r="M1313">
        <v>3.6659999999999998E-2</v>
      </c>
      <c r="N1313">
        <v>6.0699999999999999E-3</v>
      </c>
      <c r="O1313">
        <v>1</v>
      </c>
      <c r="P1313">
        <v>0</v>
      </c>
      <c r="Q1313">
        <v>167</v>
      </c>
      <c r="R1313">
        <v>556</v>
      </c>
      <c r="S1313">
        <v>210</v>
      </c>
      <c r="T1313">
        <v>7.3</v>
      </c>
      <c r="U1313">
        <v>7.4</v>
      </c>
    </row>
    <row r="1314" spans="1:21" x14ac:dyDescent="0.25">
      <c r="A1314" t="str">
        <f>B1314&amp;"_"&amp;G1314&amp;"_"&amp;J1314</f>
        <v>42_46_1</v>
      </c>
      <c r="B1314">
        <v>42</v>
      </c>
      <c r="C1314" s="1" t="s">
        <v>80</v>
      </c>
      <c r="D1314" s="1" t="s">
        <v>42</v>
      </c>
      <c r="E1314" s="1" t="s">
        <v>42</v>
      </c>
      <c r="F1314">
        <v>115</v>
      </c>
      <c r="G1314">
        <v>46</v>
      </c>
      <c r="H1314" s="1" t="s">
        <v>665</v>
      </c>
      <c r="I1314">
        <v>115</v>
      </c>
      <c r="J1314" s="1" t="s">
        <v>191</v>
      </c>
      <c r="K1314" s="1" t="s">
        <v>25</v>
      </c>
      <c r="L1314">
        <v>7.2000000000000005E-4</v>
      </c>
      <c r="M1314">
        <v>2.96E-3</v>
      </c>
      <c r="N1314">
        <v>4.8999999999999998E-4</v>
      </c>
      <c r="O1314">
        <v>1</v>
      </c>
      <c r="P1314">
        <v>0</v>
      </c>
      <c r="Q1314">
        <v>167</v>
      </c>
      <c r="R1314">
        <v>556</v>
      </c>
      <c r="S1314">
        <v>210</v>
      </c>
      <c r="T1314">
        <v>0.5</v>
      </c>
      <c r="U1314">
        <v>0.6</v>
      </c>
    </row>
    <row r="1315" spans="1:21" x14ac:dyDescent="0.25">
      <c r="A1315" t="str">
        <f>B1315&amp;"_"&amp;G1315&amp;"_"&amp;J1315</f>
        <v>421_422_1</v>
      </c>
      <c r="B1315">
        <v>421</v>
      </c>
      <c r="C1315" s="1" t="s">
        <v>923</v>
      </c>
      <c r="D1315" s="1" t="s">
        <v>22</v>
      </c>
      <c r="E1315" s="1" t="s">
        <v>22</v>
      </c>
      <c r="F1315">
        <v>115</v>
      </c>
      <c r="G1315">
        <v>422</v>
      </c>
      <c r="H1315" s="1" t="s">
        <v>376</v>
      </c>
      <c r="I1315">
        <v>115</v>
      </c>
      <c r="J1315" s="1" t="s">
        <v>191</v>
      </c>
      <c r="K1315" s="1" t="s">
        <v>25</v>
      </c>
      <c r="L1315">
        <v>2.4299999999999999E-3</v>
      </c>
      <c r="M1315">
        <v>1.0059999999999999E-2</v>
      </c>
      <c r="N1315">
        <v>1.67E-3</v>
      </c>
      <c r="O1315">
        <v>1</v>
      </c>
      <c r="P1315">
        <v>0</v>
      </c>
      <c r="Q1315">
        <v>167</v>
      </c>
      <c r="R1315">
        <v>556</v>
      </c>
      <c r="S1315">
        <v>210</v>
      </c>
      <c r="T1315">
        <v>1.5</v>
      </c>
      <c r="U1315">
        <v>2</v>
      </c>
    </row>
    <row r="1316" spans="1:21" x14ac:dyDescent="0.25">
      <c r="A1316" t="str">
        <f>B1316&amp;"_"&amp;G1316&amp;"_"&amp;J1316</f>
        <v>423_1464_1</v>
      </c>
      <c r="B1316">
        <v>423</v>
      </c>
      <c r="C1316" s="1" t="s">
        <v>926</v>
      </c>
      <c r="D1316" s="1" t="s">
        <v>22</v>
      </c>
      <c r="E1316" s="1" t="s">
        <v>22</v>
      </c>
      <c r="F1316">
        <v>115</v>
      </c>
      <c r="G1316">
        <v>1464</v>
      </c>
      <c r="H1316" s="1" t="s">
        <v>928</v>
      </c>
      <c r="I1316">
        <v>115</v>
      </c>
      <c r="J1316" s="1" t="s">
        <v>191</v>
      </c>
      <c r="K1316" s="1" t="s">
        <v>25</v>
      </c>
      <c r="L1316">
        <v>1.6000000000000001E-4</v>
      </c>
      <c r="M1316">
        <v>6.6E-4</v>
      </c>
      <c r="N1316">
        <v>1.1E-4</v>
      </c>
      <c r="O1316">
        <v>1</v>
      </c>
      <c r="P1316">
        <v>0</v>
      </c>
      <c r="Q1316">
        <v>167</v>
      </c>
      <c r="R1316">
        <v>556</v>
      </c>
      <c r="S1316">
        <v>210</v>
      </c>
      <c r="T1316">
        <v>0.1</v>
      </c>
      <c r="U1316">
        <v>0.1</v>
      </c>
    </row>
    <row r="1317" spans="1:21" x14ac:dyDescent="0.25">
      <c r="A1317" t="str">
        <f>B1317&amp;"_"&amp;G1317&amp;"_"&amp;J1317</f>
        <v>424_1285_1</v>
      </c>
      <c r="B1317">
        <v>424</v>
      </c>
      <c r="C1317" s="1" t="s">
        <v>929</v>
      </c>
      <c r="D1317" s="1" t="s">
        <v>22</v>
      </c>
      <c r="E1317" s="1" t="s">
        <v>22</v>
      </c>
      <c r="F1317">
        <v>115</v>
      </c>
      <c r="G1317">
        <v>1285</v>
      </c>
      <c r="H1317" s="1" t="s">
        <v>856</v>
      </c>
      <c r="I1317">
        <v>115</v>
      </c>
      <c r="J1317" s="1" t="s">
        <v>191</v>
      </c>
      <c r="K1317" s="1" t="s">
        <v>25</v>
      </c>
      <c r="L1317">
        <v>2.7980000000000001E-2</v>
      </c>
      <c r="M1317">
        <v>0.11569</v>
      </c>
      <c r="N1317">
        <v>1.916E-2</v>
      </c>
      <c r="O1317">
        <v>1</v>
      </c>
      <c r="P1317">
        <v>0</v>
      </c>
      <c r="Q1317">
        <v>167</v>
      </c>
      <c r="R1317">
        <v>556</v>
      </c>
      <c r="S1317">
        <v>210</v>
      </c>
      <c r="T1317">
        <v>20.3</v>
      </c>
      <c r="U1317">
        <v>23.3</v>
      </c>
    </row>
    <row r="1318" spans="1:21" x14ac:dyDescent="0.25">
      <c r="A1318" t="str">
        <f>B1318&amp;"_"&amp;G1318&amp;"_"&amp;J1318</f>
        <v>424_1453_1</v>
      </c>
      <c r="B1318">
        <v>424</v>
      </c>
      <c r="C1318" s="1" t="s">
        <v>929</v>
      </c>
      <c r="D1318" s="1" t="s">
        <v>22</v>
      </c>
      <c r="E1318" s="1" t="s">
        <v>22</v>
      </c>
      <c r="F1318">
        <v>115</v>
      </c>
      <c r="G1318">
        <v>1453</v>
      </c>
      <c r="H1318" s="1" t="s">
        <v>388</v>
      </c>
      <c r="I1318">
        <v>115</v>
      </c>
      <c r="J1318" s="1" t="s">
        <v>191</v>
      </c>
      <c r="K1318" s="1" t="s">
        <v>25</v>
      </c>
      <c r="L1318">
        <v>4.4999999999999999E-4</v>
      </c>
      <c r="M1318">
        <v>1.8500000000000001E-3</v>
      </c>
      <c r="N1318">
        <v>3.1E-4</v>
      </c>
      <c r="O1318">
        <v>1</v>
      </c>
      <c r="P1318">
        <v>0</v>
      </c>
      <c r="Q1318">
        <v>167</v>
      </c>
      <c r="R1318">
        <v>556</v>
      </c>
      <c r="S1318">
        <v>210</v>
      </c>
      <c r="T1318">
        <v>0.4</v>
      </c>
      <c r="U1318">
        <v>0.4</v>
      </c>
    </row>
    <row r="1319" spans="1:21" x14ac:dyDescent="0.25">
      <c r="A1319" t="str">
        <f>B1319&amp;"_"&amp;G1319&amp;"_"&amp;J1319</f>
        <v>429_1546_1</v>
      </c>
      <c r="B1319">
        <v>429</v>
      </c>
      <c r="C1319" s="1" t="s">
        <v>940</v>
      </c>
      <c r="D1319" s="1" t="s">
        <v>22</v>
      </c>
      <c r="E1319" s="1" t="s">
        <v>22</v>
      </c>
      <c r="F1319">
        <v>115</v>
      </c>
      <c r="G1319">
        <v>1546</v>
      </c>
      <c r="H1319" s="1" t="s">
        <v>91</v>
      </c>
      <c r="I1319">
        <v>115</v>
      </c>
      <c r="J1319" s="1" t="s">
        <v>191</v>
      </c>
      <c r="K1319" s="1" t="s">
        <v>25</v>
      </c>
      <c r="L1319">
        <v>6.1999999999999998E-3</v>
      </c>
      <c r="M1319">
        <v>2.563E-2</v>
      </c>
      <c r="N1319">
        <v>4.2399999999999998E-3</v>
      </c>
      <c r="O1319">
        <v>1</v>
      </c>
      <c r="P1319">
        <v>0</v>
      </c>
      <c r="Q1319">
        <v>167</v>
      </c>
      <c r="R1319">
        <v>556</v>
      </c>
      <c r="S1319">
        <v>210</v>
      </c>
      <c r="T1319">
        <v>3.1</v>
      </c>
      <c r="U1319">
        <v>5.2</v>
      </c>
    </row>
    <row r="1320" spans="1:21" x14ac:dyDescent="0.25">
      <c r="A1320" t="str">
        <f>B1320&amp;"_"&amp;G1320&amp;"_"&amp;J1320</f>
        <v>430_431_1</v>
      </c>
      <c r="B1320">
        <v>430</v>
      </c>
      <c r="C1320" s="1" t="s">
        <v>941</v>
      </c>
      <c r="D1320" s="1" t="s">
        <v>22</v>
      </c>
      <c r="E1320" s="1" t="s">
        <v>22</v>
      </c>
      <c r="F1320">
        <v>115</v>
      </c>
      <c r="G1320">
        <v>431</v>
      </c>
      <c r="H1320" s="1" t="s">
        <v>863</v>
      </c>
      <c r="I1320">
        <v>115</v>
      </c>
      <c r="J1320" s="1" t="s">
        <v>191</v>
      </c>
      <c r="K1320" s="1" t="s">
        <v>25</v>
      </c>
      <c r="L1320">
        <v>1.3990000000000001E-2</v>
      </c>
      <c r="M1320">
        <v>5.7849999999999999E-2</v>
      </c>
      <c r="N1320">
        <v>9.58E-3</v>
      </c>
      <c r="O1320">
        <v>1</v>
      </c>
      <c r="P1320">
        <v>0</v>
      </c>
      <c r="Q1320">
        <v>167</v>
      </c>
      <c r="R1320">
        <v>556</v>
      </c>
      <c r="S1320">
        <v>210</v>
      </c>
      <c r="T1320">
        <v>10.199999999999999</v>
      </c>
      <c r="U1320">
        <v>11.6</v>
      </c>
    </row>
    <row r="1321" spans="1:21" x14ac:dyDescent="0.25">
      <c r="A1321" t="str">
        <f>B1321&amp;"_"&amp;G1321&amp;"_"&amp;J1321</f>
        <v>434_1395_1</v>
      </c>
      <c r="B1321">
        <v>434</v>
      </c>
      <c r="C1321" s="1" t="s">
        <v>945</v>
      </c>
      <c r="D1321" s="1" t="s">
        <v>22</v>
      </c>
      <c r="E1321" s="1" t="s">
        <v>22</v>
      </c>
      <c r="F1321">
        <v>115</v>
      </c>
      <c r="G1321">
        <v>1395</v>
      </c>
      <c r="H1321" s="1" t="s">
        <v>213</v>
      </c>
      <c r="I1321">
        <v>115</v>
      </c>
      <c r="J1321" s="1" t="s">
        <v>191</v>
      </c>
      <c r="K1321" s="1" t="s">
        <v>25</v>
      </c>
      <c r="L1321">
        <v>4.6600000000000001E-3</v>
      </c>
      <c r="M1321">
        <v>1.9279999999999999E-2</v>
      </c>
      <c r="N1321">
        <v>3.1900000000000001E-3</v>
      </c>
      <c r="O1321">
        <v>1</v>
      </c>
      <c r="P1321">
        <v>0</v>
      </c>
      <c r="Q1321">
        <v>167</v>
      </c>
      <c r="R1321">
        <v>556</v>
      </c>
      <c r="S1321">
        <v>210</v>
      </c>
      <c r="T1321">
        <v>2.5</v>
      </c>
      <c r="U1321">
        <v>3.9</v>
      </c>
    </row>
    <row r="1322" spans="1:21" x14ac:dyDescent="0.25">
      <c r="A1322" t="str">
        <f>B1322&amp;"_"&amp;G1322&amp;"_"&amp;J1322</f>
        <v>434_1396_1</v>
      </c>
      <c r="B1322">
        <v>434</v>
      </c>
      <c r="C1322" s="1" t="s">
        <v>945</v>
      </c>
      <c r="D1322" s="1" t="s">
        <v>22</v>
      </c>
      <c r="E1322" s="1" t="s">
        <v>22</v>
      </c>
      <c r="F1322">
        <v>115</v>
      </c>
      <c r="G1322">
        <v>1396</v>
      </c>
      <c r="H1322" s="1" t="s">
        <v>646</v>
      </c>
      <c r="I1322">
        <v>115</v>
      </c>
      <c r="J1322" s="1" t="s">
        <v>191</v>
      </c>
      <c r="K1322" s="1" t="s">
        <v>25</v>
      </c>
      <c r="L1322">
        <v>3.7000000000000002E-3</v>
      </c>
      <c r="M1322">
        <v>1.5299999999999999E-2</v>
      </c>
      <c r="N1322">
        <v>2.5300000000000001E-3</v>
      </c>
      <c r="O1322">
        <v>1</v>
      </c>
      <c r="P1322">
        <v>0</v>
      </c>
      <c r="Q1322">
        <v>167</v>
      </c>
      <c r="R1322">
        <v>556</v>
      </c>
      <c r="S1322">
        <v>210</v>
      </c>
      <c r="T1322">
        <v>1.5</v>
      </c>
      <c r="U1322">
        <v>3.1</v>
      </c>
    </row>
    <row r="1323" spans="1:21" x14ac:dyDescent="0.25">
      <c r="A1323" t="str">
        <f>B1323&amp;"_"&amp;G1323&amp;"_"&amp;J1323</f>
        <v>440_1394_1</v>
      </c>
      <c r="B1323">
        <v>440</v>
      </c>
      <c r="C1323" s="1" t="s">
        <v>953</v>
      </c>
      <c r="D1323" s="1" t="s">
        <v>22</v>
      </c>
      <c r="E1323" s="1" t="s">
        <v>22</v>
      </c>
      <c r="F1323">
        <v>115</v>
      </c>
      <c r="G1323">
        <v>1394</v>
      </c>
      <c r="H1323" s="1" t="s">
        <v>314</v>
      </c>
      <c r="I1323">
        <v>115</v>
      </c>
      <c r="J1323" s="1" t="s">
        <v>191</v>
      </c>
      <c r="K1323" s="1" t="s">
        <v>25</v>
      </c>
      <c r="L1323">
        <v>4.1399999999999996E-3</v>
      </c>
      <c r="M1323">
        <v>1.711E-2</v>
      </c>
      <c r="N1323">
        <v>2.8300000000000001E-3</v>
      </c>
      <c r="O1323">
        <v>1</v>
      </c>
      <c r="P1323">
        <v>0</v>
      </c>
      <c r="Q1323">
        <v>167</v>
      </c>
      <c r="R1323">
        <v>556</v>
      </c>
      <c r="S1323">
        <v>210</v>
      </c>
      <c r="T1323">
        <v>2.1</v>
      </c>
      <c r="U1323">
        <v>3.4</v>
      </c>
    </row>
    <row r="1324" spans="1:21" x14ac:dyDescent="0.25">
      <c r="A1324" t="str">
        <f>B1324&amp;"_"&amp;G1324&amp;"_"&amp;J1324</f>
        <v>447_1515_1</v>
      </c>
      <c r="B1324">
        <v>447</v>
      </c>
      <c r="C1324" s="1" t="s">
        <v>962</v>
      </c>
      <c r="D1324" s="1" t="s">
        <v>22</v>
      </c>
      <c r="E1324" s="1" t="s">
        <v>22</v>
      </c>
      <c r="F1324">
        <v>115</v>
      </c>
      <c r="G1324">
        <v>1515</v>
      </c>
      <c r="H1324" s="1" t="s">
        <v>105</v>
      </c>
      <c r="I1324">
        <v>115</v>
      </c>
      <c r="J1324" s="1" t="s">
        <v>191</v>
      </c>
      <c r="K1324" s="1" t="s">
        <v>25</v>
      </c>
      <c r="L1324">
        <v>1.6879999999999999E-2</v>
      </c>
      <c r="M1324">
        <v>6.9790000000000005E-2</v>
      </c>
      <c r="N1324">
        <v>1.1560000000000001E-2</v>
      </c>
      <c r="O1324">
        <v>1</v>
      </c>
      <c r="P1324">
        <v>0</v>
      </c>
      <c r="Q1324">
        <v>167</v>
      </c>
      <c r="R1324">
        <v>556</v>
      </c>
      <c r="S1324">
        <v>210</v>
      </c>
      <c r="T1324">
        <v>9.5</v>
      </c>
      <c r="U1324">
        <v>14</v>
      </c>
    </row>
    <row r="1325" spans="1:21" x14ac:dyDescent="0.25">
      <c r="A1325" t="str">
        <f>B1325&amp;"_"&amp;G1325&amp;"_"&amp;J1325</f>
        <v>448_447_1</v>
      </c>
      <c r="B1325">
        <v>448</v>
      </c>
      <c r="C1325" s="1" t="s">
        <v>964</v>
      </c>
      <c r="D1325" s="1" t="s">
        <v>36</v>
      </c>
      <c r="E1325" s="1" t="s">
        <v>22</v>
      </c>
      <c r="F1325">
        <v>115</v>
      </c>
      <c r="G1325">
        <v>447</v>
      </c>
      <c r="H1325" s="1" t="s">
        <v>962</v>
      </c>
      <c r="I1325">
        <v>115</v>
      </c>
      <c r="J1325" s="1" t="s">
        <v>191</v>
      </c>
      <c r="K1325" s="1" t="s">
        <v>25</v>
      </c>
      <c r="L1325">
        <v>5.919E-2</v>
      </c>
      <c r="M1325">
        <v>0.24474000000000001</v>
      </c>
      <c r="N1325">
        <v>4.0529999999999997E-2</v>
      </c>
      <c r="O1325">
        <v>1</v>
      </c>
      <c r="P1325">
        <v>0</v>
      </c>
      <c r="Q1325">
        <v>167</v>
      </c>
      <c r="R1325">
        <v>556</v>
      </c>
      <c r="S1325">
        <v>210</v>
      </c>
      <c r="T1325">
        <v>33.9</v>
      </c>
      <c r="U1325">
        <v>49.2</v>
      </c>
    </row>
    <row r="1326" spans="1:21" x14ac:dyDescent="0.25">
      <c r="A1326" t="str">
        <f>B1326&amp;"_"&amp;G1326&amp;"_"&amp;J1326</f>
        <v>449_1527_1</v>
      </c>
      <c r="B1326">
        <v>449</v>
      </c>
      <c r="C1326" s="1" t="s">
        <v>272</v>
      </c>
      <c r="D1326" s="1" t="s">
        <v>59</v>
      </c>
      <c r="E1326" s="1" t="s">
        <v>59</v>
      </c>
      <c r="F1326">
        <v>115</v>
      </c>
      <c r="G1326">
        <v>1527</v>
      </c>
      <c r="H1326" s="1" t="s">
        <v>167</v>
      </c>
      <c r="I1326">
        <v>115</v>
      </c>
      <c r="J1326" s="1" t="s">
        <v>191</v>
      </c>
      <c r="K1326" s="1" t="s">
        <v>25</v>
      </c>
      <c r="L1326">
        <v>5.7299999999999999E-3</v>
      </c>
      <c r="M1326">
        <v>2.368E-2</v>
      </c>
      <c r="N1326">
        <v>3.9199999999999999E-3</v>
      </c>
      <c r="O1326">
        <v>1</v>
      </c>
      <c r="P1326">
        <v>0</v>
      </c>
      <c r="Q1326">
        <v>211</v>
      </c>
      <c r="R1326">
        <v>556</v>
      </c>
      <c r="S1326">
        <v>233</v>
      </c>
      <c r="T1326">
        <v>2.1</v>
      </c>
      <c r="U1326">
        <v>4.8</v>
      </c>
    </row>
    <row r="1327" spans="1:21" x14ac:dyDescent="0.25">
      <c r="A1327" t="str">
        <f>B1327&amp;"_"&amp;G1327&amp;"_"&amp;J1327</f>
        <v>449_450_1</v>
      </c>
      <c r="B1327">
        <v>449</v>
      </c>
      <c r="C1327" s="1" t="s">
        <v>272</v>
      </c>
      <c r="D1327" s="1" t="s">
        <v>59</v>
      </c>
      <c r="E1327" s="1" t="s">
        <v>59</v>
      </c>
      <c r="F1327">
        <v>115</v>
      </c>
      <c r="G1327">
        <v>450</v>
      </c>
      <c r="H1327" s="1" t="s">
        <v>541</v>
      </c>
      <c r="I1327">
        <v>115</v>
      </c>
      <c r="J1327" s="1" t="s">
        <v>191</v>
      </c>
      <c r="K1327" s="1" t="s">
        <v>25</v>
      </c>
      <c r="L1327">
        <v>2.2929999999999999E-2</v>
      </c>
      <c r="M1327">
        <v>9.4829999999999998E-2</v>
      </c>
      <c r="N1327">
        <v>1.5699999999999999E-2</v>
      </c>
      <c r="O1327">
        <v>1</v>
      </c>
      <c r="P1327">
        <v>0</v>
      </c>
      <c r="Q1327">
        <v>167</v>
      </c>
      <c r="R1327">
        <v>556</v>
      </c>
      <c r="S1327">
        <v>210</v>
      </c>
      <c r="T1327">
        <v>13.7</v>
      </c>
      <c r="U1327">
        <v>19.100000000000001</v>
      </c>
    </row>
    <row r="1328" spans="1:21" x14ac:dyDescent="0.25">
      <c r="A1328" t="str">
        <f>B1328&amp;"_"&amp;G1328&amp;"_"&amp;J1328</f>
        <v>45_1330_1</v>
      </c>
      <c r="B1328">
        <v>45</v>
      </c>
      <c r="C1328" s="1" t="s">
        <v>1061</v>
      </c>
      <c r="D1328" s="1" t="s">
        <v>42</v>
      </c>
      <c r="E1328" s="1" t="s">
        <v>42</v>
      </c>
      <c r="F1328">
        <v>115</v>
      </c>
      <c r="G1328">
        <v>1330</v>
      </c>
      <c r="H1328" s="1" t="s">
        <v>245</v>
      </c>
      <c r="I1328">
        <v>115</v>
      </c>
      <c r="J1328" s="1" t="s">
        <v>191</v>
      </c>
      <c r="K1328" s="1" t="s">
        <v>25</v>
      </c>
      <c r="L1328">
        <v>8.8000000000000005E-3</v>
      </c>
      <c r="M1328">
        <v>3.6380000000000003E-2</v>
      </c>
      <c r="N1328">
        <v>6.0200000000000002E-3</v>
      </c>
      <c r="O1328">
        <v>1</v>
      </c>
      <c r="P1328">
        <v>0</v>
      </c>
      <c r="Q1328">
        <v>167</v>
      </c>
      <c r="R1328">
        <v>556</v>
      </c>
      <c r="S1328">
        <v>210</v>
      </c>
      <c r="T1328">
        <v>3.7</v>
      </c>
      <c r="U1328">
        <v>7.3</v>
      </c>
    </row>
    <row r="1329" spans="1:21" x14ac:dyDescent="0.25">
      <c r="A1329" t="str">
        <f>B1329&amp;"_"&amp;G1329&amp;"_"&amp;J1329</f>
        <v>45_43_1</v>
      </c>
      <c r="B1329">
        <v>45</v>
      </c>
      <c r="C1329" s="1" t="s">
        <v>1061</v>
      </c>
      <c r="D1329" s="1" t="s">
        <v>42</v>
      </c>
      <c r="E1329" s="1" t="s">
        <v>42</v>
      </c>
      <c r="F1329">
        <v>115</v>
      </c>
      <c r="G1329">
        <v>43</v>
      </c>
      <c r="H1329" s="1" t="s">
        <v>1074</v>
      </c>
      <c r="I1329">
        <v>115</v>
      </c>
      <c r="J1329" s="1" t="s">
        <v>191</v>
      </c>
      <c r="K1329" s="1" t="s">
        <v>25</v>
      </c>
      <c r="L1329">
        <v>5.1999999999999995E-4</v>
      </c>
      <c r="M1329">
        <v>2.1700000000000001E-3</v>
      </c>
      <c r="N1329">
        <v>3.6000000000000002E-4</v>
      </c>
      <c r="O1329">
        <v>1</v>
      </c>
      <c r="P1329">
        <v>0</v>
      </c>
      <c r="Q1329">
        <v>167</v>
      </c>
      <c r="R1329">
        <v>556</v>
      </c>
      <c r="S1329">
        <v>210</v>
      </c>
      <c r="T1329">
        <v>0.3</v>
      </c>
      <c r="U1329">
        <v>0.4</v>
      </c>
    </row>
    <row r="1330" spans="1:21" x14ac:dyDescent="0.25">
      <c r="A1330" t="str">
        <f>B1330&amp;"_"&amp;G1330&amp;"_"&amp;J1330</f>
        <v>45_44_1</v>
      </c>
      <c r="B1330">
        <v>45</v>
      </c>
      <c r="C1330" s="1" t="s">
        <v>1061</v>
      </c>
      <c r="D1330" s="1" t="s">
        <v>42</v>
      </c>
      <c r="E1330" s="1" t="s">
        <v>42</v>
      </c>
      <c r="F1330">
        <v>115</v>
      </c>
      <c r="G1330">
        <v>44</v>
      </c>
      <c r="H1330" s="1" t="s">
        <v>1067</v>
      </c>
      <c r="I1330">
        <v>115</v>
      </c>
      <c r="J1330" s="1" t="s">
        <v>191</v>
      </c>
      <c r="K1330" s="1" t="s">
        <v>25</v>
      </c>
      <c r="L1330">
        <v>3.4000000000000002E-4</v>
      </c>
      <c r="M1330">
        <v>1.42E-3</v>
      </c>
      <c r="N1330">
        <v>2.3000000000000001E-4</v>
      </c>
      <c r="O1330">
        <v>1</v>
      </c>
      <c r="P1330">
        <v>0</v>
      </c>
      <c r="Q1330">
        <v>167</v>
      </c>
      <c r="R1330">
        <v>556</v>
      </c>
      <c r="S1330">
        <v>210</v>
      </c>
      <c r="T1330">
        <v>0.2</v>
      </c>
      <c r="U1330">
        <v>0.3</v>
      </c>
    </row>
    <row r="1331" spans="1:21" x14ac:dyDescent="0.25">
      <c r="A1331" t="str">
        <f>B1331&amp;"_"&amp;G1331&amp;"_"&amp;J1331</f>
        <v>451_452_1</v>
      </c>
      <c r="B1331">
        <v>451</v>
      </c>
      <c r="C1331" s="1" t="s">
        <v>966</v>
      </c>
      <c r="D1331" s="1" t="s">
        <v>36</v>
      </c>
      <c r="E1331" s="1" t="s">
        <v>36</v>
      </c>
      <c r="F1331">
        <v>115</v>
      </c>
      <c r="G1331">
        <v>452</v>
      </c>
      <c r="H1331" s="1" t="s">
        <v>967</v>
      </c>
      <c r="I1331">
        <v>115</v>
      </c>
      <c r="J1331" s="1" t="s">
        <v>191</v>
      </c>
      <c r="K1331" s="1" t="s">
        <v>25</v>
      </c>
      <c r="L1331">
        <v>1.1440000000000001E-2</v>
      </c>
      <c r="M1331">
        <v>4.7289999999999999E-2</v>
      </c>
      <c r="N1331">
        <v>7.8300000000000002E-3</v>
      </c>
      <c r="O1331">
        <v>1</v>
      </c>
      <c r="P1331">
        <v>0</v>
      </c>
      <c r="Q1331">
        <v>167</v>
      </c>
      <c r="R1331">
        <v>556</v>
      </c>
      <c r="S1331">
        <v>210</v>
      </c>
      <c r="T1331">
        <v>5</v>
      </c>
      <c r="U1331">
        <v>9.5</v>
      </c>
    </row>
    <row r="1332" spans="1:21" x14ac:dyDescent="0.25">
      <c r="A1332" t="str">
        <f>B1332&amp;"_"&amp;G1332&amp;"_"&amp;J1332</f>
        <v>459_1229_1</v>
      </c>
      <c r="B1332">
        <v>459</v>
      </c>
      <c r="C1332" s="1" t="s">
        <v>979</v>
      </c>
      <c r="D1332" s="1" t="s">
        <v>22</v>
      </c>
      <c r="E1332" s="1" t="s">
        <v>22</v>
      </c>
      <c r="F1332">
        <v>115</v>
      </c>
      <c r="G1332">
        <v>1229</v>
      </c>
      <c r="H1332" s="1" t="s">
        <v>1442</v>
      </c>
      <c r="I1332">
        <v>115</v>
      </c>
      <c r="J1332" s="1" t="s">
        <v>191</v>
      </c>
      <c r="K1332" s="1" t="s">
        <v>25</v>
      </c>
      <c r="L1332">
        <v>8.94E-3</v>
      </c>
      <c r="M1332">
        <v>3.6970000000000003E-2</v>
      </c>
      <c r="N1332">
        <v>6.1199999999999996E-3</v>
      </c>
      <c r="O1332">
        <v>1</v>
      </c>
      <c r="P1332">
        <v>0</v>
      </c>
      <c r="Q1332">
        <v>167</v>
      </c>
      <c r="R1332">
        <v>556</v>
      </c>
      <c r="S1332">
        <v>210</v>
      </c>
      <c r="T1332">
        <v>6.4</v>
      </c>
      <c r="U1332">
        <v>7.4</v>
      </c>
    </row>
    <row r="1333" spans="1:21" x14ac:dyDescent="0.25">
      <c r="A1333" t="str">
        <f>B1333&amp;"_"&amp;G1333&amp;"_"&amp;J1333</f>
        <v>46_1438_1</v>
      </c>
      <c r="B1333">
        <v>46</v>
      </c>
      <c r="C1333" s="1" t="s">
        <v>665</v>
      </c>
      <c r="D1333" s="1" t="s">
        <v>42</v>
      </c>
      <c r="E1333" s="1" t="s">
        <v>42</v>
      </c>
      <c r="F1333">
        <v>115</v>
      </c>
      <c r="G1333">
        <v>1438</v>
      </c>
      <c r="H1333" s="1" t="s">
        <v>666</v>
      </c>
      <c r="I1333">
        <v>115</v>
      </c>
      <c r="J1333" s="1" t="s">
        <v>191</v>
      </c>
      <c r="K1333" s="1" t="s">
        <v>25</v>
      </c>
      <c r="L1333">
        <v>1.23E-3</v>
      </c>
      <c r="M1333">
        <v>5.0800000000000003E-3</v>
      </c>
      <c r="N1333">
        <v>8.4000000000000003E-4</v>
      </c>
      <c r="O1333">
        <v>1</v>
      </c>
      <c r="P1333">
        <v>0</v>
      </c>
      <c r="Q1333">
        <v>167</v>
      </c>
      <c r="R1333">
        <v>556</v>
      </c>
      <c r="S1333">
        <v>210</v>
      </c>
      <c r="T1333">
        <v>0.7</v>
      </c>
      <c r="U1333">
        <v>1</v>
      </c>
    </row>
    <row r="1334" spans="1:21" x14ac:dyDescent="0.25">
      <c r="A1334" t="str">
        <f>B1334&amp;"_"&amp;G1334&amp;"_"&amp;J1334</f>
        <v>462_796_1</v>
      </c>
      <c r="B1334">
        <v>462</v>
      </c>
      <c r="C1334" s="1" t="s">
        <v>581</v>
      </c>
      <c r="D1334" s="1" t="s">
        <v>36</v>
      </c>
      <c r="E1334" s="1" t="s">
        <v>36</v>
      </c>
      <c r="F1334">
        <v>115</v>
      </c>
      <c r="G1334">
        <v>796</v>
      </c>
      <c r="H1334" s="1" t="s">
        <v>582</v>
      </c>
      <c r="I1334">
        <v>115</v>
      </c>
      <c r="J1334" s="1" t="s">
        <v>191</v>
      </c>
      <c r="K1334" s="1" t="s">
        <v>25</v>
      </c>
      <c r="L1334">
        <v>5.5399999999999998E-3</v>
      </c>
      <c r="M1334">
        <v>2.2929999999999999E-2</v>
      </c>
      <c r="N1334">
        <v>3.8E-3</v>
      </c>
      <c r="O1334">
        <v>1</v>
      </c>
      <c r="P1334">
        <v>0</v>
      </c>
      <c r="Q1334">
        <v>167</v>
      </c>
      <c r="R1334">
        <v>556</v>
      </c>
      <c r="S1334">
        <v>210</v>
      </c>
      <c r="T1334">
        <v>3.2</v>
      </c>
      <c r="U1334">
        <v>4.5999999999999996</v>
      </c>
    </row>
    <row r="1335" spans="1:21" x14ac:dyDescent="0.25">
      <c r="A1335" t="str">
        <f>B1335&amp;"_"&amp;G1335&amp;"_"&amp;J1335</f>
        <v>465_466_1</v>
      </c>
      <c r="B1335">
        <v>465</v>
      </c>
      <c r="C1335" s="1" t="s">
        <v>990</v>
      </c>
      <c r="D1335" s="1" t="s">
        <v>36</v>
      </c>
      <c r="E1335" s="1" t="s">
        <v>36</v>
      </c>
      <c r="F1335">
        <v>115</v>
      </c>
      <c r="G1335">
        <v>466</v>
      </c>
      <c r="H1335" s="1" t="s">
        <v>992</v>
      </c>
      <c r="I1335">
        <v>115</v>
      </c>
      <c r="J1335" s="1" t="s">
        <v>191</v>
      </c>
      <c r="K1335" s="1" t="s">
        <v>25</v>
      </c>
      <c r="L1335">
        <v>1.47E-2</v>
      </c>
      <c r="M1335">
        <v>4.4999999999999998E-2</v>
      </c>
      <c r="N1335">
        <v>1.95E-2</v>
      </c>
      <c r="O1335">
        <v>1</v>
      </c>
      <c r="P1335">
        <v>0</v>
      </c>
      <c r="Q1335">
        <v>167</v>
      </c>
      <c r="R1335">
        <v>556</v>
      </c>
      <c r="S1335">
        <v>210</v>
      </c>
      <c r="T1335">
        <v>14.7</v>
      </c>
      <c r="U1335">
        <v>14.6</v>
      </c>
    </row>
    <row r="1336" spans="1:21" x14ac:dyDescent="0.25">
      <c r="A1336" t="str">
        <f>B1336&amp;"_"&amp;G1336&amp;"_"&amp;J1336</f>
        <v>465_797_1</v>
      </c>
      <c r="B1336">
        <v>465</v>
      </c>
      <c r="C1336" s="1" t="s">
        <v>990</v>
      </c>
      <c r="D1336" s="1" t="s">
        <v>36</v>
      </c>
      <c r="E1336" s="1" t="s">
        <v>36</v>
      </c>
      <c r="F1336">
        <v>115</v>
      </c>
      <c r="G1336">
        <v>797</v>
      </c>
      <c r="H1336" s="1" t="s">
        <v>991</v>
      </c>
      <c r="I1336">
        <v>115</v>
      </c>
      <c r="J1336" s="1" t="s">
        <v>191</v>
      </c>
      <c r="K1336" s="1" t="s">
        <v>25</v>
      </c>
      <c r="L1336">
        <v>1.47E-3</v>
      </c>
      <c r="M1336">
        <v>6.1000000000000004E-3</v>
      </c>
      <c r="N1336">
        <v>1.01E-3</v>
      </c>
      <c r="O1336">
        <v>1</v>
      </c>
      <c r="P1336">
        <v>0</v>
      </c>
      <c r="Q1336">
        <v>167</v>
      </c>
      <c r="R1336">
        <v>556</v>
      </c>
      <c r="S1336">
        <v>210</v>
      </c>
      <c r="T1336">
        <v>0.5</v>
      </c>
      <c r="U1336">
        <v>1.2</v>
      </c>
    </row>
    <row r="1337" spans="1:21" x14ac:dyDescent="0.25">
      <c r="A1337" t="str">
        <f>B1337&amp;"_"&amp;G1337&amp;"_"&amp;J1337</f>
        <v>466_1444_1</v>
      </c>
      <c r="B1337">
        <v>466</v>
      </c>
      <c r="C1337" s="1" t="s">
        <v>992</v>
      </c>
      <c r="D1337" s="1" t="s">
        <v>36</v>
      </c>
      <c r="E1337" s="1" t="s">
        <v>36</v>
      </c>
      <c r="F1337">
        <v>115</v>
      </c>
      <c r="G1337">
        <v>1444</v>
      </c>
      <c r="H1337" s="1" t="s">
        <v>993</v>
      </c>
      <c r="I1337">
        <v>115</v>
      </c>
      <c r="J1337" s="1" t="s">
        <v>191</v>
      </c>
      <c r="K1337" s="1" t="s">
        <v>25</v>
      </c>
      <c r="L1337">
        <v>2.2000000000000001E-4</v>
      </c>
      <c r="M1337">
        <v>9.2000000000000003E-4</v>
      </c>
      <c r="N1337">
        <v>1.4999999999999999E-4</v>
      </c>
      <c r="O1337">
        <v>1</v>
      </c>
      <c r="P1337">
        <v>0</v>
      </c>
      <c r="Q1337">
        <v>167</v>
      </c>
      <c r="R1337">
        <v>556</v>
      </c>
      <c r="S1337">
        <v>210</v>
      </c>
      <c r="T1337">
        <v>0.1</v>
      </c>
      <c r="U1337">
        <v>0.2</v>
      </c>
    </row>
    <row r="1338" spans="1:21" x14ac:dyDescent="0.25">
      <c r="A1338" t="str">
        <f>B1338&amp;"_"&amp;G1338&amp;"_"&amp;J1338</f>
        <v>471_693_1</v>
      </c>
      <c r="B1338">
        <v>471</v>
      </c>
      <c r="C1338" s="1" t="s">
        <v>1000</v>
      </c>
      <c r="D1338" s="1" t="s">
        <v>36</v>
      </c>
      <c r="E1338" s="1" t="s">
        <v>36</v>
      </c>
      <c r="F1338">
        <v>115</v>
      </c>
      <c r="G1338">
        <v>693</v>
      </c>
      <c r="H1338" s="1" t="s">
        <v>779</v>
      </c>
      <c r="I1338">
        <v>115</v>
      </c>
      <c r="J1338" s="1" t="s">
        <v>191</v>
      </c>
      <c r="K1338" s="1" t="s">
        <v>25</v>
      </c>
      <c r="L1338">
        <v>2.4199999999999999E-2</v>
      </c>
      <c r="M1338">
        <v>0.10006</v>
      </c>
      <c r="N1338">
        <v>1.6570000000000001E-2</v>
      </c>
      <c r="O1338">
        <v>1</v>
      </c>
      <c r="P1338">
        <v>0</v>
      </c>
      <c r="Q1338">
        <v>167</v>
      </c>
      <c r="R1338">
        <v>556</v>
      </c>
      <c r="S1338">
        <v>210</v>
      </c>
      <c r="T1338">
        <v>12.8</v>
      </c>
      <c r="U1338">
        <v>20.100000000000001</v>
      </c>
    </row>
    <row r="1339" spans="1:21" x14ac:dyDescent="0.25">
      <c r="A1339" t="str">
        <f>B1339&amp;"_"&amp;G1339&amp;"_"&amp;J1339</f>
        <v>473_694_1</v>
      </c>
      <c r="B1339">
        <v>473</v>
      </c>
      <c r="C1339" s="1" t="s">
        <v>1004</v>
      </c>
      <c r="D1339" s="1" t="s">
        <v>36</v>
      </c>
      <c r="E1339" s="1" t="s">
        <v>36</v>
      </c>
      <c r="F1339">
        <v>115</v>
      </c>
      <c r="G1339">
        <v>694</v>
      </c>
      <c r="H1339" s="1" t="s">
        <v>1005</v>
      </c>
      <c r="I1339">
        <v>115</v>
      </c>
      <c r="J1339" s="1" t="s">
        <v>191</v>
      </c>
      <c r="K1339" s="1" t="s">
        <v>25</v>
      </c>
      <c r="L1339">
        <v>5.5000000000000003E-4</v>
      </c>
      <c r="M1339">
        <v>2.2899999999999999E-3</v>
      </c>
      <c r="N1339">
        <v>3.8000000000000002E-4</v>
      </c>
      <c r="O1339">
        <v>1</v>
      </c>
      <c r="P1339">
        <v>0</v>
      </c>
      <c r="Q1339">
        <v>167</v>
      </c>
      <c r="R1339">
        <v>556</v>
      </c>
      <c r="S1339">
        <v>210</v>
      </c>
      <c r="T1339">
        <v>0.2</v>
      </c>
      <c r="U1339">
        <v>0.5</v>
      </c>
    </row>
    <row r="1340" spans="1:21" x14ac:dyDescent="0.25">
      <c r="A1340" t="str">
        <f>B1340&amp;"_"&amp;G1340&amp;"_"&amp;J1340</f>
        <v>474_683_1</v>
      </c>
      <c r="B1340">
        <v>474</v>
      </c>
      <c r="C1340" s="1" t="s">
        <v>152</v>
      </c>
      <c r="D1340" s="1" t="s">
        <v>36</v>
      </c>
      <c r="E1340" s="1" t="s">
        <v>36</v>
      </c>
      <c r="F1340">
        <v>115</v>
      </c>
      <c r="G1340">
        <v>683</v>
      </c>
      <c r="H1340" s="1" t="s">
        <v>1006</v>
      </c>
      <c r="I1340">
        <v>115</v>
      </c>
      <c r="J1340" s="1" t="s">
        <v>191</v>
      </c>
      <c r="K1340" s="1" t="s">
        <v>25</v>
      </c>
      <c r="L1340">
        <v>1.3950000000000001E-2</v>
      </c>
      <c r="M1340">
        <v>5.7680000000000002E-2</v>
      </c>
      <c r="N1340">
        <v>9.5499999999999995E-3</v>
      </c>
      <c r="O1340">
        <v>1</v>
      </c>
      <c r="P1340">
        <v>0</v>
      </c>
      <c r="Q1340">
        <v>167</v>
      </c>
      <c r="R1340">
        <v>556</v>
      </c>
      <c r="S1340">
        <v>210</v>
      </c>
      <c r="T1340">
        <v>8.3000000000000007</v>
      </c>
      <c r="U1340">
        <v>11.6</v>
      </c>
    </row>
    <row r="1341" spans="1:21" x14ac:dyDescent="0.25">
      <c r="A1341" t="str">
        <f>B1341&amp;"_"&amp;G1341&amp;"_"&amp;J1341</f>
        <v>474_684_1</v>
      </c>
      <c r="B1341">
        <v>474</v>
      </c>
      <c r="C1341" s="1" t="s">
        <v>152</v>
      </c>
      <c r="D1341" s="1" t="s">
        <v>36</v>
      </c>
      <c r="E1341" s="1" t="s">
        <v>36</v>
      </c>
      <c r="F1341">
        <v>115</v>
      </c>
      <c r="G1341">
        <v>684</v>
      </c>
      <c r="H1341" s="1" t="s">
        <v>153</v>
      </c>
      <c r="I1341">
        <v>115</v>
      </c>
      <c r="J1341" s="1" t="s">
        <v>191</v>
      </c>
      <c r="K1341" s="1" t="s">
        <v>25</v>
      </c>
      <c r="L1341">
        <v>8.5400000000000007E-3</v>
      </c>
      <c r="M1341">
        <v>3.533E-2</v>
      </c>
      <c r="N1341">
        <v>5.8500000000000002E-3</v>
      </c>
      <c r="O1341">
        <v>1</v>
      </c>
      <c r="P1341">
        <v>0</v>
      </c>
      <c r="Q1341">
        <v>167</v>
      </c>
      <c r="R1341">
        <v>556</v>
      </c>
      <c r="S1341">
        <v>210</v>
      </c>
      <c r="T1341">
        <v>4.9000000000000004</v>
      </c>
      <c r="U1341">
        <v>7.1</v>
      </c>
    </row>
    <row r="1342" spans="1:21" x14ac:dyDescent="0.25">
      <c r="A1342" t="str">
        <f>B1342&amp;"_"&amp;G1342&amp;"_"&amp;J1342</f>
        <v>474_684_2</v>
      </c>
      <c r="B1342">
        <v>474</v>
      </c>
      <c r="C1342" s="1" t="s">
        <v>152</v>
      </c>
      <c r="D1342" s="1" t="s">
        <v>36</v>
      </c>
      <c r="E1342" s="1" t="s">
        <v>36</v>
      </c>
      <c r="F1342">
        <v>115</v>
      </c>
      <c r="G1342">
        <v>684</v>
      </c>
      <c r="H1342" s="1" t="s">
        <v>153</v>
      </c>
      <c r="I1342">
        <v>115</v>
      </c>
      <c r="J1342" s="1" t="s">
        <v>74</v>
      </c>
      <c r="K1342" s="1" t="s">
        <v>25</v>
      </c>
      <c r="L1342">
        <v>8.0700000000000008E-3</v>
      </c>
      <c r="M1342">
        <v>3.3369999999999997E-2</v>
      </c>
      <c r="N1342">
        <v>5.5300000000000002E-3</v>
      </c>
      <c r="O1342">
        <v>1</v>
      </c>
      <c r="P1342">
        <v>0</v>
      </c>
      <c r="Q1342">
        <v>167</v>
      </c>
      <c r="R1342">
        <v>556</v>
      </c>
      <c r="S1342">
        <v>210</v>
      </c>
      <c r="T1342">
        <v>4.9000000000000004</v>
      </c>
      <c r="U1342">
        <v>6.7</v>
      </c>
    </row>
    <row r="1343" spans="1:21" x14ac:dyDescent="0.25">
      <c r="A1343" t="str">
        <f>B1343&amp;"_"&amp;G1343&amp;"_"&amp;J1343</f>
        <v>48_1108_1</v>
      </c>
      <c r="B1343">
        <v>48</v>
      </c>
      <c r="C1343" s="1" t="s">
        <v>654</v>
      </c>
      <c r="D1343" s="1" t="s">
        <v>42</v>
      </c>
      <c r="E1343" s="1" t="s">
        <v>42</v>
      </c>
      <c r="F1343">
        <v>115</v>
      </c>
      <c r="G1343">
        <v>1108</v>
      </c>
      <c r="H1343" s="1" t="s">
        <v>682</v>
      </c>
      <c r="I1343">
        <v>115</v>
      </c>
      <c r="J1343" s="1" t="s">
        <v>191</v>
      </c>
      <c r="K1343" s="1" t="s">
        <v>25</v>
      </c>
      <c r="L1343">
        <v>1.146E-2</v>
      </c>
      <c r="M1343">
        <v>4.7399999999999998E-2</v>
      </c>
      <c r="N1343">
        <v>7.8499999999999993E-3</v>
      </c>
      <c r="O1343">
        <v>1</v>
      </c>
      <c r="P1343">
        <v>0</v>
      </c>
      <c r="Q1343">
        <v>167</v>
      </c>
      <c r="R1343">
        <v>556</v>
      </c>
      <c r="S1343">
        <v>210</v>
      </c>
      <c r="T1343">
        <v>9.6</v>
      </c>
      <c r="U1343">
        <v>9.5</v>
      </c>
    </row>
    <row r="1344" spans="1:21" x14ac:dyDescent="0.25">
      <c r="A1344" t="str">
        <f>B1344&amp;"_"&amp;G1344&amp;"_"&amp;J1344</f>
        <v>48_1369_1</v>
      </c>
      <c r="B1344">
        <v>48</v>
      </c>
      <c r="C1344" s="1" t="s">
        <v>654</v>
      </c>
      <c r="D1344" s="1" t="s">
        <v>42</v>
      </c>
      <c r="E1344" s="1" t="s">
        <v>42</v>
      </c>
      <c r="F1344">
        <v>115</v>
      </c>
      <c r="G1344">
        <v>1369</v>
      </c>
      <c r="H1344" s="1" t="s">
        <v>434</v>
      </c>
      <c r="I1344">
        <v>115</v>
      </c>
      <c r="J1344" s="1" t="s">
        <v>191</v>
      </c>
      <c r="K1344" s="1" t="s">
        <v>25</v>
      </c>
      <c r="L1344">
        <v>2.3810000000000001E-2</v>
      </c>
      <c r="M1344">
        <v>9.844E-2</v>
      </c>
      <c r="N1344">
        <v>1.6299999999999999E-2</v>
      </c>
      <c r="O1344">
        <v>1</v>
      </c>
      <c r="P1344">
        <v>0</v>
      </c>
      <c r="Q1344">
        <v>167</v>
      </c>
      <c r="R1344">
        <v>556</v>
      </c>
      <c r="S1344">
        <v>210</v>
      </c>
      <c r="T1344">
        <v>10.9</v>
      </c>
      <c r="U1344">
        <v>19.8</v>
      </c>
    </row>
    <row r="1345" spans="1:21" x14ac:dyDescent="0.25">
      <c r="A1345" t="str">
        <f>B1345&amp;"_"&amp;G1345&amp;"_"&amp;J1345</f>
        <v>48_86_1</v>
      </c>
      <c r="B1345">
        <v>48</v>
      </c>
      <c r="C1345" s="1" t="s">
        <v>654</v>
      </c>
      <c r="D1345" s="1" t="s">
        <v>42</v>
      </c>
      <c r="E1345" s="1" t="s">
        <v>42</v>
      </c>
      <c r="F1345">
        <v>115</v>
      </c>
      <c r="G1345">
        <v>86</v>
      </c>
      <c r="H1345" s="1" t="s">
        <v>226</v>
      </c>
      <c r="I1345">
        <v>115</v>
      </c>
      <c r="J1345" s="1" t="s">
        <v>191</v>
      </c>
      <c r="K1345" s="1" t="s">
        <v>25</v>
      </c>
      <c r="L1345">
        <v>1.0540000000000001E-2</v>
      </c>
      <c r="M1345">
        <v>4.3580000000000001E-2</v>
      </c>
      <c r="N1345">
        <v>7.2199999999999999E-3</v>
      </c>
      <c r="O1345">
        <v>1</v>
      </c>
      <c r="P1345">
        <v>0</v>
      </c>
      <c r="Q1345">
        <v>167</v>
      </c>
      <c r="R1345">
        <v>556</v>
      </c>
      <c r="S1345">
        <v>210</v>
      </c>
      <c r="T1345">
        <v>7.2</v>
      </c>
      <c r="U1345">
        <v>8.8000000000000007</v>
      </c>
    </row>
    <row r="1346" spans="1:21" x14ac:dyDescent="0.25">
      <c r="A1346" t="str">
        <f>B1346&amp;"_"&amp;G1346&amp;"_"&amp;J1346</f>
        <v>480_481_1</v>
      </c>
      <c r="B1346">
        <v>480</v>
      </c>
      <c r="C1346" s="1" t="s">
        <v>1019</v>
      </c>
      <c r="D1346" s="1" t="s">
        <v>36</v>
      </c>
      <c r="E1346" s="1" t="s">
        <v>36</v>
      </c>
      <c r="F1346">
        <v>115</v>
      </c>
      <c r="G1346">
        <v>481</v>
      </c>
      <c r="H1346" s="1" t="s">
        <v>1020</v>
      </c>
      <c r="I1346">
        <v>115</v>
      </c>
      <c r="J1346" s="1" t="s">
        <v>191</v>
      </c>
      <c r="K1346" s="1" t="s">
        <v>25</v>
      </c>
      <c r="L1346">
        <v>1.3100000000000001E-2</v>
      </c>
      <c r="M1346">
        <v>5.416E-2</v>
      </c>
      <c r="N1346">
        <v>8.9700000000000005E-3</v>
      </c>
      <c r="O1346">
        <v>1</v>
      </c>
      <c r="P1346">
        <v>0</v>
      </c>
      <c r="Q1346">
        <v>167</v>
      </c>
      <c r="R1346">
        <v>556</v>
      </c>
      <c r="S1346">
        <v>210</v>
      </c>
      <c r="T1346">
        <v>9.1</v>
      </c>
      <c r="U1346">
        <v>10.9</v>
      </c>
    </row>
    <row r="1347" spans="1:21" x14ac:dyDescent="0.25">
      <c r="A1347" t="str">
        <f>B1347&amp;"_"&amp;G1347&amp;"_"&amp;J1347</f>
        <v>481_482_1</v>
      </c>
      <c r="B1347">
        <v>481</v>
      </c>
      <c r="C1347" s="1" t="s">
        <v>1020</v>
      </c>
      <c r="D1347" s="1" t="s">
        <v>36</v>
      </c>
      <c r="E1347" s="1" t="s">
        <v>36</v>
      </c>
      <c r="F1347">
        <v>115</v>
      </c>
      <c r="G1347">
        <v>482</v>
      </c>
      <c r="H1347" s="1" t="s">
        <v>1021</v>
      </c>
      <c r="I1347">
        <v>115</v>
      </c>
      <c r="J1347" s="1" t="s">
        <v>191</v>
      </c>
      <c r="K1347" s="1" t="s">
        <v>25</v>
      </c>
      <c r="L1347">
        <v>2.1700000000000001E-3</v>
      </c>
      <c r="M1347">
        <v>8.9800000000000001E-3</v>
      </c>
      <c r="N1347">
        <v>1.49E-3</v>
      </c>
      <c r="O1347">
        <v>1</v>
      </c>
      <c r="P1347">
        <v>0</v>
      </c>
      <c r="Q1347">
        <v>167</v>
      </c>
      <c r="R1347">
        <v>556</v>
      </c>
      <c r="S1347">
        <v>210</v>
      </c>
      <c r="T1347">
        <v>1.4</v>
      </c>
      <c r="U1347">
        <v>1.8</v>
      </c>
    </row>
    <row r="1348" spans="1:21" x14ac:dyDescent="0.25">
      <c r="A1348" t="str">
        <f>B1348&amp;"_"&amp;G1348&amp;"_"&amp;J1348</f>
        <v>483_1480_1</v>
      </c>
      <c r="B1348">
        <v>483</v>
      </c>
      <c r="C1348" s="1" t="s">
        <v>598</v>
      </c>
      <c r="D1348" s="1" t="s">
        <v>36</v>
      </c>
      <c r="E1348" s="1" t="s">
        <v>36</v>
      </c>
      <c r="F1348">
        <v>115</v>
      </c>
      <c r="G1348">
        <v>1480</v>
      </c>
      <c r="H1348" s="1" t="s">
        <v>598</v>
      </c>
      <c r="I1348">
        <v>69</v>
      </c>
      <c r="J1348" s="1" t="s">
        <v>191</v>
      </c>
      <c r="K1348" s="1" t="s">
        <v>25</v>
      </c>
      <c r="L1348">
        <v>3.2000000000000002E-3</v>
      </c>
      <c r="M1348">
        <v>0.16439999999999999</v>
      </c>
      <c r="N1348">
        <v>0</v>
      </c>
      <c r="O1348">
        <v>1</v>
      </c>
      <c r="P1348">
        <v>0</v>
      </c>
      <c r="Q1348">
        <v>125</v>
      </c>
      <c r="R1348">
        <v>145</v>
      </c>
      <c r="S1348">
        <v>170</v>
      </c>
      <c r="T1348">
        <v>0</v>
      </c>
      <c r="U1348">
        <v>0</v>
      </c>
    </row>
    <row r="1349" spans="1:21" x14ac:dyDescent="0.25">
      <c r="A1349" t="str">
        <f>B1349&amp;"_"&amp;G1349&amp;"_"&amp;J1349</f>
        <v>483_1507_1</v>
      </c>
      <c r="B1349">
        <v>483</v>
      </c>
      <c r="C1349" s="1" t="s">
        <v>598</v>
      </c>
      <c r="D1349" s="1" t="s">
        <v>36</v>
      </c>
      <c r="E1349" s="1" t="s">
        <v>36</v>
      </c>
      <c r="F1349">
        <v>115</v>
      </c>
      <c r="G1349">
        <v>1507</v>
      </c>
      <c r="H1349" s="1" t="s">
        <v>103</v>
      </c>
      <c r="I1349">
        <v>115</v>
      </c>
      <c r="J1349" s="1" t="s">
        <v>191</v>
      </c>
      <c r="K1349" s="1" t="s">
        <v>25</v>
      </c>
      <c r="L1349">
        <v>1.457E-2</v>
      </c>
      <c r="M1349">
        <v>6.0260000000000001E-2</v>
      </c>
      <c r="N1349">
        <v>9.9799999999999993E-3</v>
      </c>
      <c r="O1349">
        <v>1</v>
      </c>
      <c r="P1349">
        <v>0</v>
      </c>
      <c r="Q1349">
        <v>167</v>
      </c>
      <c r="R1349">
        <v>556</v>
      </c>
      <c r="S1349">
        <v>210</v>
      </c>
      <c r="T1349">
        <v>9.6999999999999993</v>
      </c>
      <c r="U1349">
        <v>12.1</v>
      </c>
    </row>
    <row r="1350" spans="1:21" x14ac:dyDescent="0.25">
      <c r="A1350" t="str">
        <f>B1350&amp;"_"&amp;G1350&amp;"_"&amp;J1350</f>
        <v>485_490_1</v>
      </c>
      <c r="B1350">
        <v>485</v>
      </c>
      <c r="C1350" s="1" t="s">
        <v>575</v>
      </c>
      <c r="D1350" s="1" t="s">
        <v>59</v>
      </c>
      <c r="E1350" s="1" t="s">
        <v>36</v>
      </c>
      <c r="F1350">
        <v>115</v>
      </c>
      <c r="G1350">
        <v>490</v>
      </c>
      <c r="H1350" s="1" t="s">
        <v>1028</v>
      </c>
      <c r="I1350">
        <v>115</v>
      </c>
      <c r="J1350" s="1" t="s">
        <v>191</v>
      </c>
      <c r="K1350" s="1" t="s">
        <v>25</v>
      </c>
      <c r="L1350">
        <v>4.0169999999999997E-2</v>
      </c>
      <c r="M1350">
        <v>0.16613</v>
      </c>
      <c r="N1350">
        <v>2.751E-2</v>
      </c>
      <c r="O1350">
        <v>1</v>
      </c>
      <c r="P1350">
        <v>0</v>
      </c>
      <c r="Q1350">
        <v>116</v>
      </c>
      <c r="R1350">
        <v>556</v>
      </c>
      <c r="S1350">
        <v>145</v>
      </c>
      <c r="T1350">
        <v>29.2</v>
      </c>
      <c r="U1350">
        <v>33.4</v>
      </c>
    </row>
    <row r="1351" spans="1:21" x14ac:dyDescent="0.25">
      <c r="A1351" t="str">
        <f>B1351&amp;"_"&amp;G1351&amp;"_"&amp;J1351</f>
        <v>485_490_2</v>
      </c>
      <c r="B1351">
        <v>485</v>
      </c>
      <c r="C1351" s="1" t="s">
        <v>575</v>
      </c>
      <c r="D1351" s="1" t="s">
        <v>59</v>
      </c>
      <c r="E1351" s="1" t="s">
        <v>36</v>
      </c>
      <c r="F1351">
        <v>115</v>
      </c>
      <c r="G1351">
        <v>490</v>
      </c>
      <c r="H1351" s="1" t="s">
        <v>1028</v>
      </c>
      <c r="I1351">
        <v>115</v>
      </c>
      <c r="J1351" s="1" t="s">
        <v>74</v>
      </c>
      <c r="K1351" s="1" t="s">
        <v>25</v>
      </c>
      <c r="L1351">
        <v>4.0169999999999997E-2</v>
      </c>
      <c r="M1351">
        <v>0.16613</v>
      </c>
      <c r="N1351">
        <v>2.751E-2</v>
      </c>
      <c r="O1351">
        <v>1</v>
      </c>
      <c r="P1351">
        <v>0</v>
      </c>
      <c r="Q1351">
        <v>116</v>
      </c>
      <c r="R1351">
        <v>556</v>
      </c>
      <c r="S1351">
        <v>145</v>
      </c>
      <c r="T1351">
        <v>29.2</v>
      </c>
      <c r="U1351">
        <v>33.4</v>
      </c>
    </row>
    <row r="1352" spans="1:21" x14ac:dyDescent="0.25">
      <c r="A1352" t="str">
        <f>B1352&amp;"_"&amp;G1352&amp;"_"&amp;J1352</f>
        <v>487_488_1</v>
      </c>
      <c r="B1352">
        <v>487</v>
      </c>
      <c r="C1352" s="1" t="s">
        <v>1031</v>
      </c>
      <c r="D1352" s="1" t="s">
        <v>36</v>
      </c>
      <c r="E1352" s="1" t="s">
        <v>36</v>
      </c>
      <c r="F1352">
        <v>115</v>
      </c>
      <c r="G1352">
        <v>488</v>
      </c>
      <c r="H1352" s="1" t="s">
        <v>1032</v>
      </c>
      <c r="I1352">
        <v>115</v>
      </c>
      <c r="J1352" s="1" t="s">
        <v>191</v>
      </c>
      <c r="K1352" s="1" t="s">
        <v>25</v>
      </c>
      <c r="L1352">
        <v>1.9E-3</v>
      </c>
      <c r="M1352">
        <v>7.8700000000000003E-3</v>
      </c>
      <c r="N1352">
        <v>1.2999999999999999E-3</v>
      </c>
      <c r="O1352">
        <v>1</v>
      </c>
      <c r="P1352">
        <v>0</v>
      </c>
      <c r="Q1352">
        <v>167</v>
      </c>
      <c r="R1352">
        <v>556</v>
      </c>
      <c r="S1352">
        <v>210</v>
      </c>
      <c r="T1352">
        <v>1.1000000000000001</v>
      </c>
      <c r="U1352">
        <v>1.6</v>
      </c>
    </row>
    <row r="1353" spans="1:21" x14ac:dyDescent="0.25">
      <c r="A1353" t="str">
        <f>B1353&amp;"_"&amp;G1353&amp;"_"&amp;J1353</f>
        <v>489_783_1</v>
      </c>
      <c r="B1353">
        <v>489</v>
      </c>
      <c r="C1353" s="1" t="s">
        <v>712</v>
      </c>
      <c r="D1353" s="1" t="s">
        <v>36</v>
      </c>
      <c r="E1353" s="1" t="s">
        <v>36</v>
      </c>
      <c r="F1353">
        <v>115</v>
      </c>
      <c r="G1353">
        <v>783</v>
      </c>
      <c r="H1353" s="1" t="s">
        <v>1357</v>
      </c>
      <c r="I1353">
        <v>115</v>
      </c>
      <c r="J1353" s="1" t="s">
        <v>191</v>
      </c>
      <c r="K1353" s="1" t="s">
        <v>25</v>
      </c>
      <c r="L1353">
        <v>2.8979999999999999E-2</v>
      </c>
      <c r="M1353">
        <v>0.11982</v>
      </c>
      <c r="N1353">
        <v>1.984E-2</v>
      </c>
      <c r="O1353">
        <v>1</v>
      </c>
      <c r="P1353">
        <v>0</v>
      </c>
      <c r="Q1353">
        <v>167</v>
      </c>
      <c r="R1353">
        <v>556</v>
      </c>
      <c r="S1353">
        <v>210</v>
      </c>
      <c r="T1353">
        <v>19.5</v>
      </c>
      <c r="U1353">
        <v>24.1</v>
      </c>
    </row>
    <row r="1354" spans="1:21" x14ac:dyDescent="0.25">
      <c r="A1354" t="str">
        <f>B1354&amp;"_"&amp;G1354&amp;"_"&amp;J1354</f>
        <v>490_36_N</v>
      </c>
      <c r="B1354">
        <v>490</v>
      </c>
      <c r="C1354" s="1" t="s">
        <v>1028</v>
      </c>
      <c r="D1354" s="1" t="s">
        <v>36</v>
      </c>
      <c r="E1354" s="1" t="s">
        <v>59</v>
      </c>
      <c r="F1354">
        <v>115</v>
      </c>
      <c r="G1354">
        <v>36</v>
      </c>
      <c r="H1354" s="1" t="s">
        <v>209</v>
      </c>
      <c r="I1354">
        <v>115</v>
      </c>
      <c r="J1354" s="1" t="s">
        <v>1499</v>
      </c>
      <c r="K1354" s="1" t="s">
        <v>25</v>
      </c>
      <c r="L1354">
        <v>3.7499999999999999E-2</v>
      </c>
      <c r="M1354">
        <v>0.24</v>
      </c>
      <c r="N1354">
        <v>3.3000000000000002E-2</v>
      </c>
      <c r="O1354">
        <v>1</v>
      </c>
      <c r="P1354">
        <v>0</v>
      </c>
      <c r="Q1354">
        <v>116</v>
      </c>
      <c r="R1354">
        <v>563</v>
      </c>
      <c r="S1354">
        <v>145</v>
      </c>
      <c r="T1354">
        <v>42.7</v>
      </c>
      <c r="U1354">
        <v>44</v>
      </c>
    </row>
    <row r="1355" spans="1:21" x14ac:dyDescent="0.25">
      <c r="A1355" t="str">
        <f>B1355&amp;"_"&amp;G1355&amp;"_"&amp;J1355</f>
        <v>496_497_1</v>
      </c>
      <c r="B1355">
        <v>496</v>
      </c>
      <c r="C1355" s="1" t="s">
        <v>885</v>
      </c>
      <c r="D1355" s="1" t="s">
        <v>22</v>
      </c>
      <c r="E1355" s="1" t="s">
        <v>22</v>
      </c>
      <c r="F1355">
        <v>115</v>
      </c>
      <c r="G1355">
        <v>497</v>
      </c>
      <c r="H1355" s="1" t="s">
        <v>1044</v>
      </c>
      <c r="I1355">
        <v>115</v>
      </c>
      <c r="J1355" s="1" t="s">
        <v>191</v>
      </c>
      <c r="K1355" s="1" t="s">
        <v>25</v>
      </c>
      <c r="L1355">
        <v>1.8149999999999999E-2</v>
      </c>
      <c r="M1355">
        <v>7.5039999999999996E-2</v>
      </c>
      <c r="N1355">
        <v>1.243E-2</v>
      </c>
      <c r="O1355">
        <v>1</v>
      </c>
      <c r="P1355">
        <v>0</v>
      </c>
      <c r="Q1355">
        <v>167</v>
      </c>
      <c r="R1355">
        <v>556</v>
      </c>
      <c r="S1355">
        <v>210</v>
      </c>
      <c r="T1355">
        <v>12.4</v>
      </c>
      <c r="U1355">
        <v>15.1</v>
      </c>
    </row>
    <row r="1356" spans="1:21" x14ac:dyDescent="0.25">
      <c r="A1356" t="str">
        <f>B1356&amp;"_"&amp;G1356&amp;"_"&amp;J1356</f>
        <v>497_1223_1</v>
      </c>
      <c r="B1356">
        <v>497</v>
      </c>
      <c r="C1356" s="1" t="s">
        <v>1044</v>
      </c>
      <c r="D1356" s="1" t="s">
        <v>22</v>
      </c>
      <c r="E1356" s="1" t="s">
        <v>22</v>
      </c>
      <c r="F1356">
        <v>115</v>
      </c>
      <c r="G1356">
        <v>1223</v>
      </c>
      <c r="H1356" s="1" t="s">
        <v>1045</v>
      </c>
      <c r="I1356">
        <v>115</v>
      </c>
      <c r="J1356" s="1" t="s">
        <v>191</v>
      </c>
      <c r="K1356" s="1" t="s">
        <v>25</v>
      </c>
      <c r="L1356">
        <v>1.089E-2</v>
      </c>
      <c r="M1356">
        <v>4.5039999999999997E-2</v>
      </c>
      <c r="N1356">
        <v>7.4599999999999996E-3</v>
      </c>
      <c r="O1356">
        <v>1</v>
      </c>
      <c r="P1356">
        <v>0</v>
      </c>
      <c r="Q1356">
        <v>167</v>
      </c>
      <c r="R1356">
        <v>556</v>
      </c>
      <c r="S1356">
        <v>210</v>
      </c>
      <c r="T1356">
        <v>6.7</v>
      </c>
      <c r="U1356">
        <v>9.1</v>
      </c>
    </row>
    <row r="1357" spans="1:21" x14ac:dyDescent="0.25">
      <c r="A1357" t="str">
        <f>B1357&amp;"_"&amp;G1357&amp;"_"&amp;J1357</f>
        <v>497_1543_1</v>
      </c>
      <c r="B1357">
        <v>497</v>
      </c>
      <c r="C1357" s="1" t="s">
        <v>1044</v>
      </c>
      <c r="D1357" s="1" t="s">
        <v>22</v>
      </c>
      <c r="E1357" s="1" t="s">
        <v>22</v>
      </c>
      <c r="F1357">
        <v>115</v>
      </c>
      <c r="G1357">
        <v>1543</v>
      </c>
      <c r="H1357" s="1" t="s">
        <v>177</v>
      </c>
      <c r="I1357">
        <v>115</v>
      </c>
      <c r="J1357" s="1" t="s">
        <v>191</v>
      </c>
      <c r="K1357" s="1" t="s">
        <v>25</v>
      </c>
      <c r="L1357">
        <v>1.3849999999999999E-2</v>
      </c>
      <c r="M1357">
        <v>5.7270000000000001E-2</v>
      </c>
      <c r="N1357">
        <v>9.4800000000000006E-3</v>
      </c>
      <c r="O1357">
        <v>1</v>
      </c>
      <c r="P1357">
        <v>0</v>
      </c>
      <c r="Q1357">
        <v>167</v>
      </c>
      <c r="R1357">
        <v>556</v>
      </c>
      <c r="S1357">
        <v>210</v>
      </c>
      <c r="T1357">
        <v>7.1</v>
      </c>
      <c r="U1357">
        <v>11.5</v>
      </c>
    </row>
    <row r="1358" spans="1:21" x14ac:dyDescent="0.25">
      <c r="A1358" t="str">
        <f>B1358&amp;"_"&amp;G1358&amp;"_"&amp;J1358</f>
        <v>498_1223_1</v>
      </c>
      <c r="B1358">
        <v>498</v>
      </c>
      <c r="C1358" s="1" t="s">
        <v>608</v>
      </c>
      <c r="D1358" s="1" t="s">
        <v>22</v>
      </c>
      <c r="E1358" s="1" t="s">
        <v>22</v>
      </c>
      <c r="F1358">
        <v>115</v>
      </c>
      <c r="G1358">
        <v>1223</v>
      </c>
      <c r="H1358" s="1" t="s">
        <v>1045</v>
      </c>
      <c r="I1358">
        <v>115</v>
      </c>
      <c r="J1358" s="1" t="s">
        <v>191</v>
      </c>
      <c r="K1358" s="1" t="s">
        <v>25</v>
      </c>
      <c r="L1358">
        <v>8.3599999999999994E-3</v>
      </c>
      <c r="M1358">
        <v>3.4569999999999997E-2</v>
      </c>
      <c r="N1358">
        <v>5.7200000000000003E-3</v>
      </c>
      <c r="O1358">
        <v>1</v>
      </c>
      <c r="P1358">
        <v>0</v>
      </c>
      <c r="Q1358">
        <v>167</v>
      </c>
      <c r="R1358">
        <v>556</v>
      </c>
      <c r="S1358">
        <v>210</v>
      </c>
      <c r="T1358">
        <v>5.2</v>
      </c>
      <c r="U1358">
        <v>6.9</v>
      </c>
    </row>
    <row r="1359" spans="1:21" x14ac:dyDescent="0.25">
      <c r="A1359" t="str">
        <f>B1359&amp;"_"&amp;G1359&amp;"_"&amp;J1359</f>
        <v>498_499_1</v>
      </c>
      <c r="B1359">
        <v>498</v>
      </c>
      <c r="C1359" s="1" t="s">
        <v>608</v>
      </c>
      <c r="D1359" s="1" t="s">
        <v>22</v>
      </c>
      <c r="E1359" s="1" t="s">
        <v>22</v>
      </c>
      <c r="F1359">
        <v>115</v>
      </c>
      <c r="G1359">
        <v>499</v>
      </c>
      <c r="H1359" s="1" t="s">
        <v>609</v>
      </c>
      <c r="I1359">
        <v>115</v>
      </c>
      <c r="J1359" s="1" t="s">
        <v>191</v>
      </c>
      <c r="K1359" s="1" t="s">
        <v>25</v>
      </c>
      <c r="L1359">
        <v>7.6899999999999998E-3</v>
      </c>
      <c r="M1359">
        <v>3.1800000000000002E-2</v>
      </c>
      <c r="N1359">
        <v>5.2700000000000004E-3</v>
      </c>
      <c r="O1359">
        <v>1</v>
      </c>
      <c r="P1359">
        <v>0</v>
      </c>
      <c r="Q1359">
        <v>167</v>
      </c>
      <c r="R1359">
        <v>556</v>
      </c>
      <c r="S1359">
        <v>210</v>
      </c>
      <c r="T1359">
        <v>5.7</v>
      </c>
      <c r="U1359">
        <v>6.4</v>
      </c>
    </row>
    <row r="1360" spans="1:21" x14ac:dyDescent="0.25">
      <c r="A1360" t="str">
        <f>B1360&amp;"_"&amp;G1360&amp;"_"&amp;J1360</f>
        <v>499_1543_1</v>
      </c>
      <c r="B1360">
        <v>499</v>
      </c>
      <c r="C1360" s="1" t="s">
        <v>609</v>
      </c>
      <c r="D1360" s="1" t="s">
        <v>22</v>
      </c>
      <c r="E1360" s="1" t="s">
        <v>22</v>
      </c>
      <c r="F1360">
        <v>115</v>
      </c>
      <c r="G1360">
        <v>1543</v>
      </c>
      <c r="H1360" s="1" t="s">
        <v>177</v>
      </c>
      <c r="I1360">
        <v>115</v>
      </c>
      <c r="J1360" s="1" t="s">
        <v>191</v>
      </c>
      <c r="K1360" s="1" t="s">
        <v>25</v>
      </c>
      <c r="L1360">
        <v>1.5939999999999999E-2</v>
      </c>
      <c r="M1360">
        <v>6.5920000000000006E-2</v>
      </c>
      <c r="N1360">
        <v>1.0919999999999999E-2</v>
      </c>
      <c r="O1360">
        <v>1</v>
      </c>
      <c r="P1360">
        <v>0</v>
      </c>
      <c r="Q1360">
        <v>167</v>
      </c>
      <c r="R1360">
        <v>556</v>
      </c>
      <c r="S1360">
        <v>210</v>
      </c>
      <c r="T1360">
        <v>9</v>
      </c>
      <c r="U1360">
        <v>13.3</v>
      </c>
    </row>
    <row r="1361" spans="1:21" x14ac:dyDescent="0.25">
      <c r="A1361" t="str">
        <f>B1361&amp;"_"&amp;G1361&amp;"_"&amp;J1361</f>
        <v>50_412_1</v>
      </c>
      <c r="B1361">
        <v>50</v>
      </c>
      <c r="C1361" s="1" t="s">
        <v>626</v>
      </c>
      <c r="D1361" s="1" t="s">
        <v>22</v>
      </c>
      <c r="E1361" s="1" t="s">
        <v>22</v>
      </c>
      <c r="F1361">
        <v>115</v>
      </c>
      <c r="G1361">
        <v>412</v>
      </c>
      <c r="H1361" s="1" t="s">
        <v>694</v>
      </c>
      <c r="I1361">
        <v>115</v>
      </c>
      <c r="J1361" s="1" t="s">
        <v>191</v>
      </c>
      <c r="K1361" s="1" t="s">
        <v>25</v>
      </c>
      <c r="L1361">
        <v>3.31E-3</v>
      </c>
      <c r="M1361">
        <v>1.367E-2</v>
      </c>
      <c r="N1361">
        <v>2.2599999999999999E-3</v>
      </c>
      <c r="O1361">
        <v>1</v>
      </c>
      <c r="P1361">
        <v>0</v>
      </c>
      <c r="Q1361">
        <v>167</v>
      </c>
      <c r="R1361">
        <v>556</v>
      </c>
      <c r="S1361">
        <v>210</v>
      </c>
      <c r="T1361">
        <v>2.2999999999999998</v>
      </c>
      <c r="U1361">
        <v>2.7</v>
      </c>
    </row>
    <row r="1362" spans="1:21" x14ac:dyDescent="0.25">
      <c r="A1362" t="str">
        <f>B1362&amp;"_"&amp;G1362&amp;"_"&amp;J1362</f>
        <v>500_1481_1</v>
      </c>
      <c r="B1362">
        <v>500</v>
      </c>
      <c r="C1362" s="1" t="s">
        <v>396</v>
      </c>
      <c r="D1362" s="1" t="s">
        <v>22</v>
      </c>
      <c r="E1362" s="1" t="s">
        <v>22</v>
      </c>
      <c r="F1362">
        <v>69</v>
      </c>
      <c r="G1362">
        <v>1481</v>
      </c>
      <c r="H1362" s="1" t="s">
        <v>532</v>
      </c>
      <c r="I1362">
        <v>69</v>
      </c>
      <c r="J1362" s="1" t="s">
        <v>191</v>
      </c>
      <c r="K1362" s="1" t="s">
        <v>25</v>
      </c>
      <c r="L1362">
        <v>0.10557</v>
      </c>
      <c r="M1362">
        <v>0.24</v>
      </c>
      <c r="N1362">
        <v>4.6899999999999997E-3</v>
      </c>
      <c r="O1362">
        <v>1</v>
      </c>
      <c r="P1362">
        <v>0</v>
      </c>
      <c r="Q1362">
        <v>96</v>
      </c>
      <c r="R1362">
        <v>250</v>
      </c>
      <c r="S1362">
        <v>123</v>
      </c>
      <c r="T1362">
        <v>14.9</v>
      </c>
      <c r="U1362">
        <v>16.600000000000001</v>
      </c>
    </row>
    <row r="1363" spans="1:21" x14ac:dyDescent="0.25">
      <c r="A1363" t="str">
        <f>B1363&amp;"_"&amp;G1363&amp;"_"&amp;J1363</f>
        <v>501_1481_1</v>
      </c>
      <c r="B1363">
        <v>501</v>
      </c>
      <c r="C1363" s="1" t="s">
        <v>532</v>
      </c>
      <c r="D1363" s="1" t="s">
        <v>22</v>
      </c>
      <c r="E1363" s="1" t="s">
        <v>22</v>
      </c>
      <c r="F1363">
        <v>115</v>
      </c>
      <c r="G1363">
        <v>1481</v>
      </c>
      <c r="H1363" s="1" t="s">
        <v>532</v>
      </c>
      <c r="I1363">
        <v>69</v>
      </c>
      <c r="J1363" s="1" t="s">
        <v>191</v>
      </c>
      <c r="K1363" s="1" t="s">
        <v>25</v>
      </c>
      <c r="L1363">
        <v>5.0000000000000001E-3</v>
      </c>
      <c r="M1363">
        <v>0.125</v>
      </c>
      <c r="N1363">
        <v>0</v>
      </c>
      <c r="O1363">
        <v>1</v>
      </c>
      <c r="P1363">
        <v>0</v>
      </c>
      <c r="Q1363">
        <v>125</v>
      </c>
      <c r="R1363">
        <v>145</v>
      </c>
      <c r="S1363">
        <v>170</v>
      </c>
      <c r="T1363">
        <v>0</v>
      </c>
      <c r="U1363">
        <v>0</v>
      </c>
    </row>
    <row r="1364" spans="1:21" x14ac:dyDescent="0.25">
      <c r="A1364" t="str">
        <f>B1364&amp;"_"&amp;G1364&amp;"_"&amp;J1364</f>
        <v>501_1543_1</v>
      </c>
      <c r="B1364">
        <v>501</v>
      </c>
      <c r="C1364" s="1" t="s">
        <v>532</v>
      </c>
      <c r="D1364" s="1" t="s">
        <v>22</v>
      </c>
      <c r="E1364" s="1" t="s">
        <v>22</v>
      </c>
      <c r="F1364">
        <v>115</v>
      </c>
      <c r="G1364">
        <v>1543</v>
      </c>
      <c r="H1364" s="1" t="s">
        <v>177</v>
      </c>
      <c r="I1364">
        <v>115</v>
      </c>
      <c r="J1364" s="1" t="s">
        <v>191</v>
      </c>
      <c r="K1364" s="1" t="s">
        <v>25</v>
      </c>
      <c r="L1364">
        <v>2.043E-2</v>
      </c>
      <c r="M1364">
        <v>8.4470000000000003E-2</v>
      </c>
      <c r="N1364">
        <v>1.3990000000000001E-2</v>
      </c>
      <c r="O1364">
        <v>1</v>
      </c>
      <c r="P1364">
        <v>0</v>
      </c>
      <c r="Q1364">
        <v>167</v>
      </c>
      <c r="R1364">
        <v>556</v>
      </c>
      <c r="S1364">
        <v>210</v>
      </c>
      <c r="T1364">
        <v>11.2</v>
      </c>
      <c r="U1364">
        <v>17</v>
      </c>
    </row>
    <row r="1365" spans="1:21" x14ac:dyDescent="0.25">
      <c r="A1365" t="str">
        <f>B1365&amp;"_"&amp;G1365&amp;"_"&amp;J1365</f>
        <v>503_511_1</v>
      </c>
      <c r="B1365">
        <v>503</v>
      </c>
      <c r="C1365" s="1" t="s">
        <v>109</v>
      </c>
      <c r="D1365" s="1" t="s">
        <v>36</v>
      </c>
      <c r="E1365" s="1" t="s">
        <v>36</v>
      </c>
      <c r="F1365">
        <v>115</v>
      </c>
      <c r="G1365">
        <v>511</v>
      </c>
      <c r="H1365" s="1" t="s">
        <v>110</v>
      </c>
      <c r="I1365">
        <v>115</v>
      </c>
      <c r="J1365" s="1" t="s">
        <v>191</v>
      </c>
      <c r="K1365" s="1" t="s">
        <v>25</v>
      </c>
      <c r="L1365">
        <v>3.1E-4</v>
      </c>
      <c r="M1365">
        <v>1.2700000000000001E-3</v>
      </c>
      <c r="N1365">
        <v>2.1000000000000001E-4</v>
      </c>
      <c r="O1365">
        <v>1</v>
      </c>
      <c r="P1365">
        <v>0</v>
      </c>
      <c r="Q1365">
        <v>167</v>
      </c>
      <c r="R1365">
        <v>556</v>
      </c>
      <c r="S1365">
        <v>210</v>
      </c>
      <c r="T1365">
        <v>0.2</v>
      </c>
      <c r="U1365">
        <v>0.3</v>
      </c>
    </row>
    <row r="1366" spans="1:21" x14ac:dyDescent="0.25">
      <c r="A1366" t="str">
        <f>B1366&amp;"_"&amp;G1366&amp;"_"&amp;J1366</f>
        <v>503_511_2</v>
      </c>
      <c r="B1366">
        <v>503</v>
      </c>
      <c r="C1366" s="1" t="s">
        <v>109</v>
      </c>
      <c r="D1366" s="1" t="s">
        <v>36</v>
      </c>
      <c r="E1366" s="1" t="s">
        <v>36</v>
      </c>
      <c r="F1366">
        <v>115</v>
      </c>
      <c r="G1366">
        <v>511</v>
      </c>
      <c r="H1366" s="1" t="s">
        <v>110</v>
      </c>
      <c r="I1366">
        <v>115</v>
      </c>
      <c r="J1366" s="1" t="s">
        <v>74</v>
      </c>
      <c r="K1366" s="1" t="s">
        <v>25</v>
      </c>
      <c r="L1366">
        <v>3.1E-4</v>
      </c>
      <c r="M1366">
        <v>1.2800000000000001E-3</v>
      </c>
      <c r="N1366">
        <v>2.1000000000000001E-4</v>
      </c>
      <c r="O1366">
        <v>1</v>
      </c>
      <c r="P1366">
        <v>0</v>
      </c>
      <c r="Q1366">
        <v>167</v>
      </c>
      <c r="R1366">
        <v>556</v>
      </c>
      <c r="S1366">
        <v>210</v>
      </c>
      <c r="T1366">
        <v>0.2</v>
      </c>
      <c r="U1366">
        <v>0.3</v>
      </c>
    </row>
    <row r="1367" spans="1:21" x14ac:dyDescent="0.25">
      <c r="A1367" t="str">
        <f>B1367&amp;"_"&amp;G1367&amp;"_"&amp;J1367</f>
        <v>503_728_1</v>
      </c>
      <c r="B1367">
        <v>503</v>
      </c>
      <c r="C1367" s="1" t="s">
        <v>109</v>
      </c>
      <c r="D1367" s="1" t="s">
        <v>36</v>
      </c>
      <c r="E1367" s="1" t="s">
        <v>36</v>
      </c>
      <c r="F1367">
        <v>115</v>
      </c>
      <c r="G1367">
        <v>728</v>
      </c>
      <c r="H1367" s="1" t="s">
        <v>1052</v>
      </c>
      <c r="I1367">
        <v>115</v>
      </c>
      <c r="J1367" s="1" t="s">
        <v>191</v>
      </c>
      <c r="K1367" s="1" t="s">
        <v>25</v>
      </c>
      <c r="L1367">
        <v>7.6999999999999996E-4</v>
      </c>
      <c r="M1367">
        <v>3.2000000000000002E-3</v>
      </c>
      <c r="N1367">
        <v>5.2999999999999998E-4</v>
      </c>
      <c r="O1367">
        <v>1</v>
      </c>
      <c r="P1367">
        <v>0</v>
      </c>
      <c r="Q1367">
        <v>167</v>
      </c>
      <c r="R1367">
        <v>556</v>
      </c>
      <c r="S1367">
        <v>210</v>
      </c>
      <c r="T1367">
        <v>0.4</v>
      </c>
      <c r="U1367">
        <v>0.6</v>
      </c>
    </row>
    <row r="1368" spans="1:21" x14ac:dyDescent="0.25">
      <c r="A1368" t="str">
        <f>B1368&amp;"_"&amp;G1368&amp;"_"&amp;J1368</f>
        <v>505_1520_1</v>
      </c>
      <c r="B1368">
        <v>505</v>
      </c>
      <c r="C1368" s="1" t="s">
        <v>1055</v>
      </c>
      <c r="D1368" s="1" t="s">
        <v>36</v>
      </c>
      <c r="E1368" s="1" t="s">
        <v>36</v>
      </c>
      <c r="F1368">
        <v>115</v>
      </c>
      <c r="G1368">
        <v>1520</v>
      </c>
      <c r="H1368" s="1" t="s">
        <v>82</v>
      </c>
      <c r="I1368">
        <v>115</v>
      </c>
      <c r="J1368" s="1" t="s">
        <v>191</v>
      </c>
      <c r="K1368" s="1" t="s">
        <v>25</v>
      </c>
      <c r="L1368">
        <v>8.9200000000000008E-3</v>
      </c>
      <c r="M1368">
        <v>3.6900000000000002E-2</v>
      </c>
      <c r="N1368">
        <v>6.11E-3</v>
      </c>
      <c r="O1368">
        <v>1</v>
      </c>
      <c r="P1368">
        <v>0</v>
      </c>
      <c r="Q1368">
        <v>167</v>
      </c>
      <c r="R1368">
        <v>556</v>
      </c>
      <c r="S1368">
        <v>210</v>
      </c>
      <c r="T1368">
        <v>5.3</v>
      </c>
      <c r="U1368">
        <v>7.4</v>
      </c>
    </row>
    <row r="1369" spans="1:21" x14ac:dyDescent="0.25">
      <c r="A1369" t="str">
        <f>B1369&amp;"_"&amp;G1369&amp;"_"&amp;J1369</f>
        <v>507_1520_1</v>
      </c>
      <c r="B1369">
        <v>507</v>
      </c>
      <c r="C1369" s="1" t="s">
        <v>172</v>
      </c>
      <c r="D1369" s="1" t="s">
        <v>36</v>
      </c>
      <c r="E1369" s="1" t="s">
        <v>36</v>
      </c>
      <c r="F1369">
        <v>115</v>
      </c>
      <c r="G1369">
        <v>1520</v>
      </c>
      <c r="H1369" s="1" t="s">
        <v>82</v>
      </c>
      <c r="I1369">
        <v>115</v>
      </c>
      <c r="J1369" s="1" t="s">
        <v>191</v>
      </c>
      <c r="K1369" s="1" t="s">
        <v>25</v>
      </c>
      <c r="L1369">
        <v>7.7799999999999996E-3</v>
      </c>
      <c r="M1369">
        <v>3.2160000000000001E-2</v>
      </c>
      <c r="N1369">
        <v>5.3299999999999997E-3</v>
      </c>
      <c r="O1369">
        <v>1</v>
      </c>
      <c r="P1369">
        <v>0</v>
      </c>
      <c r="Q1369">
        <v>167</v>
      </c>
      <c r="R1369">
        <v>556</v>
      </c>
      <c r="S1369">
        <v>210</v>
      </c>
      <c r="T1369">
        <v>3.2</v>
      </c>
      <c r="U1369">
        <v>6.5</v>
      </c>
    </row>
    <row r="1370" spans="1:21" x14ac:dyDescent="0.25">
      <c r="A1370" t="str">
        <f>B1370&amp;"_"&amp;G1370&amp;"_"&amp;J1370</f>
        <v>507_813_1</v>
      </c>
      <c r="B1370">
        <v>507</v>
      </c>
      <c r="C1370" s="1" t="s">
        <v>172</v>
      </c>
      <c r="D1370" s="1" t="s">
        <v>36</v>
      </c>
      <c r="E1370" s="1" t="s">
        <v>36</v>
      </c>
      <c r="F1370">
        <v>115</v>
      </c>
      <c r="G1370">
        <v>813</v>
      </c>
      <c r="H1370" s="1" t="s">
        <v>108</v>
      </c>
      <c r="I1370">
        <v>115</v>
      </c>
      <c r="J1370" s="1" t="s">
        <v>191</v>
      </c>
      <c r="K1370" s="1" t="s">
        <v>25</v>
      </c>
      <c r="L1370">
        <v>1.771E-2</v>
      </c>
      <c r="M1370">
        <v>7.3219999999999993E-2</v>
      </c>
      <c r="N1370">
        <v>1.2120000000000001E-2</v>
      </c>
      <c r="O1370">
        <v>1</v>
      </c>
      <c r="P1370">
        <v>0</v>
      </c>
      <c r="Q1370">
        <v>167</v>
      </c>
      <c r="R1370">
        <v>556</v>
      </c>
      <c r="S1370">
        <v>210</v>
      </c>
      <c r="T1370">
        <v>7.8</v>
      </c>
      <c r="U1370">
        <v>14.7</v>
      </c>
    </row>
    <row r="1371" spans="1:21" x14ac:dyDescent="0.25">
      <c r="A1371" t="str">
        <f>B1371&amp;"_"&amp;G1371&amp;"_"&amp;J1371</f>
        <v>508_509_1</v>
      </c>
      <c r="B1371">
        <v>508</v>
      </c>
      <c r="C1371" s="1" t="s">
        <v>1494</v>
      </c>
      <c r="D1371" s="1" t="s">
        <v>36</v>
      </c>
      <c r="E1371" s="1" t="s">
        <v>36</v>
      </c>
      <c r="F1371">
        <v>115</v>
      </c>
      <c r="G1371">
        <v>509</v>
      </c>
      <c r="H1371" s="1" t="s">
        <v>1475</v>
      </c>
      <c r="I1371">
        <v>115</v>
      </c>
      <c r="J1371" s="1" t="s">
        <v>191</v>
      </c>
      <c r="K1371" s="1" t="s">
        <v>25</v>
      </c>
      <c r="L1371">
        <v>1.6000000000000001E-4</v>
      </c>
      <c r="M1371">
        <v>6.4999999999999997E-4</v>
      </c>
      <c r="N1371">
        <v>1.1E-4</v>
      </c>
      <c r="O1371">
        <v>1</v>
      </c>
      <c r="P1371">
        <v>0</v>
      </c>
      <c r="Q1371">
        <v>556</v>
      </c>
      <c r="R1371">
        <v>556</v>
      </c>
      <c r="S1371">
        <v>556</v>
      </c>
      <c r="T1371">
        <v>0.1</v>
      </c>
      <c r="U1371">
        <v>0.1</v>
      </c>
    </row>
    <row r="1372" spans="1:21" x14ac:dyDescent="0.25">
      <c r="A1372" t="str">
        <f>B1372&amp;"_"&amp;G1372&amp;"_"&amp;J1372</f>
        <v>508_509_2</v>
      </c>
      <c r="B1372">
        <v>508</v>
      </c>
      <c r="C1372" s="1" t="s">
        <v>1494</v>
      </c>
      <c r="D1372" s="1" t="s">
        <v>36</v>
      </c>
      <c r="E1372" s="1" t="s">
        <v>36</v>
      </c>
      <c r="F1372">
        <v>115</v>
      </c>
      <c r="G1372">
        <v>509</v>
      </c>
      <c r="H1372" s="1" t="s">
        <v>1475</v>
      </c>
      <c r="I1372">
        <v>115</v>
      </c>
      <c r="J1372" s="1" t="s">
        <v>74</v>
      </c>
      <c r="K1372" s="1" t="s">
        <v>25</v>
      </c>
      <c r="L1372">
        <v>1.6000000000000001E-4</v>
      </c>
      <c r="M1372">
        <v>6.4999999999999997E-4</v>
      </c>
      <c r="N1372">
        <v>1.1E-4</v>
      </c>
      <c r="O1372">
        <v>1</v>
      </c>
      <c r="P1372">
        <v>0</v>
      </c>
      <c r="Q1372">
        <v>556</v>
      </c>
      <c r="R1372">
        <v>556</v>
      </c>
      <c r="S1372">
        <v>556</v>
      </c>
      <c r="T1372">
        <v>0.1</v>
      </c>
      <c r="U1372">
        <v>0.1</v>
      </c>
    </row>
    <row r="1373" spans="1:21" x14ac:dyDescent="0.25">
      <c r="A1373" t="str">
        <f>B1373&amp;"_"&amp;G1373&amp;"_"&amp;J1373</f>
        <v>51_131_1</v>
      </c>
      <c r="B1373">
        <v>51</v>
      </c>
      <c r="C1373" s="1" t="s">
        <v>622</v>
      </c>
      <c r="D1373" s="1" t="s">
        <v>67</v>
      </c>
      <c r="E1373" s="1" t="s">
        <v>67</v>
      </c>
      <c r="F1373">
        <v>115</v>
      </c>
      <c r="G1373">
        <v>131</v>
      </c>
      <c r="H1373" s="1" t="s">
        <v>301</v>
      </c>
      <c r="I1373">
        <v>115</v>
      </c>
      <c r="J1373" s="1" t="s">
        <v>191</v>
      </c>
      <c r="K1373" s="1" t="s">
        <v>25</v>
      </c>
      <c r="L1373">
        <v>2.7599999999999999E-3</v>
      </c>
      <c r="M1373">
        <v>1.1429999999999999E-2</v>
      </c>
      <c r="N1373">
        <v>1.89E-3</v>
      </c>
      <c r="O1373">
        <v>1</v>
      </c>
      <c r="P1373">
        <v>0</v>
      </c>
      <c r="Q1373">
        <v>167</v>
      </c>
      <c r="R1373">
        <v>556</v>
      </c>
      <c r="S1373">
        <v>210</v>
      </c>
      <c r="T1373">
        <v>1.4</v>
      </c>
      <c r="U1373">
        <v>2.2999999999999998</v>
      </c>
    </row>
    <row r="1374" spans="1:21" x14ac:dyDescent="0.25">
      <c r="A1374" t="str">
        <f>B1374&amp;"_"&amp;G1374&amp;"_"&amp;J1374</f>
        <v>510_815_1</v>
      </c>
      <c r="B1374">
        <v>510</v>
      </c>
      <c r="C1374" s="1" t="s">
        <v>148</v>
      </c>
      <c r="D1374" s="1" t="s">
        <v>36</v>
      </c>
      <c r="E1374" s="1" t="s">
        <v>36</v>
      </c>
      <c r="F1374">
        <v>115</v>
      </c>
      <c r="G1374">
        <v>815</v>
      </c>
      <c r="H1374" s="1" t="s">
        <v>1368</v>
      </c>
      <c r="I1374">
        <v>115</v>
      </c>
      <c r="J1374" s="1" t="s">
        <v>191</v>
      </c>
      <c r="K1374" s="1" t="s">
        <v>25</v>
      </c>
      <c r="L1374">
        <v>1.4599999999999999E-3</v>
      </c>
      <c r="M1374">
        <v>6.0499999999999998E-3</v>
      </c>
      <c r="N1374">
        <v>1E-3</v>
      </c>
      <c r="O1374">
        <v>1</v>
      </c>
      <c r="P1374">
        <v>0</v>
      </c>
      <c r="Q1374">
        <v>250</v>
      </c>
      <c r="R1374">
        <v>250</v>
      </c>
      <c r="S1374">
        <v>250</v>
      </c>
      <c r="T1374">
        <v>1.2</v>
      </c>
      <c r="U1374">
        <v>1.2</v>
      </c>
    </row>
    <row r="1375" spans="1:21" x14ac:dyDescent="0.25">
      <c r="A1375" t="str">
        <f>B1375&amp;"_"&amp;G1375&amp;"_"&amp;J1375</f>
        <v>510_815_2</v>
      </c>
      <c r="B1375">
        <v>510</v>
      </c>
      <c r="C1375" s="1" t="s">
        <v>148</v>
      </c>
      <c r="D1375" s="1" t="s">
        <v>36</v>
      </c>
      <c r="E1375" s="1" t="s">
        <v>36</v>
      </c>
      <c r="F1375">
        <v>115</v>
      </c>
      <c r="G1375">
        <v>815</v>
      </c>
      <c r="H1375" s="1" t="s">
        <v>1368</v>
      </c>
      <c r="I1375">
        <v>115</v>
      </c>
      <c r="J1375" s="1" t="s">
        <v>74</v>
      </c>
      <c r="K1375" s="1" t="s">
        <v>25</v>
      </c>
      <c r="L1375">
        <v>1.4599999999999999E-3</v>
      </c>
      <c r="M1375">
        <v>6.0499999999999998E-3</v>
      </c>
      <c r="N1375">
        <v>1E-3</v>
      </c>
      <c r="O1375">
        <v>1</v>
      </c>
      <c r="P1375">
        <v>0</v>
      </c>
      <c r="Q1375">
        <v>250</v>
      </c>
      <c r="R1375">
        <v>250</v>
      </c>
      <c r="S1375">
        <v>250</v>
      </c>
      <c r="T1375">
        <v>1.2</v>
      </c>
      <c r="U1375">
        <v>1.2</v>
      </c>
    </row>
    <row r="1376" spans="1:21" x14ac:dyDescent="0.25">
      <c r="A1376" t="str">
        <f>B1376&amp;"_"&amp;G1376&amp;"_"&amp;J1376</f>
        <v>511_720_1</v>
      </c>
      <c r="B1376">
        <v>511</v>
      </c>
      <c r="C1376" s="1" t="s">
        <v>110</v>
      </c>
      <c r="D1376" s="1" t="s">
        <v>36</v>
      </c>
      <c r="E1376" s="1" t="s">
        <v>36</v>
      </c>
      <c r="F1376">
        <v>115</v>
      </c>
      <c r="G1376">
        <v>720</v>
      </c>
      <c r="H1376" s="1" t="s">
        <v>1312</v>
      </c>
      <c r="I1376">
        <v>115</v>
      </c>
      <c r="J1376" s="1" t="s">
        <v>191</v>
      </c>
      <c r="K1376" s="1" t="s">
        <v>25</v>
      </c>
      <c r="L1376">
        <v>3.3500000000000001E-3</v>
      </c>
      <c r="M1376">
        <v>1.3849999999999999E-2</v>
      </c>
      <c r="N1376">
        <v>2.2899999999999999E-3</v>
      </c>
      <c r="O1376">
        <v>1</v>
      </c>
      <c r="P1376">
        <v>0</v>
      </c>
      <c r="Q1376">
        <v>167</v>
      </c>
      <c r="R1376">
        <v>556</v>
      </c>
      <c r="S1376">
        <v>210</v>
      </c>
      <c r="T1376">
        <v>1.8</v>
      </c>
      <c r="U1376">
        <v>2.8</v>
      </c>
    </row>
    <row r="1377" spans="1:21" x14ac:dyDescent="0.25">
      <c r="A1377" t="str">
        <f>B1377&amp;"_"&amp;G1377&amp;"_"&amp;J1377</f>
        <v>512_1482_1</v>
      </c>
      <c r="B1377">
        <v>512</v>
      </c>
      <c r="C1377" s="1" t="s">
        <v>164</v>
      </c>
      <c r="D1377" s="1" t="s">
        <v>70</v>
      </c>
      <c r="E1377" s="1" t="s">
        <v>70</v>
      </c>
      <c r="F1377">
        <v>115</v>
      </c>
      <c r="G1377">
        <v>1482</v>
      </c>
      <c r="H1377" s="1" t="s">
        <v>164</v>
      </c>
      <c r="I1377">
        <v>69</v>
      </c>
      <c r="J1377" s="1" t="s">
        <v>191</v>
      </c>
      <c r="K1377" s="1" t="s">
        <v>25</v>
      </c>
      <c r="L1377">
        <v>3.2000000000000002E-3</v>
      </c>
      <c r="M1377">
        <v>0.16439999999999999</v>
      </c>
      <c r="N1377">
        <v>0</v>
      </c>
      <c r="O1377">
        <v>1</v>
      </c>
      <c r="P1377">
        <v>0</v>
      </c>
      <c r="Q1377">
        <v>125</v>
      </c>
      <c r="R1377">
        <v>145</v>
      </c>
      <c r="S1377">
        <v>170</v>
      </c>
      <c r="T1377">
        <v>0</v>
      </c>
      <c r="U1377">
        <v>0</v>
      </c>
    </row>
    <row r="1378" spans="1:21" x14ac:dyDescent="0.25">
      <c r="A1378" t="str">
        <f>B1378&amp;"_"&amp;G1378&amp;"_"&amp;J1378</f>
        <v>513_705_1</v>
      </c>
      <c r="B1378">
        <v>513</v>
      </c>
      <c r="C1378" s="1" t="s">
        <v>1443</v>
      </c>
      <c r="D1378" s="1" t="s">
        <v>36</v>
      </c>
      <c r="E1378" s="1" t="s">
        <v>36</v>
      </c>
      <c r="F1378">
        <v>115</v>
      </c>
      <c r="G1378">
        <v>705</v>
      </c>
      <c r="H1378" s="1" t="s">
        <v>114</v>
      </c>
      <c r="I1378">
        <v>115</v>
      </c>
      <c r="J1378" s="1" t="s">
        <v>191</v>
      </c>
      <c r="K1378" s="1" t="s">
        <v>25</v>
      </c>
      <c r="L1378">
        <v>2.7200000000000002E-3</v>
      </c>
      <c r="M1378">
        <v>1.123E-2</v>
      </c>
      <c r="N1378">
        <v>1.8600000000000001E-3</v>
      </c>
      <c r="O1378">
        <v>1</v>
      </c>
      <c r="P1378">
        <v>0</v>
      </c>
      <c r="Q1378">
        <v>167</v>
      </c>
      <c r="R1378">
        <v>556</v>
      </c>
      <c r="S1378">
        <v>210</v>
      </c>
      <c r="T1378">
        <v>1.2</v>
      </c>
      <c r="U1378">
        <v>2.2999999999999998</v>
      </c>
    </row>
    <row r="1379" spans="1:21" x14ac:dyDescent="0.25">
      <c r="A1379" t="str">
        <f>B1379&amp;"_"&amp;G1379&amp;"_"&amp;J1379</f>
        <v>514_1485_1</v>
      </c>
      <c r="B1379">
        <v>514</v>
      </c>
      <c r="C1379" s="1" t="s">
        <v>1415</v>
      </c>
      <c r="D1379" s="1" t="s">
        <v>70</v>
      </c>
      <c r="E1379" s="1" t="s">
        <v>36</v>
      </c>
      <c r="F1379">
        <v>69</v>
      </c>
      <c r="G1379">
        <v>1485</v>
      </c>
      <c r="H1379" s="1" t="s">
        <v>1313</v>
      </c>
      <c r="I1379">
        <v>69</v>
      </c>
      <c r="J1379" s="1" t="s">
        <v>191</v>
      </c>
      <c r="K1379" s="1" t="s">
        <v>25</v>
      </c>
      <c r="L1379">
        <v>3.7719999999999997E-2</v>
      </c>
      <c r="M1379">
        <v>8.5760000000000003E-2</v>
      </c>
      <c r="N1379">
        <v>1.6800000000000001E-3</v>
      </c>
      <c r="O1379">
        <v>1</v>
      </c>
      <c r="P1379">
        <v>0</v>
      </c>
      <c r="Q1379">
        <v>96</v>
      </c>
      <c r="R1379">
        <v>250</v>
      </c>
      <c r="S1379">
        <v>123</v>
      </c>
      <c r="T1379">
        <v>5.3</v>
      </c>
      <c r="U1379">
        <v>5.9</v>
      </c>
    </row>
    <row r="1380" spans="1:21" x14ac:dyDescent="0.25">
      <c r="A1380" t="str">
        <f>B1380&amp;"_"&amp;G1380&amp;"_"&amp;J1380</f>
        <v>515_1483_1</v>
      </c>
      <c r="B1380">
        <v>515</v>
      </c>
      <c r="C1380" s="1" t="s">
        <v>1252</v>
      </c>
      <c r="D1380" s="1" t="s">
        <v>70</v>
      </c>
      <c r="E1380" s="1" t="s">
        <v>70</v>
      </c>
      <c r="F1380">
        <v>115</v>
      </c>
      <c r="G1380">
        <v>1483</v>
      </c>
      <c r="H1380" s="1" t="s">
        <v>1252</v>
      </c>
      <c r="I1380">
        <v>69</v>
      </c>
      <c r="J1380" s="1" t="s">
        <v>191</v>
      </c>
      <c r="K1380" s="1" t="s">
        <v>25</v>
      </c>
      <c r="L1380">
        <v>3.2000000000000002E-3</v>
      </c>
      <c r="M1380">
        <v>0.16439999999999999</v>
      </c>
      <c r="N1380">
        <v>0</v>
      </c>
      <c r="O1380">
        <v>1</v>
      </c>
      <c r="P1380">
        <v>0</v>
      </c>
      <c r="Q1380">
        <v>125</v>
      </c>
      <c r="R1380">
        <v>145</v>
      </c>
      <c r="S1380">
        <v>170</v>
      </c>
      <c r="T1380">
        <v>0</v>
      </c>
      <c r="U1380">
        <v>0</v>
      </c>
    </row>
    <row r="1381" spans="1:21" x14ac:dyDescent="0.25">
      <c r="A1381" t="str">
        <f>B1381&amp;"_"&amp;G1381&amp;"_"&amp;J1381</f>
        <v>517_523_1</v>
      </c>
      <c r="B1381">
        <v>517</v>
      </c>
      <c r="C1381" s="1" t="s">
        <v>1405</v>
      </c>
      <c r="D1381" s="1" t="s">
        <v>36</v>
      </c>
      <c r="E1381" s="1" t="s">
        <v>36</v>
      </c>
      <c r="F1381">
        <v>115</v>
      </c>
      <c r="G1381">
        <v>523</v>
      </c>
      <c r="H1381" s="1" t="s">
        <v>1292</v>
      </c>
      <c r="I1381">
        <v>115</v>
      </c>
      <c r="J1381" s="1" t="s">
        <v>191</v>
      </c>
      <c r="K1381" s="1" t="s">
        <v>25</v>
      </c>
      <c r="L1381">
        <v>8.7600000000000004E-3</v>
      </c>
      <c r="M1381">
        <v>3.6240000000000001E-2</v>
      </c>
      <c r="N1381">
        <v>6.0000000000000001E-3</v>
      </c>
      <c r="O1381">
        <v>1</v>
      </c>
      <c r="P1381">
        <v>0</v>
      </c>
      <c r="Q1381">
        <v>167</v>
      </c>
      <c r="R1381">
        <v>556</v>
      </c>
      <c r="S1381">
        <v>210</v>
      </c>
      <c r="T1381">
        <v>6.4</v>
      </c>
      <c r="U1381">
        <v>7.3</v>
      </c>
    </row>
    <row r="1382" spans="1:21" x14ac:dyDescent="0.25">
      <c r="A1382" t="str">
        <f>B1382&amp;"_"&amp;G1382&amp;"_"&amp;J1382</f>
        <v>517_664_1</v>
      </c>
      <c r="B1382">
        <v>517</v>
      </c>
      <c r="C1382" s="1" t="s">
        <v>1405</v>
      </c>
      <c r="D1382" s="1" t="s">
        <v>36</v>
      </c>
      <c r="E1382" s="1" t="s">
        <v>36</v>
      </c>
      <c r="F1382">
        <v>115</v>
      </c>
      <c r="G1382">
        <v>664</v>
      </c>
      <c r="H1382" s="1" t="s">
        <v>1276</v>
      </c>
      <c r="I1382">
        <v>115</v>
      </c>
      <c r="J1382" s="1" t="s">
        <v>191</v>
      </c>
      <c r="K1382" s="1" t="s">
        <v>25</v>
      </c>
      <c r="L1382">
        <v>1.7500000000000002E-2</v>
      </c>
      <c r="M1382">
        <v>7.2349999999999998E-2</v>
      </c>
      <c r="N1382">
        <v>1.1979999999999999E-2</v>
      </c>
      <c r="O1382">
        <v>1</v>
      </c>
      <c r="P1382">
        <v>0</v>
      </c>
      <c r="Q1382">
        <v>167</v>
      </c>
      <c r="R1382">
        <v>556</v>
      </c>
      <c r="S1382">
        <v>210</v>
      </c>
      <c r="T1382">
        <v>13.6</v>
      </c>
      <c r="U1382">
        <v>14.5</v>
      </c>
    </row>
    <row r="1383" spans="1:21" x14ac:dyDescent="0.25">
      <c r="A1383" t="str">
        <f>B1383&amp;"_"&amp;G1383&amp;"_"&amp;J1383</f>
        <v>518_1484_1</v>
      </c>
      <c r="B1383">
        <v>518</v>
      </c>
      <c r="C1383" s="1" t="s">
        <v>1355</v>
      </c>
      <c r="D1383" s="1" t="s">
        <v>70</v>
      </c>
      <c r="E1383" s="1" t="s">
        <v>70</v>
      </c>
      <c r="F1383">
        <v>115</v>
      </c>
      <c r="G1383">
        <v>1484</v>
      </c>
      <c r="H1383" s="1" t="s">
        <v>1355</v>
      </c>
      <c r="I1383">
        <v>69</v>
      </c>
      <c r="J1383" s="1" t="s">
        <v>191</v>
      </c>
      <c r="K1383" s="1" t="s">
        <v>25</v>
      </c>
      <c r="L1383">
        <v>3.2000000000000002E-3</v>
      </c>
      <c r="M1383">
        <v>0.16439999999999999</v>
      </c>
      <c r="N1383">
        <v>0</v>
      </c>
      <c r="O1383">
        <v>1</v>
      </c>
      <c r="P1383">
        <v>0</v>
      </c>
      <c r="Q1383">
        <v>125</v>
      </c>
      <c r="R1383">
        <v>145</v>
      </c>
      <c r="S1383">
        <v>170</v>
      </c>
      <c r="T1383">
        <v>0</v>
      </c>
      <c r="U1383">
        <v>0</v>
      </c>
    </row>
    <row r="1384" spans="1:21" x14ac:dyDescent="0.25">
      <c r="A1384" t="str">
        <f>B1384&amp;"_"&amp;G1384&amp;"_"&amp;J1384</f>
        <v>52_131_1</v>
      </c>
      <c r="B1384">
        <v>52</v>
      </c>
      <c r="C1384" s="1" t="s">
        <v>705</v>
      </c>
      <c r="D1384" s="1" t="s">
        <v>67</v>
      </c>
      <c r="E1384" s="1" t="s">
        <v>67</v>
      </c>
      <c r="F1384">
        <v>115</v>
      </c>
      <c r="G1384">
        <v>131</v>
      </c>
      <c r="H1384" s="1" t="s">
        <v>301</v>
      </c>
      <c r="I1384">
        <v>115</v>
      </c>
      <c r="J1384" s="1" t="s">
        <v>191</v>
      </c>
      <c r="K1384" s="1" t="s">
        <v>25</v>
      </c>
      <c r="L1384">
        <v>1.481E-2</v>
      </c>
      <c r="M1384">
        <v>6.1240000000000003E-2</v>
      </c>
      <c r="N1384">
        <v>1.014E-2</v>
      </c>
      <c r="O1384">
        <v>1</v>
      </c>
      <c r="P1384">
        <v>0</v>
      </c>
      <c r="Q1384">
        <v>167</v>
      </c>
      <c r="R1384">
        <v>556</v>
      </c>
      <c r="S1384">
        <v>210</v>
      </c>
      <c r="T1384">
        <v>10</v>
      </c>
      <c r="U1384">
        <v>12.3</v>
      </c>
    </row>
    <row r="1385" spans="1:21" x14ac:dyDescent="0.25">
      <c r="A1385" t="str">
        <f>B1385&amp;"_"&amp;G1385&amp;"_"&amp;J1385</f>
        <v>520_1509_1</v>
      </c>
      <c r="B1385">
        <v>520</v>
      </c>
      <c r="C1385" s="1" t="s">
        <v>1352</v>
      </c>
      <c r="D1385" s="1" t="s">
        <v>70</v>
      </c>
      <c r="E1385" s="1" t="s">
        <v>70</v>
      </c>
      <c r="F1385">
        <v>69</v>
      </c>
      <c r="G1385">
        <v>1509</v>
      </c>
      <c r="H1385" s="1" t="s">
        <v>753</v>
      </c>
      <c r="I1385">
        <v>69</v>
      </c>
      <c r="J1385" s="1" t="s">
        <v>191</v>
      </c>
      <c r="K1385" s="1" t="s">
        <v>25</v>
      </c>
      <c r="L1385">
        <v>2.6200000000000001E-2</v>
      </c>
      <c r="M1385">
        <v>5.9560000000000002E-2</v>
      </c>
      <c r="N1385">
        <v>1.16E-3</v>
      </c>
      <c r="O1385">
        <v>1</v>
      </c>
      <c r="P1385">
        <v>0</v>
      </c>
      <c r="Q1385">
        <v>96</v>
      </c>
      <c r="R1385">
        <v>250</v>
      </c>
      <c r="S1385">
        <v>123</v>
      </c>
      <c r="T1385">
        <v>2.2000000000000002</v>
      </c>
      <c r="U1385">
        <v>4.0999999999999996</v>
      </c>
    </row>
    <row r="1386" spans="1:21" x14ac:dyDescent="0.25">
      <c r="A1386" t="str">
        <f>B1386&amp;"_"&amp;G1386&amp;"_"&amp;J1386</f>
        <v>520_638_1</v>
      </c>
      <c r="B1386">
        <v>520</v>
      </c>
      <c r="C1386" s="1" t="s">
        <v>1352</v>
      </c>
      <c r="D1386" s="1" t="s">
        <v>70</v>
      </c>
      <c r="E1386" s="1" t="s">
        <v>70</v>
      </c>
      <c r="F1386">
        <v>69</v>
      </c>
      <c r="G1386">
        <v>638</v>
      </c>
      <c r="H1386" s="1" t="s">
        <v>1245</v>
      </c>
      <c r="I1386">
        <v>69</v>
      </c>
      <c r="J1386" s="1" t="s">
        <v>191</v>
      </c>
      <c r="K1386" s="1" t="s">
        <v>25</v>
      </c>
      <c r="L1386">
        <v>3.4389999999999997E-2</v>
      </c>
      <c r="M1386">
        <v>7.8189999999999996E-2</v>
      </c>
      <c r="N1386">
        <v>1.5299999999999999E-3</v>
      </c>
      <c r="O1386">
        <v>1</v>
      </c>
      <c r="P1386">
        <v>0</v>
      </c>
      <c r="Q1386">
        <v>96</v>
      </c>
      <c r="R1386">
        <v>250</v>
      </c>
      <c r="S1386">
        <v>123</v>
      </c>
      <c r="T1386">
        <v>4.5999999999999996</v>
      </c>
      <c r="U1386">
        <v>5.4</v>
      </c>
    </row>
    <row r="1387" spans="1:21" x14ac:dyDescent="0.25">
      <c r="A1387" t="str">
        <f>B1387&amp;"_"&amp;G1387&amp;"_"&amp;J1387</f>
        <v>522_1485_1</v>
      </c>
      <c r="B1387">
        <v>522</v>
      </c>
      <c r="C1387" s="1" t="s">
        <v>1313</v>
      </c>
      <c r="D1387" s="1" t="s">
        <v>36</v>
      </c>
      <c r="E1387" s="1" t="s">
        <v>36</v>
      </c>
      <c r="F1387">
        <v>115</v>
      </c>
      <c r="G1387">
        <v>1485</v>
      </c>
      <c r="H1387" s="1" t="s">
        <v>1313</v>
      </c>
      <c r="I1387">
        <v>69</v>
      </c>
      <c r="J1387" s="1" t="s">
        <v>191</v>
      </c>
      <c r="K1387" s="1" t="s">
        <v>25</v>
      </c>
      <c r="L1387">
        <v>3.2000000000000002E-3</v>
      </c>
      <c r="M1387">
        <v>0.16439999999999999</v>
      </c>
      <c r="N1387">
        <v>0</v>
      </c>
      <c r="O1387">
        <v>1</v>
      </c>
      <c r="P1387">
        <v>0</v>
      </c>
      <c r="Q1387">
        <v>125</v>
      </c>
      <c r="R1387">
        <v>145</v>
      </c>
      <c r="S1387">
        <v>170</v>
      </c>
      <c r="T1387">
        <v>0</v>
      </c>
      <c r="U1387">
        <v>0</v>
      </c>
    </row>
    <row r="1388" spans="1:21" x14ac:dyDescent="0.25">
      <c r="A1388" t="str">
        <f>B1388&amp;"_"&amp;G1388&amp;"_"&amp;J1388</f>
        <v>524_525_1</v>
      </c>
      <c r="B1388">
        <v>524</v>
      </c>
      <c r="C1388" s="1" t="s">
        <v>1235</v>
      </c>
      <c r="D1388" s="1" t="s">
        <v>70</v>
      </c>
      <c r="E1388" s="1" t="s">
        <v>70</v>
      </c>
      <c r="F1388">
        <v>115</v>
      </c>
      <c r="G1388">
        <v>525</v>
      </c>
      <c r="H1388" s="1" t="s">
        <v>1250</v>
      </c>
      <c r="I1388">
        <v>115</v>
      </c>
      <c r="J1388" s="1" t="s">
        <v>191</v>
      </c>
      <c r="K1388" s="1" t="s">
        <v>25</v>
      </c>
      <c r="L1388">
        <v>5.4400000000000004E-3</v>
      </c>
      <c r="M1388">
        <v>2.249E-2</v>
      </c>
      <c r="N1388">
        <v>3.7200000000000002E-3</v>
      </c>
      <c r="O1388">
        <v>1</v>
      </c>
      <c r="P1388">
        <v>0</v>
      </c>
      <c r="Q1388">
        <v>250</v>
      </c>
      <c r="R1388">
        <v>250</v>
      </c>
      <c r="S1388">
        <v>250</v>
      </c>
      <c r="T1388">
        <v>3.7</v>
      </c>
      <c r="U1388">
        <v>4.5</v>
      </c>
    </row>
    <row r="1389" spans="1:21" x14ac:dyDescent="0.25">
      <c r="A1389" t="str">
        <f>B1389&amp;"_"&amp;G1389&amp;"_"&amp;J1389</f>
        <v>524_537_1</v>
      </c>
      <c r="B1389">
        <v>524</v>
      </c>
      <c r="C1389" s="1" t="s">
        <v>1235</v>
      </c>
      <c r="D1389" s="1" t="s">
        <v>70</v>
      </c>
      <c r="E1389" s="1" t="s">
        <v>70</v>
      </c>
      <c r="F1389">
        <v>115</v>
      </c>
      <c r="G1389">
        <v>537</v>
      </c>
      <c r="H1389" s="1" t="s">
        <v>1099</v>
      </c>
      <c r="I1389">
        <v>115</v>
      </c>
      <c r="J1389" s="1" t="s">
        <v>191</v>
      </c>
      <c r="K1389" s="1" t="s">
        <v>25</v>
      </c>
      <c r="L1389">
        <v>6.4700000000000001E-3</v>
      </c>
      <c r="M1389">
        <v>2.6769999999999999E-2</v>
      </c>
      <c r="N1389">
        <v>4.4299999999999999E-3</v>
      </c>
      <c r="O1389">
        <v>1</v>
      </c>
      <c r="P1389">
        <v>0</v>
      </c>
      <c r="Q1389">
        <v>556</v>
      </c>
      <c r="R1389">
        <v>556</v>
      </c>
      <c r="S1389">
        <v>556</v>
      </c>
      <c r="T1389">
        <v>4</v>
      </c>
      <c r="U1389">
        <v>5.4</v>
      </c>
    </row>
    <row r="1390" spans="1:21" x14ac:dyDescent="0.25">
      <c r="A1390" t="str">
        <f>B1390&amp;"_"&amp;G1390&amp;"_"&amp;J1390</f>
        <v>525_851_1</v>
      </c>
      <c r="B1390">
        <v>525</v>
      </c>
      <c r="C1390" s="1" t="s">
        <v>1250</v>
      </c>
      <c r="D1390" s="1" t="s">
        <v>70</v>
      </c>
      <c r="E1390" s="1" t="s">
        <v>70</v>
      </c>
      <c r="F1390">
        <v>115</v>
      </c>
      <c r="G1390">
        <v>851</v>
      </c>
      <c r="H1390" s="1" t="s">
        <v>643</v>
      </c>
      <c r="I1390">
        <v>115</v>
      </c>
      <c r="J1390" s="1" t="s">
        <v>191</v>
      </c>
      <c r="K1390" s="1" t="s">
        <v>25</v>
      </c>
      <c r="L1390">
        <v>6.0600000000000003E-3</v>
      </c>
      <c r="M1390">
        <v>2.5059999999999999E-2</v>
      </c>
      <c r="N1390">
        <v>4.15E-3</v>
      </c>
      <c r="O1390">
        <v>1</v>
      </c>
      <c r="P1390">
        <v>0</v>
      </c>
      <c r="Q1390">
        <v>250</v>
      </c>
      <c r="R1390">
        <v>250</v>
      </c>
      <c r="S1390">
        <v>250</v>
      </c>
      <c r="T1390">
        <v>4.2</v>
      </c>
      <c r="U1390">
        <v>5</v>
      </c>
    </row>
    <row r="1391" spans="1:21" x14ac:dyDescent="0.25">
      <c r="A1391" t="str">
        <f>B1391&amp;"_"&amp;G1391&amp;"_"&amp;J1391</f>
        <v>527_1516_1</v>
      </c>
      <c r="B1391">
        <v>527</v>
      </c>
      <c r="C1391" s="1" t="s">
        <v>1229</v>
      </c>
      <c r="D1391" s="1" t="s">
        <v>70</v>
      </c>
      <c r="E1391" s="1" t="s">
        <v>70</v>
      </c>
      <c r="F1391">
        <v>69</v>
      </c>
      <c r="G1391">
        <v>1516</v>
      </c>
      <c r="H1391" s="1" t="s">
        <v>1101</v>
      </c>
      <c r="I1391">
        <v>69</v>
      </c>
      <c r="J1391" s="1" t="s">
        <v>191</v>
      </c>
      <c r="K1391" s="1" t="s">
        <v>25</v>
      </c>
      <c r="L1391">
        <v>5.5999999999999995E-4</v>
      </c>
      <c r="M1391">
        <v>1.2600000000000001E-3</v>
      </c>
      <c r="N1391">
        <v>2.0000000000000002E-5</v>
      </c>
      <c r="O1391">
        <v>1</v>
      </c>
      <c r="P1391">
        <v>0</v>
      </c>
      <c r="Q1391">
        <v>96</v>
      </c>
      <c r="R1391">
        <v>250</v>
      </c>
      <c r="S1391">
        <v>123</v>
      </c>
      <c r="T1391">
        <v>0.1</v>
      </c>
      <c r="U1391">
        <v>0.1</v>
      </c>
    </row>
    <row r="1392" spans="1:21" x14ac:dyDescent="0.25">
      <c r="A1392" t="str">
        <f>B1392&amp;"_"&amp;G1392&amp;"_"&amp;J1392</f>
        <v>527_770_1</v>
      </c>
      <c r="B1392">
        <v>527</v>
      </c>
      <c r="C1392" s="1" t="s">
        <v>1229</v>
      </c>
      <c r="D1392" s="1" t="s">
        <v>70</v>
      </c>
      <c r="E1392" s="1" t="s">
        <v>70</v>
      </c>
      <c r="F1392">
        <v>69</v>
      </c>
      <c r="G1392">
        <v>770</v>
      </c>
      <c r="H1392" s="1" t="s">
        <v>1230</v>
      </c>
      <c r="I1392">
        <v>69</v>
      </c>
      <c r="J1392" s="1" t="s">
        <v>191</v>
      </c>
      <c r="K1392" s="1" t="s">
        <v>25</v>
      </c>
      <c r="L1392">
        <v>3.4790000000000001E-2</v>
      </c>
      <c r="M1392">
        <v>7.9089999999999994E-2</v>
      </c>
      <c r="N1392">
        <v>1.5499999999999999E-3</v>
      </c>
      <c r="O1392">
        <v>1</v>
      </c>
      <c r="P1392">
        <v>0</v>
      </c>
      <c r="Q1392">
        <v>96</v>
      </c>
      <c r="R1392">
        <v>250</v>
      </c>
      <c r="S1392">
        <v>123</v>
      </c>
      <c r="T1392">
        <v>4.2</v>
      </c>
      <c r="U1392">
        <v>5.5</v>
      </c>
    </row>
    <row r="1393" spans="1:21" x14ac:dyDescent="0.25">
      <c r="A1393" t="str">
        <f>B1393&amp;"_"&amp;G1393&amp;"_"&amp;J1393</f>
        <v>528_1487_1</v>
      </c>
      <c r="B1393">
        <v>528</v>
      </c>
      <c r="C1393" s="1" t="s">
        <v>1226</v>
      </c>
      <c r="D1393" s="1" t="s">
        <v>70</v>
      </c>
      <c r="E1393" s="1" t="s">
        <v>70</v>
      </c>
      <c r="F1393">
        <v>115</v>
      </c>
      <c r="G1393">
        <v>1487</v>
      </c>
      <c r="H1393" s="1" t="s">
        <v>139</v>
      </c>
      <c r="I1393">
        <v>115</v>
      </c>
      <c r="J1393" s="1" t="s">
        <v>191</v>
      </c>
      <c r="K1393" s="1" t="s">
        <v>25</v>
      </c>
      <c r="L1393">
        <v>9.1900000000000003E-3</v>
      </c>
      <c r="M1393">
        <v>3.7990000000000003E-2</v>
      </c>
      <c r="N1393">
        <v>6.2899999999999996E-3</v>
      </c>
      <c r="O1393">
        <v>1</v>
      </c>
      <c r="P1393">
        <v>0</v>
      </c>
      <c r="Q1393">
        <v>198</v>
      </c>
      <c r="R1393">
        <v>556</v>
      </c>
      <c r="S1393">
        <v>260</v>
      </c>
      <c r="T1393">
        <v>6.1</v>
      </c>
      <c r="U1393">
        <v>7.6</v>
      </c>
    </row>
    <row r="1394" spans="1:21" x14ac:dyDescent="0.25">
      <c r="A1394" t="str">
        <f>B1394&amp;"_"&amp;G1394&amp;"_"&amp;J1394</f>
        <v>528_666_1</v>
      </c>
      <c r="B1394">
        <v>528</v>
      </c>
      <c r="C1394" s="1" t="s">
        <v>1226</v>
      </c>
      <c r="D1394" s="1" t="s">
        <v>70</v>
      </c>
      <c r="E1394" s="1" t="s">
        <v>70</v>
      </c>
      <c r="F1394">
        <v>115</v>
      </c>
      <c r="G1394">
        <v>666</v>
      </c>
      <c r="H1394" s="1" t="s">
        <v>895</v>
      </c>
      <c r="I1394">
        <v>115</v>
      </c>
      <c r="J1394" s="1" t="s">
        <v>191</v>
      </c>
      <c r="K1394" s="1" t="s">
        <v>25</v>
      </c>
      <c r="L1394">
        <v>1.685E-2</v>
      </c>
      <c r="M1394">
        <v>6.9680000000000006E-2</v>
      </c>
      <c r="N1394">
        <v>1.154E-2</v>
      </c>
      <c r="O1394">
        <v>1</v>
      </c>
      <c r="P1394">
        <v>0</v>
      </c>
      <c r="Q1394">
        <v>167</v>
      </c>
      <c r="R1394">
        <v>556</v>
      </c>
      <c r="S1394">
        <v>210</v>
      </c>
      <c r="T1394">
        <v>11</v>
      </c>
      <c r="U1394">
        <v>14</v>
      </c>
    </row>
    <row r="1395" spans="1:21" x14ac:dyDescent="0.25">
      <c r="A1395" t="str">
        <f>B1395&amp;"_"&amp;G1395&amp;"_"&amp;J1395</f>
        <v>529_1486_1</v>
      </c>
      <c r="B1395">
        <v>529</v>
      </c>
      <c r="C1395" s="1" t="s">
        <v>139</v>
      </c>
      <c r="D1395" s="1" t="s">
        <v>70</v>
      </c>
      <c r="E1395" s="1" t="s">
        <v>70</v>
      </c>
      <c r="F1395">
        <v>345</v>
      </c>
      <c r="G1395">
        <v>1486</v>
      </c>
      <c r="H1395" s="1" t="s">
        <v>139</v>
      </c>
      <c r="I1395">
        <v>69</v>
      </c>
      <c r="J1395" s="1" t="s">
        <v>191</v>
      </c>
      <c r="K1395" s="1" t="s">
        <v>25</v>
      </c>
      <c r="L1395">
        <v>1.06E-3</v>
      </c>
      <c r="M1395">
        <v>5.74E-2</v>
      </c>
      <c r="N1395">
        <v>0</v>
      </c>
      <c r="O1395">
        <v>1</v>
      </c>
      <c r="P1395">
        <v>0</v>
      </c>
      <c r="Q1395">
        <v>260</v>
      </c>
      <c r="R1395">
        <v>290</v>
      </c>
      <c r="S1395">
        <v>345</v>
      </c>
      <c r="T1395">
        <v>0</v>
      </c>
      <c r="U1395">
        <v>0</v>
      </c>
    </row>
    <row r="1396" spans="1:21" x14ac:dyDescent="0.25">
      <c r="A1396" t="str">
        <f>B1396&amp;"_"&amp;G1396&amp;"_"&amp;J1396</f>
        <v>529_1487_1</v>
      </c>
      <c r="B1396">
        <v>529</v>
      </c>
      <c r="C1396" s="1" t="s">
        <v>139</v>
      </c>
      <c r="D1396" s="1" t="s">
        <v>70</v>
      </c>
      <c r="E1396" s="1" t="s">
        <v>70</v>
      </c>
      <c r="F1396">
        <v>345</v>
      </c>
      <c r="G1396">
        <v>1487</v>
      </c>
      <c r="H1396" s="1" t="s">
        <v>139</v>
      </c>
      <c r="I1396">
        <v>115</v>
      </c>
      <c r="J1396" s="1" t="s">
        <v>191</v>
      </c>
      <c r="K1396" s="1" t="s">
        <v>25</v>
      </c>
      <c r="L1396">
        <v>5.9999999999999995E-4</v>
      </c>
      <c r="M1396">
        <v>5.2400000000000002E-2</v>
      </c>
      <c r="N1396">
        <v>0</v>
      </c>
      <c r="O1396">
        <v>1</v>
      </c>
      <c r="P1396">
        <v>0</v>
      </c>
      <c r="Q1396">
        <v>417</v>
      </c>
      <c r="R1396">
        <v>518</v>
      </c>
      <c r="S1396">
        <v>599</v>
      </c>
      <c r="T1396">
        <v>0</v>
      </c>
      <c r="U1396">
        <v>0</v>
      </c>
    </row>
    <row r="1397" spans="1:21" x14ac:dyDescent="0.25">
      <c r="A1397" t="str">
        <f>B1397&amp;"_"&amp;G1397&amp;"_"&amp;J1397</f>
        <v>529_651_1</v>
      </c>
      <c r="B1397">
        <v>529</v>
      </c>
      <c r="C1397" s="1" t="s">
        <v>139</v>
      </c>
      <c r="D1397" s="1" t="s">
        <v>70</v>
      </c>
      <c r="E1397" s="1" t="s">
        <v>70</v>
      </c>
      <c r="F1397">
        <v>345</v>
      </c>
      <c r="G1397">
        <v>651</v>
      </c>
      <c r="H1397" s="1" t="s">
        <v>92</v>
      </c>
      <c r="I1397">
        <v>345</v>
      </c>
      <c r="J1397" s="1" t="s">
        <v>191</v>
      </c>
      <c r="K1397" s="1" t="s">
        <v>25</v>
      </c>
      <c r="L1397">
        <v>1.0000000000000001E-5</v>
      </c>
      <c r="M1397">
        <v>1.1E-4</v>
      </c>
      <c r="N1397">
        <v>2.7299999999999998E-3</v>
      </c>
      <c r="O1397">
        <v>1</v>
      </c>
      <c r="P1397">
        <v>0</v>
      </c>
      <c r="Q1397">
        <v>1216</v>
      </c>
      <c r="R1397">
        <v>2454</v>
      </c>
      <c r="S1397">
        <v>1804</v>
      </c>
      <c r="T1397">
        <v>0.2</v>
      </c>
      <c r="U1397">
        <v>0.3</v>
      </c>
    </row>
    <row r="1398" spans="1:21" x14ac:dyDescent="0.25">
      <c r="A1398" t="str">
        <f>B1398&amp;"_"&amp;G1398&amp;"_"&amp;J1398</f>
        <v>529_651_2</v>
      </c>
      <c r="B1398">
        <v>529</v>
      </c>
      <c r="C1398" s="1" t="s">
        <v>139</v>
      </c>
      <c r="D1398" s="1" t="s">
        <v>70</v>
      </c>
      <c r="E1398" s="1" t="s">
        <v>70</v>
      </c>
      <c r="F1398">
        <v>345</v>
      </c>
      <c r="G1398">
        <v>651</v>
      </c>
      <c r="H1398" s="1" t="s">
        <v>92</v>
      </c>
      <c r="I1398">
        <v>345</v>
      </c>
      <c r="J1398" s="1" t="s">
        <v>74</v>
      </c>
      <c r="K1398" s="1" t="s">
        <v>25</v>
      </c>
      <c r="L1398">
        <v>1.0000000000000001E-5</v>
      </c>
      <c r="M1398">
        <v>1.3999999999999999E-4</v>
      </c>
      <c r="N1398">
        <v>3.5000000000000001E-3</v>
      </c>
      <c r="O1398">
        <v>1</v>
      </c>
      <c r="P1398">
        <v>0</v>
      </c>
      <c r="Q1398">
        <v>1216</v>
      </c>
      <c r="R1398">
        <v>2454</v>
      </c>
      <c r="S1398">
        <v>1804</v>
      </c>
      <c r="T1398">
        <v>0.2</v>
      </c>
      <c r="U1398">
        <v>0.3</v>
      </c>
    </row>
    <row r="1399" spans="1:21" x14ac:dyDescent="0.25">
      <c r="A1399" t="str">
        <f>B1399&amp;"_"&amp;G1399&amp;"_"&amp;J1399</f>
        <v>53_152_1</v>
      </c>
      <c r="B1399">
        <v>53</v>
      </c>
      <c r="C1399" s="1" t="s">
        <v>708</v>
      </c>
      <c r="D1399" s="1" t="s">
        <v>67</v>
      </c>
      <c r="E1399" s="1" t="s">
        <v>67</v>
      </c>
      <c r="F1399">
        <v>115</v>
      </c>
      <c r="G1399">
        <v>152</v>
      </c>
      <c r="H1399" s="1" t="s">
        <v>267</v>
      </c>
      <c r="I1399">
        <v>115</v>
      </c>
      <c r="J1399" s="1" t="s">
        <v>191</v>
      </c>
      <c r="K1399" s="1" t="s">
        <v>25</v>
      </c>
      <c r="L1399">
        <v>3.542E-2</v>
      </c>
      <c r="M1399">
        <v>0.14646000000000001</v>
      </c>
      <c r="N1399">
        <v>2.4250000000000001E-2</v>
      </c>
      <c r="O1399">
        <v>1</v>
      </c>
      <c r="P1399">
        <v>0</v>
      </c>
      <c r="Q1399">
        <v>167</v>
      </c>
      <c r="R1399">
        <v>556</v>
      </c>
      <c r="S1399">
        <v>210</v>
      </c>
      <c r="T1399">
        <v>21.9</v>
      </c>
      <c r="U1399">
        <v>29.4</v>
      </c>
    </row>
    <row r="1400" spans="1:21" x14ac:dyDescent="0.25">
      <c r="A1400" t="str">
        <f>B1400&amp;"_"&amp;G1400&amp;"_"&amp;J1400</f>
        <v>530_858_1</v>
      </c>
      <c r="B1400">
        <v>530</v>
      </c>
      <c r="C1400" s="1" t="s">
        <v>1497</v>
      </c>
      <c r="D1400" s="1" t="s">
        <v>70</v>
      </c>
      <c r="E1400" s="1" t="s">
        <v>70</v>
      </c>
      <c r="F1400">
        <v>345</v>
      </c>
      <c r="G1400">
        <v>858</v>
      </c>
      <c r="H1400" s="1" t="s">
        <v>132</v>
      </c>
      <c r="I1400">
        <v>345</v>
      </c>
      <c r="J1400" s="1" t="s">
        <v>191</v>
      </c>
      <c r="K1400" s="1" t="s">
        <v>25</v>
      </c>
      <c r="L1400">
        <v>2.4000000000000001E-4</v>
      </c>
      <c r="M1400">
        <v>3.7299999999999998E-3</v>
      </c>
      <c r="N1400">
        <v>9.6329999999999999E-2</v>
      </c>
      <c r="O1400">
        <v>1</v>
      </c>
      <c r="P1400">
        <v>0</v>
      </c>
      <c r="Q1400">
        <v>1216</v>
      </c>
      <c r="R1400">
        <v>2454</v>
      </c>
      <c r="S1400">
        <v>1804</v>
      </c>
      <c r="T1400">
        <v>6.2</v>
      </c>
      <c r="U1400">
        <v>9.4</v>
      </c>
    </row>
    <row r="1401" spans="1:21" x14ac:dyDescent="0.25">
      <c r="A1401" t="str">
        <f>B1401&amp;"_"&amp;G1401&amp;"_"&amp;J1401</f>
        <v>530_860_1</v>
      </c>
      <c r="B1401">
        <v>530</v>
      </c>
      <c r="C1401" s="1" t="s">
        <v>1497</v>
      </c>
      <c r="D1401" s="1" t="s">
        <v>70</v>
      </c>
      <c r="E1401" s="1" t="s">
        <v>70</v>
      </c>
      <c r="F1401">
        <v>345</v>
      </c>
      <c r="G1401">
        <v>860</v>
      </c>
      <c r="H1401" s="1" t="s">
        <v>1389</v>
      </c>
      <c r="I1401">
        <v>115</v>
      </c>
      <c r="J1401" s="1" t="s">
        <v>191</v>
      </c>
      <c r="K1401" s="1" t="s">
        <v>25</v>
      </c>
      <c r="L1401">
        <v>5.0000000000000001E-4</v>
      </c>
      <c r="M1401">
        <v>0.06</v>
      </c>
      <c r="N1401">
        <v>0</v>
      </c>
      <c r="O1401">
        <v>1</v>
      </c>
      <c r="P1401">
        <v>0</v>
      </c>
      <c r="Q1401">
        <v>444</v>
      </c>
      <c r="R1401">
        <v>444</v>
      </c>
      <c r="S1401">
        <v>444</v>
      </c>
      <c r="T1401">
        <v>0.9</v>
      </c>
      <c r="U1401">
        <v>0</v>
      </c>
    </row>
    <row r="1402" spans="1:21" x14ac:dyDescent="0.25">
      <c r="A1402" t="str">
        <f>B1402&amp;"_"&amp;G1402&amp;"_"&amp;J1402</f>
        <v>531_1401_1</v>
      </c>
      <c r="B1402">
        <v>531</v>
      </c>
      <c r="C1402" s="1" t="s">
        <v>1189</v>
      </c>
      <c r="D1402" s="1" t="s">
        <v>70</v>
      </c>
      <c r="E1402" s="1" t="s">
        <v>70</v>
      </c>
      <c r="F1402">
        <v>115</v>
      </c>
      <c r="G1402">
        <v>1401</v>
      </c>
      <c r="H1402" s="1" t="s">
        <v>918</v>
      </c>
      <c r="I1402">
        <v>115</v>
      </c>
      <c r="J1402" s="1" t="s">
        <v>191</v>
      </c>
      <c r="K1402" s="1" t="s">
        <v>25</v>
      </c>
      <c r="L1402">
        <v>2.3000000000000001E-4</v>
      </c>
      <c r="M1402">
        <v>9.7000000000000005E-4</v>
      </c>
      <c r="N1402">
        <v>1.6000000000000001E-4</v>
      </c>
      <c r="O1402">
        <v>1</v>
      </c>
      <c r="P1402">
        <v>0</v>
      </c>
      <c r="Q1402">
        <v>556</v>
      </c>
      <c r="R1402">
        <v>556</v>
      </c>
      <c r="S1402">
        <v>556</v>
      </c>
      <c r="T1402">
        <v>0.1</v>
      </c>
      <c r="U1402">
        <v>0.2</v>
      </c>
    </row>
    <row r="1403" spans="1:21" x14ac:dyDescent="0.25">
      <c r="A1403" t="str">
        <f>B1403&amp;"_"&amp;G1403&amp;"_"&amp;J1403</f>
        <v>531_532_1</v>
      </c>
      <c r="B1403">
        <v>531</v>
      </c>
      <c r="C1403" s="1" t="s">
        <v>1189</v>
      </c>
      <c r="D1403" s="1" t="s">
        <v>70</v>
      </c>
      <c r="E1403" s="1" t="s">
        <v>70</v>
      </c>
      <c r="F1403">
        <v>115</v>
      </c>
      <c r="G1403">
        <v>532</v>
      </c>
      <c r="H1403" s="1" t="s">
        <v>1185</v>
      </c>
      <c r="I1403">
        <v>115</v>
      </c>
      <c r="J1403" s="1" t="s">
        <v>191</v>
      </c>
      <c r="K1403" s="1" t="s">
        <v>25</v>
      </c>
      <c r="L1403">
        <v>4.8799999999999998E-3</v>
      </c>
      <c r="M1403">
        <v>2.0160000000000001E-2</v>
      </c>
      <c r="N1403">
        <v>3.3400000000000001E-3</v>
      </c>
      <c r="O1403">
        <v>1</v>
      </c>
      <c r="P1403">
        <v>0</v>
      </c>
      <c r="Q1403">
        <v>556</v>
      </c>
      <c r="R1403">
        <v>556</v>
      </c>
      <c r="S1403">
        <v>556</v>
      </c>
      <c r="T1403">
        <v>2.8</v>
      </c>
      <c r="U1403">
        <v>4.0999999999999996</v>
      </c>
    </row>
    <row r="1404" spans="1:21" x14ac:dyDescent="0.25">
      <c r="A1404" t="str">
        <f>B1404&amp;"_"&amp;G1404&amp;"_"&amp;J1404</f>
        <v>532_901_1</v>
      </c>
      <c r="B1404">
        <v>532</v>
      </c>
      <c r="C1404" s="1" t="s">
        <v>1185</v>
      </c>
      <c r="D1404" s="1" t="s">
        <v>70</v>
      </c>
      <c r="E1404" s="1" t="s">
        <v>70</v>
      </c>
      <c r="F1404">
        <v>115</v>
      </c>
      <c r="G1404">
        <v>901</v>
      </c>
      <c r="H1404" s="1" t="s">
        <v>1186</v>
      </c>
      <c r="I1404">
        <v>115</v>
      </c>
      <c r="J1404" s="1" t="s">
        <v>191</v>
      </c>
      <c r="K1404" s="1" t="s">
        <v>25</v>
      </c>
      <c r="L1404">
        <v>6.8599999999999998E-3</v>
      </c>
      <c r="M1404">
        <v>2.8369999999999999E-2</v>
      </c>
      <c r="N1404">
        <v>4.7000000000000002E-3</v>
      </c>
      <c r="O1404">
        <v>1</v>
      </c>
      <c r="P1404">
        <v>0</v>
      </c>
      <c r="Q1404">
        <v>556</v>
      </c>
      <c r="R1404">
        <v>556</v>
      </c>
      <c r="S1404">
        <v>556</v>
      </c>
      <c r="T1404">
        <v>4</v>
      </c>
      <c r="U1404">
        <v>5.7</v>
      </c>
    </row>
    <row r="1405" spans="1:21" x14ac:dyDescent="0.25">
      <c r="A1405" t="str">
        <f>B1405&amp;"_"&amp;G1405&amp;"_"&amp;J1405</f>
        <v>533_1419_1</v>
      </c>
      <c r="B1405">
        <v>533</v>
      </c>
      <c r="C1405" s="1" t="s">
        <v>454</v>
      </c>
      <c r="D1405" s="1" t="s">
        <v>70</v>
      </c>
      <c r="E1405" s="1" t="s">
        <v>70</v>
      </c>
      <c r="F1405">
        <v>69</v>
      </c>
      <c r="G1405">
        <v>1419</v>
      </c>
      <c r="H1405" s="1" t="s">
        <v>1151</v>
      </c>
      <c r="I1405">
        <v>69</v>
      </c>
      <c r="J1405" s="1" t="s">
        <v>191</v>
      </c>
      <c r="K1405" s="1" t="s">
        <v>25</v>
      </c>
      <c r="L1405">
        <v>2.2120000000000001E-2</v>
      </c>
      <c r="M1405">
        <v>5.0290000000000001E-2</v>
      </c>
      <c r="N1405">
        <v>9.7999999999999997E-4</v>
      </c>
      <c r="O1405">
        <v>1</v>
      </c>
      <c r="P1405">
        <v>0</v>
      </c>
      <c r="Q1405">
        <v>96</v>
      </c>
      <c r="R1405">
        <v>250</v>
      </c>
      <c r="S1405">
        <v>123</v>
      </c>
      <c r="T1405">
        <v>1.6</v>
      </c>
      <c r="U1405">
        <v>3.5</v>
      </c>
    </row>
    <row r="1406" spans="1:21" x14ac:dyDescent="0.25">
      <c r="A1406" t="str">
        <f>B1406&amp;"_"&amp;G1406&amp;"_"&amp;J1406</f>
        <v>533_60_1</v>
      </c>
      <c r="B1406">
        <v>533</v>
      </c>
      <c r="C1406" s="1" t="s">
        <v>454</v>
      </c>
      <c r="D1406" s="1" t="s">
        <v>70</v>
      </c>
      <c r="E1406" s="1" t="s">
        <v>22</v>
      </c>
      <c r="F1406">
        <v>69</v>
      </c>
      <c r="G1406">
        <v>60</v>
      </c>
      <c r="H1406" s="1" t="s">
        <v>395</v>
      </c>
      <c r="I1406">
        <v>69</v>
      </c>
      <c r="J1406" s="1" t="s">
        <v>191</v>
      </c>
      <c r="K1406" s="1" t="s">
        <v>25</v>
      </c>
      <c r="L1406">
        <v>4.7550000000000002E-2</v>
      </c>
      <c r="M1406">
        <v>0.10809000000000001</v>
      </c>
      <c r="N1406">
        <v>2.1099999999999999E-3</v>
      </c>
      <c r="O1406">
        <v>1</v>
      </c>
      <c r="P1406">
        <v>0</v>
      </c>
      <c r="Q1406">
        <v>96</v>
      </c>
      <c r="R1406">
        <v>250</v>
      </c>
      <c r="S1406">
        <v>123</v>
      </c>
      <c r="T1406">
        <v>6.6</v>
      </c>
      <c r="U1406">
        <v>7.5</v>
      </c>
    </row>
    <row r="1407" spans="1:21" x14ac:dyDescent="0.25">
      <c r="A1407" t="str">
        <f>B1407&amp;"_"&amp;G1407&amp;"_"&amp;J1407</f>
        <v>534_1419_1</v>
      </c>
      <c r="B1407">
        <v>534</v>
      </c>
      <c r="C1407" s="1" t="s">
        <v>1178</v>
      </c>
      <c r="D1407" s="1" t="s">
        <v>70</v>
      </c>
      <c r="E1407" s="1" t="s">
        <v>70</v>
      </c>
      <c r="F1407">
        <v>69</v>
      </c>
      <c r="G1407">
        <v>1419</v>
      </c>
      <c r="H1407" s="1" t="s">
        <v>1151</v>
      </c>
      <c r="I1407">
        <v>69</v>
      </c>
      <c r="J1407" s="1" t="s">
        <v>191</v>
      </c>
      <c r="K1407" s="1" t="s">
        <v>25</v>
      </c>
      <c r="L1407">
        <v>6.3930000000000001E-2</v>
      </c>
      <c r="M1407">
        <v>0.14534</v>
      </c>
      <c r="N1407">
        <v>2.8400000000000001E-3</v>
      </c>
      <c r="O1407">
        <v>1</v>
      </c>
      <c r="P1407">
        <v>0</v>
      </c>
      <c r="Q1407">
        <v>96</v>
      </c>
      <c r="R1407">
        <v>250</v>
      </c>
      <c r="S1407">
        <v>123</v>
      </c>
      <c r="T1407">
        <v>7.3</v>
      </c>
      <c r="U1407">
        <v>10</v>
      </c>
    </row>
    <row r="1408" spans="1:21" x14ac:dyDescent="0.25">
      <c r="A1408" t="str">
        <f>B1408&amp;"_"&amp;G1408&amp;"_"&amp;J1408</f>
        <v>534_1488_1</v>
      </c>
      <c r="B1408">
        <v>534</v>
      </c>
      <c r="C1408" s="1" t="s">
        <v>1178</v>
      </c>
      <c r="D1408" s="1" t="s">
        <v>70</v>
      </c>
      <c r="E1408" s="1" t="s">
        <v>70</v>
      </c>
      <c r="F1408">
        <v>69</v>
      </c>
      <c r="G1408">
        <v>1488</v>
      </c>
      <c r="H1408" s="1" t="s">
        <v>101</v>
      </c>
      <c r="I1408">
        <v>69</v>
      </c>
      <c r="J1408" s="1" t="s">
        <v>191</v>
      </c>
      <c r="K1408" s="1" t="s">
        <v>25</v>
      </c>
      <c r="L1408">
        <v>6.7760000000000001E-2</v>
      </c>
      <c r="M1408">
        <v>0.15404999999999999</v>
      </c>
      <c r="N1408">
        <v>3.0100000000000001E-3</v>
      </c>
      <c r="O1408">
        <v>1</v>
      </c>
      <c r="P1408">
        <v>0</v>
      </c>
      <c r="Q1408">
        <v>96</v>
      </c>
      <c r="R1408">
        <v>250</v>
      </c>
      <c r="S1408">
        <v>123</v>
      </c>
      <c r="T1408">
        <v>8.8000000000000007</v>
      </c>
      <c r="U1408">
        <v>10.6</v>
      </c>
    </row>
    <row r="1409" spans="1:21" x14ac:dyDescent="0.25">
      <c r="A1409" t="str">
        <f>B1409&amp;"_"&amp;G1409&amp;"_"&amp;J1409</f>
        <v>535_1488_1</v>
      </c>
      <c r="B1409">
        <v>535</v>
      </c>
      <c r="C1409" s="1" t="s">
        <v>101</v>
      </c>
      <c r="D1409" s="1" t="s">
        <v>70</v>
      </c>
      <c r="E1409" s="1" t="s">
        <v>70</v>
      </c>
      <c r="F1409">
        <v>138</v>
      </c>
      <c r="G1409">
        <v>1488</v>
      </c>
      <c r="H1409" s="1" t="s">
        <v>101</v>
      </c>
      <c r="I1409">
        <v>69</v>
      </c>
      <c r="J1409" s="1" t="s">
        <v>191</v>
      </c>
      <c r="K1409" s="1" t="s">
        <v>25</v>
      </c>
      <c r="L1409">
        <v>3.0200000000000001E-3</v>
      </c>
      <c r="M1409">
        <v>0.10864</v>
      </c>
      <c r="N1409">
        <v>0</v>
      </c>
      <c r="O1409">
        <v>1</v>
      </c>
      <c r="P1409">
        <v>0</v>
      </c>
      <c r="Q1409">
        <v>125</v>
      </c>
      <c r="R1409">
        <v>145</v>
      </c>
      <c r="S1409">
        <v>170</v>
      </c>
      <c r="T1409">
        <v>0</v>
      </c>
      <c r="U1409">
        <v>0</v>
      </c>
    </row>
    <row r="1410" spans="1:21" x14ac:dyDescent="0.25">
      <c r="A1410" t="str">
        <f>B1410&amp;"_"&amp;G1410&amp;"_"&amp;J1410</f>
        <v>535_541_1</v>
      </c>
      <c r="B1410">
        <v>535</v>
      </c>
      <c r="C1410" s="1" t="s">
        <v>101</v>
      </c>
      <c r="D1410" s="1" t="s">
        <v>70</v>
      </c>
      <c r="E1410" s="1" t="s">
        <v>70</v>
      </c>
      <c r="F1410">
        <v>138</v>
      </c>
      <c r="G1410">
        <v>541</v>
      </c>
      <c r="H1410" s="1" t="s">
        <v>1131</v>
      </c>
      <c r="I1410">
        <v>138</v>
      </c>
      <c r="J1410" s="1" t="s">
        <v>191</v>
      </c>
      <c r="K1410" s="1" t="s">
        <v>25</v>
      </c>
      <c r="L1410">
        <v>2.2000000000000001E-4</v>
      </c>
      <c r="M1410">
        <v>1.1000000000000001E-3</v>
      </c>
      <c r="N1410">
        <v>8.3000000000000001E-3</v>
      </c>
      <c r="O1410">
        <v>1</v>
      </c>
      <c r="P1410">
        <v>0</v>
      </c>
      <c r="Q1410">
        <v>261</v>
      </c>
      <c r="R1410">
        <v>562</v>
      </c>
      <c r="S1410">
        <v>432</v>
      </c>
      <c r="T1410">
        <v>0.8</v>
      </c>
      <c r="U1410">
        <v>1.5</v>
      </c>
    </row>
    <row r="1411" spans="1:21" x14ac:dyDescent="0.25">
      <c r="A1411" t="str">
        <f>B1411&amp;"_"&amp;G1411&amp;"_"&amp;J1411</f>
        <v>535_544_1</v>
      </c>
      <c r="B1411">
        <v>535</v>
      </c>
      <c r="C1411" s="1" t="s">
        <v>101</v>
      </c>
      <c r="D1411" s="1" t="s">
        <v>70</v>
      </c>
      <c r="E1411" s="1" t="s">
        <v>70</v>
      </c>
      <c r="F1411">
        <v>138</v>
      </c>
      <c r="G1411">
        <v>544</v>
      </c>
      <c r="H1411" s="1" t="s">
        <v>79</v>
      </c>
      <c r="I1411">
        <v>138</v>
      </c>
      <c r="J1411" s="1" t="s">
        <v>191</v>
      </c>
      <c r="K1411" s="1" t="s">
        <v>25</v>
      </c>
      <c r="L1411">
        <v>1.1999999999999999E-3</v>
      </c>
      <c r="M1411">
        <v>6.0200000000000002E-3</v>
      </c>
      <c r="N1411">
        <v>4.564E-2</v>
      </c>
      <c r="O1411">
        <v>1</v>
      </c>
      <c r="P1411">
        <v>0</v>
      </c>
      <c r="Q1411">
        <v>261</v>
      </c>
      <c r="R1411">
        <v>562</v>
      </c>
      <c r="S1411">
        <v>432</v>
      </c>
      <c r="T1411">
        <v>4.9000000000000004</v>
      </c>
      <c r="U1411">
        <v>8.1999999999999993</v>
      </c>
    </row>
    <row r="1412" spans="1:21" x14ac:dyDescent="0.25">
      <c r="A1412" t="str">
        <f>B1412&amp;"_"&amp;G1412&amp;"_"&amp;J1412</f>
        <v>535_544_2</v>
      </c>
      <c r="B1412">
        <v>535</v>
      </c>
      <c r="C1412" s="1" t="s">
        <v>101</v>
      </c>
      <c r="D1412" s="1" t="s">
        <v>70</v>
      </c>
      <c r="E1412" s="1" t="s">
        <v>70</v>
      </c>
      <c r="F1412">
        <v>138</v>
      </c>
      <c r="G1412">
        <v>544</v>
      </c>
      <c r="H1412" s="1" t="s">
        <v>79</v>
      </c>
      <c r="I1412">
        <v>138</v>
      </c>
      <c r="J1412" s="1" t="s">
        <v>74</v>
      </c>
      <c r="K1412" s="1" t="s">
        <v>25</v>
      </c>
      <c r="L1412">
        <v>1.1999999999999999E-3</v>
      </c>
      <c r="M1412">
        <v>6.0200000000000002E-3</v>
      </c>
      <c r="N1412">
        <v>4.564E-2</v>
      </c>
      <c r="O1412">
        <v>1</v>
      </c>
      <c r="P1412">
        <v>0</v>
      </c>
      <c r="Q1412">
        <v>261</v>
      </c>
      <c r="R1412">
        <v>562</v>
      </c>
      <c r="S1412">
        <v>432</v>
      </c>
      <c r="T1412">
        <v>4.9000000000000004</v>
      </c>
      <c r="U1412">
        <v>8.1999999999999993</v>
      </c>
    </row>
    <row r="1413" spans="1:21" x14ac:dyDescent="0.25">
      <c r="A1413" t="str">
        <f>B1413&amp;"_"&amp;G1413&amp;"_"&amp;J1413</f>
        <v>535_757_1</v>
      </c>
      <c r="B1413">
        <v>535</v>
      </c>
      <c r="C1413" s="1" t="s">
        <v>101</v>
      </c>
      <c r="D1413" s="1" t="s">
        <v>70</v>
      </c>
      <c r="E1413" s="1" t="s">
        <v>70</v>
      </c>
      <c r="F1413">
        <v>138</v>
      </c>
      <c r="G1413">
        <v>757</v>
      </c>
      <c r="H1413" s="1" t="s">
        <v>71</v>
      </c>
      <c r="I1413">
        <v>138</v>
      </c>
      <c r="J1413" s="1" t="s">
        <v>191</v>
      </c>
      <c r="K1413" s="1" t="s">
        <v>25</v>
      </c>
      <c r="L1413">
        <v>2.7299999999999998E-3</v>
      </c>
      <c r="M1413">
        <v>1.363E-2</v>
      </c>
      <c r="N1413">
        <v>0.10324</v>
      </c>
      <c r="O1413">
        <v>1</v>
      </c>
      <c r="P1413">
        <v>0</v>
      </c>
      <c r="Q1413">
        <v>261</v>
      </c>
      <c r="R1413">
        <v>562</v>
      </c>
      <c r="S1413">
        <v>432</v>
      </c>
      <c r="T1413">
        <v>11.5</v>
      </c>
      <c r="U1413">
        <v>18.5</v>
      </c>
    </row>
    <row r="1414" spans="1:21" x14ac:dyDescent="0.25">
      <c r="A1414" t="str">
        <f>B1414&amp;"_"&amp;G1414&amp;"_"&amp;J1414</f>
        <v>535_757_2</v>
      </c>
      <c r="B1414">
        <v>535</v>
      </c>
      <c r="C1414" s="1" t="s">
        <v>101</v>
      </c>
      <c r="D1414" s="1" t="s">
        <v>70</v>
      </c>
      <c r="E1414" s="1" t="s">
        <v>70</v>
      </c>
      <c r="F1414">
        <v>138</v>
      </c>
      <c r="G1414">
        <v>757</v>
      </c>
      <c r="H1414" s="1" t="s">
        <v>71</v>
      </c>
      <c r="I1414">
        <v>138</v>
      </c>
      <c r="J1414" s="1" t="s">
        <v>74</v>
      </c>
      <c r="K1414" s="1" t="s">
        <v>25</v>
      </c>
      <c r="L1414">
        <v>2.7299999999999998E-3</v>
      </c>
      <c r="M1414">
        <v>1.3639999999999999E-2</v>
      </c>
      <c r="N1414">
        <v>0.10335999999999999</v>
      </c>
      <c r="O1414">
        <v>1</v>
      </c>
      <c r="P1414">
        <v>0</v>
      </c>
      <c r="Q1414">
        <v>261</v>
      </c>
      <c r="R1414">
        <v>562</v>
      </c>
      <c r="S1414">
        <v>432</v>
      </c>
      <c r="T1414">
        <v>11.5</v>
      </c>
      <c r="U1414">
        <v>18.600000000000001</v>
      </c>
    </row>
    <row r="1415" spans="1:21" x14ac:dyDescent="0.25">
      <c r="A1415" t="str">
        <f>B1415&amp;"_"&amp;G1415&amp;"_"&amp;J1415</f>
        <v>536_1574_1</v>
      </c>
      <c r="B1415">
        <v>536</v>
      </c>
      <c r="C1415" s="1" t="s">
        <v>69</v>
      </c>
      <c r="D1415" s="1" t="s">
        <v>70</v>
      </c>
      <c r="E1415" s="1" t="s">
        <v>70</v>
      </c>
      <c r="F1415">
        <v>138</v>
      </c>
      <c r="G1415">
        <v>1574</v>
      </c>
      <c r="H1415" s="1" t="s">
        <v>181</v>
      </c>
      <c r="I1415">
        <v>138</v>
      </c>
      <c r="J1415" s="1" t="s">
        <v>191</v>
      </c>
      <c r="K1415" s="1" t="s">
        <v>25</v>
      </c>
      <c r="L1415">
        <v>2.0000000000000002E-5</v>
      </c>
      <c r="M1415">
        <v>1.2999999999999999E-4</v>
      </c>
      <c r="N1415">
        <v>9.6000000000000002E-4</v>
      </c>
      <c r="O1415">
        <v>1</v>
      </c>
      <c r="P1415">
        <v>0</v>
      </c>
      <c r="Q1415">
        <v>261</v>
      </c>
      <c r="R1415">
        <v>562</v>
      </c>
      <c r="S1415">
        <v>440</v>
      </c>
      <c r="T1415">
        <v>0.1</v>
      </c>
      <c r="U1415">
        <v>0.2</v>
      </c>
    </row>
    <row r="1416" spans="1:21" x14ac:dyDescent="0.25">
      <c r="A1416" t="str">
        <f>B1416&amp;"_"&amp;G1416&amp;"_"&amp;J1416</f>
        <v>536_1574_2</v>
      </c>
      <c r="B1416">
        <v>536</v>
      </c>
      <c r="C1416" s="1" t="s">
        <v>69</v>
      </c>
      <c r="D1416" s="1" t="s">
        <v>70</v>
      </c>
      <c r="E1416" s="1" t="s">
        <v>70</v>
      </c>
      <c r="F1416">
        <v>138</v>
      </c>
      <c r="G1416">
        <v>1574</v>
      </c>
      <c r="H1416" s="1" t="s">
        <v>181</v>
      </c>
      <c r="I1416">
        <v>138</v>
      </c>
      <c r="J1416" s="1" t="s">
        <v>74</v>
      </c>
      <c r="K1416" s="1" t="s">
        <v>25</v>
      </c>
      <c r="L1416">
        <v>2.0000000000000002E-5</v>
      </c>
      <c r="M1416">
        <v>1.2999999999999999E-4</v>
      </c>
      <c r="N1416">
        <v>9.6000000000000002E-4</v>
      </c>
      <c r="O1416">
        <v>1</v>
      </c>
      <c r="P1416">
        <v>0</v>
      </c>
      <c r="Q1416">
        <v>261</v>
      </c>
      <c r="R1416">
        <v>562</v>
      </c>
      <c r="S1416">
        <v>440</v>
      </c>
      <c r="T1416">
        <v>0.1</v>
      </c>
      <c r="U1416">
        <v>0.2</v>
      </c>
    </row>
    <row r="1417" spans="1:21" x14ac:dyDescent="0.25">
      <c r="A1417" t="str">
        <f>B1417&amp;"_"&amp;G1417&amp;"_"&amp;J1417</f>
        <v>536_546_1</v>
      </c>
      <c r="B1417">
        <v>536</v>
      </c>
      <c r="C1417" s="1" t="s">
        <v>69</v>
      </c>
      <c r="D1417" s="1" t="s">
        <v>70</v>
      </c>
      <c r="E1417" s="1" t="s">
        <v>70</v>
      </c>
      <c r="F1417">
        <v>138</v>
      </c>
      <c r="G1417">
        <v>546</v>
      </c>
      <c r="H1417" s="1" t="s">
        <v>89</v>
      </c>
      <c r="I1417">
        <v>138</v>
      </c>
      <c r="J1417" s="1" t="s">
        <v>191</v>
      </c>
      <c r="K1417" s="1" t="s">
        <v>25</v>
      </c>
      <c r="L1417">
        <v>3.0300000000000001E-3</v>
      </c>
      <c r="M1417">
        <v>1.5169999999999999E-2</v>
      </c>
      <c r="N1417">
        <v>0.11497</v>
      </c>
      <c r="O1417">
        <v>1</v>
      </c>
      <c r="P1417">
        <v>0</v>
      </c>
      <c r="Q1417">
        <v>261</v>
      </c>
      <c r="R1417">
        <v>562</v>
      </c>
      <c r="S1417">
        <v>432</v>
      </c>
      <c r="T1417">
        <v>13.5</v>
      </c>
      <c r="U1417">
        <v>20.6</v>
      </c>
    </row>
    <row r="1418" spans="1:21" x14ac:dyDescent="0.25">
      <c r="A1418" t="str">
        <f>B1418&amp;"_"&amp;G1418&amp;"_"&amp;J1418</f>
        <v>536_546_2</v>
      </c>
      <c r="B1418">
        <v>536</v>
      </c>
      <c r="C1418" s="1" t="s">
        <v>69</v>
      </c>
      <c r="D1418" s="1" t="s">
        <v>70</v>
      </c>
      <c r="E1418" s="1" t="s">
        <v>70</v>
      </c>
      <c r="F1418">
        <v>138</v>
      </c>
      <c r="G1418">
        <v>546</v>
      </c>
      <c r="H1418" s="1" t="s">
        <v>89</v>
      </c>
      <c r="I1418">
        <v>138</v>
      </c>
      <c r="J1418" s="1" t="s">
        <v>74</v>
      </c>
      <c r="K1418" s="1" t="s">
        <v>25</v>
      </c>
      <c r="L1418">
        <v>3.0300000000000001E-3</v>
      </c>
      <c r="M1418">
        <v>1.5169999999999999E-2</v>
      </c>
      <c r="N1418">
        <v>0.11496000000000001</v>
      </c>
      <c r="O1418">
        <v>1</v>
      </c>
      <c r="P1418">
        <v>0</v>
      </c>
      <c r="Q1418">
        <v>261</v>
      </c>
      <c r="R1418">
        <v>562</v>
      </c>
      <c r="S1418">
        <v>432</v>
      </c>
      <c r="T1418">
        <v>13.5</v>
      </c>
      <c r="U1418">
        <v>20.6</v>
      </c>
    </row>
    <row r="1419" spans="1:21" x14ac:dyDescent="0.25">
      <c r="A1419" t="str">
        <f>B1419&amp;"_"&amp;G1419&amp;"_"&amp;J1419</f>
        <v>536_757_1</v>
      </c>
      <c r="B1419">
        <v>536</v>
      </c>
      <c r="C1419" s="1" t="s">
        <v>69</v>
      </c>
      <c r="D1419" s="1" t="s">
        <v>70</v>
      </c>
      <c r="E1419" s="1" t="s">
        <v>70</v>
      </c>
      <c r="F1419">
        <v>138</v>
      </c>
      <c r="G1419">
        <v>757</v>
      </c>
      <c r="H1419" s="1" t="s">
        <v>71</v>
      </c>
      <c r="I1419">
        <v>138</v>
      </c>
      <c r="J1419" s="1" t="s">
        <v>191</v>
      </c>
      <c r="K1419" s="1" t="s">
        <v>25</v>
      </c>
      <c r="L1419">
        <v>2.0000000000000002E-5</v>
      </c>
      <c r="M1419">
        <v>1.1E-4</v>
      </c>
      <c r="N1419">
        <v>8.4000000000000003E-4</v>
      </c>
      <c r="O1419">
        <v>1</v>
      </c>
      <c r="P1419">
        <v>0</v>
      </c>
      <c r="Q1419">
        <v>261</v>
      </c>
      <c r="R1419">
        <v>562</v>
      </c>
      <c r="S1419">
        <v>432</v>
      </c>
      <c r="T1419">
        <v>0.1</v>
      </c>
      <c r="U1419">
        <v>0.2</v>
      </c>
    </row>
    <row r="1420" spans="1:21" x14ac:dyDescent="0.25">
      <c r="A1420" t="str">
        <f>B1420&amp;"_"&amp;G1420&amp;"_"&amp;J1420</f>
        <v>536_757_2</v>
      </c>
      <c r="B1420">
        <v>536</v>
      </c>
      <c r="C1420" s="1" t="s">
        <v>69</v>
      </c>
      <c r="D1420" s="1" t="s">
        <v>70</v>
      </c>
      <c r="E1420" s="1" t="s">
        <v>70</v>
      </c>
      <c r="F1420">
        <v>138</v>
      </c>
      <c r="G1420">
        <v>757</v>
      </c>
      <c r="H1420" s="1" t="s">
        <v>71</v>
      </c>
      <c r="I1420">
        <v>138</v>
      </c>
      <c r="J1420" s="1" t="s">
        <v>74</v>
      </c>
      <c r="K1420" s="1" t="s">
        <v>25</v>
      </c>
      <c r="L1420">
        <v>2.0000000000000002E-5</v>
      </c>
      <c r="M1420">
        <v>1E-4</v>
      </c>
      <c r="N1420">
        <v>7.7999999999999999E-4</v>
      </c>
      <c r="O1420">
        <v>1</v>
      </c>
      <c r="P1420">
        <v>0</v>
      </c>
      <c r="Q1420">
        <v>261</v>
      </c>
      <c r="R1420">
        <v>562</v>
      </c>
      <c r="S1420">
        <v>432</v>
      </c>
      <c r="T1420">
        <v>0.1</v>
      </c>
      <c r="U1420">
        <v>0.1</v>
      </c>
    </row>
    <row r="1421" spans="1:21" x14ac:dyDescent="0.25">
      <c r="A1421" t="str">
        <f>B1421&amp;"_"&amp;G1421&amp;"_"&amp;J1421</f>
        <v>536_757_3</v>
      </c>
      <c r="B1421">
        <v>536</v>
      </c>
      <c r="C1421" s="1" t="s">
        <v>69</v>
      </c>
      <c r="D1421" s="1" t="s">
        <v>70</v>
      </c>
      <c r="E1421" s="1" t="s">
        <v>70</v>
      </c>
      <c r="F1421">
        <v>138</v>
      </c>
      <c r="G1421">
        <v>757</v>
      </c>
      <c r="H1421" s="1" t="s">
        <v>71</v>
      </c>
      <c r="I1421">
        <v>138</v>
      </c>
      <c r="J1421" s="1" t="s">
        <v>55</v>
      </c>
      <c r="K1421" s="1" t="s">
        <v>25</v>
      </c>
      <c r="L1421">
        <v>2.0000000000000002E-5</v>
      </c>
      <c r="M1421">
        <v>1E-4</v>
      </c>
      <c r="N1421">
        <v>7.9000000000000001E-4</v>
      </c>
      <c r="O1421">
        <v>1</v>
      </c>
      <c r="P1421">
        <v>0</v>
      </c>
      <c r="Q1421">
        <v>261</v>
      </c>
      <c r="R1421">
        <v>562</v>
      </c>
      <c r="S1421">
        <v>432</v>
      </c>
      <c r="T1421">
        <v>0.1</v>
      </c>
      <c r="U1421">
        <v>0.1</v>
      </c>
    </row>
    <row r="1422" spans="1:21" x14ac:dyDescent="0.25">
      <c r="A1422" t="str">
        <f>B1422&amp;"_"&amp;G1422&amp;"_"&amp;J1422</f>
        <v>537_538_1</v>
      </c>
      <c r="B1422">
        <v>537</v>
      </c>
      <c r="C1422" s="1" t="s">
        <v>1099</v>
      </c>
      <c r="D1422" s="1" t="s">
        <v>70</v>
      </c>
      <c r="E1422" s="1" t="s">
        <v>70</v>
      </c>
      <c r="F1422">
        <v>115</v>
      </c>
      <c r="G1422">
        <v>538</v>
      </c>
      <c r="H1422" s="1" t="s">
        <v>1100</v>
      </c>
      <c r="I1422">
        <v>115</v>
      </c>
      <c r="J1422" s="1" t="s">
        <v>191</v>
      </c>
      <c r="K1422" s="1" t="s">
        <v>25</v>
      </c>
      <c r="L1422">
        <v>6.77E-3</v>
      </c>
      <c r="M1422">
        <v>2.7980000000000001E-2</v>
      </c>
      <c r="N1422">
        <v>4.6299999999999996E-3</v>
      </c>
      <c r="O1422">
        <v>1</v>
      </c>
      <c r="P1422">
        <v>0</v>
      </c>
      <c r="Q1422">
        <v>167</v>
      </c>
      <c r="R1422">
        <v>556</v>
      </c>
      <c r="S1422">
        <v>210</v>
      </c>
      <c r="T1422">
        <v>3</v>
      </c>
      <c r="U1422">
        <v>5.6</v>
      </c>
    </row>
    <row r="1423" spans="1:21" x14ac:dyDescent="0.25">
      <c r="A1423" t="str">
        <f>B1423&amp;"_"&amp;G1423&amp;"_"&amp;J1423</f>
        <v>537_771_1</v>
      </c>
      <c r="B1423">
        <v>537</v>
      </c>
      <c r="C1423" s="1" t="s">
        <v>1099</v>
      </c>
      <c r="D1423" s="1" t="s">
        <v>70</v>
      </c>
      <c r="E1423" s="1" t="s">
        <v>70</v>
      </c>
      <c r="F1423">
        <v>115</v>
      </c>
      <c r="G1423">
        <v>771</v>
      </c>
      <c r="H1423" s="1" t="s">
        <v>1101</v>
      </c>
      <c r="I1423">
        <v>115</v>
      </c>
      <c r="J1423" s="1" t="s">
        <v>191</v>
      </c>
      <c r="K1423" s="1" t="s">
        <v>25</v>
      </c>
      <c r="L1423">
        <v>6.9499999999999996E-3</v>
      </c>
      <c r="M1423">
        <v>2.8740000000000002E-2</v>
      </c>
      <c r="N1423">
        <v>4.7600000000000003E-3</v>
      </c>
      <c r="O1423">
        <v>1</v>
      </c>
      <c r="P1423">
        <v>0</v>
      </c>
      <c r="Q1423">
        <v>200</v>
      </c>
      <c r="R1423">
        <v>556</v>
      </c>
      <c r="S1423">
        <v>210</v>
      </c>
      <c r="T1423">
        <v>5.6</v>
      </c>
      <c r="U1423">
        <v>5.8</v>
      </c>
    </row>
    <row r="1424" spans="1:21" x14ac:dyDescent="0.25">
      <c r="A1424" t="str">
        <f>B1424&amp;"_"&amp;G1424&amp;"_"&amp;J1424</f>
        <v>537_781_1</v>
      </c>
      <c r="B1424">
        <v>537</v>
      </c>
      <c r="C1424" s="1" t="s">
        <v>1099</v>
      </c>
      <c r="D1424" s="1" t="s">
        <v>70</v>
      </c>
      <c r="E1424" s="1" t="s">
        <v>70</v>
      </c>
      <c r="F1424">
        <v>115</v>
      </c>
      <c r="G1424">
        <v>781</v>
      </c>
      <c r="H1424" s="1" t="s">
        <v>170</v>
      </c>
      <c r="I1424">
        <v>115</v>
      </c>
      <c r="J1424" s="1" t="s">
        <v>191</v>
      </c>
      <c r="K1424" s="1" t="s">
        <v>25</v>
      </c>
      <c r="L1424">
        <v>9.2700000000000005E-3</v>
      </c>
      <c r="M1424">
        <v>3.8339999999999999E-2</v>
      </c>
      <c r="N1424">
        <v>6.3499999999999997E-3</v>
      </c>
      <c r="O1424">
        <v>1</v>
      </c>
      <c r="P1424">
        <v>0</v>
      </c>
      <c r="Q1424">
        <v>167</v>
      </c>
      <c r="R1424">
        <v>556</v>
      </c>
      <c r="S1424">
        <v>210</v>
      </c>
      <c r="T1424">
        <v>7.5</v>
      </c>
      <c r="U1424">
        <v>7.7</v>
      </c>
    </row>
    <row r="1425" spans="1:21" x14ac:dyDescent="0.25">
      <c r="A1425" t="str">
        <f>B1425&amp;"_"&amp;G1425&amp;"_"&amp;J1425</f>
        <v>538_781_1</v>
      </c>
      <c r="B1425">
        <v>538</v>
      </c>
      <c r="C1425" s="1" t="s">
        <v>1100</v>
      </c>
      <c r="D1425" s="1" t="s">
        <v>70</v>
      </c>
      <c r="E1425" s="1" t="s">
        <v>70</v>
      </c>
      <c r="F1425">
        <v>115</v>
      </c>
      <c r="G1425">
        <v>781</v>
      </c>
      <c r="H1425" s="1" t="s">
        <v>170</v>
      </c>
      <c r="I1425">
        <v>115</v>
      </c>
      <c r="J1425" s="1" t="s">
        <v>191</v>
      </c>
      <c r="K1425" s="1" t="s">
        <v>25</v>
      </c>
      <c r="L1425">
        <v>9.0200000000000002E-3</v>
      </c>
      <c r="M1425">
        <v>3.7310000000000003E-2</v>
      </c>
      <c r="N1425">
        <v>6.1799999999999997E-3</v>
      </c>
      <c r="O1425">
        <v>1</v>
      </c>
      <c r="P1425">
        <v>0</v>
      </c>
      <c r="Q1425">
        <v>167</v>
      </c>
      <c r="R1425">
        <v>556</v>
      </c>
      <c r="S1425">
        <v>210</v>
      </c>
      <c r="T1425">
        <v>5.2</v>
      </c>
      <c r="U1425">
        <v>7.5</v>
      </c>
    </row>
    <row r="1426" spans="1:21" x14ac:dyDescent="0.25">
      <c r="A1426" t="str">
        <f>B1426&amp;"_"&amp;G1426&amp;"_"&amp;J1426</f>
        <v>539_540_1</v>
      </c>
      <c r="B1426">
        <v>539</v>
      </c>
      <c r="C1426" s="1" t="s">
        <v>207</v>
      </c>
      <c r="D1426" s="1" t="s">
        <v>70</v>
      </c>
      <c r="E1426" s="1" t="s">
        <v>70</v>
      </c>
      <c r="F1426">
        <v>69</v>
      </c>
      <c r="G1426">
        <v>540</v>
      </c>
      <c r="H1426" s="1" t="s">
        <v>1102</v>
      </c>
      <c r="I1426">
        <v>69</v>
      </c>
      <c r="J1426" s="1" t="s">
        <v>191</v>
      </c>
      <c r="K1426" s="1" t="s">
        <v>25</v>
      </c>
      <c r="L1426">
        <v>8.0000000000000002E-3</v>
      </c>
      <c r="M1426">
        <v>2.12E-2</v>
      </c>
      <c r="N1426">
        <v>2.4000000000000001E-4</v>
      </c>
      <c r="O1426">
        <v>1</v>
      </c>
      <c r="P1426">
        <v>0</v>
      </c>
      <c r="Q1426">
        <v>77</v>
      </c>
      <c r="R1426">
        <v>99</v>
      </c>
      <c r="S1426">
        <v>107</v>
      </c>
      <c r="T1426">
        <v>1</v>
      </c>
      <c r="U1426">
        <v>1.1000000000000001</v>
      </c>
    </row>
    <row r="1427" spans="1:21" x14ac:dyDescent="0.25">
      <c r="A1427" t="str">
        <f>B1427&amp;"_"&amp;G1427&amp;"_"&amp;J1427</f>
        <v>539_758_1</v>
      </c>
      <c r="B1427">
        <v>539</v>
      </c>
      <c r="C1427" s="1" t="s">
        <v>207</v>
      </c>
      <c r="D1427" s="1" t="s">
        <v>70</v>
      </c>
      <c r="E1427" s="1" t="s">
        <v>70</v>
      </c>
      <c r="F1427">
        <v>69</v>
      </c>
      <c r="G1427">
        <v>758</v>
      </c>
      <c r="H1427" s="1" t="s">
        <v>1103</v>
      </c>
      <c r="I1427">
        <v>69</v>
      </c>
      <c r="J1427" s="1" t="s">
        <v>191</v>
      </c>
      <c r="K1427" s="1" t="s">
        <v>25</v>
      </c>
      <c r="L1427">
        <v>1.7610000000000001E-2</v>
      </c>
      <c r="M1427">
        <v>4.0030000000000003E-2</v>
      </c>
      <c r="N1427">
        <v>7.7999999999999999E-4</v>
      </c>
      <c r="O1427">
        <v>1</v>
      </c>
      <c r="P1427">
        <v>0</v>
      </c>
      <c r="Q1427">
        <v>96</v>
      </c>
      <c r="R1427">
        <v>250</v>
      </c>
      <c r="S1427">
        <v>123</v>
      </c>
      <c r="T1427">
        <v>1.3</v>
      </c>
      <c r="U1427">
        <v>2.8</v>
      </c>
    </row>
    <row r="1428" spans="1:21" x14ac:dyDescent="0.25">
      <c r="A1428" t="str">
        <f>B1428&amp;"_"&amp;G1428&amp;"_"&amp;J1428</f>
        <v>54_132_1</v>
      </c>
      <c r="B1428">
        <v>54</v>
      </c>
      <c r="C1428" s="1" t="s">
        <v>425</v>
      </c>
      <c r="D1428" s="1" t="s">
        <v>67</v>
      </c>
      <c r="E1428" s="1" t="s">
        <v>67</v>
      </c>
      <c r="F1428">
        <v>230</v>
      </c>
      <c r="G1428">
        <v>132</v>
      </c>
      <c r="H1428" s="1" t="s">
        <v>421</v>
      </c>
      <c r="I1428">
        <v>230</v>
      </c>
      <c r="J1428" s="1" t="s">
        <v>191</v>
      </c>
      <c r="K1428" s="1" t="s">
        <v>25</v>
      </c>
      <c r="L1428">
        <v>3.5899999999999999E-3</v>
      </c>
      <c r="M1428">
        <v>2.8879999999999999E-2</v>
      </c>
      <c r="N1428">
        <v>0.11019</v>
      </c>
      <c r="O1428">
        <v>1</v>
      </c>
      <c r="P1428">
        <v>0</v>
      </c>
      <c r="Q1428">
        <v>453</v>
      </c>
      <c r="R1428">
        <v>936</v>
      </c>
      <c r="S1428">
        <v>579</v>
      </c>
      <c r="T1428">
        <v>19.3</v>
      </c>
      <c r="U1428">
        <v>27.9</v>
      </c>
    </row>
    <row r="1429" spans="1:21" x14ac:dyDescent="0.25">
      <c r="A1429" t="str">
        <f>B1429&amp;"_"&amp;G1429&amp;"_"&amp;J1429</f>
        <v>540_541_1</v>
      </c>
      <c r="B1429">
        <v>540</v>
      </c>
      <c r="C1429" s="1" t="s">
        <v>1102</v>
      </c>
      <c r="D1429" s="1" t="s">
        <v>70</v>
      </c>
      <c r="E1429" s="1" t="s">
        <v>70</v>
      </c>
      <c r="F1429">
        <v>69</v>
      </c>
      <c r="G1429">
        <v>541</v>
      </c>
      <c r="H1429" s="1" t="s">
        <v>1131</v>
      </c>
      <c r="I1429">
        <v>138</v>
      </c>
      <c r="J1429" s="1" t="s">
        <v>191</v>
      </c>
      <c r="K1429" s="1" t="s">
        <v>25</v>
      </c>
      <c r="L1429">
        <v>1E-3</v>
      </c>
      <c r="M1429">
        <v>6.8000000000000005E-2</v>
      </c>
      <c r="N1429">
        <v>0</v>
      </c>
      <c r="O1429">
        <v>1</v>
      </c>
      <c r="P1429">
        <v>0</v>
      </c>
      <c r="Q1429">
        <v>233</v>
      </c>
      <c r="R1429">
        <v>233</v>
      </c>
      <c r="S1429">
        <v>344</v>
      </c>
      <c r="T1429">
        <v>3</v>
      </c>
      <c r="U1429">
        <v>0</v>
      </c>
    </row>
    <row r="1430" spans="1:21" x14ac:dyDescent="0.25">
      <c r="A1430" t="str">
        <f>B1430&amp;"_"&amp;G1430&amp;"_"&amp;J1430</f>
        <v>542_781_1</v>
      </c>
      <c r="B1430">
        <v>542</v>
      </c>
      <c r="C1430" s="1" t="s">
        <v>1107</v>
      </c>
      <c r="D1430" s="1" t="s">
        <v>70</v>
      </c>
      <c r="E1430" s="1" t="s">
        <v>70</v>
      </c>
      <c r="F1430">
        <v>115</v>
      </c>
      <c r="G1430">
        <v>781</v>
      </c>
      <c r="H1430" s="1" t="s">
        <v>170</v>
      </c>
      <c r="I1430">
        <v>115</v>
      </c>
      <c r="J1430" s="1" t="s">
        <v>191</v>
      </c>
      <c r="K1430" s="1" t="s">
        <v>25</v>
      </c>
      <c r="L1430">
        <v>8.3999999999999995E-3</v>
      </c>
      <c r="M1430">
        <v>3.4729999999999997E-2</v>
      </c>
      <c r="N1430">
        <v>5.7499999999999999E-3</v>
      </c>
      <c r="O1430">
        <v>1</v>
      </c>
      <c r="P1430">
        <v>0</v>
      </c>
      <c r="Q1430">
        <v>167</v>
      </c>
      <c r="R1430">
        <v>556</v>
      </c>
      <c r="S1430">
        <v>210</v>
      </c>
      <c r="T1430">
        <v>5.2</v>
      </c>
      <c r="U1430">
        <v>7</v>
      </c>
    </row>
    <row r="1431" spans="1:21" x14ac:dyDescent="0.25">
      <c r="A1431" t="str">
        <f>B1431&amp;"_"&amp;G1431&amp;"_"&amp;J1431</f>
        <v>543_781_1</v>
      </c>
      <c r="B1431">
        <v>543</v>
      </c>
      <c r="C1431" s="1" t="s">
        <v>1108</v>
      </c>
      <c r="D1431" s="1" t="s">
        <v>70</v>
      </c>
      <c r="E1431" s="1" t="s">
        <v>70</v>
      </c>
      <c r="F1431">
        <v>115</v>
      </c>
      <c r="G1431">
        <v>781</v>
      </c>
      <c r="H1431" s="1" t="s">
        <v>170</v>
      </c>
      <c r="I1431">
        <v>115</v>
      </c>
      <c r="J1431" s="1" t="s">
        <v>191</v>
      </c>
      <c r="K1431" s="1" t="s">
        <v>25</v>
      </c>
      <c r="L1431">
        <v>1.3650000000000001E-2</v>
      </c>
      <c r="M1431">
        <v>5.6430000000000001E-2</v>
      </c>
      <c r="N1431">
        <v>9.3399999999999993E-3</v>
      </c>
      <c r="O1431">
        <v>1</v>
      </c>
      <c r="P1431">
        <v>0</v>
      </c>
      <c r="Q1431">
        <v>167</v>
      </c>
      <c r="R1431">
        <v>556</v>
      </c>
      <c r="S1431">
        <v>210</v>
      </c>
      <c r="T1431">
        <v>7.9</v>
      </c>
      <c r="U1431">
        <v>11.3</v>
      </c>
    </row>
    <row r="1432" spans="1:21" x14ac:dyDescent="0.25">
      <c r="A1432" t="str">
        <f>B1432&amp;"_"&amp;G1432&amp;"_"&amp;J1432</f>
        <v>546_1518_1</v>
      </c>
      <c r="B1432">
        <v>546</v>
      </c>
      <c r="C1432" s="1" t="s">
        <v>89</v>
      </c>
      <c r="D1432" s="1" t="s">
        <v>70</v>
      </c>
      <c r="E1432" s="1" t="s">
        <v>70</v>
      </c>
      <c r="F1432">
        <v>138</v>
      </c>
      <c r="G1432">
        <v>1518</v>
      </c>
      <c r="H1432" s="1" t="s">
        <v>641</v>
      </c>
      <c r="I1432">
        <v>138</v>
      </c>
      <c r="J1432" s="1" t="s">
        <v>191</v>
      </c>
      <c r="K1432" s="1" t="s">
        <v>25</v>
      </c>
      <c r="L1432">
        <v>4.6000000000000001E-4</v>
      </c>
      <c r="M1432">
        <v>2.2899999999999999E-3</v>
      </c>
      <c r="N1432">
        <v>1.736E-2</v>
      </c>
      <c r="O1432">
        <v>1</v>
      </c>
      <c r="P1432">
        <v>0</v>
      </c>
      <c r="Q1432">
        <v>361</v>
      </c>
      <c r="R1432">
        <v>361</v>
      </c>
      <c r="S1432">
        <v>381</v>
      </c>
      <c r="T1432">
        <v>1.7</v>
      </c>
      <c r="U1432">
        <v>3.1</v>
      </c>
    </row>
    <row r="1433" spans="1:21" x14ac:dyDescent="0.25">
      <c r="A1433" t="str">
        <f>B1433&amp;"_"&amp;G1433&amp;"_"&amp;J1433</f>
        <v>547_594_1</v>
      </c>
      <c r="B1433">
        <v>547</v>
      </c>
      <c r="C1433" s="1" t="s">
        <v>49</v>
      </c>
      <c r="D1433" s="1" t="s">
        <v>50</v>
      </c>
      <c r="E1433" s="1" t="s">
        <v>50</v>
      </c>
      <c r="F1433">
        <v>345</v>
      </c>
      <c r="G1433">
        <v>594</v>
      </c>
      <c r="H1433" s="1" t="s">
        <v>51</v>
      </c>
      <c r="I1433">
        <v>345</v>
      </c>
      <c r="J1433" s="1" t="s">
        <v>191</v>
      </c>
      <c r="K1433" s="1" t="s">
        <v>25</v>
      </c>
      <c r="L1433">
        <v>2.7999999999999998E-4</v>
      </c>
      <c r="M1433">
        <v>4.2500000000000003E-3</v>
      </c>
      <c r="N1433">
        <v>0.10981</v>
      </c>
      <c r="O1433">
        <v>1</v>
      </c>
      <c r="P1433">
        <v>0</v>
      </c>
      <c r="Q1433">
        <v>1216</v>
      </c>
      <c r="R1433">
        <v>2454</v>
      </c>
      <c r="S1433">
        <v>1804</v>
      </c>
      <c r="T1433">
        <v>8.4</v>
      </c>
      <c r="U1433">
        <v>10.7</v>
      </c>
    </row>
    <row r="1434" spans="1:21" x14ac:dyDescent="0.25">
      <c r="A1434" t="str">
        <f>B1434&amp;"_"&amp;G1434&amp;"_"&amp;J1434</f>
        <v>547_594_2</v>
      </c>
      <c r="B1434">
        <v>547</v>
      </c>
      <c r="C1434" s="1" t="s">
        <v>49</v>
      </c>
      <c r="D1434" s="1" t="s">
        <v>50</v>
      </c>
      <c r="E1434" s="1" t="s">
        <v>50</v>
      </c>
      <c r="F1434">
        <v>345</v>
      </c>
      <c r="G1434">
        <v>594</v>
      </c>
      <c r="H1434" s="1" t="s">
        <v>51</v>
      </c>
      <c r="I1434">
        <v>345</v>
      </c>
      <c r="J1434" s="1" t="s">
        <v>74</v>
      </c>
      <c r="K1434" s="1" t="s">
        <v>25</v>
      </c>
      <c r="L1434">
        <v>2.7999999999999998E-4</v>
      </c>
      <c r="M1434">
        <v>4.2500000000000003E-3</v>
      </c>
      <c r="N1434">
        <v>0.10981</v>
      </c>
      <c r="O1434">
        <v>1</v>
      </c>
      <c r="P1434">
        <v>0</v>
      </c>
      <c r="Q1434">
        <v>1216</v>
      </c>
      <c r="R1434">
        <v>2454</v>
      </c>
      <c r="S1434">
        <v>1804</v>
      </c>
      <c r="T1434">
        <v>8.4</v>
      </c>
      <c r="U1434">
        <v>10.7</v>
      </c>
    </row>
    <row r="1435" spans="1:21" x14ac:dyDescent="0.25">
      <c r="A1435" t="str">
        <f>B1435&amp;"_"&amp;G1435&amp;"_"&amp;J1435</f>
        <v>547_594_3</v>
      </c>
      <c r="B1435">
        <v>547</v>
      </c>
      <c r="C1435" s="1" t="s">
        <v>49</v>
      </c>
      <c r="D1435" s="1" t="s">
        <v>50</v>
      </c>
      <c r="E1435" s="1" t="s">
        <v>50</v>
      </c>
      <c r="F1435">
        <v>345</v>
      </c>
      <c r="G1435">
        <v>594</v>
      </c>
      <c r="H1435" s="1" t="s">
        <v>51</v>
      </c>
      <c r="I1435">
        <v>345</v>
      </c>
      <c r="J1435" s="1" t="s">
        <v>55</v>
      </c>
      <c r="K1435" s="1" t="s">
        <v>25</v>
      </c>
      <c r="L1435">
        <v>2.7999999999999998E-4</v>
      </c>
      <c r="M1435">
        <v>4.2900000000000004E-3</v>
      </c>
      <c r="N1435">
        <v>0.1109</v>
      </c>
      <c r="O1435">
        <v>1</v>
      </c>
      <c r="P1435">
        <v>0</v>
      </c>
      <c r="Q1435">
        <v>1216</v>
      </c>
      <c r="R1435">
        <v>2454</v>
      </c>
      <c r="S1435">
        <v>1804</v>
      </c>
      <c r="T1435">
        <v>8.4</v>
      </c>
      <c r="U1435">
        <v>10.8</v>
      </c>
    </row>
    <row r="1436" spans="1:21" x14ac:dyDescent="0.25">
      <c r="A1436" t="str">
        <f>B1436&amp;"_"&amp;G1436&amp;"_"&amp;J1436</f>
        <v>547_594_4</v>
      </c>
      <c r="B1436">
        <v>547</v>
      </c>
      <c r="C1436" s="1" t="s">
        <v>49</v>
      </c>
      <c r="D1436" s="1" t="s">
        <v>50</v>
      </c>
      <c r="E1436" s="1" t="s">
        <v>50</v>
      </c>
      <c r="F1436">
        <v>345</v>
      </c>
      <c r="G1436">
        <v>594</v>
      </c>
      <c r="H1436" s="1" t="s">
        <v>51</v>
      </c>
      <c r="I1436">
        <v>345</v>
      </c>
      <c r="J1436" s="1" t="s">
        <v>48</v>
      </c>
      <c r="K1436" s="1" t="s">
        <v>25</v>
      </c>
      <c r="L1436">
        <v>2.7999999999999998E-4</v>
      </c>
      <c r="M1436">
        <v>4.3E-3</v>
      </c>
      <c r="N1436">
        <v>0.11125</v>
      </c>
      <c r="O1436">
        <v>1</v>
      </c>
      <c r="P1436">
        <v>0</v>
      </c>
      <c r="Q1436">
        <v>1216</v>
      </c>
      <c r="R1436">
        <v>2454</v>
      </c>
      <c r="S1436">
        <v>1804</v>
      </c>
      <c r="T1436">
        <v>8.4</v>
      </c>
      <c r="U1436">
        <v>10.8</v>
      </c>
    </row>
    <row r="1437" spans="1:21" x14ac:dyDescent="0.25">
      <c r="A1437" t="str">
        <f>B1437&amp;"_"&amp;G1437&amp;"_"&amp;J1437</f>
        <v>547_897_1</v>
      </c>
      <c r="B1437">
        <v>547</v>
      </c>
      <c r="C1437" s="1" t="s">
        <v>49</v>
      </c>
      <c r="D1437" s="1" t="s">
        <v>50</v>
      </c>
      <c r="E1437" s="1" t="s">
        <v>56</v>
      </c>
      <c r="F1437">
        <v>345</v>
      </c>
      <c r="G1437">
        <v>897</v>
      </c>
      <c r="H1437" s="1" t="s">
        <v>57</v>
      </c>
      <c r="I1437">
        <v>345</v>
      </c>
      <c r="J1437" s="1" t="s">
        <v>191</v>
      </c>
      <c r="K1437" s="1" t="s">
        <v>25</v>
      </c>
      <c r="L1437">
        <v>2.7999999999999998E-4</v>
      </c>
      <c r="M1437">
        <v>4.2399999999999998E-3</v>
      </c>
      <c r="N1437">
        <v>0.10951</v>
      </c>
      <c r="O1437">
        <v>1</v>
      </c>
      <c r="P1437">
        <v>0</v>
      </c>
      <c r="Q1437">
        <v>1216</v>
      </c>
      <c r="R1437">
        <v>2454</v>
      </c>
      <c r="S1437">
        <v>1804</v>
      </c>
      <c r="T1437">
        <v>8.1999999999999993</v>
      </c>
      <c r="U1437">
        <v>10.6</v>
      </c>
    </row>
    <row r="1438" spans="1:21" x14ac:dyDescent="0.25">
      <c r="A1438" t="str">
        <f>B1438&amp;"_"&amp;G1438&amp;"_"&amp;J1438</f>
        <v>547_897_2</v>
      </c>
      <c r="B1438">
        <v>547</v>
      </c>
      <c r="C1438" s="1" t="s">
        <v>49</v>
      </c>
      <c r="D1438" s="1" t="s">
        <v>50</v>
      </c>
      <c r="E1438" s="1" t="s">
        <v>56</v>
      </c>
      <c r="F1438">
        <v>345</v>
      </c>
      <c r="G1438">
        <v>897</v>
      </c>
      <c r="H1438" s="1" t="s">
        <v>57</v>
      </c>
      <c r="I1438">
        <v>345</v>
      </c>
      <c r="J1438" s="1" t="s">
        <v>74</v>
      </c>
      <c r="K1438" s="1" t="s">
        <v>25</v>
      </c>
      <c r="L1438">
        <v>2.7999999999999998E-4</v>
      </c>
      <c r="M1438">
        <v>4.3200000000000001E-3</v>
      </c>
      <c r="N1438">
        <v>0.11162</v>
      </c>
      <c r="O1438">
        <v>1</v>
      </c>
      <c r="P1438">
        <v>0</v>
      </c>
      <c r="Q1438">
        <v>1216</v>
      </c>
      <c r="R1438">
        <v>2454</v>
      </c>
      <c r="S1438">
        <v>1804</v>
      </c>
      <c r="T1438">
        <v>8.1999999999999993</v>
      </c>
      <c r="U1438">
        <v>10.9</v>
      </c>
    </row>
    <row r="1439" spans="1:21" x14ac:dyDescent="0.25">
      <c r="A1439" t="str">
        <f>B1439&amp;"_"&amp;G1439&amp;"_"&amp;J1439</f>
        <v>547_897_3</v>
      </c>
      <c r="B1439">
        <v>547</v>
      </c>
      <c r="C1439" s="1" t="s">
        <v>49</v>
      </c>
      <c r="D1439" s="1" t="s">
        <v>50</v>
      </c>
      <c r="E1439" s="1" t="s">
        <v>56</v>
      </c>
      <c r="F1439">
        <v>345</v>
      </c>
      <c r="G1439">
        <v>897</v>
      </c>
      <c r="H1439" s="1" t="s">
        <v>57</v>
      </c>
      <c r="I1439">
        <v>345</v>
      </c>
      <c r="J1439" s="1" t="s">
        <v>55</v>
      </c>
      <c r="K1439" s="1" t="s">
        <v>25</v>
      </c>
      <c r="L1439">
        <v>2.7999999999999998E-4</v>
      </c>
      <c r="M1439">
        <v>4.3E-3</v>
      </c>
      <c r="N1439">
        <v>0.11121</v>
      </c>
      <c r="O1439">
        <v>1</v>
      </c>
      <c r="P1439">
        <v>0</v>
      </c>
      <c r="Q1439">
        <v>1216</v>
      </c>
      <c r="R1439">
        <v>2454</v>
      </c>
      <c r="S1439">
        <v>1804</v>
      </c>
      <c r="T1439">
        <v>8.1999999999999993</v>
      </c>
      <c r="U1439">
        <v>10.8</v>
      </c>
    </row>
    <row r="1440" spans="1:21" x14ac:dyDescent="0.25">
      <c r="A1440" t="str">
        <f>B1440&amp;"_"&amp;G1440&amp;"_"&amp;J1440</f>
        <v>547_900_1</v>
      </c>
      <c r="B1440">
        <v>547</v>
      </c>
      <c r="C1440" s="1" t="s">
        <v>49</v>
      </c>
      <c r="D1440" s="1" t="s">
        <v>50</v>
      </c>
      <c r="E1440" s="1" t="s">
        <v>56</v>
      </c>
      <c r="F1440">
        <v>345</v>
      </c>
      <c r="G1440">
        <v>900</v>
      </c>
      <c r="H1440" s="1" t="s">
        <v>63</v>
      </c>
      <c r="I1440">
        <v>345</v>
      </c>
      <c r="J1440" s="1" t="s">
        <v>191</v>
      </c>
      <c r="K1440" s="1" t="s">
        <v>25</v>
      </c>
      <c r="L1440">
        <v>5.9999999999999995E-4</v>
      </c>
      <c r="M1440">
        <v>9.1900000000000003E-3</v>
      </c>
      <c r="N1440">
        <v>0.23757</v>
      </c>
      <c r="O1440">
        <v>1</v>
      </c>
      <c r="P1440">
        <v>0</v>
      </c>
      <c r="Q1440">
        <v>1216</v>
      </c>
      <c r="R1440">
        <v>2454</v>
      </c>
      <c r="S1440">
        <v>1804</v>
      </c>
      <c r="T1440">
        <v>14.3</v>
      </c>
      <c r="U1440">
        <v>23.1</v>
      </c>
    </row>
    <row r="1441" spans="1:21" x14ac:dyDescent="0.25">
      <c r="A1441" t="str">
        <f>B1441&amp;"_"&amp;G1441&amp;"_"&amp;J1441</f>
        <v>549_737_1</v>
      </c>
      <c r="B1441">
        <v>549</v>
      </c>
      <c r="C1441" s="1" t="s">
        <v>1117</v>
      </c>
      <c r="D1441" s="1" t="s">
        <v>27</v>
      </c>
      <c r="E1441" s="1" t="s">
        <v>27</v>
      </c>
      <c r="F1441">
        <v>69</v>
      </c>
      <c r="G1441">
        <v>737</v>
      </c>
      <c r="H1441" s="1" t="s">
        <v>1118</v>
      </c>
      <c r="I1441">
        <v>69</v>
      </c>
      <c r="J1441" s="1" t="s">
        <v>191</v>
      </c>
      <c r="K1441" s="1" t="s">
        <v>25</v>
      </c>
      <c r="L1441">
        <v>3.551E-2</v>
      </c>
      <c r="M1441">
        <v>8.8999999999999996E-2</v>
      </c>
      <c r="N1441">
        <v>1.58E-3</v>
      </c>
      <c r="O1441">
        <v>1</v>
      </c>
      <c r="P1441">
        <v>0</v>
      </c>
      <c r="Q1441">
        <v>200</v>
      </c>
      <c r="R1441">
        <v>250</v>
      </c>
      <c r="S1441">
        <v>200</v>
      </c>
      <c r="T1441">
        <v>4.5</v>
      </c>
      <c r="U1441">
        <v>5.9</v>
      </c>
    </row>
    <row r="1442" spans="1:21" x14ac:dyDescent="0.25">
      <c r="A1442" t="str">
        <f>B1442&amp;"_"&amp;G1442&amp;"_"&amp;J1442</f>
        <v>549_737_2</v>
      </c>
      <c r="B1442">
        <v>549</v>
      </c>
      <c r="C1442" s="1" t="s">
        <v>1117</v>
      </c>
      <c r="D1442" s="1" t="s">
        <v>27</v>
      </c>
      <c r="E1442" s="1" t="s">
        <v>27</v>
      </c>
      <c r="F1442">
        <v>69</v>
      </c>
      <c r="G1442">
        <v>737</v>
      </c>
      <c r="H1442" s="1" t="s">
        <v>1118</v>
      </c>
      <c r="I1442">
        <v>69</v>
      </c>
      <c r="J1442" s="1" t="s">
        <v>74</v>
      </c>
      <c r="K1442" s="1" t="s">
        <v>25</v>
      </c>
      <c r="L1442">
        <v>3.551E-2</v>
      </c>
      <c r="M1442">
        <v>8.8999999999999996E-2</v>
      </c>
      <c r="N1442">
        <v>1.58E-3</v>
      </c>
      <c r="O1442">
        <v>1</v>
      </c>
      <c r="P1442">
        <v>0</v>
      </c>
      <c r="Q1442">
        <v>200</v>
      </c>
      <c r="R1442">
        <v>250</v>
      </c>
      <c r="S1442">
        <v>200</v>
      </c>
      <c r="T1442">
        <v>4.5</v>
      </c>
      <c r="U1442">
        <v>5.9</v>
      </c>
    </row>
    <row r="1443" spans="1:21" x14ac:dyDescent="0.25">
      <c r="A1443" t="str">
        <f>B1443&amp;"_"&amp;G1443&amp;"_"&amp;J1443</f>
        <v>549_739_1</v>
      </c>
      <c r="B1443">
        <v>549</v>
      </c>
      <c r="C1443" s="1" t="s">
        <v>1117</v>
      </c>
      <c r="D1443" s="1" t="s">
        <v>27</v>
      </c>
      <c r="E1443" s="1" t="s">
        <v>27</v>
      </c>
      <c r="F1443">
        <v>69</v>
      </c>
      <c r="G1443">
        <v>739</v>
      </c>
      <c r="H1443" s="1" t="s">
        <v>815</v>
      </c>
      <c r="I1443">
        <v>69</v>
      </c>
      <c r="J1443" s="1" t="s">
        <v>191</v>
      </c>
      <c r="K1443" s="1" t="s">
        <v>25</v>
      </c>
      <c r="L1443">
        <v>6.2539999999999998E-2</v>
      </c>
      <c r="M1443">
        <v>0.14216999999999999</v>
      </c>
      <c r="N1443">
        <v>2.7799999999999999E-3</v>
      </c>
      <c r="O1443">
        <v>1</v>
      </c>
      <c r="P1443">
        <v>0</v>
      </c>
      <c r="Q1443">
        <v>250</v>
      </c>
      <c r="R1443">
        <v>250</v>
      </c>
      <c r="S1443">
        <v>250</v>
      </c>
      <c r="T1443">
        <v>7</v>
      </c>
      <c r="U1443">
        <v>9.8000000000000007</v>
      </c>
    </row>
    <row r="1444" spans="1:21" x14ac:dyDescent="0.25">
      <c r="A1444" t="str">
        <f>B1444&amp;"_"&amp;G1444&amp;"_"&amp;J1444</f>
        <v>549_739_2</v>
      </c>
      <c r="B1444">
        <v>549</v>
      </c>
      <c r="C1444" s="1" t="s">
        <v>1117</v>
      </c>
      <c r="D1444" s="1" t="s">
        <v>27</v>
      </c>
      <c r="E1444" s="1" t="s">
        <v>27</v>
      </c>
      <c r="F1444">
        <v>69</v>
      </c>
      <c r="G1444">
        <v>739</v>
      </c>
      <c r="H1444" s="1" t="s">
        <v>815</v>
      </c>
      <c r="I1444">
        <v>69</v>
      </c>
      <c r="J1444" s="1" t="s">
        <v>74</v>
      </c>
      <c r="K1444" s="1" t="s">
        <v>25</v>
      </c>
      <c r="L1444">
        <v>6.2539999999999998E-2</v>
      </c>
      <c r="M1444">
        <v>0.14216999999999999</v>
      </c>
      <c r="N1444">
        <v>2.7799999999999999E-3</v>
      </c>
      <c r="O1444">
        <v>1</v>
      </c>
      <c r="P1444">
        <v>0</v>
      </c>
      <c r="Q1444">
        <v>250</v>
      </c>
      <c r="R1444">
        <v>250</v>
      </c>
      <c r="S1444">
        <v>250</v>
      </c>
      <c r="T1444">
        <v>7</v>
      </c>
      <c r="U1444">
        <v>9.8000000000000007</v>
      </c>
    </row>
    <row r="1445" spans="1:21" x14ac:dyDescent="0.25">
      <c r="A1445" t="str">
        <f>B1445&amp;"_"&amp;G1445&amp;"_"&amp;J1445</f>
        <v>55_56_1</v>
      </c>
      <c r="B1445">
        <v>55</v>
      </c>
      <c r="C1445" s="1" t="s">
        <v>259</v>
      </c>
      <c r="D1445" s="1" t="s">
        <v>67</v>
      </c>
      <c r="E1445" s="1" t="s">
        <v>67</v>
      </c>
      <c r="F1445">
        <v>115</v>
      </c>
      <c r="G1445">
        <v>56</v>
      </c>
      <c r="H1445" s="1" t="s">
        <v>719</v>
      </c>
      <c r="I1445">
        <v>115</v>
      </c>
      <c r="J1445" s="1" t="s">
        <v>191</v>
      </c>
      <c r="K1445" s="1" t="s">
        <v>25</v>
      </c>
      <c r="L1445">
        <v>8.8100000000000001E-3</v>
      </c>
      <c r="M1445">
        <v>3.6420000000000001E-2</v>
      </c>
      <c r="N1445">
        <v>6.0299999999999998E-3</v>
      </c>
      <c r="O1445">
        <v>1</v>
      </c>
      <c r="P1445">
        <v>0</v>
      </c>
      <c r="Q1445">
        <v>167</v>
      </c>
      <c r="R1445">
        <v>556</v>
      </c>
      <c r="S1445">
        <v>210</v>
      </c>
      <c r="T1445">
        <v>6.7</v>
      </c>
      <c r="U1445">
        <v>7.3</v>
      </c>
    </row>
    <row r="1446" spans="1:21" x14ac:dyDescent="0.25">
      <c r="A1446" t="str">
        <f>B1446&amp;"_"&amp;G1446&amp;"_"&amp;J1446</f>
        <v>550_1164_1</v>
      </c>
      <c r="B1446">
        <v>550</v>
      </c>
      <c r="C1446" s="1" t="s">
        <v>97</v>
      </c>
      <c r="D1446" s="1" t="s">
        <v>27</v>
      </c>
      <c r="E1446" s="1" t="s">
        <v>27</v>
      </c>
      <c r="F1446">
        <v>138</v>
      </c>
      <c r="G1446">
        <v>1164</v>
      </c>
      <c r="H1446" s="1" t="s">
        <v>131</v>
      </c>
      <c r="I1446">
        <v>138</v>
      </c>
      <c r="J1446" s="1" t="s">
        <v>191</v>
      </c>
      <c r="K1446" s="1" t="s">
        <v>25</v>
      </c>
      <c r="L1446">
        <v>2.32E-3</v>
      </c>
      <c r="M1446">
        <v>1.159E-2</v>
      </c>
      <c r="N1446">
        <v>8.7779999999999997E-2</v>
      </c>
      <c r="O1446">
        <v>1</v>
      </c>
      <c r="P1446">
        <v>0</v>
      </c>
      <c r="Q1446">
        <v>261</v>
      </c>
      <c r="R1446">
        <v>562</v>
      </c>
      <c r="S1446">
        <v>432</v>
      </c>
      <c r="T1446">
        <v>9.3000000000000007</v>
      </c>
      <c r="U1446">
        <v>15.8</v>
      </c>
    </row>
    <row r="1447" spans="1:21" x14ac:dyDescent="0.25">
      <c r="A1447" t="str">
        <f>B1447&amp;"_"&amp;G1447&amp;"_"&amp;J1447</f>
        <v>550_1164_2</v>
      </c>
      <c r="B1447">
        <v>550</v>
      </c>
      <c r="C1447" s="1" t="s">
        <v>97</v>
      </c>
      <c r="D1447" s="1" t="s">
        <v>27</v>
      </c>
      <c r="E1447" s="1" t="s">
        <v>27</v>
      </c>
      <c r="F1447">
        <v>138</v>
      </c>
      <c r="G1447">
        <v>1164</v>
      </c>
      <c r="H1447" s="1" t="s">
        <v>131</v>
      </c>
      <c r="I1447">
        <v>138</v>
      </c>
      <c r="J1447" s="1" t="s">
        <v>74</v>
      </c>
      <c r="K1447" s="1" t="s">
        <v>25</v>
      </c>
      <c r="L1447">
        <v>2.32E-3</v>
      </c>
      <c r="M1447">
        <v>1.1599999999999999E-2</v>
      </c>
      <c r="N1447">
        <v>8.7859999999999994E-2</v>
      </c>
      <c r="O1447">
        <v>1</v>
      </c>
      <c r="P1447">
        <v>0</v>
      </c>
      <c r="Q1447">
        <v>261</v>
      </c>
      <c r="R1447">
        <v>562</v>
      </c>
      <c r="S1447">
        <v>432</v>
      </c>
      <c r="T1447">
        <v>9.3000000000000007</v>
      </c>
      <c r="U1447">
        <v>15.8</v>
      </c>
    </row>
    <row r="1448" spans="1:21" x14ac:dyDescent="0.25">
      <c r="A1448" t="str">
        <f>B1448&amp;"_"&amp;G1448&amp;"_"&amp;J1448</f>
        <v>550_1165_1</v>
      </c>
      <c r="B1448">
        <v>550</v>
      </c>
      <c r="C1448" s="1" t="s">
        <v>97</v>
      </c>
      <c r="D1448" s="1" t="s">
        <v>27</v>
      </c>
      <c r="E1448" s="1" t="s">
        <v>27</v>
      </c>
      <c r="F1448">
        <v>138</v>
      </c>
      <c r="G1448">
        <v>1165</v>
      </c>
      <c r="H1448" s="1" t="s">
        <v>98</v>
      </c>
      <c r="I1448">
        <v>138</v>
      </c>
      <c r="J1448" s="1" t="s">
        <v>191</v>
      </c>
      <c r="K1448" s="1" t="s">
        <v>25</v>
      </c>
      <c r="L1448">
        <v>2.6099999999999999E-3</v>
      </c>
      <c r="M1448">
        <v>1.304E-2</v>
      </c>
      <c r="N1448">
        <v>9.8790000000000003E-2</v>
      </c>
      <c r="O1448">
        <v>1</v>
      </c>
      <c r="P1448">
        <v>0</v>
      </c>
      <c r="Q1448">
        <v>261</v>
      </c>
      <c r="R1448">
        <v>562</v>
      </c>
      <c r="S1448">
        <v>432</v>
      </c>
      <c r="T1448">
        <v>9.5</v>
      </c>
      <c r="U1448">
        <v>17.7</v>
      </c>
    </row>
    <row r="1449" spans="1:21" x14ac:dyDescent="0.25">
      <c r="A1449" t="str">
        <f>B1449&amp;"_"&amp;G1449&amp;"_"&amp;J1449</f>
        <v>550_1165_2</v>
      </c>
      <c r="B1449">
        <v>550</v>
      </c>
      <c r="C1449" s="1" t="s">
        <v>97</v>
      </c>
      <c r="D1449" s="1" t="s">
        <v>27</v>
      </c>
      <c r="E1449" s="1" t="s">
        <v>27</v>
      </c>
      <c r="F1449">
        <v>138</v>
      </c>
      <c r="G1449">
        <v>1165</v>
      </c>
      <c r="H1449" s="1" t="s">
        <v>98</v>
      </c>
      <c r="I1449">
        <v>138</v>
      </c>
      <c r="J1449" s="1" t="s">
        <v>74</v>
      </c>
      <c r="K1449" s="1" t="s">
        <v>25</v>
      </c>
      <c r="L1449">
        <v>2.6099999999999999E-3</v>
      </c>
      <c r="M1449">
        <v>1.304E-2</v>
      </c>
      <c r="N1449">
        <v>9.8790000000000003E-2</v>
      </c>
      <c r="O1449">
        <v>1</v>
      </c>
      <c r="P1449">
        <v>0</v>
      </c>
      <c r="Q1449">
        <v>261</v>
      </c>
      <c r="R1449">
        <v>562</v>
      </c>
      <c r="S1449">
        <v>432</v>
      </c>
      <c r="T1449">
        <v>9.5</v>
      </c>
      <c r="U1449">
        <v>17.7</v>
      </c>
    </row>
    <row r="1450" spans="1:21" x14ac:dyDescent="0.25">
      <c r="A1450" t="str">
        <f>B1450&amp;"_"&amp;G1450&amp;"_"&amp;J1450</f>
        <v>550_1170_1</v>
      </c>
      <c r="B1450">
        <v>550</v>
      </c>
      <c r="C1450" s="1" t="s">
        <v>97</v>
      </c>
      <c r="D1450" s="1" t="s">
        <v>27</v>
      </c>
      <c r="E1450" s="1" t="s">
        <v>27</v>
      </c>
      <c r="F1450">
        <v>138</v>
      </c>
      <c r="G1450">
        <v>1170</v>
      </c>
      <c r="H1450" s="1" t="s">
        <v>1122</v>
      </c>
      <c r="I1450">
        <v>138</v>
      </c>
      <c r="J1450" s="1" t="s">
        <v>191</v>
      </c>
      <c r="K1450" s="1" t="s">
        <v>25</v>
      </c>
      <c r="L1450">
        <v>1.0399999999999999E-3</v>
      </c>
      <c r="M1450">
        <v>5.1999999999999998E-3</v>
      </c>
      <c r="N1450">
        <v>3.9370000000000002E-2</v>
      </c>
      <c r="O1450">
        <v>1</v>
      </c>
      <c r="P1450">
        <v>0</v>
      </c>
      <c r="Q1450">
        <v>261</v>
      </c>
      <c r="R1450">
        <v>562</v>
      </c>
      <c r="S1450">
        <v>432</v>
      </c>
      <c r="T1450">
        <v>4.5999999999999996</v>
      </c>
      <c r="U1450">
        <v>7.1</v>
      </c>
    </row>
    <row r="1451" spans="1:21" x14ac:dyDescent="0.25">
      <c r="A1451" t="str">
        <f>B1451&amp;"_"&amp;G1451&amp;"_"&amp;J1451</f>
        <v>550_1489_1</v>
      </c>
      <c r="B1451">
        <v>550</v>
      </c>
      <c r="C1451" s="1" t="s">
        <v>97</v>
      </c>
      <c r="D1451" s="1" t="s">
        <v>27</v>
      </c>
      <c r="E1451" s="1" t="s">
        <v>27</v>
      </c>
      <c r="F1451">
        <v>138</v>
      </c>
      <c r="G1451">
        <v>1489</v>
      </c>
      <c r="H1451" s="1" t="s">
        <v>97</v>
      </c>
      <c r="I1451">
        <v>69</v>
      </c>
      <c r="J1451" s="1" t="s">
        <v>191</v>
      </c>
      <c r="K1451" s="1" t="s">
        <v>25</v>
      </c>
      <c r="L1451">
        <v>3.0200000000000001E-3</v>
      </c>
      <c r="M1451">
        <v>0.10864</v>
      </c>
      <c r="N1451">
        <v>0</v>
      </c>
      <c r="O1451">
        <v>1</v>
      </c>
      <c r="P1451">
        <v>0</v>
      </c>
      <c r="Q1451">
        <v>500</v>
      </c>
      <c r="R1451">
        <v>500</v>
      </c>
      <c r="S1451">
        <v>500</v>
      </c>
      <c r="T1451">
        <v>0</v>
      </c>
      <c r="U1451">
        <v>0</v>
      </c>
    </row>
    <row r="1452" spans="1:21" x14ac:dyDescent="0.25">
      <c r="A1452" t="str">
        <f>B1452&amp;"_"&amp;G1452&amp;"_"&amp;J1452</f>
        <v>550_1489_2</v>
      </c>
      <c r="B1452">
        <v>550</v>
      </c>
      <c r="C1452" s="1" t="s">
        <v>97</v>
      </c>
      <c r="D1452" s="1" t="s">
        <v>27</v>
      </c>
      <c r="E1452" s="1" t="s">
        <v>27</v>
      </c>
      <c r="F1452">
        <v>138</v>
      </c>
      <c r="G1452">
        <v>1489</v>
      </c>
      <c r="H1452" s="1" t="s">
        <v>97</v>
      </c>
      <c r="I1452">
        <v>69</v>
      </c>
      <c r="J1452" s="1" t="s">
        <v>74</v>
      </c>
      <c r="K1452" s="1" t="s">
        <v>25</v>
      </c>
      <c r="L1452">
        <v>3.0200000000000001E-3</v>
      </c>
      <c r="M1452">
        <v>0.10864</v>
      </c>
      <c r="N1452">
        <v>0</v>
      </c>
      <c r="O1452">
        <v>1</v>
      </c>
      <c r="P1452">
        <v>0</v>
      </c>
      <c r="Q1452">
        <v>500</v>
      </c>
      <c r="R1452">
        <v>500</v>
      </c>
      <c r="S1452">
        <v>500</v>
      </c>
      <c r="T1452">
        <v>0</v>
      </c>
      <c r="U1452">
        <v>0</v>
      </c>
    </row>
    <row r="1453" spans="1:21" x14ac:dyDescent="0.25">
      <c r="A1453" t="str">
        <f>B1453&amp;"_"&amp;G1453&amp;"_"&amp;J1453</f>
        <v>551_1539_1</v>
      </c>
      <c r="B1453">
        <v>551</v>
      </c>
      <c r="C1453" s="1" t="s">
        <v>130</v>
      </c>
      <c r="D1453" s="1" t="s">
        <v>27</v>
      </c>
      <c r="E1453" s="1" t="s">
        <v>27</v>
      </c>
      <c r="F1453">
        <v>69</v>
      </c>
      <c r="G1453">
        <v>1539</v>
      </c>
      <c r="H1453" s="1" t="s">
        <v>131</v>
      </c>
      <c r="I1453">
        <v>69</v>
      </c>
      <c r="J1453" s="1" t="s">
        <v>191</v>
      </c>
      <c r="K1453" s="1" t="s">
        <v>25</v>
      </c>
      <c r="L1453">
        <v>1.223E-2</v>
      </c>
      <c r="M1453">
        <v>2.7810000000000001E-2</v>
      </c>
      <c r="N1453">
        <v>5.4000000000000001E-4</v>
      </c>
      <c r="O1453">
        <v>1</v>
      </c>
      <c r="P1453">
        <v>0</v>
      </c>
      <c r="Q1453">
        <v>96</v>
      </c>
      <c r="R1453">
        <v>250</v>
      </c>
      <c r="S1453">
        <v>123</v>
      </c>
      <c r="T1453">
        <v>1.4</v>
      </c>
      <c r="U1453">
        <v>1.9</v>
      </c>
    </row>
    <row r="1454" spans="1:21" x14ac:dyDescent="0.25">
      <c r="A1454" t="str">
        <f>B1454&amp;"_"&amp;G1454&amp;"_"&amp;J1454</f>
        <v>551_1539_2</v>
      </c>
      <c r="B1454">
        <v>551</v>
      </c>
      <c r="C1454" s="1" t="s">
        <v>130</v>
      </c>
      <c r="D1454" s="1" t="s">
        <v>27</v>
      </c>
      <c r="E1454" s="1" t="s">
        <v>27</v>
      </c>
      <c r="F1454">
        <v>69</v>
      </c>
      <c r="G1454">
        <v>1539</v>
      </c>
      <c r="H1454" s="1" t="s">
        <v>131</v>
      </c>
      <c r="I1454">
        <v>69</v>
      </c>
      <c r="J1454" s="1" t="s">
        <v>74</v>
      </c>
      <c r="K1454" s="1" t="s">
        <v>25</v>
      </c>
      <c r="L1454">
        <v>1.234E-2</v>
      </c>
      <c r="M1454">
        <v>2.8049999999999999E-2</v>
      </c>
      <c r="N1454">
        <v>5.5000000000000003E-4</v>
      </c>
      <c r="O1454">
        <v>1</v>
      </c>
      <c r="P1454">
        <v>0</v>
      </c>
      <c r="Q1454">
        <v>96</v>
      </c>
      <c r="R1454">
        <v>250</v>
      </c>
      <c r="S1454">
        <v>123</v>
      </c>
      <c r="T1454">
        <v>1.4</v>
      </c>
      <c r="U1454">
        <v>1.9</v>
      </c>
    </row>
    <row r="1455" spans="1:21" x14ac:dyDescent="0.25">
      <c r="A1455" t="str">
        <f>B1455&amp;"_"&amp;G1455&amp;"_"&amp;J1455</f>
        <v>552_1490_1</v>
      </c>
      <c r="B1455">
        <v>552</v>
      </c>
      <c r="C1455" s="1" t="s">
        <v>99</v>
      </c>
      <c r="D1455" s="1" t="s">
        <v>27</v>
      </c>
      <c r="E1455" s="1" t="s">
        <v>27</v>
      </c>
      <c r="F1455">
        <v>138</v>
      </c>
      <c r="G1455">
        <v>1490</v>
      </c>
      <c r="H1455" s="1" t="s">
        <v>99</v>
      </c>
      <c r="I1455">
        <v>69</v>
      </c>
      <c r="J1455" s="1" t="s">
        <v>191</v>
      </c>
      <c r="K1455" s="1" t="s">
        <v>25</v>
      </c>
      <c r="L1455">
        <v>3.0200000000000001E-3</v>
      </c>
      <c r="M1455">
        <v>0.10864</v>
      </c>
      <c r="N1455">
        <v>0</v>
      </c>
      <c r="O1455">
        <v>1</v>
      </c>
      <c r="P1455">
        <v>0</v>
      </c>
      <c r="Q1455">
        <v>125</v>
      </c>
      <c r="R1455">
        <v>145</v>
      </c>
      <c r="S1455">
        <v>170</v>
      </c>
      <c r="T1455">
        <v>0</v>
      </c>
      <c r="U1455">
        <v>0</v>
      </c>
    </row>
    <row r="1456" spans="1:21" x14ac:dyDescent="0.25">
      <c r="A1456" t="str">
        <f>B1456&amp;"_"&amp;G1456&amp;"_"&amp;J1456</f>
        <v>552_608_1</v>
      </c>
      <c r="B1456">
        <v>552</v>
      </c>
      <c r="C1456" s="1" t="s">
        <v>99</v>
      </c>
      <c r="D1456" s="1" t="s">
        <v>27</v>
      </c>
      <c r="E1456" s="1" t="s">
        <v>27</v>
      </c>
      <c r="F1456">
        <v>138</v>
      </c>
      <c r="G1456">
        <v>608</v>
      </c>
      <c r="H1456" s="1" t="s">
        <v>100</v>
      </c>
      <c r="I1456">
        <v>138</v>
      </c>
      <c r="J1456" s="1" t="s">
        <v>191</v>
      </c>
      <c r="K1456" s="1" t="s">
        <v>25</v>
      </c>
      <c r="L1456">
        <v>1.7799999999999999E-3</v>
      </c>
      <c r="M1456">
        <v>8.8900000000000003E-3</v>
      </c>
      <c r="N1456">
        <v>6.7320000000000005E-2</v>
      </c>
      <c r="O1456">
        <v>1</v>
      </c>
      <c r="P1456">
        <v>0</v>
      </c>
      <c r="Q1456">
        <v>261</v>
      </c>
      <c r="R1456">
        <v>562</v>
      </c>
      <c r="S1456">
        <v>432</v>
      </c>
      <c r="T1456">
        <v>8.8000000000000007</v>
      </c>
      <c r="U1456">
        <v>12.1</v>
      </c>
    </row>
    <row r="1457" spans="1:21" x14ac:dyDescent="0.25">
      <c r="A1457" t="str">
        <f>B1457&amp;"_"&amp;G1457&amp;"_"&amp;J1457</f>
        <v>552_608_2</v>
      </c>
      <c r="B1457">
        <v>552</v>
      </c>
      <c r="C1457" s="1" t="s">
        <v>99</v>
      </c>
      <c r="D1457" s="1" t="s">
        <v>27</v>
      </c>
      <c r="E1457" s="1" t="s">
        <v>27</v>
      </c>
      <c r="F1457">
        <v>138</v>
      </c>
      <c r="G1457">
        <v>608</v>
      </c>
      <c r="H1457" s="1" t="s">
        <v>100</v>
      </c>
      <c r="I1457">
        <v>138</v>
      </c>
      <c r="J1457" s="1" t="s">
        <v>74</v>
      </c>
      <c r="K1457" s="1" t="s">
        <v>25</v>
      </c>
      <c r="L1457">
        <v>1.7700000000000001E-3</v>
      </c>
      <c r="M1457">
        <v>8.8500000000000002E-3</v>
      </c>
      <c r="N1457">
        <v>6.7019999999999996E-2</v>
      </c>
      <c r="O1457">
        <v>1</v>
      </c>
      <c r="P1457">
        <v>0</v>
      </c>
      <c r="Q1457">
        <v>261</v>
      </c>
      <c r="R1457">
        <v>562</v>
      </c>
      <c r="S1457">
        <v>432</v>
      </c>
      <c r="T1457">
        <v>8.8000000000000007</v>
      </c>
      <c r="U1457">
        <v>12</v>
      </c>
    </row>
    <row r="1458" spans="1:21" x14ac:dyDescent="0.25">
      <c r="A1458" t="str">
        <f>B1458&amp;"_"&amp;G1458&amp;"_"&amp;J1458</f>
        <v>553_842_1</v>
      </c>
      <c r="B1458">
        <v>553</v>
      </c>
      <c r="C1458" s="1" t="s">
        <v>360</v>
      </c>
      <c r="D1458" s="1" t="s">
        <v>27</v>
      </c>
      <c r="E1458" s="1" t="s">
        <v>27</v>
      </c>
      <c r="F1458">
        <v>138</v>
      </c>
      <c r="G1458">
        <v>842</v>
      </c>
      <c r="H1458" s="1" t="s">
        <v>138</v>
      </c>
      <c r="I1458">
        <v>138</v>
      </c>
      <c r="J1458" s="1" t="s">
        <v>191</v>
      </c>
      <c r="K1458" s="1" t="s">
        <v>25</v>
      </c>
      <c r="L1458">
        <v>1E-4</v>
      </c>
      <c r="M1458">
        <v>1E-3</v>
      </c>
      <c r="N1458">
        <v>0.03</v>
      </c>
      <c r="O1458">
        <v>1</v>
      </c>
      <c r="P1458">
        <v>0</v>
      </c>
      <c r="Q1458">
        <v>400</v>
      </c>
      <c r="R1458">
        <v>562</v>
      </c>
      <c r="S1458">
        <v>432</v>
      </c>
      <c r="T1458">
        <v>2.7</v>
      </c>
      <c r="U1458">
        <v>2.7</v>
      </c>
    </row>
    <row r="1459" spans="1:21" x14ac:dyDescent="0.25">
      <c r="A1459" t="str">
        <f>B1459&amp;"_"&amp;G1459&amp;"_"&amp;J1459</f>
        <v>553_842_2</v>
      </c>
      <c r="B1459">
        <v>553</v>
      </c>
      <c r="C1459" s="1" t="s">
        <v>360</v>
      </c>
      <c r="D1459" s="1" t="s">
        <v>27</v>
      </c>
      <c r="E1459" s="1" t="s">
        <v>27</v>
      </c>
      <c r="F1459">
        <v>138</v>
      </c>
      <c r="G1459">
        <v>842</v>
      </c>
      <c r="H1459" s="1" t="s">
        <v>138</v>
      </c>
      <c r="I1459">
        <v>138</v>
      </c>
      <c r="J1459" s="1" t="s">
        <v>74</v>
      </c>
      <c r="K1459" s="1" t="s">
        <v>25</v>
      </c>
      <c r="L1459">
        <v>1.8000000000000001E-4</v>
      </c>
      <c r="M1459">
        <v>1E-3</v>
      </c>
      <c r="N1459">
        <v>3.0499999999999999E-2</v>
      </c>
      <c r="O1459">
        <v>1</v>
      </c>
      <c r="P1459">
        <v>0</v>
      </c>
      <c r="Q1459">
        <v>400</v>
      </c>
      <c r="R1459">
        <v>562</v>
      </c>
      <c r="S1459">
        <v>432</v>
      </c>
      <c r="T1459">
        <v>2.7</v>
      </c>
      <c r="U1459">
        <v>2.7</v>
      </c>
    </row>
    <row r="1460" spans="1:21" x14ac:dyDescent="0.25">
      <c r="A1460" t="str">
        <f>B1460&amp;"_"&amp;G1460&amp;"_"&amp;J1460</f>
        <v>554_1164_1</v>
      </c>
      <c r="B1460">
        <v>554</v>
      </c>
      <c r="C1460" s="1" t="s">
        <v>156</v>
      </c>
      <c r="D1460" s="1" t="s">
        <v>27</v>
      </c>
      <c r="E1460" s="1" t="s">
        <v>27</v>
      </c>
      <c r="F1460">
        <v>138</v>
      </c>
      <c r="G1460">
        <v>1164</v>
      </c>
      <c r="H1460" s="1" t="s">
        <v>131</v>
      </c>
      <c r="I1460">
        <v>138</v>
      </c>
      <c r="J1460" s="1" t="s">
        <v>191</v>
      </c>
      <c r="K1460" s="1" t="s">
        <v>25</v>
      </c>
      <c r="L1460">
        <v>1.4400000000000001E-3</v>
      </c>
      <c r="M1460">
        <v>7.1900000000000002E-3</v>
      </c>
      <c r="N1460">
        <v>5.4469999999999998E-2</v>
      </c>
      <c r="O1460">
        <v>1</v>
      </c>
      <c r="P1460">
        <v>0</v>
      </c>
      <c r="Q1460">
        <v>261</v>
      </c>
      <c r="R1460">
        <v>562</v>
      </c>
      <c r="S1460">
        <v>432</v>
      </c>
      <c r="T1460">
        <v>5.3</v>
      </c>
      <c r="U1460">
        <v>9.8000000000000007</v>
      </c>
    </row>
    <row r="1461" spans="1:21" x14ac:dyDescent="0.25">
      <c r="A1461" t="str">
        <f>B1461&amp;"_"&amp;G1461&amp;"_"&amp;J1461</f>
        <v>554_1164_2</v>
      </c>
      <c r="B1461">
        <v>554</v>
      </c>
      <c r="C1461" s="1" t="s">
        <v>156</v>
      </c>
      <c r="D1461" s="1" t="s">
        <v>27</v>
      </c>
      <c r="E1461" s="1" t="s">
        <v>27</v>
      </c>
      <c r="F1461">
        <v>138</v>
      </c>
      <c r="G1461">
        <v>1164</v>
      </c>
      <c r="H1461" s="1" t="s">
        <v>131</v>
      </c>
      <c r="I1461">
        <v>138</v>
      </c>
      <c r="J1461" s="1" t="s">
        <v>74</v>
      </c>
      <c r="K1461" s="1" t="s">
        <v>25</v>
      </c>
      <c r="L1461">
        <v>1.4300000000000001E-3</v>
      </c>
      <c r="M1461">
        <v>7.1199999999999996E-3</v>
      </c>
      <c r="N1461">
        <v>5.398E-2</v>
      </c>
      <c r="O1461">
        <v>1</v>
      </c>
      <c r="P1461">
        <v>0</v>
      </c>
      <c r="Q1461">
        <v>261</v>
      </c>
      <c r="R1461">
        <v>562</v>
      </c>
      <c r="S1461">
        <v>432</v>
      </c>
      <c r="T1461">
        <v>5.3</v>
      </c>
      <c r="U1461">
        <v>9.6999999999999993</v>
      </c>
    </row>
    <row r="1462" spans="1:21" x14ac:dyDescent="0.25">
      <c r="A1462" t="str">
        <f>B1462&amp;"_"&amp;G1462&amp;"_"&amp;J1462</f>
        <v>554_1164_3</v>
      </c>
      <c r="B1462">
        <v>554</v>
      </c>
      <c r="C1462" s="1" t="s">
        <v>156</v>
      </c>
      <c r="D1462" s="1" t="s">
        <v>27</v>
      </c>
      <c r="E1462" s="1" t="s">
        <v>27</v>
      </c>
      <c r="F1462">
        <v>138</v>
      </c>
      <c r="G1462">
        <v>1164</v>
      </c>
      <c r="H1462" s="1" t="s">
        <v>131</v>
      </c>
      <c r="I1462">
        <v>138</v>
      </c>
      <c r="J1462" s="1" t="s">
        <v>55</v>
      </c>
      <c r="K1462" s="1" t="s">
        <v>25</v>
      </c>
      <c r="L1462">
        <v>1.4300000000000001E-3</v>
      </c>
      <c r="M1462">
        <v>7.1199999999999996E-3</v>
      </c>
      <c r="N1462">
        <v>5.398E-2</v>
      </c>
      <c r="O1462">
        <v>1</v>
      </c>
      <c r="P1462">
        <v>0</v>
      </c>
      <c r="Q1462">
        <v>261</v>
      </c>
      <c r="R1462">
        <v>562</v>
      </c>
      <c r="S1462">
        <v>432</v>
      </c>
      <c r="T1462">
        <v>5.3</v>
      </c>
      <c r="U1462">
        <v>9.6999999999999993</v>
      </c>
    </row>
    <row r="1463" spans="1:21" x14ac:dyDescent="0.25">
      <c r="A1463" t="str">
        <f>B1463&amp;"_"&amp;G1463&amp;"_"&amp;J1463</f>
        <v>554_1491_1</v>
      </c>
      <c r="B1463">
        <v>554</v>
      </c>
      <c r="C1463" s="1" t="s">
        <v>156</v>
      </c>
      <c r="D1463" s="1" t="s">
        <v>27</v>
      </c>
      <c r="E1463" s="1" t="s">
        <v>27</v>
      </c>
      <c r="F1463">
        <v>138</v>
      </c>
      <c r="G1463">
        <v>1491</v>
      </c>
      <c r="H1463" s="1" t="s">
        <v>156</v>
      </c>
      <c r="I1463">
        <v>69</v>
      </c>
      <c r="J1463" s="1" t="s">
        <v>191</v>
      </c>
      <c r="K1463" s="1" t="s">
        <v>25</v>
      </c>
      <c r="L1463">
        <v>3.0200000000000001E-3</v>
      </c>
      <c r="M1463">
        <v>0.10864</v>
      </c>
      <c r="N1463">
        <v>0</v>
      </c>
      <c r="O1463">
        <v>1</v>
      </c>
      <c r="P1463">
        <v>0</v>
      </c>
      <c r="Q1463">
        <v>125</v>
      </c>
      <c r="R1463">
        <v>145</v>
      </c>
      <c r="S1463">
        <v>170</v>
      </c>
      <c r="T1463">
        <v>0</v>
      </c>
      <c r="U1463">
        <v>0</v>
      </c>
    </row>
    <row r="1464" spans="1:21" x14ac:dyDescent="0.25">
      <c r="A1464" t="str">
        <f>B1464&amp;"_"&amp;G1464&amp;"_"&amp;J1464</f>
        <v>554_555_1</v>
      </c>
      <c r="B1464">
        <v>554</v>
      </c>
      <c r="C1464" s="1" t="s">
        <v>156</v>
      </c>
      <c r="D1464" s="1" t="s">
        <v>27</v>
      </c>
      <c r="E1464" s="1" t="s">
        <v>27</v>
      </c>
      <c r="F1464">
        <v>138</v>
      </c>
      <c r="G1464">
        <v>555</v>
      </c>
      <c r="H1464" s="1" t="s">
        <v>52</v>
      </c>
      <c r="I1464">
        <v>138</v>
      </c>
      <c r="J1464" s="1" t="s">
        <v>191</v>
      </c>
      <c r="K1464" s="1" t="s">
        <v>25</v>
      </c>
      <c r="L1464">
        <v>2.0300000000000001E-3</v>
      </c>
      <c r="M1464">
        <v>1.013E-2</v>
      </c>
      <c r="N1464">
        <v>7.6719999999999997E-2</v>
      </c>
      <c r="O1464">
        <v>1</v>
      </c>
      <c r="P1464">
        <v>0</v>
      </c>
      <c r="Q1464">
        <v>261</v>
      </c>
      <c r="R1464">
        <v>562</v>
      </c>
      <c r="S1464">
        <v>432</v>
      </c>
      <c r="T1464">
        <v>6.9</v>
      </c>
      <c r="U1464">
        <v>13.8</v>
      </c>
    </row>
    <row r="1465" spans="1:21" x14ac:dyDescent="0.25">
      <c r="A1465" t="str">
        <f>B1465&amp;"_"&amp;G1465&amp;"_"&amp;J1465</f>
        <v>554_608_1</v>
      </c>
      <c r="B1465">
        <v>554</v>
      </c>
      <c r="C1465" s="1" t="s">
        <v>156</v>
      </c>
      <c r="D1465" s="1" t="s">
        <v>27</v>
      </c>
      <c r="E1465" s="1" t="s">
        <v>27</v>
      </c>
      <c r="F1465">
        <v>138</v>
      </c>
      <c r="G1465">
        <v>608</v>
      </c>
      <c r="H1465" s="1" t="s">
        <v>100</v>
      </c>
      <c r="I1465">
        <v>138</v>
      </c>
      <c r="J1465" s="1" t="s">
        <v>191</v>
      </c>
      <c r="K1465" s="1" t="s">
        <v>25</v>
      </c>
      <c r="L1465">
        <v>1.99E-3</v>
      </c>
      <c r="M1465">
        <v>9.9399999999999992E-3</v>
      </c>
      <c r="N1465">
        <v>7.5340000000000004E-2</v>
      </c>
      <c r="O1465">
        <v>1</v>
      </c>
      <c r="P1465">
        <v>0</v>
      </c>
      <c r="Q1465">
        <v>261</v>
      </c>
      <c r="R1465">
        <v>562</v>
      </c>
      <c r="S1465">
        <v>432</v>
      </c>
      <c r="T1465">
        <v>7</v>
      </c>
      <c r="U1465">
        <v>13.5</v>
      </c>
    </row>
    <row r="1466" spans="1:21" x14ac:dyDescent="0.25">
      <c r="A1466" t="str">
        <f>B1466&amp;"_"&amp;G1466&amp;"_"&amp;J1466</f>
        <v>555_1492_1</v>
      </c>
      <c r="B1466">
        <v>555</v>
      </c>
      <c r="C1466" s="1" t="s">
        <v>52</v>
      </c>
      <c r="D1466" s="1" t="s">
        <v>27</v>
      </c>
      <c r="E1466" s="1" t="s">
        <v>27</v>
      </c>
      <c r="F1466">
        <v>138</v>
      </c>
      <c r="G1466">
        <v>1492</v>
      </c>
      <c r="H1466" s="1" t="s">
        <v>52</v>
      </c>
      <c r="I1466">
        <v>69</v>
      </c>
      <c r="J1466" s="1" t="s">
        <v>191</v>
      </c>
      <c r="K1466" s="1" t="s">
        <v>25</v>
      </c>
      <c r="L1466">
        <v>3.0200000000000001E-3</v>
      </c>
      <c r="M1466">
        <v>0.10864</v>
      </c>
      <c r="N1466">
        <v>0</v>
      </c>
      <c r="O1466">
        <v>1</v>
      </c>
      <c r="P1466">
        <v>0</v>
      </c>
      <c r="Q1466">
        <v>250</v>
      </c>
      <c r="R1466">
        <v>250</v>
      </c>
      <c r="S1466">
        <v>250</v>
      </c>
      <c r="T1466">
        <v>0</v>
      </c>
      <c r="U1466">
        <v>0</v>
      </c>
    </row>
    <row r="1467" spans="1:21" x14ac:dyDescent="0.25">
      <c r="A1467" t="str">
        <f>B1467&amp;"_"&amp;G1467&amp;"_"&amp;J1467</f>
        <v>555_608_1</v>
      </c>
      <c r="B1467">
        <v>555</v>
      </c>
      <c r="C1467" s="1" t="s">
        <v>52</v>
      </c>
      <c r="D1467" s="1" t="s">
        <v>27</v>
      </c>
      <c r="E1467" s="1" t="s">
        <v>27</v>
      </c>
      <c r="F1467">
        <v>138</v>
      </c>
      <c r="G1467">
        <v>608</v>
      </c>
      <c r="H1467" s="1" t="s">
        <v>100</v>
      </c>
      <c r="I1467">
        <v>138</v>
      </c>
      <c r="J1467" s="1" t="s">
        <v>191</v>
      </c>
      <c r="K1467" s="1" t="s">
        <v>25</v>
      </c>
      <c r="L1467">
        <v>6.9999999999999994E-5</v>
      </c>
      <c r="M1467">
        <v>3.6999999999999999E-4</v>
      </c>
      <c r="N1467">
        <v>2.8300000000000001E-3</v>
      </c>
      <c r="O1467">
        <v>1</v>
      </c>
      <c r="P1467">
        <v>0</v>
      </c>
      <c r="Q1467">
        <v>261</v>
      </c>
      <c r="R1467">
        <v>562</v>
      </c>
      <c r="S1467">
        <v>432</v>
      </c>
      <c r="T1467">
        <v>0.3</v>
      </c>
      <c r="U1467">
        <v>0.5</v>
      </c>
    </row>
    <row r="1468" spans="1:21" x14ac:dyDescent="0.25">
      <c r="A1468" t="str">
        <f>B1468&amp;"_"&amp;G1468&amp;"_"&amp;J1468</f>
        <v>556_597_1</v>
      </c>
      <c r="B1468">
        <v>556</v>
      </c>
      <c r="C1468" s="1" t="s">
        <v>1127</v>
      </c>
      <c r="D1468" s="1" t="s">
        <v>28</v>
      </c>
      <c r="E1468" s="1" t="s">
        <v>28</v>
      </c>
      <c r="F1468">
        <v>138</v>
      </c>
      <c r="G1468">
        <v>597</v>
      </c>
      <c r="H1468" s="1" t="s">
        <v>1128</v>
      </c>
      <c r="I1468">
        <v>138</v>
      </c>
      <c r="J1468" s="1" t="s">
        <v>191</v>
      </c>
      <c r="K1468" s="1" t="s">
        <v>25</v>
      </c>
      <c r="L1468">
        <v>8.0000000000000007E-5</v>
      </c>
      <c r="M1468">
        <v>4.2000000000000002E-4</v>
      </c>
      <c r="N1468">
        <v>3.2200000000000002E-3</v>
      </c>
      <c r="O1468">
        <v>1</v>
      </c>
      <c r="P1468">
        <v>0</v>
      </c>
      <c r="Q1468">
        <v>562</v>
      </c>
      <c r="R1468">
        <v>562</v>
      </c>
      <c r="S1468">
        <v>562</v>
      </c>
      <c r="T1468">
        <v>0.4</v>
      </c>
      <c r="U1468">
        <v>0.6</v>
      </c>
    </row>
    <row r="1469" spans="1:21" x14ac:dyDescent="0.25">
      <c r="A1469" t="str">
        <f>B1469&amp;"_"&amp;G1469&amp;"_"&amp;J1469</f>
        <v>556_629_1</v>
      </c>
      <c r="B1469">
        <v>556</v>
      </c>
      <c r="C1469" s="1" t="s">
        <v>1127</v>
      </c>
      <c r="D1469" s="1" t="s">
        <v>28</v>
      </c>
      <c r="E1469" s="1" t="s">
        <v>28</v>
      </c>
      <c r="F1469">
        <v>138</v>
      </c>
      <c r="G1469">
        <v>629</v>
      </c>
      <c r="H1469" s="1" t="s">
        <v>1129</v>
      </c>
      <c r="I1469">
        <v>138</v>
      </c>
      <c r="J1469" s="1" t="s">
        <v>191</v>
      </c>
      <c r="K1469" s="1" t="s">
        <v>25</v>
      </c>
      <c r="L1469">
        <v>5.6999999999999998E-4</v>
      </c>
      <c r="M1469">
        <v>2.8500000000000001E-3</v>
      </c>
      <c r="N1469">
        <v>2.1600000000000001E-2</v>
      </c>
      <c r="O1469">
        <v>1</v>
      </c>
      <c r="P1469">
        <v>0</v>
      </c>
      <c r="Q1469">
        <v>562</v>
      </c>
      <c r="R1469">
        <v>562</v>
      </c>
      <c r="S1469">
        <v>562</v>
      </c>
      <c r="T1469">
        <v>2.6</v>
      </c>
      <c r="U1469">
        <v>3.9</v>
      </c>
    </row>
    <row r="1470" spans="1:21" x14ac:dyDescent="0.25">
      <c r="A1470" t="str">
        <f>B1470&amp;"_"&amp;G1470&amp;"_"&amp;J1470</f>
        <v>556_629_2</v>
      </c>
      <c r="B1470">
        <v>556</v>
      </c>
      <c r="C1470" s="1" t="s">
        <v>1127</v>
      </c>
      <c r="D1470" s="1" t="s">
        <v>28</v>
      </c>
      <c r="E1470" s="1" t="s">
        <v>28</v>
      </c>
      <c r="F1470">
        <v>138</v>
      </c>
      <c r="G1470">
        <v>629</v>
      </c>
      <c r="H1470" s="1" t="s">
        <v>1129</v>
      </c>
      <c r="I1470">
        <v>138</v>
      </c>
      <c r="J1470" s="1" t="s">
        <v>74</v>
      </c>
      <c r="K1470" s="1" t="s">
        <v>25</v>
      </c>
      <c r="L1470">
        <v>5.6999999999999998E-4</v>
      </c>
      <c r="M1470">
        <v>2.8500000000000001E-3</v>
      </c>
      <c r="N1470">
        <v>2.1600000000000001E-2</v>
      </c>
      <c r="O1470">
        <v>1</v>
      </c>
      <c r="P1470">
        <v>0</v>
      </c>
      <c r="Q1470">
        <v>562</v>
      </c>
      <c r="R1470">
        <v>562</v>
      </c>
      <c r="S1470">
        <v>562</v>
      </c>
      <c r="T1470">
        <v>2.6</v>
      </c>
      <c r="U1470">
        <v>3.9</v>
      </c>
    </row>
    <row r="1471" spans="1:21" x14ac:dyDescent="0.25">
      <c r="A1471" t="str">
        <f>B1471&amp;"_"&amp;G1471&amp;"_"&amp;J1471</f>
        <v>557_1493_1</v>
      </c>
      <c r="B1471">
        <v>557</v>
      </c>
      <c r="C1471" s="1" t="s">
        <v>147</v>
      </c>
      <c r="D1471" s="1" t="s">
        <v>28</v>
      </c>
      <c r="E1471" s="1" t="s">
        <v>28</v>
      </c>
      <c r="F1471">
        <v>345</v>
      </c>
      <c r="G1471">
        <v>1493</v>
      </c>
      <c r="H1471" s="1" t="s">
        <v>147</v>
      </c>
      <c r="I1471">
        <v>138</v>
      </c>
      <c r="J1471" s="1" t="s">
        <v>191</v>
      </c>
      <c r="K1471" s="1" t="s">
        <v>25</v>
      </c>
      <c r="L1471">
        <v>1.1999999999999999E-3</v>
      </c>
      <c r="M1471">
        <v>5.5E-2</v>
      </c>
      <c r="N1471">
        <v>0</v>
      </c>
      <c r="O1471">
        <v>1</v>
      </c>
      <c r="P1471">
        <v>0</v>
      </c>
      <c r="Q1471">
        <v>1292</v>
      </c>
      <c r="R1471">
        <v>1347</v>
      </c>
      <c r="S1471">
        <v>1395</v>
      </c>
      <c r="T1471">
        <v>0</v>
      </c>
      <c r="U1471">
        <v>0</v>
      </c>
    </row>
    <row r="1472" spans="1:21" x14ac:dyDescent="0.25">
      <c r="A1472" t="str">
        <f>B1472&amp;"_"&amp;G1472&amp;"_"&amp;J1472</f>
        <v>557_1493_2</v>
      </c>
      <c r="B1472">
        <v>557</v>
      </c>
      <c r="C1472" s="1" t="s">
        <v>147</v>
      </c>
      <c r="D1472" s="1" t="s">
        <v>28</v>
      </c>
      <c r="E1472" s="1" t="s">
        <v>28</v>
      </c>
      <c r="F1472">
        <v>345</v>
      </c>
      <c r="G1472">
        <v>1493</v>
      </c>
      <c r="H1472" s="1" t="s">
        <v>147</v>
      </c>
      <c r="I1472">
        <v>138</v>
      </c>
      <c r="J1472" s="1" t="s">
        <v>74</v>
      </c>
      <c r="K1472" s="1" t="s">
        <v>25</v>
      </c>
      <c r="L1472">
        <v>1.1999999999999999E-3</v>
      </c>
      <c r="M1472">
        <v>5.5E-2</v>
      </c>
      <c r="N1472">
        <v>0</v>
      </c>
      <c r="O1472">
        <v>1</v>
      </c>
      <c r="P1472">
        <v>0</v>
      </c>
      <c r="Q1472">
        <v>1292</v>
      </c>
      <c r="R1472">
        <v>1347</v>
      </c>
      <c r="S1472">
        <v>1395</v>
      </c>
      <c r="T1472">
        <v>0</v>
      </c>
      <c r="U1472">
        <v>0</v>
      </c>
    </row>
    <row r="1473" spans="1:21" x14ac:dyDescent="0.25">
      <c r="A1473" t="str">
        <f>B1473&amp;"_"&amp;G1473&amp;"_"&amp;J1473</f>
        <v>557_79_1</v>
      </c>
      <c r="B1473">
        <v>557</v>
      </c>
      <c r="C1473" s="1" t="s">
        <v>147</v>
      </c>
      <c r="D1473" s="1" t="s">
        <v>28</v>
      </c>
      <c r="E1473" s="1" t="s">
        <v>28</v>
      </c>
      <c r="F1473">
        <v>345</v>
      </c>
      <c r="G1473">
        <v>79</v>
      </c>
      <c r="H1473" s="1" t="s">
        <v>113</v>
      </c>
      <c r="I1473">
        <v>345</v>
      </c>
      <c r="J1473" s="1" t="s">
        <v>191</v>
      </c>
      <c r="K1473" s="1" t="s">
        <v>25</v>
      </c>
      <c r="L1473">
        <v>1.2E-4</v>
      </c>
      <c r="M1473">
        <v>2.3E-3</v>
      </c>
      <c r="N1473">
        <v>0.05</v>
      </c>
      <c r="O1473">
        <v>1</v>
      </c>
      <c r="P1473">
        <v>0</v>
      </c>
      <c r="Q1473">
        <v>1200</v>
      </c>
      <c r="R1473">
        <v>1200</v>
      </c>
      <c r="S1473">
        <v>1200</v>
      </c>
      <c r="T1473">
        <v>5.4</v>
      </c>
      <c r="U1473">
        <v>5.3</v>
      </c>
    </row>
    <row r="1474" spans="1:21" x14ac:dyDescent="0.25">
      <c r="A1474" t="str">
        <f>B1474&amp;"_"&amp;G1474&amp;"_"&amp;J1474</f>
        <v>557_79_2</v>
      </c>
      <c r="B1474">
        <v>557</v>
      </c>
      <c r="C1474" s="1" t="s">
        <v>147</v>
      </c>
      <c r="D1474" s="1" t="s">
        <v>28</v>
      </c>
      <c r="E1474" s="1" t="s">
        <v>28</v>
      </c>
      <c r="F1474">
        <v>345</v>
      </c>
      <c r="G1474">
        <v>79</v>
      </c>
      <c r="H1474" s="1" t="s">
        <v>113</v>
      </c>
      <c r="I1474">
        <v>345</v>
      </c>
      <c r="J1474" s="1" t="s">
        <v>74</v>
      </c>
      <c r="K1474" s="1" t="s">
        <v>25</v>
      </c>
      <c r="L1474">
        <v>1.2E-4</v>
      </c>
      <c r="M1474">
        <v>2.3E-3</v>
      </c>
      <c r="N1474">
        <v>0.05</v>
      </c>
      <c r="O1474">
        <v>1</v>
      </c>
      <c r="P1474">
        <v>0</v>
      </c>
      <c r="Q1474">
        <v>1200</v>
      </c>
      <c r="R1474">
        <v>1200</v>
      </c>
      <c r="S1474">
        <v>1200</v>
      </c>
      <c r="T1474">
        <v>5.4</v>
      </c>
      <c r="U1474">
        <v>5.3</v>
      </c>
    </row>
    <row r="1475" spans="1:21" x14ac:dyDescent="0.25">
      <c r="A1475" t="str">
        <f>B1475&amp;"_"&amp;G1475&amp;"_"&amp;J1475</f>
        <v>56_57_1</v>
      </c>
      <c r="B1475">
        <v>56</v>
      </c>
      <c r="C1475" s="1" t="s">
        <v>719</v>
      </c>
      <c r="D1475" s="1" t="s">
        <v>67</v>
      </c>
      <c r="E1475" s="1" t="s">
        <v>67</v>
      </c>
      <c r="F1475">
        <v>115</v>
      </c>
      <c r="G1475">
        <v>57</v>
      </c>
      <c r="H1475" s="1" t="s">
        <v>430</v>
      </c>
      <c r="I1475">
        <v>115</v>
      </c>
      <c r="J1475" s="1" t="s">
        <v>191</v>
      </c>
      <c r="K1475" s="1" t="s">
        <v>25</v>
      </c>
      <c r="L1475">
        <v>1.171E-2</v>
      </c>
      <c r="M1475">
        <v>4.8439999999999997E-2</v>
      </c>
      <c r="N1475">
        <v>8.0199999999999994E-3</v>
      </c>
      <c r="O1475">
        <v>1</v>
      </c>
      <c r="P1475">
        <v>0</v>
      </c>
      <c r="Q1475">
        <v>167</v>
      </c>
      <c r="R1475">
        <v>556</v>
      </c>
      <c r="S1475">
        <v>210</v>
      </c>
      <c r="T1475">
        <v>8.5</v>
      </c>
      <c r="U1475">
        <v>9.6999999999999993</v>
      </c>
    </row>
    <row r="1476" spans="1:21" x14ac:dyDescent="0.25">
      <c r="A1476" t="str">
        <f>B1476&amp;"_"&amp;G1476&amp;"_"&amp;J1476</f>
        <v>560_1494_1</v>
      </c>
      <c r="B1476">
        <v>560</v>
      </c>
      <c r="C1476" s="1" t="s">
        <v>141</v>
      </c>
      <c r="D1476" s="1" t="s">
        <v>27</v>
      </c>
      <c r="E1476" s="1" t="s">
        <v>27</v>
      </c>
      <c r="F1476">
        <v>345</v>
      </c>
      <c r="G1476">
        <v>1494</v>
      </c>
      <c r="H1476" s="1" t="s">
        <v>141</v>
      </c>
      <c r="I1476">
        <v>69</v>
      </c>
      <c r="J1476" s="1" t="s">
        <v>191</v>
      </c>
      <c r="K1476" s="1" t="s">
        <v>25</v>
      </c>
      <c r="L1476">
        <v>1.06E-3</v>
      </c>
      <c r="M1476">
        <v>5.74E-2</v>
      </c>
      <c r="N1476">
        <v>0</v>
      </c>
      <c r="O1476">
        <v>1</v>
      </c>
      <c r="P1476">
        <v>0</v>
      </c>
      <c r="Q1476">
        <v>500</v>
      </c>
      <c r="R1476">
        <v>500</v>
      </c>
      <c r="S1476">
        <v>500</v>
      </c>
      <c r="T1476">
        <v>0</v>
      </c>
      <c r="U1476">
        <v>0</v>
      </c>
    </row>
    <row r="1477" spans="1:21" x14ac:dyDescent="0.25">
      <c r="A1477" t="str">
        <f>B1477&amp;"_"&amp;G1477&amp;"_"&amp;J1477</f>
        <v>560_1494_2</v>
      </c>
      <c r="B1477">
        <v>560</v>
      </c>
      <c r="C1477" s="1" t="s">
        <v>141</v>
      </c>
      <c r="D1477" s="1" t="s">
        <v>27</v>
      </c>
      <c r="E1477" s="1" t="s">
        <v>27</v>
      </c>
      <c r="F1477">
        <v>345</v>
      </c>
      <c r="G1477">
        <v>1494</v>
      </c>
      <c r="H1477" s="1" t="s">
        <v>141</v>
      </c>
      <c r="I1477">
        <v>69</v>
      </c>
      <c r="J1477" s="1" t="s">
        <v>74</v>
      </c>
      <c r="K1477" s="1" t="s">
        <v>25</v>
      </c>
      <c r="L1477">
        <v>1.06E-3</v>
      </c>
      <c r="M1477">
        <v>5.74E-2</v>
      </c>
      <c r="N1477">
        <v>0</v>
      </c>
      <c r="O1477">
        <v>1</v>
      </c>
      <c r="P1477">
        <v>0</v>
      </c>
      <c r="Q1477">
        <v>500</v>
      </c>
      <c r="R1477">
        <v>500</v>
      </c>
      <c r="S1477">
        <v>500</v>
      </c>
      <c r="T1477">
        <v>0</v>
      </c>
      <c r="U1477">
        <v>0</v>
      </c>
    </row>
    <row r="1478" spans="1:21" x14ac:dyDescent="0.25">
      <c r="A1478" t="str">
        <f>B1478&amp;"_"&amp;G1478&amp;"_"&amp;J1478</f>
        <v>560_593_1</v>
      </c>
      <c r="B1478">
        <v>560</v>
      </c>
      <c r="C1478" s="1" t="s">
        <v>141</v>
      </c>
      <c r="D1478" s="1" t="s">
        <v>27</v>
      </c>
      <c r="E1478" s="1" t="s">
        <v>50</v>
      </c>
      <c r="F1478">
        <v>345</v>
      </c>
      <c r="G1478">
        <v>593</v>
      </c>
      <c r="H1478" s="1" t="s">
        <v>54</v>
      </c>
      <c r="I1478">
        <v>345</v>
      </c>
      <c r="J1478" s="1" t="s">
        <v>191</v>
      </c>
      <c r="K1478" s="1" t="s">
        <v>25</v>
      </c>
      <c r="L1478">
        <v>4.6000000000000001E-4</v>
      </c>
      <c r="M1478">
        <v>6.9699999999999996E-3</v>
      </c>
      <c r="N1478">
        <v>0.18021999999999999</v>
      </c>
      <c r="O1478">
        <v>1</v>
      </c>
      <c r="P1478">
        <v>0</v>
      </c>
      <c r="Q1478">
        <v>600</v>
      </c>
      <c r="R1478">
        <v>2454</v>
      </c>
      <c r="S1478">
        <v>1804</v>
      </c>
      <c r="T1478">
        <v>13.3</v>
      </c>
      <c r="U1478">
        <v>17.5</v>
      </c>
    </row>
    <row r="1479" spans="1:21" x14ac:dyDescent="0.25">
      <c r="A1479" t="str">
        <f>B1479&amp;"_"&amp;G1479&amp;"_"&amp;J1479</f>
        <v>561_567_1</v>
      </c>
      <c r="B1479">
        <v>561</v>
      </c>
      <c r="C1479" s="1" t="s">
        <v>334</v>
      </c>
      <c r="D1479" s="1" t="s">
        <v>27</v>
      </c>
      <c r="E1479" s="1" t="s">
        <v>27</v>
      </c>
      <c r="F1479">
        <v>69</v>
      </c>
      <c r="G1479">
        <v>567</v>
      </c>
      <c r="H1479" s="1" t="s">
        <v>1139</v>
      </c>
      <c r="I1479">
        <v>69</v>
      </c>
      <c r="J1479" s="1" t="s">
        <v>191</v>
      </c>
      <c r="K1479" s="1" t="s">
        <v>25</v>
      </c>
      <c r="L1479">
        <v>2.3380000000000001E-2</v>
      </c>
      <c r="M1479">
        <v>5.314E-2</v>
      </c>
      <c r="N1479">
        <v>1.0399999999999999E-3</v>
      </c>
      <c r="O1479">
        <v>1</v>
      </c>
      <c r="P1479">
        <v>0</v>
      </c>
      <c r="Q1479">
        <v>96</v>
      </c>
      <c r="R1479">
        <v>250</v>
      </c>
      <c r="S1479">
        <v>123</v>
      </c>
      <c r="T1479">
        <v>3.3</v>
      </c>
      <c r="U1479">
        <v>3.7</v>
      </c>
    </row>
    <row r="1480" spans="1:21" x14ac:dyDescent="0.25">
      <c r="A1480" t="str">
        <f>B1480&amp;"_"&amp;G1480&amp;"_"&amp;J1480</f>
        <v>561_587_1</v>
      </c>
      <c r="B1480">
        <v>561</v>
      </c>
      <c r="C1480" s="1" t="s">
        <v>334</v>
      </c>
      <c r="D1480" s="1" t="s">
        <v>27</v>
      </c>
      <c r="E1480" s="1" t="s">
        <v>27</v>
      </c>
      <c r="F1480">
        <v>69</v>
      </c>
      <c r="G1480">
        <v>587</v>
      </c>
      <c r="H1480" s="1" t="s">
        <v>1140</v>
      </c>
      <c r="I1480">
        <v>69</v>
      </c>
      <c r="J1480" s="1" t="s">
        <v>191</v>
      </c>
      <c r="K1480" s="1" t="s">
        <v>25</v>
      </c>
      <c r="L1480">
        <v>2.7099999999999999E-2</v>
      </c>
      <c r="M1480">
        <v>6.1620000000000001E-2</v>
      </c>
      <c r="N1480">
        <v>1.1999999999999999E-3</v>
      </c>
      <c r="O1480">
        <v>1</v>
      </c>
      <c r="P1480">
        <v>0</v>
      </c>
      <c r="Q1480">
        <v>250</v>
      </c>
      <c r="R1480">
        <v>250</v>
      </c>
      <c r="S1480">
        <v>250</v>
      </c>
      <c r="T1480">
        <v>3.8</v>
      </c>
      <c r="U1480">
        <v>4.2</v>
      </c>
    </row>
    <row r="1481" spans="1:21" x14ac:dyDescent="0.25">
      <c r="A1481" t="str">
        <f>B1481&amp;"_"&amp;G1481&amp;"_"&amp;J1481</f>
        <v>561_598_1</v>
      </c>
      <c r="B1481">
        <v>561</v>
      </c>
      <c r="C1481" s="1" t="s">
        <v>334</v>
      </c>
      <c r="D1481" s="1" t="s">
        <v>27</v>
      </c>
      <c r="E1481" s="1" t="s">
        <v>27</v>
      </c>
      <c r="F1481">
        <v>69</v>
      </c>
      <c r="G1481">
        <v>598</v>
      </c>
      <c r="H1481" s="1" t="s">
        <v>1071</v>
      </c>
      <c r="I1481">
        <v>69</v>
      </c>
      <c r="J1481" s="1" t="s">
        <v>191</v>
      </c>
      <c r="K1481" s="1" t="s">
        <v>25</v>
      </c>
      <c r="L1481">
        <v>2.266E-2</v>
      </c>
      <c r="M1481">
        <v>5.151E-2</v>
      </c>
      <c r="N1481">
        <v>1.01E-3</v>
      </c>
      <c r="O1481">
        <v>1</v>
      </c>
      <c r="P1481">
        <v>0</v>
      </c>
      <c r="Q1481">
        <v>200</v>
      </c>
      <c r="R1481">
        <v>250</v>
      </c>
      <c r="S1481">
        <v>200</v>
      </c>
      <c r="T1481">
        <v>3.2</v>
      </c>
      <c r="U1481">
        <v>3.6</v>
      </c>
    </row>
    <row r="1482" spans="1:21" x14ac:dyDescent="0.25">
      <c r="A1482" t="str">
        <f>B1482&amp;"_"&amp;G1482&amp;"_"&amp;J1482</f>
        <v>564_1540_1</v>
      </c>
      <c r="B1482">
        <v>564</v>
      </c>
      <c r="C1482" s="1" t="s">
        <v>1146</v>
      </c>
      <c r="D1482" s="1" t="s">
        <v>27</v>
      </c>
      <c r="E1482" s="1" t="s">
        <v>27</v>
      </c>
      <c r="F1482">
        <v>69</v>
      </c>
      <c r="G1482">
        <v>1540</v>
      </c>
      <c r="H1482" s="1" t="s">
        <v>98</v>
      </c>
      <c r="I1482">
        <v>69</v>
      </c>
      <c r="J1482" s="1" t="s">
        <v>191</v>
      </c>
      <c r="K1482" s="1" t="s">
        <v>25</v>
      </c>
      <c r="L1482">
        <v>6.9100000000000003E-3</v>
      </c>
      <c r="M1482">
        <v>1.5709999999999998E-2</v>
      </c>
      <c r="N1482">
        <v>3.1E-4</v>
      </c>
      <c r="O1482">
        <v>1</v>
      </c>
      <c r="P1482">
        <v>0</v>
      </c>
      <c r="Q1482">
        <v>96</v>
      </c>
      <c r="R1482">
        <v>250</v>
      </c>
      <c r="S1482">
        <v>123</v>
      </c>
      <c r="T1482">
        <v>0.9</v>
      </c>
      <c r="U1482">
        <v>1.1000000000000001</v>
      </c>
    </row>
    <row r="1483" spans="1:21" x14ac:dyDescent="0.25">
      <c r="A1483" t="str">
        <f>B1483&amp;"_"&amp;G1483&amp;"_"&amp;J1483</f>
        <v>565_1401_N</v>
      </c>
      <c r="B1483">
        <v>565</v>
      </c>
      <c r="C1483" s="1" t="s">
        <v>1147</v>
      </c>
      <c r="D1483" s="1" t="s">
        <v>56</v>
      </c>
      <c r="E1483" s="1" t="s">
        <v>70</v>
      </c>
      <c r="F1483">
        <v>115</v>
      </c>
      <c r="G1483">
        <v>1401</v>
      </c>
      <c r="H1483" s="1" t="s">
        <v>918</v>
      </c>
      <c r="I1483">
        <v>115</v>
      </c>
      <c r="J1483" s="1" t="s">
        <v>1499</v>
      </c>
      <c r="K1483" s="1" t="s">
        <v>25</v>
      </c>
      <c r="L1483">
        <v>2.2899999999999999E-3</v>
      </c>
      <c r="M1483">
        <v>1.1429999999999999E-2</v>
      </c>
      <c r="N1483">
        <v>8.6610000000000006E-2</v>
      </c>
      <c r="O1483">
        <v>1</v>
      </c>
      <c r="P1483">
        <v>0</v>
      </c>
      <c r="Q1483">
        <v>261</v>
      </c>
      <c r="R1483">
        <v>562</v>
      </c>
      <c r="S1483">
        <v>432</v>
      </c>
      <c r="T1483">
        <v>9.9</v>
      </c>
      <c r="U1483">
        <v>15.5</v>
      </c>
    </row>
    <row r="1484" spans="1:21" x14ac:dyDescent="0.25">
      <c r="A1484" t="str">
        <f>B1484&amp;"_"&amp;G1484&amp;"_"&amp;J1484</f>
        <v>565_1525_1</v>
      </c>
      <c r="B1484">
        <v>565</v>
      </c>
      <c r="C1484" s="1" t="s">
        <v>1147</v>
      </c>
      <c r="D1484" s="1" t="s">
        <v>56</v>
      </c>
      <c r="E1484" s="1" t="s">
        <v>56</v>
      </c>
      <c r="F1484">
        <v>115</v>
      </c>
      <c r="G1484">
        <v>1525</v>
      </c>
      <c r="H1484" s="1" t="s">
        <v>63</v>
      </c>
      <c r="I1484">
        <v>115</v>
      </c>
      <c r="J1484" s="1" t="s">
        <v>191</v>
      </c>
      <c r="K1484" s="1" t="s">
        <v>25</v>
      </c>
      <c r="L1484">
        <v>2.3000000000000001E-4</v>
      </c>
      <c r="M1484">
        <v>1.14E-3</v>
      </c>
      <c r="N1484">
        <v>8.6599999999999993E-3</v>
      </c>
      <c r="O1484">
        <v>1</v>
      </c>
      <c r="P1484">
        <v>0</v>
      </c>
      <c r="Q1484">
        <v>261</v>
      </c>
      <c r="R1484">
        <v>562</v>
      </c>
      <c r="S1484">
        <v>432</v>
      </c>
      <c r="T1484">
        <v>0.9</v>
      </c>
      <c r="U1484">
        <v>1.6</v>
      </c>
    </row>
    <row r="1485" spans="1:21" x14ac:dyDescent="0.25">
      <c r="A1485" t="str">
        <f>B1485&amp;"_"&amp;G1485&amp;"_"&amp;J1485</f>
        <v>567_1497_1</v>
      </c>
      <c r="B1485">
        <v>567</v>
      </c>
      <c r="C1485" s="1" t="s">
        <v>1139</v>
      </c>
      <c r="D1485" s="1" t="s">
        <v>27</v>
      </c>
      <c r="E1485" s="1" t="s">
        <v>27</v>
      </c>
      <c r="F1485">
        <v>69</v>
      </c>
      <c r="G1485">
        <v>1497</v>
      </c>
      <c r="H1485" s="1" t="s">
        <v>1150</v>
      </c>
      <c r="I1485">
        <v>69</v>
      </c>
      <c r="J1485" s="1" t="s">
        <v>191</v>
      </c>
      <c r="K1485" s="1" t="s">
        <v>25</v>
      </c>
      <c r="L1485">
        <v>9.1900000000000003E-3</v>
      </c>
      <c r="M1485">
        <v>2.0899999999999998E-2</v>
      </c>
      <c r="N1485">
        <v>4.0999999999999999E-4</v>
      </c>
      <c r="O1485">
        <v>1</v>
      </c>
      <c r="P1485">
        <v>0</v>
      </c>
      <c r="Q1485">
        <v>250</v>
      </c>
      <c r="R1485">
        <v>250</v>
      </c>
      <c r="S1485">
        <v>325</v>
      </c>
      <c r="T1485">
        <v>1.2</v>
      </c>
      <c r="U1485">
        <v>1.4</v>
      </c>
    </row>
    <row r="1486" spans="1:21" x14ac:dyDescent="0.25">
      <c r="A1486" t="str">
        <f>B1486&amp;"_"&amp;G1486&amp;"_"&amp;J1486</f>
        <v>567_1497_2</v>
      </c>
      <c r="B1486">
        <v>567</v>
      </c>
      <c r="C1486" s="1" t="s">
        <v>1139</v>
      </c>
      <c r="D1486" s="1" t="s">
        <v>27</v>
      </c>
      <c r="E1486" s="1" t="s">
        <v>27</v>
      </c>
      <c r="F1486">
        <v>69</v>
      </c>
      <c r="G1486">
        <v>1497</v>
      </c>
      <c r="H1486" s="1" t="s">
        <v>1150</v>
      </c>
      <c r="I1486">
        <v>69</v>
      </c>
      <c r="J1486" s="1" t="s">
        <v>74</v>
      </c>
      <c r="K1486" s="1" t="s">
        <v>25</v>
      </c>
      <c r="L1486">
        <v>9.1900000000000003E-3</v>
      </c>
      <c r="M1486">
        <v>2.0899999999999998E-2</v>
      </c>
      <c r="N1486">
        <v>4.0999999999999999E-4</v>
      </c>
      <c r="O1486">
        <v>1</v>
      </c>
      <c r="P1486">
        <v>0</v>
      </c>
      <c r="Q1486">
        <v>250</v>
      </c>
      <c r="R1486">
        <v>250</v>
      </c>
      <c r="S1486">
        <v>325</v>
      </c>
      <c r="T1486">
        <v>1.2</v>
      </c>
      <c r="U1486">
        <v>1.4</v>
      </c>
    </row>
    <row r="1487" spans="1:21" x14ac:dyDescent="0.25">
      <c r="A1487" t="str">
        <f>B1487&amp;"_"&amp;G1487&amp;"_"&amp;J1487</f>
        <v>567_588_1</v>
      </c>
      <c r="B1487">
        <v>567</v>
      </c>
      <c r="C1487" s="1" t="s">
        <v>1139</v>
      </c>
      <c r="D1487" s="1" t="s">
        <v>27</v>
      </c>
      <c r="E1487" s="1" t="s">
        <v>27</v>
      </c>
      <c r="F1487">
        <v>69</v>
      </c>
      <c r="G1487">
        <v>588</v>
      </c>
      <c r="H1487" s="1" t="s">
        <v>1148</v>
      </c>
      <c r="I1487">
        <v>69</v>
      </c>
      <c r="J1487" s="1" t="s">
        <v>191</v>
      </c>
      <c r="K1487" s="1" t="s">
        <v>25</v>
      </c>
      <c r="L1487">
        <v>1.166E-2</v>
      </c>
      <c r="M1487">
        <v>2.6509999999999999E-2</v>
      </c>
      <c r="N1487">
        <v>5.1999999999999995E-4</v>
      </c>
      <c r="O1487">
        <v>1</v>
      </c>
      <c r="P1487">
        <v>0</v>
      </c>
      <c r="Q1487">
        <v>250</v>
      </c>
      <c r="R1487">
        <v>250</v>
      </c>
      <c r="S1487">
        <v>275</v>
      </c>
      <c r="T1487">
        <v>1.7</v>
      </c>
      <c r="U1487">
        <v>1.8</v>
      </c>
    </row>
    <row r="1488" spans="1:21" x14ac:dyDescent="0.25">
      <c r="A1488" t="str">
        <f>B1488&amp;"_"&amp;G1488&amp;"_"&amp;J1488</f>
        <v>567_588_2</v>
      </c>
      <c r="B1488">
        <v>567</v>
      </c>
      <c r="C1488" s="1" t="s">
        <v>1139</v>
      </c>
      <c r="D1488" s="1" t="s">
        <v>27</v>
      </c>
      <c r="E1488" s="1" t="s">
        <v>27</v>
      </c>
      <c r="F1488">
        <v>69</v>
      </c>
      <c r="G1488">
        <v>588</v>
      </c>
      <c r="H1488" s="1" t="s">
        <v>1148</v>
      </c>
      <c r="I1488">
        <v>69</v>
      </c>
      <c r="J1488" s="1" t="s">
        <v>74</v>
      </c>
      <c r="K1488" s="1" t="s">
        <v>25</v>
      </c>
      <c r="L1488">
        <v>1.166E-2</v>
      </c>
      <c r="M1488">
        <v>2.6509999999999999E-2</v>
      </c>
      <c r="N1488">
        <v>5.1999999999999995E-4</v>
      </c>
      <c r="O1488">
        <v>1</v>
      </c>
      <c r="P1488">
        <v>0</v>
      </c>
      <c r="Q1488">
        <v>250</v>
      </c>
      <c r="R1488">
        <v>250</v>
      </c>
      <c r="S1488">
        <v>275</v>
      </c>
      <c r="T1488">
        <v>1.7</v>
      </c>
      <c r="U1488">
        <v>1.8</v>
      </c>
    </row>
    <row r="1489" spans="1:21" x14ac:dyDescent="0.25">
      <c r="A1489" t="str">
        <f>B1489&amp;"_"&amp;G1489&amp;"_"&amp;J1489</f>
        <v>568_591_1</v>
      </c>
      <c r="B1489">
        <v>568</v>
      </c>
      <c r="C1489" s="1" t="s">
        <v>680</v>
      </c>
      <c r="D1489" s="1" t="s">
        <v>27</v>
      </c>
      <c r="E1489" s="1" t="s">
        <v>27</v>
      </c>
      <c r="F1489">
        <v>69</v>
      </c>
      <c r="G1489">
        <v>591</v>
      </c>
      <c r="H1489" s="1" t="s">
        <v>681</v>
      </c>
      <c r="I1489">
        <v>69</v>
      </c>
      <c r="J1489" s="1" t="s">
        <v>191</v>
      </c>
      <c r="K1489" s="1" t="s">
        <v>25</v>
      </c>
      <c r="L1489">
        <v>1.312E-2</v>
      </c>
      <c r="M1489">
        <v>2.9819999999999999E-2</v>
      </c>
      <c r="N1489">
        <v>5.8E-4</v>
      </c>
      <c r="O1489">
        <v>1</v>
      </c>
      <c r="P1489">
        <v>0</v>
      </c>
      <c r="Q1489">
        <v>250</v>
      </c>
      <c r="R1489">
        <v>250</v>
      </c>
      <c r="S1489">
        <v>250</v>
      </c>
      <c r="T1489">
        <v>1.8</v>
      </c>
      <c r="U1489">
        <v>2.1</v>
      </c>
    </row>
    <row r="1490" spans="1:21" x14ac:dyDescent="0.25">
      <c r="A1490" t="str">
        <f>B1490&amp;"_"&amp;G1490&amp;"_"&amp;J1490</f>
        <v>568_841_1</v>
      </c>
      <c r="B1490">
        <v>568</v>
      </c>
      <c r="C1490" s="1" t="s">
        <v>680</v>
      </c>
      <c r="D1490" s="1" t="s">
        <v>27</v>
      </c>
      <c r="E1490" s="1" t="s">
        <v>27</v>
      </c>
      <c r="F1490">
        <v>69</v>
      </c>
      <c r="G1490">
        <v>841</v>
      </c>
      <c r="H1490" s="1" t="s">
        <v>1153</v>
      </c>
      <c r="I1490">
        <v>69</v>
      </c>
      <c r="J1490" s="1" t="s">
        <v>191</v>
      </c>
      <c r="K1490" s="1" t="s">
        <v>25</v>
      </c>
      <c r="L1490">
        <v>1.472E-2</v>
      </c>
      <c r="M1490">
        <v>3.347E-2</v>
      </c>
      <c r="N1490">
        <v>6.4999999999999997E-4</v>
      </c>
      <c r="O1490">
        <v>1</v>
      </c>
      <c r="P1490">
        <v>0</v>
      </c>
      <c r="Q1490">
        <v>250</v>
      </c>
      <c r="R1490">
        <v>250</v>
      </c>
      <c r="S1490">
        <v>250</v>
      </c>
      <c r="T1490">
        <v>2</v>
      </c>
      <c r="U1490">
        <v>2.2999999999999998</v>
      </c>
    </row>
    <row r="1491" spans="1:21" x14ac:dyDescent="0.25">
      <c r="A1491" t="str">
        <f>B1491&amp;"_"&amp;G1491&amp;"_"&amp;J1491</f>
        <v>569_591_1</v>
      </c>
      <c r="B1491">
        <v>569</v>
      </c>
      <c r="C1491" s="1" t="s">
        <v>1154</v>
      </c>
      <c r="D1491" s="1" t="s">
        <v>27</v>
      </c>
      <c r="E1491" s="1" t="s">
        <v>27</v>
      </c>
      <c r="F1491">
        <v>69</v>
      </c>
      <c r="G1491">
        <v>591</v>
      </c>
      <c r="H1491" s="1" t="s">
        <v>681</v>
      </c>
      <c r="I1491">
        <v>69</v>
      </c>
      <c r="J1491" s="1" t="s">
        <v>191</v>
      </c>
      <c r="K1491" s="1" t="s">
        <v>25</v>
      </c>
      <c r="L1491">
        <v>7.6E-3</v>
      </c>
      <c r="M1491">
        <v>1.7270000000000001E-2</v>
      </c>
      <c r="N1491">
        <v>3.4000000000000002E-4</v>
      </c>
      <c r="O1491">
        <v>1</v>
      </c>
      <c r="P1491">
        <v>0</v>
      </c>
      <c r="Q1491">
        <v>250</v>
      </c>
      <c r="R1491">
        <v>250</v>
      </c>
      <c r="S1491">
        <v>250</v>
      </c>
      <c r="T1491">
        <v>1.1000000000000001</v>
      </c>
      <c r="U1491">
        <v>1.2</v>
      </c>
    </row>
    <row r="1492" spans="1:21" x14ac:dyDescent="0.25">
      <c r="A1492" t="str">
        <f>B1492&amp;"_"&amp;G1492&amp;"_"&amp;J1492</f>
        <v>569_591_2</v>
      </c>
      <c r="B1492">
        <v>569</v>
      </c>
      <c r="C1492" s="1" t="s">
        <v>1154</v>
      </c>
      <c r="D1492" s="1" t="s">
        <v>27</v>
      </c>
      <c r="E1492" s="1" t="s">
        <v>27</v>
      </c>
      <c r="F1492">
        <v>69</v>
      </c>
      <c r="G1492">
        <v>591</v>
      </c>
      <c r="H1492" s="1" t="s">
        <v>681</v>
      </c>
      <c r="I1492">
        <v>69</v>
      </c>
      <c r="J1492" s="1" t="s">
        <v>74</v>
      </c>
      <c r="K1492" s="1" t="s">
        <v>25</v>
      </c>
      <c r="L1492">
        <v>7.6E-3</v>
      </c>
      <c r="M1492">
        <v>1.7270000000000001E-2</v>
      </c>
      <c r="N1492">
        <v>3.4000000000000002E-4</v>
      </c>
      <c r="O1492">
        <v>1</v>
      </c>
      <c r="P1492">
        <v>0</v>
      </c>
      <c r="Q1492">
        <v>250</v>
      </c>
      <c r="R1492">
        <v>250</v>
      </c>
      <c r="S1492">
        <v>250</v>
      </c>
      <c r="T1492">
        <v>1.1000000000000001</v>
      </c>
      <c r="U1492">
        <v>1.2</v>
      </c>
    </row>
    <row r="1493" spans="1:21" x14ac:dyDescent="0.25">
      <c r="A1493" t="str">
        <f>B1493&amp;"_"&amp;G1493&amp;"_"&amp;J1493</f>
        <v>569_592_1</v>
      </c>
      <c r="B1493">
        <v>569</v>
      </c>
      <c r="C1493" s="1" t="s">
        <v>1154</v>
      </c>
      <c r="D1493" s="1" t="s">
        <v>27</v>
      </c>
      <c r="E1493" s="1" t="s">
        <v>27</v>
      </c>
      <c r="F1493">
        <v>69</v>
      </c>
      <c r="G1493">
        <v>592</v>
      </c>
      <c r="H1493" s="1" t="s">
        <v>1156</v>
      </c>
      <c r="I1493">
        <v>69</v>
      </c>
      <c r="J1493" s="1" t="s">
        <v>191</v>
      </c>
      <c r="K1493" s="1" t="s">
        <v>25</v>
      </c>
      <c r="L1493">
        <v>1.108E-2</v>
      </c>
      <c r="M1493">
        <v>2.52E-2</v>
      </c>
      <c r="N1493">
        <v>4.8999999999999998E-4</v>
      </c>
      <c r="O1493">
        <v>1</v>
      </c>
      <c r="P1493">
        <v>0</v>
      </c>
      <c r="Q1493">
        <v>200</v>
      </c>
      <c r="R1493">
        <v>250</v>
      </c>
      <c r="S1493">
        <v>200</v>
      </c>
      <c r="T1493">
        <v>1.1000000000000001</v>
      </c>
      <c r="U1493">
        <v>1.7</v>
      </c>
    </row>
    <row r="1494" spans="1:21" x14ac:dyDescent="0.25">
      <c r="A1494" t="str">
        <f>B1494&amp;"_"&amp;G1494&amp;"_"&amp;J1494</f>
        <v>57_133_1</v>
      </c>
      <c r="B1494">
        <v>57</v>
      </c>
      <c r="C1494" s="1" t="s">
        <v>430</v>
      </c>
      <c r="D1494" s="1" t="s">
        <v>67</v>
      </c>
      <c r="E1494" s="1" t="s">
        <v>67</v>
      </c>
      <c r="F1494">
        <v>115</v>
      </c>
      <c r="G1494">
        <v>133</v>
      </c>
      <c r="H1494" s="1" t="s">
        <v>431</v>
      </c>
      <c r="I1494">
        <v>115</v>
      </c>
      <c r="J1494" s="1" t="s">
        <v>191</v>
      </c>
      <c r="K1494" s="1" t="s">
        <v>25</v>
      </c>
      <c r="L1494">
        <v>1.248E-2</v>
      </c>
      <c r="M1494">
        <v>5.1589999999999997E-2</v>
      </c>
      <c r="N1494">
        <v>8.5400000000000007E-3</v>
      </c>
      <c r="O1494">
        <v>1</v>
      </c>
      <c r="P1494">
        <v>0</v>
      </c>
      <c r="Q1494">
        <v>167</v>
      </c>
      <c r="R1494">
        <v>556</v>
      </c>
      <c r="S1494">
        <v>210</v>
      </c>
      <c r="T1494">
        <v>5.6</v>
      </c>
      <c r="U1494">
        <v>10.4</v>
      </c>
    </row>
    <row r="1495" spans="1:21" x14ac:dyDescent="0.25">
      <c r="A1495" t="str">
        <f>B1495&amp;"_"&amp;G1495&amp;"_"&amp;J1495</f>
        <v>570_1506_1</v>
      </c>
      <c r="B1495">
        <v>570</v>
      </c>
      <c r="C1495" s="1" t="s">
        <v>661</v>
      </c>
      <c r="D1495" s="1" t="s">
        <v>28</v>
      </c>
      <c r="E1495" s="1" t="s">
        <v>28</v>
      </c>
      <c r="F1495">
        <v>69</v>
      </c>
      <c r="G1495">
        <v>1506</v>
      </c>
      <c r="H1495" s="1" t="s">
        <v>29</v>
      </c>
      <c r="I1495">
        <v>69</v>
      </c>
      <c r="J1495" s="1" t="s">
        <v>191</v>
      </c>
      <c r="K1495" s="1" t="s">
        <v>25</v>
      </c>
      <c r="L1495">
        <v>2.818E-2</v>
      </c>
      <c r="M1495">
        <v>6.4070000000000002E-2</v>
      </c>
      <c r="N1495">
        <v>1.25E-3</v>
      </c>
      <c r="O1495">
        <v>1</v>
      </c>
      <c r="P1495">
        <v>0</v>
      </c>
      <c r="Q1495">
        <v>200</v>
      </c>
      <c r="R1495">
        <v>125</v>
      </c>
      <c r="S1495">
        <v>200</v>
      </c>
      <c r="T1495">
        <v>4</v>
      </c>
      <c r="U1495">
        <v>4.4000000000000004</v>
      </c>
    </row>
    <row r="1496" spans="1:21" x14ac:dyDescent="0.25">
      <c r="A1496" t="str">
        <f>B1496&amp;"_"&amp;G1496&amp;"_"&amp;J1496</f>
        <v>570_1506_2</v>
      </c>
      <c r="B1496">
        <v>570</v>
      </c>
      <c r="C1496" s="1" t="s">
        <v>661</v>
      </c>
      <c r="D1496" s="1" t="s">
        <v>28</v>
      </c>
      <c r="E1496" s="1" t="s">
        <v>28</v>
      </c>
      <c r="F1496">
        <v>69</v>
      </c>
      <c r="G1496">
        <v>1506</v>
      </c>
      <c r="H1496" s="1" t="s">
        <v>29</v>
      </c>
      <c r="I1496">
        <v>69</v>
      </c>
      <c r="J1496" s="1" t="s">
        <v>74</v>
      </c>
      <c r="K1496" s="1" t="s">
        <v>25</v>
      </c>
      <c r="L1496">
        <v>2.818E-2</v>
      </c>
      <c r="M1496">
        <v>6.4070000000000002E-2</v>
      </c>
      <c r="N1496">
        <v>1.25E-3</v>
      </c>
      <c r="O1496">
        <v>1</v>
      </c>
      <c r="P1496">
        <v>0</v>
      </c>
      <c r="Q1496">
        <v>200</v>
      </c>
      <c r="R1496">
        <v>125</v>
      </c>
      <c r="S1496">
        <v>200</v>
      </c>
      <c r="T1496">
        <v>4</v>
      </c>
      <c r="U1496">
        <v>4.4000000000000004</v>
      </c>
    </row>
    <row r="1497" spans="1:21" x14ac:dyDescent="0.25">
      <c r="A1497" t="str">
        <f>B1497&amp;"_"&amp;G1497&amp;"_"&amp;J1497</f>
        <v>571_1528_1</v>
      </c>
      <c r="B1497">
        <v>571</v>
      </c>
      <c r="C1497" s="1" t="s">
        <v>1080</v>
      </c>
      <c r="D1497" s="1" t="s">
        <v>28</v>
      </c>
      <c r="E1497" s="1" t="s">
        <v>28</v>
      </c>
      <c r="F1497">
        <v>345</v>
      </c>
      <c r="G1497">
        <v>1528</v>
      </c>
      <c r="H1497" s="1" t="s">
        <v>1033</v>
      </c>
      <c r="I1497">
        <v>345</v>
      </c>
      <c r="J1497" s="1" t="s">
        <v>191</v>
      </c>
      <c r="K1497" s="1" t="s">
        <v>25</v>
      </c>
      <c r="L1497">
        <v>1.81E-3</v>
      </c>
      <c r="M1497">
        <v>1.457E-2</v>
      </c>
      <c r="N1497">
        <v>5.5590000000000001E-2</v>
      </c>
      <c r="O1497">
        <v>1</v>
      </c>
      <c r="P1497">
        <v>0</v>
      </c>
      <c r="Q1497">
        <v>936</v>
      </c>
      <c r="R1497">
        <v>936</v>
      </c>
      <c r="S1497">
        <v>936</v>
      </c>
      <c r="T1497">
        <v>10.6</v>
      </c>
      <c r="U1497">
        <v>14.1</v>
      </c>
    </row>
    <row r="1498" spans="1:21" x14ac:dyDescent="0.25">
      <c r="A1498" t="str">
        <f>B1498&amp;"_"&amp;G1498&amp;"_"&amp;J1498</f>
        <v>571_1531_1</v>
      </c>
      <c r="B1498">
        <v>571</v>
      </c>
      <c r="C1498" s="1" t="s">
        <v>1080</v>
      </c>
      <c r="D1498" s="1" t="s">
        <v>28</v>
      </c>
      <c r="E1498" s="1" t="s">
        <v>28</v>
      </c>
      <c r="F1498">
        <v>345</v>
      </c>
      <c r="G1498">
        <v>1531</v>
      </c>
      <c r="H1498" s="1" t="s">
        <v>1040</v>
      </c>
      <c r="I1498">
        <v>345</v>
      </c>
      <c r="J1498" s="1" t="s">
        <v>191</v>
      </c>
      <c r="K1498" s="1" t="s">
        <v>25</v>
      </c>
      <c r="L1498">
        <v>2.0799999999999998E-3</v>
      </c>
      <c r="M1498">
        <v>1.6729999999999998E-2</v>
      </c>
      <c r="N1498">
        <v>6.3820000000000002E-2</v>
      </c>
      <c r="O1498">
        <v>1</v>
      </c>
      <c r="P1498">
        <v>0</v>
      </c>
      <c r="Q1498">
        <v>900</v>
      </c>
      <c r="R1498">
        <v>900</v>
      </c>
      <c r="S1498">
        <v>900</v>
      </c>
      <c r="T1498">
        <v>12.2</v>
      </c>
      <c r="U1498">
        <v>16.100000000000001</v>
      </c>
    </row>
    <row r="1499" spans="1:21" x14ac:dyDescent="0.25">
      <c r="A1499" t="str">
        <f>B1499&amp;"_"&amp;G1499&amp;"_"&amp;J1499</f>
        <v>571_1531_2</v>
      </c>
      <c r="B1499">
        <v>571</v>
      </c>
      <c r="C1499" s="1" t="s">
        <v>1080</v>
      </c>
      <c r="D1499" s="1" t="s">
        <v>28</v>
      </c>
      <c r="E1499" s="1" t="s">
        <v>28</v>
      </c>
      <c r="F1499">
        <v>345</v>
      </c>
      <c r="G1499">
        <v>1531</v>
      </c>
      <c r="H1499" s="1" t="s">
        <v>1040</v>
      </c>
      <c r="I1499">
        <v>345</v>
      </c>
      <c r="J1499" s="1" t="s">
        <v>74</v>
      </c>
      <c r="K1499" s="1" t="s">
        <v>25</v>
      </c>
      <c r="L1499">
        <v>2.0799999999999998E-3</v>
      </c>
      <c r="M1499">
        <v>1.6729999999999998E-2</v>
      </c>
      <c r="N1499">
        <v>6.3820000000000002E-2</v>
      </c>
      <c r="O1499">
        <v>1</v>
      </c>
      <c r="P1499">
        <v>0</v>
      </c>
      <c r="Q1499">
        <v>900</v>
      </c>
      <c r="R1499">
        <v>900</v>
      </c>
      <c r="S1499">
        <v>900</v>
      </c>
      <c r="T1499">
        <v>12.2</v>
      </c>
      <c r="U1499">
        <v>16.100000000000001</v>
      </c>
    </row>
    <row r="1500" spans="1:21" x14ac:dyDescent="0.25">
      <c r="A1500" t="str">
        <f>B1500&amp;"_"&amp;G1500&amp;"_"&amp;J1500</f>
        <v>572_1160_1</v>
      </c>
      <c r="B1500">
        <v>572</v>
      </c>
      <c r="C1500" s="1" t="s">
        <v>1159</v>
      </c>
      <c r="D1500" s="1" t="s">
        <v>27</v>
      </c>
      <c r="E1500" s="1" t="s">
        <v>27</v>
      </c>
      <c r="F1500">
        <v>138</v>
      </c>
      <c r="G1500">
        <v>1160</v>
      </c>
      <c r="H1500" s="1" t="s">
        <v>1160</v>
      </c>
      <c r="I1500">
        <v>138</v>
      </c>
      <c r="J1500" s="1" t="s">
        <v>191</v>
      </c>
      <c r="K1500" s="1" t="s">
        <v>25</v>
      </c>
      <c r="L1500">
        <v>4.8999999999999998E-4</v>
      </c>
      <c r="M1500">
        <v>2.4499999999999999E-3</v>
      </c>
      <c r="N1500">
        <v>1.8579999999999999E-2</v>
      </c>
      <c r="O1500">
        <v>1</v>
      </c>
      <c r="P1500">
        <v>0</v>
      </c>
      <c r="Q1500">
        <v>261</v>
      </c>
      <c r="R1500">
        <v>562</v>
      </c>
      <c r="S1500">
        <v>432</v>
      </c>
      <c r="T1500">
        <v>2</v>
      </c>
      <c r="U1500">
        <v>3.3</v>
      </c>
    </row>
    <row r="1501" spans="1:21" x14ac:dyDescent="0.25">
      <c r="A1501" t="str">
        <f>B1501&amp;"_"&amp;G1501&amp;"_"&amp;J1501</f>
        <v>577_578_1</v>
      </c>
      <c r="B1501">
        <v>577</v>
      </c>
      <c r="C1501" s="1" t="s">
        <v>1165</v>
      </c>
      <c r="D1501" s="1" t="s">
        <v>27</v>
      </c>
      <c r="E1501" s="1" t="s">
        <v>27</v>
      </c>
      <c r="F1501">
        <v>69</v>
      </c>
      <c r="G1501">
        <v>578</v>
      </c>
      <c r="H1501" s="1" t="s">
        <v>1166</v>
      </c>
      <c r="I1501">
        <v>69</v>
      </c>
      <c r="J1501" s="1" t="s">
        <v>191</v>
      </c>
      <c r="K1501" s="1" t="s">
        <v>25</v>
      </c>
      <c r="L1501">
        <v>1.34E-3</v>
      </c>
      <c r="M1501">
        <v>3.0599999999999998E-3</v>
      </c>
      <c r="N1501">
        <v>6.0000000000000002E-5</v>
      </c>
      <c r="O1501">
        <v>1</v>
      </c>
      <c r="P1501">
        <v>0</v>
      </c>
      <c r="Q1501">
        <v>96</v>
      </c>
      <c r="R1501">
        <v>250</v>
      </c>
      <c r="S1501">
        <v>123</v>
      </c>
      <c r="T1501">
        <v>0.2</v>
      </c>
      <c r="U1501">
        <v>0.2</v>
      </c>
    </row>
    <row r="1502" spans="1:21" x14ac:dyDescent="0.25">
      <c r="A1502" t="str">
        <f>B1502&amp;"_"&amp;G1502&amp;"_"&amp;J1502</f>
        <v>578_846_1</v>
      </c>
      <c r="B1502">
        <v>578</v>
      </c>
      <c r="C1502" s="1" t="s">
        <v>1166</v>
      </c>
      <c r="D1502" s="1" t="s">
        <v>27</v>
      </c>
      <c r="E1502" s="1" t="s">
        <v>27</v>
      </c>
      <c r="F1502">
        <v>69</v>
      </c>
      <c r="G1502">
        <v>846</v>
      </c>
      <c r="H1502" s="1" t="s">
        <v>1168</v>
      </c>
      <c r="I1502">
        <v>69</v>
      </c>
      <c r="J1502" s="1" t="s">
        <v>191</v>
      </c>
      <c r="K1502" s="1" t="s">
        <v>25</v>
      </c>
      <c r="L1502">
        <v>8.4899999999999993E-3</v>
      </c>
      <c r="M1502">
        <v>1.9300000000000001E-2</v>
      </c>
      <c r="N1502">
        <v>3.8000000000000002E-4</v>
      </c>
      <c r="O1502">
        <v>1</v>
      </c>
      <c r="P1502">
        <v>0</v>
      </c>
      <c r="Q1502">
        <v>96</v>
      </c>
      <c r="R1502">
        <v>250</v>
      </c>
      <c r="S1502">
        <v>123</v>
      </c>
      <c r="T1502">
        <v>0.9</v>
      </c>
      <c r="U1502">
        <v>1.3</v>
      </c>
    </row>
    <row r="1503" spans="1:21" x14ac:dyDescent="0.25">
      <c r="A1503" t="str">
        <f>B1503&amp;"_"&amp;G1503&amp;"_"&amp;J1503</f>
        <v>58_1552_1</v>
      </c>
      <c r="B1503">
        <v>58</v>
      </c>
      <c r="C1503" s="1" t="s">
        <v>410</v>
      </c>
      <c r="D1503" s="1" t="s">
        <v>67</v>
      </c>
      <c r="E1503" s="1" t="s">
        <v>67</v>
      </c>
      <c r="F1503">
        <v>115</v>
      </c>
      <c r="G1503">
        <v>1552</v>
      </c>
      <c r="H1503" s="1" t="s">
        <v>127</v>
      </c>
      <c r="I1503">
        <v>115</v>
      </c>
      <c r="J1503" s="1" t="s">
        <v>191</v>
      </c>
      <c r="K1503" s="1" t="s">
        <v>25</v>
      </c>
      <c r="L1503">
        <v>1.6000000000000001E-4</v>
      </c>
      <c r="M1503">
        <v>6.8000000000000005E-4</v>
      </c>
      <c r="N1503">
        <v>1.1E-4</v>
      </c>
      <c r="O1503">
        <v>1</v>
      </c>
      <c r="P1503">
        <v>0</v>
      </c>
      <c r="Q1503">
        <v>417</v>
      </c>
      <c r="R1503">
        <v>417</v>
      </c>
      <c r="S1503">
        <v>417</v>
      </c>
      <c r="T1503">
        <v>0.1</v>
      </c>
      <c r="U1503">
        <v>0.1</v>
      </c>
    </row>
    <row r="1504" spans="1:21" x14ac:dyDescent="0.25">
      <c r="A1504" t="str">
        <f>B1504&amp;"_"&amp;G1504&amp;"_"&amp;J1504</f>
        <v>58_353_1</v>
      </c>
      <c r="B1504">
        <v>58</v>
      </c>
      <c r="C1504" s="1" t="s">
        <v>410</v>
      </c>
      <c r="D1504" s="1" t="s">
        <v>67</v>
      </c>
      <c r="E1504" s="1" t="s">
        <v>67</v>
      </c>
      <c r="F1504">
        <v>115</v>
      </c>
      <c r="G1504">
        <v>353</v>
      </c>
      <c r="H1504" s="1" t="s">
        <v>432</v>
      </c>
      <c r="I1504">
        <v>115</v>
      </c>
      <c r="J1504" s="1" t="s">
        <v>191</v>
      </c>
      <c r="K1504" s="1" t="s">
        <v>25</v>
      </c>
      <c r="L1504">
        <v>1.9300000000000001E-3</v>
      </c>
      <c r="M1504">
        <v>7.9900000000000006E-3</v>
      </c>
      <c r="N1504">
        <v>1.32E-3</v>
      </c>
      <c r="O1504">
        <v>1</v>
      </c>
      <c r="P1504">
        <v>0</v>
      </c>
      <c r="Q1504">
        <v>417</v>
      </c>
      <c r="R1504">
        <v>417</v>
      </c>
      <c r="S1504">
        <v>417</v>
      </c>
      <c r="T1504">
        <v>1.4</v>
      </c>
      <c r="U1504">
        <v>1.6</v>
      </c>
    </row>
    <row r="1505" spans="1:21" x14ac:dyDescent="0.25">
      <c r="A1505" t="str">
        <f>B1505&amp;"_"&amp;G1505&amp;"_"&amp;J1505</f>
        <v>580_1495_1</v>
      </c>
      <c r="B1505">
        <v>580</v>
      </c>
      <c r="C1505" s="1" t="s">
        <v>137</v>
      </c>
      <c r="D1505" s="1" t="s">
        <v>27</v>
      </c>
      <c r="E1505" s="1" t="s">
        <v>27</v>
      </c>
      <c r="F1505">
        <v>345</v>
      </c>
      <c r="G1505">
        <v>1495</v>
      </c>
      <c r="H1505" s="1" t="s">
        <v>137</v>
      </c>
      <c r="I1505">
        <v>69</v>
      </c>
      <c r="J1505" s="1" t="s">
        <v>191</v>
      </c>
      <c r="K1505" s="1" t="s">
        <v>25</v>
      </c>
      <c r="L1505">
        <v>1.06E-3</v>
      </c>
      <c r="M1505">
        <v>5.74E-2</v>
      </c>
      <c r="N1505">
        <v>0</v>
      </c>
      <c r="O1505">
        <v>1</v>
      </c>
      <c r="P1505">
        <v>0</v>
      </c>
      <c r="Q1505">
        <v>450</v>
      </c>
      <c r="R1505">
        <v>450</v>
      </c>
      <c r="S1505">
        <v>450</v>
      </c>
      <c r="T1505">
        <v>0</v>
      </c>
      <c r="U1505">
        <v>0</v>
      </c>
    </row>
    <row r="1506" spans="1:21" x14ac:dyDescent="0.25">
      <c r="A1506" t="str">
        <f>B1506&amp;"_"&amp;G1506&amp;"_"&amp;J1506</f>
        <v>580_1496_1</v>
      </c>
      <c r="B1506">
        <v>580</v>
      </c>
      <c r="C1506" s="1" t="s">
        <v>137</v>
      </c>
      <c r="D1506" s="1" t="s">
        <v>27</v>
      </c>
      <c r="E1506" s="1" t="s">
        <v>27</v>
      </c>
      <c r="F1506">
        <v>345</v>
      </c>
      <c r="G1506">
        <v>1496</v>
      </c>
      <c r="H1506" s="1" t="s">
        <v>137</v>
      </c>
      <c r="I1506">
        <v>138</v>
      </c>
      <c r="J1506" s="1" t="s">
        <v>191</v>
      </c>
      <c r="K1506" s="1" t="s">
        <v>25</v>
      </c>
      <c r="L1506">
        <v>1.0000000000000001E-5</v>
      </c>
      <c r="M1506">
        <v>3.356E-2</v>
      </c>
      <c r="N1506">
        <v>0</v>
      </c>
      <c r="O1506">
        <v>1</v>
      </c>
      <c r="P1506">
        <v>0</v>
      </c>
      <c r="Q1506">
        <v>775</v>
      </c>
      <c r="R1506">
        <v>775</v>
      </c>
      <c r="S1506">
        <v>775</v>
      </c>
      <c r="T1506">
        <v>0</v>
      </c>
      <c r="U1506">
        <v>0</v>
      </c>
    </row>
    <row r="1507" spans="1:21" x14ac:dyDescent="0.25">
      <c r="A1507" t="str">
        <f>B1507&amp;"_"&amp;G1507&amp;"_"&amp;J1507</f>
        <v>580_1496_2</v>
      </c>
      <c r="B1507">
        <v>580</v>
      </c>
      <c r="C1507" s="1" t="s">
        <v>137</v>
      </c>
      <c r="D1507" s="1" t="s">
        <v>27</v>
      </c>
      <c r="E1507" s="1" t="s">
        <v>27</v>
      </c>
      <c r="F1507">
        <v>345</v>
      </c>
      <c r="G1507">
        <v>1496</v>
      </c>
      <c r="H1507" s="1" t="s">
        <v>137</v>
      </c>
      <c r="I1507">
        <v>138</v>
      </c>
      <c r="J1507" s="1" t="s">
        <v>74</v>
      </c>
      <c r="K1507" s="1" t="s">
        <v>25</v>
      </c>
      <c r="L1507">
        <v>1.0000000000000001E-5</v>
      </c>
      <c r="M1507">
        <v>3.356E-2</v>
      </c>
      <c r="N1507">
        <v>0</v>
      </c>
      <c r="O1507">
        <v>1</v>
      </c>
      <c r="P1507">
        <v>0</v>
      </c>
      <c r="Q1507">
        <v>775</v>
      </c>
      <c r="R1507">
        <v>775</v>
      </c>
      <c r="S1507">
        <v>775</v>
      </c>
      <c r="T1507">
        <v>0</v>
      </c>
      <c r="U1507">
        <v>0</v>
      </c>
    </row>
    <row r="1508" spans="1:21" x14ac:dyDescent="0.25">
      <c r="A1508" t="str">
        <f>B1508&amp;"_"&amp;G1508&amp;"_"&amp;J1508</f>
        <v>580_1499_1</v>
      </c>
      <c r="B1508">
        <v>580</v>
      </c>
      <c r="C1508" s="1" t="s">
        <v>137</v>
      </c>
      <c r="D1508" s="1" t="s">
        <v>27</v>
      </c>
      <c r="E1508" s="1" t="s">
        <v>27</v>
      </c>
      <c r="F1508">
        <v>345</v>
      </c>
      <c r="G1508">
        <v>1499</v>
      </c>
      <c r="H1508" s="1" t="s">
        <v>1169</v>
      </c>
      <c r="I1508">
        <v>345</v>
      </c>
      <c r="J1508" s="1" t="s">
        <v>191</v>
      </c>
      <c r="K1508" s="1" t="s">
        <v>25</v>
      </c>
      <c r="L1508">
        <v>6.0000000000000002E-5</v>
      </c>
      <c r="M1508">
        <v>8.8999999999999995E-4</v>
      </c>
      <c r="N1508">
        <v>2.291E-2</v>
      </c>
      <c r="O1508">
        <v>1</v>
      </c>
      <c r="P1508">
        <v>0</v>
      </c>
      <c r="Q1508">
        <v>1216</v>
      </c>
      <c r="R1508">
        <v>2454</v>
      </c>
      <c r="S1508">
        <v>1804</v>
      </c>
      <c r="T1508">
        <v>2</v>
      </c>
      <c r="U1508">
        <v>2.2000000000000002</v>
      </c>
    </row>
    <row r="1509" spans="1:21" x14ac:dyDescent="0.25">
      <c r="A1509" t="str">
        <f>B1509&amp;"_"&amp;G1509&amp;"_"&amp;J1509</f>
        <v>580_589_1</v>
      </c>
      <c r="B1509">
        <v>580</v>
      </c>
      <c r="C1509" s="1" t="s">
        <v>137</v>
      </c>
      <c r="D1509" s="1" t="s">
        <v>27</v>
      </c>
      <c r="E1509" s="1" t="s">
        <v>27</v>
      </c>
      <c r="F1509">
        <v>345</v>
      </c>
      <c r="G1509">
        <v>589</v>
      </c>
      <c r="H1509" s="1" t="s">
        <v>1150</v>
      </c>
      <c r="I1509">
        <v>345</v>
      </c>
      <c r="J1509" s="1" t="s">
        <v>191</v>
      </c>
      <c r="K1509" s="1" t="s">
        <v>25</v>
      </c>
      <c r="L1509">
        <v>1.2E-4</v>
      </c>
      <c r="M1509">
        <v>1.82E-3</v>
      </c>
      <c r="N1509">
        <v>4.7059999999999998E-2</v>
      </c>
      <c r="O1509">
        <v>1</v>
      </c>
      <c r="P1509">
        <v>0</v>
      </c>
      <c r="Q1509">
        <v>1216</v>
      </c>
      <c r="R1509">
        <v>2454</v>
      </c>
      <c r="S1509">
        <v>1804</v>
      </c>
      <c r="T1509">
        <v>3.7</v>
      </c>
      <c r="U1509">
        <v>4.5999999999999996</v>
      </c>
    </row>
    <row r="1510" spans="1:21" x14ac:dyDescent="0.25">
      <c r="A1510" t="str">
        <f>B1510&amp;"_"&amp;G1510&amp;"_"&amp;J1510</f>
        <v>580_589_2</v>
      </c>
      <c r="B1510">
        <v>580</v>
      </c>
      <c r="C1510" s="1" t="s">
        <v>137</v>
      </c>
      <c r="D1510" s="1" t="s">
        <v>27</v>
      </c>
      <c r="E1510" s="1" t="s">
        <v>27</v>
      </c>
      <c r="F1510">
        <v>345</v>
      </c>
      <c r="G1510">
        <v>589</v>
      </c>
      <c r="H1510" s="1" t="s">
        <v>1150</v>
      </c>
      <c r="I1510">
        <v>345</v>
      </c>
      <c r="J1510" s="1" t="s">
        <v>74</v>
      </c>
      <c r="K1510" s="1" t="s">
        <v>25</v>
      </c>
      <c r="L1510">
        <v>1.2E-4</v>
      </c>
      <c r="M1510">
        <v>1.82E-3</v>
      </c>
      <c r="N1510">
        <v>4.7070000000000001E-2</v>
      </c>
      <c r="O1510">
        <v>1</v>
      </c>
      <c r="P1510">
        <v>0</v>
      </c>
      <c r="Q1510">
        <v>1216</v>
      </c>
      <c r="R1510">
        <v>2454</v>
      </c>
      <c r="S1510">
        <v>1804</v>
      </c>
      <c r="T1510">
        <v>3.7</v>
      </c>
      <c r="U1510">
        <v>4.5999999999999996</v>
      </c>
    </row>
    <row r="1511" spans="1:21" x14ac:dyDescent="0.25">
      <c r="A1511" t="str">
        <f>B1511&amp;"_"&amp;G1511&amp;"_"&amp;J1511</f>
        <v>581_582_1</v>
      </c>
      <c r="B1511">
        <v>581</v>
      </c>
      <c r="C1511" s="1" t="s">
        <v>1170</v>
      </c>
      <c r="D1511" s="1" t="s">
        <v>27</v>
      </c>
      <c r="E1511" s="1" t="s">
        <v>27</v>
      </c>
      <c r="F1511">
        <v>69</v>
      </c>
      <c r="G1511">
        <v>582</v>
      </c>
      <c r="H1511" s="1" t="s">
        <v>1171</v>
      </c>
      <c r="I1511">
        <v>69</v>
      </c>
      <c r="J1511" s="1" t="s">
        <v>191</v>
      </c>
      <c r="K1511" s="1" t="s">
        <v>25</v>
      </c>
      <c r="L1511">
        <v>4.0930000000000001E-2</v>
      </c>
      <c r="M1511">
        <v>9.3060000000000004E-2</v>
      </c>
      <c r="N1511">
        <v>1.82E-3</v>
      </c>
      <c r="O1511">
        <v>1</v>
      </c>
      <c r="P1511">
        <v>0</v>
      </c>
      <c r="Q1511">
        <v>300</v>
      </c>
      <c r="R1511">
        <v>300</v>
      </c>
      <c r="S1511">
        <v>300</v>
      </c>
      <c r="T1511">
        <v>4.5999999999999996</v>
      </c>
      <c r="U1511">
        <v>6.4</v>
      </c>
    </row>
    <row r="1512" spans="1:21" x14ac:dyDescent="0.25">
      <c r="A1512" t="str">
        <f>B1512&amp;"_"&amp;G1512&amp;"_"&amp;J1512</f>
        <v>581_840_1</v>
      </c>
      <c r="B1512">
        <v>581</v>
      </c>
      <c r="C1512" s="1" t="s">
        <v>1170</v>
      </c>
      <c r="D1512" s="1" t="s">
        <v>27</v>
      </c>
      <c r="E1512" s="1" t="s">
        <v>27</v>
      </c>
      <c r="F1512">
        <v>69</v>
      </c>
      <c r="G1512">
        <v>840</v>
      </c>
      <c r="H1512" s="1" t="s">
        <v>1172</v>
      </c>
      <c r="I1512">
        <v>69</v>
      </c>
      <c r="J1512" s="1" t="s">
        <v>191</v>
      </c>
      <c r="K1512" s="1" t="s">
        <v>25</v>
      </c>
      <c r="L1512">
        <v>4.3740000000000001E-2</v>
      </c>
      <c r="M1512">
        <v>9.9440000000000001E-2</v>
      </c>
      <c r="N1512">
        <v>1.9400000000000001E-3</v>
      </c>
      <c r="O1512">
        <v>1</v>
      </c>
      <c r="P1512">
        <v>0</v>
      </c>
      <c r="Q1512">
        <v>300</v>
      </c>
      <c r="R1512">
        <v>300</v>
      </c>
      <c r="S1512">
        <v>300</v>
      </c>
      <c r="T1512">
        <v>4.5999999999999996</v>
      </c>
      <c r="U1512">
        <v>6.9</v>
      </c>
    </row>
    <row r="1513" spans="1:21" x14ac:dyDescent="0.25">
      <c r="A1513" t="str">
        <f>B1513&amp;"_"&amp;G1513&amp;"_"&amp;J1513</f>
        <v>582_583_1</v>
      </c>
      <c r="B1513">
        <v>582</v>
      </c>
      <c r="C1513" s="1" t="s">
        <v>1171</v>
      </c>
      <c r="D1513" s="1" t="s">
        <v>27</v>
      </c>
      <c r="E1513" s="1" t="s">
        <v>27</v>
      </c>
      <c r="F1513">
        <v>69</v>
      </c>
      <c r="G1513">
        <v>583</v>
      </c>
      <c r="H1513" s="1" t="s">
        <v>339</v>
      </c>
      <c r="I1513">
        <v>69</v>
      </c>
      <c r="J1513" s="1" t="s">
        <v>191</v>
      </c>
      <c r="K1513" s="1" t="s">
        <v>25</v>
      </c>
      <c r="L1513">
        <v>1.0109999999999999E-2</v>
      </c>
      <c r="M1513">
        <v>2.299E-2</v>
      </c>
      <c r="N1513">
        <v>4.4999999999999999E-4</v>
      </c>
      <c r="O1513">
        <v>1</v>
      </c>
      <c r="P1513">
        <v>0</v>
      </c>
      <c r="Q1513">
        <v>200</v>
      </c>
      <c r="R1513">
        <v>250</v>
      </c>
      <c r="S1513">
        <v>200</v>
      </c>
      <c r="T1513">
        <v>1.5</v>
      </c>
      <c r="U1513">
        <v>1.6</v>
      </c>
    </row>
    <row r="1514" spans="1:21" x14ac:dyDescent="0.25">
      <c r="A1514" t="str">
        <f>B1514&amp;"_"&amp;G1514&amp;"_"&amp;J1514</f>
        <v>584_1498_1</v>
      </c>
      <c r="B1514">
        <v>584</v>
      </c>
      <c r="C1514" s="1" t="s">
        <v>1173</v>
      </c>
      <c r="D1514" s="1" t="s">
        <v>27</v>
      </c>
      <c r="E1514" s="1" t="s">
        <v>27</v>
      </c>
      <c r="F1514">
        <v>69</v>
      </c>
      <c r="G1514">
        <v>1498</v>
      </c>
      <c r="H1514" s="1" t="s">
        <v>1169</v>
      </c>
      <c r="I1514">
        <v>69</v>
      </c>
      <c r="J1514" s="1" t="s">
        <v>191</v>
      </c>
      <c r="K1514" s="1" t="s">
        <v>25</v>
      </c>
      <c r="L1514">
        <v>3.2439999999999997E-2</v>
      </c>
      <c r="M1514">
        <v>7.3749999999999996E-2</v>
      </c>
      <c r="N1514">
        <v>1.4400000000000001E-3</v>
      </c>
      <c r="O1514">
        <v>1</v>
      </c>
      <c r="P1514">
        <v>0</v>
      </c>
      <c r="Q1514">
        <v>300</v>
      </c>
      <c r="R1514">
        <v>300</v>
      </c>
      <c r="S1514">
        <v>300</v>
      </c>
      <c r="T1514">
        <v>4.5999999999999996</v>
      </c>
      <c r="U1514">
        <v>5.0999999999999996</v>
      </c>
    </row>
    <row r="1515" spans="1:21" x14ac:dyDescent="0.25">
      <c r="A1515" t="str">
        <f>B1515&amp;"_"&amp;G1515&amp;"_"&amp;J1515</f>
        <v>584_1523_1</v>
      </c>
      <c r="B1515">
        <v>584</v>
      </c>
      <c r="C1515" s="1" t="s">
        <v>1173</v>
      </c>
      <c r="D1515" s="1" t="s">
        <v>27</v>
      </c>
      <c r="E1515" s="1" t="s">
        <v>27</v>
      </c>
      <c r="F1515">
        <v>69</v>
      </c>
      <c r="G1515">
        <v>1523</v>
      </c>
      <c r="H1515" s="1" t="s">
        <v>1174</v>
      </c>
      <c r="I1515">
        <v>69</v>
      </c>
      <c r="J1515" s="1" t="s">
        <v>191</v>
      </c>
      <c r="K1515" s="1" t="s">
        <v>25</v>
      </c>
      <c r="L1515">
        <v>2.8639999999999999E-2</v>
      </c>
      <c r="M1515">
        <v>6.5110000000000001E-2</v>
      </c>
      <c r="N1515">
        <v>1.2700000000000001E-3</v>
      </c>
      <c r="O1515">
        <v>1</v>
      </c>
      <c r="P1515">
        <v>0</v>
      </c>
      <c r="Q1515">
        <v>96</v>
      </c>
      <c r="R1515">
        <v>250</v>
      </c>
      <c r="S1515">
        <v>123</v>
      </c>
      <c r="T1515">
        <v>4</v>
      </c>
      <c r="U1515">
        <v>4.5</v>
      </c>
    </row>
    <row r="1516" spans="1:21" x14ac:dyDescent="0.25">
      <c r="A1516" t="str">
        <f>B1516&amp;"_"&amp;G1516&amp;"_"&amp;J1516</f>
        <v>584_840_1</v>
      </c>
      <c r="B1516">
        <v>584</v>
      </c>
      <c r="C1516" s="1" t="s">
        <v>1173</v>
      </c>
      <c r="D1516" s="1" t="s">
        <v>27</v>
      </c>
      <c r="E1516" s="1" t="s">
        <v>27</v>
      </c>
      <c r="F1516">
        <v>69</v>
      </c>
      <c r="G1516">
        <v>840</v>
      </c>
      <c r="H1516" s="1" t="s">
        <v>1172</v>
      </c>
      <c r="I1516">
        <v>69</v>
      </c>
      <c r="J1516" s="1" t="s">
        <v>191</v>
      </c>
      <c r="K1516" s="1" t="s">
        <v>25</v>
      </c>
      <c r="L1516">
        <v>1.201E-2</v>
      </c>
      <c r="M1516">
        <v>2.7300000000000001E-2</v>
      </c>
      <c r="N1516">
        <v>5.2999999999999998E-4</v>
      </c>
      <c r="O1516">
        <v>1</v>
      </c>
      <c r="P1516">
        <v>0</v>
      </c>
      <c r="Q1516">
        <v>96</v>
      </c>
      <c r="R1516">
        <v>250</v>
      </c>
      <c r="S1516">
        <v>123</v>
      </c>
      <c r="T1516">
        <v>1.7</v>
      </c>
      <c r="U1516">
        <v>1.9</v>
      </c>
    </row>
    <row r="1517" spans="1:21" x14ac:dyDescent="0.25">
      <c r="A1517" t="str">
        <f>B1517&amp;"_"&amp;G1517&amp;"_"&amp;J1517</f>
        <v>585_586_1</v>
      </c>
      <c r="B1517">
        <v>585</v>
      </c>
      <c r="C1517" s="1" t="s">
        <v>347</v>
      </c>
      <c r="D1517" s="1" t="s">
        <v>27</v>
      </c>
      <c r="E1517" s="1" t="s">
        <v>27</v>
      </c>
      <c r="F1517">
        <v>69</v>
      </c>
      <c r="G1517">
        <v>586</v>
      </c>
      <c r="H1517" s="1" t="s">
        <v>1175</v>
      </c>
      <c r="I1517">
        <v>69</v>
      </c>
      <c r="J1517" s="1" t="s">
        <v>191</v>
      </c>
      <c r="K1517" s="1" t="s">
        <v>25</v>
      </c>
      <c r="L1517">
        <v>1.8780000000000002E-2</v>
      </c>
      <c r="M1517">
        <v>4.2680000000000003E-2</v>
      </c>
      <c r="N1517">
        <v>8.3000000000000001E-4</v>
      </c>
      <c r="O1517">
        <v>1</v>
      </c>
      <c r="P1517">
        <v>0</v>
      </c>
      <c r="Q1517">
        <v>250</v>
      </c>
      <c r="R1517">
        <v>250</v>
      </c>
      <c r="S1517">
        <v>250</v>
      </c>
      <c r="T1517">
        <v>1.7</v>
      </c>
      <c r="U1517">
        <v>2.9</v>
      </c>
    </row>
    <row r="1518" spans="1:21" x14ac:dyDescent="0.25">
      <c r="A1518" t="str">
        <f>B1518&amp;"_"&amp;G1518&amp;"_"&amp;J1518</f>
        <v>586_598_1</v>
      </c>
      <c r="B1518">
        <v>586</v>
      </c>
      <c r="C1518" s="1" t="s">
        <v>1175</v>
      </c>
      <c r="D1518" s="1" t="s">
        <v>27</v>
      </c>
      <c r="E1518" s="1" t="s">
        <v>27</v>
      </c>
      <c r="F1518">
        <v>69</v>
      </c>
      <c r="G1518">
        <v>598</v>
      </c>
      <c r="H1518" s="1" t="s">
        <v>1071</v>
      </c>
      <c r="I1518">
        <v>69</v>
      </c>
      <c r="J1518" s="1" t="s">
        <v>191</v>
      </c>
      <c r="K1518" s="1" t="s">
        <v>25</v>
      </c>
      <c r="L1518">
        <v>2.555E-2</v>
      </c>
      <c r="M1518">
        <v>5.808E-2</v>
      </c>
      <c r="N1518">
        <v>1.14E-3</v>
      </c>
      <c r="O1518">
        <v>1</v>
      </c>
      <c r="P1518">
        <v>0</v>
      </c>
      <c r="Q1518">
        <v>250</v>
      </c>
      <c r="R1518">
        <v>250</v>
      </c>
      <c r="S1518">
        <v>250</v>
      </c>
      <c r="T1518">
        <v>3.2</v>
      </c>
      <c r="U1518">
        <v>4</v>
      </c>
    </row>
    <row r="1519" spans="1:21" x14ac:dyDescent="0.25">
      <c r="A1519" t="str">
        <f>B1519&amp;"_"&amp;G1519&amp;"_"&amp;J1519</f>
        <v>587_625_1</v>
      </c>
      <c r="B1519">
        <v>587</v>
      </c>
      <c r="C1519" s="1" t="s">
        <v>1140</v>
      </c>
      <c r="D1519" s="1" t="s">
        <v>27</v>
      </c>
      <c r="E1519" s="1" t="s">
        <v>27</v>
      </c>
      <c r="F1519">
        <v>69</v>
      </c>
      <c r="G1519">
        <v>625</v>
      </c>
      <c r="H1519" s="1" t="s">
        <v>1176</v>
      </c>
      <c r="I1519">
        <v>69</v>
      </c>
      <c r="J1519" s="1" t="s">
        <v>191</v>
      </c>
      <c r="K1519" s="1" t="s">
        <v>25</v>
      </c>
      <c r="L1519">
        <v>1.7559999999999999E-2</v>
      </c>
      <c r="M1519">
        <v>3.993E-2</v>
      </c>
      <c r="N1519">
        <v>7.7999999999999999E-4</v>
      </c>
      <c r="O1519">
        <v>1</v>
      </c>
      <c r="P1519">
        <v>0</v>
      </c>
      <c r="Q1519">
        <v>250</v>
      </c>
      <c r="R1519">
        <v>250</v>
      </c>
      <c r="S1519">
        <v>250</v>
      </c>
      <c r="T1519">
        <v>1.9</v>
      </c>
      <c r="U1519">
        <v>2.8</v>
      </c>
    </row>
    <row r="1520" spans="1:21" x14ac:dyDescent="0.25">
      <c r="A1520" t="str">
        <f>B1520&amp;"_"&amp;G1520&amp;"_"&amp;J1520</f>
        <v>589_1497_1</v>
      </c>
      <c r="B1520">
        <v>589</v>
      </c>
      <c r="C1520" s="1" t="s">
        <v>1150</v>
      </c>
      <c r="D1520" s="1" t="s">
        <v>27</v>
      </c>
      <c r="E1520" s="1" t="s">
        <v>27</v>
      </c>
      <c r="F1520">
        <v>345</v>
      </c>
      <c r="G1520">
        <v>1497</v>
      </c>
      <c r="H1520" s="1" t="s">
        <v>1150</v>
      </c>
      <c r="I1520">
        <v>69</v>
      </c>
      <c r="J1520" s="1" t="s">
        <v>191</v>
      </c>
      <c r="K1520" s="1" t="s">
        <v>25</v>
      </c>
      <c r="L1520">
        <v>1.06E-3</v>
      </c>
      <c r="M1520">
        <v>5.74E-2</v>
      </c>
      <c r="N1520">
        <v>0</v>
      </c>
      <c r="O1520">
        <v>1</v>
      </c>
      <c r="P1520">
        <v>0</v>
      </c>
      <c r="Q1520">
        <v>500</v>
      </c>
      <c r="R1520">
        <v>500</v>
      </c>
      <c r="S1520">
        <v>500</v>
      </c>
      <c r="T1520">
        <v>0</v>
      </c>
      <c r="U1520">
        <v>0</v>
      </c>
    </row>
    <row r="1521" spans="1:21" x14ac:dyDescent="0.25">
      <c r="A1521" t="str">
        <f>B1521&amp;"_"&amp;G1521&amp;"_"&amp;J1521</f>
        <v>589_1497_2</v>
      </c>
      <c r="B1521">
        <v>589</v>
      </c>
      <c r="C1521" s="1" t="s">
        <v>1150</v>
      </c>
      <c r="D1521" s="1" t="s">
        <v>27</v>
      </c>
      <c r="E1521" s="1" t="s">
        <v>27</v>
      </c>
      <c r="F1521">
        <v>345</v>
      </c>
      <c r="G1521">
        <v>1497</v>
      </c>
      <c r="H1521" s="1" t="s">
        <v>1150</v>
      </c>
      <c r="I1521">
        <v>69</v>
      </c>
      <c r="J1521" s="1" t="s">
        <v>74</v>
      </c>
      <c r="K1521" s="1" t="s">
        <v>25</v>
      </c>
      <c r="L1521">
        <v>1.06E-3</v>
      </c>
      <c r="M1521">
        <v>5.74E-2</v>
      </c>
      <c r="N1521">
        <v>0</v>
      </c>
      <c r="O1521">
        <v>1</v>
      </c>
      <c r="P1521">
        <v>0</v>
      </c>
      <c r="Q1521">
        <v>500</v>
      </c>
      <c r="R1521">
        <v>500</v>
      </c>
      <c r="S1521">
        <v>500</v>
      </c>
      <c r="T1521">
        <v>0</v>
      </c>
      <c r="U1521">
        <v>0</v>
      </c>
    </row>
    <row r="1522" spans="1:21" x14ac:dyDescent="0.25">
      <c r="A1522" t="str">
        <f>B1522&amp;"_"&amp;G1522&amp;"_"&amp;J1522</f>
        <v>589_594_1</v>
      </c>
      <c r="B1522">
        <v>589</v>
      </c>
      <c r="C1522" s="1" t="s">
        <v>1150</v>
      </c>
      <c r="D1522" s="1" t="s">
        <v>27</v>
      </c>
      <c r="E1522" s="1" t="s">
        <v>50</v>
      </c>
      <c r="F1522">
        <v>345</v>
      </c>
      <c r="G1522">
        <v>594</v>
      </c>
      <c r="H1522" s="1" t="s">
        <v>51</v>
      </c>
      <c r="I1522">
        <v>345</v>
      </c>
      <c r="J1522" s="1" t="s">
        <v>191</v>
      </c>
      <c r="K1522" s="1" t="s">
        <v>25</v>
      </c>
      <c r="L1522">
        <v>7.2999999999999996E-4</v>
      </c>
      <c r="M1522">
        <v>1.1089999999999999E-2</v>
      </c>
      <c r="N1522">
        <v>0.28673999999999999</v>
      </c>
      <c r="O1522">
        <v>1</v>
      </c>
      <c r="P1522">
        <v>0</v>
      </c>
      <c r="Q1522">
        <v>1500</v>
      </c>
      <c r="R1522">
        <v>2454</v>
      </c>
      <c r="S1522">
        <v>1804</v>
      </c>
      <c r="T1522">
        <v>20.3</v>
      </c>
      <c r="U1522">
        <v>27.9</v>
      </c>
    </row>
    <row r="1523" spans="1:21" x14ac:dyDescent="0.25">
      <c r="A1523" t="str">
        <f>B1523&amp;"_"&amp;G1523&amp;"_"&amp;J1523</f>
        <v>589_594_2</v>
      </c>
      <c r="B1523">
        <v>589</v>
      </c>
      <c r="C1523" s="1" t="s">
        <v>1150</v>
      </c>
      <c r="D1523" s="1" t="s">
        <v>27</v>
      </c>
      <c r="E1523" s="1" t="s">
        <v>50</v>
      </c>
      <c r="F1523">
        <v>345</v>
      </c>
      <c r="G1523">
        <v>594</v>
      </c>
      <c r="H1523" s="1" t="s">
        <v>51</v>
      </c>
      <c r="I1523">
        <v>345</v>
      </c>
      <c r="J1523" s="1" t="s">
        <v>74</v>
      </c>
      <c r="K1523" s="1" t="s">
        <v>25</v>
      </c>
      <c r="L1523">
        <v>7.2999999999999996E-4</v>
      </c>
      <c r="M1523">
        <v>1.1089999999999999E-2</v>
      </c>
      <c r="N1523">
        <v>0.28673999999999999</v>
      </c>
      <c r="O1523">
        <v>1</v>
      </c>
      <c r="P1523">
        <v>0</v>
      </c>
      <c r="Q1523">
        <v>1500</v>
      </c>
      <c r="R1523">
        <v>2454</v>
      </c>
      <c r="S1523">
        <v>1804</v>
      </c>
      <c r="T1523">
        <v>20.3</v>
      </c>
      <c r="U1523">
        <v>27.9</v>
      </c>
    </row>
    <row r="1524" spans="1:21" x14ac:dyDescent="0.25">
      <c r="A1524" t="str">
        <f>B1524&amp;"_"&amp;G1524&amp;"_"&amp;J1524</f>
        <v>59_1220_NX</v>
      </c>
      <c r="B1524">
        <v>59</v>
      </c>
      <c r="C1524" s="1" t="s">
        <v>21</v>
      </c>
      <c r="D1524" s="1" t="s">
        <v>22</v>
      </c>
      <c r="E1524" s="1" t="s">
        <v>22</v>
      </c>
      <c r="F1524">
        <v>115</v>
      </c>
      <c r="G1524">
        <v>1220</v>
      </c>
      <c r="H1524" s="1" t="s">
        <v>23</v>
      </c>
      <c r="I1524">
        <v>230</v>
      </c>
      <c r="J1524" s="1" t="s">
        <v>24</v>
      </c>
      <c r="K1524" s="1" t="s">
        <v>25</v>
      </c>
      <c r="L1524">
        <v>1.49E-3</v>
      </c>
      <c r="M1524">
        <v>6.2300000000000001E-2</v>
      </c>
      <c r="N1524">
        <v>0</v>
      </c>
      <c r="O1524">
        <v>1</v>
      </c>
      <c r="P1524">
        <v>0</v>
      </c>
      <c r="Q1524">
        <v>325</v>
      </c>
      <c r="R1524">
        <v>325</v>
      </c>
      <c r="S1524">
        <v>325</v>
      </c>
      <c r="T1524">
        <v>0.4</v>
      </c>
      <c r="U1524">
        <v>0</v>
      </c>
    </row>
    <row r="1525" spans="1:21" x14ac:dyDescent="0.25">
      <c r="A1525" t="str">
        <f>B1525&amp;"_"&amp;G1525&amp;"_"&amp;J1525</f>
        <v>59_15_1</v>
      </c>
      <c r="B1525">
        <v>59</v>
      </c>
      <c r="C1525" s="1" t="s">
        <v>21</v>
      </c>
      <c r="D1525" s="1" t="s">
        <v>22</v>
      </c>
      <c r="E1525" s="1" t="s">
        <v>22</v>
      </c>
      <c r="F1525">
        <v>115</v>
      </c>
      <c r="G1525">
        <v>15</v>
      </c>
      <c r="H1525" s="1" t="s">
        <v>269</v>
      </c>
      <c r="I1525">
        <v>115</v>
      </c>
      <c r="J1525" s="1" t="s">
        <v>191</v>
      </c>
      <c r="K1525" s="1" t="s">
        <v>25</v>
      </c>
      <c r="L1525">
        <v>3.6479999999999999E-2</v>
      </c>
      <c r="M1525">
        <v>0.15084</v>
      </c>
      <c r="N1525">
        <v>2.4979999999999999E-2</v>
      </c>
      <c r="O1525">
        <v>1</v>
      </c>
      <c r="P1525">
        <v>0</v>
      </c>
      <c r="Q1525">
        <v>167</v>
      </c>
      <c r="R1525">
        <v>556</v>
      </c>
      <c r="S1525">
        <v>210</v>
      </c>
      <c r="T1525">
        <v>23.5</v>
      </c>
      <c r="U1525">
        <v>30.3</v>
      </c>
    </row>
    <row r="1526" spans="1:21" x14ac:dyDescent="0.25">
      <c r="A1526" t="str">
        <f>B1526&amp;"_"&amp;G1526&amp;"_"&amp;J1526</f>
        <v>59_83_1</v>
      </c>
      <c r="B1526">
        <v>59</v>
      </c>
      <c r="C1526" s="1" t="s">
        <v>21</v>
      </c>
      <c r="D1526" s="1" t="s">
        <v>22</v>
      </c>
      <c r="E1526" s="1" t="s">
        <v>22</v>
      </c>
      <c r="F1526">
        <v>115</v>
      </c>
      <c r="G1526">
        <v>83</v>
      </c>
      <c r="H1526" s="1" t="s">
        <v>178</v>
      </c>
      <c r="I1526">
        <v>115</v>
      </c>
      <c r="J1526" s="1" t="s">
        <v>191</v>
      </c>
      <c r="K1526" s="1" t="s">
        <v>25</v>
      </c>
      <c r="L1526">
        <v>6.3800000000000003E-3</v>
      </c>
      <c r="M1526">
        <v>2.6370000000000001E-2</v>
      </c>
      <c r="N1526">
        <v>4.3699999999999998E-3</v>
      </c>
      <c r="O1526">
        <v>1</v>
      </c>
      <c r="P1526">
        <v>0</v>
      </c>
      <c r="Q1526">
        <v>167</v>
      </c>
      <c r="R1526">
        <v>556</v>
      </c>
      <c r="S1526">
        <v>210</v>
      </c>
      <c r="T1526">
        <v>3.7</v>
      </c>
      <c r="U1526">
        <v>5.3</v>
      </c>
    </row>
    <row r="1527" spans="1:21" x14ac:dyDescent="0.25">
      <c r="A1527" t="str">
        <f>B1527&amp;"_"&amp;G1527&amp;"_"&amp;J1527</f>
        <v>59_83_2</v>
      </c>
      <c r="B1527">
        <v>59</v>
      </c>
      <c r="C1527" s="1" t="s">
        <v>21</v>
      </c>
      <c r="D1527" s="1" t="s">
        <v>22</v>
      </c>
      <c r="E1527" s="1" t="s">
        <v>22</v>
      </c>
      <c r="F1527">
        <v>115</v>
      </c>
      <c r="G1527">
        <v>83</v>
      </c>
      <c r="H1527" s="1" t="s">
        <v>178</v>
      </c>
      <c r="I1527">
        <v>115</v>
      </c>
      <c r="J1527" s="1" t="s">
        <v>74</v>
      </c>
      <c r="K1527" s="1" t="s">
        <v>25</v>
      </c>
      <c r="L1527">
        <v>6.3699999999999998E-3</v>
      </c>
      <c r="M1527">
        <v>2.632E-2</v>
      </c>
      <c r="N1527">
        <v>4.3600000000000002E-3</v>
      </c>
      <c r="O1527">
        <v>1</v>
      </c>
      <c r="P1527">
        <v>0</v>
      </c>
      <c r="Q1527">
        <v>167</v>
      </c>
      <c r="R1527">
        <v>556</v>
      </c>
      <c r="S1527">
        <v>210</v>
      </c>
      <c r="T1527">
        <v>3.7</v>
      </c>
      <c r="U1527">
        <v>5.3</v>
      </c>
    </row>
    <row r="1528" spans="1:21" x14ac:dyDescent="0.25">
      <c r="A1528" t="str">
        <f>B1528&amp;"_"&amp;G1528&amp;"_"&amp;J1528</f>
        <v>590_1498_1</v>
      </c>
      <c r="B1528">
        <v>590</v>
      </c>
      <c r="C1528" s="1" t="s">
        <v>1169</v>
      </c>
      <c r="D1528" s="1" t="s">
        <v>27</v>
      </c>
      <c r="E1528" s="1" t="s">
        <v>27</v>
      </c>
      <c r="F1528">
        <v>345</v>
      </c>
      <c r="G1528">
        <v>1498</v>
      </c>
      <c r="H1528" s="1" t="s">
        <v>1169</v>
      </c>
      <c r="I1528">
        <v>69</v>
      </c>
      <c r="J1528" s="1" t="s">
        <v>191</v>
      </c>
      <c r="K1528" s="1" t="s">
        <v>25</v>
      </c>
      <c r="L1528">
        <v>1.06E-3</v>
      </c>
      <c r="M1528">
        <v>5.74E-2</v>
      </c>
      <c r="N1528">
        <v>0</v>
      </c>
      <c r="O1528">
        <v>1</v>
      </c>
      <c r="P1528">
        <v>0</v>
      </c>
      <c r="Q1528">
        <v>360</v>
      </c>
      <c r="R1528">
        <v>360</v>
      </c>
      <c r="S1528">
        <v>400</v>
      </c>
      <c r="T1528">
        <v>0</v>
      </c>
      <c r="U1528">
        <v>0</v>
      </c>
    </row>
    <row r="1529" spans="1:21" x14ac:dyDescent="0.25">
      <c r="A1529" t="str">
        <f>B1529&amp;"_"&amp;G1529&amp;"_"&amp;J1529</f>
        <v>590_1499_1</v>
      </c>
      <c r="B1529">
        <v>590</v>
      </c>
      <c r="C1529" s="1" t="s">
        <v>1169</v>
      </c>
      <c r="D1529" s="1" t="s">
        <v>27</v>
      </c>
      <c r="E1529" s="1" t="s">
        <v>27</v>
      </c>
      <c r="F1529">
        <v>345</v>
      </c>
      <c r="G1529">
        <v>1499</v>
      </c>
      <c r="H1529" s="1" t="s">
        <v>1169</v>
      </c>
      <c r="I1529">
        <v>345</v>
      </c>
      <c r="J1529" s="1" t="s">
        <v>191</v>
      </c>
      <c r="K1529" s="1" t="s">
        <v>25</v>
      </c>
      <c r="L1529">
        <v>0</v>
      </c>
      <c r="M1529">
        <v>1.0000000000000001E-5</v>
      </c>
      <c r="N1529">
        <v>0</v>
      </c>
      <c r="O1529">
        <v>1</v>
      </c>
      <c r="P1529">
        <v>0</v>
      </c>
      <c r="Q1529">
        <v>1216</v>
      </c>
      <c r="R1529">
        <v>2454</v>
      </c>
      <c r="S1529">
        <v>1804</v>
      </c>
      <c r="T1529">
        <v>0</v>
      </c>
      <c r="U1529">
        <v>0</v>
      </c>
    </row>
    <row r="1530" spans="1:21" x14ac:dyDescent="0.25">
      <c r="A1530" t="str">
        <f>B1530&amp;"_"&amp;G1530&amp;"_"&amp;J1530</f>
        <v>591_843_1</v>
      </c>
      <c r="B1530">
        <v>591</v>
      </c>
      <c r="C1530" s="1" t="s">
        <v>681</v>
      </c>
      <c r="D1530" s="1" t="s">
        <v>27</v>
      </c>
      <c r="E1530" s="1" t="s">
        <v>27</v>
      </c>
      <c r="F1530">
        <v>69</v>
      </c>
      <c r="G1530">
        <v>843</v>
      </c>
      <c r="H1530" s="1" t="s">
        <v>1180</v>
      </c>
      <c r="I1530">
        <v>69</v>
      </c>
      <c r="J1530" s="1" t="s">
        <v>191</v>
      </c>
      <c r="K1530" s="1" t="s">
        <v>25</v>
      </c>
      <c r="L1530">
        <v>1.393E-2</v>
      </c>
      <c r="M1530">
        <v>3.1660000000000001E-2</v>
      </c>
      <c r="N1530">
        <v>6.2E-4</v>
      </c>
      <c r="O1530">
        <v>1</v>
      </c>
      <c r="P1530">
        <v>0</v>
      </c>
      <c r="Q1530">
        <v>200</v>
      </c>
      <c r="R1530">
        <v>250</v>
      </c>
      <c r="S1530">
        <v>200</v>
      </c>
      <c r="T1530">
        <v>1.7</v>
      </c>
      <c r="U1530">
        <v>2.2000000000000002</v>
      </c>
    </row>
    <row r="1531" spans="1:21" x14ac:dyDescent="0.25">
      <c r="A1531" t="str">
        <f>B1531&amp;"_"&amp;G1531&amp;"_"&amp;J1531</f>
        <v>591_843_2</v>
      </c>
      <c r="B1531">
        <v>591</v>
      </c>
      <c r="C1531" s="1" t="s">
        <v>681</v>
      </c>
      <c r="D1531" s="1" t="s">
        <v>27</v>
      </c>
      <c r="E1531" s="1" t="s">
        <v>27</v>
      </c>
      <c r="F1531">
        <v>69</v>
      </c>
      <c r="G1531">
        <v>843</v>
      </c>
      <c r="H1531" s="1" t="s">
        <v>1180</v>
      </c>
      <c r="I1531">
        <v>69</v>
      </c>
      <c r="J1531" s="1" t="s">
        <v>74</v>
      </c>
      <c r="K1531" s="1" t="s">
        <v>25</v>
      </c>
      <c r="L1531">
        <v>1.393E-2</v>
      </c>
      <c r="M1531">
        <v>3.1660000000000001E-2</v>
      </c>
      <c r="N1531">
        <v>6.2E-4</v>
      </c>
      <c r="O1531">
        <v>1</v>
      </c>
      <c r="P1531">
        <v>0</v>
      </c>
      <c r="Q1531">
        <v>200</v>
      </c>
      <c r="R1531">
        <v>250</v>
      </c>
      <c r="S1531">
        <v>200</v>
      </c>
      <c r="T1531">
        <v>1.7</v>
      </c>
      <c r="U1531">
        <v>2.2000000000000002</v>
      </c>
    </row>
    <row r="1532" spans="1:21" x14ac:dyDescent="0.25">
      <c r="A1532" t="str">
        <f>B1532&amp;"_"&amp;G1532&amp;"_"&amp;J1532</f>
        <v>592_840_1</v>
      </c>
      <c r="B1532">
        <v>592</v>
      </c>
      <c r="C1532" s="1" t="s">
        <v>1156</v>
      </c>
      <c r="D1532" s="1" t="s">
        <v>27</v>
      </c>
      <c r="E1532" s="1" t="s">
        <v>27</v>
      </c>
      <c r="F1532">
        <v>69</v>
      </c>
      <c r="G1532">
        <v>840</v>
      </c>
      <c r="H1532" s="1" t="s">
        <v>1172</v>
      </c>
      <c r="I1532">
        <v>69</v>
      </c>
      <c r="J1532" s="1" t="s">
        <v>191</v>
      </c>
      <c r="K1532" s="1" t="s">
        <v>25</v>
      </c>
      <c r="L1532">
        <v>4.4159999999999998E-2</v>
      </c>
      <c r="M1532">
        <v>0.10038999999999999</v>
      </c>
      <c r="N1532">
        <v>1.9599999999999999E-3</v>
      </c>
      <c r="O1532">
        <v>1</v>
      </c>
      <c r="P1532">
        <v>0</v>
      </c>
      <c r="Q1532">
        <v>96</v>
      </c>
      <c r="R1532">
        <v>250</v>
      </c>
      <c r="S1532">
        <v>123</v>
      </c>
      <c r="T1532">
        <v>4.7</v>
      </c>
      <c r="U1532">
        <v>6.9</v>
      </c>
    </row>
    <row r="1533" spans="1:21" x14ac:dyDescent="0.25">
      <c r="A1533" t="str">
        <f>B1533&amp;"_"&amp;G1533&amp;"_"&amp;J1533</f>
        <v>593_1500_1</v>
      </c>
      <c r="B1533">
        <v>593</v>
      </c>
      <c r="C1533" s="1" t="s">
        <v>54</v>
      </c>
      <c r="D1533" s="1" t="s">
        <v>50</v>
      </c>
      <c r="E1533" s="1" t="s">
        <v>50</v>
      </c>
      <c r="F1533">
        <v>345</v>
      </c>
      <c r="G1533">
        <v>1500</v>
      </c>
      <c r="H1533" s="1" t="s">
        <v>54</v>
      </c>
      <c r="I1533">
        <v>69</v>
      </c>
      <c r="J1533" s="1" t="s">
        <v>191</v>
      </c>
      <c r="K1533" s="1" t="s">
        <v>25</v>
      </c>
      <c r="L1533">
        <v>1.06E-3</v>
      </c>
      <c r="M1533">
        <v>5.74E-2</v>
      </c>
      <c r="N1533">
        <v>0</v>
      </c>
      <c r="O1533">
        <v>1</v>
      </c>
      <c r="P1533">
        <v>0</v>
      </c>
      <c r="Q1533">
        <v>260</v>
      </c>
      <c r="R1533">
        <v>290</v>
      </c>
      <c r="S1533">
        <v>345</v>
      </c>
      <c r="T1533">
        <v>0</v>
      </c>
      <c r="U1533">
        <v>0</v>
      </c>
    </row>
    <row r="1534" spans="1:21" x14ac:dyDescent="0.25">
      <c r="A1534" t="str">
        <f>B1534&amp;"_"&amp;G1534&amp;"_"&amp;J1534</f>
        <v>593_1500_2</v>
      </c>
      <c r="B1534">
        <v>593</v>
      </c>
      <c r="C1534" s="1" t="s">
        <v>54</v>
      </c>
      <c r="D1534" s="1" t="s">
        <v>50</v>
      </c>
      <c r="E1534" s="1" t="s">
        <v>50</v>
      </c>
      <c r="F1534">
        <v>345</v>
      </c>
      <c r="G1534">
        <v>1500</v>
      </c>
      <c r="H1534" s="1" t="s">
        <v>54</v>
      </c>
      <c r="I1534">
        <v>69</v>
      </c>
      <c r="J1534" s="1" t="s">
        <v>74</v>
      </c>
      <c r="K1534" s="1" t="s">
        <v>25</v>
      </c>
      <c r="L1534">
        <v>1.06E-3</v>
      </c>
      <c r="M1534">
        <v>5.74E-2</v>
      </c>
      <c r="N1534">
        <v>0</v>
      </c>
      <c r="O1534">
        <v>1</v>
      </c>
      <c r="P1534">
        <v>0</v>
      </c>
      <c r="Q1534">
        <v>260</v>
      </c>
      <c r="R1534">
        <v>290</v>
      </c>
      <c r="S1534">
        <v>345</v>
      </c>
      <c r="T1534">
        <v>0</v>
      </c>
      <c r="U1534">
        <v>0</v>
      </c>
    </row>
    <row r="1535" spans="1:21" x14ac:dyDescent="0.25">
      <c r="A1535" t="str">
        <f>B1535&amp;"_"&amp;G1535&amp;"_"&amp;J1535</f>
        <v>593_1501_1</v>
      </c>
      <c r="B1535">
        <v>593</v>
      </c>
      <c r="C1535" s="1" t="s">
        <v>54</v>
      </c>
      <c r="D1535" s="1" t="s">
        <v>50</v>
      </c>
      <c r="E1535" s="1" t="s">
        <v>50</v>
      </c>
      <c r="F1535">
        <v>345</v>
      </c>
      <c r="G1535">
        <v>1501</v>
      </c>
      <c r="H1535" s="1" t="s">
        <v>54</v>
      </c>
      <c r="I1535">
        <v>138</v>
      </c>
      <c r="J1535" s="1" t="s">
        <v>191</v>
      </c>
      <c r="K1535" s="1" t="s">
        <v>25</v>
      </c>
      <c r="L1535">
        <v>1.33E-3</v>
      </c>
      <c r="M1535">
        <v>5.7099999999999998E-2</v>
      </c>
      <c r="N1535">
        <v>0</v>
      </c>
      <c r="O1535">
        <v>1</v>
      </c>
      <c r="P1535">
        <v>0</v>
      </c>
      <c r="Q1535">
        <v>850</v>
      </c>
      <c r="R1535">
        <v>850</v>
      </c>
      <c r="S1535">
        <v>850</v>
      </c>
      <c r="T1535">
        <v>0</v>
      </c>
      <c r="U1535">
        <v>0</v>
      </c>
    </row>
    <row r="1536" spans="1:21" x14ac:dyDescent="0.25">
      <c r="A1536" t="str">
        <f>B1536&amp;"_"&amp;G1536&amp;"_"&amp;J1536</f>
        <v>593_1501_2</v>
      </c>
      <c r="B1536">
        <v>593</v>
      </c>
      <c r="C1536" s="1" t="s">
        <v>54</v>
      </c>
      <c r="D1536" s="1" t="s">
        <v>50</v>
      </c>
      <c r="E1536" s="1" t="s">
        <v>50</v>
      </c>
      <c r="F1536">
        <v>345</v>
      </c>
      <c r="G1536">
        <v>1501</v>
      </c>
      <c r="H1536" s="1" t="s">
        <v>54</v>
      </c>
      <c r="I1536">
        <v>138</v>
      </c>
      <c r="J1536" s="1" t="s">
        <v>74</v>
      </c>
      <c r="K1536" s="1" t="s">
        <v>25</v>
      </c>
      <c r="L1536">
        <v>1.33E-3</v>
      </c>
      <c r="M1536">
        <v>5.7099999999999998E-2</v>
      </c>
      <c r="N1536">
        <v>0</v>
      </c>
      <c r="O1536">
        <v>1</v>
      </c>
      <c r="P1536">
        <v>0</v>
      </c>
      <c r="Q1536">
        <v>850</v>
      </c>
      <c r="R1536">
        <v>850</v>
      </c>
      <c r="S1536">
        <v>850</v>
      </c>
      <c r="T1536">
        <v>0</v>
      </c>
      <c r="U1536">
        <v>0</v>
      </c>
    </row>
    <row r="1537" spans="1:21" x14ac:dyDescent="0.25">
      <c r="A1537" t="str">
        <f>B1537&amp;"_"&amp;G1537&amp;"_"&amp;J1537</f>
        <v>593_594_1</v>
      </c>
      <c r="B1537">
        <v>593</v>
      </c>
      <c r="C1537" s="1" t="s">
        <v>54</v>
      </c>
      <c r="D1537" s="1" t="s">
        <v>50</v>
      </c>
      <c r="E1537" s="1" t="s">
        <v>50</v>
      </c>
      <c r="F1537">
        <v>345</v>
      </c>
      <c r="G1537">
        <v>594</v>
      </c>
      <c r="H1537" s="1" t="s">
        <v>51</v>
      </c>
      <c r="I1537">
        <v>345</v>
      </c>
      <c r="J1537" s="1" t="s">
        <v>191</v>
      </c>
      <c r="K1537" s="1" t="s">
        <v>25</v>
      </c>
      <c r="L1537">
        <v>5.0000000000000002E-5</v>
      </c>
      <c r="M1537">
        <v>8.1999999999999998E-4</v>
      </c>
      <c r="N1537">
        <v>2.111E-2</v>
      </c>
      <c r="O1537">
        <v>1</v>
      </c>
      <c r="P1537">
        <v>0</v>
      </c>
      <c r="Q1537">
        <v>1216</v>
      </c>
      <c r="R1537">
        <v>2454</v>
      </c>
      <c r="S1537">
        <v>1804</v>
      </c>
      <c r="T1537">
        <v>1.2</v>
      </c>
      <c r="U1537">
        <v>2.1</v>
      </c>
    </row>
    <row r="1538" spans="1:21" x14ac:dyDescent="0.25">
      <c r="A1538" t="str">
        <f>B1538&amp;"_"&amp;G1538&amp;"_"&amp;J1538</f>
        <v>593_594_2</v>
      </c>
      <c r="B1538">
        <v>593</v>
      </c>
      <c r="C1538" s="1" t="s">
        <v>54</v>
      </c>
      <c r="D1538" s="1" t="s">
        <v>50</v>
      </c>
      <c r="E1538" s="1" t="s">
        <v>50</v>
      </c>
      <c r="F1538">
        <v>345</v>
      </c>
      <c r="G1538">
        <v>594</v>
      </c>
      <c r="H1538" s="1" t="s">
        <v>51</v>
      </c>
      <c r="I1538">
        <v>345</v>
      </c>
      <c r="J1538" s="1" t="s">
        <v>74</v>
      </c>
      <c r="K1538" s="1" t="s">
        <v>25</v>
      </c>
      <c r="L1538">
        <v>4.0000000000000003E-5</v>
      </c>
      <c r="M1538">
        <v>5.5000000000000003E-4</v>
      </c>
      <c r="N1538">
        <v>1.4319999999999999E-2</v>
      </c>
      <c r="O1538">
        <v>1</v>
      </c>
      <c r="P1538">
        <v>0</v>
      </c>
      <c r="Q1538">
        <v>1216</v>
      </c>
      <c r="R1538">
        <v>2454</v>
      </c>
      <c r="S1538">
        <v>1804</v>
      </c>
      <c r="T1538">
        <v>1.2</v>
      </c>
      <c r="U1538">
        <v>1.4</v>
      </c>
    </row>
    <row r="1539" spans="1:21" x14ac:dyDescent="0.25">
      <c r="A1539" t="str">
        <f>B1539&amp;"_"&amp;G1539&amp;"_"&amp;J1539</f>
        <v>593_594_3</v>
      </c>
      <c r="B1539">
        <v>593</v>
      </c>
      <c r="C1539" s="1" t="s">
        <v>54</v>
      </c>
      <c r="D1539" s="1" t="s">
        <v>50</v>
      </c>
      <c r="E1539" s="1" t="s">
        <v>50</v>
      </c>
      <c r="F1539">
        <v>345</v>
      </c>
      <c r="G1539">
        <v>594</v>
      </c>
      <c r="H1539" s="1" t="s">
        <v>51</v>
      </c>
      <c r="I1539">
        <v>345</v>
      </c>
      <c r="J1539" s="1" t="s">
        <v>55</v>
      </c>
      <c r="K1539" s="1" t="s">
        <v>25</v>
      </c>
      <c r="L1539">
        <v>5.0000000000000002E-5</v>
      </c>
      <c r="M1539">
        <v>6.9999999999999999E-4</v>
      </c>
      <c r="N1539">
        <v>1.8010000000000002E-2</v>
      </c>
      <c r="O1539">
        <v>1</v>
      </c>
      <c r="P1539">
        <v>0</v>
      </c>
      <c r="Q1539">
        <v>1216</v>
      </c>
      <c r="R1539">
        <v>2454</v>
      </c>
      <c r="S1539">
        <v>1804</v>
      </c>
      <c r="T1539">
        <v>1.2</v>
      </c>
      <c r="U1539">
        <v>1.8</v>
      </c>
    </row>
    <row r="1540" spans="1:21" x14ac:dyDescent="0.25">
      <c r="A1540" t="str">
        <f>B1540&amp;"_"&amp;G1540&amp;"_"&amp;J1540</f>
        <v>593_594_4</v>
      </c>
      <c r="B1540">
        <v>593</v>
      </c>
      <c r="C1540" s="1" t="s">
        <v>54</v>
      </c>
      <c r="D1540" s="1" t="s">
        <v>50</v>
      </c>
      <c r="E1540" s="1" t="s">
        <v>50</v>
      </c>
      <c r="F1540">
        <v>345</v>
      </c>
      <c r="G1540">
        <v>594</v>
      </c>
      <c r="H1540" s="1" t="s">
        <v>51</v>
      </c>
      <c r="I1540">
        <v>345</v>
      </c>
      <c r="J1540" s="1" t="s">
        <v>48</v>
      </c>
      <c r="K1540" s="1" t="s">
        <v>25</v>
      </c>
      <c r="L1540">
        <v>4.0000000000000003E-5</v>
      </c>
      <c r="M1540">
        <v>5.5000000000000003E-4</v>
      </c>
      <c r="N1540">
        <v>1.426E-2</v>
      </c>
      <c r="O1540">
        <v>1</v>
      </c>
      <c r="P1540">
        <v>0</v>
      </c>
      <c r="Q1540">
        <v>1216</v>
      </c>
      <c r="R1540">
        <v>2454</v>
      </c>
      <c r="S1540">
        <v>1804</v>
      </c>
      <c r="T1540">
        <v>1.2</v>
      </c>
      <c r="U1540">
        <v>1.4</v>
      </c>
    </row>
    <row r="1541" spans="1:21" x14ac:dyDescent="0.25">
      <c r="A1541" t="str">
        <f>B1541&amp;"_"&amp;G1541&amp;"_"&amp;J1541</f>
        <v>593_898_1</v>
      </c>
      <c r="B1541">
        <v>593</v>
      </c>
      <c r="C1541" s="1" t="s">
        <v>54</v>
      </c>
      <c r="D1541" s="1" t="s">
        <v>50</v>
      </c>
      <c r="E1541" s="1" t="s">
        <v>56</v>
      </c>
      <c r="F1541">
        <v>345</v>
      </c>
      <c r="G1541">
        <v>898</v>
      </c>
      <c r="H1541" s="1" t="s">
        <v>133</v>
      </c>
      <c r="I1541">
        <v>345</v>
      </c>
      <c r="J1541" s="1" t="s">
        <v>191</v>
      </c>
      <c r="K1541" s="1" t="s">
        <v>25</v>
      </c>
      <c r="L1541">
        <v>5.2999999999999998E-4</v>
      </c>
      <c r="M1541">
        <v>8.1200000000000005E-3</v>
      </c>
      <c r="N1541">
        <v>0.21</v>
      </c>
      <c r="O1541">
        <v>1</v>
      </c>
      <c r="P1541">
        <v>0</v>
      </c>
      <c r="Q1541">
        <v>1216</v>
      </c>
      <c r="R1541">
        <v>2454</v>
      </c>
      <c r="S1541">
        <v>1804</v>
      </c>
      <c r="T1541">
        <v>14.5</v>
      </c>
      <c r="U1541">
        <v>20.399999999999999</v>
      </c>
    </row>
    <row r="1542" spans="1:21" x14ac:dyDescent="0.25">
      <c r="A1542" t="str">
        <f>B1542&amp;"_"&amp;G1542&amp;"_"&amp;J1542</f>
        <v>593_898_2</v>
      </c>
      <c r="B1542">
        <v>593</v>
      </c>
      <c r="C1542" s="1" t="s">
        <v>54</v>
      </c>
      <c r="D1542" s="1" t="s">
        <v>50</v>
      </c>
      <c r="E1542" s="1" t="s">
        <v>56</v>
      </c>
      <c r="F1542">
        <v>345</v>
      </c>
      <c r="G1542">
        <v>898</v>
      </c>
      <c r="H1542" s="1" t="s">
        <v>133</v>
      </c>
      <c r="I1542">
        <v>345</v>
      </c>
      <c r="J1542" s="1" t="s">
        <v>74</v>
      </c>
      <c r="K1542" s="1" t="s">
        <v>25</v>
      </c>
      <c r="L1542">
        <v>5.2999999999999998E-4</v>
      </c>
      <c r="M1542">
        <v>8.1399999999999997E-3</v>
      </c>
      <c r="N1542">
        <v>0.21032000000000001</v>
      </c>
      <c r="O1542">
        <v>1</v>
      </c>
      <c r="P1542">
        <v>0</v>
      </c>
      <c r="Q1542">
        <v>1216</v>
      </c>
      <c r="R1542">
        <v>2454</v>
      </c>
      <c r="S1542">
        <v>1804</v>
      </c>
      <c r="T1542">
        <v>14.5</v>
      </c>
      <c r="U1542">
        <v>20.399999999999999</v>
      </c>
    </row>
    <row r="1543" spans="1:21" x14ac:dyDescent="0.25">
      <c r="A1543" t="str">
        <f>B1543&amp;"_"&amp;G1543&amp;"_"&amp;J1543</f>
        <v>594_1502_1</v>
      </c>
      <c r="B1543">
        <v>594</v>
      </c>
      <c r="C1543" s="1" t="s">
        <v>51</v>
      </c>
      <c r="D1543" s="1" t="s">
        <v>50</v>
      </c>
      <c r="E1543" s="1" t="s">
        <v>50</v>
      </c>
      <c r="F1543">
        <v>345</v>
      </c>
      <c r="G1543">
        <v>1502</v>
      </c>
      <c r="H1543" s="1" t="s">
        <v>51</v>
      </c>
      <c r="I1543">
        <v>138</v>
      </c>
      <c r="J1543" s="1" t="s">
        <v>191</v>
      </c>
      <c r="K1543" s="1" t="s">
        <v>25</v>
      </c>
      <c r="L1543">
        <v>1.24E-3</v>
      </c>
      <c r="M1543">
        <v>6.6900000000000001E-2</v>
      </c>
      <c r="N1543">
        <v>0</v>
      </c>
      <c r="O1543">
        <v>1</v>
      </c>
      <c r="P1543">
        <v>0</v>
      </c>
      <c r="Q1543">
        <v>700</v>
      </c>
      <c r="R1543">
        <v>700</v>
      </c>
      <c r="S1543">
        <v>700</v>
      </c>
      <c r="T1543">
        <v>0</v>
      </c>
      <c r="U1543">
        <v>0</v>
      </c>
    </row>
    <row r="1544" spans="1:21" x14ac:dyDescent="0.25">
      <c r="A1544" t="str">
        <f>B1544&amp;"_"&amp;G1544&amp;"_"&amp;J1544</f>
        <v>594_1502_2</v>
      </c>
      <c r="B1544">
        <v>594</v>
      </c>
      <c r="C1544" s="1" t="s">
        <v>51</v>
      </c>
      <c r="D1544" s="1" t="s">
        <v>50</v>
      </c>
      <c r="E1544" s="1" t="s">
        <v>50</v>
      </c>
      <c r="F1544">
        <v>345</v>
      </c>
      <c r="G1544">
        <v>1502</v>
      </c>
      <c r="H1544" s="1" t="s">
        <v>51</v>
      </c>
      <c r="I1544">
        <v>138</v>
      </c>
      <c r="J1544" s="1" t="s">
        <v>74</v>
      </c>
      <c r="K1544" s="1" t="s">
        <v>25</v>
      </c>
      <c r="L1544">
        <v>1.24E-3</v>
      </c>
      <c r="M1544">
        <v>6.6900000000000001E-2</v>
      </c>
      <c r="N1544">
        <v>0</v>
      </c>
      <c r="O1544">
        <v>1</v>
      </c>
      <c r="P1544">
        <v>0</v>
      </c>
      <c r="Q1544">
        <v>700</v>
      </c>
      <c r="R1544">
        <v>700</v>
      </c>
      <c r="S1544">
        <v>700</v>
      </c>
      <c r="T1544">
        <v>0</v>
      </c>
      <c r="U1544">
        <v>0</v>
      </c>
    </row>
    <row r="1545" spans="1:21" x14ac:dyDescent="0.25">
      <c r="A1545" t="str">
        <f>B1545&amp;"_"&amp;G1545&amp;"_"&amp;J1545</f>
        <v>594_1502_3</v>
      </c>
      <c r="B1545">
        <v>594</v>
      </c>
      <c r="C1545" s="1" t="s">
        <v>51</v>
      </c>
      <c r="D1545" s="1" t="s">
        <v>50</v>
      </c>
      <c r="E1545" s="1" t="s">
        <v>50</v>
      </c>
      <c r="F1545">
        <v>345</v>
      </c>
      <c r="G1545">
        <v>1502</v>
      </c>
      <c r="H1545" s="1" t="s">
        <v>51</v>
      </c>
      <c r="I1545">
        <v>138</v>
      </c>
      <c r="J1545" s="1" t="s">
        <v>55</v>
      </c>
      <c r="K1545" s="1" t="s">
        <v>25</v>
      </c>
      <c r="L1545">
        <v>1.24E-3</v>
      </c>
      <c r="M1545">
        <v>6.6900000000000001E-2</v>
      </c>
      <c r="N1545">
        <v>0</v>
      </c>
      <c r="O1545">
        <v>1</v>
      </c>
      <c r="P1545">
        <v>0</v>
      </c>
      <c r="Q1545">
        <v>700</v>
      </c>
      <c r="R1545">
        <v>700</v>
      </c>
      <c r="S1545">
        <v>700</v>
      </c>
      <c r="T1545">
        <v>0</v>
      </c>
      <c r="U1545">
        <v>0</v>
      </c>
    </row>
    <row r="1546" spans="1:21" x14ac:dyDescent="0.25">
      <c r="A1546" t="str">
        <f>B1546&amp;"_"&amp;G1546&amp;"_"&amp;J1546</f>
        <v>595_1457_1</v>
      </c>
      <c r="B1546">
        <v>595</v>
      </c>
      <c r="C1546" s="1" t="s">
        <v>1126</v>
      </c>
      <c r="D1546" s="1" t="s">
        <v>28</v>
      </c>
      <c r="E1546" s="1" t="s">
        <v>28</v>
      </c>
      <c r="F1546">
        <v>138</v>
      </c>
      <c r="G1546">
        <v>1457</v>
      </c>
      <c r="H1546" s="1" t="s">
        <v>1191</v>
      </c>
      <c r="I1546">
        <v>138</v>
      </c>
      <c r="J1546" s="1" t="s">
        <v>191</v>
      </c>
      <c r="K1546" s="1" t="s">
        <v>25</v>
      </c>
      <c r="L1546">
        <v>2.0000000000000001E-4</v>
      </c>
      <c r="M1546">
        <v>1E-3</v>
      </c>
      <c r="N1546">
        <v>7.45E-3</v>
      </c>
      <c r="O1546">
        <v>1</v>
      </c>
      <c r="P1546">
        <v>0</v>
      </c>
      <c r="Q1546">
        <v>562</v>
      </c>
      <c r="R1546">
        <v>562</v>
      </c>
      <c r="S1546">
        <v>562</v>
      </c>
      <c r="T1546">
        <v>0.9</v>
      </c>
      <c r="U1546">
        <v>1.3</v>
      </c>
    </row>
    <row r="1547" spans="1:21" x14ac:dyDescent="0.25">
      <c r="A1547" t="str">
        <f>B1547&amp;"_"&amp;G1547&amp;"_"&amp;J1547</f>
        <v>595_1493_1</v>
      </c>
      <c r="B1547">
        <v>595</v>
      </c>
      <c r="C1547" s="1" t="s">
        <v>1126</v>
      </c>
      <c r="D1547" s="1" t="s">
        <v>28</v>
      </c>
      <c r="E1547" s="1" t="s">
        <v>28</v>
      </c>
      <c r="F1547">
        <v>138</v>
      </c>
      <c r="G1547">
        <v>1493</v>
      </c>
      <c r="H1547" s="1" t="s">
        <v>147</v>
      </c>
      <c r="I1547">
        <v>138</v>
      </c>
      <c r="J1547" s="1" t="s">
        <v>191</v>
      </c>
      <c r="K1547" s="1" t="s">
        <v>25</v>
      </c>
      <c r="L1547">
        <v>2.3000000000000001E-4</v>
      </c>
      <c r="M1547">
        <v>1.14E-3</v>
      </c>
      <c r="N1547">
        <v>8.6400000000000001E-3</v>
      </c>
      <c r="O1547">
        <v>1</v>
      </c>
      <c r="P1547">
        <v>0</v>
      </c>
      <c r="Q1547">
        <v>366</v>
      </c>
      <c r="R1547">
        <v>400</v>
      </c>
      <c r="S1547">
        <v>432</v>
      </c>
      <c r="T1547">
        <v>1.1000000000000001</v>
      </c>
      <c r="U1547">
        <v>1.6</v>
      </c>
    </row>
    <row r="1548" spans="1:21" x14ac:dyDescent="0.25">
      <c r="A1548" t="str">
        <f>B1548&amp;"_"&amp;G1548&amp;"_"&amp;J1548</f>
        <v>595_556_1</v>
      </c>
      <c r="B1548">
        <v>595</v>
      </c>
      <c r="C1548" s="1" t="s">
        <v>1126</v>
      </c>
      <c r="D1548" s="1" t="s">
        <v>28</v>
      </c>
      <c r="E1548" s="1" t="s">
        <v>28</v>
      </c>
      <c r="F1548">
        <v>138</v>
      </c>
      <c r="G1548">
        <v>556</v>
      </c>
      <c r="H1548" s="1" t="s">
        <v>1127</v>
      </c>
      <c r="I1548">
        <v>138</v>
      </c>
      <c r="J1548" s="1" t="s">
        <v>191</v>
      </c>
      <c r="K1548" s="1" t="s">
        <v>25</v>
      </c>
      <c r="L1548">
        <v>1.4999999999999999E-4</v>
      </c>
      <c r="M1548">
        <v>7.6999999999999996E-4</v>
      </c>
      <c r="N1548">
        <v>5.8300000000000001E-3</v>
      </c>
      <c r="O1548">
        <v>1</v>
      </c>
      <c r="P1548">
        <v>0</v>
      </c>
      <c r="Q1548">
        <v>562</v>
      </c>
      <c r="R1548">
        <v>562</v>
      </c>
      <c r="S1548">
        <v>562</v>
      </c>
      <c r="T1548">
        <v>0.8</v>
      </c>
      <c r="U1548">
        <v>1</v>
      </c>
    </row>
    <row r="1549" spans="1:21" x14ac:dyDescent="0.25">
      <c r="A1549" t="str">
        <f>B1549&amp;"_"&amp;G1549&amp;"_"&amp;J1549</f>
        <v>595_556_2</v>
      </c>
      <c r="B1549">
        <v>595</v>
      </c>
      <c r="C1549" s="1" t="s">
        <v>1126</v>
      </c>
      <c r="D1549" s="1" t="s">
        <v>28</v>
      </c>
      <c r="E1549" s="1" t="s">
        <v>28</v>
      </c>
      <c r="F1549">
        <v>138</v>
      </c>
      <c r="G1549">
        <v>556</v>
      </c>
      <c r="H1549" s="1" t="s">
        <v>1127</v>
      </c>
      <c r="I1549">
        <v>138</v>
      </c>
      <c r="J1549" s="1" t="s">
        <v>74</v>
      </c>
      <c r="K1549" s="1" t="s">
        <v>25</v>
      </c>
      <c r="L1549">
        <v>1.4999999999999999E-4</v>
      </c>
      <c r="M1549">
        <v>7.6999999999999996E-4</v>
      </c>
      <c r="N1549">
        <v>5.8300000000000001E-3</v>
      </c>
      <c r="O1549">
        <v>1</v>
      </c>
      <c r="P1549">
        <v>0</v>
      </c>
      <c r="Q1549">
        <v>562</v>
      </c>
      <c r="R1549">
        <v>562</v>
      </c>
      <c r="S1549">
        <v>562</v>
      </c>
      <c r="T1549">
        <v>0.8</v>
      </c>
      <c r="U1549">
        <v>1</v>
      </c>
    </row>
    <row r="1550" spans="1:21" x14ac:dyDescent="0.25">
      <c r="A1550" t="str">
        <f>B1550&amp;"_"&amp;G1550&amp;"_"&amp;J1550</f>
        <v>595_600_1</v>
      </c>
      <c r="B1550">
        <v>595</v>
      </c>
      <c r="C1550" s="1" t="s">
        <v>1126</v>
      </c>
      <c r="D1550" s="1" t="s">
        <v>28</v>
      </c>
      <c r="E1550" s="1" t="s">
        <v>28</v>
      </c>
      <c r="F1550">
        <v>138</v>
      </c>
      <c r="G1550">
        <v>600</v>
      </c>
      <c r="H1550" s="1" t="s">
        <v>714</v>
      </c>
      <c r="I1550">
        <v>138</v>
      </c>
      <c r="J1550" s="1" t="s">
        <v>191</v>
      </c>
      <c r="K1550" s="1" t="s">
        <v>25</v>
      </c>
      <c r="L1550">
        <v>7.1000000000000002E-4</v>
      </c>
      <c r="M1550">
        <v>3.5699999999999998E-3</v>
      </c>
      <c r="N1550">
        <v>2.7040000000000002E-2</v>
      </c>
      <c r="O1550">
        <v>1</v>
      </c>
      <c r="P1550">
        <v>0</v>
      </c>
      <c r="Q1550">
        <v>385</v>
      </c>
      <c r="R1550">
        <v>400</v>
      </c>
      <c r="S1550">
        <v>432</v>
      </c>
      <c r="T1550">
        <v>3.6</v>
      </c>
      <c r="U1550">
        <v>4.9000000000000004</v>
      </c>
    </row>
    <row r="1551" spans="1:21" x14ac:dyDescent="0.25">
      <c r="A1551" t="str">
        <f>B1551&amp;"_"&amp;G1551&amp;"_"&amp;J1551</f>
        <v>595_600_2</v>
      </c>
      <c r="B1551">
        <v>595</v>
      </c>
      <c r="C1551" s="1" t="s">
        <v>1126</v>
      </c>
      <c r="D1551" s="1" t="s">
        <v>28</v>
      </c>
      <c r="E1551" s="1" t="s">
        <v>28</v>
      </c>
      <c r="F1551">
        <v>138</v>
      </c>
      <c r="G1551">
        <v>600</v>
      </c>
      <c r="H1551" s="1" t="s">
        <v>714</v>
      </c>
      <c r="I1551">
        <v>138</v>
      </c>
      <c r="J1551" s="1" t="s">
        <v>74</v>
      </c>
      <c r="K1551" s="1" t="s">
        <v>25</v>
      </c>
      <c r="L1551">
        <v>7.1000000000000002E-4</v>
      </c>
      <c r="M1551">
        <v>3.5699999999999998E-3</v>
      </c>
      <c r="N1551">
        <v>2.7040000000000002E-2</v>
      </c>
      <c r="O1551">
        <v>1</v>
      </c>
      <c r="P1551">
        <v>0</v>
      </c>
      <c r="Q1551">
        <v>385</v>
      </c>
      <c r="R1551">
        <v>400</v>
      </c>
      <c r="S1551">
        <v>432</v>
      </c>
      <c r="T1551">
        <v>3.6</v>
      </c>
      <c r="U1551">
        <v>4.9000000000000004</v>
      </c>
    </row>
    <row r="1552" spans="1:21" x14ac:dyDescent="0.25">
      <c r="A1552" t="str">
        <f>B1552&amp;"_"&amp;G1552&amp;"_"&amp;J1552</f>
        <v>595_600_3</v>
      </c>
      <c r="B1552">
        <v>595</v>
      </c>
      <c r="C1552" s="1" t="s">
        <v>1126</v>
      </c>
      <c r="D1552" s="1" t="s">
        <v>28</v>
      </c>
      <c r="E1552" s="1" t="s">
        <v>28</v>
      </c>
      <c r="F1552">
        <v>138</v>
      </c>
      <c r="G1552">
        <v>600</v>
      </c>
      <c r="H1552" s="1" t="s">
        <v>714</v>
      </c>
      <c r="I1552">
        <v>138</v>
      </c>
      <c r="J1552" s="1" t="s">
        <v>55</v>
      </c>
      <c r="K1552" s="1" t="s">
        <v>25</v>
      </c>
      <c r="L1552">
        <v>7.1000000000000002E-4</v>
      </c>
      <c r="M1552">
        <v>3.5699999999999998E-3</v>
      </c>
      <c r="N1552">
        <v>2.7040000000000002E-2</v>
      </c>
      <c r="O1552">
        <v>1</v>
      </c>
      <c r="P1552">
        <v>0</v>
      </c>
      <c r="Q1552">
        <v>385</v>
      </c>
      <c r="R1552">
        <v>400</v>
      </c>
      <c r="S1552">
        <v>432</v>
      </c>
      <c r="T1552">
        <v>3.6</v>
      </c>
      <c r="U1552">
        <v>4.9000000000000004</v>
      </c>
    </row>
    <row r="1553" spans="1:21" x14ac:dyDescent="0.25">
      <c r="A1553" t="str">
        <f>B1553&amp;"_"&amp;G1553&amp;"_"&amp;J1553</f>
        <v>596_1502_1</v>
      </c>
      <c r="B1553">
        <v>596</v>
      </c>
      <c r="C1553" s="1" t="s">
        <v>618</v>
      </c>
      <c r="D1553" s="1" t="s">
        <v>28</v>
      </c>
      <c r="E1553" s="1" t="s">
        <v>50</v>
      </c>
      <c r="F1553">
        <v>138</v>
      </c>
      <c r="G1553">
        <v>1502</v>
      </c>
      <c r="H1553" s="1" t="s">
        <v>51</v>
      </c>
      <c r="I1553">
        <v>138</v>
      </c>
      <c r="J1553" s="1" t="s">
        <v>191</v>
      </c>
      <c r="K1553" s="1" t="s">
        <v>25</v>
      </c>
      <c r="L1553">
        <v>1.5299999999999999E-3</v>
      </c>
      <c r="M1553">
        <v>7.6699999999999997E-3</v>
      </c>
      <c r="N1553">
        <v>5.8119999999999998E-2</v>
      </c>
      <c r="O1553">
        <v>1</v>
      </c>
      <c r="P1553">
        <v>0</v>
      </c>
      <c r="Q1553">
        <v>562</v>
      </c>
      <c r="R1553">
        <v>562</v>
      </c>
      <c r="S1553">
        <v>562</v>
      </c>
      <c r="T1553">
        <v>7.9</v>
      </c>
      <c r="U1553">
        <v>10.4</v>
      </c>
    </row>
    <row r="1554" spans="1:21" x14ac:dyDescent="0.25">
      <c r="A1554" t="str">
        <f>B1554&amp;"_"&amp;G1554&amp;"_"&amp;J1554</f>
        <v>596_1502_2</v>
      </c>
      <c r="B1554">
        <v>596</v>
      </c>
      <c r="C1554" s="1" t="s">
        <v>618</v>
      </c>
      <c r="D1554" s="1" t="s">
        <v>28</v>
      </c>
      <c r="E1554" s="1" t="s">
        <v>50</v>
      </c>
      <c r="F1554">
        <v>138</v>
      </c>
      <c r="G1554">
        <v>1502</v>
      </c>
      <c r="H1554" s="1" t="s">
        <v>51</v>
      </c>
      <c r="I1554">
        <v>138</v>
      </c>
      <c r="J1554" s="1" t="s">
        <v>74</v>
      </c>
      <c r="K1554" s="1" t="s">
        <v>25</v>
      </c>
      <c r="L1554">
        <v>1.5299999999999999E-3</v>
      </c>
      <c r="M1554">
        <v>7.6699999999999997E-3</v>
      </c>
      <c r="N1554">
        <v>5.8119999999999998E-2</v>
      </c>
      <c r="O1554">
        <v>1</v>
      </c>
      <c r="P1554">
        <v>0</v>
      </c>
      <c r="Q1554">
        <v>562</v>
      </c>
      <c r="R1554">
        <v>562</v>
      </c>
      <c r="S1554">
        <v>562</v>
      </c>
      <c r="T1554">
        <v>7.9</v>
      </c>
      <c r="U1554">
        <v>10.4</v>
      </c>
    </row>
    <row r="1555" spans="1:21" x14ac:dyDescent="0.25">
      <c r="A1555" t="str">
        <f>B1555&amp;"_"&amp;G1555&amp;"_"&amp;J1555</f>
        <v>596_1502_3</v>
      </c>
      <c r="B1555">
        <v>596</v>
      </c>
      <c r="C1555" s="1" t="s">
        <v>618</v>
      </c>
      <c r="D1555" s="1" t="s">
        <v>28</v>
      </c>
      <c r="E1555" s="1" t="s">
        <v>50</v>
      </c>
      <c r="F1555">
        <v>138</v>
      </c>
      <c r="G1555">
        <v>1502</v>
      </c>
      <c r="H1555" s="1" t="s">
        <v>51</v>
      </c>
      <c r="I1555">
        <v>138</v>
      </c>
      <c r="J1555" s="1" t="s">
        <v>55</v>
      </c>
      <c r="K1555" s="1" t="s">
        <v>25</v>
      </c>
      <c r="L1555">
        <v>1.5299999999999999E-3</v>
      </c>
      <c r="M1555">
        <v>7.6699999999999997E-3</v>
      </c>
      <c r="N1555">
        <v>5.8119999999999998E-2</v>
      </c>
      <c r="O1555">
        <v>1</v>
      </c>
      <c r="P1555">
        <v>0</v>
      </c>
      <c r="Q1555">
        <v>562</v>
      </c>
      <c r="R1555">
        <v>562</v>
      </c>
      <c r="S1555">
        <v>562</v>
      </c>
      <c r="T1555">
        <v>7.9</v>
      </c>
      <c r="U1555">
        <v>10.4</v>
      </c>
    </row>
    <row r="1556" spans="1:21" x14ac:dyDescent="0.25">
      <c r="A1556" t="str">
        <f>B1556&amp;"_"&amp;G1556&amp;"_"&amp;J1556</f>
        <v>596_1503_1</v>
      </c>
      <c r="B1556">
        <v>596</v>
      </c>
      <c r="C1556" s="1" t="s">
        <v>618</v>
      </c>
      <c r="D1556" s="1" t="s">
        <v>28</v>
      </c>
      <c r="E1556" s="1" t="s">
        <v>28</v>
      </c>
      <c r="F1556">
        <v>138</v>
      </c>
      <c r="G1556">
        <v>1503</v>
      </c>
      <c r="H1556" s="1" t="s">
        <v>618</v>
      </c>
      <c r="I1556">
        <v>69</v>
      </c>
      <c r="J1556" s="1" t="s">
        <v>191</v>
      </c>
      <c r="K1556" s="1" t="s">
        <v>25</v>
      </c>
      <c r="L1556">
        <v>3.0200000000000001E-3</v>
      </c>
      <c r="M1556">
        <v>0.10864</v>
      </c>
      <c r="N1556">
        <v>0</v>
      </c>
      <c r="O1556">
        <v>1</v>
      </c>
      <c r="P1556">
        <v>0</v>
      </c>
      <c r="Q1556">
        <v>210</v>
      </c>
      <c r="R1556">
        <v>210</v>
      </c>
      <c r="S1556">
        <v>210</v>
      </c>
      <c r="T1556">
        <v>0</v>
      </c>
      <c r="U1556">
        <v>0</v>
      </c>
    </row>
    <row r="1557" spans="1:21" x14ac:dyDescent="0.25">
      <c r="A1557" t="str">
        <f>B1557&amp;"_"&amp;G1557&amp;"_"&amp;J1557</f>
        <v>596_1503_2</v>
      </c>
      <c r="B1557">
        <v>596</v>
      </c>
      <c r="C1557" s="1" t="s">
        <v>618</v>
      </c>
      <c r="D1557" s="1" t="s">
        <v>28</v>
      </c>
      <c r="E1557" s="1" t="s">
        <v>28</v>
      </c>
      <c r="F1557">
        <v>138</v>
      </c>
      <c r="G1557">
        <v>1503</v>
      </c>
      <c r="H1557" s="1" t="s">
        <v>618</v>
      </c>
      <c r="I1557">
        <v>69</v>
      </c>
      <c r="J1557" s="1" t="s">
        <v>74</v>
      </c>
      <c r="K1557" s="1" t="s">
        <v>25</v>
      </c>
      <c r="L1557">
        <v>3.0200000000000001E-3</v>
      </c>
      <c r="M1557">
        <v>0.10864</v>
      </c>
      <c r="N1557">
        <v>0</v>
      </c>
      <c r="O1557">
        <v>1</v>
      </c>
      <c r="P1557">
        <v>0</v>
      </c>
      <c r="Q1557">
        <v>210</v>
      </c>
      <c r="R1557">
        <v>210</v>
      </c>
      <c r="S1557">
        <v>210</v>
      </c>
      <c r="T1557">
        <v>0</v>
      </c>
      <c r="U1557">
        <v>0</v>
      </c>
    </row>
    <row r="1558" spans="1:21" x14ac:dyDescent="0.25">
      <c r="A1558" t="str">
        <f>B1558&amp;"_"&amp;G1558&amp;"_"&amp;J1558</f>
        <v>596_599_1</v>
      </c>
      <c r="B1558">
        <v>596</v>
      </c>
      <c r="C1558" s="1" t="s">
        <v>618</v>
      </c>
      <c r="D1558" s="1" t="s">
        <v>28</v>
      </c>
      <c r="E1558" s="1" t="s">
        <v>28</v>
      </c>
      <c r="F1558">
        <v>138</v>
      </c>
      <c r="G1558">
        <v>599</v>
      </c>
      <c r="H1558" s="1" t="s">
        <v>1192</v>
      </c>
      <c r="I1558">
        <v>138</v>
      </c>
      <c r="J1558" s="1" t="s">
        <v>191</v>
      </c>
      <c r="K1558" s="1" t="s">
        <v>25</v>
      </c>
      <c r="L1558">
        <v>1.0000000000000001E-5</v>
      </c>
      <c r="M1558">
        <v>4.0000000000000003E-5</v>
      </c>
      <c r="N1558">
        <v>3.2000000000000003E-4</v>
      </c>
      <c r="O1558">
        <v>1</v>
      </c>
      <c r="P1558">
        <v>0</v>
      </c>
      <c r="Q1558">
        <v>562</v>
      </c>
      <c r="R1558">
        <v>562</v>
      </c>
      <c r="S1558">
        <v>562</v>
      </c>
      <c r="T1558">
        <v>0</v>
      </c>
      <c r="U1558">
        <v>0.1</v>
      </c>
    </row>
    <row r="1559" spans="1:21" x14ac:dyDescent="0.25">
      <c r="A1559" t="str">
        <f>B1559&amp;"_"&amp;G1559&amp;"_"&amp;J1559</f>
        <v>596_599_2</v>
      </c>
      <c r="B1559">
        <v>596</v>
      </c>
      <c r="C1559" s="1" t="s">
        <v>618</v>
      </c>
      <c r="D1559" s="1" t="s">
        <v>28</v>
      </c>
      <c r="E1559" s="1" t="s">
        <v>28</v>
      </c>
      <c r="F1559">
        <v>138</v>
      </c>
      <c r="G1559">
        <v>599</v>
      </c>
      <c r="H1559" s="1" t="s">
        <v>1192</v>
      </c>
      <c r="I1559">
        <v>138</v>
      </c>
      <c r="J1559" s="1" t="s">
        <v>74</v>
      </c>
      <c r="K1559" s="1" t="s">
        <v>25</v>
      </c>
      <c r="L1559">
        <v>1.0000000000000001E-5</v>
      </c>
      <c r="M1559">
        <v>4.0000000000000003E-5</v>
      </c>
      <c r="N1559">
        <v>3.2000000000000003E-4</v>
      </c>
      <c r="O1559">
        <v>1</v>
      </c>
      <c r="P1559">
        <v>0</v>
      </c>
      <c r="Q1559">
        <v>562</v>
      </c>
      <c r="R1559">
        <v>562</v>
      </c>
      <c r="S1559">
        <v>562</v>
      </c>
      <c r="T1559">
        <v>0</v>
      </c>
      <c r="U1559">
        <v>0.1</v>
      </c>
    </row>
    <row r="1560" spans="1:21" x14ac:dyDescent="0.25">
      <c r="A1560" t="str">
        <f>B1560&amp;"_"&amp;G1560&amp;"_"&amp;J1560</f>
        <v>597_1456_1</v>
      </c>
      <c r="B1560">
        <v>597</v>
      </c>
      <c r="C1560" s="1" t="s">
        <v>1128</v>
      </c>
      <c r="D1560" s="1" t="s">
        <v>28</v>
      </c>
      <c r="E1560" s="1" t="s">
        <v>28</v>
      </c>
      <c r="F1560">
        <v>138</v>
      </c>
      <c r="G1560">
        <v>1456</v>
      </c>
      <c r="H1560" s="1" t="s">
        <v>653</v>
      </c>
      <c r="I1560">
        <v>138</v>
      </c>
      <c r="J1560" s="1" t="s">
        <v>191</v>
      </c>
      <c r="K1560" s="1" t="s">
        <v>25</v>
      </c>
      <c r="L1560">
        <v>1.2E-4</v>
      </c>
      <c r="M1560">
        <v>6.0999999999999997E-4</v>
      </c>
      <c r="N1560">
        <v>4.6499999999999996E-3</v>
      </c>
      <c r="O1560">
        <v>1</v>
      </c>
      <c r="P1560">
        <v>0</v>
      </c>
      <c r="Q1560">
        <v>562</v>
      </c>
      <c r="R1560">
        <v>562</v>
      </c>
      <c r="S1560">
        <v>562</v>
      </c>
      <c r="T1560">
        <v>0.5</v>
      </c>
      <c r="U1560">
        <v>0.8</v>
      </c>
    </row>
    <row r="1561" spans="1:21" x14ac:dyDescent="0.25">
      <c r="A1561" t="str">
        <f>B1561&amp;"_"&amp;G1561&amp;"_"&amp;J1561</f>
        <v>597_1457_1</v>
      </c>
      <c r="B1561">
        <v>597</v>
      </c>
      <c r="C1561" s="1" t="s">
        <v>1128</v>
      </c>
      <c r="D1561" s="1" t="s">
        <v>28</v>
      </c>
      <c r="E1561" s="1" t="s">
        <v>28</v>
      </c>
      <c r="F1561">
        <v>138</v>
      </c>
      <c r="G1561">
        <v>1457</v>
      </c>
      <c r="H1561" s="1" t="s">
        <v>1191</v>
      </c>
      <c r="I1561">
        <v>138</v>
      </c>
      <c r="J1561" s="1" t="s">
        <v>191</v>
      </c>
      <c r="K1561" s="1" t="s">
        <v>25</v>
      </c>
      <c r="L1561">
        <v>1.1E-4</v>
      </c>
      <c r="M1561">
        <v>5.2999999999999998E-4</v>
      </c>
      <c r="N1561">
        <v>4.0400000000000002E-3</v>
      </c>
      <c r="O1561">
        <v>1</v>
      </c>
      <c r="P1561">
        <v>0</v>
      </c>
      <c r="Q1561">
        <v>562</v>
      </c>
      <c r="R1561">
        <v>562</v>
      </c>
      <c r="S1561">
        <v>562</v>
      </c>
      <c r="T1561">
        <v>0.5</v>
      </c>
      <c r="U1561">
        <v>0.7</v>
      </c>
    </row>
    <row r="1562" spans="1:21" x14ac:dyDescent="0.25">
      <c r="A1562" t="str">
        <f>B1562&amp;"_"&amp;G1562&amp;"_"&amp;J1562</f>
        <v>597_1457_2</v>
      </c>
      <c r="B1562">
        <v>597</v>
      </c>
      <c r="C1562" s="1" t="s">
        <v>1128</v>
      </c>
      <c r="D1562" s="1" t="s">
        <v>28</v>
      </c>
      <c r="E1562" s="1" t="s">
        <v>28</v>
      </c>
      <c r="F1562">
        <v>138</v>
      </c>
      <c r="G1562">
        <v>1457</v>
      </c>
      <c r="H1562" s="1" t="s">
        <v>1191</v>
      </c>
      <c r="I1562">
        <v>138</v>
      </c>
      <c r="J1562" s="1" t="s">
        <v>74</v>
      </c>
      <c r="K1562" s="1" t="s">
        <v>25</v>
      </c>
      <c r="L1562">
        <v>1.1E-4</v>
      </c>
      <c r="M1562">
        <v>5.2999999999999998E-4</v>
      </c>
      <c r="N1562">
        <v>4.0400000000000002E-3</v>
      </c>
      <c r="O1562">
        <v>1</v>
      </c>
      <c r="P1562">
        <v>0</v>
      </c>
      <c r="Q1562">
        <v>562</v>
      </c>
      <c r="R1562">
        <v>562</v>
      </c>
      <c r="S1562">
        <v>562</v>
      </c>
      <c r="T1562">
        <v>0.5</v>
      </c>
      <c r="U1562">
        <v>0.7</v>
      </c>
    </row>
    <row r="1563" spans="1:21" x14ac:dyDescent="0.25">
      <c r="A1563" t="str">
        <f>B1563&amp;"_"&amp;G1563&amp;"_"&amp;J1563</f>
        <v>597_1457_3</v>
      </c>
      <c r="B1563">
        <v>597</v>
      </c>
      <c r="C1563" s="1" t="s">
        <v>1128</v>
      </c>
      <c r="D1563" s="1" t="s">
        <v>28</v>
      </c>
      <c r="E1563" s="1" t="s">
        <v>28</v>
      </c>
      <c r="F1563">
        <v>138</v>
      </c>
      <c r="G1563">
        <v>1457</v>
      </c>
      <c r="H1563" s="1" t="s">
        <v>1191</v>
      </c>
      <c r="I1563">
        <v>138</v>
      </c>
      <c r="J1563" s="1" t="s">
        <v>55</v>
      </c>
      <c r="K1563" s="1" t="s">
        <v>25</v>
      </c>
      <c r="L1563">
        <v>1.1E-4</v>
      </c>
      <c r="M1563">
        <v>5.2999999999999998E-4</v>
      </c>
      <c r="N1563">
        <v>4.0400000000000002E-3</v>
      </c>
      <c r="O1563">
        <v>1</v>
      </c>
      <c r="P1563">
        <v>0</v>
      </c>
      <c r="Q1563">
        <v>562</v>
      </c>
      <c r="R1563">
        <v>562</v>
      </c>
      <c r="S1563">
        <v>562</v>
      </c>
      <c r="T1563">
        <v>0.5</v>
      </c>
      <c r="U1563">
        <v>0.7</v>
      </c>
    </row>
    <row r="1564" spans="1:21" x14ac:dyDescent="0.25">
      <c r="A1564" t="str">
        <f>B1564&amp;"_"&amp;G1564&amp;"_"&amp;J1564</f>
        <v>599_600_1</v>
      </c>
      <c r="B1564">
        <v>599</v>
      </c>
      <c r="C1564" s="1" t="s">
        <v>1192</v>
      </c>
      <c r="D1564" s="1" t="s">
        <v>28</v>
      </c>
      <c r="E1564" s="1" t="s">
        <v>28</v>
      </c>
      <c r="F1564">
        <v>138</v>
      </c>
      <c r="G1564">
        <v>600</v>
      </c>
      <c r="H1564" s="1" t="s">
        <v>714</v>
      </c>
      <c r="I1564">
        <v>138</v>
      </c>
      <c r="J1564" s="1" t="s">
        <v>191</v>
      </c>
      <c r="K1564" s="1" t="s">
        <v>25</v>
      </c>
      <c r="L1564">
        <v>4.0999999999999999E-4</v>
      </c>
      <c r="M1564">
        <v>2.0600000000000002E-3</v>
      </c>
      <c r="N1564">
        <v>1.5610000000000001E-2</v>
      </c>
      <c r="O1564">
        <v>1</v>
      </c>
      <c r="P1564">
        <v>0</v>
      </c>
      <c r="Q1564">
        <v>565</v>
      </c>
      <c r="R1564">
        <v>565</v>
      </c>
      <c r="S1564">
        <v>565</v>
      </c>
      <c r="T1564">
        <v>1.6</v>
      </c>
      <c r="U1564">
        <v>2.8</v>
      </c>
    </row>
    <row r="1565" spans="1:21" x14ac:dyDescent="0.25">
      <c r="A1565" t="str">
        <f>B1565&amp;"_"&amp;G1565&amp;"_"&amp;J1565</f>
        <v>60_500_1</v>
      </c>
      <c r="B1565">
        <v>60</v>
      </c>
      <c r="C1565" s="1" t="s">
        <v>395</v>
      </c>
      <c r="D1565" s="1" t="s">
        <v>22</v>
      </c>
      <c r="E1565" s="1" t="s">
        <v>22</v>
      </c>
      <c r="F1565">
        <v>69</v>
      </c>
      <c r="G1565">
        <v>500</v>
      </c>
      <c r="H1565" s="1" t="s">
        <v>396</v>
      </c>
      <c r="I1565">
        <v>69</v>
      </c>
      <c r="J1565" s="1" t="s">
        <v>191</v>
      </c>
      <c r="K1565" s="1" t="s">
        <v>25</v>
      </c>
      <c r="L1565">
        <v>3.202E-2</v>
      </c>
      <c r="M1565">
        <v>7.2800000000000004E-2</v>
      </c>
      <c r="N1565">
        <v>1.42E-3</v>
      </c>
      <c r="O1565">
        <v>1</v>
      </c>
      <c r="P1565">
        <v>0</v>
      </c>
      <c r="Q1565">
        <v>96</v>
      </c>
      <c r="R1565">
        <v>250</v>
      </c>
      <c r="S1565">
        <v>123</v>
      </c>
      <c r="T1565">
        <v>4.9000000000000004</v>
      </c>
      <c r="U1565">
        <v>5</v>
      </c>
    </row>
    <row r="1566" spans="1:21" x14ac:dyDescent="0.25">
      <c r="A1566" t="str">
        <f>B1566&amp;"_"&amp;G1566&amp;"_"&amp;J1566</f>
        <v>601_628_1</v>
      </c>
      <c r="B1566">
        <v>601</v>
      </c>
      <c r="C1566" s="1" t="s">
        <v>1195</v>
      </c>
      <c r="D1566" s="1" t="s">
        <v>28</v>
      </c>
      <c r="E1566" s="1" t="s">
        <v>28</v>
      </c>
      <c r="F1566">
        <v>138</v>
      </c>
      <c r="G1566">
        <v>628</v>
      </c>
      <c r="H1566" s="1" t="s">
        <v>29</v>
      </c>
      <c r="I1566">
        <v>138</v>
      </c>
      <c r="J1566" s="1" t="s">
        <v>191</v>
      </c>
      <c r="K1566" s="1" t="s">
        <v>25</v>
      </c>
      <c r="L1566">
        <v>8.4999999999999995E-4</v>
      </c>
      <c r="M1566">
        <v>4.2300000000000003E-3</v>
      </c>
      <c r="N1566">
        <v>3.2070000000000001E-2</v>
      </c>
      <c r="O1566">
        <v>1</v>
      </c>
      <c r="P1566">
        <v>0</v>
      </c>
      <c r="Q1566">
        <v>311</v>
      </c>
      <c r="R1566">
        <v>311</v>
      </c>
      <c r="S1566">
        <v>311</v>
      </c>
      <c r="T1566">
        <v>3.8</v>
      </c>
      <c r="U1566">
        <v>5.8</v>
      </c>
    </row>
    <row r="1567" spans="1:21" x14ac:dyDescent="0.25">
      <c r="A1567" t="str">
        <f>B1567&amp;"_"&amp;G1567&amp;"_"&amp;J1567</f>
        <v>601_628_2</v>
      </c>
      <c r="B1567">
        <v>601</v>
      </c>
      <c r="C1567" s="1" t="s">
        <v>1195</v>
      </c>
      <c r="D1567" s="1" t="s">
        <v>28</v>
      </c>
      <c r="E1567" s="1" t="s">
        <v>28</v>
      </c>
      <c r="F1567">
        <v>138</v>
      </c>
      <c r="G1567">
        <v>628</v>
      </c>
      <c r="H1567" s="1" t="s">
        <v>29</v>
      </c>
      <c r="I1567">
        <v>138</v>
      </c>
      <c r="J1567" s="1" t="s">
        <v>74</v>
      </c>
      <c r="K1567" s="1" t="s">
        <v>25</v>
      </c>
      <c r="L1567">
        <v>8.4999999999999995E-4</v>
      </c>
      <c r="M1567">
        <v>4.2300000000000003E-3</v>
      </c>
      <c r="N1567">
        <v>3.2070000000000001E-2</v>
      </c>
      <c r="O1567">
        <v>1</v>
      </c>
      <c r="P1567">
        <v>0</v>
      </c>
      <c r="Q1567">
        <v>311</v>
      </c>
      <c r="R1567">
        <v>311</v>
      </c>
      <c r="S1567">
        <v>311</v>
      </c>
      <c r="T1567">
        <v>3.8</v>
      </c>
      <c r="U1567">
        <v>5.8</v>
      </c>
    </row>
    <row r="1568" spans="1:21" x14ac:dyDescent="0.25">
      <c r="A1568" t="str">
        <f>B1568&amp;"_"&amp;G1568&amp;"_"&amp;J1568</f>
        <v>601_628_3</v>
      </c>
      <c r="B1568">
        <v>601</v>
      </c>
      <c r="C1568" s="1" t="s">
        <v>1195</v>
      </c>
      <c r="D1568" s="1" t="s">
        <v>28</v>
      </c>
      <c r="E1568" s="1" t="s">
        <v>28</v>
      </c>
      <c r="F1568">
        <v>138</v>
      </c>
      <c r="G1568">
        <v>628</v>
      </c>
      <c r="H1568" s="1" t="s">
        <v>29</v>
      </c>
      <c r="I1568">
        <v>138</v>
      </c>
      <c r="J1568" s="1" t="s">
        <v>55</v>
      </c>
      <c r="K1568" s="1" t="s">
        <v>25</v>
      </c>
      <c r="L1568">
        <v>8.4999999999999995E-4</v>
      </c>
      <c r="M1568">
        <v>4.2300000000000003E-3</v>
      </c>
      <c r="N1568">
        <v>3.2070000000000001E-2</v>
      </c>
      <c r="O1568">
        <v>1</v>
      </c>
      <c r="P1568">
        <v>0</v>
      </c>
      <c r="Q1568">
        <v>311</v>
      </c>
      <c r="R1568">
        <v>311</v>
      </c>
      <c r="S1568">
        <v>311</v>
      </c>
      <c r="T1568">
        <v>3.8</v>
      </c>
      <c r="U1568">
        <v>5.8</v>
      </c>
    </row>
    <row r="1569" spans="1:21" x14ac:dyDescent="0.25">
      <c r="A1569" t="str">
        <f>B1569&amp;"_"&amp;G1569&amp;"_"&amp;J1569</f>
        <v>602_1491_1</v>
      </c>
      <c r="B1569">
        <v>602</v>
      </c>
      <c r="C1569" s="1" t="s">
        <v>142</v>
      </c>
      <c r="D1569" s="1" t="s">
        <v>27</v>
      </c>
      <c r="E1569" s="1" t="s">
        <v>27</v>
      </c>
      <c r="F1569">
        <v>69</v>
      </c>
      <c r="G1569">
        <v>1491</v>
      </c>
      <c r="H1569" s="1" t="s">
        <v>156</v>
      </c>
      <c r="I1569">
        <v>69</v>
      </c>
      <c r="J1569" s="1" t="s">
        <v>191</v>
      </c>
      <c r="K1569" s="1" t="s">
        <v>25</v>
      </c>
      <c r="L1569">
        <v>8.1200000000000005E-3</v>
      </c>
      <c r="M1569">
        <v>1.8460000000000001E-2</v>
      </c>
      <c r="N1569">
        <v>3.6000000000000002E-4</v>
      </c>
      <c r="O1569">
        <v>1</v>
      </c>
      <c r="P1569">
        <v>0</v>
      </c>
      <c r="Q1569">
        <v>96</v>
      </c>
      <c r="R1569">
        <v>250</v>
      </c>
      <c r="S1569">
        <v>123</v>
      </c>
      <c r="T1569">
        <v>1.1000000000000001</v>
      </c>
      <c r="U1569">
        <v>1.3</v>
      </c>
    </row>
    <row r="1570" spans="1:21" x14ac:dyDescent="0.25">
      <c r="A1570" t="str">
        <f>B1570&amp;"_"&amp;G1570&amp;"_"&amp;J1570</f>
        <v>603_1150_1</v>
      </c>
      <c r="B1570">
        <v>603</v>
      </c>
      <c r="C1570" s="1" t="s">
        <v>720</v>
      </c>
      <c r="D1570" s="1" t="s">
        <v>27</v>
      </c>
      <c r="E1570" s="1" t="s">
        <v>27</v>
      </c>
      <c r="F1570">
        <v>69</v>
      </c>
      <c r="G1570">
        <v>1150</v>
      </c>
      <c r="H1570" s="1" t="s">
        <v>142</v>
      </c>
      <c r="I1570">
        <v>69</v>
      </c>
      <c r="J1570" s="1" t="s">
        <v>191</v>
      </c>
      <c r="K1570" s="1" t="s">
        <v>25</v>
      </c>
      <c r="L1570">
        <v>3.6139999999999999E-2</v>
      </c>
      <c r="M1570">
        <v>8.2150000000000001E-2</v>
      </c>
      <c r="N1570">
        <v>1.6100000000000001E-3</v>
      </c>
      <c r="O1570">
        <v>1</v>
      </c>
      <c r="P1570">
        <v>0</v>
      </c>
      <c r="Q1570">
        <v>123</v>
      </c>
      <c r="R1570">
        <v>123</v>
      </c>
      <c r="S1570">
        <v>123</v>
      </c>
      <c r="T1570">
        <v>4.2</v>
      </c>
      <c r="U1570">
        <v>5.7</v>
      </c>
    </row>
    <row r="1571" spans="1:21" x14ac:dyDescent="0.25">
      <c r="A1571" t="str">
        <f>B1571&amp;"_"&amp;G1571&amp;"_"&amp;J1571</f>
        <v>603_604_1</v>
      </c>
      <c r="B1571">
        <v>603</v>
      </c>
      <c r="C1571" s="1" t="s">
        <v>720</v>
      </c>
      <c r="D1571" s="1" t="s">
        <v>27</v>
      </c>
      <c r="E1571" s="1" t="s">
        <v>27</v>
      </c>
      <c r="F1571">
        <v>69</v>
      </c>
      <c r="G1571">
        <v>604</v>
      </c>
      <c r="H1571" s="1" t="s">
        <v>1200</v>
      </c>
      <c r="I1571">
        <v>69</v>
      </c>
      <c r="J1571" s="1" t="s">
        <v>191</v>
      </c>
      <c r="K1571" s="1" t="s">
        <v>25</v>
      </c>
      <c r="L1571">
        <v>2.266E-2</v>
      </c>
      <c r="M1571">
        <v>5.1520000000000003E-2</v>
      </c>
      <c r="N1571">
        <v>1.01E-3</v>
      </c>
      <c r="O1571">
        <v>1</v>
      </c>
      <c r="P1571">
        <v>0</v>
      </c>
      <c r="Q1571">
        <v>190</v>
      </c>
      <c r="R1571">
        <v>190</v>
      </c>
      <c r="S1571">
        <v>190</v>
      </c>
      <c r="T1571">
        <v>2.8</v>
      </c>
      <c r="U1571">
        <v>3.6</v>
      </c>
    </row>
    <row r="1572" spans="1:21" x14ac:dyDescent="0.25">
      <c r="A1572" t="str">
        <f>B1572&amp;"_"&amp;G1572&amp;"_"&amp;J1572</f>
        <v>603_604_2</v>
      </c>
      <c r="B1572">
        <v>603</v>
      </c>
      <c r="C1572" s="1" t="s">
        <v>720</v>
      </c>
      <c r="D1572" s="1" t="s">
        <v>27</v>
      </c>
      <c r="E1572" s="1" t="s">
        <v>27</v>
      </c>
      <c r="F1572">
        <v>69</v>
      </c>
      <c r="G1572">
        <v>604</v>
      </c>
      <c r="H1572" s="1" t="s">
        <v>1200</v>
      </c>
      <c r="I1572">
        <v>69</v>
      </c>
      <c r="J1572" s="1" t="s">
        <v>74</v>
      </c>
      <c r="K1572" s="1" t="s">
        <v>25</v>
      </c>
      <c r="L1572">
        <v>2.266E-2</v>
      </c>
      <c r="M1572">
        <v>5.1520000000000003E-2</v>
      </c>
      <c r="N1572">
        <v>1.01E-3</v>
      </c>
      <c r="O1572">
        <v>1</v>
      </c>
      <c r="P1572">
        <v>0</v>
      </c>
      <c r="Q1572">
        <v>190</v>
      </c>
      <c r="R1572">
        <v>190</v>
      </c>
      <c r="S1572">
        <v>190</v>
      </c>
      <c r="T1572">
        <v>2.8</v>
      </c>
      <c r="U1572">
        <v>3.6</v>
      </c>
    </row>
    <row r="1573" spans="1:21" x14ac:dyDescent="0.25">
      <c r="A1573" t="str">
        <f>B1573&amp;"_"&amp;G1573&amp;"_"&amp;J1573</f>
        <v>603_604_3</v>
      </c>
      <c r="B1573">
        <v>603</v>
      </c>
      <c r="C1573" s="1" t="s">
        <v>720</v>
      </c>
      <c r="D1573" s="1" t="s">
        <v>27</v>
      </c>
      <c r="E1573" s="1" t="s">
        <v>27</v>
      </c>
      <c r="F1573">
        <v>69</v>
      </c>
      <c r="G1573">
        <v>604</v>
      </c>
      <c r="H1573" s="1" t="s">
        <v>1200</v>
      </c>
      <c r="I1573">
        <v>69</v>
      </c>
      <c r="J1573" s="1" t="s">
        <v>55</v>
      </c>
      <c r="K1573" s="1" t="s">
        <v>25</v>
      </c>
      <c r="L1573">
        <v>2.266E-2</v>
      </c>
      <c r="M1573">
        <v>5.1520000000000003E-2</v>
      </c>
      <c r="N1573">
        <v>1.01E-3</v>
      </c>
      <c r="O1573">
        <v>1</v>
      </c>
      <c r="P1573">
        <v>0</v>
      </c>
      <c r="Q1573">
        <v>190</v>
      </c>
      <c r="R1573">
        <v>190</v>
      </c>
      <c r="S1573">
        <v>190</v>
      </c>
      <c r="T1573">
        <v>2.8</v>
      </c>
      <c r="U1573">
        <v>3.6</v>
      </c>
    </row>
    <row r="1574" spans="1:21" x14ac:dyDescent="0.25">
      <c r="A1574" t="str">
        <f>B1574&amp;"_"&amp;G1574&amp;"_"&amp;J1574</f>
        <v>603_605_1</v>
      </c>
      <c r="B1574">
        <v>603</v>
      </c>
      <c r="C1574" s="1" t="s">
        <v>720</v>
      </c>
      <c r="D1574" s="1" t="s">
        <v>27</v>
      </c>
      <c r="E1574" s="1" t="s">
        <v>27</v>
      </c>
      <c r="F1574">
        <v>69</v>
      </c>
      <c r="G1574">
        <v>605</v>
      </c>
      <c r="H1574" s="1" t="s">
        <v>1201</v>
      </c>
      <c r="I1574">
        <v>69</v>
      </c>
      <c r="J1574" s="1" t="s">
        <v>191</v>
      </c>
      <c r="K1574" s="1" t="s">
        <v>25</v>
      </c>
      <c r="L1574">
        <v>2.597E-2</v>
      </c>
      <c r="M1574">
        <v>5.9029999999999999E-2</v>
      </c>
      <c r="N1574">
        <v>1.15E-3</v>
      </c>
      <c r="O1574">
        <v>1</v>
      </c>
      <c r="P1574">
        <v>0</v>
      </c>
      <c r="Q1574">
        <v>96</v>
      </c>
      <c r="R1574">
        <v>250</v>
      </c>
      <c r="S1574">
        <v>123</v>
      </c>
      <c r="T1574">
        <v>3.5</v>
      </c>
      <c r="U1574">
        <v>4.0999999999999996</v>
      </c>
    </row>
    <row r="1575" spans="1:21" x14ac:dyDescent="0.25">
      <c r="A1575" t="str">
        <f>B1575&amp;"_"&amp;G1575&amp;"_"&amp;J1575</f>
        <v>603_611_1</v>
      </c>
      <c r="B1575">
        <v>603</v>
      </c>
      <c r="C1575" s="1" t="s">
        <v>720</v>
      </c>
      <c r="D1575" s="1" t="s">
        <v>27</v>
      </c>
      <c r="E1575" s="1" t="s">
        <v>27</v>
      </c>
      <c r="F1575">
        <v>69</v>
      </c>
      <c r="G1575">
        <v>611</v>
      </c>
      <c r="H1575" s="1" t="s">
        <v>1202</v>
      </c>
      <c r="I1575">
        <v>69</v>
      </c>
      <c r="J1575" s="1" t="s">
        <v>191</v>
      </c>
      <c r="K1575" s="1" t="s">
        <v>25</v>
      </c>
      <c r="L1575">
        <v>1.42E-3</v>
      </c>
      <c r="M1575">
        <v>3.2299999999999998E-3</v>
      </c>
      <c r="N1575">
        <v>6.0000000000000002E-5</v>
      </c>
      <c r="O1575">
        <v>1</v>
      </c>
      <c r="P1575">
        <v>0</v>
      </c>
      <c r="Q1575">
        <v>250</v>
      </c>
      <c r="R1575">
        <v>250</v>
      </c>
      <c r="S1575">
        <v>250</v>
      </c>
      <c r="T1575">
        <v>0.1</v>
      </c>
      <c r="U1575">
        <v>0.2</v>
      </c>
    </row>
    <row r="1576" spans="1:21" x14ac:dyDescent="0.25">
      <c r="A1576" t="str">
        <f>B1576&amp;"_"&amp;G1576&amp;"_"&amp;J1576</f>
        <v>603_611_2</v>
      </c>
      <c r="B1576">
        <v>603</v>
      </c>
      <c r="C1576" s="1" t="s">
        <v>720</v>
      </c>
      <c r="D1576" s="1" t="s">
        <v>27</v>
      </c>
      <c r="E1576" s="1" t="s">
        <v>27</v>
      </c>
      <c r="F1576">
        <v>69</v>
      </c>
      <c r="G1576">
        <v>611</v>
      </c>
      <c r="H1576" s="1" t="s">
        <v>1202</v>
      </c>
      <c r="I1576">
        <v>69</v>
      </c>
      <c r="J1576" s="1" t="s">
        <v>74</v>
      </c>
      <c r="K1576" s="1" t="s">
        <v>25</v>
      </c>
      <c r="L1576">
        <v>1.42E-3</v>
      </c>
      <c r="M1576">
        <v>3.2299999999999998E-3</v>
      </c>
      <c r="N1576">
        <v>6.0000000000000002E-5</v>
      </c>
      <c r="O1576">
        <v>1</v>
      </c>
      <c r="P1576">
        <v>0</v>
      </c>
      <c r="Q1576">
        <v>250</v>
      </c>
      <c r="R1576">
        <v>250</v>
      </c>
      <c r="S1576">
        <v>250</v>
      </c>
      <c r="T1576">
        <v>0.1</v>
      </c>
      <c r="U1576">
        <v>0.2</v>
      </c>
    </row>
    <row r="1577" spans="1:21" x14ac:dyDescent="0.25">
      <c r="A1577" t="str">
        <f>B1577&amp;"_"&amp;G1577&amp;"_"&amp;J1577</f>
        <v>603_612_1</v>
      </c>
      <c r="B1577">
        <v>603</v>
      </c>
      <c r="C1577" s="1" t="s">
        <v>720</v>
      </c>
      <c r="D1577" s="1" t="s">
        <v>27</v>
      </c>
      <c r="E1577" s="1" t="s">
        <v>27</v>
      </c>
      <c r="F1577">
        <v>69</v>
      </c>
      <c r="G1577">
        <v>612</v>
      </c>
      <c r="H1577" s="1" t="s">
        <v>721</v>
      </c>
      <c r="I1577">
        <v>69</v>
      </c>
      <c r="J1577" s="1" t="s">
        <v>191</v>
      </c>
      <c r="K1577" s="1" t="s">
        <v>25</v>
      </c>
      <c r="L1577">
        <v>3.6999999999999999E-4</v>
      </c>
      <c r="M1577">
        <v>8.4000000000000003E-4</v>
      </c>
      <c r="N1577">
        <v>2.0000000000000002E-5</v>
      </c>
      <c r="O1577">
        <v>1</v>
      </c>
      <c r="P1577">
        <v>0</v>
      </c>
      <c r="Q1577">
        <v>96</v>
      </c>
      <c r="R1577">
        <v>250</v>
      </c>
      <c r="S1577">
        <v>123</v>
      </c>
      <c r="T1577">
        <v>0</v>
      </c>
      <c r="U1577">
        <v>0.1</v>
      </c>
    </row>
    <row r="1578" spans="1:21" x14ac:dyDescent="0.25">
      <c r="A1578" t="str">
        <f>B1578&amp;"_"&amp;G1578&amp;"_"&amp;J1578</f>
        <v>604_609_1</v>
      </c>
      <c r="B1578">
        <v>604</v>
      </c>
      <c r="C1578" s="1" t="s">
        <v>1200</v>
      </c>
      <c r="D1578" s="1" t="s">
        <v>27</v>
      </c>
      <c r="E1578" s="1" t="s">
        <v>27</v>
      </c>
      <c r="F1578">
        <v>69</v>
      </c>
      <c r="G1578">
        <v>609</v>
      </c>
      <c r="H1578" s="1" t="s">
        <v>53</v>
      </c>
      <c r="I1578">
        <v>69</v>
      </c>
      <c r="J1578" s="1" t="s">
        <v>191</v>
      </c>
      <c r="K1578" s="1" t="s">
        <v>25</v>
      </c>
      <c r="L1578">
        <v>2.002E-2</v>
      </c>
      <c r="M1578">
        <v>4.5519999999999998E-2</v>
      </c>
      <c r="N1578">
        <v>8.8999999999999995E-4</v>
      </c>
      <c r="O1578">
        <v>1</v>
      </c>
      <c r="P1578">
        <v>0</v>
      </c>
      <c r="Q1578">
        <v>190</v>
      </c>
      <c r="R1578">
        <v>190</v>
      </c>
      <c r="S1578">
        <v>190</v>
      </c>
      <c r="T1578">
        <v>2.2999999999999998</v>
      </c>
      <c r="U1578">
        <v>3.1</v>
      </c>
    </row>
    <row r="1579" spans="1:21" x14ac:dyDescent="0.25">
      <c r="A1579" t="str">
        <f>B1579&amp;"_"&amp;G1579&amp;"_"&amp;J1579</f>
        <v>604_609_2</v>
      </c>
      <c r="B1579">
        <v>604</v>
      </c>
      <c r="C1579" s="1" t="s">
        <v>1200</v>
      </c>
      <c r="D1579" s="1" t="s">
        <v>27</v>
      </c>
      <c r="E1579" s="1" t="s">
        <v>27</v>
      </c>
      <c r="F1579">
        <v>69</v>
      </c>
      <c r="G1579">
        <v>609</v>
      </c>
      <c r="H1579" s="1" t="s">
        <v>53</v>
      </c>
      <c r="I1579">
        <v>69</v>
      </c>
      <c r="J1579" s="1" t="s">
        <v>74</v>
      </c>
      <c r="K1579" s="1" t="s">
        <v>25</v>
      </c>
      <c r="L1579">
        <v>2.002E-2</v>
      </c>
      <c r="M1579">
        <v>4.5519999999999998E-2</v>
      </c>
      <c r="N1579">
        <v>8.8999999999999995E-4</v>
      </c>
      <c r="O1579">
        <v>1</v>
      </c>
      <c r="P1579">
        <v>0</v>
      </c>
      <c r="Q1579">
        <v>190</v>
      </c>
      <c r="R1579">
        <v>190</v>
      </c>
      <c r="S1579">
        <v>190</v>
      </c>
      <c r="T1579">
        <v>2.2999999999999998</v>
      </c>
      <c r="U1579">
        <v>3.1</v>
      </c>
    </row>
    <row r="1580" spans="1:21" x14ac:dyDescent="0.25">
      <c r="A1580" t="str">
        <f>B1580&amp;"_"&amp;G1580&amp;"_"&amp;J1580</f>
        <v>604_609_3</v>
      </c>
      <c r="B1580">
        <v>604</v>
      </c>
      <c r="C1580" s="1" t="s">
        <v>1200</v>
      </c>
      <c r="D1580" s="1" t="s">
        <v>27</v>
      </c>
      <c r="E1580" s="1" t="s">
        <v>27</v>
      </c>
      <c r="F1580">
        <v>69</v>
      </c>
      <c r="G1580">
        <v>609</v>
      </c>
      <c r="H1580" s="1" t="s">
        <v>53</v>
      </c>
      <c r="I1580">
        <v>69</v>
      </c>
      <c r="J1580" s="1" t="s">
        <v>55</v>
      </c>
      <c r="K1580" s="1" t="s">
        <v>25</v>
      </c>
      <c r="L1580">
        <v>2.002E-2</v>
      </c>
      <c r="M1580">
        <v>4.5519999999999998E-2</v>
      </c>
      <c r="N1580">
        <v>8.8999999999999995E-4</v>
      </c>
      <c r="O1580">
        <v>1</v>
      </c>
      <c r="P1580">
        <v>0</v>
      </c>
      <c r="Q1580">
        <v>190</v>
      </c>
      <c r="R1580">
        <v>190</v>
      </c>
      <c r="S1580">
        <v>190</v>
      </c>
      <c r="T1580">
        <v>2.2999999999999998</v>
      </c>
      <c r="U1580">
        <v>3.1</v>
      </c>
    </row>
    <row r="1581" spans="1:21" x14ac:dyDescent="0.25">
      <c r="A1581" t="str">
        <f>B1581&amp;"_"&amp;G1581&amp;"_"&amp;J1581</f>
        <v>605_1504_1</v>
      </c>
      <c r="B1581">
        <v>605</v>
      </c>
      <c r="C1581" s="1" t="s">
        <v>1201</v>
      </c>
      <c r="D1581" s="1" t="s">
        <v>27</v>
      </c>
      <c r="E1581" s="1" t="s">
        <v>27</v>
      </c>
      <c r="F1581">
        <v>69</v>
      </c>
      <c r="G1581">
        <v>1504</v>
      </c>
      <c r="H1581" s="1" t="s">
        <v>100</v>
      </c>
      <c r="I1581">
        <v>69</v>
      </c>
      <c r="J1581" s="1" t="s">
        <v>191</v>
      </c>
      <c r="K1581" s="1" t="s">
        <v>25</v>
      </c>
      <c r="L1581">
        <v>7.9119999999999996E-2</v>
      </c>
      <c r="M1581">
        <v>0.17987</v>
      </c>
      <c r="N1581">
        <v>3.5200000000000001E-3</v>
      </c>
      <c r="O1581">
        <v>1</v>
      </c>
      <c r="P1581">
        <v>0</v>
      </c>
      <c r="Q1581">
        <v>96</v>
      </c>
      <c r="R1581">
        <v>250</v>
      </c>
      <c r="S1581">
        <v>123</v>
      </c>
      <c r="T1581">
        <v>7.7</v>
      </c>
      <c r="U1581">
        <v>12.4</v>
      </c>
    </row>
    <row r="1582" spans="1:21" x14ac:dyDescent="0.25">
      <c r="A1582" t="str">
        <f>B1582&amp;"_"&amp;G1582&amp;"_"&amp;J1582</f>
        <v>606_1163_1</v>
      </c>
      <c r="B1582">
        <v>606</v>
      </c>
      <c r="C1582" s="1" t="s">
        <v>1204</v>
      </c>
      <c r="D1582" s="1" t="s">
        <v>27</v>
      </c>
      <c r="E1582" s="1" t="s">
        <v>27</v>
      </c>
      <c r="F1582">
        <v>69</v>
      </c>
      <c r="G1582">
        <v>1163</v>
      </c>
      <c r="H1582" s="1" t="s">
        <v>1206</v>
      </c>
      <c r="I1582">
        <v>69</v>
      </c>
      <c r="J1582" s="1" t="s">
        <v>191</v>
      </c>
      <c r="K1582" s="1" t="s">
        <v>25</v>
      </c>
      <c r="L1582">
        <v>4.0129999999999999E-2</v>
      </c>
      <c r="M1582">
        <v>9.1219999999999996E-2</v>
      </c>
      <c r="N1582">
        <v>1.7799999999999999E-3</v>
      </c>
      <c r="O1582">
        <v>1</v>
      </c>
      <c r="P1582">
        <v>0</v>
      </c>
      <c r="Q1582">
        <v>200</v>
      </c>
      <c r="R1582">
        <v>250</v>
      </c>
      <c r="S1582">
        <v>200</v>
      </c>
      <c r="T1582">
        <v>4.0999999999999996</v>
      </c>
      <c r="U1582">
        <v>6.3</v>
      </c>
    </row>
    <row r="1583" spans="1:21" x14ac:dyDescent="0.25">
      <c r="A1583" t="str">
        <f>B1583&amp;"_"&amp;G1583&amp;"_"&amp;J1583</f>
        <v>606_607_1</v>
      </c>
      <c r="B1583">
        <v>606</v>
      </c>
      <c r="C1583" s="1" t="s">
        <v>1204</v>
      </c>
      <c r="D1583" s="1" t="s">
        <v>27</v>
      </c>
      <c r="E1583" s="1" t="s">
        <v>27</v>
      </c>
      <c r="F1583">
        <v>69</v>
      </c>
      <c r="G1583">
        <v>607</v>
      </c>
      <c r="H1583" s="1" t="s">
        <v>1205</v>
      </c>
      <c r="I1583">
        <v>69</v>
      </c>
      <c r="J1583" s="1" t="s">
        <v>191</v>
      </c>
      <c r="K1583" s="1" t="s">
        <v>25</v>
      </c>
      <c r="L1583">
        <v>4.7899999999999998E-2</v>
      </c>
      <c r="M1583">
        <v>0.1089</v>
      </c>
      <c r="N1583">
        <v>2.1299999999999999E-3</v>
      </c>
      <c r="O1583">
        <v>1</v>
      </c>
      <c r="P1583">
        <v>0</v>
      </c>
      <c r="Q1583">
        <v>200</v>
      </c>
      <c r="R1583">
        <v>250</v>
      </c>
      <c r="S1583">
        <v>200</v>
      </c>
      <c r="T1583">
        <v>5.6</v>
      </c>
      <c r="U1583">
        <v>7.5</v>
      </c>
    </row>
    <row r="1584" spans="1:21" x14ac:dyDescent="0.25">
      <c r="A1584" t="str">
        <f>B1584&amp;"_"&amp;G1584&amp;"_"&amp;J1584</f>
        <v>607_1539_1</v>
      </c>
      <c r="B1584">
        <v>607</v>
      </c>
      <c r="C1584" s="1" t="s">
        <v>1205</v>
      </c>
      <c r="D1584" s="1" t="s">
        <v>27</v>
      </c>
      <c r="E1584" s="1" t="s">
        <v>27</v>
      </c>
      <c r="F1584">
        <v>69</v>
      </c>
      <c r="G1584">
        <v>1539</v>
      </c>
      <c r="H1584" s="1" t="s">
        <v>131</v>
      </c>
      <c r="I1584">
        <v>69</v>
      </c>
      <c r="J1584" s="1" t="s">
        <v>191</v>
      </c>
      <c r="K1584" s="1" t="s">
        <v>25</v>
      </c>
      <c r="L1584">
        <v>1.789E-2</v>
      </c>
      <c r="M1584">
        <v>4.0669999999999998E-2</v>
      </c>
      <c r="N1584">
        <v>8.0000000000000004E-4</v>
      </c>
      <c r="O1584">
        <v>1</v>
      </c>
      <c r="P1584">
        <v>0</v>
      </c>
      <c r="Q1584">
        <v>200</v>
      </c>
      <c r="R1584">
        <v>250</v>
      </c>
      <c r="S1584">
        <v>200</v>
      </c>
      <c r="T1584">
        <v>2.4</v>
      </c>
      <c r="U1584">
        <v>2.8</v>
      </c>
    </row>
    <row r="1585" spans="1:21" x14ac:dyDescent="0.25">
      <c r="A1585" t="str">
        <f>B1585&amp;"_"&amp;G1585&amp;"_"&amp;J1585</f>
        <v>608_1504_1</v>
      </c>
      <c r="B1585">
        <v>608</v>
      </c>
      <c r="C1585" s="1" t="s">
        <v>100</v>
      </c>
      <c r="D1585" s="1" t="s">
        <v>27</v>
      </c>
      <c r="E1585" s="1" t="s">
        <v>27</v>
      </c>
      <c r="F1585">
        <v>138</v>
      </c>
      <c r="G1585">
        <v>1504</v>
      </c>
      <c r="H1585" s="1" t="s">
        <v>100</v>
      </c>
      <c r="I1585">
        <v>69</v>
      </c>
      <c r="J1585" s="1" t="s">
        <v>191</v>
      </c>
      <c r="K1585" s="1" t="s">
        <v>25</v>
      </c>
      <c r="L1585">
        <v>3.0200000000000001E-3</v>
      </c>
      <c r="M1585">
        <v>0.10864</v>
      </c>
      <c r="N1585">
        <v>0</v>
      </c>
      <c r="O1585">
        <v>1</v>
      </c>
      <c r="P1585">
        <v>0</v>
      </c>
      <c r="Q1585">
        <v>170</v>
      </c>
      <c r="R1585">
        <v>170</v>
      </c>
      <c r="S1585">
        <v>170</v>
      </c>
      <c r="T1585">
        <v>0</v>
      </c>
      <c r="U1585">
        <v>0</v>
      </c>
    </row>
    <row r="1586" spans="1:21" x14ac:dyDescent="0.25">
      <c r="A1586" t="str">
        <f>B1586&amp;"_"&amp;G1586&amp;"_"&amp;J1586</f>
        <v>608_619_1</v>
      </c>
      <c r="B1586">
        <v>608</v>
      </c>
      <c r="C1586" s="1" t="s">
        <v>100</v>
      </c>
      <c r="D1586" s="1" t="s">
        <v>27</v>
      </c>
      <c r="E1586" s="1" t="s">
        <v>27</v>
      </c>
      <c r="F1586">
        <v>138</v>
      </c>
      <c r="G1586">
        <v>619</v>
      </c>
      <c r="H1586" s="1" t="s">
        <v>1207</v>
      </c>
      <c r="I1586">
        <v>138</v>
      </c>
      <c r="J1586" s="1" t="s">
        <v>191</v>
      </c>
      <c r="K1586" s="1" t="s">
        <v>25</v>
      </c>
      <c r="L1586">
        <v>5.1000000000000004E-4</v>
      </c>
      <c r="M1586">
        <v>2.5699999999999998E-3</v>
      </c>
      <c r="N1586">
        <v>1.95E-2</v>
      </c>
      <c r="O1586">
        <v>1</v>
      </c>
      <c r="P1586">
        <v>0</v>
      </c>
      <c r="Q1586">
        <v>261</v>
      </c>
      <c r="R1586">
        <v>562</v>
      </c>
      <c r="S1586">
        <v>432</v>
      </c>
      <c r="T1586">
        <v>1.9</v>
      </c>
      <c r="U1586">
        <v>3.5</v>
      </c>
    </row>
    <row r="1587" spans="1:21" x14ac:dyDescent="0.25">
      <c r="A1587" t="str">
        <f>B1587&amp;"_"&amp;G1587&amp;"_"&amp;J1587</f>
        <v>61_1289_1</v>
      </c>
      <c r="B1587">
        <v>61</v>
      </c>
      <c r="C1587" s="1" t="s">
        <v>72</v>
      </c>
      <c r="D1587" s="1" t="s">
        <v>67</v>
      </c>
      <c r="E1587" s="1" t="s">
        <v>67</v>
      </c>
      <c r="F1587">
        <v>115</v>
      </c>
      <c r="G1587">
        <v>1289</v>
      </c>
      <c r="H1587" s="1" t="s">
        <v>73</v>
      </c>
      <c r="I1587">
        <v>115</v>
      </c>
      <c r="J1587" s="1" t="s">
        <v>191</v>
      </c>
      <c r="K1587" s="1" t="s">
        <v>25</v>
      </c>
      <c r="L1587">
        <v>2.4219999999999998E-2</v>
      </c>
      <c r="M1587">
        <v>0.10014000000000001</v>
      </c>
      <c r="N1587">
        <v>1.6580000000000001E-2</v>
      </c>
      <c r="O1587">
        <v>1</v>
      </c>
      <c r="P1587">
        <v>0</v>
      </c>
      <c r="Q1587">
        <v>167</v>
      </c>
      <c r="R1587">
        <v>556</v>
      </c>
      <c r="S1587">
        <v>210</v>
      </c>
      <c r="T1587">
        <v>14.7</v>
      </c>
      <c r="U1587">
        <v>20.100000000000001</v>
      </c>
    </row>
    <row r="1588" spans="1:21" x14ac:dyDescent="0.25">
      <c r="A1588" t="str">
        <f>B1588&amp;"_"&amp;G1588&amp;"_"&amp;J1588</f>
        <v>61_1289_2</v>
      </c>
      <c r="B1588">
        <v>61</v>
      </c>
      <c r="C1588" s="1" t="s">
        <v>72</v>
      </c>
      <c r="D1588" s="1" t="s">
        <v>67</v>
      </c>
      <c r="E1588" s="1" t="s">
        <v>67</v>
      </c>
      <c r="F1588">
        <v>115</v>
      </c>
      <c r="G1588">
        <v>1289</v>
      </c>
      <c r="H1588" s="1" t="s">
        <v>73</v>
      </c>
      <c r="I1588">
        <v>115</v>
      </c>
      <c r="J1588" s="1" t="s">
        <v>74</v>
      </c>
      <c r="K1588" s="1" t="s">
        <v>25</v>
      </c>
      <c r="L1588">
        <v>2.3429999999999999E-2</v>
      </c>
      <c r="M1588">
        <v>9.6890000000000004E-2</v>
      </c>
      <c r="N1588">
        <v>1.6039999999999999E-2</v>
      </c>
      <c r="O1588">
        <v>1</v>
      </c>
      <c r="P1588">
        <v>0</v>
      </c>
      <c r="Q1588">
        <v>167</v>
      </c>
      <c r="R1588">
        <v>556</v>
      </c>
      <c r="S1588">
        <v>210</v>
      </c>
      <c r="T1588">
        <v>14.7</v>
      </c>
      <c r="U1588">
        <v>19.5</v>
      </c>
    </row>
    <row r="1589" spans="1:21" x14ac:dyDescent="0.25">
      <c r="A1589" t="str">
        <f>B1589&amp;"_"&amp;G1589&amp;"_"&amp;J1589</f>
        <v>610_611_1</v>
      </c>
      <c r="B1589">
        <v>610</v>
      </c>
      <c r="C1589" s="1" t="s">
        <v>1213</v>
      </c>
      <c r="D1589" s="1" t="s">
        <v>27</v>
      </c>
      <c r="E1589" s="1" t="s">
        <v>27</v>
      </c>
      <c r="F1589">
        <v>69</v>
      </c>
      <c r="G1589">
        <v>611</v>
      </c>
      <c r="H1589" s="1" t="s">
        <v>1202</v>
      </c>
      <c r="I1589">
        <v>69</v>
      </c>
      <c r="J1589" s="1" t="s">
        <v>191</v>
      </c>
      <c r="K1589" s="1" t="s">
        <v>25</v>
      </c>
      <c r="L1589">
        <v>2.4199999999999998E-3</v>
      </c>
      <c r="M1589">
        <v>5.4999999999999997E-3</v>
      </c>
      <c r="N1589">
        <v>1.1E-4</v>
      </c>
      <c r="O1589">
        <v>1</v>
      </c>
      <c r="P1589">
        <v>0</v>
      </c>
      <c r="Q1589">
        <v>96</v>
      </c>
      <c r="R1589">
        <v>250</v>
      </c>
      <c r="S1589">
        <v>123</v>
      </c>
      <c r="T1589">
        <v>0.3</v>
      </c>
      <c r="U1589">
        <v>0.4</v>
      </c>
    </row>
    <row r="1590" spans="1:21" x14ac:dyDescent="0.25">
      <c r="A1590" t="str">
        <f>B1590&amp;"_"&amp;G1590&amp;"_"&amp;J1590</f>
        <v>613_577_1</v>
      </c>
      <c r="B1590">
        <v>613</v>
      </c>
      <c r="C1590" s="1" t="s">
        <v>1167</v>
      </c>
      <c r="D1590" s="1" t="s">
        <v>27</v>
      </c>
      <c r="E1590" s="1" t="s">
        <v>27</v>
      </c>
      <c r="F1590">
        <v>69</v>
      </c>
      <c r="G1590">
        <v>577</v>
      </c>
      <c r="H1590" s="1" t="s">
        <v>1165</v>
      </c>
      <c r="I1590">
        <v>69</v>
      </c>
      <c r="J1590" s="1" t="s">
        <v>191</v>
      </c>
      <c r="K1590" s="1" t="s">
        <v>25</v>
      </c>
      <c r="L1590">
        <v>1.125E-2</v>
      </c>
      <c r="M1590">
        <v>2.5579999999999999E-2</v>
      </c>
      <c r="N1590">
        <v>5.0000000000000001E-4</v>
      </c>
      <c r="O1590">
        <v>1</v>
      </c>
      <c r="P1590">
        <v>0</v>
      </c>
      <c r="Q1590">
        <v>96</v>
      </c>
      <c r="R1590">
        <v>250</v>
      </c>
      <c r="S1590">
        <v>123</v>
      </c>
      <c r="T1590">
        <v>0.9</v>
      </c>
      <c r="U1590">
        <v>1.8</v>
      </c>
    </row>
    <row r="1591" spans="1:21" x14ac:dyDescent="0.25">
      <c r="A1591" t="str">
        <f>B1591&amp;"_"&amp;G1591&amp;"_"&amp;J1591</f>
        <v>613_846_1</v>
      </c>
      <c r="B1591">
        <v>613</v>
      </c>
      <c r="C1591" s="1" t="s">
        <v>1167</v>
      </c>
      <c r="D1591" s="1" t="s">
        <v>27</v>
      </c>
      <c r="E1591" s="1" t="s">
        <v>27</v>
      </c>
      <c r="F1591">
        <v>69</v>
      </c>
      <c r="G1591">
        <v>846</v>
      </c>
      <c r="H1591" s="1" t="s">
        <v>1168</v>
      </c>
      <c r="I1591">
        <v>69</v>
      </c>
      <c r="J1591" s="1" t="s">
        <v>191</v>
      </c>
      <c r="K1591" s="1" t="s">
        <v>25</v>
      </c>
      <c r="L1591">
        <v>1.0300000000000001E-3</v>
      </c>
      <c r="M1591">
        <v>2.33E-3</v>
      </c>
      <c r="N1591">
        <v>5.0000000000000002E-5</v>
      </c>
      <c r="O1591">
        <v>1</v>
      </c>
      <c r="P1591">
        <v>0</v>
      </c>
      <c r="Q1591">
        <v>96</v>
      </c>
      <c r="R1591">
        <v>250</v>
      </c>
      <c r="S1591">
        <v>123</v>
      </c>
      <c r="T1591">
        <v>0.1</v>
      </c>
      <c r="U1591">
        <v>0.2</v>
      </c>
    </row>
    <row r="1592" spans="1:21" x14ac:dyDescent="0.25">
      <c r="A1592" t="str">
        <f>B1592&amp;"_"&amp;G1592&amp;"_"&amp;J1592</f>
        <v>614_1541_1</v>
      </c>
      <c r="B1592">
        <v>614</v>
      </c>
      <c r="C1592" s="1" t="s">
        <v>95</v>
      </c>
      <c r="D1592" s="1" t="s">
        <v>27</v>
      </c>
      <c r="E1592" s="1" t="s">
        <v>27</v>
      </c>
      <c r="F1592">
        <v>69</v>
      </c>
      <c r="G1592">
        <v>1541</v>
      </c>
      <c r="H1592" s="1" t="s">
        <v>96</v>
      </c>
      <c r="I1592">
        <v>69</v>
      </c>
      <c r="J1592" s="1" t="s">
        <v>191</v>
      </c>
      <c r="K1592" s="1" t="s">
        <v>25</v>
      </c>
      <c r="L1592">
        <v>2.9430000000000001E-2</v>
      </c>
      <c r="M1592">
        <v>6.6909999999999997E-2</v>
      </c>
      <c r="N1592">
        <v>1.31E-3</v>
      </c>
      <c r="O1592">
        <v>1</v>
      </c>
      <c r="P1592">
        <v>0</v>
      </c>
      <c r="Q1592">
        <v>96</v>
      </c>
      <c r="R1592">
        <v>250</v>
      </c>
      <c r="S1592">
        <v>123</v>
      </c>
      <c r="T1592">
        <v>2.9</v>
      </c>
      <c r="U1592">
        <v>4.5999999999999996</v>
      </c>
    </row>
    <row r="1593" spans="1:21" x14ac:dyDescent="0.25">
      <c r="A1593" t="str">
        <f>B1593&amp;"_"&amp;G1593&amp;"_"&amp;J1593</f>
        <v>614_1541_2</v>
      </c>
      <c r="B1593">
        <v>614</v>
      </c>
      <c r="C1593" s="1" t="s">
        <v>95</v>
      </c>
      <c r="D1593" s="1" t="s">
        <v>27</v>
      </c>
      <c r="E1593" s="1" t="s">
        <v>27</v>
      </c>
      <c r="F1593">
        <v>69</v>
      </c>
      <c r="G1593">
        <v>1541</v>
      </c>
      <c r="H1593" s="1" t="s">
        <v>96</v>
      </c>
      <c r="I1593">
        <v>69</v>
      </c>
      <c r="J1593" s="1" t="s">
        <v>74</v>
      </c>
      <c r="K1593" s="1" t="s">
        <v>25</v>
      </c>
      <c r="L1593">
        <v>3.2599999999999997E-2</v>
      </c>
      <c r="M1593">
        <v>7.4120000000000005E-2</v>
      </c>
      <c r="N1593">
        <v>1.4499999999999999E-3</v>
      </c>
      <c r="O1593">
        <v>1</v>
      </c>
      <c r="P1593">
        <v>0</v>
      </c>
      <c r="Q1593">
        <v>96</v>
      </c>
      <c r="R1593">
        <v>250</v>
      </c>
      <c r="S1593">
        <v>123</v>
      </c>
      <c r="T1593">
        <v>2.9</v>
      </c>
      <c r="U1593">
        <v>5.0999999999999996</v>
      </c>
    </row>
    <row r="1594" spans="1:21" x14ac:dyDescent="0.25">
      <c r="A1594" t="str">
        <f>B1594&amp;"_"&amp;G1594&amp;"_"&amp;J1594</f>
        <v>614_615_1</v>
      </c>
      <c r="B1594">
        <v>614</v>
      </c>
      <c r="C1594" s="1" t="s">
        <v>95</v>
      </c>
      <c r="D1594" s="1" t="s">
        <v>27</v>
      </c>
      <c r="E1594" s="1" t="s">
        <v>27</v>
      </c>
      <c r="F1594">
        <v>69</v>
      </c>
      <c r="G1594">
        <v>615</v>
      </c>
      <c r="H1594" s="1" t="s">
        <v>1215</v>
      </c>
      <c r="I1594">
        <v>69</v>
      </c>
      <c r="J1594" s="1" t="s">
        <v>191</v>
      </c>
      <c r="K1594" s="1" t="s">
        <v>25</v>
      </c>
      <c r="L1594">
        <v>4.4510000000000001E-2</v>
      </c>
      <c r="M1594">
        <v>0.10118000000000001</v>
      </c>
      <c r="N1594">
        <v>1.98E-3</v>
      </c>
      <c r="O1594">
        <v>1</v>
      </c>
      <c r="P1594">
        <v>0</v>
      </c>
      <c r="Q1594">
        <v>96</v>
      </c>
      <c r="R1594">
        <v>250</v>
      </c>
      <c r="S1594">
        <v>123</v>
      </c>
      <c r="T1594">
        <v>4.7</v>
      </c>
      <c r="U1594">
        <v>7</v>
      </c>
    </row>
    <row r="1595" spans="1:21" x14ac:dyDescent="0.25">
      <c r="A1595" t="str">
        <f>B1595&amp;"_"&amp;G1595&amp;"_"&amp;J1595</f>
        <v>614_618_1</v>
      </c>
      <c r="B1595">
        <v>614</v>
      </c>
      <c r="C1595" s="1" t="s">
        <v>95</v>
      </c>
      <c r="D1595" s="1" t="s">
        <v>27</v>
      </c>
      <c r="E1595" s="1" t="s">
        <v>27</v>
      </c>
      <c r="F1595">
        <v>69</v>
      </c>
      <c r="G1595">
        <v>618</v>
      </c>
      <c r="H1595" s="1" t="s">
        <v>1216</v>
      </c>
      <c r="I1595">
        <v>69</v>
      </c>
      <c r="J1595" s="1" t="s">
        <v>191</v>
      </c>
      <c r="K1595" s="1" t="s">
        <v>25</v>
      </c>
      <c r="L1595">
        <v>2.0930000000000001E-2</v>
      </c>
      <c r="M1595">
        <v>4.7579999999999997E-2</v>
      </c>
      <c r="N1595">
        <v>9.3000000000000005E-4</v>
      </c>
      <c r="O1595">
        <v>1</v>
      </c>
      <c r="P1595">
        <v>0</v>
      </c>
      <c r="Q1595">
        <v>96</v>
      </c>
      <c r="R1595">
        <v>250</v>
      </c>
      <c r="S1595">
        <v>123</v>
      </c>
      <c r="T1595">
        <v>2.6</v>
      </c>
      <c r="U1595">
        <v>3.3</v>
      </c>
    </row>
    <row r="1596" spans="1:21" x14ac:dyDescent="0.25">
      <c r="A1596" t="str">
        <f>B1596&amp;"_"&amp;G1596&amp;"_"&amp;J1596</f>
        <v>614_837_1</v>
      </c>
      <c r="B1596">
        <v>614</v>
      </c>
      <c r="C1596" s="1" t="s">
        <v>95</v>
      </c>
      <c r="D1596" s="1" t="s">
        <v>27</v>
      </c>
      <c r="E1596" s="1" t="s">
        <v>27</v>
      </c>
      <c r="F1596">
        <v>69</v>
      </c>
      <c r="G1596">
        <v>837</v>
      </c>
      <c r="H1596" s="1" t="s">
        <v>168</v>
      </c>
      <c r="I1596">
        <v>69</v>
      </c>
      <c r="J1596" s="1" t="s">
        <v>191</v>
      </c>
      <c r="K1596" s="1" t="s">
        <v>25</v>
      </c>
      <c r="L1596">
        <v>1.9140000000000001E-2</v>
      </c>
      <c r="M1596">
        <v>4.3520000000000003E-2</v>
      </c>
      <c r="N1596">
        <v>8.4999999999999995E-4</v>
      </c>
      <c r="O1596">
        <v>1</v>
      </c>
      <c r="P1596">
        <v>0</v>
      </c>
      <c r="Q1596">
        <v>96</v>
      </c>
      <c r="R1596">
        <v>250</v>
      </c>
      <c r="S1596">
        <v>123</v>
      </c>
      <c r="T1596">
        <v>2.1</v>
      </c>
      <c r="U1596">
        <v>3</v>
      </c>
    </row>
    <row r="1597" spans="1:21" x14ac:dyDescent="0.25">
      <c r="A1597" t="str">
        <f>B1597&amp;"_"&amp;G1597&amp;"_"&amp;J1597</f>
        <v>614_837_2</v>
      </c>
      <c r="B1597">
        <v>614</v>
      </c>
      <c r="C1597" s="1" t="s">
        <v>95</v>
      </c>
      <c r="D1597" s="1" t="s">
        <v>27</v>
      </c>
      <c r="E1597" s="1" t="s">
        <v>27</v>
      </c>
      <c r="F1597">
        <v>69</v>
      </c>
      <c r="G1597">
        <v>837</v>
      </c>
      <c r="H1597" s="1" t="s">
        <v>168</v>
      </c>
      <c r="I1597">
        <v>69</v>
      </c>
      <c r="J1597" s="1" t="s">
        <v>74</v>
      </c>
      <c r="K1597" s="1" t="s">
        <v>25</v>
      </c>
      <c r="L1597">
        <v>1.8800000000000001E-2</v>
      </c>
      <c r="M1597">
        <v>4.274E-2</v>
      </c>
      <c r="N1597">
        <v>8.4000000000000003E-4</v>
      </c>
      <c r="O1597">
        <v>1</v>
      </c>
      <c r="P1597">
        <v>0</v>
      </c>
      <c r="Q1597">
        <v>96</v>
      </c>
      <c r="R1597">
        <v>250</v>
      </c>
      <c r="S1597">
        <v>123</v>
      </c>
      <c r="T1597">
        <v>2.1</v>
      </c>
      <c r="U1597">
        <v>3</v>
      </c>
    </row>
    <row r="1598" spans="1:21" x14ac:dyDescent="0.25">
      <c r="A1598" t="str">
        <f>B1598&amp;"_"&amp;G1598&amp;"_"&amp;J1598</f>
        <v>615_617_1</v>
      </c>
      <c r="B1598">
        <v>615</v>
      </c>
      <c r="C1598" s="1" t="s">
        <v>1215</v>
      </c>
      <c r="D1598" s="1" t="s">
        <v>27</v>
      </c>
      <c r="E1598" s="1" t="s">
        <v>27</v>
      </c>
      <c r="F1598">
        <v>69</v>
      </c>
      <c r="G1598">
        <v>617</v>
      </c>
      <c r="H1598" s="1" t="s">
        <v>1218</v>
      </c>
      <c r="I1598">
        <v>69</v>
      </c>
      <c r="J1598" s="1" t="s">
        <v>191</v>
      </c>
      <c r="K1598" s="1" t="s">
        <v>25</v>
      </c>
      <c r="L1598">
        <v>2.9649999999999999E-2</v>
      </c>
      <c r="M1598">
        <v>6.7400000000000002E-2</v>
      </c>
      <c r="N1598">
        <v>1.32E-3</v>
      </c>
      <c r="O1598">
        <v>1</v>
      </c>
      <c r="P1598">
        <v>0</v>
      </c>
      <c r="Q1598">
        <v>96</v>
      </c>
      <c r="R1598">
        <v>250</v>
      </c>
      <c r="S1598">
        <v>123</v>
      </c>
      <c r="T1598">
        <v>3.4</v>
      </c>
      <c r="U1598">
        <v>4.7</v>
      </c>
    </row>
    <row r="1599" spans="1:21" x14ac:dyDescent="0.25">
      <c r="A1599" t="str">
        <f>B1599&amp;"_"&amp;G1599&amp;"_"&amp;J1599</f>
        <v>615_836_1</v>
      </c>
      <c r="B1599">
        <v>615</v>
      </c>
      <c r="C1599" s="1" t="s">
        <v>1215</v>
      </c>
      <c r="D1599" s="1" t="s">
        <v>27</v>
      </c>
      <c r="E1599" s="1" t="s">
        <v>27</v>
      </c>
      <c r="F1599">
        <v>69</v>
      </c>
      <c r="G1599">
        <v>836</v>
      </c>
      <c r="H1599" s="1" t="s">
        <v>1219</v>
      </c>
      <c r="I1599">
        <v>69</v>
      </c>
      <c r="J1599" s="1" t="s">
        <v>191</v>
      </c>
      <c r="K1599" s="1" t="s">
        <v>25</v>
      </c>
      <c r="L1599">
        <v>1.983E-2</v>
      </c>
      <c r="M1599">
        <v>4.5089999999999998E-2</v>
      </c>
      <c r="N1599">
        <v>8.8000000000000003E-4</v>
      </c>
      <c r="O1599">
        <v>1</v>
      </c>
      <c r="P1599">
        <v>0</v>
      </c>
      <c r="Q1599">
        <v>96</v>
      </c>
      <c r="R1599">
        <v>250</v>
      </c>
      <c r="S1599">
        <v>123</v>
      </c>
      <c r="T1599">
        <v>2.4</v>
      </c>
      <c r="U1599">
        <v>3.1</v>
      </c>
    </row>
    <row r="1600" spans="1:21" x14ac:dyDescent="0.25">
      <c r="A1600" t="str">
        <f>B1600&amp;"_"&amp;G1600&amp;"_"&amp;J1600</f>
        <v>616_1505_1</v>
      </c>
      <c r="B1600">
        <v>616</v>
      </c>
      <c r="C1600" s="1" t="s">
        <v>1220</v>
      </c>
      <c r="D1600" s="1" t="s">
        <v>27</v>
      </c>
      <c r="E1600" s="1" t="s">
        <v>27</v>
      </c>
      <c r="F1600">
        <v>69</v>
      </c>
      <c r="G1600">
        <v>1505</v>
      </c>
      <c r="H1600" s="1" t="s">
        <v>1207</v>
      </c>
      <c r="I1600">
        <v>69</v>
      </c>
      <c r="J1600" s="1" t="s">
        <v>191</v>
      </c>
      <c r="K1600" s="1" t="s">
        <v>25</v>
      </c>
      <c r="L1600">
        <v>4.2639999999999997E-2</v>
      </c>
      <c r="M1600">
        <v>9.6930000000000002E-2</v>
      </c>
      <c r="N1600">
        <v>1.89E-3</v>
      </c>
      <c r="O1600">
        <v>1</v>
      </c>
      <c r="P1600">
        <v>0</v>
      </c>
      <c r="Q1600">
        <v>96</v>
      </c>
      <c r="R1600">
        <v>250</v>
      </c>
      <c r="S1600">
        <v>123</v>
      </c>
      <c r="T1600">
        <v>6</v>
      </c>
      <c r="U1600">
        <v>6.7</v>
      </c>
    </row>
    <row r="1601" spans="1:21" x14ac:dyDescent="0.25">
      <c r="A1601" t="str">
        <f>B1601&amp;"_"&amp;G1601&amp;"_"&amp;J1601</f>
        <v>616_617_1</v>
      </c>
      <c r="B1601">
        <v>616</v>
      </c>
      <c r="C1601" s="1" t="s">
        <v>1220</v>
      </c>
      <c r="D1601" s="1" t="s">
        <v>27</v>
      </c>
      <c r="E1601" s="1" t="s">
        <v>27</v>
      </c>
      <c r="F1601">
        <v>69</v>
      </c>
      <c r="G1601">
        <v>617</v>
      </c>
      <c r="H1601" s="1" t="s">
        <v>1218</v>
      </c>
      <c r="I1601">
        <v>69</v>
      </c>
      <c r="J1601" s="1" t="s">
        <v>191</v>
      </c>
      <c r="K1601" s="1" t="s">
        <v>25</v>
      </c>
      <c r="L1601">
        <v>2.036E-2</v>
      </c>
      <c r="M1601">
        <v>4.6280000000000002E-2</v>
      </c>
      <c r="N1601">
        <v>8.9999999999999998E-4</v>
      </c>
      <c r="O1601">
        <v>1</v>
      </c>
      <c r="P1601">
        <v>0</v>
      </c>
      <c r="Q1601">
        <v>96</v>
      </c>
      <c r="R1601">
        <v>250</v>
      </c>
      <c r="S1601">
        <v>123</v>
      </c>
      <c r="T1601">
        <v>2.5</v>
      </c>
      <c r="U1601">
        <v>3.2</v>
      </c>
    </row>
    <row r="1602" spans="1:21" x14ac:dyDescent="0.25">
      <c r="A1602" t="str">
        <f>B1602&amp;"_"&amp;G1602&amp;"_"&amp;J1602</f>
        <v>618_1505_1</v>
      </c>
      <c r="B1602">
        <v>618</v>
      </c>
      <c r="C1602" s="1" t="s">
        <v>1216</v>
      </c>
      <c r="D1602" s="1" t="s">
        <v>27</v>
      </c>
      <c r="E1602" s="1" t="s">
        <v>27</v>
      </c>
      <c r="F1602">
        <v>69</v>
      </c>
      <c r="G1602">
        <v>1505</v>
      </c>
      <c r="H1602" s="1" t="s">
        <v>1207</v>
      </c>
      <c r="I1602">
        <v>69</v>
      </c>
      <c r="J1602" s="1" t="s">
        <v>191</v>
      </c>
      <c r="K1602" s="1" t="s">
        <v>25</v>
      </c>
      <c r="L1602">
        <v>5.1979999999999998E-2</v>
      </c>
      <c r="M1602">
        <v>0.11817</v>
      </c>
      <c r="N1602">
        <v>2.31E-3</v>
      </c>
      <c r="O1602">
        <v>1</v>
      </c>
      <c r="P1602">
        <v>0</v>
      </c>
      <c r="Q1602">
        <v>96</v>
      </c>
      <c r="R1602">
        <v>250</v>
      </c>
      <c r="S1602">
        <v>123</v>
      </c>
      <c r="T1602">
        <v>7.4</v>
      </c>
      <c r="U1602">
        <v>8.1999999999999993</v>
      </c>
    </row>
    <row r="1603" spans="1:21" x14ac:dyDescent="0.25">
      <c r="A1603" t="str">
        <f>B1603&amp;"_"&amp;G1603&amp;"_"&amp;J1603</f>
        <v>619_1505_1</v>
      </c>
      <c r="B1603">
        <v>619</v>
      </c>
      <c r="C1603" s="1" t="s">
        <v>1207</v>
      </c>
      <c r="D1603" s="1" t="s">
        <v>27</v>
      </c>
      <c r="E1603" s="1" t="s">
        <v>27</v>
      </c>
      <c r="F1603">
        <v>138</v>
      </c>
      <c r="G1603">
        <v>1505</v>
      </c>
      <c r="H1603" s="1" t="s">
        <v>1207</v>
      </c>
      <c r="I1603">
        <v>69</v>
      </c>
      <c r="J1603" s="1" t="s">
        <v>191</v>
      </c>
      <c r="K1603" s="1" t="s">
        <v>25</v>
      </c>
      <c r="L1603">
        <v>3.0200000000000001E-3</v>
      </c>
      <c r="M1603">
        <v>0.10864</v>
      </c>
      <c r="N1603">
        <v>0</v>
      </c>
      <c r="O1603">
        <v>1</v>
      </c>
      <c r="P1603">
        <v>0</v>
      </c>
      <c r="Q1603">
        <v>125</v>
      </c>
      <c r="R1603">
        <v>145</v>
      </c>
      <c r="S1603">
        <v>170</v>
      </c>
      <c r="T1603">
        <v>0</v>
      </c>
      <c r="U1603">
        <v>0</v>
      </c>
    </row>
    <row r="1604" spans="1:21" x14ac:dyDescent="0.25">
      <c r="A1604" t="str">
        <f>B1604&amp;"_"&amp;G1604&amp;"_"&amp;J1604</f>
        <v>62_722_1</v>
      </c>
      <c r="B1604">
        <v>62</v>
      </c>
      <c r="C1604" s="1" t="s">
        <v>466</v>
      </c>
      <c r="D1604" s="1" t="s">
        <v>36</v>
      </c>
      <c r="E1604" s="1" t="s">
        <v>36</v>
      </c>
      <c r="F1604">
        <v>345</v>
      </c>
      <c r="G1604">
        <v>722</v>
      </c>
      <c r="H1604" s="1" t="s">
        <v>467</v>
      </c>
      <c r="I1604">
        <v>345</v>
      </c>
      <c r="J1604" s="1" t="s">
        <v>191</v>
      </c>
      <c r="K1604" s="1" t="s">
        <v>25</v>
      </c>
      <c r="L1604">
        <v>2.5000000000000001E-4</v>
      </c>
      <c r="M1604">
        <v>3.8300000000000001E-3</v>
      </c>
      <c r="N1604">
        <v>9.8930000000000004E-2</v>
      </c>
      <c r="O1604">
        <v>1</v>
      </c>
      <c r="P1604">
        <v>0</v>
      </c>
      <c r="Q1604">
        <v>1216</v>
      </c>
      <c r="R1604">
        <v>2454</v>
      </c>
      <c r="S1604">
        <v>1804</v>
      </c>
      <c r="T1604">
        <v>4.5999999999999996</v>
      </c>
      <c r="U1604">
        <v>9.6</v>
      </c>
    </row>
    <row r="1605" spans="1:21" x14ac:dyDescent="0.25">
      <c r="A1605" t="str">
        <f>B1605&amp;"_"&amp;G1605&amp;"_"&amp;J1605</f>
        <v>620_625_1</v>
      </c>
      <c r="B1605">
        <v>620</v>
      </c>
      <c r="C1605" s="1" t="s">
        <v>734</v>
      </c>
      <c r="D1605" s="1" t="s">
        <v>27</v>
      </c>
      <c r="E1605" s="1" t="s">
        <v>27</v>
      </c>
      <c r="F1605">
        <v>69</v>
      </c>
      <c r="G1605">
        <v>625</v>
      </c>
      <c r="H1605" s="1" t="s">
        <v>1176</v>
      </c>
      <c r="I1605">
        <v>69</v>
      </c>
      <c r="J1605" s="1" t="s">
        <v>191</v>
      </c>
      <c r="K1605" s="1" t="s">
        <v>25</v>
      </c>
      <c r="L1605">
        <v>9.1500000000000001E-3</v>
      </c>
      <c r="M1605">
        <v>2.0809999999999999E-2</v>
      </c>
      <c r="N1605">
        <v>4.0999999999999999E-4</v>
      </c>
      <c r="O1605">
        <v>1</v>
      </c>
      <c r="P1605">
        <v>0</v>
      </c>
      <c r="Q1605">
        <v>250</v>
      </c>
      <c r="R1605">
        <v>250</v>
      </c>
      <c r="S1605">
        <v>250</v>
      </c>
      <c r="T1605">
        <v>1.1000000000000001</v>
      </c>
      <c r="U1605">
        <v>1.4</v>
      </c>
    </row>
    <row r="1606" spans="1:21" x14ac:dyDescent="0.25">
      <c r="A1606" t="str">
        <f>B1606&amp;"_"&amp;G1606&amp;"_"&amp;J1606</f>
        <v>620_626_1</v>
      </c>
      <c r="B1606">
        <v>620</v>
      </c>
      <c r="C1606" s="1" t="s">
        <v>734</v>
      </c>
      <c r="D1606" s="1" t="s">
        <v>27</v>
      </c>
      <c r="E1606" s="1" t="s">
        <v>27</v>
      </c>
      <c r="F1606">
        <v>69</v>
      </c>
      <c r="G1606">
        <v>626</v>
      </c>
      <c r="H1606" s="1" t="s">
        <v>735</v>
      </c>
      <c r="I1606">
        <v>69</v>
      </c>
      <c r="J1606" s="1" t="s">
        <v>191</v>
      </c>
      <c r="K1606" s="1" t="s">
        <v>25</v>
      </c>
      <c r="L1606">
        <v>4.2000000000000002E-4</v>
      </c>
      <c r="M1606">
        <v>9.5E-4</v>
      </c>
      <c r="N1606">
        <v>2.0000000000000002E-5</v>
      </c>
      <c r="O1606">
        <v>1</v>
      </c>
      <c r="P1606">
        <v>0</v>
      </c>
      <c r="Q1606">
        <v>250</v>
      </c>
      <c r="R1606">
        <v>250</v>
      </c>
      <c r="S1606">
        <v>250</v>
      </c>
      <c r="T1606">
        <v>0.1</v>
      </c>
      <c r="U1606">
        <v>0.1</v>
      </c>
    </row>
    <row r="1607" spans="1:21" x14ac:dyDescent="0.25">
      <c r="A1607" t="str">
        <f>B1607&amp;"_"&amp;G1607&amp;"_"&amp;J1607</f>
        <v>620_626_2</v>
      </c>
      <c r="B1607">
        <v>620</v>
      </c>
      <c r="C1607" s="1" t="s">
        <v>734</v>
      </c>
      <c r="D1607" s="1" t="s">
        <v>27</v>
      </c>
      <c r="E1607" s="1" t="s">
        <v>27</v>
      </c>
      <c r="F1607">
        <v>69</v>
      </c>
      <c r="G1607">
        <v>626</v>
      </c>
      <c r="H1607" s="1" t="s">
        <v>735</v>
      </c>
      <c r="I1607">
        <v>69</v>
      </c>
      <c r="J1607" s="1" t="s">
        <v>74</v>
      </c>
      <c r="K1607" s="1" t="s">
        <v>25</v>
      </c>
      <c r="L1607">
        <v>4.2000000000000002E-4</v>
      </c>
      <c r="M1607">
        <v>9.5E-4</v>
      </c>
      <c r="N1607">
        <v>2.0000000000000002E-5</v>
      </c>
      <c r="O1607">
        <v>1</v>
      </c>
      <c r="P1607">
        <v>0</v>
      </c>
      <c r="Q1607">
        <v>250</v>
      </c>
      <c r="R1607">
        <v>250</v>
      </c>
      <c r="S1607">
        <v>250</v>
      </c>
      <c r="T1607">
        <v>0.1</v>
      </c>
      <c r="U1607">
        <v>0.1</v>
      </c>
    </row>
    <row r="1608" spans="1:21" x14ac:dyDescent="0.25">
      <c r="A1608" t="str">
        <f>B1608&amp;"_"&amp;G1608&amp;"_"&amp;J1608</f>
        <v>620_995_1</v>
      </c>
      <c r="B1608">
        <v>620</v>
      </c>
      <c r="C1608" s="1" t="s">
        <v>734</v>
      </c>
      <c r="D1608" s="1" t="s">
        <v>27</v>
      </c>
      <c r="E1608" s="1" t="s">
        <v>27</v>
      </c>
      <c r="F1608">
        <v>69</v>
      </c>
      <c r="G1608">
        <v>995</v>
      </c>
      <c r="H1608" s="1" t="s">
        <v>1222</v>
      </c>
      <c r="I1608">
        <v>69</v>
      </c>
      <c r="J1608" s="1" t="s">
        <v>191</v>
      </c>
      <c r="K1608" s="1" t="s">
        <v>25</v>
      </c>
      <c r="L1608">
        <v>9.0299999999999998E-3</v>
      </c>
      <c r="M1608">
        <v>2.052E-2</v>
      </c>
      <c r="N1608">
        <v>4.0000000000000002E-4</v>
      </c>
      <c r="O1608">
        <v>1</v>
      </c>
      <c r="P1608">
        <v>0</v>
      </c>
      <c r="Q1608">
        <v>250</v>
      </c>
      <c r="R1608">
        <v>250</v>
      </c>
      <c r="S1608">
        <v>250</v>
      </c>
      <c r="T1608">
        <v>1.2</v>
      </c>
      <c r="U1608">
        <v>1.4</v>
      </c>
    </row>
    <row r="1609" spans="1:21" x14ac:dyDescent="0.25">
      <c r="A1609" t="str">
        <f>B1609&amp;"_"&amp;G1609&amp;"_"&amp;J1609</f>
        <v>620_995_2</v>
      </c>
      <c r="B1609">
        <v>620</v>
      </c>
      <c r="C1609" s="1" t="s">
        <v>734</v>
      </c>
      <c r="D1609" s="1" t="s">
        <v>27</v>
      </c>
      <c r="E1609" s="1" t="s">
        <v>27</v>
      </c>
      <c r="F1609">
        <v>69</v>
      </c>
      <c r="G1609">
        <v>995</v>
      </c>
      <c r="H1609" s="1" t="s">
        <v>1222</v>
      </c>
      <c r="I1609">
        <v>69</v>
      </c>
      <c r="J1609" s="1" t="s">
        <v>74</v>
      </c>
      <c r="K1609" s="1" t="s">
        <v>25</v>
      </c>
      <c r="L1609">
        <v>9.0299999999999998E-3</v>
      </c>
      <c r="M1609">
        <v>2.052E-2</v>
      </c>
      <c r="N1609">
        <v>4.0000000000000002E-4</v>
      </c>
      <c r="O1609">
        <v>1</v>
      </c>
      <c r="P1609">
        <v>0</v>
      </c>
      <c r="Q1609">
        <v>250</v>
      </c>
      <c r="R1609">
        <v>250</v>
      </c>
      <c r="S1609">
        <v>250</v>
      </c>
      <c r="T1609">
        <v>1.2</v>
      </c>
      <c r="U1609">
        <v>1.4</v>
      </c>
    </row>
    <row r="1610" spans="1:21" x14ac:dyDescent="0.25">
      <c r="A1610" t="str">
        <f>B1610&amp;"_"&amp;G1610&amp;"_"&amp;J1610</f>
        <v>621_623_1</v>
      </c>
      <c r="B1610">
        <v>621</v>
      </c>
      <c r="C1610" s="1" t="s">
        <v>1223</v>
      </c>
      <c r="D1610" s="1" t="s">
        <v>27</v>
      </c>
      <c r="E1610" s="1" t="s">
        <v>28</v>
      </c>
      <c r="F1610">
        <v>69</v>
      </c>
      <c r="G1610">
        <v>623</v>
      </c>
      <c r="H1610" s="1" t="s">
        <v>1224</v>
      </c>
      <c r="I1610">
        <v>69</v>
      </c>
      <c r="J1610" s="1" t="s">
        <v>191</v>
      </c>
      <c r="K1610" s="1" t="s">
        <v>25</v>
      </c>
      <c r="L1610">
        <v>1.881E-2</v>
      </c>
      <c r="M1610">
        <v>4.2750000000000003E-2</v>
      </c>
      <c r="N1610">
        <v>8.4000000000000003E-4</v>
      </c>
      <c r="O1610">
        <v>1</v>
      </c>
      <c r="P1610">
        <v>0</v>
      </c>
      <c r="Q1610">
        <v>250</v>
      </c>
      <c r="R1610">
        <v>250</v>
      </c>
      <c r="S1610">
        <v>250</v>
      </c>
      <c r="T1610">
        <v>2.2999999999999998</v>
      </c>
      <c r="U1610">
        <v>3</v>
      </c>
    </row>
    <row r="1611" spans="1:21" x14ac:dyDescent="0.25">
      <c r="A1611" t="str">
        <f>B1611&amp;"_"&amp;G1611&amp;"_"&amp;J1611</f>
        <v>621_623_2</v>
      </c>
      <c r="B1611">
        <v>621</v>
      </c>
      <c r="C1611" s="1" t="s">
        <v>1223</v>
      </c>
      <c r="D1611" s="1" t="s">
        <v>27</v>
      </c>
      <c r="E1611" s="1" t="s">
        <v>28</v>
      </c>
      <c r="F1611">
        <v>69</v>
      </c>
      <c r="G1611">
        <v>623</v>
      </c>
      <c r="H1611" s="1" t="s">
        <v>1224</v>
      </c>
      <c r="I1611">
        <v>69</v>
      </c>
      <c r="J1611" s="1" t="s">
        <v>74</v>
      </c>
      <c r="K1611" s="1" t="s">
        <v>25</v>
      </c>
      <c r="L1611">
        <v>1.881E-2</v>
      </c>
      <c r="M1611">
        <v>4.2750000000000003E-2</v>
      </c>
      <c r="N1611">
        <v>8.4000000000000003E-4</v>
      </c>
      <c r="O1611">
        <v>1</v>
      </c>
      <c r="P1611">
        <v>0</v>
      </c>
      <c r="Q1611">
        <v>250</v>
      </c>
      <c r="R1611">
        <v>250</v>
      </c>
      <c r="S1611">
        <v>250</v>
      </c>
      <c r="T1611">
        <v>2.2999999999999998</v>
      </c>
      <c r="U1611">
        <v>3</v>
      </c>
    </row>
    <row r="1612" spans="1:21" x14ac:dyDescent="0.25">
      <c r="A1612" t="str">
        <f>B1612&amp;"_"&amp;G1612&amp;"_"&amp;J1612</f>
        <v>621_626_1</v>
      </c>
      <c r="B1612">
        <v>621</v>
      </c>
      <c r="C1612" s="1" t="s">
        <v>1223</v>
      </c>
      <c r="D1612" s="1" t="s">
        <v>27</v>
      </c>
      <c r="E1612" s="1" t="s">
        <v>27</v>
      </c>
      <c r="F1612">
        <v>69</v>
      </c>
      <c r="G1612">
        <v>626</v>
      </c>
      <c r="H1612" s="1" t="s">
        <v>735</v>
      </c>
      <c r="I1612">
        <v>69</v>
      </c>
      <c r="J1612" s="1" t="s">
        <v>191</v>
      </c>
      <c r="K1612" s="1" t="s">
        <v>25</v>
      </c>
      <c r="L1612">
        <v>2.8080000000000001E-2</v>
      </c>
      <c r="M1612">
        <v>6.3839999999999994E-2</v>
      </c>
      <c r="N1612">
        <v>1.25E-3</v>
      </c>
      <c r="O1612">
        <v>1</v>
      </c>
      <c r="P1612">
        <v>0</v>
      </c>
      <c r="Q1612">
        <v>300</v>
      </c>
      <c r="R1612">
        <v>300</v>
      </c>
      <c r="S1612">
        <v>300</v>
      </c>
      <c r="T1612">
        <v>3.2</v>
      </c>
      <c r="U1612">
        <v>4.4000000000000004</v>
      </c>
    </row>
    <row r="1613" spans="1:21" x14ac:dyDescent="0.25">
      <c r="A1613" t="str">
        <f>B1613&amp;"_"&amp;G1613&amp;"_"&amp;J1613</f>
        <v>621_627_1</v>
      </c>
      <c r="B1613">
        <v>621</v>
      </c>
      <c r="C1613" s="1" t="s">
        <v>1223</v>
      </c>
      <c r="D1613" s="1" t="s">
        <v>27</v>
      </c>
      <c r="E1613" s="1" t="s">
        <v>27</v>
      </c>
      <c r="F1613">
        <v>69</v>
      </c>
      <c r="G1613">
        <v>627</v>
      </c>
      <c r="H1613" s="1" t="s">
        <v>1225</v>
      </c>
      <c r="I1613">
        <v>69</v>
      </c>
      <c r="J1613" s="1" t="s">
        <v>191</v>
      </c>
      <c r="K1613" s="1" t="s">
        <v>25</v>
      </c>
      <c r="L1613">
        <v>2.5000000000000001E-4</v>
      </c>
      <c r="M1613">
        <v>5.6999999999999998E-4</v>
      </c>
      <c r="N1613">
        <v>1.0000000000000001E-5</v>
      </c>
      <c r="O1613">
        <v>1</v>
      </c>
      <c r="P1613">
        <v>0</v>
      </c>
      <c r="Q1613">
        <v>96</v>
      </c>
      <c r="R1613">
        <v>250</v>
      </c>
      <c r="S1613">
        <v>123</v>
      </c>
      <c r="T1613">
        <v>0</v>
      </c>
      <c r="U1613">
        <v>0</v>
      </c>
    </row>
    <row r="1614" spans="1:21" x14ac:dyDescent="0.25">
      <c r="A1614" t="str">
        <f>B1614&amp;"_"&amp;G1614&amp;"_"&amp;J1614</f>
        <v>622_570_1</v>
      </c>
      <c r="B1614">
        <v>622</v>
      </c>
      <c r="C1614" s="1" t="s">
        <v>738</v>
      </c>
      <c r="D1614" s="1" t="s">
        <v>27</v>
      </c>
      <c r="E1614" s="1" t="s">
        <v>28</v>
      </c>
      <c r="F1614">
        <v>69</v>
      </c>
      <c r="G1614">
        <v>570</v>
      </c>
      <c r="H1614" s="1" t="s">
        <v>661</v>
      </c>
      <c r="I1614">
        <v>69</v>
      </c>
      <c r="J1614" s="1" t="s">
        <v>191</v>
      </c>
      <c r="K1614" s="1" t="s">
        <v>25</v>
      </c>
      <c r="L1614">
        <v>2.0830000000000001E-2</v>
      </c>
      <c r="M1614">
        <v>4.7359999999999999E-2</v>
      </c>
      <c r="N1614">
        <v>9.3000000000000005E-4</v>
      </c>
      <c r="O1614">
        <v>1</v>
      </c>
      <c r="P1614">
        <v>0</v>
      </c>
      <c r="Q1614">
        <v>225</v>
      </c>
      <c r="R1614">
        <v>225</v>
      </c>
      <c r="S1614">
        <v>225</v>
      </c>
      <c r="T1614">
        <v>2.6</v>
      </c>
      <c r="U1614">
        <v>3.3</v>
      </c>
    </row>
    <row r="1615" spans="1:21" x14ac:dyDescent="0.25">
      <c r="A1615" t="str">
        <f>B1615&amp;"_"&amp;G1615&amp;"_"&amp;J1615</f>
        <v>622_570_2</v>
      </c>
      <c r="B1615">
        <v>622</v>
      </c>
      <c r="C1615" s="1" t="s">
        <v>738</v>
      </c>
      <c r="D1615" s="1" t="s">
        <v>27</v>
      </c>
      <c r="E1615" s="1" t="s">
        <v>28</v>
      </c>
      <c r="F1615">
        <v>69</v>
      </c>
      <c r="G1615">
        <v>570</v>
      </c>
      <c r="H1615" s="1" t="s">
        <v>661</v>
      </c>
      <c r="I1615">
        <v>69</v>
      </c>
      <c r="J1615" s="1" t="s">
        <v>74</v>
      </c>
      <c r="K1615" s="1" t="s">
        <v>25</v>
      </c>
      <c r="L1615">
        <v>2.0830000000000001E-2</v>
      </c>
      <c r="M1615">
        <v>4.7359999999999999E-2</v>
      </c>
      <c r="N1615">
        <v>9.3000000000000005E-4</v>
      </c>
      <c r="O1615">
        <v>1</v>
      </c>
      <c r="P1615">
        <v>0</v>
      </c>
      <c r="Q1615">
        <v>225</v>
      </c>
      <c r="R1615">
        <v>225</v>
      </c>
      <c r="S1615">
        <v>225</v>
      </c>
      <c r="T1615">
        <v>2.6</v>
      </c>
      <c r="U1615">
        <v>3.3</v>
      </c>
    </row>
    <row r="1616" spans="1:21" x14ac:dyDescent="0.25">
      <c r="A1616" t="str">
        <f>B1616&amp;"_"&amp;G1616&amp;"_"&amp;J1616</f>
        <v>622_624_1</v>
      </c>
      <c r="B1616">
        <v>622</v>
      </c>
      <c r="C1616" s="1" t="s">
        <v>738</v>
      </c>
      <c r="D1616" s="1" t="s">
        <v>27</v>
      </c>
      <c r="E1616" s="1" t="s">
        <v>27</v>
      </c>
      <c r="F1616">
        <v>69</v>
      </c>
      <c r="G1616">
        <v>624</v>
      </c>
      <c r="H1616" s="1" t="s">
        <v>739</v>
      </c>
      <c r="I1616">
        <v>69</v>
      </c>
      <c r="J1616" s="1" t="s">
        <v>191</v>
      </c>
      <c r="K1616" s="1" t="s">
        <v>25</v>
      </c>
      <c r="L1616">
        <v>1.137E-2</v>
      </c>
      <c r="M1616">
        <v>2.5850000000000001E-2</v>
      </c>
      <c r="N1616">
        <v>5.1000000000000004E-4</v>
      </c>
      <c r="O1616">
        <v>1</v>
      </c>
      <c r="P1616">
        <v>0</v>
      </c>
      <c r="Q1616">
        <v>250</v>
      </c>
      <c r="R1616">
        <v>250</v>
      </c>
      <c r="S1616">
        <v>250</v>
      </c>
      <c r="T1616">
        <v>1.7</v>
      </c>
      <c r="U1616">
        <v>1.8</v>
      </c>
    </row>
    <row r="1617" spans="1:21" x14ac:dyDescent="0.25">
      <c r="A1617" t="str">
        <f>B1617&amp;"_"&amp;G1617&amp;"_"&amp;J1617</f>
        <v>622_997_1</v>
      </c>
      <c r="B1617">
        <v>622</v>
      </c>
      <c r="C1617" s="1" t="s">
        <v>738</v>
      </c>
      <c r="D1617" s="1" t="s">
        <v>27</v>
      </c>
      <c r="E1617" s="1" t="s">
        <v>27</v>
      </c>
      <c r="F1617">
        <v>69</v>
      </c>
      <c r="G1617">
        <v>997</v>
      </c>
      <c r="H1617" s="1" t="s">
        <v>1135</v>
      </c>
      <c r="I1617">
        <v>69</v>
      </c>
      <c r="J1617" s="1" t="s">
        <v>191</v>
      </c>
      <c r="K1617" s="1" t="s">
        <v>25</v>
      </c>
      <c r="L1617">
        <v>2.6859999999999998E-2</v>
      </c>
      <c r="M1617">
        <v>6.105E-2</v>
      </c>
      <c r="N1617">
        <v>1.1900000000000001E-3</v>
      </c>
      <c r="O1617">
        <v>1</v>
      </c>
      <c r="P1617">
        <v>0</v>
      </c>
      <c r="Q1617">
        <v>175</v>
      </c>
      <c r="R1617">
        <v>175</v>
      </c>
      <c r="S1617">
        <v>175</v>
      </c>
      <c r="T1617">
        <v>3.3</v>
      </c>
      <c r="U1617">
        <v>4.2</v>
      </c>
    </row>
    <row r="1618" spans="1:21" x14ac:dyDescent="0.25">
      <c r="A1618" t="str">
        <f>B1618&amp;"_"&amp;G1618&amp;"_"&amp;J1618</f>
        <v>622_997_2</v>
      </c>
      <c r="B1618">
        <v>622</v>
      </c>
      <c r="C1618" s="1" t="s">
        <v>738</v>
      </c>
      <c r="D1618" s="1" t="s">
        <v>27</v>
      </c>
      <c r="E1618" s="1" t="s">
        <v>27</v>
      </c>
      <c r="F1618">
        <v>69</v>
      </c>
      <c r="G1618">
        <v>997</v>
      </c>
      <c r="H1618" s="1" t="s">
        <v>1135</v>
      </c>
      <c r="I1618">
        <v>69</v>
      </c>
      <c r="J1618" s="1" t="s">
        <v>74</v>
      </c>
      <c r="K1618" s="1" t="s">
        <v>25</v>
      </c>
      <c r="L1618">
        <v>2.6859999999999998E-2</v>
      </c>
      <c r="M1618">
        <v>6.105E-2</v>
      </c>
      <c r="N1618">
        <v>1.1900000000000001E-3</v>
      </c>
      <c r="O1618">
        <v>1</v>
      </c>
      <c r="P1618">
        <v>0</v>
      </c>
      <c r="Q1618">
        <v>175</v>
      </c>
      <c r="R1618">
        <v>175</v>
      </c>
      <c r="S1618">
        <v>175</v>
      </c>
      <c r="T1618">
        <v>3.3</v>
      </c>
      <c r="U1618">
        <v>4.2</v>
      </c>
    </row>
    <row r="1619" spans="1:21" x14ac:dyDescent="0.25">
      <c r="A1619" t="str">
        <f>B1619&amp;"_"&amp;G1619&amp;"_"&amp;J1619</f>
        <v>623_1506_1</v>
      </c>
      <c r="B1619">
        <v>623</v>
      </c>
      <c r="C1619" s="1" t="s">
        <v>1224</v>
      </c>
      <c r="D1619" s="1" t="s">
        <v>28</v>
      </c>
      <c r="E1619" s="1" t="s">
        <v>28</v>
      </c>
      <c r="F1619">
        <v>69</v>
      </c>
      <c r="G1619">
        <v>1506</v>
      </c>
      <c r="H1619" s="1" t="s">
        <v>29</v>
      </c>
      <c r="I1619">
        <v>69</v>
      </c>
      <c r="J1619" s="1" t="s">
        <v>191</v>
      </c>
      <c r="K1619" s="1" t="s">
        <v>25</v>
      </c>
      <c r="L1619">
        <v>0.08</v>
      </c>
      <c r="M1619">
        <v>0.15</v>
      </c>
      <c r="N1619">
        <v>2.5000000000000001E-3</v>
      </c>
      <c r="O1619">
        <v>1</v>
      </c>
      <c r="P1619">
        <v>0</v>
      </c>
      <c r="Q1619">
        <v>96</v>
      </c>
      <c r="R1619">
        <v>250</v>
      </c>
      <c r="S1619">
        <v>123</v>
      </c>
      <c r="T1619">
        <v>6.7</v>
      </c>
      <c r="U1619">
        <v>9.6</v>
      </c>
    </row>
    <row r="1620" spans="1:21" x14ac:dyDescent="0.25">
      <c r="A1620" t="str">
        <f>B1620&amp;"_"&amp;G1620&amp;"_"&amp;J1620</f>
        <v>624_623_1</v>
      </c>
      <c r="B1620">
        <v>624</v>
      </c>
      <c r="C1620" s="1" t="s">
        <v>739</v>
      </c>
      <c r="D1620" s="1" t="s">
        <v>27</v>
      </c>
      <c r="E1620" s="1" t="s">
        <v>28</v>
      </c>
      <c r="F1620">
        <v>69</v>
      </c>
      <c r="G1620">
        <v>623</v>
      </c>
      <c r="H1620" s="1" t="s">
        <v>1224</v>
      </c>
      <c r="I1620">
        <v>69</v>
      </c>
      <c r="J1620" s="1" t="s">
        <v>191</v>
      </c>
      <c r="K1620" s="1" t="s">
        <v>25</v>
      </c>
      <c r="L1620">
        <v>2.7099999999999999E-2</v>
      </c>
      <c r="M1620">
        <v>6.1600000000000002E-2</v>
      </c>
      <c r="N1620">
        <v>1.1999999999999999E-3</v>
      </c>
      <c r="O1620">
        <v>1</v>
      </c>
      <c r="P1620">
        <v>0</v>
      </c>
      <c r="Q1620">
        <v>250</v>
      </c>
      <c r="R1620">
        <v>250</v>
      </c>
      <c r="S1620">
        <v>250</v>
      </c>
      <c r="T1620">
        <v>3.4</v>
      </c>
      <c r="U1620">
        <v>4.2</v>
      </c>
    </row>
    <row r="1621" spans="1:21" x14ac:dyDescent="0.25">
      <c r="A1621" t="str">
        <f>B1621&amp;"_"&amp;G1621&amp;"_"&amp;J1621</f>
        <v>624_623_2</v>
      </c>
      <c r="B1621">
        <v>624</v>
      </c>
      <c r="C1621" s="1" t="s">
        <v>739</v>
      </c>
      <c r="D1621" s="1" t="s">
        <v>27</v>
      </c>
      <c r="E1621" s="1" t="s">
        <v>28</v>
      </c>
      <c r="F1621">
        <v>69</v>
      </c>
      <c r="G1621">
        <v>623</v>
      </c>
      <c r="H1621" s="1" t="s">
        <v>1224</v>
      </c>
      <c r="I1621">
        <v>69</v>
      </c>
      <c r="J1621" s="1" t="s">
        <v>74</v>
      </c>
      <c r="K1621" s="1" t="s">
        <v>25</v>
      </c>
      <c r="L1621">
        <v>2.7099999999999999E-2</v>
      </c>
      <c r="M1621">
        <v>6.1600000000000002E-2</v>
      </c>
      <c r="N1621">
        <v>1.1999999999999999E-3</v>
      </c>
      <c r="O1621">
        <v>1</v>
      </c>
      <c r="P1621">
        <v>0</v>
      </c>
      <c r="Q1621">
        <v>250</v>
      </c>
      <c r="R1621">
        <v>250</v>
      </c>
      <c r="S1621">
        <v>250</v>
      </c>
      <c r="T1621">
        <v>3.4</v>
      </c>
      <c r="U1621">
        <v>4.2</v>
      </c>
    </row>
    <row r="1622" spans="1:21" x14ac:dyDescent="0.25">
      <c r="A1622" t="str">
        <f>B1622&amp;"_"&amp;G1622&amp;"_"&amp;J1622</f>
        <v>626_1506_1</v>
      </c>
      <c r="B1622">
        <v>626</v>
      </c>
      <c r="C1622" s="1" t="s">
        <v>735</v>
      </c>
      <c r="D1622" s="1" t="s">
        <v>27</v>
      </c>
      <c r="E1622" s="1" t="s">
        <v>28</v>
      </c>
      <c r="F1622">
        <v>69</v>
      </c>
      <c r="G1622">
        <v>1506</v>
      </c>
      <c r="H1622" s="1" t="s">
        <v>29</v>
      </c>
      <c r="I1622">
        <v>69</v>
      </c>
      <c r="J1622" s="1" t="s">
        <v>191</v>
      </c>
      <c r="K1622" s="1" t="s">
        <v>25</v>
      </c>
      <c r="L1622">
        <v>5.5620000000000003E-2</v>
      </c>
      <c r="M1622">
        <v>0.12645000000000001</v>
      </c>
      <c r="N1622">
        <v>2.47E-3</v>
      </c>
      <c r="O1622">
        <v>1</v>
      </c>
      <c r="P1622">
        <v>0</v>
      </c>
      <c r="Q1622">
        <v>250</v>
      </c>
      <c r="R1622">
        <v>250</v>
      </c>
      <c r="S1622">
        <v>250</v>
      </c>
      <c r="T1622">
        <v>7.1</v>
      </c>
      <c r="U1622">
        <v>8.6999999999999993</v>
      </c>
    </row>
    <row r="1623" spans="1:21" x14ac:dyDescent="0.25">
      <c r="A1623" t="str">
        <f>B1623&amp;"_"&amp;G1623&amp;"_"&amp;J1623</f>
        <v>626_1506_2</v>
      </c>
      <c r="B1623">
        <v>626</v>
      </c>
      <c r="C1623" s="1" t="s">
        <v>735</v>
      </c>
      <c r="D1623" s="1" t="s">
        <v>27</v>
      </c>
      <c r="E1623" s="1" t="s">
        <v>28</v>
      </c>
      <c r="F1623">
        <v>69</v>
      </c>
      <c r="G1623">
        <v>1506</v>
      </c>
      <c r="H1623" s="1" t="s">
        <v>29</v>
      </c>
      <c r="I1623">
        <v>69</v>
      </c>
      <c r="J1623" s="1" t="s">
        <v>74</v>
      </c>
      <c r="K1623" s="1" t="s">
        <v>25</v>
      </c>
      <c r="L1623">
        <v>5.5620000000000003E-2</v>
      </c>
      <c r="M1623">
        <v>0.12645000000000001</v>
      </c>
      <c r="N1623">
        <v>2.47E-3</v>
      </c>
      <c r="O1623">
        <v>1</v>
      </c>
      <c r="P1623">
        <v>0</v>
      </c>
      <c r="Q1623">
        <v>250</v>
      </c>
      <c r="R1623">
        <v>250</v>
      </c>
      <c r="S1623">
        <v>250</v>
      </c>
      <c r="T1623">
        <v>7.1</v>
      </c>
      <c r="U1623">
        <v>8.6999999999999993</v>
      </c>
    </row>
    <row r="1624" spans="1:21" x14ac:dyDescent="0.25">
      <c r="A1624" t="str">
        <f>B1624&amp;"_"&amp;G1624&amp;"_"&amp;J1624</f>
        <v>628_1506_1</v>
      </c>
      <c r="B1624">
        <v>628</v>
      </c>
      <c r="C1624" s="1" t="s">
        <v>29</v>
      </c>
      <c r="D1624" s="1" t="s">
        <v>28</v>
      </c>
      <c r="E1624" s="1" t="s">
        <v>28</v>
      </c>
      <c r="F1624">
        <v>138</v>
      </c>
      <c r="G1624">
        <v>1506</v>
      </c>
      <c r="H1624" s="1" t="s">
        <v>29</v>
      </c>
      <c r="I1624">
        <v>69</v>
      </c>
      <c r="J1624" s="1" t="s">
        <v>191</v>
      </c>
      <c r="K1624" s="1" t="s">
        <v>25</v>
      </c>
      <c r="L1624">
        <v>3.0200000000000001E-3</v>
      </c>
      <c r="M1624">
        <v>0.10864</v>
      </c>
      <c r="N1624">
        <v>0</v>
      </c>
      <c r="O1624">
        <v>1</v>
      </c>
      <c r="P1624">
        <v>0</v>
      </c>
      <c r="Q1624">
        <v>500</v>
      </c>
      <c r="R1624">
        <v>500</v>
      </c>
      <c r="S1624">
        <v>500</v>
      </c>
      <c r="T1624">
        <v>0</v>
      </c>
      <c r="U1624">
        <v>0</v>
      </c>
    </row>
    <row r="1625" spans="1:21" x14ac:dyDescent="0.25">
      <c r="A1625" t="str">
        <f>B1625&amp;"_"&amp;G1625&amp;"_"&amp;J1625</f>
        <v>629_1133_1</v>
      </c>
      <c r="B1625">
        <v>629</v>
      </c>
      <c r="C1625" s="1" t="s">
        <v>1129</v>
      </c>
      <c r="D1625" s="1" t="s">
        <v>28</v>
      </c>
      <c r="E1625" s="1" t="s">
        <v>28</v>
      </c>
      <c r="F1625">
        <v>138</v>
      </c>
      <c r="G1625">
        <v>1133</v>
      </c>
      <c r="H1625" s="1" t="s">
        <v>1234</v>
      </c>
      <c r="I1625">
        <v>138</v>
      </c>
      <c r="J1625" s="1" t="s">
        <v>191</v>
      </c>
      <c r="K1625" s="1" t="s">
        <v>25</v>
      </c>
      <c r="L1625">
        <v>1.2E-4</v>
      </c>
      <c r="M1625">
        <v>5.9000000000000003E-4</v>
      </c>
      <c r="N1625">
        <v>4.4999999999999997E-3</v>
      </c>
      <c r="O1625">
        <v>1</v>
      </c>
      <c r="P1625">
        <v>0</v>
      </c>
      <c r="Q1625">
        <v>357</v>
      </c>
      <c r="R1625">
        <v>562</v>
      </c>
      <c r="S1625">
        <v>562</v>
      </c>
      <c r="T1625">
        <v>0.5</v>
      </c>
      <c r="U1625">
        <v>0.8</v>
      </c>
    </row>
    <row r="1626" spans="1:21" x14ac:dyDescent="0.25">
      <c r="A1626" t="str">
        <f>B1626&amp;"_"&amp;G1626&amp;"_"&amp;J1626</f>
        <v>629_1133_2</v>
      </c>
      <c r="B1626">
        <v>629</v>
      </c>
      <c r="C1626" s="1" t="s">
        <v>1129</v>
      </c>
      <c r="D1626" s="1" t="s">
        <v>28</v>
      </c>
      <c r="E1626" s="1" t="s">
        <v>28</v>
      </c>
      <c r="F1626">
        <v>138</v>
      </c>
      <c r="G1626">
        <v>1133</v>
      </c>
      <c r="H1626" s="1" t="s">
        <v>1234</v>
      </c>
      <c r="I1626">
        <v>138</v>
      </c>
      <c r="J1626" s="1" t="s">
        <v>74</v>
      </c>
      <c r="K1626" s="1" t="s">
        <v>25</v>
      </c>
      <c r="L1626">
        <v>1.2E-4</v>
      </c>
      <c r="M1626">
        <v>5.9000000000000003E-4</v>
      </c>
      <c r="N1626">
        <v>4.4999999999999997E-3</v>
      </c>
      <c r="O1626">
        <v>1</v>
      </c>
      <c r="P1626">
        <v>0</v>
      </c>
      <c r="Q1626">
        <v>357</v>
      </c>
      <c r="R1626">
        <v>562</v>
      </c>
      <c r="S1626">
        <v>562</v>
      </c>
      <c r="T1626">
        <v>0.5</v>
      </c>
      <c r="U1626">
        <v>0.8</v>
      </c>
    </row>
    <row r="1627" spans="1:21" x14ac:dyDescent="0.25">
      <c r="A1627" t="str">
        <f>B1627&amp;"_"&amp;G1627&amp;"_"&amp;J1627</f>
        <v>629_1133_3</v>
      </c>
      <c r="B1627">
        <v>629</v>
      </c>
      <c r="C1627" s="1" t="s">
        <v>1129</v>
      </c>
      <c r="D1627" s="1" t="s">
        <v>28</v>
      </c>
      <c r="E1627" s="1" t="s">
        <v>28</v>
      </c>
      <c r="F1627">
        <v>138</v>
      </c>
      <c r="G1627">
        <v>1133</v>
      </c>
      <c r="H1627" s="1" t="s">
        <v>1234</v>
      </c>
      <c r="I1627">
        <v>138</v>
      </c>
      <c r="J1627" s="1" t="s">
        <v>55</v>
      </c>
      <c r="K1627" s="1" t="s">
        <v>25</v>
      </c>
      <c r="L1627">
        <v>1.2E-4</v>
      </c>
      <c r="M1627">
        <v>5.9000000000000003E-4</v>
      </c>
      <c r="N1627">
        <v>4.4999999999999997E-3</v>
      </c>
      <c r="O1627">
        <v>1</v>
      </c>
      <c r="P1627">
        <v>0</v>
      </c>
      <c r="Q1627">
        <v>357</v>
      </c>
      <c r="R1627">
        <v>562</v>
      </c>
      <c r="S1627">
        <v>562</v>
      </c>
      <c r="T1627">
        <v>0.5</v>
      </c>
      <c r="U1627">
        <v>0.8</v>
      </c>
    </row>
    <row r="1628" spans="1:21" x14ac:dyDescent="0.25">
      <c r="A1628" t="str">
        <f>B1628&amp;"_"&amp;G1628&amp;"_"&amp;J1628</f>
        <v>63_62_1</v>
      </c>
      <c r="B1628">
        <v>63</v>
      </c>
      <c r="C1628" s="1" t="s">
        <v>1502</v>
      </c>
      <c r="D1628" s="1" t="s">
        <v>36</v>
      </c>
      <c r="E1628" s="1" t="s">
        <v>36</v>
      </c>
      <c r="F1628">
        <v>345</v>
      </c>
      <c r="G1628">
        <v>62</v>
      </c>
      <c r="H1628" s="1" t="s">
        <v>466</v>
      </c>
      <c r="I1628">
        <v>345</v>
      </c>
      <c r="J1628" s="1" t="s">
        <v>191</v>
      </c>
      <c r="K1628" s="1" t="s">
        <v>25</v>
      </c>
      <c r="L1628">
        <v>0</v>
      </c>
      <c r="M1628">
        <v>5.0000000000000002E-5</v>
      </c>
      <c r="N1628">
        <v>1.23E-3</v>
      </c>
      <c r="O1628">
        <v>1</v>
      </c>
      <c r="P1628">
        <v>0</v>
      </c>
      <c r="Q1628">
        <v>1216</v>
      </c>
      <c r="R1628">
        <v>1216</v>
      </c>
      <c r="S1628">
        <v>1804</v>
      </c>
      <c r="T1628">
        <v>0.1</v>
      </c>
      <c r="U1628">
        <v>0.1</v>
      </c>
    </row>
    <row r="1629" spans="1:21" x14ac:dyDescent="0.25">
      <c r="A1629" t="str">
        <f>B1629&amp;"_"&amp;G1629&amp;"_"&amp;J1629</f>
        <v>63_800_1</v>
      </c>
      <c r="B1629">
        <v>63</v>
      </c>
      <c r="C1629" s="1" t="s">
        <v>1502</v>
      </c>
      <c r="D1629" s="1" t="s">
        <v>36</v>
      </c>
      <c r="E1629" s="1" t="s">
        <v>36</v>
      </c>
      <c r="F1629">
        <v>345</v>
      </c>
      <c r="G1629">
        <v>800</v>
      </c>
      <c r="H1629" s="1" t="s">
        <v>82</v>
      </c>
      <c r="I1629">
        <v>345</v>
      </c>
      <c r="J1629" s="1" t="s">
        <v>191</v>
      </c>
      <c r="K1629" s="1" t="s">
        <v>25</v>
      </c>
      <c r="L1629">
        <v>2.4000000000000001E-4</v>
      </c>
      <c r="M1629">
        <v>3.7299999999999998E-3</v>
      </c>
      <c r="N1629">
        <v>9.6000000000000002E-2</v>
      </c>
      <c r="O1629">
        <v>1</v>
      </c>
      <c r="P1629">
        <v>0</v>
      </c>
      <c r="Q1629">
        <v>1216</v>
      </c>
      <c r="R1629">
        <v>1216</v>
      </c>
      <c r="S1629">
        <v>1804</v>
      </c>
      <c r="T1629">
        <v>7.9</v>
      </c>
      <c r="U1629">
        <v>9.4</v>
      </c>
    </row>
    <row r="1630" spans="1:21" x14ac:dyDescent="0.25">
      <c r="A1630" t="str">
        <f>B1630&amp;"_"&amp;G1630&amp;"_"&amp;J1630</f>
        <v>630_1507_1</v>
      </c>
      <c r="B1630">
        <v>630</v>
      </c>
      <c r="C1630" s="1" t="s">
        <v>103</v>
      </c>
      <c r="D1630" s="1" t="s">
        <v>36</v>
      </c>
      <c r="E1630" s="1" t="s">
        <v>36</v>
      </c>
      <c r="F1630">
        <v>230</v>
      </c>
      <c r="G1630">
        <v>1507</v>
      </c>
      <c r="H1630" s="1" t="s">
        <v>103</v>
      </c>
      <c r="I1630">
        <v>115</v>
      </c>
      <c r="J1630" s="1" t="s">
        <v>191</v>
      </c>
      <c r="K1630" s="1" t="s">
        <v>25</v>
      </c>
      <c r="L1630">
        <v>1.49E-3</v>
      </c>
      <c r="M1630">
        <v>6.2300000000000001E-2</v>
      </c>
      <c r="N1630">
        <v>0</v>
      </c>
      <c r="O1630">
        <v>1</v>
      </c>
      <c r="P1630">
        <v>0</v>
      </c>
      <c r="Q1630">
        <v>326</v>
      </c>
      <c r="R1630">
        <v>369</v>
      </c>
      <c r="S1630">
        <v>423</v>
      </c>
      <c r="T1630">
        <v>0</v>
      </c>
      <c r="U1630">
        <v>0</v>
      </c>
    </row>
    <row r="1631" spans="1:21" x14ac:dyDescent="0.25">
      <c r="A1631" t="str">
        <f>B1631&amp;"_"&amp;G1631&amp;"_"&amp;J1631</f>
        <v>631_634_1</v>
      </c>
      <c r="B1631">
        <v>631</v>
      </c>
      <c r="C1631" s="1" t="s">
        <v>1237</v>
      </c>
      <c r="D1631" s="1" t="s">
        <v>36</v>
      </c>
      <c r="E1631" s="1" t="s">
        <v>36</v>
      </c>
      <c r="F1631">
        <v>115</v>
      </c>
      <c r="G1631">
        <v>634</v>
      </c>
      <c r="H1631" s="1" t="s">
        <v>1238</v>
      </c>
      <c r="I1631">
        <v>115</v>
      </c>
      <c r="J1631" s="1" t="s">
        <v>191</v>
      </c>
      <c r="K1631" s="1" t="s">
        <v>25</v>
      </c>
      <c r="L1631">
        <v>6.9999999999999994E-5</v>
      </c>
      <c r="M1631">
        <v>3.1E-4</v>
      </c>
      <c r="N1631">
        <v>5.0000000000000002E-5</v>
      </c>
      <c r="O1631">
        <v>1</v>
      </c>
      <c r="P1631">
        <v>0</v>
      </c>
      <c r="Q1631">
        <v>167</v>
      </c>
      <c r="R1631">
        <v>556</v>
      </c>
      <c r="S1631">
        <v>210</v>
      </c>
      <c r="T1631">
        <v>0</v>
      </c>
      <c r="U1631">
        <v>0.1</v>
      </c>
    </row>
    <row r="1632" spans="1:21" x14ac:dyDescent="0.25">
      <c r="A1632" t="str">
        <f>B1632&amp;"_"&amp;G1632&amp;"_"&amp;J1632</f>
        <v>631_704_1</v>
      </c>
      <c r="B1632">
        <v>631</v>
      </c>
      <c r="C1632" s="1" t="s">
        <v>1237</v>
      </c>
      <c r="D1632" s="1" t="s">
        <v>36</v>
      </c>
      <c r="E1632" s="1" t="s">
        <v>36</v>
      </c>
      <c r="F1632">
        <v>115</v>
      </c>
      <c r="G1632">
        <v>704</v>
      </c>
      <c r="H1632" s="1" t="s">
        <v>1239</v>
      </c>
      <c r="I1632">
        <v>115</v>
      </c>
      <c r="J1632" s="1" t="s">
        <v>191</v>
      </c>
      <c r="K1632" s="1" t="s">
        <v>25</v>
      </c>
      <c r="L1632">
        <v>1.6809999999999999E-2</v>
      </c>
      <c r="M1632">
        <v>6.9529999999999995E-2</v>
      </c>
      <c r="N1632">
        <v>1.1509999999999999E-2</v>
      </c>
      <c r="O1632">
        <v>1</v>
      </c>
      <c r="P1632">
        <v>0</v>
      </c>
      <c r="Q1632">
        <v>167</v>
      </c>
      <c r="R1632">
        <v>556</v>
      </c>
      <c r="S1632">
        <v>210</v>
      </c>
      <c r="T1632">
        <v>10.4</v>
      </c>
      <c r="U1632">
        <v>14</v>
      </c>
    </row>
    <row r="1633" spans="1:21" x14ac:dyDescent="0.25">
      <c r="A1633" t="str">
        <f>B1633&amp;"_"&amp;G1633&amp;"_"&amp;J1633</f>
        <v>631_863_1</v>
      </c>
      <c r="B1633">
        <v>631</v>
      </c>
      <c r="C1633" s="1" t="s">
        <v>1237</v>
      </c>
      <c r="D1633" s="1" t="s">
        <v>36</v>
      </c>
      <c r="E1633" s="1" t="s">
        <v>36</v>
      </c>
      <c r="F1633">
        <v>115</v>
      </c>
      <c r="G1633">
        <v>863</v>
      </c>
      <c r="H1633" s="1" t="s">
        <v>1240</v>
      </c>
      <c r="I1633">
        <v>115</v>
      </c>
      <c r="J1633" s="1" t="s">
        <v>191</v>
      </c>
      <c r="K1633" s="1" t="s">
        <v>25</v>
      </c>
      <c r="L1633">
        <v>9.2899999999999996E-3</v>
      </c>
      <c r="M1633">
        <v>3.8399999999999997E-2</v>
      </c>
      <c r="N1633">
        <v>6.3600000000000002E-3</v>
      </c>
      <c r="O1633">
        <v>1</v>
      </c>
      <c r="P1633">
        <v>0</v>
      </c>
      <c r="Q1633">
        <v>167</v>
      </c>
      <c r="R1633">
        <v>556</v>
      </c>
      <c r="S1633">
        <v>210</v>
      </c>
      <c r="T1633">
        <v>6.6</v>
      </c>
      <c r="U1633">
        <v>7.7</v>
      </c>
    </row>
    <row r="1634" spans="1:21" x14ac:dyDescent="0.25">
      <c r="A1634" t="str">
        <f>B1634&amp;"_"&amp;G1634&amp;"_"&amp;J1634</f>
        <v>635_513_1</v>
      </c>
      <c r="B1634">
        <v>635</v>
      </c>
      <c r="C1634" s="1" t="s">
        <v>230</v>
      </c>
      <c r="D1634" s="1" t="s">
        <v>36</v>
      </c>
      <c r="E1634" s="1" t="s">
        <v>36</v>
      </c>
      <c r="F1634">
        <v>115</v>
      </c>
      <c r="G1634">
        <v>513</v>
      </c>
      <c r="H1634" s="1" t="s">
        <v>1443</v>
      </c>
      <c r="I1634">
        <v>115</v>
      </c>
      <c r="J1634" s="1" t="s">
        <v>191</v>
      </c>
      <c r="K1634" s="1" t="s">
        <v>25</v>
      </c>
      <c r="L1634">
        <v>4.2399999999999998E-3</v>
      </c>
      <c r="M1634">
        <v>1.754E-2</v>
      </c>
      <c r="N1634">
        <v>2.8999999999999998E-3</v>
      </c>
      <c r="O1634">
        <v>1</v>
      </c>
      <c r="P1634">
        <v>0</v>
      </c>
      <c r="Q1634">
        <v>167</v>
      </c>
      <c r="R1634">
        <v>556</v>
      </c>
      <c r="S1634">
        <v>210</v>
      </c>
      <c r="T1634">
        <v>2.8</v>
      </c>
      <c r="U1634">
        <v>3.5</v>
      </c>
    </row>
    <row r="1635" spans="1:21" x14ac:dyDescent="0.25">
      <c r="A1635" t="str">
        <f>B1635&amp;"_"&amp;G1635&amp;"_"&amp;J1635</f>
        <v>635_6_1</v>
      </c>
      <c r="B1635">
        <v>635</v>
      </c>
      <c r="C1635" s="1" t="s">
        <v>230</v>
      </c>
      <c r="D1635" s="1" t="s">
        <v>36</v>
      </c>
      <c r="E1635" s="1" t="s">
        <v>36</v>
      </c>
      <c r="F1635">
        <v>115</v>
      </c>
      <c r="G1635">
        <v>6</v>
      </c>
      <c r="H1635" s="1" t="s">
        <v>231</v>
      </c>
      <c r="I1635">
        <v>115</v>
      </c>
      <c r="J1635" s="1" t="s">
        <v>191</v>
      </c>
      <c r="K1635" s="1" t="s">
        <v>25</v>
      </c>
      <c r="L1635">
        <v>3.6099999999999999E-3</v>
      </c>
      <c r="M1635">
        <v>1.494E-2</v>
      </c>
      <c r="N1635">
        <v>2.47E-3</v>
      </c>
      <c r="O1635">
        <v>1</v>
      </c>
      <c r="P1635">
        <v>0</v>
      </c>
      <c r="Q1635">
        <v>167</v>
      </c>
      <c r="R1635">
        <v>556</v>
      </c>
      <c r="S1635">
        <v>210</v>
      </c>
      <c r="T1635">
        <v>2.5</v>
      </c>
      <c r="U1635">
        <v>3</v>
      </c>
    </row>
    <row r="1636" spans="1:21" x14ac:dyDescent="0.25">
      <c r="A1636" t="str">
        <f>B1636&amp;"_"&amp;G1636&amp;"_"&amp;J1636</f>
        <v>635_632_1</v>
      </c>
      <c r="B1636">
        <v>635</v>
      </c>
      <c r="C1636" s="1" t="s">
        <v>230</v>
      </c>
      <c r="D1636" s="1" t="s">
        <v>36</v>
      </c>
      <c r="E1636" s="1" t="s">
        <v>36</v>
      </c>
      <c r="F1636">
        <v>115</v>
      </c>
      <c r="G1636">
        <v>632</v>
      </c>
      <c r="H1636" s="1" t="s">
        <v>1241</v>
      </c>
      <c r="I1636">
        <v>115</v>
      </c>
      <c r="J1636" s="1" t="s">
        <v>191</v>
      </c>
      <c r="K1636" s="1" t="s">
        <v>25</v>
      </c>
      <c r="L1636">
        <v>6.0800000000000003E-3</v>
      </c>
      <c r="M1636">
        <v>2.5139999999999999E-2</v>
      </c>
      <c r="N1636">
        <v>4.1599999999999996E-3</v>
      </c>
      <c r="O1636">
        <v>1</v>
      </c>
      <c r="P1636">
        <v>0</v>
      </c>
      <c r="Q1636">
        <v>167</v>
      </c>
      <c r="R1636">
        <v>556</v>
      </c>
      <c r="S1636">
        <v>210</v>
      </c>
      <c r="T1636">
        <v>3.1</v>
      </c>
      <c r="U1636">
        <v>5.0999999999999996</v>
      </c>
    </row>
    <row r="1637" spans="1:21" x14ac:dyDescent="0.25">
      <c r="A1637" t="str">
        <f>B1637&amp;"_"&amp;G1637&amp;"_"&amp;J1637</f>
        <v>637_1508_1</v>
      </c>
      <c r="B1637">
        <v>637</v>
      </c>
      <c r="C1637" s="1" t="s">
        <v>1236</v>
      </c>
      <c r="D1637" s="1" t="s">
        <v>36</v>
      </c>
      <c r="E1637" s="1" t="s">
        <v>36</v>
      </c>
      <c r="F1637">
        <v>230</v>
      </c>
      <c r="G1637">
        <v>1508</v>
      </c>
      <c r="H1637" s="1" t="s">
        <v>1236</v>
      </c>
      <c r="I1637">
        <v>115</v>
      </c>
      <c r="J1637" s="1" t="s">
        <v>191</v>
      </c>
      <c r="K1637" s="1" t="s">
        <v>25</v>
      </c>
      <c r="L1637">
        <v>1.49E-3</v>
      </c>
      <c r="M1637">
        <v>6.2300000000000001E-2</v>
      </c>
      <c r="N1637">
        <v>0</v>
      </c>
      <c r="O1637">
        <v>1</v>
      </c>
      <c r="P1637">
        <v>0</v>
      </c>
      <c r="Q1637">
        <v>326</v>
      </c>
      <c r="R1637">
        <v>369</v>
      </c>
      <c r="S1637">
        <v>423</v>
      </c>
      <c r="T1637">
        <v>0</v>
      </c>
      <c r="U1637">
        <v>0</v>
      </c>
    </row>
    <row r="1638" spans="1:21" x14ac:dyDescent="0.25">
      <c r="A1638" t="str">
        <f>B1638&amp;"_"&amp;G1638&amp;"_"&amp;J1638</f>
        <v>637_630_1</v>
      </c>
      <c r="B1638">
        <v>637</v>
      </c>
      <c r="C1638" s="1" t="s">
        <v>1236</v>
      </c>
      <c r="D1638" s="1" t="s">
        <v>36</v>
      </c>
      <c r="E1638" s="1" t="s">
        <v>36</v>
      </c>
      <c r="F1638">
        <v>230</v>
      </c>
      <c r="G1638">
        <v>630</v>
      </c>
      <c r="H1638" s="1" t="s">
        <v>103</v>
      </c>
      <c r="I1638">
        <v>230</v>
      </c>
      <c r="J1638" s="1" t="s">
        <v>191</v>
      </c>
      <c r="K1638" s="1" t="s">
        <v>25</v>
      </c>
      <c r="L1638">
        <v>4.3200000000000001E-3</v>
      </c>
      <c r="M1638">
        <v>3.474E-2</v>
      </c>
      <c r="N1638">
        <v>0.13256000000000001</v>
      </c>
      <c r="O1638">
        <v>1</v>
      </c>
      <c r="P1638">
        <v>0</v>
      </c>
      <c r="Q1638">
        <v>453</v>
      </c>
      <c r="R1638">
        <v>936</v>
      </c>
      <c r="S1638">
        <v>579</v>
      </c>
      <c r="T1638">
        <v>18.8</v>
      </c>
      <c r="U1638">
        <v>33.5</v>
      </c>
    </row>
    <row r="1639" spans="1:21" x14ac:dyDescent="0.25">
      <c r="A1639" t="str">
        <f>B1639&amp;"_"&amp;G1639&amp;"_"&amp;J1639</f>
        <v>638_767_1</v>
      </c>
      <c r="B1639">
        <v>638</v>
      </c>
      <c r="C1639" s="1" t="s">
        <v>1245</v>
      </c>
      <c r="D1639" s="1" t="s">
        <v>70</v>
      </c>
      <c r="E1639" s="1" t="s">
        <v>70</v>
      </c>
      <c r="F1639">
        <v>69</v>
      </c>
      <c r="G1639">
        <v>767</v>
      </c>
      <c r="H1639" s="1" t="s">
        <v>1246</v>
      </c>
      <c r="I1639">
        <v>69</v>
      </c>
      <c r="J1639" s="1" t="s">
        <v>191</v>
      </c>
      <c r="K1639" s="1" t="s">
        <v>25</v>
      </c>
      <c r="L1639">
        <v>4.2369999999999998E-2</v>
      </c>
      <c r="M1639">
        <v>9.6320000000000003E-2</v>
      </c>
      <c r="N1639">
        <v>1.8799999999999999E-3</v>
      </c>
      <c r="O1639">
        <v>1</v>
      </c>
      <c r="P1639">
        <v>0</v>
      </c>
      <c r="Q1639">
        <v>96</v>
      </c>
      <c r="R1639">
        <v>250</v>
      </c>
      <c r="S1639">
        <v>123</v>
      </c>
      <c r="T1639">
        <v>4.5999999999999996</v>
      </c>
      <c r="U1639">
        <v>6.6</v>
      </c>
    </row>
    <row r="1640" spans="1:21" x14ac:dyDescent="0.25">
      <c r="A1640" t="str">
        <f>B1640&amp;"_"&amp;G1640&amp;"_"&amp;J1640</f>
        <v>64_422_1</v>
      </c>
      <c r="B1640">
        <v>64</v>
      </c>
      <c r="C1640" s="1" t="s">
        <v>375</v>
      </c>
      <c r="D1640" s="1" t="s">
        <v>22</v>
      </c>
      <c r="E1640" s="1" t="s">
        <v>22</v>
      </c>
      <c r="F1640">
        <v>115</v>
      </c>
      <c r="G1640">
        <v>422</v>
      </c>
      <c r="H1640" s="1" t="s">
        <v>376</v>
      </c>
      <c r="I1640">
        <v>115</v>
      </c>
      <c r="J1640" s="1" t="s">
        <v>191</v>
      </c>
      <c r="K1640" s="1" t="s">
        <v>25</v>
      </c>
      <c r="L1640">
        <v>6.0000000000000002E-5</v>
      </c>
      <c r="M1640">
        <v>2.4000000000000001E-4</v>
      </c>
      <c r="N1640">
        <v>4.0000000000000003E-5</v>
      </c>
      <c r="O1640">
        <v>1</v>
      </c>
      <c r="P1640">
        <v>0</v>
      </c>
      <c r="Q1640">
        <v>167</v>
      </c>
      <c r="R1640">
        <v>556</v>
      </c>
      <c r="S1640">
        <v>210</v>
      </c>
      <c r="T1640">
        <v>0</v>
      </c>
      <c r="U1640">
        <v>0</v>
      </c>
    </row>
    <row r="1641" spans="1:21" x14ac:dyDescent="0.25">
      <c r="A1641" t="str">
        <f>B1641&amp;"_"&amp;G1641&amp;"_"&amp;J1641</f>
        <v>641_1509_1</v>
      </c>
      <c r="B1641">
        <v>641</v>
      </c>
      <c r="C1641" s="1" t="s">
        <v>1253</v>
      </c>
      <c r="D1641" s="1" t="s">
        <v>70</v>
      </c>
      <c r="E1641" s="1" t="s">
        <v>70</v>
      </c>
      <c r="F1641">
        <v>69</v>
      </c>
      <c r="G1641">
        <v>1509</v>
      </c>
      <c r="H1641" s="1" t="s">
        <v>753</v>
      </c>
      <c r="I1641">
        <v>69</v>
      </c>
      <c r="J1641" s="1" t="s">
        <v>191</v>
      </c>
      <c r="K1641" s="1" t="s">
        <v>25</v>
      </c>
      <c r="L1641">
        <v>7.2359999999999994E-2</v>
      </c>
      <c r="M1641">
        <v>0.16450999999999999</v>
      </c>
      <c r="N1641">
        <v>3.2200000000000002E-3</v>
      </c>
      <c r="O1641">
        <v>1</v>
      </c>
      <c r="P1641">
        <v>0</v>
      </c>
      <c r="Q1641">
        <v>96</v>
      </c>
      <c r="R1641">
        <v>250</v>
      </c>
      <c r="S1641">
        <v>123</v>
      </c>
      <c r="T1641">
        <v>10.8</v>
      </c>
      <c r="U1641">
        <v>11.4</v>
      </c>
    </row>
    <row r="1642" spans="1:21" x14ac:dyDescent="0.25">
      <c r="A1642" t="str">
        <f>B1642&amp;"_"&amp;G1642&amp;"_"&amp;J1642</f>
        <v>641_667_1</v>
      </c>
      <c r="B1642">
        <v>641</v>
      </c>
      <c r="C1642" s="1" t="s">
        <v>1253</v>
      </c>
      <c r="D1642" s="1" t="s">
        <v>70</v>
      </c>
      <c r="E1642" s="1" t="s">
        <v>70</v>
      </c>
      <c r="F1642">
        <v>69</v>
      </c>
      <c r="G1642">
        <v>667</v>
      </c>
      <c r="H1642" s="1" t="s">
        <v>184</v>
      </c>
      <c r="I1642">
        <v>69</v>
      </c>
      <c r="J1642" s="1" t="s">
        <v>191</v>
      </c>
      <c r="K1642" s="1" t="s">
        <v>25</v>
      </c>
      <c r="L1642">
        <v>2.4299999999999999E-3</v>
      </c>
      <c r="M1642">
        <v>5.5300000000000002E-3</v>
      </c>
      <c r="N1642">
        <v>1.1E-4</v>
      </c>
      <c r="O1642">
        <v>1</v>
      </c>
      <c r="P1642">
        <v>0</v>
      </c>
      <c r="Q1642">
        <v>96</v>
      </c>
      <c r="R1642">
        <v>250</v>
      </c>
      <c r="S1642">
        <v>123</v>
      </c>
      <c r="T1642">
        <v>0.3</v>
      </c>
      <c r="U1642">
        <v>0.4</v>
      </c>
    </row>
    <row r="1643" spans="1:21" x14ac:dyDescent="0.25">
      <c r="A1643" t="str">
        <f>B1643&amp;"_"&amp;G1643&amp;"_"&amp;J1643</f>
        <v>641_782_1</v>
      </c>
      <c r="B1643">
        <v>641</v>
      </c>
      <c r="C1643" s="1" t="s">
        <v>1253</v>
      </c>
      <c r="D1643" s="1" t="s">
        <v>70</v>
      </c>
      <c r="E1643" s="1" t="s">
        <v>70</v>
      </c>
      <c r="F1643">
        <v>69</v>
      </c>
      <c r="G1643">
        <v>782</v>
      </c>
      <c r="H1643" s="1" t="s">
        <v>1254</v>
      </c>
      <c r="I1643">
        <v>69</v>
      </c>
      <c r="J1643" s="1" t="s">
        <v>191</v>
      </c>
      <c r="K1643" s="1" t="s">
        <v>25</v>
      </c>
      <c r="L1643">
        <v>6.4070000000000002E-2</v>
      </c>
      <c r="M1643">
        <v>0.14566000000000001</v>
      </c>
      <c r="N1643">
        <v>2.8500000000000001E-3</v>
      </c>
      <c r="O1643">
        <v>1</v>
      </c>
      <c r="P1643">
        <v>0</v>
      </c>
      <c r="Q1643">
        <v>96</v>
      </c>
      <c r="R1643">
        <v>250</v>
      </c>
      <c r="S1643">
        <v>123</v>
      </c>
      <c r="T1643">
        <v>7.9</v>
      </c>
      <c r="U1643">
        <v>10.1</v>
      </c>
    </row>
    <row r="1644" spans="1:21" x14ac:dyDescent="0.25">
      <c r="A1644" t="str">
        <f>B1644&amp;"_"&amp;G1644&amp;"_"&amp;J1644</f>
        <v>642_1510_1</v>
      </c>
      <c r="B1644">
        <v>642</v>
      </c>
      <c r="C1644" s="1" t="s">
        <v>752</v>
      </c>
      <c r="D1644" s="1" t="s">
        <v>70</v>
      </c>
      <c r="E1644" s="1" t="s">
        <v>70</v>
      </c>
      <c r="F1644">
        <v>115</v>
      </c>
      <c r="G1644">
        <v>1510</v>
      </c>
      <c r="H1644" s="1" t="s">
        <v>753</v>
      </c>
      <c r="I1644">
        <v>115</v>
      </c>
      <c r="J1644" s="1" t="s">
        <v>191</v>
      </c>
      <c r="K1644" s="1" t="s">
        <v>25</v>
      </c>
      <c r="L1644">
        <v>6.4999999999999997E-3</v>
      </c>
      <c r="M1644">
        <v>2.6859999999999998E-2</v>
      </c>
      <c r="N1644">
        <v>4.45E-3</v>
      </c>
      <c r="O1644">
        <v>1</v>
      </c>
      <c r="P1644">
        <v>0</v>
      </c>
      <c r="Q1644">
        <v>167</v>
      </c>
      <c r="R1644">
        <v>556</v>
      </c>
      <c r="S1644">
        <v>210</v>
      </c>
      <c r="T1644">
        <v>3.3</v>
      </c>
      <c r="U1644">
        <v>5.4</v>
      </c>
    </row>
    <row r="1645" spans="1:21" x14ac:dyDescent="0.25">
      <c r="A1645" t="str">
        <f>B1645&amp;"_"&amp;G1645&amp;"_"&amp;J1645</f>
        <v>642_643_1</v>
      </c>
      <c r="B1645">
        <v>642</v>
      </c>
      <c r="C1645" s="1" t="s">
        <v>752</v>
      </c>
      <c r="D1645" s="1" t="s">
        <v>70</v>
      </c>
      <c r="E1645" s="1" t="s">
        <v>70</v>
      </c>
      <c r="F1645">
        <v>115</v>
      </c>
      <c r="G1645">
        <v>643</v>
      </c>
      <c r="H1645" s="1" t="s">
        <v>1255</v>
      </c>
      <c r="I1645">
        <v>115</v>
      </c>
      <c r="J1645" s="1" t="s">
        <v>191</v>
      </c>
      <c r="K1645" s="1" t="s">
        <v>25</v>
      </c>
      <c r="L1645">
        <v>2.8600000000000001E-3</v>
      </c>
      <c r="M1645">
        <v>1.183E-2</v>
      </c>
      <c r="N1645">
        <v>1.9599999999999999E-3</v>
      </c>
      <c r="O1645">
        <v>1</v>
      </c>
      <c r="P1645">
        <v>0</v>
      </c>
      <c r="Q1645">
        <v>167</v>
      </c>
      <c r="R1645">
        <v>556</v>
      </c>
      <c r="S1645">
        <v>210</v>
      </c>
      <c r="T1645">
        <v>1.7</v>
      </c>
      <c r="U1645">
        <v>2.4</v>
      </c>
    </row>
    <row r="1646" spans="1:21" x14ac:dyDescent="0.25">
      <c r="A1646" t="str">
        <f>B1646&amp;"_"&amp;G1646&amp;"_"&amp;J1646</f>
        <v>644_1509_1</v>
      </c>
      <c r="B1646">
        <v>644</v>
      </c>
      <c r="C1646" s="1" t="s">
        <v>753</v>
      </c>
      <c r="D1646" s="1" t="s">
        <v>70</v>
      </c>
      <c r="E1646" s="1" t="s">
        <v>70</v>
      </c>
      <c r="F1646">
        <v>345</v>
      </c>
      <c r="G1646">
        <v>1509</v>
      </c>
      <c r="H1646" s="1" t="s">
        <v>753</v>
      </c>
      <c r="I1646">
        <v>69</v>
      </c>
      <c r="J1646" s="1" t="s">
        <v>191</v>
      </c>
      <c r="K1646" s="1" t="s">
        <v>25</v>
      </c>
      <c r="L1646">
        <v>1.06E-3</v>
      </c>
      <c r="M1646">
        <v>5.74E-2</v>
      </c>
      <c r="N1646">
        <v>0</v>
      </c>
      <c r="O1646">
        <v>1</v>
      </c>
      <c r="P1646">
        <v>0</v>
      </c>
      <c r="Q1646">
        <v>260</v>
      </c>
      <c r="R1646">
        <v>290</v>
      </c>
      <c r="S1646">
        <v>345</v>
      </c>
      <c r="T1646">
        <v>0</v>
      </c>
      <c r="U1646">
        <v>0</v>
      </c>
    </row>
    <row r="1647" spans="1:21" x14ac:dyDescent="0.25">
      <c r="A1647" t="str">
        <f>B1647&amp;"_"&amp;G1647&amp;"_"&amp;J1647</f>
        <v>644_1510_1</v>
      </c>
      <c r="B1647">
        <v>644</v>
      </c>
      <c r="C1647" s="1" t="s">
        <v>753</v>
      </c>
      <c r="D1647" s="1" t="s">
        <v>70</v>
      </c>
      <c r="E1647" s="1" t="s">
        <v>70</v>
      </c>
      <c r="F1647">
        <v>345</v>
      </c>
      <c r="G1647">
        <v>1510</v>
      </c>
      <c r="H1647" s="1" t="s">
        <v>753</v>
      </c>
      <c r="I1647">
        <v>115</v>
      </c>
      <c r="J1647" s="1" t="s">
        <v>191</v>
      </c>
      <c r="K1647" s="1" t="s">
        <v>25</v>
      </c>
      <c r="L1647">
        <v>5.9999999999999995E-4</v>
      </c>
      <c r="M1647">
        <v>5.2400000000000002E-2</v>
      </c>
      <c r="N1647">
        <v>0</v>
      </c>
      <c r="O1647">
        <v>1</v>
      </c>
      <c r="P1647">
        <v>0</v>
      </c>
      <c r="Q1647">
        <v>417</v>
      </c>
      <c r="R1647">
        <v>518</v>
      </c>
      <c r="S1647">
        <v>599</v>
      </c>
      <c r="T1647">
        <v>0</v>
      </c>
      <c r="U1647">
        <v>0</v>
      </c>
    </row>
    <row r="1648" spans="1:21" x14ac:dyDescent="0.25">
      <c r="A1648" t="str">
        <f>B1648&amp;"_"&amp;G1648&amp;"_"&amp;J1648</f>
        <v>645_646_1</v>
      </c>
      <c r="B1648">
        <v>645</v>
      </c>
      <c r="C1648" s="1" t="s">
        <v>1259</v>
      </c>
      <c r="D1648" s="1" t="s">
        <v>70</v>
      </c>
      <c r="E1648" s="1" t="s">
        <v>70</v>
      </c>
      <c r="F1648">
        <v>115</v>
      </c>
      <c r="G1648">
        <v>646</v>
      </c>
      <c r="H1648" s="1" t="s">
        <v>1257</v>
      </c>
      <c r="I1648">
        <v>115</v>
      </c>
      <c r="J1648" s="1" t="s">
        <v>191</v>
      </c>
      <c r="K1648" s="1" t="s">
        <v>25</v>
      </c>
      <c r="L1648">
        <v>1.005E-2</v>
      </c>
      <c r="M1648">
        <v>4.1549999999999997E-2</v>
      </c>
      <c r="N1648">
        <v>6.8799999999999998E-3</v>
      </c>
      <c r="O1648">
        <v>1</v>
      </c>
      <c r="P1648">
        <v>0</v>
      </c>
      <c r="Q1648">
        <v>167</v>
      </c>
      <c r="R1648">
        <v>556</v>
      </c>
      <c r="S1648">
        <v>210</v>
      </c>
      <c r="T1648">
        <v>6.1</v>
      </c>
      <c r="U1648">
        <v>8.4</v>
      </c>
    </row>
    <row r="1649" spans="1:21" x14ac:dyDescent="0.25">
      <c r="A1649" t="str">
        <f>B1649&amp;"_"&amp;G1649&amp;"_"&amp;J1649</f>
        <v>646_643_1</v>
      </c>
      <c r="B1649">
        <v>646</v>
      </c>
      <c r="C1649" s="1" t="s">
        <v>1257</v>
      </c>
      <c r="D1649" s="1" t="s">
        <v>70</v>
      </c>
      <c r="E1649" s="1" t="s">
        <v>70</v>
      </c>
      <c r="F1649">
        <v>115</v>
      </c>
      <c r="G1649">
        <v>643</v>
      </c>
      <c r="H1649" s="1" t="s">
        <v>1255</v>
      </c>
      <c r="I1649">
        <v>115</v>
      </c>
      <c r="J1649" s="1" t="s">
        <v>191</v>
      </c>
      <c r="K1649" s="1" t="s">
        <v>25</v>
      </c>
      <c r="L1649">
        <v>6.8500000000000002E-3</v>
      </c>
      <c r="M1649">
        <v>2.8309999999999998E-2</v>
      </c>
      <c r="N1649">
        <v>4.6899999999999997E-3</v>
      </c>
      <c r="O1649">
        <v>1</v>
      </c>
      <c r="P1649">
        <v>0</v>
      </c>
      <c r="Q1649">
        <v>167</v>
      </c>
      <c r="R1649">
        <v>556</v>
      </c>
      <c r="S1649">
        <v>210</v>
      </c>
      <c r="T1649">
        <v>3.5</v>
      </c>
      <c r="U1649">
        <v>5.7</v>
      </c>
    </row>
    <row r="1650" spans="1:21" x14ac:dyDescent="0.25">
      <c r="A1650" t="str">
        <f>B1650&amp;"_"&amp;G1650&amp;"_"&amp;J1650</f>
        <v>647_1511_1</v>
      </c>
      <c r="B1650">
        <v>647</v>
      </c>
      <c r="C1650" s="1" t="s">
        <v>1262</v>
      </c>
      <c r="D1650" s="1" t="s">
        <v>70</v>
      </c>
      <c r="E1650" s="1" t="s">
        <v>70</v>
      </c>
      <c r="F1650">
        <v>115</v>
      </c>
      <c r="G1650">
        <v>1511</v>
      </c>
      <c r="H1650" s="1" t="s">
        <v>1262</v>
      </c>
      <c r="I1650">
        <v>69</v>
      </c>
      <c r="J1650" s="1" t="s">
        <v>191</v>
      </c>
      <c r="K1650" s="1" t="s">
        <v>25</v>
      </c>
      <c r="L1650">
        <v>3.2000000000000002E-3</v>
      </c>
      <c r="M1650">
        <v>0.16439999999999999</v>
      </c>
      <c r="N1650">
        <v>0</v>
      </c>
      <c r="O1650">
        <v>1</v>
      </c>
      <c r="P1650">
        <v>0</v>
      </c>
      <c r="Q1650">
        <v>125</v>
      </c>
      <c r="R1650">
        <v>145</v>
      </c>
      <c r="S1650">
        <v>170</v>
      </c>
      <c r="T1650">
        <v>0</v>
      </c>
      <c r="U1650">
        <v>0</v>
      </c>
    </row>
    <row r="1651" spans="1:21" x14ac:dyDescent="0.25">
      <c r="A1651" t="str">
        <f>B1651&amp;"_"&amp;G1651&amp;"_"&amp;J1651</f>
        <v>647_648_1</v>
      </c>
      <c r="B1651">
        <v>647</v>
      </c>
      <c r="C1651" s="1" t="s">
        <v>1262</v>
      </c>
      <c r="D1651" s="1" t="s">
        <v>70</v>
      </c>
      <c r="E1651" s="1" t="s">
        <v>70</v>
      </c>
      <c r="F1651">
        <v>115</v>
      </c>
      <c r="G1651">
        <v>648</v>
      </c>
      <c r="H1651" s="1" t="s">
        <v>1263</v>
      </c>
      <c r="I1651">
        <v>115</v>
      </c>
      <c r="J1651" s="1" t="s">
        <v>191</v>
      </c>
      <c r="K1651" s="1" t="s">
        <v>25</v>
      </c>
      <c r="L1651">
        <v>8.4399999999999996E-3</v>
      </c>
      <c r="M1651">
        <v>3.492E-2</v>
      </c>
      <c r="N1651">
        <v>5.7800000000000004E-3</v>
      </c>
      <c r="O1651">
        <v>1</v>
      </c>
      <c r="P1651">
        <v>0</v>
      </c>
      <c r="Q1651">
        <v>167</v>
      </c>
      <c r="R1651">
        <v>556</v>
      </c>
      <c r="S1651">
        <v>210</v>
      </c>
      <c r="T1651">
        <v>5.3</v>
      </c>
      <c r="U1651">
        <v>7</v>
      </c>
    </row>
    <row r="1652" spans="1:21" x14ac:dyDescent="0.25">
      <c r="A1652" t="str">
        <f>B1652&amp;"_"&amp;G1652&amp;"_"&amp;J1652</f>
        <v>647_771_1</v>
      </c>
      <c r="B1652">
        <v>647</v>
      </c>
      <c r="C1652" s="1" t="s">
        <v>1262</v>
      </c>
      <c r="D1652" s="1" t="s">
        <v>70</v>
      </c>
      <c r="E1652" s="1" t="s">
        <v>70</v>
      </c>
      <c r="F1652">
        <v>115</v>
      </c>
      <c r="G1652">
        <v>771</v>
      </c>
      <c r="H1652" s="1" t="s">
        <v>1101</v>
      </c>
      <c r="I1652">
        <v>115</v>
      </c>
      <c r="J1652" s="1" t="s">
        <v>191</v>
      </c>
      <c r="K1652" s="1" t="s">
        <v>25</v>
      </c>
      <c r="L1652">
        <v>9.7400000000000004E-3</v>
      </c>
      <c r="M1652">
        <v>4.0289999999999999E-2</v>
      </c>
      <c r="N1652">
        <v>6.6699999999999997E-3</v>
      </c>
      <c r="O1652">
        <v>1</v>
      </c>
      <c r="P1652">
        <v>0</v>
      </c>
      <c r="Q1652">
        <v>167</v>
      </c>
      <c r="R1652">
        <v>556</v>
      </c>
      <c r="S1652">
        <v>210</v>
      </c>
      <c r="T1652">
        <v>7.3</v>
      </c>
      <c r="U1652">
        <v>8.1</v>
      </c>
    </row>
    <row r="1653" spans="1:21" x14ac:dyDescent="0.25">
      <c r="A1653" t="str">
        <f>B1653&amp;"_"&amp;G1653&amp;"_"&amp;J1653</f>
        <v>649_1512_1</v>
      </c>
      <c r="B1653">
        <v>649</v>
      </c>
      <c r="C1653" s="1" t="s">
        <v>1090</v>
      </c>
      <c r="D1653" s="1" t="s">
        <v>70</v>
      </c>
      <c r="E1653" s="1" t="s">
        <v>70</v>
      </c>
      <c r="F1653">
        <v>115</v>
      </c>
      <c r="G1653">
        <v>1512</v>
      </c>
      <c r="H1653" s="1" t="s">
        <v>1090</v>
      </c>
      <c r="I1653">
        <v>69</v>
      </c>
      <c r="J1653" s="1" t="s">
        <v>191</v>
      </c>
      <c r="K1653" s="1" t="s">
        <v>25</v>
      </c>
      <c r="L1653">
        <v>3.2000000000000002E-3</v>
      </c>
      <c r="M1653">
        <v>0.16439999999999999</v>
      </c>
      <c r="N1653">
        <v>0</v>
      </c>
      <c r="O1653">
        <v>1</v>
      </c>
      <c r="P1653">
        <v>0</v>
      </c>
      <c r="Q1653">
        <v>170</v>
      </c>
      <c r="R1653">
        <v>170</v>
      </c>
      <c r="S1653">
        <v>170</v>
      </c>
      <c r="T1653">
        <v>0</v>
      </c>
      <c r="U1653">
        <v>0</v>
      </c>
    </row>
    <row r="1654" spans="1:21" x14ac:dyDescent="0.25">
      <c r="A1654" t="str">
        <f>B1654&amp;"_"&amp;G1654&amp;"_"&amp;J1654</f>
        <v>649_648_1</v>
      </c>
      <c r="B1654">
        <v>649</v>
      </c>
      <c r="C1654" s="1" t="s">
        <v>1090</v>
      </c>
      <c r="D1654" s="1" t="s">
        <v>70</v>
      </c>
      <c r="E1654" s="1" t="s">
        <v>70</v>
      </c>
      <c r="F1654">
        <v>115</v>
      </c>
      <c r="G1654">
        <v>648</v>
      </c>
      <c r="H1654" s="1" t="s">
        <v>1263</v>
      </c>
      <c r="I1654">
        <v>115</v>
      </c>
      <c r="J1654" s="1" t="s">
        <v>191</v>
      </c>
      <c r="K1654" s="1" t="s">
        <v>25</v>
      </c>
      <c r="L1654">
        <v>1.6100000000000001E-3</v>
      </c>
      <c r="M1654">
        <v>6.6400000000000001E-3</v>
      </c>
      <c r="N1654">
        <v>1.1000000000000001E-3</v>
      </c>
      <c r="O1654">
        <v>1</v>
      </c>
      <c r="P1654">
        <v>0</v>
      </c>
      <c r="Q1654">
        <v>185</v>
      </c>
      <c r="R1654">
        <v>556</v>
      </c>
      <c r="S1654">
        <v>210</v>
      </c>
      <c r="T1654">
        <v>0.9</v>
      </c>
      <c r="U1654">
        <v>1.3</v>
      </c>
    </row>
    <row r="1655" spans="1:21" x14ac:dyDescent="0.25">
      <c r="A1655" t="str">
        <f>B1655&amp;"_"&amp;G1655&amp;"_"&amp;J1655</f>
        <v>649_9_1</v>
      </c>
      <c r="B1655">
        <v>649</v>
      </c>
      <c r="C1655" s="1" t="s">
        <v>1090</v>
      </c>
      <c r="D1655" s="1" t="s">
        <v>70</v>
      </c>
      <c r="E1655" s="1" t="s">
        <v>70</v>
      </c>
      <c r="F1655">
        <v>115</v>
      </c>
      <c r="G1655">
        <v>9</v>
      </c>
      <c r="H1655" s="1" t="s">
        <v>642</v>
      </c>
      <c r="I1655">
        <v>115</v>
      </c>
      <c r="J1655" s="1" t="s">
        <v>191</v>
      </c>
      <c r="K1655" s="1" t="s">
        <v>25</v>
      </c>
      <c r="L1655">
        <v>1.472E-2</v>
      </c>
      <c r="M1655">
        <v>6.087E-2</v>
      </c>
      <c r="N1655">
        <v>1.008E-2</v>
      </c>
      <c r="O1655">
        <v>1</v>
      </c>
      <c r="P1655">
        <v>0</v>
      </c>
      <c r="Q1655">
        <v>556</v>
      </c>
      <c r="R1655">
        <v>556</v>
      </c>
      <c r="S1655">
        <v>556</v>
      </c>
      <c r="T1655">
        <v>9.6</v>
      </c>
      <c r="U1655">
        <v>12.2</v>
      </c>
    </row>
    <row r="1656" spans="1:21" x14ac:dyDescent="0.25">
      <c r="A1656" t="str">
        <f>B1656&amp;"_"&amp;G1656&amp;"_"&amp;J1656</f>
        <v>649_9_2</v>
      </c>
      <c r="B1656">
        <v>649</v>
      </c>
      <c r="C1656" s="1" t="s">
        <v>1090</v>
      </c>
      <c r="D1656" s="1" t="s">
        <v>70</v>
      </c>
      <c r="E1656" s="1" t="s">
        <v>70</v>
      </c>
      <c r="F1656">
        <v>115</v>
      </c>
      <c r="G1656">
        <v>9</v>
      </c>
      <c r="H1656" s="1" t="s">
        <v>642</v>
      </c>
      <c r="I1656">
        <v>115</v>
      </c>
      <c r="J1656" s="1" t="s">
        <v>74</v>
      </c>
      <c r="K1656" s="1" t="s">
        <v>25</v>
      </c>
      <c r="L1656">
        <v>1.472E-2</v>
      </c>
      <c r="M1656">
        <v>6.087E-2</v>
      </c>
      <c r="N1656">
        <v>1.008E-2</v>
      </c>
      <c r="O1656">
        <v>1</v>
      </c>
      <c r="P1656">
        <v>0</v>
      </c>
      <c r="Q1656">
        <v>556</v>
      </c>
      <c r="R1656">
        <v>556</v>
      </c>
      <c r="S1656">
        <v>556</v>
      </c>
      <c r="T1656">
        <v>9.6</v>
      </c>
      <c r="U1656">
        <v>12.2</v>
      </c>
    </row>
    <row r="1657" spans="1:21" x14ac:dyDescent="0.25">
      <c r="A1657" t="str">
        <f>B1657&amp;"_"&amp;G1657&amp;"_"&amp;J1657</f>
        <v>65_1573_1</v>
      </c>
      <c r="B1657">
        <v>65</v>
      </c>
      <c r="C1657" s="1" t="s">
        <v>374</v>
      </c>
      <c r="D1657" s="1" t="s">
        <v>42</v>
      </c>
      <c r="E1657" s="1" t="s">
        <v>42</v>
      </c>
      <c r="F1657">
        <v>115</v>
      </c>
      <c r="G1657">
        <v>1573</v>
      </c>
      <c r="H1657" s="1" t="s">
        <v>102</v>
      </c>
      <c r="I1657">
        <v>115</v>
      </c>
      <c r="J1657" s="1" t="s">
        <v>191</v>
      </c>
      <c r="K1657" s="1" t="s">
        <v>25</v>
      </c>
      <c r="L1657">
        <v>5.8700000000000002E-3</v>
      </c>
      <c r="M1657">
        <v>2.4250000000000001E-2</v>
      </c>
      <c r="N1657">
        <v>4.0200000000000001E-3</v>
      </c>
      <c r="O1657">
        <v>1</v>
      </c>
      <c r="P1657">
        <v>0</v>
      </c>
      <c r="Q1657">
        <v>167</v>
      </c>
      <c r="R1657">
        <v>556</v>
      </c>
      <c r="S1657">
        <v>210</v>
      </c>
      <c r="T1657">
        <v>4.0999999999999996</v>
      </c>
      <c r="U1657">
        <v>4.9000000000000004</v>
      </c>
    </row>
    <row r="1658" spans="1:21" x14ac:dyDescent="0.25">
      <c r="A1658" t="str">
        <f>B1658&amp;"_"&amp;G1658&amp;"_"&amp;J1658</f>
        <v>651_817_1</v>
      </c>
      <c r="B1658">
        <v>651</v>
      </c>
      <c r="C1658" s="1" t="s">
        <v>92</v>
      </c>
      <c r="D1658" s="1" t="s">
        <v>70</v>
      </c>
      <c r="E1658" s="1" t="s">
        <v>70</v>
      </c>
      <c r="F1658">
        <v>345</v>
      </c>
      <c r="G1658">
        <v>817</v>
      </c>
      <c r="H1658" s="1" t="s">
        <v>1266</v>
      </c>
      <c r="I1658">
        <v>345</v>
      </c>
      <c r="J1658" s="1" t="s">
        <v>191</v>
      </c>
      <c r="K1658" s="1" t="s">
        <v>25</v>
      </c>
      <c r="L1658">
        <v>1.16E-3</v>
      </c>
      <c r="M1658">
        <v>1.7760000000000001E-2</v>
      </c>
      <c r="N1658">
        <v>0.45921000000000001</v>
      </c>
      <c r="O1658">
        <v>1</v>
      </c>
      <c r="P1658">
        <v>0</v>
      </c>
      <c r="Q1658">
        <v>1216</v>
      </c>
      <c r="R1658">
        <v>2454</v>
      </c>
      <c r="S1658">
        <v>1804</v>
      </c>
      <c r="T1658">
        <v>36.700000000000003</v>
      </c>
      <c r="U1658">
        <v>44.6</v>
      </c>
    </row>
    <row r="1659" spans="1:21" x14ac:dyDescent="0.25">
      <c r="A1659" t="str">
        <f>B1659&amp;"_"&amp;G1659&amp;"_"&amp;J1659</f>
        <v>651_817_2</v>
      </c>
      <c r="B1659">
        <v>651</v>
      </c>
      <c r="C1659" s="1" t="s">
        <v>92</v>
      </c>
      <c r="D1659" s="1" t="s">
        <v>70</v>
      </c>
      <c r="E1659" s="1" t="s">
        <v>70</v>
      </c>
      <c r="F1659">
        <v>345</v>
      </c>
      <c r="G1659">
        <v>817</v>
      </c>
      <c r="H1659" s="1" t="s">
        <v>1266</v>
      </c>
      <c r="I1659">
        <v>345</v>
      </c>
      <c r="J1659" s="1" t="s">
        <v>74</v>
      </c>
      <c r="K1659" s="1" t="s">
        <v>25</v>
      </c>
      <c r="L1659">
        <v>1.16E-3</v>
      </c>
      <c r="M1659">
        <v>1.7760000000000001E-2</v>
      </c>
      <c r="N1659">
        <v>0.45921000000000001</v>
      </c>
      <c r="O1659">
        <v>1</v>
      </c>
      <c r="P1659">
        <v>0</v>
      </c>
      <c r="Q1659">
        <v>1216</v>
      </c>
      <c r="R1659">
        <v>2454</v>
      </c>
      <c r="S1659">
        <v>1804</v>
      </c>
      <c r="T1659">
        <v>36.700000000000003</v>
      </c>
      <c r="U1659">
        <v>44.6</v>
      </c>
    </row>
    <row r="1660" spans="1:21" x14ac:dyDescent="0.25">
      <c r="A1660" t="str">
        <f>B1660&amp;"_"&amp;G1660&amp;"_"&amp;J1660</f>
        <v>651_818_1</v>
      </c>
      <c r="B1660">
        <v>651</v>
      </c>
      <c r="C1660" s="1" t="s">
        <v>92</v>
      </c>
      <c r="D1660" s="1" t="s">
        <v>70</v>
      </c>
      <c r="E1660" s="1" t="s">
        <v>70</v>
      </c>
      <c r="F1660">
        <v>345</v>
      </c>
      <c r="G1660">
        <v>818</v>
      </c>
      <c r="H1660" s="1" t="s">
        <v>83</v>
      </c>
      <c r="I1660">
        <v>345</v>
      </c>
      <c r="J1660" s="1" t="s">
        <v>191</v>
      </c>
      <c r="K1660" s="1" t="s">
        <v>25</v>
      </c>
      <c r="L1660">
        <v>1.15E-3</v>
      </c>
      <c r="M1660">
        <v>1.7590000000000001E-2</v>
      </c>
      <c r="N1660">
        <v>0.45472000000000001</v>
      </c>
      <c r="O1660">
        <v>1</v>
      </c>
      <c r="P1660">
        <v>0</v>
      </c>
      <c r="Q1660">
        <v>1216</v>
      </c>
      <c r="R1660">
        <v>2454</v>
      </c>
      <c r="S1660">
        <v>1804</v>
      </c>
      <c r="T1660">
        <v>36.299999999999997</v>
      </c>
      <c r="U1660">
        <v>44.2</v>
      </c>
    </row>
    <row r="1661" spans="1:21" x14ac:dyDescent="0.25">
      <c r="A1661" t="str">
        <f>B1661&amp;"_"&amp;G1661&amp;"_"&amp;J1661</f>
        <v>651_858_1</v>
      </c>
      <c r="B1661">
        <v>651</v>
      </c>
      <c r="C1661" s="1" t="s">
        <v>92</v>
      </c>
      <c r="D1661" s="1" t="s">
        <v>70</v>
      </c>
      <c r="E1661" s="1" t="s">
        <v>70</v>
      </c>
      <c r="F1661">
        <v>345</v>
      </c>
      <c r="G1661">
        <v>858</v>
      </c>
      <c r="H1661" s="1" t="s">
        <v>132</v>
      </c>
      <c r="I1661">
        <v>345</v>
      </c>
      <c r="J1661" s="1" t="s">
        <v>191</v>
      </c>
      <c r="K1661" s="1" t="s">
        <v>25</v>
      </c>
      <c r="L1661">
        <v>3.5E-4</v>
      </c>
      <c r="M1661">
        <v>5.2700000000000004E-3</v>
      </c>
      <c r="N1661">
        <v>0.13611000000000001</v>
      </c>
      <c r="O1661">
        <v>1</v>
      </c>
      <c r="P1661">
        <v>0</v>
      </c>
      <c r="Q1661">
        <v>1216</v>
      </c>
      <c r="R1661">
        <v>2454</v>
      </c>
      <c r="S1661">
        <v>1804</v>
      </c>
      <c r="T1661">
        <v>11.8</v>
      </c>
      <c r="U1661">
        <v>13.2</v>
      </c>
    </row>
    <row r="1662" spans="1:21" x14ac:dyDescent="0.25">
      <c r="A1662" t="str">
        <f>B1662&amp;"_"&amp;G1662&amp;"_"&amp;J1662</f>
        <v>651_858_2</v>
      </c>
      <c r="B1662">
        <v>651</v>
      </c>
      <c r="C1662" s="1" t="s">
        <v>92</v>
      </c>
      <c r="D1662" s="1" t="s">
        <v>70</v>
      </c>
      <c r="E1662" s="1" t="s">
        <v>70</v>
      </c>
      <c r="F1662">
        <v>345</v>
      </c>
      <c r="G1662">
        <v>858</v>
      </c>
      <c r="H1662" s="1" t="s">
        <v>132</v>
      </c>
      <c r="I1662">
        <v>345</v>
      </c>
      <c r="J1662" s="1" t="s">
        <v>74</v>
      </c>
      <c r="K1662" s="1" t="s">
        <v>25</v>
      </c>
      <c r="L1662">
        <v>3.5E-4</v>
      </c>
      <c r="M1662">
        <v>5.2700000000000004E-3</v>
      </c>
      <c r="N1662">
        <v>0.13611999999999999</v>
      </c>
      <c r="O1662">
        <v>1</v>
      </c>
      <c r="P1662">
        <v>0</v>
      </c>
      <c r="Q1662">
        <v>1216</v>
      </c>
      <c r="R1662">
        <v>2454</v>
      </c>
      <c r="S1662">
        <v>1804</v>
      </c>
      <c r="T1662">
        <v>11.8</v>
      </c>
      <c r="U1662">
        <v>13.2</v>
      </c>
    </row>
    <row r="1663" spans="1:21" x14ac:dyDescent="0.25">
      <c r="A1663" t="str">
        <f>B1663&amp;"_"&amp;G1663&amp;"_"&amp;J1663</f>
        <v>651_902_1</v>
      </c>
      <c r="B1663">
        <v>651</v>
      </c>
      <c r="C1663" s="1" t="s">
        <v>92</v>
      </c>
      <c r="D1663" s="1" t="s">
        <v>70</v>
      </c>
      <c r="E1663" s="1" t="s">
        <v>70</v>
      </c>
      <c r="F1663">
        <v>345</v>
      </c>
      <c r="G1663">
        <v>902</v>
      </c>
      <c r="H1663" s="1" t="s">
        <v>77</v>
      </c>
      <c r="I1663">
        <v>345</v>
      </c>
      <c r="J1663" s="1" t="s">
        <v>191</v>
      </c>
      <c r="K1663" s="1" t="s">
        <v>25</v>
      </c>
      <c r="L1663">
        <v>8.0999999999999996E-4</v>
      </c>
      <c r="M1663">
        <v>1.2370000000000001E-2</v>
      </c>
      <c r="N1663">
        <v>0.31970999999999999</v>
      </c>
      <c r="O1663">
        <v>1</v>
      </c>
      <c r="P1663">
        <v>0</v>
      </c>
      <c r="Q1663">
        <v>1216</v>
      </c>
      <c r="R1663">
        <v>2454</v>
      </c>
      <c r="S1663">
        <v>1804</v>
      </c>
      <c r="T1663">
        <v>26.7</v>
      </c>
      <c r="U1663">
        <v>31.1</v>
      </c>
    </row>
    <row r="1664" spans="1:21" x14ac:dyDescent="0.25">
      <c r="A1664" t="str">
        <f>B1664&amp;"_"&amp;G1664&amp;"_"&amp;J1664</f>
        <v>651_902_2</v>
      </c>
      <c r="B1664">
        <v>651</v>
      </c>
      <c r="C1664" s="1" t="s">
        <v>92</v>
      </c>
      <c r="D1664" s="1" t="s">
        <v>70</v>
      </c>
      <c r="E1664" s="1" t="s">
        <v>70</v>
      </c>
      <c r="F1664">
        <v>345</v>
      </c>
      <c r="G1664">
        <v>902</v>
      </c>
      <c r="H1664" s="1" t="s">
        <v>77</v>
      </c>
      <c r="I1664">
        <v>345</v>
      </c>
      <c r="J1664" s="1" t="s">
        <v>74</v>
      </c>
      <c r="K1664" s="1" t="s">
        <v>25</v>
      </c>
      <c r="L1664">
        <v>8.0999999999999996E-4</v>
      </c>
      <c r="M1664">
        <v>1.2370000000000001E-2</v>
      </c>
      <c r="N1664">
        <v>0.31972</v>
      </c>
      <c r="O1664">
        <v>1</v>
      </c>
      <c r="P1664">
        <v>0</v>
      </c>
      <c r="Q1664">
        <v>1216</v>
      </c>
      <c r="R1664">
        <v>2454</v>
      </c>
      <c r="S1664">
        <v>1804</v>
      </c>
      <c r="T1664">
        <v>26.7</v>
      </c>
      <c r="U1664">
        <v>31.1</v>
      </c>
    </row>
    <row r="1665" spans="1:21" x14ac:dyDescent="0.25">
      <c r="A1665" t="str">
        <f>B1665&amp;"_"&amp;G1665&amp;"_"&amp;J1665</f>
        <v>652_855_1</v>
      </c>
      <c r="B1665">
        <v>652</v>
      </c>
      <c r="C1665" s="1" t="s">
        <v>1268</v>
      </c>
      <c r="D1665" s="1" t="s">
        <v>70</v>
      </c>
      <c r="E1665" s="1" t="s">
        <v>70</v>
      </c>
      <c r="F1665">
        <v>115</v>
      </c>
      <c r="G1665">
        <v>855</v>
      </c>
      <c r="H1665" s="1" t="s">
        <v>1269</v>
      </c>
      <c r="I1665">
        <v>115</v>
      </c>
      <c r="J1665" s="1" t="s">
        <v>191</v>
      </c>
      <c r="K1665" s="1" t="s">
        <v>25</v>
      </c>
      <c r="L1665">
        <v>3.3400000000000001E-3</v>
      </c>
      <c r="M1665">
        <v>1.3809999999999999E-2</v>
      </c>
      <c r="N1665">
        <v>2.2899999999999999E-3</v>
      </c>
      <c r="O1665">
        <v>1</v>
      </c>
      <c r="P1665">
        <v>0</v>
      </c>
      <c r="Q1665">
        <v>216</v>
      </c>
      <c r="R1665">
        <v>216</v>
      </c>
      <c r="S1665">
        <v>260</v>
      </c>
      <c r="T1665">
        <v>2.2999999999999998</v>
      </c>
      <c r="U1665">
        <v>2.8</v>
      </c>
    </row>
    <row r="1666" spans="1:21" x14ac:dyDescent="0.25">
      <c r="A1666" t="str">
        <f>B1666&amp;"_"&amp;G1666&amp;"_"&amp;J1666</f>
        <v>654_639_1</v>
      </c>
      <c r="B1666">
        <v>654</v>
      </c>
      <c r="C1666" s="1" t="s">
        <v>1247</v>
      </c>
      <c r="D1666" s="1" t="s">
        <v>70</v>
      </c>
      <c r="E1666" s="1" t="s">
        <v>70</v>
      </c>
      <c r="F1666">
        <v>69</v>
      </c>
      <c r="G1666">
        <v>639</v>
      </c>
      <c r="H1666" s="1" t="s">
        <v>165</v>
      </c>
      <c r="I1666">
        <v>69</v>
      </c>
      <c r="J1666" s="1" t="s">
        <v>191</v>
      </c>
      <c r="K1666" s="1" t="s">
        <v>25</v>
      </c>
      <c r="L1666">
        <v>4.9820000000000003E-2</v>
      </c>
      <c r="M1666">
        <v>0.11326</v>
      </c>
      <c r="N1666">
        <v>2.2100000000000002E-3</v>
      </c>
      <c r="O1666">
        <v>1</v>
      </c>
      <c r="P1666">
        <v>0</v>
      </c>
      <c r="Q1666">
        <v>96</v>
      </c>
      <c r="R1666">
        <v>250</v>
      </c>
      <c r="S1666">
        <v>123</v>
      </c>
      <c r="T1666">
        <v>5.8</v>
      </c>
      <c r="U1666">
        <v>7.8</v>
      </c>
    </row>
    <row r="1667" spans="1:21" x14ac:dyDescent="0.25">
      <c r="A1667" t="str">
        <f>B1667&amp;"_"&amp;G1667&amp;"_"&amp;J1667</f>
        <v>654_640_1</v>
      </c>
      <c r="B1667">
        <v>654</v>
      </c>
      <c r="C1667" s="1" t="s">
        <v>1247</v>
      </c>
      <c r="D1667" s="1" t="s">
        <v>70</v>
      </c>
      <c r="E1667" s="1" t="s">
        <v>70</v>
      </c>
      <c r="F1667">
        <v>69</v>
      </c>
      <c r="G1667">
        <v>640</v>
      </c>
      <c r="H1667" s="1" t="s">
        <v>1251</v>
      </c>
      <c r="I1667">
        <v>69</v>
      </c>
      <c r="J1667" s="1" t="s">
        <v>191</v>
      </c>
      <c r="K1667" s="1" t="s">
        <v>25</v>
      </c>
      <c r="L1667">
        <v>2.7299999999999998E-3</v>
      </c>
      <c r="M1667">
        <v>6.2100000000000002E-3</v>
      </c>
      <c r="N1667">
        <v>1.2E-4</v>
      </c>
      <c r="O1667">
        <v>1</v>
      </c>
      <c r="P1667">
        <v>0</v>
      </c>
      <c r="Q1667">
        <v>96</v>
      </c>
      <c r="R1667">
        <v>250</v>
      </c>
      <c r="S1667">
        <v>123</v>
      </c>
      <c r="T1667">
        <v>0.3</v>
      </c>
      <c r="U1667">
        <v>0.4</v>
      </c>
    </row>
    <row r="1668" spans="1:21" x14ac:dyDescent="0.25">
      <c r="A1668" t="str">
        <f>B1668&amp;"_"&amp;G1668&amp;"_"&amp;J1668</f>
        <v>654_821_1</v>
      </c>
      <c r="B1668">
        <v>654</v>
      </c>
      <c r="C1668" s="1" t="s">
        <v>1247</v>
      </c>
      <c r="D1668" s="1" t="s">
        <v>70</v>
      </c>
      <c r="E1668" s="1" t="s">
        <v>70</v>
      </c>
      <c r="F1668">
        <v>69</v>
      </c>
      <c r="G1668">
        <v>821</v>
      </c>
      <c r="H1668" s="1" t="s">
        <v>1271</v>
      </c>
      <c r="I1668">
        <v>69</v>
      </c>
      <c r="J1668" s="1" t="s">
        <v>191</v>
      </c>
      <c r="K1668" s="1" t="s">
        <v>25</v>
      </c>
      <c r="L1668">
        <v>3.1699999999999999E-2</v>
      </c>
      <c r="M1668">
        <v>7.2059999999999999E-2</v>
      </c>
      <c r="N1668">
        <v>1.41E-3</v>
      </c>
      <c r="O1668">
        <v>1</v>
      </c>
      <c r="P1668">
        <v>0</v>
      </c>
      <c r="Q1668">
        <v>96</v>
      </c>
      <c r="R1668">
        <v>250</v>
      </c>
      <c r="S1668">
        <v>123</v>
      </c>
      <c r="T1668">
        <v>4.8</v>
      </c>
      <c r="U1668">
        <v>5</v>
      </c>
    </row>
    <row r="1669" spans="1:21" x14ac:dyDescent="0.25">
      <c r="A1669" t="str">
        <f>B1669&amp;"_"&amp;G1669&amp;"_"&amp;J1669</f>
        <v>655_514_1</v>
      </c>
      <c r="B1669">
        <v>655</v>
      </c>
      <c r="C1669" s="1" t="s">
        <v>183</v>
      </c>
      <c r="D1669" s="1" t="s">
        <v>70</v>
      </c>
      <c r="E1669" s="1" t="s">
        <v>70</v>
      </c>
      <c r="F1669">
        <v>69</v>
      </c>
      <c r="G1669">
        <v>514</v>
      </c>
      <c r="H1669" s="1" t="s">
        <v>1415</v>
      </c>
      <c r="I1669">
        <v>69</v>
      </c>
      <c r="J1669" s="1" t="s">
        <v>191</v>
      </c>
      <c r="K1669" s="1" t="s">
        <v>25</v>
      </c>
      <c r="L1669">
        <v>7.7999999999999996E-3</v>
      </c>
      <c r="M1669">
        <v>1.7739999999999999E-2</v>
      </c>
      <c r="N1669">
        <v>3.5E-4</v>
      </c>
      <c r="O1669">
        <v>1</v>
      </c>
      <c r="P1669">
        <v>0</v>
      </c>
      <c r="Q1669">
        <v>96</v>
      </c>
      <c r="R1669">
        <v>250</v>
      </c>
      <c r="S1669">
        <v>123</v>
      </c>
      <c r="T1669">
        <v>0.9</v>
      </c>
      <c r="U1669">
        <v>1.2</v>
      </c>
    </row>
    <row r="1670" spans="1:21" x14ac:dyDescent="0.25">
      <c r="A1670" t="str">
        <f>B1670&amp;"_"&amp;G1670&amp;"_"&amp;J1670</f>
        <v>655_639_1</v>
      </c>
      <c r="B1670">
        <v>655</v>
      </c>
      <c r="C1670" s="1" t="s">
        <v>183</v>
      </c>
      <c r="D1670" s="1" t="s">
        <v>70</v>
      </c>
      <c r="E1670" s="1" t="s">
        <v>70</v>
      </c>
      <c r="F1670">
        <v>69</v>
      </c>
      <c r="G1670">
        <v>639</v>
      </c>
      <c r="H1670" s="1" t="s">
        <v>165</v>
      </c>
      <c r="I1670">
        <v>69</v>
      </c>
      <c r="J1670" s="1" t="s">
        <v>191</v>
      </c>
      <c r="K1670" s="1" t="s">
        <v>25</v>
      </c>
      <c r="L1670">
        <v>4.9660000000000003E-2</v>
      </c>
      <c r="M1670">
        <v>0.11289</v>
      </c>
      <c r="N1670">
        <v>2.2100000000000002E-3</v>
      </c>
      <c r="O1670">
        <v>1</v>
      </c>
      <c r="P1670">
        <v>0</v>
      </c>
      <c r="Q1670">
        <v>96</v>
      </c>
      <c r="R1670">
        <v>250</v>
      </c>
      <c r="S1670">
        <v>123</v>
      </c>
      <c r="T1670">
        <v>7</v>
      </c>
      <c r="U1670">
        <v>7.8</v>
      </c>
    </row>
    <row r="1671" spans="1:21" x14ac:dyDescent="0.25">
      <c r="A1671" t="str">
        <f>B1671&amp;"_"&amp;G1671&amp;"_"&amp;J1671</f>
        <v>655_667_1</v>
      </c>
      <c r="B1671">
        <v>655</v>
      </c>
      <c r="C1671" s="1" t="s">
        <v>183</v>
      </c>
      <c r="D1671" s="1" t="s">
        <v>70</v>
      </c>
      <c r="E1671" s="1" t="s">
        <v>70</v>
      </c>
      <c r="F1671">
        <v>69</v>
      </c>
      <c r="G1671">
        <v>667</v>
      </c>
      <c r="H1671" s="1" t="s">
        <v>184</v>
      </c>
      <c r="I1671">
        <v>69</v>
      </c>
      <c r="J1671" s="1" t="s">
        <v>191</v>
      </c>
      <c r="K1671" s="1" t="s">
        <v>25</v>
      </c>
      <c r="L1671">
        <v>3.1919999999999997E-2</v>
      </c>
      <c r="M1671">
        <v>7.2559999999999999E-2</v>
      </c>
      <c r="N1671">
        <v>1.42E-3</v>
      </c>
      <c r="O1671">
        <v>1</v>
      </c>
      <c r="P1671">
        <v>0</v>
      </c>
      <c r="Q1671">
        <v>96</v>
      </c>
      <c r="R1671">
        <v>250</v>
      </c>
      <c r="S1671">
        <v>123</v>
      </c>
      <c r="T1671">
        <v>4.5</v>
      </c>
      <c r="U1671">
        <v>5</v>
      </c>
    </row>
    <row r="1672" spans="1:21" x14ac:dyDescent="0.25">
      <c r="A1672" t="str">
        <f>B1672&amp;"_"&amp;G1672&amp;"_"&amp;J1672</f>
        <v>655_667_2</v>
      </c>
      <c r="B1672">
        <v>655</v>
      </c>
      <c r="C1672" s="1" t="s">
        <v>183</v>
      </c>
      <c r="D1672" s="1" t="s">
        <v>70</v>
      </c>
      <c r="E1672" s="1" t="s">
        <v>70</v>
      </c>
      <c r="F1672">
        <v>69</v>
      </c>
      <c r="G1672">
        <v>667</v>
      </c>
      <c r="H1672" s="1" t="s">
        <v>184</v>
      </c>
      <c r="I1672">
        <v>69</v>
      </c>
      <c r="J1672" s="1" t="s">
        <v>74</v>
      </c>
      <c r="K1672" s="1" t="s">
        <v>25</v>
      </c>
      <c r="L1672">
        <v>3.1890000000000002E-2</v>
      </c>
      <c r="M1672">
        <v>7.2499999999999995E-2</v>
      </c>
      <c r="N1672">
        <v>1.42E-3</v>
      </c>
      <c r="O1672">
        <v>1</v>
      </c>
      <c r="P1672">
        <v>0</v>
      </c>
      <c r="Q1672">
        <v>96</v>
      </c>
      <c r="R1672">
        <v>250</v>
      </c>
      <c r="S1672">
        <v>123</v>
      </c>
      <c r="T1672">
        <v>4.5</v>
      </c>
      <c r="U1672">
        <v>5</v>
      </c>
    </row>
    <row r="1673" spans="1:21" x14ac:dyDescent="0.25">
      <c r="A1673" t="str">
        <f>B1673&amp;"_"&amp;G1673&amp;"_"&amp;J1673</f>
        <v>656_506_1</v>
      </c>
      <c r="B1673">
        <v>656</v>
      </c>
      <c r="C1673" s="1" t="s">
        <v>1056</v>
      </c>
      <c r="D1673" s="1" t="s">
        <v>36</v>
      </c>
      <c r="E1673" s="1" t="s">
        <v>36</v>
      </c>
      <c r="F1673">
        <v>115</v>
      </c>
      <c r="G1673">
        <v>506</v>
      </c>
      <c r="H1673" s="1" t="s">
        <v>1057</v>
      </c>
      <c r="I1673">
        <v>115</v>
      </c>
      <c r="J1673" s="1" t="s">
        <v>191</v>
      </c>
      <c r="K1673" s="1" t="s">
        <v>25</v>
      </c>
      <c r="L1673">
        <v>3.1550000000000002E-2</v>
      </c>
      <c r="M1673">
        <v>0.13045000000000001</v>
      </c>
      <c r="N1673">
        <v>2.1600000000000001E-2</v>
      </c>
      <c r="O1673">
        <v>1</v>
      </c>
      <c r="P1673">
        <v>0</v>
      </c>
      <c r="Q1673">
        <v>167</v>
      </c>
      <c r="R1673">
        <v>556</v>
      </c>
      <c r="S1673">
        <v>210</v>
      </c>
      <c r="T1673">
        <v>20.2</v>
      </c>
      <c r="U1673">
        <v>26.2</v>
      </c>
    </row>
    <row r="1674" spans="1:21" x14ac:dyDescent="0.25">
      <c r="A1674" t="str">
        <f>B1674&amp;"_"&amp;G1674&amp;"_"&amp;J1674</f>
        <v>656_521_1</v>
      </c>
      <c r="B1674">
        <v>656</v>
      </c>
      <c r="C1674" s="1" t="s">
        <v>1056</v>
      </c>
      <c r="D1674" s="1" t="s">
        <v>36</v>
      </c>
      <c r="E1674" s="1" t="s">
        <v>36</v>
      </c>
      <c r="F1674">
        <v>115</v>
      </c>
      <c r="G1674">
        <v>521</v>
      </c>
      <c r="H1674" s="1" t="s">
        <v>1341</v>
      </c>
      <c r="I1674">
        <v>115</v>
      </c>
      <c r="J1674" s="1" t="s">
        <v>191</v>
      </c>
      <c r="K1674" s="1" t="s">
        <v>25</v>
      </c>
      <c r="L1674">
        <v>6.0000000000000002E-5</v>
      </c>
      <c r="M1674">
        <v>2.4000000000000001E-4</v>
      </c>
      <c r="N1674">
        <v>4.0000000000000003E-5</v>
      </c>
      <c r="O1674">
        <v>1</v>
      </c>
      <c r="P1674">
        <v>0</v>
      </c>
      <c r="Q1674">
        <v>167</v>
      </c>
      <c r="R1674">
        <v>556</v>
      </c>
      <c r="S1674">
        <v>210</v>
      </c>
      <c r="T1674">
        <v>0</v>
      </c>
      <c r="U1674">
        <v>0</v>
      </c>
    </row>
    <row r="1675" spans="1:21" x14ac:dyDescent="0.25">
      <c r="A1675" t="str">
        <f>B1675&amp;"_"&amp;G1675&amp;"_"&amp;J1675</f>
        <v>656_657_1</v>
      </c>
      <c r="B1675">
        <v>656</v>
      </c>
      <c r="C1675" s="1" t="s">
        <v>1056</v>
      </c>
      <c r="D1675" s="1" t="s">
        <v>36</v>
      </c>
      <c r="E1675" s="1" t="s">
        <v>36</v>
      </c>
      <c r="F1675">
        <v>115</v>
      </c>
      <c r="G1675">
        <v>657</v>
      </c>
      <c r="H1675" s="1" t="s">
        <v>1273</v>
      </c>
      <c r="I1675">
        <v>115</v>
      </c>
      <c r="J1675" s="1" t="s">
        <v>191</v>
      </c>
      <c r="K1675" s="1" t="s">
        <v>25</v>
      </c>
      <c r="L1675">
        <v>1.29E-2</v>
      </c>
      <c r="M1675">
        <v>5.3350000000000002E-2</v>
      </c>
      <c r="N1675">
        <v>8.8299999999999993E-3</v>
      </c>
      <c r="O1675">
        <v>1</v>
      </c>
      <c r="P1675">
        <v>0</v>
      </c>
      <c r="Q1675">
        <v>167</v>
      </c>
      <c r="R1675">
        <v>556</v>
      </c>
      <c r="S1675">
        <v>210</v>
      </c>
      <c r="T1675">
        <v>7.6</v>
      </c>
      <c r="U1675">
        <v>10.7</v>
      </c>
    </row>
    <row r="1676" spans="1:21" x14ac:dyDescent="0.25">
      <c r="A1676" t="str">
        <f>B1676&amp;"_"&amp;G1676&amp;"_"&amp;J1676</f>
        <v>657_522_1</v>
      </c>
      <c r="B1676">
        <v>657</v>
      </c>
      <c r="C1676" s="1" t="s">
        <v>1273</v>
      </c>
      <c r="D1676" s="1" t="s">
        <v>36</v>
      </c>
      <c r="E1676" s="1" t="s">
        <v>36</v>
      </c>
      <c r="F1676">
        <v>115</v>
      </c>
      <c r="G1676">
        <v>522</v>
      </c>
      <c r="H1676" s="1" t="s">
        <v>1313</v>
      </c>
      <c r="I1676">
        <v>115</v>
      </c>
      <c r="J1676" s="1" t="s">
        <v>191</v>
      </c>
      <c r="K1676" s="1" t="s">
        <v>25</v>
      </c>
      <c r="L1676">
        <v>3.32E-3</v>
      </c>
      <c r="M1676">
        <v>1.371E-2</v>
      </c>
      <c r="N1676">
        <v>2.2699999999999999E-3</v>
      </c>
      <c r="O1676">
        <v>1</v>
      </c>
      <c r="P1676">
        <v>0</v>
      </c>
      <c r="Q1676">
        <v>167</v>
      </c>
      <c r="R1676">
        <v>556</v>
      </c>
      <c r="S1676">
        <v>210</v>
      </c>
      <c r="T1676">
        <v>2.1</v>
      </c>
      <c r="U1676">
        <v>2.8</v>
      </c>
    </row>
    <row r="1677" spans="1:21" x14ac:dyDescent="0.25">
      <c r="A1677" t="str">
        <f>B1677&amp;"_"&amp;G1677&amp;"_"&amp;J1677</f>
        <v>657_660_1</v>
      </c>
      <c r="B1677">
        <v>657</v>
      </c>
      <c r="C1677" s="1" t="s">
        <v>1273</v>
      </c>
      <c r="D1677" s="1" t="s">
        <v>36</v>
      </c>
      <c r="E1677" s="1" t="s">
        <v>70</v>
      </c>
      <c r="F1677">
        <v>115</v>
      </c>
      <c r="G1677">
        <v>660</v>
      </c>
      <c r="H1677" s="1" t="s">
        <v>1261</v>
      </c>
      <c r="I1677">
        <v>115</v>
      </c>
      <c r="J1677" s="1" t="s">
        <v>191</v>
      </c>
      <c r="K1677" s="1" t="s">
        <v>25</v>
      </c>
      <c r="L1677">
        <v>1.022E-2</v>
      </c>
      <c r="M1677">
        <v>4.2250000000000003E-2</v>
      </c>
      <c r="N1677">
        <v>7.0000000000000001E-3</v>
      </c>
      <c r="O1677">
        <v>1</v>
      </c>
      <c r="P1677">
        <v>0</v>
      </c>
      <c r="Q1677">
        <v>167</v>
      </c>
      <c r="R1677">
        <v>556</v>
      </c>
      <c r="S1677">
        <v>210</v>
      </c>
      <c r="T1677">
        <v>8.6</v>
      </c>
      <c r="U1677">
        <v>8.5</v>
      </c>
    </row>
    <row r="1678" spans="1:21" x14ac:dyDescent="0.25">
      <c r="A1678" t="str">
        <f>B1678&amp;"_"&amp;G1678&amp;"_"&amp;J1678</f>
        <v>658_1487_1</v>
      </c>
      <c r="B1678">
        <v>658</v>
      </c>
      <c r="C1678" s="1" t="s">
        <v>1274</v>
      </c>
      <c r="D1678" s="1" t="s">
        <v>36</v>
      </c>
      <c r="E1678" s="1" t="s">
        <v>70</v>
      </c>
      <c r="F1678">
        <v>115</v>
      </c>
      <c r="G1678">
        <v>1487</v>
      </c>
      <c r="H1678" s="1" t="s">
        <v>139</v>
      </c>
      <c r="I1678">
        <v>115</v>
      </c>
      <c r="J1678" s="1" t="s">
        <v>191</v>
      </c>
      <c r="K1678" s="1" t="s">
        <v>25</v>
      </c>
      <c r="L1678">
        <v>3.048E-2</v>
      </c>
      <c r="M1678">
        <v>0.12605</v>
      </c>
      <c r="N1678">
        <v>2.087E-2</v>
      </c>
      <c r="O1678">
        <v>1</v>
      </c>
      <c r="P1678">
        <v>0</v>
      </c>
      <c r="Q1678">
        <v>167</v>
      </c>
      <c r="R1678">
        <v>556</v>
      </c>
      <c r="S1678">
        <v>210</v>
      </c>
      <c r="T1678">
        <v>24.8</v>
      </c>
      <c r="U1678">
        <v>25.3</v>
      </c>
    </row>
    <row r="1679" spans="1:21" x14ac:dyDescent="0.25">
      <c r="A1679" t="str">
        <f>B1679&amp;"_"&amp;G1679&amp;"_"&amp;J1679</f>
        <v>658_522_1</v>
      </c>
      <c r="B1679">
        <v>658</v>
      </c>
      <c r="C1679" s="1" t="s">
        <v>1274</v>
      </c>
      <c r="D1679" s="1" t="s">
        <v>36</v>
      </c>
      <c r="E1679" s="1" t="s">
        <v>36</v>
      </c>
      <c r="F1679">
        <v>115</v>
      </c>
      <c r="G1679">
        <v>522</v>
      </c>
      <c r="H1679" s="1" t="s">
        <v>1313</v>
      </c>
      <c r="I1679">
        <v>115</v>
      </c>
      <c r="J1679" s="1" t="s">
        <v>191</v>
      </c>
      <c r="K1679" s="1" t="s">
        <v>25</v>
      </c>
      <c r="L1679">
        <v>3.3500000000000001E-3</v>
      </c>
      <c r="M1679">
        <v>1.387E-2</v>
      </c>
      <c r="N1679">
        <v>2.3E-3</v>
      </c>
      <c r="O1679">
        <v>1</v>
      </c>
      <c r="P1679">
        <v>0</v>
      </c>
      <c r="Q1679">
        <v>167</v>
      </c>
      <c r="R1679">
        <v>556</v>
      </c>
      <c r="S1679">
        <v>210</v>
      </c>
      <c r="T1679">
        <v>2.1</v>
      </c>
      <c r="U1679">
        <v>2.8</v>
      </c>
    </row>
    <row r="1680" spans="1:21" x14ac:dyDescent="0.25">
      <c r="A1680" t="str">
        <f>B1680&amp;"_"&amp;G1680&amp;"_"&amp;J1680</f>
        <v>658_665_1</v>
      </c>
      <c r="B1680">
        <v>658</v>
      </c>
      <c r="C1680" s="1" t="s">
        <v>1274</v>
      </c>
      <c r="D1680" s="1" t="s">
        <v>36</v>
      </c>
      <c r="E1680" s="1" t="s">
        <v>36</v>
      </c>
      <c r="F1680">
        <v>115</v>
      </c>
      <c r="G1680">
        <v>665</v>
      </c>
      <c r="H1680" s="1" t="s">
        <v>1275</v>
      </c>
      <c r="I1680">
        <v>115</v>
      </c>
      <c r="J1680" s="1" t="s">
        <v>191</v>
      </c>
      <c r="K1680" s="1" t="s">
        <v>25</v>
      </c>
      <c r="L1680">
        <v>8.5000000000000006E-3</v>
      </c>
      <c r="M1680">
        <v>3.5139999999999998E-2</v>
      </c>
      <c r="N1680">
        <v>5.8199999999999997E-3</v>
      </c>
      <c r="O1680">
        <v>1</v>
      </c>
      <c r="P1680">
        <v>0</v>
      </c>
      <c r="Q1680">
        <v>167</v>
      </c>
      <c r="R1680">
        <v>556</v>
      </c>
      <c r="S1680">
        <v>210</v>
      </c>
      <c r="T1680">
        <v>6.8</v>
      </c>
      <c r="U1680">
        <v>7.1</v>
      </c>
    </row>
    <row r="1681" spans="1:21" x14ac:dyDescent="0.25">
      <c r="A1681" t="str">
        <f>B1681&amp;"_"&amp;G1681&amp;"_"&amp;J1681</f>
        <v>659_1487_1</v>
      </c>
      <c r="B1681">
        <v>659</v>
      </c>
      <c r="C1681" s="1" t="s">
        <v>1260</v>
      </c>
      <c r="D1681" s="1" t="s">
        <v>70</v>
      </c>
      <c r="E1681" s="1" t="s">
        <v>70</v>
      </c>
      <c r="F1681">
        <v>115</v>
      </c>
      <c r="G1681">
        <v>1487</v>
      </c>
      <c r="H1681" s="1" t="s">
        <v>139</v>
      </c>
      <c r="I1681">
        <v>115</v>
      </c>
      <c r="J1681" s="1" t="s">
        <v>191</v>
      </c>
      <c r="K1681" s="1" t="s">
        <v>25</v>
      </c>
      <c r="L1681">
        <v>2.0299999999999999E-2</v>
      </c>
      <c r="M1681">
        <v>8.3919999999999995E-2</v>
      </c>
      <c r="N1681">
        <v>1.3899999999999999E-2</v>
      </c>
      <c r="O1681">
        <v>1</v>
      </c>
      <c r="P1681">
        <v>0</v>
      </c>
      <c r="Q1681">
        <v>167</v>
      </c>
      <c r="R1681">
        <v>556</v>
      </c>
      <c r="S1681">
        <v>210</v>
      </c>
      <c r="T1681">
        <v>16.2</v>
      </c>
      <c r="U1681">
        <v>16.899999999999999</v>
      </c>
    </row>
    <row r="1682" spans="1:21" x14ac:dyDescent="0.25">
      <c r="A1682" t="str">
        <f>B1682&amp;"_"&amp;G1682&amp;"_"&amp;J1682</f>
        <v>659_512_1</v>
      </c>
      <c r="B1682">
        <v>659</v>
      </c>
      <c r="C1682" s="1" t="s">
        <v>1260</v>
      </c>
      <c r="D1682" s="1" t="s">
        <v>70</v>
      </c>
      <c r="E1682" s="1" t="s">
        <v>70</v>
      </c>
      <c r="F1682">
        <v>115</v>
      </c>
      <c r="G1682">
        <v>512</v>
      </c>
      <c r="H1682" s="1" t="s">
        <v>164</v>
      </c>
      <c r="I1682">
        <v>115</v>
      </c>
      <c r="J1682" s="1" t="s">
        <v>191</v>
      </c>
      <c r="K1682" s="1" t="s">
        <v>25</v>
      </c>
      <c r="L1682">
        <v>3.2120000000000003E-2</v>
      </c>
      <c r="M1682">
        <v>0.13281000000000001</v>
      </c>
      <c r="N1682">
        <v>2.1989999999999999E-2</v>
      </c>
      <c r="O1682">
        <v>1</v>
      </c>
      <c r="P1682">
        <v>0</v>
      </c>
      <c r="Q1682">
        <v>167</v>
      </c>
      <c r="R1682">
        <v>556</v>
      </c>
      <c r="S1682">
        <v>210</v>
      </c>
      <c r="T1682">
        <v>18.3</v>
      </c>
      <c r="U1682">
        <v>26.7</v>
      </c>
    </row>
    <row r="1683" spans="1:21" x14ac:dyDescent="0.25">
      <c r="A1683" t="str">
        <f>B1683&amp;"_"&amp;G1683&amp;"_"&amp;J1683</f>
        <v>659_645_1</v>
      </c>
      <c r="B1683">
        <v>659</v>
      </c>
      <c r="C1683" s="1" t="s">
        <v>1260</v>
      </c>
      <c r="D1683" s="1" t="s">
        <v>70</v>
      </c>
      <c r="E1683" s="1" t="s">
        <v>70</v>
      </c>
      <c r="F1683">
        <v>115</v>
      </c>
      <c r="G1683">
        <v>645</v>
      </c>
      <c r="H1683" s="1" t="s">
        <v>1259</v>
      </c>
      <c r="I1683">
        <v>115</v>
      </c>
      <c r="J1683" s="1" t="s">
        <v>191</v>
      </c>
      <c r="K1683" s="1" t="s">
        <v>25</v>
      </c>
      <c r="L1683">
        <v>1.2E-4</v>
      </c>
      <c r="M1683">
        <v>5.0000000000000001E-4</v>
      </c>
      <c r="N1683">
        <v>8.0000000000000007E-5</v>
      </c>
      <c r="O1683">
        <v>1</v>
      </c>
      <c r="P1683">
        <v>0</v>
      </c>
      <c r="Q1683">
        <v>167</v>
      </c>
      <c r="R1683">
        <v>556</v>
      </c>
      <c r="S1683">
        <v>210</v>
      </c>
      <c r="T1683">
        <v>0.1</v>
      </c>
      <c r="U1683">
        <v>0.1</v>
      </c>
    </row>
    <row r="1684" spans="1:21" x14ac:dyDescent="0.25">
      <c r="A1684" t="str">
        <f>B1684&amp;"_"&amp;G1684&amp;"_"&amp;J1684</f>
        <v>660_1487_1</v>
      </c>
      <c r="B1684">
        <v>660</v>
      </c>
      <c r="C1684" s="1" t="s">
        <v>1261</v>
      </c>
      <c r="D1684" s="1" t="s">
        <v>70</v>
      </c>
      <c r="E1684" s="1" t="s">
        <v>70</v>
      </c>
      <c r="F1684">
        <v>115</v>
      </c>
      <c r="G1684">
        <v>1487</v>
      </c>
      <c r="H1684" s="1" t="s">
        <v>139</v>
      </c>
      <c r="I1684">
        <v>115</v>
      </c>
      <c r="J1684" s="1" t="s">
        <v>191</v>
      </c>
      <c r="K1684" s="1" t="s">
        <v>25</v>
      </c>
      <c r="L1684">
        <v>2.0279999999999999E-2</v>
      </c>
      <c r="M1684">
        <v>8.3860000000000004E-2</v>
      </c>
      <c r="N1684">
        <v>1.389E-2</v>
      </c>
      <c r="O1684">
        <v>1</v>
      </c>
      <c r="P1684">
        <v>0</v>
      </c>
      <c r="Q1684">
        <v>167</v>
      </c>
      <c r="R1684">
        <v>556</v>
      </c>
      <c r="S1684">
        <v>210</v>
      </c>
      <c r="T1684">
        <v>16.2</v>
      </c>
      <c r="U1684">
        <v>16.899999999999999</v>
      </c>
    </row>
    <row r="1685" spans="1:21" x14ac:dyDescent="0.25">
      <c r="A1685" t="str">
        <f>B1685&amp;"_"&amp;G1685&amp;"_"&amp;J1685</f>
        <v>660_645_1</v>
      </c>
      <c r="B1685">
        <v>660</v>
      </c>
      <c r="C1685" s="1" t="s">
        <v>1261</v>
      </c>
      <c r="D1685" s="1" t="s">
        <v>70</v>
      </c>
      <c r="E1685" s="1" t="s">
        <v>70</v>
      </c>
      <c r="F1685">
        <v>115</v>
      </c>
      <c r="G1685">
        <v>645</v>
      </c>
      <c r="H1685" s="1" t="s">
        <v>1259</v>
      </c>
      <c r="I1685">
        <v>115</v>
      </c>
      <c r="J1685" s="1" t="s">
        <v>191</v>
      </c>
      <c r="K1685" s="1" t="s">
        <v>25</v>
      </c>
      <c r="L1685">
        <v>1.3999999999999999E-4</v>
      </c>
      <c r="M1685">
        <v>5.9000000000000003E-4</v>
      </c>
      <c r="N1685">
        <v>1E-4</v>
      </c>
      <c r="O1685">
        <v>1</v>
      </c>
      <c r="P1685">
        <v>0</v>
      </c>
      <c r="Q1685">
        <v>167</v>
      </c>
      <c r="R1685">
        <v>556</v>
      </c>
      <c r="S1685">
        <v>210</v>
      </c>
      <c r="T1685">
        <v>0.1</v>
      </c>
      <c r="U1685">
        <v>0.1</v>
      </c>
    </row>
    <row r="1686" spans="1:21" x14ac:dyDescent="0.25">
      <c r="A1686" t="str">
        <f>B1686&amp;"_"&amp;G1686&amp;"_"&amp;J1686</f>
        <v>661_1512_1</v>
      </c>
      <c r="B1686">
        <v>661</v>
      </c>
      <c r="C1686" s="1" t="s">
        <v>1264</v>
      </c>
      <c r="D1686" s="1" t="s">
        <v>70</v>
      </c>
      <c r="E1686" s="1" t="s">
        <v>70</v>
      </c>
      <c r="F1686">
        <v>69</v>
      </c>
      <c r="G1686">
        <v>1512</v>
      </c>
      <c r="H1686" s="1" t="s">
        <v>1090</v>
      </c>
      <c r="I1686">
        <v>69</v>
      </c>
      <c r="J1686" s="1" t="s">
        <v>191</v>
      </c>
      <c r="K1686" s="1" t="s">
        <v>25</v>
      </c>
      <c r="L1686">
        <v>1.316E-2</v>
      </c>
      <c r="M1686">
        <v>2.9919999999999999E-2</v>
      </c>
      <c r="N1686">
        <v>5.9000000000000003E-4</v>
      </c>
      <c r="O1686">
        <v>1</v>
      </c>
      <c r="P1686">
        <v>0</v>
      </c>
      <c r="Q1686">
        <v>96</v>
      </c>
      <c r="R1686">
        <v>250</v>
      </c>
      <c r="S1686">
        <v>123</v>
      </c>
      <c r="T1686">
        <v>1.6</v>
      </c>
      <c r="U1686">
        <v>2.1</v>
      </c>
    </row>
    <row r="1687" spans="1:21" x14ac:dyDescent="0.25">
      <c r="A1687" t="str">
        <f>B1687&amp;"_"&amp;G1687&amp;"_"&amp;J1687</f>
        <v>661_1512_2</v>
      </c>
      <c r="B1687">
        <v>661</v>
      </c>
      <c r="C1687" s="1" t="s">
        <v>1264</v>
      </c>
      <c r="D1687" s="1" t="s">
        <v>70</v>
      </c>
      <c r="E1687" s="1" t="s">
        <v>70</v>
      </c>
      <c r="F1687">
        <v>69</v>
      </c>
      <c r="G1687">
        <v>1512</v>
      </c>
      <c r="H1687" s="1" t="s">
        <v>1090</v>
      </c>
      <c r="I1687">
        <v>69</v>
      </c>
      <c r="J1687" s="1" t="s">
        <v>74</v>
      </c>
      <c r="K1687" s="1" t="s">
        <v>25</v>
      </c>
      <c r="L1687">
        <v>1.316E-2</v>
      </c>
      <c r="M1687">
        <v>2.9919999999999999E-2</v>
      </c>
      <c r="N1687">
        <v>5.8E-4</v>
      </c>
      <c r="O1687">
        <v>1</v>
      </c>
      <c r="P1687">
        <v>0</v>
      </c>
      <c r="Q1687">
        <v>96</v>
      </c>
      <c r="R1687">
        <v>250</v>
      </c>
      <c r="S1687">
        <v>123</v>
      </c>
      <c r="T1687">
        <v>1.6</v>
      </c>
      <c r="U1687">
        <v>2.1</v>
      </c>
    </row>
    <row r="1688" spans="1:21" x14ac:dyDescent="0.25">
      <c r="A1688" t="str">
        <f>B1688&amp;"_"&amp;G1688&amp;"_"&amp;J1688</f>
        <v>661_650_1</v>
      </c>
      <c r="B1688">
        <v>661</v>
      </c>
      <c r="C1688" s="1" t="s">
        <v>1264</v>
      </c>
      <c r="D1688" s="1" t="s">
        <v>70</v>
      </c>
      <c r="E1688" s="1" t="s">
        <v>70</v>
      </c>
      <c r="F1688">
        <v>69</v>
      </c>
      <c r="G1688">
        <v>650</v>
      </c>
      <c r="H1688" s="1" t="s">
        <v>1265</v>
      </c>
      <c r="I1688">
        <v>69</v>
      </c>
      <c r="J1688" s="1" t="s">
        <v>191</v>
      </c>
      <c r="K1688" s="1" t="s">
        <v>25</v>
      </c>
      <c r="L1688">
        <v>2.2000000000000001E-4</v>
      </c>
      <c r="M1688">
        <v>5.0000000000000001E-4</v>
      </c>
      <c r="N1688">
        <v>1.0000000000000001E-5</v>
      </c>
      <c r="O1688">
        <v>1</v>
      </c>
      <c r="P1688">
        <v>0</v>
      </c>
      <c r="Q1688">
        <v>96</v>
      </c>
      <c r="R1688">
        <v>250</v>
      </c>
      <c r="S1688">
        <v>123</v>
      </c>
      <c r="T1688">
        <v>0</v>
      </c>
      <c r="U1688">
        <v>0</v>
      </c>
    </row>
    <row r="1689" spans="1:21" x14ac:dyDescent="0.25">
      <c r="A1689" t="str">
        <f>B1689&amp;"_"&amp;G1689&amp;"_"&amp;J1689</f>
        <v>661_662_1</v>
      </c>
      <c r="B1689">
        <v>661</v>
      </c>
      <c r="C1689" s="1" t="s">
        <v>1264</v>
      </c>
      <c r="D1689" s="1" t="s">
        <v>70</v>
      </c>
      <c r="E1689" s="1" t="s">
        <v>70</v>
      </c>
      <c r="F1689">
        <v>69</v>
      </c>
      <c r="G1689">
        <v>662</v>
      </c>
      <c r="H1689" s="1" t="s">
        <v>770</v>
      </c>
      <c r="I1689">
        <v>69</v>
      </c>
      <c r="J1689" s="1" t="s">
        <v>191</v>
      </c>
      <c r="K1689" s="1" t="s">
        <v>25</v>
      </c>
      <c r="L1689">
        <v>1.7000000000000001E-4</v>
      </c>
      <c r="M1689">
        <v>4.0000000000000002E-4</v>
      </c>
      <c r="N1689">
        <v>1.0000000000000001E-5</v>
      </c>
      <c r="O1689">
        <v>1</v>
      </c>
      <c r="P1689">
        <v>0</v>
      </c>
      <c r="Q1689">
        <v>96</v>
      </c>
      <c r="R1689">
        <v>250</v>
      </c>
      <c r="S1689">
        <v>123</v>
      </c>
      <c r="T1689">
        <v>0</v>
      </c>
      <c r="U1689">
        <v>0</v>
      </c>
    </row>
    <row r="1690" spans="1:21" x14ac:dyDescent="0.25">
      <c r="A1690" t="str">
        <f>B1690&amp;"_"&amp;G1690&amp;"_"&amp;J1690</f>
        <v>662_1486_1</v>
      </c>
      <c r="B1690">
        <v>662</v>
      </c>
      <c r="C1690" s="1" t="s">
        <v>770</v>
      </c>
      <c r="D1690" s="1" t="s">
        <v>70</v>
      </c>
      <c r="E1690" s="1" t="s">
        <v>70</v>
      </c>
      <c r="F1690">
        <v>69</v>
      </c>
      <c r="G1690">
        <v>1486</v>
      </c>
      <c r="H1690" s="1" t="s">
        <v>139</v>
      </c>
      <c r="I1690">
        <v>69</v>
      </c>
      <c r="J1690" s="1" t="s">
        <v>191</v>
      </c>
      <c r="K1690" s="1" t="s">
        <v>25</v>
      </c>
      <c r="L1690">
        <v>3.8830000000000003E-2</v>
      </c>
      <c r="M1690">
        <v>8.8270000000000001E-2</v>
      </c>
      <c r="N1690">
        <v>1.73E-3</v>
      </c>
      <c r="O1690">
        <v>1</v>
      </c>
      <c r="P1690">
        <v>0</v>
      </c>
      <c r="Q1690">
        <v>96</v>
      </c>
      <c r="R1690">
        <v>250</v>
      </c>
      <c r="S1690">
        <v>123</v>
      </c>
      <c r="T1690">
        <v>4.5</v>
      </c>
      <c r="U1690">
        <v>6.1</v>
      </c>
    </row>
    <row r="1691" spans="1:21" x14ac:dyDescent="0.25">
      <c r="A1691" t="str">
        <f>B1691&amp;"_"&amp;G1691&amp;"_"&amp;J1691</f>
        <v>662_650_1</v>
      </c>
      <c r="B1691">
        <v>662</v>
      </c>
      <c r="C1691" s="1" t="s">
        <v>770</v>
      </c>
      <c r="D1691" s="1" t="s">
        <v>70</v>
      </c>
      <c r="E1691" s="1" t="s">
        <v>70</v>
      </c>
      <c r="F1691">
        <v>69</v>
      </c>
      <c r="G1691">
        <v>650</v>
      </c>
      <c r="H1691" s="1" t="s">
        <v>1265</v>
      </c>
      <c r="I1691">
        <v>69</v>
      </c>
      <c r="J1691" s="1" t="s">
        <v>191</v>
      </c>
      <c r="K1691" s="1" t="s">
        <v>25</v>
      </c>
      <c r="L1691">
        <v>2.4000000000000001E-4</v>
      </c>
      <c r="M1691">
        <v>5.5000000000000003E-4</v>
      </c>
      <c r="N1691">
        <v>1.0000000000000001E-5</v>
      </c>
      <c r="O1691">
        <v>1</v>
      </c>
      <c r="P1691">
        <v>0</v>
      </c>
      <c r="Q1691">
        <v>96</v>
      </c>
      <c r="R1691">
        <v>250</v>
      </c>
      <c r="S1691">
        <v>123</v>
      </c>
      <c r="T1691">
        <v>0</v>
      </c>
      <c r="U1691">
        <v>0</v>
      </c>
    </row>
    <row r="1692" spans="1:21" x14ac:dyDescent="0.25">
      <c r="A1692" t="str">
        <f>B1692&amp;"_"&amp;G1692&amp;"_"&amp;J1692</f>
        <v>663_1511_1</v>
      </c>
      <c r="B1692">
        <v>663</v>
      </c>
      <c r="C1692" s="1" t="s">
        <v>1244</v>
      </c>
      <c r="D1692" s="1" t="s">
        <v>70</v>
      </c>
      <c r="E1692" s="1" t="s">
        <v>70</v>
      </c>
      <c r="F1692">
        <v>69</v>
      </c>
      <c r="G1692">
        <v>1511</v>
      </c>
      <c r="H1692" s="1" t="s">
        <v>1262</v>
      </c>
      <c r="I1692">
        <v>69</v>
      </c>
      <c r="J1692" s="1" t="s">
        <v>191</v>
      </c>
      <c r="K1692" s="1" t="s">
        <v>25</v>
      </c>
      <c r="L1692">
        <v>3.8859999999999999E-2</v>
      </c>
      <c r="M1692">
        <v>8.8349999999999998E-2</v>
      </c>
      <c r="N1692">
        <v>1.73E-3</v>
      </c>
      <c r="O1692">
        <v>1</v>
      </c>
      <c r="P1692">
        <v>0</v>
      </c>
      <c r="Q1692">
        <v>96</v>
      </c>
      <c r="R1692">
        <v>250</v>
      </c>
      <c r="S1692">
        <v>123</v>
      </c>
      <c r="T1692">
        <v>5.9</v>
      </c>
      <c r="U1692">
        <v>6.1</v>
      </c>
    </row>
    <row r="1693" spans="1:21" x14ac:dyDescent="0.25">
      <c r="A1693" t="str">
        <f>B1693&amp;"_"&amp;G1693&amp;"_"&amp;J1693</f>
        <v>663_638_1</v>
      </c>
      <c r="B1693">
        <v>663</v>
      </c>
      <c r="C1693" s="1" t="s">
        <v>1244</v>
      </c>
      <c r="D1693" s="1" t="s">
        <v>70</v>
      </c>
      <c r="E1693" s="1" t="s">
        <v>70</v>
      </c>
      <c r="F1693">
        <v>69</v>
      </c>
      <c r="G1693">
        <v>638</v>
      </c>
      <c r="H1693" s="1" t="s">
        <v>1245</v>
      </c>
      <c r="I1693">
        <v>69</v>
      </c>
      <c r="J1693" s="1" t="s">
        <v>191</v>
      </c>
      <c r="K1693" s="1" t="s">
        <v>25</v>
      </c>
      <c r="L1693">
        <v>1.025E-2</v>
      </c>
      <c r="M1693">
        <v>2.3310000000000001E-2</v>
      </c>
      <c r="N1693">
        <v>4.6000000000000001E-4</v>
      </c>
      <c r="O1693">
        <v>1</v>
      </c>
      <c r="P1693">
        <v>0</v>
      </c>
      <c r="Q1693">
        <v>96</v>
      </c>
      <c r="R1693">
        <v>250</v>
      </c>
      <c r="S1693">
        <v>123</v>
      </c>
      <c r="T1693">
        <v>1.6</v>
      </c>
      <c r="U1693">
        <v>1.6</v>
      </c>
    </row>
    <row r="1694" spans="1:21" x14ac:dyDescent="0.25">
      <c r="A1694" t="str">
        <f>B1694&amp;"_"&amp;G1694&amp;"_"&amp;J1694</f>
        <v>663_653_1</v>
      </c>
      <c r="B1694">
        <v>663</v>
      </c>
      <c r="C1694" s="1" t="s">
        <v>1244</v>
      </c>
      <c r="D1694" s="1" t="s">
        <v>70</v>
      </c>
      <c r="E1694" s="1" t="s">
        <v>70</v>
      </c>
      <c r="F1694">
        <v>69</v>
      </c>
      <c r="G1694">
        <v>653</v>
      </c>
      <c r="H1694" s="1" t="s">
        <v>1270</v>
      </c>
      <c r="I1694">
        <v>69</v>
      </c>
      <c r="J1694" s="1" t="s">
        <v>191</v>
      </c>
      <c r="K1694" s="1" t="s">
        <v>25</v>
      </c>
      <c r="L1694">
        <v>2.1900000000000001E-3</v>
      </c>
      <c r="M1694">
        <v>4.9800000000000001E-3</v>
      </c>
      <c r="N1694">
        <v>1E-4</v>
      </c>
      <c r="O1694">
        <v>1</v>
      </c>
      <c r="P1694">
        <v>0</v>
      </c>
      <c r="Q1694">
        <v>96</v>
      </c>
      <c r="R1694">
        <v>250</v>
      </c>
      <c r="S1694">
        <v>123</v>
      </c>
      <c r="T1694">
        <v>0.3</v>
      </c>
      <c r="U1694">
        <v>0.3</v>
      </c>
    </row>
    <row r="1695" spans="1:21" x14ac:dyDescent="0.25">
      <c r="A1695" t="str">
        <f>B1695&amp;"_"&amp;G1695&amp;"_"&amp;J1695</f>
        <v>664_669_1</v>
      </c>
      <c r="B1695">
        <v>664</v>
      </c>
      <c r="C1695" s="1" t="s">
        <v>1276</v>
      </c>
      <c r="D1695" s="1" t="s">
        <v>36</v>
      </c>
      <c r="E1695" s="1" t="s">
        <v>36</v>
      </c>
      <c r="F1695">
        <v>115</v>
      </c>
      <c r="G1695">
        <v>669</v>
      </c>
      <c r="H1695" s="1" t="s">
        <v>1277</v>
      </c>
      <c r="I1695">
        <v>115</v>
      </c>
      <c r="J1695" s="1" t="s">
        <v>191</v>
      </c>
      <c r="K1695" s="1" t="s">
        <v>25</v>
      </c>
      <c r="L1695">
        <v>5.3899999999999998E-3</v>
      </c>
      <c r="M1695">
        <v>2.231E-2</v>
      </c>
      <c r="N1695">
        <v>3.6900000000000001E-3</v>
      </c>
      <c r="O1695">
        <v>1</v>
      </c>
      <c r="P1695">
        <v>0</v>
      </c>
      <c r="Q1695">
        <v>167</v>
      </c>
      <c r="R1695">
        <v>556</v>
      </c>
      <c r="S1695">
        <v>210</v>
      </c>
      <c r="T1695">
        <v>3.3</v>
      </c>
      <c r="U1695">
        <v>4.5</v>
      </c>
    </row>
    <row r="1696" spans="1:21" x14ac:dyDescent="0.25">
      <c r="A1696" t="str">
        <f>B1696&amp;"_"&amp;G1696&amp;"_"&amp;J1696</f>
        <v>665_668_1</v>
      </c>
      <c r="B1696">
        <v>665</v>
      </c>
      <c r="C1696" s="1" t="s">
        <v>1275</v>
      </c>
      <c r="D1696" s="1" t="s">
        <v>36</v>
      </c>
      <c r="E1696" s="1" t="s">
        <v>36</v>
      </c>
      <c r="F1696">
        <v>115</v>
      </c>
      <c r="G1696">
        <v>668</v>
      </c>
      <c r="H1696" s="1" t="s">
        <v>1278</v>
      </c>
      <c r="I1696">
        <v>115</v>
      </c>
      <c r="J1696" s="1" t="s">
        <v>191</v>
      </c>
      <c r="K1696" s="1" t="s">
        <v>25</v>
      </c>
      <c r="L1696">
        <v>7.7299999999999999E-3</v>
      </c>
      <c r="M1696">
        <v>3.1969999999999998E-2</v>
      </c>
      <c r="N1696">
        <v>5.2900000000000004E-3</v>
      </c>
      <c r="O1696">
        <v>1</v>
      </c>
      <c r="P1696">
        <v>0</v>
      </c>
      <c r="Q1696">
        <v>167</v>
      </c>
      <c r="R1696">
        <v>556</v>
      </c>
      <c r="S1696">
        <v>210</v>
      </c>
      <c r="T1696">
        <v>4.5999999999999996</v>
      </c>
      <c r="U1696">
        <v>6.4</v>
      </c>
    </row>
    <row r="1697" spans="1:21" x14ac:dyDescent="0.25">
      <c r="A1697" t="str">
        <f>B1697&amp;"_"&amp;G1697&amp;"_"&amp;J1697</f>
        <v>666_671_1</v>
      </c>
      <c r="B1697">
        <v>666</v>
      </c>
      <c r="C1697" s="1" t="s">
        <v>895</v>
      </c>
      <c r="D1697" s="1" t="s">
        <v>70</v>
      </c>
      <c r="E1697" s="1" t="s">
        <v>70</v>
      </c>
      <c r="F1697">
        <v>115</v>
      </c>
      <c r="G1697">
        <v>671</v>
      </c>
      <c r="H1697" s="1" t="s">
        <v>1280</v>
      </c>
      <c r="I1697">
        <v>115</v>
      </c>
      <c r="J1697" s="1" t="s">
        <v>191</v>
      </c>
      <c r="K1697" s="1" t="s">
        <v>25</v>
      </c>
      <c r="L1697">
        <v>5.9899999999999997E-3</v>
      </c>
      <c r="M1697">
        <v>2.478E-2</v>
      </c>
      <c r="N1697">
        <v>4.1000000000000003E-3</v>
      </c>
      <c r="O1697">
        <v>1</v>
      </c>
      <c r="P1697">
        <v>0</v>
      </c>
      <c r="Q1697">
        <v>211</v>
      </c>
      <c r="R1697">
        <v>211</v>
      </c>
      <c r="S1697">
        <v>211</v>
      </c>
      <c r="T1697">
        <v>4.0999999999999996</v>
      </c>
      <c r="U1697">
        <v>5</v>
      </c>
    </row>
    <row r="1698" spans="1:21" x14ac:dyDescent="0.25">
      <c r="A1698" t="str">
        <f>B1698&amp;"_"&amp;G1698&amp;"_"&amp;J1698</f>
        <v>669_668_1</v>
      </c>
      <c r="B1698">
        <v>669</v>
      </c>
      <c r="C1698" s="1" t="s">
        <v>1277</v>
      </c>
      <c r="D1698" s="1" t="s">
        <v>36</v>
      </c>
      <c r="E1698" s="1" t="s">
        <v>36</v>
      </c>
      <c r="F1698">
        <v>115</v>
      </c>
      <c r="G1698">
        <v>668</v>
      </c>
      <c r="H1698" s="1" t="s">
        <v>1278</v>
      </c>
      <c r="I1698">
        <v>115</v>
      </c>
      <c r="J1698" s="1" t="s">
        <v>191</v>
      </c>
      <c r="K1698" s="1" t="s">
        <v>25</v>
      </c>
      <c r="L1698">
        <v>2.0000000000000001E-4</v>
      </c>
      <c r="M1698">
        <v>8.4000000000000003E-4</v>
      </c>
      <c r="N1698">
        <v>1.3999999999999999E-4</v>
      </c>
      <c r="O1698">
        <v>1</v>
      </c>
      <c r="P1698">
        <v>0</v>
      </c>
      <c r="Q1698">
        <v>167</v>
      </c>
      <c r="R1698">
        <v>556</v>
      </c>
      <c r="S1698">
        <v>210</v>
      </c>
      <c r="T1698">
        <v>0.2</v>
      </c>
      <c r="U1698">
        <v>0.2</v>
      </c>
    </row>
    <row r="1699" spans="1:21" x14ac:dyDescent="0.25">
      <c r="A1699" t="str">
        <f>B1699&amp;"_"&amp;G1699&amp;"_"&amp;J1699</f>
        <v>670_662_1</v>
      </c>
      <c r="B1699">
        <v>670</v>
      </c>
      <c r="C1699" s="1" t="s">
        <v>769</v>
      </c>
      <c r="D1699" s="1" t="s">
        <v>70</v>
      </c>
      <c r="E1699" s="1" t="s">
        <v>70</v>
      </c>
      <c r="F1699">
        <v>69</v>
      </c>
      <c r="G1699">
        <v>662</v>
      </c>
      <c r="H1699" s="1" t="s">
        <v>770</v>
      </c>
      <c r="I1699">
        <v>69</v>
      </c>
      <c r="J1699" s="1" t="s">
        <v>191</v>
      </c>
      <c r="K1699" s="1" t="s">
        <v>25</v>
      </c>
      <c r="L1699">
        <v>6.7299999999999999E-3</v>
      </c>
      <c r="M1699">
        <v>1.5310000000000001E-2</v>
      </c>
      <c r="N1699">
        <v>2.9999999999999997E-4</v>
      </c>
      <c r="O1699">
        <v>1</v>
      </c>
      <c r="P1699">
        <v>0</v>
      </c>
      <c r="Q1699">
        <v>96</v>
      </c>
      <c r="R1699">
        <v>250</v>
      </c>
      <c r="S1699">
        <v>123</v>
      </c>
      <c r="T1699">
        <v>1</v>
      </c>
      <c r="U1699">
        <v>1.1000000000000001</v>
      </c>
    </row>
    <row r="1700" spans="1:21" x14ac:dyDescent="0.25">
      <c r="A1700" t="str">
        <f>B1700&amp;"_"&amp;G1700&amp;"_"&amp;J1700</f>
        <v>671_861_1</v>
      </c>
      <c r="B1700">
        <v>671</v>
      </c>
      <c r="C1700" s="1" t="s">
        <v>1280</v>
      </c>
      <c r="D1700" s="1" t="s">
        <v>70</v>
      </c>
      <c r="E1700" s="1" t="s">
        <v>70</v>
      </c>
      <c r="F1700">
        <v>115</v>
      </c>
      <c r="G1700">
        <v>861</v>
      </c>
      <c r="H1700" s="1" t="s">
        <v>1281</v>
      </c>
      <c r="I1700">
        <v>115</v>
      </c>
      <c r="J1700" s="1" t="s">
        <v>191</v>
      </c>
      <c r="K1700" s="1" t="s">
        <v>25</v>
      </c>
      <c r="L1700">
        <v>2.563E-2</v>
      </c>
      <c r="M1700">
        <v>0.10596</v>
      </c>
      <c r="N1700">
        <v>1.755E-2</v>
      </c>
      <c r="O1700">
        <v>1</v>
      </c>
      <c r="P1700">
        <v>0</v>
      </c>
      <c r="Q1700">
        <v>211</v>
      </c>
      <c r="R1700">
        <v>211</v>
      </c>
      <c r="S1700">
        <v>211</v>
      </c>
      <c r="T1700">
        <v>18.600000000000001</v>
      </c>
      <c r="U1700">
        <v>21.3</v>
      </c>
    </row>
    <row r="1701" spans="1:21" x14ac:dyDescent="0.25">
      <c r="A1701" t="str">
        <f>B1701&amp;"_"&amp;G1701&amp;"_"&amp;J1701</f>
        <v>672_674_1</v>
      </c>
      <c r="B1701">
        <v>672</v>
      </c>
      <c r="C1701" s="1" t="s">
        <v>1282</v>
      </c>
      <c r="D1701" s="1" t="s">
        <v>36</v>
      </c>
      <c r="E1701" s="1" t="s">
        <v>36</v>
      </c>
      <c r="F1701">
        <v>115</v>
      </c>
      <c r="G1701">
        <v>674</v>
      </c>
      <c r="H1701" s="1" t="s">
        <v>1283</v>
      </c>
      <c r="I1701">
        <v>115</v>
      </c>
      <c r="J1701" s="1" t="s">
        <v>191</v>
      </c>
      <c r="K1701" s="1" t="s">
        <v>25</v>
      </c>
      <c r="L1701">
        <v>1.1E-4</v>
      </c>
      <c r="M1701">
        <v>4.6999999999999999E-4</v>
      </c>
      <c r="N1701">
        <v>8.0000000000000007E-5</v>
      </c>
      <c r="O1701">
        <v>1</v>
      </c>
      <c r="P1701">
        <v>0</v>
      </c>
      <c r="Q1701">
        <v>167</v>
      </c>
      <c r="R1701">
        <v>556</v>
      </c>
      <c r="S1701">
        <v>210</v>
      </c>
      <c r="T1701">
        <v>0.1</v>
      </c>
      <c r="U1701">
        <v>0.1</v>
      </c>
    </row>
    <row r="1702" spans="1:21" x14ac:dyDescent="0.25">
      <c r="A1702" t="str">
        <f>B1702&amp;"_"&amp;G1702&amp;"_"&amp;J1702</f>
        <v>672_827_1</v>
      </c>
      <c r="B1702">
        <v>672</v>
      </c>
      <c r="C1702" s="1" t="s">
        <v>1282</v>
      </c>
      <c r="D1702" s="1" t="s">
        <v>36</v>
      </c>
      <c r="E1702" s="1" t="s">
        <v>36</v>
      </c>
      <c r="F1702">
        <v>115</v>
      </c>
      <c r="G1702">
        <v>827</v>
      </c>
      <c r="H1702" s="1" t="s">
        <v>1284</v>
      </c>
      <c r="I1702">
        <v>115</v>
      </c>
      <c r="J1702" s="1" t="s">
        <v>191</v>
      </c>
      <c r="K1702" s="1" t="s">
        <v>25</v>
      </c>
      <c r="L1702">
        <v>1.1900000000000001E-3</v>
      </c>
      <c r="M1702">
        <v>4.9100000000000003E-3</v>
      </c>
      <c r="N1702">
        <v>8.0999999999999996E-4</v>
      </c>
      <c r="O1702">
        <v>1</v>
      </c>
      <c r="P1702">
        <v>0</v>
      </c>
      <c r="Q1702">
        <v>167</v>
      </c>
      <c r="R1702">
        <v>556</v>
      </c>
      <c r="S1702">
        <v>210</v>
      </c>
      <c r="T1702">
        <v>0.9</v>
      </c>
      <c r="U1702">
        <v>1</v>
      </c>
    </row>
    <row r="1703" spans="1:21" x14ac:dyDescent="0.25">
      <c r="A1703" t="str">
        <f>B1703&amp;"_"&amp;G1703&amp;"_"&amp;J1703</f>
        <v>673_827_1</v>
      </c>
      <c r="B1703">
        <v>673</v>
      </c>
      <c r="C1703" s="1" t="s">
        <v>1285</v>
      </c>
      <c r="D1703" s="1" t="s">
        <v>36</v>
      </c>
      <c r="E1703" s="1" t="s">
        <v>36</v>
      </c>
      <c r="F1703">
        <v>115</v>
      </c>
      <c r="G1703">
        <v>827</v>
      </c>
      <c r="H1703" s="1" t="s">
        <v>1284</v>
      </c>
      <c r="I1703">
        <v>115</v>
      </c>
      <c r="J1703" s="1" t="s">
        <v>191</v>
      </c>
      <c r="K1703" s="1" t="s">
        <v>25</v>
      </c>
      <c r="L1703">
        <v>1.25E-3</v>
      </c>
      <c r="M1703">
        <v>5.1700000000000001E-3</v>
      </c>
      <c r="N1703">
        <v>8.5999999999999998E-4</v>
      </c>
      <c r="O1703">
        <v>1</v>
      </c>
      <c r="P1703">
        <v>0</v>
      </c>
      <c r="Q1703">
        <v>167</v>
      </c>
      <c r="R1703">
        <v>556</v>
      </c>
      <c r="S1703">
        <v>210</v>
      </c>
      <c r="T1703">
        <v>0.9</v>
      </c>
      <c r="U1703">
        <v>1</v>
      </c>
    </row>
    <row r="1704" spans="1:21" x14ac:dyDescent="0.25">
      <c r="A1704" t="str">
        <f>B1704&amp;"_"&amp;G1704&amp;"_"&amp;J1704</f>
        <v>674_673_1</v>
      </c>
      <c r="B1704">
        <v>674</v>
      </c>
      <c r="C1704" s="1" t="s">
        <v>1283</v>
      </c>
      <c r="D1704" s="1" t="s">
        <v>36</v>
      </c>
      <c r="E1704" s="1" t="s">
        <v>36</v>
      </c>
      <c r="F1704">
        <v>115</v>
      </c>
      <c r="G1704">
        <v>673</v>
      </c>
      <c r="H1704" s="1" t="s">
        <v>1285</v>
      </c>
      <c r="I1704">
        <v>115</v>
      </c>
      <c r="J1704" s="1" t="s">
        <v>191</v>
      </c>
      <c r="K1704" s="1" t="s">
        <v>25</v>
      </c>
      <c r="L1704">
        <v>6.0000000000000002E-5</v>
      </c>
      <c r="M1704">
        <v>2.4000000000000001E-4</v>
      </c>
      <c r="N1704">
        <v>4.0000000000000003E-5</v>
      </c>
      <c r="O1704">
        <v>1</v>
      </c>
      <c r="P1704">
        <v>0</v>
      </c>
      <c r="Q1704">
        <v>167</v>
      </c>
      <c r="R1704">
        <v>556</v>
      </c>
      <c r="S1704">
        <v>210</v>
      </c>
      <c r="T1704">
        <v>0</v>
      </c>
      <c r="U1704">
        <v>0</v>
      </c>
    </row>
    <row r="1705" spans="1:21" x14ac:dyDescent="0.25">
      <c r="A1705" t="str">
        <f>B1705&amp;"_"&amp;G1705&amp;"_"&amp;J1705</f>
        <v>675_674_1</v>
      </c>
      <c r="B1705">
        <v>675</v>
      </c>
      <c r="C1705" s="1" t="s">
        <v>1286</v>
      </c>
      <c r="D1705" s="1" t="s">
        <v>36</v>
      </c>
      <c r="E1705" s="1" t="s">
        <v>36</v>
      </c>
      <c r="F1705">
        <v>115</v>
      </c>
      <c r="G1705">
        <v>674</v>
      </c>
      <c r="H1705" s="1" t="s">
        <v>1283</v>
      </c>
      <c r="I1705">
        <v>115</v>
      </c>
      <c r="J1705" s="1" t="s">
        <v>191</v>
      </c>
      <c r="K1705" s="1" t="s">
        <v>25</v>
      </c>
      <c r="L1705">
        <v>1.5499999999999999E-3</v>
      </c>
      <c r="M1705">
        <v>6.4099999999999999E-3</v>
      </c>
      <c r="N1705">
        <v>1.06E-3</v>
      </c>
      <c r="O1705">
        <v>1</v>
      </c>
      <c r="P1705">
        <v>0</v>
      </c>
      <c r="Q1705">
        <v>167</v>
      </c>
      <c r="R1705">
        <v>556</v>
      </c>
      <c r="S1705">
        <v>210</v>
      </c>
      <c r="T1705">
        <v>1</v>
      </c>
      <c r="U1705">
        <v>1.3</v>
      </c>
    </row>
    <row r="1706" spans="1:21" x14ac:dyDescent="0.25">
      <c r="A1706" t="str">
        <f>B1706&amp;"_"&amp;G1706&amp;"_"&amp;J1706</f>
        <v>676_474_1</v>
      </c>
      <c r="B1706">
        <v>676</v>
      </c>
      <c r="C1706" s="1" t="s">
        <v>601</v>
      </c>
      <c r="D1706" s="1" t="s">
        <v>36</v>
      </c>
      <c r="E1706" s="1" t="s">
        <v>36</v>
      </c>
      <c r="F1706">
        <v>115</v>
      </c>
      <c r="G1706">
        <v>474</v>
      </c>
      <c r="H1706" s="1" t="s">
        <v>152</v>
      </c>
      <c r="I1706">
        <v>115</v>
      </c>
      <c r="J1706" s="1" t="s">
        <v>191</v>
      </c>
      <c r="K1706" s="1" t="s">
        <v>25</v>
      </c>
      <c r="L1706">
        <v>7.4099999999999999E-3</v>
      </c>
      <c r="M1706">
        <v>3.066E-2</v>
      </c>
      <c r="N1706">
        <v>5.0800000000000003E-3</v>
      </c>
      <c r="O1706">
        <v>1</v>
      </c>
      <c r="P1706">
        <v>0</v>
      </c>
      <c r="Q1706">
        <v>167</v>
      </c>
      <c r="R1706">
        <v>556</v>
      </c>
      <c r="S1706">
        <v>210</v>
      </c>
      <c r="T1706">
        <v>5.4</v>
      </c>
      <c r="U1706">
        <v>6.2</v>
      </c>
    </row>
    <row r="1707" spans="1:21" x14ac:dyDescent="0.25">
      <c r="A1707" t="str">
        <f>B1707&amp;"_"&amp;G1707&amp;"_"&amp;J1707</f>
        <v>676_796_1</v>
      </c>
      <c r="B1707">
        <v>676</v>
      </c>
      <c r="C1707" s="1" t="s">
        <v>601</v>
      </c>
      <c r="D1707" s="1" t="s">
        <v>36</v>
      </c>
      <c r="E1707" s="1" t="s">
        <v>36</v>
      </c>
      <c r="F1707">
        <v>115</v>
      </c>
      <c r="G1707">
        <v>796</v>
      </c>
      <c r="H1707" s="1" t="s">
        <v>582</v>
      </c>
      <c r="I1707">
        <v>115</v>
      </c>
      <c r="J1707" s="1" t="s">
        <v>191</v>
      </c>
      <c r="K1707" s="1" t="s">
        <v>25</v>
      </c>
      <c r="L1707">
        <v>4.8900000000000002E-3</v>
      </c>
      <c r="M1707">
        <v>2.0209999999999999E-2</v>
      </c>
      <c r="N1707">
        <v>3.3500000000000001E-3</v>
      </c>
      <c r="O1707">
        <v>1</v>
      </c>
      <c r="P1707">
        <v>0</v>
      </c>
      <c r="Q1707">
        <v>167</v>
      </c>
      <c r="R1707">
        <v>556</v>
      </c>
      <c r="S1707">
        <v>210</v>
      </c>
      <c r="T1707">
        <v>2.9</v>
      </c>
      <c r="U1707">
        <v>4.0999999999999996</v>
      </c>
    </row>
    <row r="1708" spans="1:21" x14ac:dyDescent="0.25">
      <c r="A1708" t="str">
        <f>B1708&amp;"_"&amp;G1708&amp;"_"&amp;J1708</f>
        <v>676_8_1</v>
      </c>
      <c r="B1708">
        <v>676</v>
      </c>
      <c r="C1708" s="1" t="s">
        <v>601</v>
      </c>
      <c r="D1708" s="1" t="s">
        <v>36</v>
      </c>
      <c r="E1708" s="1" t="s">
        <v>36</v>
      </c>
      <c r="F1708">
        <v>115</v>
      </c>
      <c r="G1708">
        <v>8</v>
      </c>
      <c r="H1708" s="1" t="s">
        <v>602</v>
      </c>
      <c r="I1708">
        <v>115</v>
      </c>
      <c r="J1708" s="1" t="s">
        <v>191</v>
      </c>
      <c r="K1708" s="1" t="s">
        <v>25</v>
      </c>
      <c r="L1708">
        <v>2.1099999999999999E-3</v>
      </c>
      <c r="M1708">
        <v>8.7100000000000007E-3</v>
      </c>
      <c r="N1708">
        <v>1.4400000000000001E-3</v>
      </c>
      <c r="O1708">
        <v>1</v>
      </c>
      <c r="P1708">
        <v>0</v>
      </c>
      <c r="Q1708">
        <v>167</v>
      </c>
      <c r="R1708">
        <v>556</v>
      </c>
      <c r="S1708">
        <v>210</v>
      </c>
      <c r="T1708">
        <v>1.3</v>
      </c>
      <c r="U1708">
        <v>1.7</v>
      </c>
    </row>
    <row r="1709" spans="1:21" x14ac:dyDescent="0.25">
      <c r="A1709" t="str">
        <f>B1709&amp;"_"&amp;G1709&amp;"_"&amp;J1709</f>
        <v>677_678_1</v>
      </c>
      <c r="B1709">
        <v>677</v>
      </c>
      <c r="C1709" s="1" t="s">
        <v>1288</v>
      </c>
      <c r="D1709" s="1" t="s">
        <v>36</v>
      </c>
      <c r="E1709" s="1" t="s">
        <v>36</v>
      </c>
      <c r="F1709">
        <v>115</v>
      </c>
      <c r="G1709">
        <v>678</v>
      </c>
      <c r="H1709" s="1" t="s">
        <v>984</v>
      </c>
      <c r="I1709">
        <v>115</v>
      </c>
      <c r="J1709" s="1" t="s">
        <v>191</v>
      </c>
      <c r="K1709" s="1" t="s">
        <v>25</v>
      </c>
      <c r="L1709">
        <v>2.4599999999999999E-3</v>
      </c>
      <c r="M1709">
        <v>1.018E-2</v>
      </c>
      <c r="N1709">
        <v>1.6900000000000001E-3</v>
      </c>
      <c r="O1709">
        <v>1</v>
      </c>
      <c r="P1709">
        <v>0</v>
      </c>
      <c r="Q1709">
        <v>167</v>
      </c>
      <c r="R1709">
        <v>556</v>
      </c>
      <c r="S1709">
        <v>210</v>
      </c>
      <c r="T1709">
        <v>2</v>
      </c>
      <c r="U1709">
        <v>2</v>
      </c>
    </row>
    <row r="1710" spans="1:21" x14ac:dyDescent="0.25">
      <c r="A1710" t="str">
        <f>B1710&amp;"_"&amp;G1710&amp;"_"&amp;J1710</f>
        <v>677_796_1</v>
      </c>
      <c r="B1710">
        <v>677</v>
      </c>
      <c r="C1710" s="1" t="s">
        <v>1288</v>
      </c>
      <c r="D1710" s="1" t="s">
        <v>36</v>
      </c>
      <c r="E1710" s="1" t="s">
        <v>36</v>
      </c>
      <c r="F1710">
        <v>115</v>
      </c>
      <c r="G1710">
        <v>796</v>
      </c>
      <c r="H1710" s="1" t="s">
        <v>582</v>
      </c>
      <c r="I1710">
        <v>115</v>
      </c>
      <c r="J1710" s="1" t="s">
        <v>191</v>
      </c>
      <c r="K1710" s="1" t="s">
        <v>25</v>
      </c>
      <c r="L1710">
        <v>4.9100000000000003E-3</v>
      </c>
      <c r="M1710">
        <v>2.0320000000000001E-2</v>
      </c>
      <c r="N1710">
        <v>3.3600000000000001E-3</v>
      </c>
      <c r="O1710">
        <v>1</v>
      </c>
      <c r="P1710">
        <v>0</v>
      </c>
      <c r="Q1710">
        <v>167</v>
      </c>
      <c r="R1710">
        <v>556</v>
      </c>
      <c r="S1710">
        <v>210</v>
      </c>
      <c r="T1710">
        <v>2.9</v>
      </c>
      <c r="U1710">
        <v>4.0999999999999996</v>
      </c>
    </row>
    <row r="1711" spans="1:21" x14ac:dyDescent="0.25">
      <c r="A1711" t="str">
        <f>B1711&amp;"_"&amp;G1711&amp;"_"&amp;J1711</f>
        <v>677_8_1</v>
      </c>
      <c r="B1711">
        <v>677</v>
      </c>
      <c r="C1711" s="1" t="s">
        <v>1288</v>
      </c>
      <c r="D1711" s="1" t="s">
        <v>36</v>
      </c>
      <c r="E1711" s="1" t="s">
        <v>36</v>
      </c>
      <c r="F1711">
        <v>115</v>
      </c>
      <c r="G1711">
        <v>8</v>
      </c>
      <c r="H1711" s="1" t="s">
        <v>602</v>
      </c>
      <c r="I1711">
        <v>115</v>
      </c>
      <c r="J1711" s="1" t="s">
        <v>191</v>
      </c>
      <c r="K1711" s="1" t="s">
        <v>25</v>
      </c>
      <c r="L1711">
        <v>2.1099999999999999E-3</v>
      </c>
      <c r="M1711">
        <v>8.7299999999999999E-3</v>
      </c>
      <c r="N1711">
        <v>1.4499999999999999E-3</v>
      </c>
      <c r="O1711">
        <v>1</v>
      </c>
      <c r="P1711">
        <v>0</v>
      </c>
      <c r="Q1711">
        <v>167</v>
      </c>
      <c r="R1711">
        <v>556</v>
      </c>
      <c r="S1711">
        <v>210</v>
      </c>
      <c r="T1711">
        <v>1.3</v>
      </c>
      <c r="U1711">
        <v>1.8</v>
      </c>
    </row>
    <row r="1712" spans="1:21" x14ac:dyDescent="0.25">
      <c r="A1712" t="str">
        <f>B1712&amp;"_"&amp;G1712&amp;"_"&amp;J1712</f>
        <v>678_463_1</v>
      </c>
      <c r="B1712">
        <v>678</v>
      </c>
      <c r="C1712" s="1" t="s">
        <v>984</v>
      </c>
      <c r="D1712" s="1" t="s">
        <v>36</v>
      </c>
      <c r="E1712" s="1" t="s">
        <v>36</v>
      </c>
      <c r="F1712">
        <v>115</v>
      </c>
      <c r="G1712">
        <v>463</v>
      </c>
      <c r="H1712" s="1" t="s">
        <v>985</v>
      </c>
      <c r="I1712">
        <v>115</v>
      </c>
      <c r="J1712" s="1" t="s">
        <v>191</v>
      </c>
      <c r="K1712" s="1" t="s">
        <v>25</v>
      </c>
      <c r="L1712">
        <v>2.3000000000000001E-4</v>
      </c>
      <c r="M1712">
        <v>9.3999999999999997E-4</v>
      </c>
      <c r="N1712">
        <v>1.6000000000000001E-4</v>
      </c>
      <c r="O1712">
        <v>1</v>
      </c>
      <c r="P1712">
        <v>0</v>
      </c>
      <c r="Q1712">
        <v>167</v>
      </c>
      <c r="R1712">
        <v>556</v>
      </c>
      <c r="S1712">
        <v>210</v>
      </c>
      <c r="T1712">
        <v>0.2</v>
      </c>
      <c r="U1712">
        <v>0.2</v>
      </c>
    </row>
    <row r="1713" spans="1:21" x14ac:dyDescent="0.25">
      <c r="A1713" t="str">
        <f>B1713&amp;"_"&amp;G1713&amp;"_"&amp;J1713</f>
        <v>678_474_1</v>
      </c>
      <c r="B1713">
        <v>678</v>
      </c>
      <c r="C1713" s="1" t="s">
        <v>984</v>
      </c>
      <c r="D1713" s="1" t="s">
        <v>36</v>
      </c>
      <c r="E1713" s="1" t="s">
        <v>36</v>
      </c>
      <c r="F1713">
        <v>115</v>
      </c>
      <c r="G1713">
        <v>474</v>
      </c>
      <c r="H1713" s="1" t="s">
        <v>152</v>
      </c>
      <c r="I1713">
        <v>115</v>
      </c>
      <c r="J1713" s="1" t="s">
        <v>191</v>
      </c>
      <c r="K1713" s="1" t="s">
        <v>25</v>
      </c>
      <c r="L1713">
        <v>4.9500000000000004E-3</v>
      </c>
      <c r="M1713">
        <v>2.0459999999999999E-2</v>
      </c>
      <c r="N1713">
        <v>3.3899999999999998E-3</v>
      </c>
      <c r="O1713">
        <v>1</v>
      </c>
      <c r="P1713">
        <v>0</v>
      </c>
      <c r="Q1713">
        <v>167</v>
      </c>
      <c r="R1713">
        <v>556</v>
      </c>
      <c r="S1713">
        <v>210</v>
      </c>
      <c r="T1713">
        <v>3.6</v>
      </c>
      <c r="U1713">
        <v>4.0999999999999996</v>
      </c>
    </row>
    <row r="1714" spans="1:21" x14ac:dyDescent="0.25">
      <c r="A1714" t="str">
        <f>B1714&amp;"_"&amp;G1714&amp;"_"&amp;J1714</f>
        <v>68_134_1</v>
      </c>
      <c r="B1714">
        <v>68</v>
      </c>
      <c r="C1714" s="1" t="s">
        <v>362</v>
      </c>
      <c r="D1714" s="1" t="s">
        <v>42</v>
      </c>
      <c r="E1714" s="1" t="s">
        <v>42</v>
      </c>
      <c r="F1714">
        <v>115</v>
      </c>
      <c r="G1714">
        <v>134</v>
      </c>
      <c r="H1714" s="1" t="s">
        <v>363</v>
      </c>
      <c r="I1714">
        <v>115</v>
      </c>
      <c r="J1714" s="1" t="s">
        <v>191</v>
      </c>
      <c r="K1714" s="1" t="s">
        <v>25</v>
      </c>
      <c r="L1714">
        <v>1.482E-2</v>
      </c>
      <c r="M1714">
        <v>6.13E-2</v>
      </c>
      <c r="N1714">
        <v>1.0149999999999999E-2</v>
      </c>
      <c r="O1714">
        <v>1</v>
      </c>
      <c r="P1714">
        <v>0</v>
      </c>
      <c r="Q1714">
        <v>167</v>
      </c>
      <c r="R1714">
        <v>556</v>
      </c>
      <c r="S1714">
        <v>210</v>
      </c>
      <c r="T1714">
        <v>9.8000000000000007</v>
      </c>
      <c r="U1714">
        <v>12.3</v>
      </c>
    </row>
    <row r="1715" spans="1:21" x14ac:dyDescent="0.25">
      <c r="A1715" t="str">
        <f>B1715&amp;"_"&amp;G1715&amp;"_"&amp;J1715</f>
        <v>680_31_1</v>
      </c>
      <c r="B1715">
        <v>680</v>
      </c>
      <c r="C1715" s="1" t="s">
        <v>529</v>
      </c>
      <c r="D1715" s="1" t="s">
        <v>36</v>
      </c>
      <c r="E1715" s="1" t="s">
        <v>36</v>
      </c>
      <c r="F1715">
        <v>115</v>
      </c>
      <c r="G1715">
        <v>31</v>
      </c>
      <c r="H1715" s="1" t="s">
        <v>530</v>
      </c>
      <c r="I1715">
        <v>115</v>
      </c>
      <c r="J1715" s="1" t="s">
        <v>191</v>
      </c>
      <c r="K1715" s="1" t="s">
        <v>25</v>
      </c>
      <c r="L1715">
        <v>1.25E-3</v>
      </c>
      <c r="M1715">
        <v>5.1799999999999997E-3</v>
      </c>
      <c r="N1715">
        <v>8.5999999999999998E-4</v>
      </c>
      <c r="O1715">
        <v>1</v>
      </c>
      <c r="P1715">
        <v>0</v>
      </c>
      <c r="Q1715">
        <v>167</v>
      </c>
      <c r="R1715">
        <v>556</v>
      </c>
      <c r="S1715">
        <v>210</v>
      </c>
      <c r="T1715">
        <v>0.5</v>
      </c>
      <c r="U1715">
        <v>1</v>
      </c>
    </row>
    <row r="1716" spans="1:21" x14ac:dyDescent="0.25">
      <c r="A1716" t="str">
        <f>B1716&amp;"_"&amp;G1716&amp;"_"&amp;J1716</f>
        <v>680_474_1</v>
      </c>
      <c r="B1716">
        <v>680</v>
      </c>
      <c r="C1716" s="1" t="s">
        <v>529</v>
      </c>
      <c r="D1716" s="1" t="s">
        <v>36</v>
      </c>
      <c r="E1716" s="1" t="s">
        <v>36</v>
      </c>
      <c r="F1716">
        <v>115</v>
      </c>
      <c r="G1716">
        <v>474</v>
      </c>
      <c r="H1716" s="1" t="s">
        <v>152</v>
      </c>
      <c r="I1716">
        <v>115</v>
      </c>
      <c r="J1716" s="1" t="s">
        <v>191</v>
      </c>
      <c r="K1716" s="1" t="s">
        <v>25</v>
      </c>
      <c r="L1716">
        <v>6.0600000000000003E-3</v>
      </c>
      <c r="M1716">
        <v>2.5059999999999999E-2</v>
      </c>
      <c r="N1716">
        <v>4.15E-3</v>
      </c>
      <c r="O1716">
        <v>1</v>
      </c>
      <c r="P1716">
        <v>0</v>
      </c>
      <c r="Q1716">
        <v>167</v>
      </c>
      <c r="R1716">
        <v>556</v>
      </c>
      <c r="S1716">
        <v>210</v>
      </c>
      <c r="T1716">
        <v>3.8</v>
      </c>
      <c r="U1716">
        <v>5</v>
      </c>
    </row>
    <row r="1717" spans="1:21" x14ac:dyDescent="0.25">
      <c r="A1717" t="str">
        <f>B1717&amp;"_"&amp;G1717&amp;"_"&amp;J1717</f>
        <v>681_470_1</v>
      </c>
      <c r="B1717">
        <v>681</v>
      </c>
      <c r="C1717" s="1" t="s">
        <v>585</v>
      </c>
      <c r="D1717" s="1" t="s">
        <v>36</v>
      </c>
      <c r="E1717" s="1" t="s">
        <v>36</v>
      </c>
      <c r="F1717">
        <v>115</v>
      </c>
      <c r="G1717">
        <v>470</v>
      </c>
      <c r="H1717" s="1" t="s">
        <v>586</v>
      </c>
      <c r="I1717">
        <v>115</v>
      </c>
      <c r="J1717" s="1" t="s">
        <v>191</v>
      </c>
      <c r="K1717" s="1" t="s">
        <v>25</v>
      </c>
      <c r="L1717">
        <v>1.25E-3</v>
      </c>
      <c r="M1717">
        <v>5.1799999999999997E-3</v>
      </c>
      <c r="N1717">
        <v>8.5999999999999998E-4</v>
      </c>
      <c r="O1717">
        <v>1</v>
      </c>
      <c r="P1717">
        <v>0</v>
      </c>
      <c r="Q1717">
        <v>167</v>
      </c>
      <c r="R1717">
        <v>556</v>
      </c>
      <c r="S1717">
        <v>210</v>
      </c>
      <c r="T1717">
        <v>0.8</v>
      </c>
      <c r="U1717">
        <v>1</v>
      </c>
    </row>
    <row r="1718" spans="1:21" x14ac:dyDescent="0.25">
      <c r="A1718" t="str">
        <f>B1718&amp;"_"&amp;G1718&amp;"_"&amp;J1718</f>
        <v>681_683_1</v>
      </c>
      <c r="B1718">
        <v>681</v>
      </c>
      <c r="C1718" s="1" t="s">
        <v>585</v>
      </c>
      <c r="D1718" s="1" t="s">
        <v>36</v>
      </c>
      <c r="E1718" s="1" t="s">
        <v>36</v>
      </c>
      <c r="F1718">
        <v>115</v>
      </c>
      <c r="G1718">
        <v>683</v>
      </c>
      <c r="H1718" s="1" t="s">
        <v>1006</v>
      </c>
      <c r="I1718">
        <v>115</v>
      </c>
      <c r="J1718" s="1" t="s">
        <v>191</v>
      </c>
      <c r="K1718" s="1" t="s">
        <v>25</v>
      </c>
      <c r="L1718">
        <v>1.1299999999999999E-3</v>
      </c>
      <c r="M1718">
        <v>4.6699999999999997E-3</v>
      </c>
      <c r="N1718">
        <v>7.6999999999999996E-4</v>
      </c>
      <c r="O1718">
        <v>1</v>
      </c>
      <c r="P1718">
        <v>0</v>
      </c>
      <c r="Q1718">
        <v>167</v>
      </c>
      <c r="R1718">
        <v>556</v>
      </c>
      <c r="S1718">
        <v>210</v>
      </c>
      <c r="T1718">
        <v>0.9</v>
      </c>
      <c r="U1718">
        <v>0.9</v>
      </c>
    </row>
    <row r="1719" spans="1:21" x14ac:dyDescent="0.25">
      <c r="A1719" t="str">
        <f>B1719&amp;"_"&amp;G1719&amp;"_"&amp;J1719</f>
        <v>681_693_1</v>
      </c>
      <c r="B1719">
        <v>681</v>
      </c>
      <c r="C1719" s="1" t="s">
        <v>585</v>
      </c>
      <c r="D1719" s="1" t="s">
        <v>36</v>
      </c>
      <c r="E1719" s="1" t="s">
        <v>36</v>
      </c>
      <c r="F1719">
        <v>115</v>
      </c>
      <c r="G1719">
        <v>693</v>
      </c>
      <c r="H1719" s="1" t="s">
        <v>779</v>
      </c>
      <c r="I1719">
        <v>115</v>
      </c>
      <c r="J1719" s="1" t="s">
        <v>191</v>
      </c>
      <c r="K1719" s="1" t="s">
        <v>25</v>
      </c>
      <c r="L1719">
        <v>1.6469999999999999E-2</v>
      </c>
      <c r="M1719">
        <v>6.8099999999999994E-2</v>
      </c>
      <c r="N1719">
        <v>1.128E-2</v>
      </c>
      <c r="O1719">
        <v>1</v>
      </c>
      <c r="P1719">
        <v>0</v>
      </c>
      <c r="Q1719">
        <v>167</v>
      </c>
      <c r="R1719">
        <v>556</v>
      </c>
      <c r="S1719">
        <v>210</v>
      </c>
      <c r="T1719">
        <v>12.5</v>
      </c>
      <c r="U1719">
        <v>13.7</v>
      </c>
    </row>
    <row r="1720" spans="1:21" x14ac:dyDescent="0.25">
      <c r="A1720" t="str">
        <f>B1720&amp;"_"&amp;G1720&amp;"_"&amp;J1720</f>
        <v>682_680_1</v>
      </c>
      <c r="B1720">
        <v>682</v>
      </c>
      <c r="C1720" s="1" t="s">
        <v>1290</v>
      </c>
      <c r="D1720" s="1" t="s">
        <v>36</v>
      </c>
      <c r="E1720" s="1" t="s">
        <v>36</v>
      </c>
      <c r="F1720">
        <v>115</v>
      </c>
      <c r="G1720">
        <v>680</v>
      </c>
      <c r="H1720" s="1" t="s">
        <v>529</v>
      </c>
      <c r="I1720">
        <v>115</v>
      </c>
      <c r="J1720" s="1" t="s">
        <v>191</v>
      </c>
      <c r="K1720" s="1" t="s">
        <v>25</v>
      </c>
      <c r="L1720">
        <v>6.13E-3</v>
      </c>
      <c r="M1720">
        <v>2.537E-2</v>
      </c>
      <c r="N1720">
        <v>4.1999999999999997E-3</v>
      </c>
      <c r="O1720">
        <v>1</v>
      </c>
      <c r="P1720">
        <v>0</v>
      </c>
      <c r="Q1720">
        <v>167</v>
      </c>
      <c r="R1720">
        <v>556</v>
      </c>
      <c r="S1720">
        <v>210</v>
      </c>
      <c r="T1720">
        <v>4.3</v>
      </c>
      <c r="U1720">
        <v>5.0999999999999996</v>
      </c>
    </row>
    <row r="1721" spans="1:21" x14ac:dyDescent="0.25">
      <c r="A1721" t="str">
        <f>B1721&amp;"_"&amp;G1721&amp;"_"&amp;J1721</f>
        <v>682_793_1</v>
      </c>
      <c r="B1721">
        <v>682</v>
      </c>
      <c r="C1721" s="1" t="s">
        <v>1290</v>
      </c>
      <c r="D1721" s="1" t="s">
        <v>36</v>
      </c>
      <c r="E1721" s="1" t="s">
        <v>36</v>
      </c>
      <c r="F1721">
        <v>115</v>
      </c>
      <c r="G1721">
        <v>793</v>
      </c>
      <c r="H1721" s="1" t="s">
        <v>556</v>
      </c>
      <c r="I1721">
        <v>115</v>
      </c>
      <c r="J1721" s="1" t="s">
        <v>191</v>
      </c>
      <c r="K1721" s="1" t="s">
        <v>25</v>
      </c>
      <c r="L1721">
        <v>1.5499999999999999E-3</v>
      </c>
      <c r="M1721">
        <v>6.3899999999999998E-3</v>
      </c>
      <c r="N1721">
        <v>1.06E-3</v>
      </c>
      <c r="O1721">
        <v>1</v>
      </c>
      <c r="P1721">
        <v>0</v>
      </c>
      <c r="Q1721">
        <v>167</v>
      </c>
      <c r="R1721">
        <v>556</v>
      </c>
      <c r="S1721">
        <v>210</v>
      </c>
      <c r="T1721">
        <v>1.2</v>
      </c>
      <c r="U1721">
        <v>1.3</v>
      </c>
    </row>
    <row r="1722" spans="1:21" x14ac:dyDescent="0.25">
      <c r="A1722" t="str">
        <f>B1722&amp;"_"&amp;G1722&amp;"_"&amp;J1722</f>
        <v>683_679_1</v>
      </c>
      <c r="B1722">
        <v>683</v>
      </c>
      <c r="C1722" s="1" t="s">
        <v>1006</v>
      </c>
      <c r="D1722" s="1" t="s">
        <v>36</v>
      </c>
      <c r="E1722" s="1" t="s">
        <v>36</v>
      </c>
      <c r="F1722">
        <v>115</v>
      </c>
      <c r="G1722">
        <v>679</v>
      </c>
      <c r="H1722" s="1" t="s">
        <v>1289</v>
      </c>
      <c r="I1722">
        <v>115</v>
      </c>
      <c r="J1722" s="1" t="s">
        <v>191</v>
      </c>
      <c r="K1722" s="1" t="s">
        <v>25</v>
      </c>
      <c r="L1722">
        <v>1.5299999999999999E-3</v>
      </c>
      <c r="M1722">
        <v>6.3200000000000001E-3</v>
      </c>
      <c r="N1722">
        <v>1.0499999999999999E-3</v>
      </c>
      <c r="O1722">
        <v>1</v>
      </c>
      <c r="P1722">
        <v>0</v>
      </c>
      <c r="Q1722">
        <v>167</v>
      </c>
      <c r="R1722">
        <v>556</v>
      </c>
      <c r="S1722">
        <v>210</v>
      </c>
      <c r="T1722">
        <v>1.1000000000000001</v>
      </c>
      <c r="U1722">
        <v>1.3</v>
      </c>
    </row>
    <row r="1723" spans="1:21" x14ac:dyDescent="0.25">
      <c r="A1723" t="str">
        <f>B1723&amp;"_"&amp;G1723&amp;"_"&amp;J1723</f>
        <v>683_684_1</v>
      </c>
      <c r="B1723">
        <v>683</v>
      </c>
      <c r="C1723" s="1" t="s">
        <v>1006</v>
      </c>
      <c r="D1723" s="1" t="s">
        <v>36</v>
      </c>
      <c r="E1723" s="1" t="s">
        <v>36</v>
      </c>
      <c r="F1723">
        <v>115</v>
      </c>
      <c r="G1723">
        <v>684</v>
      </c>
      <c r="H1723" s="1" t="s">
        <v>153</v>
      </c>
      <c r="I1723">
        <v>115</v>
      </c>
      <c r="J1723" s="1" t="s">
        <v>191</v>
      </c>
      <c r="K1723" s="1" t="s">
        <v>25</v>
      </c>
      <c r="L1723">
        <v>5.4099999999999999E-3</v>
      </c>
      <c r="M1723">
        <v>2.239E-2</v>
      </c>
      <c r="N1723">
        <v>3.7100000000000002E-3</v>
      </c>
      <c r="O1723">
        <v>1</v>
      </c>
      <c r="P1723">
        <v>0</v>
      </c>
      <c r="Q1723">
        <v>167</v>
      </c>
      <c r="R1723">
        <v>556</v>
      </c>
      <c r="S1723">
        <v>210</v>
      </c>
      <c r="T1723">
        <v>3.6</v>
      </c>
      <c r="U1723">
        <v>4.5</v>
      </c>
    </row>
    <row r="1724" spans="1:21" x14ac:dyDescent="0.25">
      <c r="A1724" t="str">
        <f>B1724&amp;"_"&amp;G1724&amp;"_"&amp;J1724</f>
        <v>685_1444_1</v>
      </c>
      <c r="B1724">
        <v>685</v>
      </c>
      <c r="C1724" s="1" t="s">
        <v>1293</v>
      </c>
      <c r="D1724" s="1" t="s">
        <v>36</v>
      </c>
      <c r="E1724" s="1" t="s">
        <v>36</v>
      </c>
      <c r="F1724">
        <v>115</v>
      </c>
      <c r="G1724">
        <v>1444</v>
      </c>
      <c r="H1724" s="1" t="s">
        <v>993</v>
      </c>
      <c r="I1724">
        <v>115</v>
      </c>
      <c r="J1724" s="1" t="s">
        <v>191</v>
      </c>
      <c r="K1724" s="1" t="s">
        <v>25</v>
      </c>
      <c r="L1724">
        <v>1.0499999999999999E-3</v>
      </c>
      <c r="M1724">
        <v>4.3600000000000002E-3</v>
      </c>
      <c r="N1724">
        <v>7.2000000000000005E-4</v>
      </c>
      <c r="O1724">
        <v>1</v>
      </c>
      <c r="P1724">
        <v>0</v>
      </c>
      <c r="Q1724">
        <v>167</v>
      </c>
      <c r="R1724">
        <v>556</v>
      </c>
      <c r="S1724">
        <v>210</v>
      </c>
      <c r="T1724">
        <v>0.5</v>
      </c>
      <c r="U1724">
        <v>0.9</v>
      </c>
    </row>
    <row r="1725" spans="1:21" x14ac:dyDescent="0.25">
      <c r="A1725" t="str">
        <f>B1725&amp;"_"&amp;G1725&amp;"_"&amp;J1725</f>
        <v>686_1362_1</v>
      </c>
      <c r="B1725">
        <v>686</v>
      </c>
      <c r="C1725" s="1" t="s">
        <v>1008</v>
      </c>
      <c r="D1725" s="1" t="s">
        <v>36</v>
      </c>
      <c r="E1725" s="1" t="s">
        <v>36</v>
      </c>
      <c r="F1725">
        <v>115</v>
      </c>
      <c r="G1725">
        <v>1362</v>
      </c>
      <c r="H1725" s="1" t="s">
        <v>899</v>
      </c>
      <c r="I1725">
        <v>115</v>
      </c>
      <c r="J1725" s="1" t="s">
        <v>191</v>
      </c>
      <c r="K1725" s="1" t="s">
        <v>25</v>
      </c>
      <c r="L1725">
        <v>5.3699999999999998E-3</v>
      </c>
      <c r="M1725">
        <v>2.2210000000000001E-2</v>
      </c>
      <c r="N1725">
        <v>3.6800000000000001E-3</v>
      </c>
      <c r="O1725">
        <v>1</v>
      </c>
      <c r="P1725">
        <v>0</v>
      </c>
      <c r="Q1725">
        <v>167</v>
      </c>
      <c r="R1725">
        <v>556</v>
      </c>
      <c r="S1725">
        <v>210</v>
      </c>
      <c r="T1725">
        <v>4.4000000000000004</v>
      </c>
      <c r="U1725">
        <v>4.5</v>
      </c>
    </row>
    <row r="1726" spans="1:21" x14ac:dyDescent="0.25">
      <c r="A1726" t="str">
        <f>B1726&amp;"_"&amp;G1726&amp;"_"&amp;J1726</f>
        <v>686_474_1</v>
      </c>
      <c r="B1726">
        <v>686</v>
      </c>
      <c r="C1726" s="1" t="s">
        <v>1008</v>
      </c>
      <c r="D1726" s="1" t="s">
        <v>36</v>
      </c>
      <c r="E1726" s="1" t="s">
        <v>36</v>
      </c>
      <c r="F1726">
        <v>115</v>
      </c>
      <c r="G1726">
        <v>474</v>
      </c>
      <c r="H1726" s="1" t="s">
        <v>152</v>
      </c>
      <c r="I1726">
        <v>115</v>
      </c>
      <c r="J1726" s="1" t="s">
        <v>191</v>
      </c>
      <c r="K1726" s="1" t="s">
        <v>25</v>
      </c>
      <c r="L1726">
        <v>2.2859999999999998E-2</v>
      </c>
      <c r="M1726">
        <v>9.4530000000000003E-2</v>
      </c>
      <c r="N1726">
        <v>1.5650000000000001E-2</v>
      </c>
      <c r="O1726">
        <v>1</v>
      </c>
      <c r="P1726">
        <v>0</v>
      </c>
      <c r="Q1726">
        <v>167</v>
      </c>
      <c r="R1726">
        <v>556</v>
      </c>
      <c r="S1726">
        <v>210</v>
      </c>
      <c r="T1726">
        <v>15.7</v>
      </c>
      <c r="U1726">
        <v>19</v>
      </c>
    </row>
    <row r="1727" spans="1:21" x14ac:dyDescent="0.25">
      <c r="A1727" t="str">
        <f>B1727&amp;"_"&amp;G1727&amp;"_"&amp;J1727</f>
        <v>686_694_1</v>
      </c>
      <c r="B1727">
        <v>686</v>
      </c>
      <c r="C1727" s="1" t="s">
        <v>1008</v>
      </c>
      <c r="D1727" s="1" t="s">
        <v>36</v>
      </c>
      <c r="E1727" s="1" t="s">
        <v>36</v>
      </c>
      <c r="F1727">
        <v>115</v>
      </c>
      <c r="G1727">
        <v>694</v>
      </c>
      <c r="H1727" s="1" t="s">
        <v>1005</v>
      </c>
      <c r="I1727">
        <v>115</v>
      </c>
      <c r="J1727" s="1" t="s">
        <v>191</v>
      </c>
      <c r="K1727" s="1" t="s">
        <v>25</v>
      </c>
      <c r="L1727">
        <v>3.5599999999999998E-3</v>
      </c>
      <c r="M1727">
        <v>1.472E-2</v>
      </c>
      <c r="N1727">
        <v>2.4399999999999999E-3</v>
      </c>
      <c r="O1727">
        <v>1</v>
      </c>
      <c r="P1727">
        <v>0</v>
      </c>
      <c r="Q1727">
        <v>167</v>
      </c>
      <c r="R1727">
        <v>556</v>
      </c>
      <c r="S1727">
        <v>210</v>
      </c>
      <c r="T1727">
        <v>2.2000000000000002</v>
      </c>
      <c r="U1727">
        <v>3</v>
      </c>
    </row>
    <row r="1728" spans="1:21" x14ac:dyDescent="0.25">
      <c r="A1728" t="str">
        <f>B1728&amp;"_"&amp;G1728&amp;"_"&amp;J1728</f>
        <v>687_690_1</v>
      </c>
      <c r="B1728">
        <v>687</v>
      </c>
      <c r="C1728" s="1" t="s">
        <v>1294</v>
      </c>
      <c r="D1728" s="1" t="s">
        <v>36</v>
      </c>
      <c r="E1728" s="1" t="s">
        <v>36</v>
      </c>
      <c r="F1728">
        <v>115</v>
      </c>
      <c r="G1728">
        <v>690</v>
      </c>
      <c r="H1728" s="1" t="s">
        <v>1010</v>
      </c>
      <c r="I1728">
        <v>115</v>
      </c>
      <c r="J1728" s="1" t="s">
        <v>191</v>
      </c>
      <c r="K1728" s="1" t="s">
        <v>25</v>
      </c>
      <c r="L1728">
        <v>4.2700000000000004E-3</v>
      </c>
      <c r="M1728">
        <v>1.7670000000000002E-2</v>
      </c>
      <c r="N1728">
        <v>2.9299999999999999E-3</v>
      </c>
      <c r="O1728">
        <v>1</v>
      </c>
      <c r="P1728">
        <v>0</v>
      </c>
      <c r="Q1728">
        <v>167</v>
      </c>
      <c r="R1728">
        <v>556</v>
      </c>
      <c r="S1728">
        <v>210</v>
      </c>
      <c r="T1728">
        <v>2.6</v>
      </c>
      <c r="U1728">
        <v>3.6</v>
      </c>
    </row>
    <row r="1729" spans="1:21" x14ac:dyDescent="0.25">
      <c r="A1729" t="str">
        <f>B1729&amp;"_"&amp;G1729&amp;"_"&amp;J1729</f>
        <v>687_691_1</v>
      </c>
      <c r="B1729">
        <v>687</v>
      </c>
      <c r="C1729" s="1" t="s">
        <v>1294</v>
      </c>
      <c r="D1729" s="1" t="s">
        <v>36</v>
      </c>
      <c r="E1729" s="1" t="s">
        <v>36</v>
      </c>
      <c r="F1729">
        <v>115</v>
      </c>
      <c r="G1729">
        <v>691</v>
      </c>
      <c r="H1729" s="1" t="s">
        <v>590</v>
      </c>
      <c r="I1729">
        <v>115</v>
      </c>
      <c r="J1729" s="1" t="s">
        <v>191</v>
      </c>
      <c r="K1729" s="1" t="s">
        <v>25</v>
      </c>
      <c r="L1729">
        <v>6.3600000000000002E-3</v>
      </c>
      <c r="M1729">
        <v>2.6290000000000001E-2</v>
      </c>
      <c r="N1729">
        <v>4.3499999999999997E-3</v>
      </c>
      <c r="O1729">
        <v>1</v>
      </c>
      <c r="P1729">
        <v>0</v>
      </c>
      <c r="Q1729">
        <v>167</v>
      </c>
      <c r="R1729">
        <v>556</v>
      </c>
      <c r="S1729">
        <v>210</v>
      </c>
      <c r="T1729">
        <v>3.9</v>
      </c>
      <c r="U1729">
        <v>5.3</v>
      </c>
    </row>
    <row r="1730" spans="1:21" x14ac:dyDescent="0.25">
      <c r="A1730" t="str">
        <f>B1730&amp;"_"&amp;G1730&amp;"_"&amp;J1730</f>
        <v>687_695_1</v>
      </c>
      <c r="B1730">
        <v>687</v>
      </c>
      <c r="C1730" s="1" t="s">
        <v>1294</v>
      </c>
      <c r="D1730" s="1" t="s">
        <v>36</v>
      </c>
      <c r="E1730" s="1" t="s">
        <v>36</v>
      </c>
      <c r="F1730">
        <v>115</v>
      </c>
      <c r="G1730">
        <v>695</v>
      </c>
      <c r="H1730" s="1" t="s">
        <v>1295</v>
      </c>
      <c r="I1730">
        <v>115</v>
      </c>
      <c r="J1730" s="1" t="s">
        <v>191</v>
      </c>
      <c r="K1730" s="1" t="s">
        <v>25</v>
      </c>
      <c r="L1730">
        <v>1.2E-4</v>
      </c>
      <c r="M1730">
        <v>4.8000000000000001E-4</v>
      </c>
      <c r="N1730">
        <v>8.0000000000000007E-5</v>
      </c>
      <c r="O1730">
        <v>1</v>
      </c>
      <c r="P1730">
        <v>0</v>
      </c>
      <c r="Q1730">
        <v>167</v>
      </c>
      <c r="R1730">
        <v>556</v>
      </c>
      <c r="S1730">
        <v>210</v>
      </c>
      <c r="T1730">
        <v>0.1</v>
      </c>
      <c r="U1730">
        <v>0.1</v>
      </c>
    </row>
    <row r="1731" spans="1:21" x14ac:dyDescent="0.25">
      <c r="A1731" t="str">
        <f>B1731&amp;"_"&amp;G1731&amp;"_"&amp;J1731</f>
        <v>688_689_1</v>
      </c>
      <c r="B1731">
        <v>688</v>
      </c>
      <c r="C1731" s="1" t="s">
        <v>1296</v>
      </c>
      <c r="D1731" s="1" t="s">
        <v>36</v>
      </c>
      <c r="E1731" s="1" t="s">
        <v>36</v>
      </c>
      <c r="F1731">
        <v>115</v>
      </c>
      <c r="G1731">
        <v>689</v>
      </c>
      <c r="H1731" s="1" t="s">
        <v>1009</v>
      </c>
      <c r="I1731">
        <v>115</v>
      </c>
      <c r="J1731" s="1" t="s">
        <v>191</v>
      </c>
      <c r="K1731" s="1" t="s">
        <v>25</v>
      </c>
      <c r="L1731">
        <v>4.2300000000000003E-3</v>
      </c>
      <c r="M1731">
        <v>1.7510000000000001E-2</v>
      </c>
      <c r="N1731">
        <v>2.8999999999999998E-3</v>
      </c>
      <c r="O1731">
        <v>1</v>
      </c>
      <c r="P1731">
        <v>0</v>
      </c>
      <c r="Q1731">
        <v>167</v>
      </c>
      <c r="R1731">
        <v>556</v>
      </c>
      <c r="S1731">
        <v>210</v>
      </c>
      <c r="T1731">
        <v>2.6</v>
      </c>
      <c r="U1731">
        <v>3.5</v>
      </c>
    </row>
    <row r="1732" spans="1:21" x14ac:dyDescent="0.25">
      <c r="A1732" t="str">
        <f>B1732&amp;"_"&amp;G1732&amp;"_"&amp;J1732</f>
        <v>688_692_1</v>
      </c>
      <c r="B1732">
        <v>688</v>
      </c>
      <c r="C1732" s="1" t="s">
        <v>1296</v>
      </c>
      <c r="D1732" s="1" t="s">
        <v>36</v>
      </c>
      <c r="E1732" s="1" t="s">
        <v>36</v>
      </c>
      <c r="F1732">
        <v>115</v>
      </c>
      <c r="G1732">
        <v>692</v>
      </c>
      <c r="H1732" s="1" t="s">
        <v>1011</v>
      </c>
      <c r="I1732">
        <v>115</v>
      </c>
      <c r="J1732" s="1" t="s">
        <v>191</v>
      </c>
      <c r="K1732" s="1" t="s">
        <v>25</v>
      </c>
      <c r="L1732">
        <v>6.2899999999999996E-3</v>
      </c>
      <c r="M1732">
        <v>2.6030000000000001E-2</v>
      </c>
      <c r="N1732">
        <v>4.3099999999999996E-3</v>
      </c>
      <c r="O1732">
        <v>1</v>
      </c>
      <c r="P1732">
        <v>0</v>
      </c>
      <c r="Q1732">
        <v>167</v>
      </c>
      <c r="R1732">
        <v>556</v>
      </c>
      <c r="S1732">
        <v>210</v>
      </c>
      <c r="T1732">
        <v>3.8</v>
      </c>
      <c r="U1732">
        <v>5.2</v>
      </c>
    </row>
    <row r="1733" spans="1:21" x14ac:dyDescent="0.25">
      <c r="A1733" t="str">
        <f>B1733&amp;"_"&amp;G1733&amp;"_"&amp;J1733</f>
        <v>688_695_1</v>
      </c>
      <c r="B1733">
        <v>688</v>
      </c>
      <c r="C1733" s="1" t="s">
        <v>1296</v>
      </c>
      <c r="D1733" s="1" t="s">
        <v>36</v>
      </c>
      <c r="E1733" s="1" t="s">
        <v>36</v>
      </c>
      <c r="F1733">
        <v>115</v>
      </c>
      <c r="G1733">
        <v>695</v>
      </c>
      <c r="H1733" s="1" t="s">
        <v>1295</v>
      </c>
      <c r="I1733">
        <v>115</v>
      </c>
      <c r="J1733" s="1" t="s">
        <v>191</v>
      </c>
      <c r="K1733" s="1" t="s">
        <v>25</v>
      </c>
      <c r="L1733">
        <v>1.1E-4</v>
      </c>
      <c r="M1733">
        <v>4.6999999999999999E-4</v>
      </c>
      <c r="N1733">
        <v>8.0000000000000007E-5</v>
      </c>
      <c r="O1733">
        <v>1</v>
      </c>
      <c r="P1733">
        <v>0</v>
      </c>
      <c r="Q1733">
        <v>167</v>
      </c>
      <c r="R1733">
        <v>556</v>
      </c>
      <c r="S1733">
        <v>210</v>
      </c>
      <c r="T1733">
        <v>0.1</v>
      </c>
      <c r="U1733">
        <v>0.1</v>
      </c>
    </row>
    <row r="1734" spans="1:21" x14ac:dyDescent="0.25">
      <c r="A1734" t="str">
        <f>B1734&amp;"_"&amp;G1734&amp;"_"&amp;J1734</f>
        <v>689_1412_1</v>
      </c>
      <c r="B1734">
        <v>689</v>
      </c>
      <c r="C1734" s="1" t="s">
        <v>1009</v>
      </c>
      <c r="D1734" s="1" t="s">
        <v>36</v>
      </c>
      <c r="E1734" s="1" t="s">
        <v>36</v>
      </c>
      <c r="F1734">
        <v>115</v>
      </c>
      <c r="G1734">
        <v>1412</v>
      </c>
      <c r="H1734" s="1" t="s">
        <v>683</v>
      </c>
      <c r="I1734">
        <v>115</v>
      </c>
      <c r="J1734" s="1" t="s">
        <v>191</v>
      </c>
      <c r="K1734" s="1" t="s">
        <v>25</v>
      </c>
      <c r="L1734">
        <v>1.6199999999999999E-3</v>
      </c>
      <c r="M1734">
        <v>6.7099999999999998E-3</v>
      </c>
      <c r="N1734">
        <v>1.1100000000000001E-3</v>
      </c>
      <c r="O1734">
        <v>1</v>
      </c>
      <c r="P1734">
        <v>0</v>
      </c>
      <c r="Q1734">
        <v>167</v>
      </c>
      <c r="R1734">
        <v>556</v>
      </c>
      <c r="S1734">
        <v>210</v>
      </c>
      <c r="T1734">
        <v>1.3</v>
      </c>
      <c r="U1734">
        <v>1.3</v>
      </c>
    </row>
    <row r="1735" spans="1:21" x14ac:dyDescent="0.25">
      <c r="A1735" t="str">
        <f>B1735&amp;"_"&amp;G1735&amp;"_"&amp;J1735</f>
        <v>689_474_1</v>
      </c>
      <c r="B1735">
        <v>689</v>
      </c>
      <c r="C1735" s="1" t="s">
        <v>1009</v>
      </c>
      <c r="D1735" s="1" t="s">
        <v>36</v>
      </c>
      <c r="E1735" s="1" t="s">
        <v>36</v>
      </c>
      <c r="F1735">
        <v>115</v>
      </c>
      <c r="G1735">
        <v>474</v>
      </c>
      <c r="H1735" s="1" t="s">
        <v>152</v>
      </c>
      <c r="I1735">
        <v>115</v>
      </c>
      <c r="J1735" s="1" t="s">
        <v>191</v>
      </c>
      <c r="K1735" s="1" t="s">
        <v>25</v>
      </c>
      <c r="L1735">
        <v>1.8610000000000002E-2</v>
      </c>
      <c r="M1735">
        <v>7.6950000000000005E-2</v>
      </c>
      <c r="N1735">
        <v>1.274E-2</v>
      </c>
      <c r="O1735">
        <v>1</v>
      </c>
      <c r="P1735">
        <v>0</v>
      </c>
      <c r="Q1735">
        <v>167</v>
      </c>
      <c r="R1735">
        <v>556</v>
      </c>
      <c r="S1735">
        <v>210</v>
      </c>
      <c r="T1735">
        <v>12.4</v>
      </c>
      <c r="U1735">
        <v>15.5</v>
      </c>
    </row>
    <row r="1736" spans="1:21" x14ac:dyDescent="0.25">
      <c r="A1736" t="str">
        <f>B1736&amp;"_"&amp;G1736&amp;"_"&amp;J1736</f>
        <v>69_77_1</v>
      </c>
      <c r="B1736">
        <v>69</v>
      </c>
      <c r="C1736" s="1" t="s">
        <v>144</v>
      </c>
      <c r="D1736" s="1" t="s">
        <v>42</v>
      </c>
      <c r="E1736" s="1" t="s">
        <v>42</v>
      </c>
      <c r="F1736">
        <v>115</v>
      </c>
      <c r="G1736">
        <v>77</v>
      </c>
      <c r="H1736" s="1" t="s">
        <v>145</v>
      </c>
      <c r="I1736">
        <v>115</v>
      </c>
      <c r="J1736" s="1" t="s">
        <v>191</v>
      </c>
      <c r="K1736" s="1" t="s">
        <v>25</v>
      </c>
      <c r="L1736">
        <v>1.77E-2</v>
      </c>
      <c r="M1736">
        <v>7.3190000000000005E-2</v>
      </c>
      <c r="N1736">
        <v>1.2120000000000001E-2</v>
      </c>
      <c r="O1736">
        <v>1</v>
      </c>
      <c r="P1736">
        <v>0</v>
      </c>
      <c r="Q1736">
        <v>167</v>
      </c>
      <c r="R1736">
        <v>556</v>
      </c>
      <c r="S1736">
        <v>210</v>
      </c>
      <c r="T1736">
        <v>12.8</v>
      </c>
      <c r="U1736">
        <v>14.7</v>
      </c>
    </row>
    <row r="1737" spans="1:21" x14ac:dyDescent="0.25">
      <c r="A1737" t="str">
        <f>B1737&amp;"_"&amp;G1737&amp;"_"&amp;J1737</f>
        <v>69_77_2</v>
      </c>
      <c r="B1737">
        <v>69</v>
      </c>
      <c r="C1737" s="1" t="s">
        <v>144</v>
      </c>
      <c r="D1737" s="1" t="s">
        <v>42</v>
      </c>
      <c r="E1737" s="1" t="s">
        <v>42</v>
      </c>
      <c r="F1737">
        <v>115</v>
      </c>
      <c r="G1737">
        <v>77</v>
      </c>
      <c r="H1737" s="1" t="s">
        <v>145</v>
      </c>
      <c r="I1737">
        <v>115</v>
      </c>
      <c r="J1737" s="1" t="s">
        <v>74</v>
      </c>
      <c r="K1737" s="1" t="s">
        <v>25</v>
      </c>
      <c r="L1737">
        <v>1.7690000000000001E-2</v>
      </c>
      <c r="M1737">
        <v>7.3150000000000007E-2</v>
      </c>
      <c r="N1737">
        <v>1.2109999999999999E-2</v>
      </c>
      <c r="O1737">
        <v>1</v>
      </c>
      <c r="P1737">
        <v>0</v>
      </c>
      <c r="Q1737">
        <v>167</v>
      </c>
      <c r="R1737">
        <v>556</v>
      </c>
      <c r="S1737">
        <v>210</v>
      </c>
      <c r="T1737">
        <v>12.8</v>
      </c>
      <c r="U1737">
        <v>14.7</v>
      </c>
    </row>
    <row r="1738" spans="1:21" x14ac:dyDescent="0.25">
      <c r="A1738" t="str">
        <f>B1738&amp;"_"&amp;G1738&amp;"_"&amp;J1738</f>
        <v>690_1411_1</v>
      </c>
      <c r="B1738">
        <v>690</v>
      </c>
      <c r="C1738" s="1" t="s">
        <v>1010</v>
      </c>
      <c r="D1738" s="1" t="s">
        <v>36</v>
      </c>
      <c r="E1738" s="1" t="s">
        <v>36</v>
      </c>
      <c r="F1738">
        <v>115</v>
      </c>
      <c r="G1738">
        <v>1411</v>
      </c>
      <c r="H1738" s="1" t="s">
        <v>216</v>
      </c>
      <c r="I1738">
        <v>115</v>
      </c>
      <c r="J1738" s="1" t="s">
        <v>191</v>
      </c>
      <c r="K1738" s="1" t="s">
        <v>25</v>
      </c>
      <c r="L1738">
        <v>1.6100000000000001E-3</v>
      </c>
      <c r="M1738">
        <v>6.6600000000000001E-3</v>
      </c>
      <c r="N1738">
        <v>1.1000000000000001E-3</v>
      </c>
      <c r="O1738">
        <v>1</v>
      </c>
      <c r="P1738">
        <v>0</v>
      </c>
      <c r="Q1738">
        <v>167</v>
      </c>
      <c r="R1738">
        <v>556</v>
      </c>
      <c r="S1738">
        <v>210</v>
      </c>
      <c r="T1738">
        <v>1.3</v>
      </c>
      <c r="U1738">
        <v>1.3</v>
      </c>
    </row>
    <row r="1739" spans="1:21" x14ac:dyDescent="0.25">
      <c r="A1739" t="str">
        <f>B1739&amp;"_"&amp;G1739&amp;"_"&amp;J1739</f>
        <v>690_474_1</v>
      </c>
      <c r="B1739">
        <v>690</v>
      </c>
      <c r="C1739" s="1" t="s">
        <v>1010</v>
      </c>
      <c r="D1739" s="1" t="s">
        <v>36</v>
      </c>
      <c r="E1739" s="1" t="s">
        <v>36</v>
      </c>
      <c r="F1739">
        <v>115</v>
      </c>
      <c r="G1739">
        <v>474</v>
      </c>
      <c r="H1739" s="1" t="s">
        <v>152</v>
      </c>
      <c r="I1739">
        <v>115</v>
      </c>
      <c r="J1739" s="1" t="s">
        <v>191</v>
      </c>
      <c r="K1739" s="1" t="s">
        <v>25</v>
      </c>
      <c r="L1739">
        <v>1.8620000000000001E-2</v>
      </c>
      <c r="M1739">
        <v>7.6980000000000007E-2</v>
      </c>
      <c r="N1739">
        <v>1.2749999999999999E-2</v>
      </c>
      <c r="O1739">
        <v>1</v>
      </c>
      <c r="P1739">
        <v>0</v>
      </c>
      <c r="Q1739">
        <v>167</v>
      </c>
      <c r="R1739">
        <v>556</v>
      </c>
      <c r="S1739">
        <v>210</v>
      </c>
      <c r="T1739">
        <v>12.4</v>
      </c>
      <c r="U1739">
        <v>15.5</v>
      </c>
    </row>
    <row r="1740" spans="1:21" x14ac:dyDescent="0.25">
      <c r="A1740" t="str">
        <f>B1740&amp;"_"&amp;G1740&amp;"_"&amp;J1740</f>
        <v>691_475_1</v>
      </c>
      <c r="B1740">
        <v>691</v>
      </c>
      <c r="C1740" s="1" t="s">
        <v>590</v>
      </c>
      <c r="D1740" s="1" t="s">
        <v>36</v>
      </c>
      <c r="E1740" s="1" t="s">
        <v>36</v>
      </c>
      <c r="F1740">
        <v>115</v>
      </c>
      <c r="G1740">
        <v>475</v>
      </c>
      <c r="H1740" s="1" t="s">
        <v>591</v>
      </c>
      <c r="I1740">
        <v>115</v>
      </c>
      <c r="J1740" s="1" t="s">
        <v>191</v>
      </c>
      <c r="K1740" s="1" t="s">
        <v>25</v>
      </c>
      <c r="L1740">
        <v>3.5200000000000001E-3</v>
      </c>
      <c r="M1740">
        <v>1.4540000000000001E-2</v>
      </c>
      <c r="N1740">
        <v>2.4099999999999998E-3</v>
      </c>
      <c r="O1740">
        <v>1</v>
      </c>
      <c r="P1740">
        <v>0</v>
      </c>
      <c r="Q1740">
        <v>167</v>
      </c>
      <c r="R1740">
        <v>556</v>
      </c>
      <c r="S1740">
        <v>210</v>
      </c>
      <c r="T1740">
        <v>1.9</v>
      </c>
      <c r="U1740">
        <v>2.9</v>
      </c>
    </row>
    <row r="1741" spans="1:21" x14ac:dyDescent="0.25">
      <c r="A1741" t="str">
        <f>B1741&amp;"_"&amp;G1741&amp;"_"&amp;J1741</f>
        <v>691_476_1</v>
      </c>
      <c r="B1741">
        <v>691</v>
      </c>
      <c r="C1741" s="1" t="s">
        <v>590</v>
      </c>
      <c r="D1741" s="1" t="s">
        <v>36</v>
      </c>
      <c r="E1741" s="1" t="s">
        <v>36</v>
      </c>
      <c r="F1741">
        <v>115</v>
      </c>
      <c r="G1741">
        <v>476</v>
      </c>
      <c r="H1741" s="1" t="s">
        <v>1012</v>
      </c>
      <c r="I1741">
        <v>115</v>
      </c>
      <c r="J1741" s="1" t="s">
        <v>191</v>
      </c>
      <c r="K1741" s="1" t="s">
        <v>25</v>
      </c>
      <c r="L1741">
        <v>6.0000000000000002E-5</v>
      </c>
      <c r="M1741">
        <v>2.3000000000000001E-4</v>
      </c>
      <c r="N1741">
        <v>4.0000000000000003E-5</v>
      </c>
      <c r="O1741">
        <v>1</v>
      </c>
      <c r="P1741">
        <v>0</v>
      </c>
      <c r="Q1741">
        <v>167</v>
      </c>
      <c r="R1741">
        <v>556</v>
      </c>
      <c r="S1741">
        <v>210</v>
      </c>
      <c r="T1741">
        <v>0</v>
      </c>
      <c r="U1741">
        <v>0</v>
      </c>
    </row>
    <row r="1742" spans="1:21" x14ac:dyDescent="0.25">
      <c r="A1742" t="str">
        <f>B1742&amp;"_"&amp;G1742&amp;"_"&amp;J1742</f>
        <v>692_475_1</v>
      </c>
      <c r="B1742">
        <v>692</v>
      </c>
      <c r="C1742" s="1" t="s">
        <v>1011</v>
      </c>
      <c r="D1742" s="1" t="s">
        <v>36</v>
      </c>
      <c r="E1742" s="1" t="s">
        <v>36</v>
      </c>
      <c r="F1742">
        <v>115</v>
      </c>
      <c r="G1742">
        <v>475</v>
      </c>
      <c r="H1742" s="1" t="s">
        <v>591</v>
      </c>
      <c r="I1742">
        <v>115</v>
      </c>
      <c r="J1742" s="1" t="s">
        <v>191</v>
      </c>
      <c r="K1742" s="1" t="s">
        <v>25</v>
      </c>
      <c r="L1742">
        <v>3.5100000000000001E-3</v>
      </c>
      <c r="M1742">
        <v>1.453E-2</v>
      </c>
      <c r="N1742">
        <v>2.4099999999999998E-3</v>
      </c>
      <c r="O1742">
        <v>1</v>
      </c>
      <c r="P1742">
        <v>0</v>
      </c>
      <c r="Q1742">
        <v>167</v>
      </c>
      <c r="R1742">
        <v>556</v>
      </c>
      <c r="S1742">
        <v>210</v>
      </c>
      <c r="T1742">
        <v>1.9</v>
      </c>
      <c r="U1742">
        <v>2.9</v>
      </c>
    </row>
    <row r="1743" spans="1:21" x14ac:dyDescent="0.25">
      <c r="A1743" t="str">
        <f>B1743&amp;"_"&amp;G1743&amp;"_"&amp;J1743</f>
        <v>692_476_1</v>
      </c>
      <c r="B1743">
        <v>692</v>
      </c>
      <c r="C1743" s="1" t="s">
        <v>1011</v>
      </c>
      <c r="D1743" s="1" t="s">
        <v>36</v>
      </c>
      <c r="E1743" s="1" t="s">
        <v>36</v>
      </c>
      <c r="F1743">
        <v>115</v>
      </c>
      <c r="G1743">
        <v>476</v>
      </c>
      <c r="H1743" s="1" t="s">
        <v>1012</v>
      </c>
      <c r="I1743">
        <v>115</v>
      </c>
      <c r="J1743" s="1" t="s">
        <v>191</v>
      </c>
      <c r="K1743" s="1" t="s">
        <v>25</v>
      </c>
      <c r="L1743">
        <v>1E-4</v>
      </c>
      <c r="M1743">
        <v>4.2999999999999999E-4</v>
      </c>
      <c r="N1743">
        <v>6.9999999999999994E-5</v>
      </c>
      <c r="O1743">
        <v>1</v>
      </c>
      <c r="P1743">
        <v>0</v>
      </c>
      <c r="Q1743">
        <v>167</v>
      </c>
      <c r="R1743">
        <v>556</v>
      </c>
      <c r="S1743">
        <v>210</v>
      </c>
      <c r="T1743">
        <v>0</v>
      </c>
      <c r="U1743">
        <v>0.1</v>
      </c>
    </row>
    <row r="1744" spans="1:21" x14ac:dyDescent="0.25">
      <c r="A1744" t="str">
        <f>B1744&amp;"_"&amp;G1744&amp;"_"&amp;J1744</f>
        <v>696_1507_1</v>
      </c>
      <c r="B1744">
        <v>696</v>
      </c>
      <c r="C1744" s="1" t="s">
        <v>1298</v>
      </c>
      <c r="D1744" s="1" t="s">
        <v>36</v>
      </c>
      <c r="E1744" s="1" t="s">
        <v>36</v>
      </c>
      <c r="F1744">
        <v>115</v>
      </c>
      <c r="G1744">
        <v>1507</v>
      </c>
      <c r="H1744" s="1" t="s">
        <v>103</v>
      </c>
      <c r="I1744">
        <v>115</v>
      </c>
      <c r="J1744" s="1" t="s">
        <v>191</v>
      </c>
      <c r="K1744" s="1" t="s">
        <v>25</v>
      </c>
      <c r="L1744">
        <v>3.5000000000000001E-3</v>
      </c>
      <c r="M1744">
        <v>1.4460000000000001E-2</v>
      </c>
      <c r="N1744">
        <v>2.3900000000000002E-3</v>
      </c>
      <c r="O1744">
        <v>1</v>
      </c>
      <c r="P1744">
        <v>0</v>
      </c>
      <c r="Q1744">
        <v>167</v>
      </c>
      <c r="R1744">
        <v>556</v>
      </c>
      <c r="S1744">
        <v>210</v>
      </c>
      <c r="T1744">
        <v>2.6</v>
      </c>
      <c r="U1744">
        <v>2.9</v>
      </c>
    </row>
    <row r="1745" spans="1:21" x14ac:dyDescent="0.25">
      <c r="A1745" t="str">
        <f>B1745&amp;"_"&amp;G1745&amp;"_"&amp;J1745</f>
        <v>696_702_1</v>
      </c>
      <c r="B1745">
        <v>696</v>
      </c>
      <c r="C1745" s="1" t="s">
        <v>1298</v>
      </c>
      <c r="D1745" s="1" t="s">
        <v>36</v>
      </c>
      <c r="E1745" s="1" t="s">
        <v>36</v>
      </c>
      <c r="F1745">
        <v>115</v>
      </c>
      <c r="G1745">
        <v>702</v>
      </c>
      <c r="H1745" s="1" t="s">
        <v>1299</v>
      </c>
      <c r="I1745">
        <v>115</v>
      </c>
      <c r="J1745" s="1" t="s">
        <v>191</v>
      </c>
      <c r="K1745" s="1" t="s">
        <v>25</v>
      </c>
      <c r="L1745">
        <v>1.3999999999999999E-4</v>
      </c>
      <c r="M1745">
        <v>5.9999999999999995E-4</v>
      </c>
      <c r="N1745">
        <v>1E-4</v>
      </c>
      <c r="O1745">
        <v>1</v>
      </c>
      <c r="P1745">
        <v>0</v>
      </c>
      <c r="Q1745">
        <v>167</v>
      </c>
      <c r="R1745">
        <v>556</v>
      </c>
      <c r="S1745">
        <v>210</v>
      </c>
      <c r="T1745">
        <v>0.1</v>
      </c>
      <c r="U1745">
        <v>0.1</v>
      </c>
    </row>
    <row r="1746" spans="1:21" x14ac:dyDescent="0.25">
      <c r="A1746" t="str">
        <f>B1746&amp;"_"&amp;G1746&amp;"_"&amp;J1746</f>
        <v>697_483_1</v>
      </c>
      <c r="B1746">
        <v>697</v>
      </c>
      <c r="C1746" s="1" t="s">
        <v>1022</v>
      </c>
      <c r="D1746" s="1" t="s">
        <v>36</v>
      </c>
      <c r="E1746" s="1" t="s">
        <v>36</v>
      </c>
      <c r="F1746">
        <v>115</v>
      </c>
      <c r="G1746">
        <v>483</v>
      </c>
      <c r="H1746" s="1" t="s">
        <v>598</v>
      </c>
      <c r="I1746">
        <v>115</v>
      </c>
      <c r="J1746" s="1" t="s">
        <v>191</v>
      </c>
      <c r="K1746" s="1" t="s">
        <v>25</v>
      </c>
      <c r="L1746">
        <v>1.7520000000000001E-2</v>
      </c>
      <c r="M1746">
        <v>7.2429999999999994E-2</v>
      </c>
      <c r="N1746">
        <v>1.1990000000000001E-2</v>
      </c>
      <c r="O1746">
        <v>1</v>
      </c>
      <c r="P1746">
        <v>0</v>
      </c>
      <c r="Q1746">
        <v>167</v>
      </c>
      <c r="R1746">
        <v>556</v>
      </c>
      <c r="S1746">
        <v>210</v>
      </c>
      <c r="T1746">
        <v>11.2</v>
      </c>
      <c r="U1746">
        <v>14.6</v>
      </c>
    </row>
    <row r="1747" spans="1:21" x14ac:dyDescent="0.25">
      <c r="A1747" t="str">
        <f>B1747&amp;"_"&amp;G1747&amp;"_"&amp;J1747</f>
        <v>697_702_1</v>
      </c>
      <c r="B1747">
        <v>697</v>
      </c>
      <c r="C1747" s="1" t="s">
        <v>1022</v>
      </c>
      <c r="D1747" s="1" t="s">
        <v>36</v>
      </c>
      <c r="E1747" s="1" t="s">
        <v>36</v>
      </c>
      <c r="F1747">
        <v>115</v>
      </c>
      <c r="G1747">
        <v>702</v>
      </c>
      <c r="H1747" s="1" t="s">
        <v>1299</v>
      </c>
      <c r="I1747">
        <v>115</v>
      </c>
      <c r="J1747" s="1" t="s">
        <v>191</v>
      </c>
      <c r="K1747" s="1" t="s">
        <v>25</v>
      </c>
      <c r="L1747">
        <v>8.0000000000000007E-5</v>
      </c>
      <c r="M1747">
        <v>3.3E-4</v>
      </c>
      <c r="N1747">
        <v>5.0000000000000002E-5</v>
      </c>
      <c r="O1747">
        <v>1</v>
      </c>
      <c r="P1747">
        <v>0</v>
      </c>
      <c r="Q1747">
        <v>167</v>
      </c>
      <c r="R1747">
        <v>556</v>
      </c>
      <c r="S1747">
        <v>210</v>
      </c>
      <c r="T1747">
        <v>0</v>
      </c>
      <c r="U1747">
        <v>0.1</v>
      </c>
    </row>
    <row r="1748" spans="1:21" x14ac:dyDescent="0.25">
      <c r="A1748" t="str">
        <f>B1748&amp;"_"&amp;G1748&amp;"_"&amp;J1748</f>
        <v>698_7_1</v>
      </c>
      <c r="B1748">
        <v>698</v>
      </c>
      <c r="C1748" s="1" t="s">
        <v>331</v>
      </c>
      <c r="D1748" s="1" t="s">
        <v>36</v>
      </c>
      <c r="E1748" s="1" t="s">
        <v>36</v>
      </c>
      <c r="F1748">
        <v>115</v>
      </c>
      <c r="G1748">
        <v>7</v>
      </c>
      <c r="H1748" s="1" t="s">
        <v>202</v>
      </c>
      <c r="I1748">
        <v>115</v>
      </c>
      <c r="J1748" s="1" t="s">
        <v>191</v>
      </c>
      <c r="K1748" s="1" t="s">
        <v>25</v>
      </c>
      <c r="L1748">
        <v>2.0300000000000001E-3</v>
      </c>
      <c r="M1748">
        <v>8.4100000000000008E-3</v>
      </c>
      <c r="N1748">
        <v>1.39E-3</v>
      </c>
      <c r="O1748">
        <v>1</v>
      </c>
      <c r="P1748">
        <v>0</v>
      </c>
      <c r="Q1748">
        <v>167</v>
      </c>
      <c r="R1748">
        <v>556</v>
      </c>
      <c r="S1748">
        <v>210</v>
      </c>
      <c r="T1748">
        <v>1.2</v>
      </c>
      <c r="U1748">
        <v>1.7</v>
      </c>
    </row>
    <row r="1749" spans="1:21" x14ac:dyDescent="0.25">
      <c r="A1749" t="str">
        <f>B1749&amp;"_"&amp;G1749&amp;"_"&amp;J1749</f>
        <v>698_700_1</v>
      </c>
      <c r="B1749">
        <v>698</v>
      </c>
      <c r="C1749" s="1" t="s">
        <v>331</v>
      </c>
      <c r="D1749" s="1" t="s">
        <v>36</v>
      </c>
      <c r="E1749" s="1" t="s">
        <v>36</v>
      </c>
      <c r="F1749">
        <v>115</v>
      </c>
      <c r="G1749">
        <v>700</v>
      </c>
      <c r="H1749" s="1" t="s">
        <v>1302</v>
      </c>
      <c r="I1749">
        <v>115</v>
      </c>
      <c r="J1749" s="1" t="s">
        <v>191</v>
      </c>
      <c r="K1749" s="1" t="s">
        <v>25</v>
      </c>
      <c r="L1749">
        <v>4.4900000000000001E-3</v>
      </c>
      <c r="M1749">
        <v>1.857E-2</v>
      </c>
      <c r="N1749">
        <v>3.0699999999999998E-3</v>
      </c>
      <c r="O1749">
        <v>1</v>
      </c>
      <c r="P1749">
        <v>0</v>
      </c>
      <c r="Q1749">
        <v>167</v>
      </c>
      <c r="R1749">
        <v>556</v>
      </c>
      <c r="S1749">
        <v>210</v>
      </c>
      <c r="T1749">
        <v>3.6</v>
      </c>
      <c r="U1749">
        <v>3.7</v>
      </c>
    </row>
    <row r="1750" spans="1:21" x14ac:dyDescent="0.25">
      <c r="A1750" t="str">
        <f>B1750&amp;"_"&amp;G1750&amp;"_"&amp;J1750</f>
        <v>698_707_1</v>
      </c>
      <c r="B1750">
        <v>698</v>
      </c>
      <c r="C1750" s="1" t="s">
        <v>331</v>
      </c>
      <c r="D1750" s="1" t="s">
        <v>36</v>
      </c>
      <c r="E1750" s="1" t="s">
        <v>36</v>
      </c>
      <c r="F1750">
        <v>115</v>
      </c>
      <c r="G1750">
        <v>707</v>
      </c>
      <c r="H1750" s="1" t="s">
        <v>1303</v>
      </c>
      <c r="I1750">
        <v>115</v>
      </c>
      <c r="J1750" s="1" t="s">
        <v>191</v>
      </c>
      <c r="K1750" s="1" t="s">
        <v>25</v>
      </c>
      <c r="L1750">
        <v>4.3299999999999996E-3</v>
      </c>
      <c r="M1750">
        <v>1.789E-2</v>
      </c>
      <c r="N1750">
        <v>2.96E-3</v>
      </c>
      <c r="O1750">
        <v>1</v>
      </c>
      <c r="P1750">
        <v>0</v>
      </c>
      <c r="Q1750">
        <v>167</v>
      </c>
      <c r="R1750">
        <v>556</v>
      </c>
      <c r="S1750">
        <v>210</v>
      </c>
      <c r="T1750">
        <v>3.3</v>
      </c>
      <c r="U1750">
        <v>3.6</v>
      </c>
    </row>
    <row r="1751" spans="1:21" x14ac:dyDescent="0.25">
      <c r="A1751" t="str">
        <f>B1751&amp;"_"&amp;G1751&amp;"_"&amp;J1751</f>
        <v>699_1513_1</v>
      </c>
      <c r="B1751">
        <v>699</v>
      </c>
      <c r="C1751" s="1" t="s">
        <v>201</v>
      </c>
      <c r="D1751" s="1" t="s">
        <v>36</v>
      </c>
      <c r="E1751" s="1" t="s">
        <v>36</v>
      </c>
      <c r="F1751">
        <v>115</v>
      </c>
      <c r="G1751">
        <v>1513</v>
      </c>
      <c r="H1751" s="1" t="s">
        <v>467</v>
      </c>
      <c r="I1751">
        <v>115</v>
      </c>
      <c r="J1751" s="1" t="s">
        <v>191</v>
      </c>
      <c r="K1751" s="1" t="s">
        <v>25</v>
      </c>
      <c r="L1751">
        <v>9.2800000000000001E-3</v>
      </c>
      <c r="M1751">
        <v>3.8359999999999998E-2</v>
      </c>
      <c r="N1751">
        <v>6.3499999999999997E-3</v>
      </c>
      <c r="O1751">
        <v>1</v>
      </c>
      <c r="P1751">
        <v>0</v>
      </c>
      <c r="Q1751">
        <v>167</v>
      </c>
      <c r="R1751">
        <v>556</v>
      </c>
      <c r="S1751">
        <v>210</v>
      </c>
      <c r="T1751">
        <v>5.3</v>
      </c>
      <c r="U1751">
        <v>7.7</v>
      </c>
    </row>
    <row r="1752" spans="1:21" x14ac:dyDescent="0.25">
      <c r="A1752" t="str">
        <f>B1752&amp;"_"&amp;G1752&amp;"_"&amp;J1752</f>
        <v>699_7_1</v>
      </c>
      <c r="B1752">
        <v>699</v>
      </c>
      <c r="C1752" s="1" t="s">
        <v>201</v>
      </c>
      <c r="D1752" s="1" t="s">
        <v>36</v>
      </c>
      <c r="E1752" s="1" t="s">
        <v>36</v>
      </c>
      <c r="F1752">
        <v>115</v>
      </c>
      <c r="G1752">
        <v>7</v>
      </c>
      <c r="H1752" s="1" t="s">
        <v>202</v>
      </c>
      <c r="I1752">
        <v>115</v>
      </c>
      <c r="J1752" s="1" t="s">
        <v>191</v>
      </c>
      <c r="K1752" s="1" t="s">
        <v>25</v>
      </c>
      <c r="L1752">
        <v>2.0300000000000001E-3</v>
      </c>
      <c r="M1752">
        <v>8.3899999999999999E-3</v>
      </c>
      <c r="N1752">
        <v>1.39E-3</v>
      </c>
      <c r="O1752">
        <v>1</v>
      </c>
      <c r="P1752">
        <v>0</v>
      </c>
      <c r="Q1752">
        <v>167</v>
      </c>
      <c r="R1752">
        <v>556</v>
      </c>
      <c r="S1752">
        <v>210</v>
      </c>
      <c r="T1752">
        <v>1.2</v>
      </c>
      <c r="U1752">
        <v>1.7</v>
      </c>
    </row>
    <row r="1753" spans="1:21" x14ac:dyDescent="0.25">
      <c r="A1753" t="str">
        <f>B1753&amp;"_"&amp;G1753&amp;"_"&amp;J1753</f>
        <v>699_704_1</v>
      </c>
      <c r="B1753">
        <v>699</v>
      </c>
      <c r="C1753" s="1" t="s">
        <v>201</v>
      </c>
      <c r="D1753" s="1" t="s">
        <v>36</v>
      </c>
      <c r="E1753" s="1" t="s">
        <v>36</v>
      </c>
      <c r="F1753">
        <v>115</v>
      </c>
      <c r="G1753">
        <v>704</v>
      </c>
      <c r="H1753" s="1" t="s">
        <v>1239</v>
      </c>
      <c r="I1753">
        <v>115</v>
      </c>
      <c r="J1753" s="1" t="s">
        <v>191</v>
      </c>
      <c r="K1753" s="1" t="s">
        <v>25</v>
      </c>
      <c r="L1753">
        <v>4.5100000000000001E-3</v>
      </c>
      <c r="M1753">
        <v>1.864E-2</v>
      </c>
      <c r="N1753">
        <v>3.0899999999999999E-3</v>
      </c>
      <c r="O1753">
        <v>1</v>
      </c>
      <c r="P1753">
        <v>0</v>
      </c>
      <c r="Q1753">
        <v>167</v>
      </c>
      <c r="R1753">
        <v>556</v>
      </c>
      <c r="S1753">
        <v>210</v>
      </c>
      <c r="T1753">
        <v>3.6</v>
      </c>
      <c r="U1753">
        <v>3.8</v>
      </c>
    </row>
    <row r="1754" spans="1:21" x14ac:dyDescent="0.25">
      <c r="A1754" t="str">
        <f>B1754&amp;"_"&amp;G1754&amp;"_"&amp;J1754</f>
        <v>700_1508_1</v>
      </c>
      <c r="B1754">
        <v>700</v>
      </c>
      <c r="C1754" s="1" t="s">
        <v>1302</v>
      </c>
      <c r="D1754" s="1" t="s">
        <v>36</v>
      </c>
      <c r="E1754" s="1" t="s">
        <v>36</v>
      </c>
      <c r="F1754">
        <v>115</v>
      </c>
      <c r="G1754">
        <v>1508</v>
      </c>
      <c r="H1754" s="1" t="s">
        <v>1236</v>
      </c>
      <c r="I1754">
        <v>115</v>
      </c>
      <c r="J1754" s="1" t="s">
        <v>191</v>
      </c>
      <c r="K1754" s="1" t="s">
        <v>25</v>
      </c>
      <c r="L1754">
        <v>1.7899999999999999E-3</v>
      </c>
      <c r="M1754">
        <v>7.4099999999999999E-3</v>
      </c>
      <c r="N1754">
        <v>1.23E-3</v>
      </c>
      <c r="O1754">
        <v>1</v>
      </c>
      <c r="P1754">
        <v>0</v>
      </c>
      <c r="Q1754">
        <v>167</v>
      </c>
      <c r="R1754">
        <v>556</v>
      </c>
      <c r="S1754">
        <v>210</v>
      </c>
      <c r="T1754">
        <v>0.9</v>
      </c>
      <c r="U1754">
        <v>1.5</v>
      </c>
    </row>
    <row r="1755" spans="1:21" x14ac:dyDescent="0.25">
      <c r="A1755" t="str">
        <f>B1755&amp;"_"&amp;G1755&amp;"_"&amp;J1755</f>
        <v>700_704_1</v>
      </c>
      <c r="B1755">
        <v>700</v>
      </c>
      <c r="C1755" s="1" t="s">
        <v>1302</v>
      </c>
      <c r="D1755" s="1" t="s">
        <v>36</v>
      </c>
      <c r="E1755" s="1" t="s">
        <v>36</v>
      </c>
      <c r="F1755">
        <v>115</v>
      </c>
      <c r="G1755">
        <v>704</v>
      </c>
      <c r="H1755" s="1" t="s">
        <v>1239</v>
      </c>
      <c r="I1755">
        <v>115</v>
      </c>
      <c r="J1755" s="1" t="s">
        <v>191</v>
      </c>
      <c r="K1755" s="1" t="s">
        <v>25</v>
      </c>
      <c r="L1755">
        <v>9.0000000000000006E-5</v>
      </c>
      <c r="M1755">
        <v>3.8000000000000002E-4</v>
      </c>
      <c r="N1755">
        <v>6.0000000000000002E-5</v>
      </c>
      <c r="O1755">
        <v>1</v>
      </c>
      <c r="P1755">
        <v>0</v>
      </c>
      <c r="Q1755">
        <v>167</v>
      </c>
      <c r="R1755">
        <v>556</v>
      </c>
      <c r="S1755">
        <v>210</v>
      </c>
      <c r="T1755">
        <v>0.1</v>
      </c>
      <c r="U1755">
        <v>0.1</v>
      </c>
    </row>
    <row r="1756" spans="1:21" x14ac:dyDescent="0.25">
      <c r="A1756" t="str">
        <f>B1756&amp;"_"&amp;G1756&amp;"_"&amp;J1756</f>
        <v>701_502_1</v>
      </c>
      <c r="B1756">
        <v>701</v>
      </c>
      <c r="C1756" s="1" t="s">
        <v>1049</v>
      </c>
      <c r="D1756" s="1" t="s">
        <v>36</v>
      </c>
      <c r="E1756" s="1" t="s">
        <v>36</v>
      </c>
      <c r="F1756">
        <v>115</v>
      </c>
      <c r="G1756">
        <v>502</v>
      </c>
      <c r="H1756" s="1" t="s">
        <v>1050</v>
      </c>
      <c r="I1756">
        <v>115</v>
      </c>
      <c r="J1756" s="1" t="s">
        <v>191</v>
      </c>
      <c r="K1756" s="1" t="s">
        <v>25</v>
      </c>
      <c r="L1756">
        <v>4.4000000000000002E-4</v>
      </c>
      <c r="M1756">
        <v>1.83E-3</v>
      </c>
      <c r="N1756">
        <v>2.9999999999999997E-4</v>
      </c>
      <c r="O1756">
        <v>1</v>
      </c>
      <c r="P1756">
        <v>0</v>
      </c>
      <c r="Q1756">
        <v>167</v>
      </c>
      <c r="R1756">
        <v>556</v>
      </c>
      <c r="S1756">
        <v>210</v>
      </c>
      <c r="T1756">
        <v>0.3</v>
      </c>
      <c r="U1756">
        <v>0.4</v>
      </c>
    </row>
    <row r="1757" spans="1:21" x14ac:dyDescent="0.25">
      <c r="A1757" t="str">
        <f>B1757&amp;"_"&amp;G1757&amp;"_"&amp;J1757</f>
        <v>701_703_1</v>
      </c>
      <c r="B1757">
        <v>701</v>
      </c>
      <c r="C1757" s="1" t="s">
        <v>1049</v>
      </c>
      <c r="D1757" s="1" t="s">
        <v>36</v>
      </c>
      <c r="E1757" s="1" t="s">
        <v>36</v>
      </c>
      <c r="F1757">
        <v>115</v>
      </c>
      <c r="G1757">
        <v>703</v>
      </c>
      <c r="H1757" s="1" t="s">
        <v>1304</v>
      </c>
      <c r="I1757">
        <v>115</v>
      </c>
      <c r="J1757" s="1" t="s">
        <v>191</v>
      </c>
      <c r="K1757" s="1" t="s">
        <v>25</v>
      </c>
      <c r="L1757">
        <v>4.7800000000000004E-3</v>
      </c>
      <c r="M1757">
        <v>1.9769999999999999E-2</v>
      </c>
      <c r="N1757">
        <v>3.2699999999999999E-3</v>
      </c>
      <c r="O1757">
        <v>1</v>
      </c>
      <c r="P1757">
        <v>0</v>
      </c>
      <c r="Q1757">
        <v>167</v>
      </c>
      <c r="R1757">
        <v>556</v>
      </c>
      <c r="S1757">
        <v>210</v>
      </c>
      <c r="T1757">
        <v>3.1</v>
      </c>
      <c r="U1757">
        <v>4</v>
      </c>
    </row>
    <row r="1758" spans="1:21" x14ac:dyDescent="0.25">
      <c r="A1758" t="str">
        <f>B1758&amp;"_"&amp;G1758&amp;"_"&amp;J1758</f>
        <v>701_714_1</v>
      </c>
      <c r="B1758">
        <v>701</v>
      </c>
      <c r="C1758" s="1" t="s">
        <v>1049</v>
      </c>
      <c r="D1758" s="1" t="s">
        <v>36</v>
      </c>
      <c r="E1758" s="1" t="s">
        <v>36</v>
      </c>
      <c r="F1758">
        <v>115</v>
      </c>
      <c r="G1758">
        <v>714</v>
      </c>
      <c r="H1758" s="1" t="s">
        <v>1305</v>
      </c>
      <c r="I1758">
        <v>115</v>
      </c>
      <c r="J1758" s="1" t="s">
        <v>191</v>
      </c>
      <c r="K1758" s="1" t="s">
        <v>25</v>
      </c>
      <c r="L1758">
        <v>4.4900000000000001E-3</v>
      </c>
      <c r="M1758">
        <v>1.857E-2</v>
      </c>
      <c r="N1758">
        <v>3.0799999999999998E-3</v>
      </c>
      <c r="O1758">
        <v>1</v>
      </c>
      <c r="P1758">
        <v>0</v>
      </c>
      <c r="Q1758">
        <v>167</v>
      </c>
      <c r="R1758">
        <v>556</v>
      </c>
      <c r="S1758">
        <v>210</v>
      </c>
      <c r="T1758">
        <v>2.9</v>
      </c>
      <c r="U1758">
        <v>3.7</v>
      </c>
    </row>
    <row r="1759" spans="1:21" x14ac:dyDescent="0.25">
      <c r="A1759" t="str">
        <f>B1759&amp;"_"&amp;G1759&amp;"_"&amp;J1759</f>
        <v>705_706_1</v>
      </c>
      <c r="B1759">
        <v>705</v>
      </c>
      <c r="C1759" s="1" t="s">
        <v>114</v>
      </c>
      <c r="D1759" s="1" t="s">
        <v>36</v>
      </c>
      <c r="E1759" s="1" t="s">
        <v>36</v>
      </c>
      <c r="F1759">
        <v>115</v>
      </c>
      <c r="G1759">
        <v>706</v>
      </c>
      <c r="H1759" s="1" t="s">
        <v>115</v>
      </c>
      <c r="I1759">
        <v>115</v>
      </c>
      <c r="J1759" s="1" t="s">
        <v>191</v>
      </c>
      <c r="K1759" s="1" t="s">
        <v>25</v>
      </c>
      <c r="L1759">
        <v>3.7399999999999998E-3</v>
      </c>
      <c r="M1759">
        <v>1.546E-2</v>
      </c>
      <c r="N1759">
        <v>2.5600000000000002E-3</v>
      </c>
      <c r="O1759">
        <v>1</v>
      </c>
      <c r="P1759">
        <v>0</v>
      </c>
      <c r="Q1759">
        <v>167</v>
      </c>
      <c r="R1759">
        <v>556</v>
      </c>
      <c r="S1759">
        <v>210</v>
      </c>
      <c r="T1759">
        <v>2.2000000000000002</v>
      </c>
      <c r="U1759">
        <v>3.1</v>
      </c>
    </row>
    <row r="1760" spans="1:21" x14ac:dyDescent="0.25">
      <c r="A1760" t="str">
        <f>B1760&amp;"_"&amp;G1760&amp;"_"&amp;J1760</f>
        <v>705_706_2</v>
      </c>
      <c r="B1760">
        <v>705</v>
      </c>
      <c r="C1760" s="1" t="s">
        <v>114</v>
      </c>
      <c r="D1760" s="1" t="s">
        <v>36</v>
      </c>
      <c r="E1760" s="1" t="s">
        <v>36</v>
      </c>
      <c r="F1760">
        <v>115</v>
      </c>
      <c r="G1760">
        <v>706</v>
      </c>
      <c r="H1760" s="1" t="s">
        <v>115</v>
      </c>
      <c r="I1760">
        <v>115</v>
      </c>
      <c r="J1760" s="1" t="s">
        <v>74</v>
      </c>
      <c r="K1760" s="1" t="s">
        <v>25</v>
      </c>
      <c r="L1760">
        <v>3.8899999999999998E-3</v>
      </c>
      <c r="M1760">
        <v>1.6109999999999999E-2</v>
      </c>
      <c r="N1760">
        <v>2.6700000000000001E-3</v>
      </c>
      <c r="O1760">
        <v>1</v>
      </c>
      <c r="P1760">
        <v>0</v>
      </c>
      <c r="Q1760">
        <v>167</v>
      </c>
      <c r="R1760">
        <v>556</v>
      </c>
      <c r="S1760">
        <v>210</v>
      </c>
      <c r="T1760">
        <v>2.2000000000000002</v>
      </c>
      <c r="U1760">
        <v>3.2</v>
      </c>
    </row>
    <row r="1761" spans="1:21" x14ac:dyDescent="0.25">
      <c r="A1761" t="str">
        <f>B1761&amp;"_"&amp;G1761&amp;"_"&amp;J1761</f>
        <v>707_1513_1</v>
      </c>
      <c r="B1761">
        <v>707</v>
      </c>
      <c r="C1761" s="1" t="s">
        <v>1303</v>
      </c>
      <c r="D1761" s="1" t="s">
        <v>36</v>
      </c>
      <c r="E1761" s="1" t="s">
        <v>36</v>
      </c>
      <c r="F1761">
        <v>115</v>
      </c>
      <c r="G1761">
        <v>1513</v>
      </c>
      <c r="H1761" s="1" t="s">
        <v>467</v>
      </c>
      <c r="I1761">
        <v>115</v>
      </c>
      <c r="J1761" s="1" t="s">
        <v>191</v>
      </c>
      <c r="K1761" s="1" t="s">
        <v>25</v>
      </c>
      <c r="L1761">
        <v>5.0499999999999998E-3</v>
      </c>
      <c r="M1761">
        <v>2.087E-2</v>
      </c>
      <c r="N1761">
        <v>3.46E-3</v>
      </c>
      <c r="O1761">
        <v>1</v>
      </c>
      <c r="P1761">
        <v>0</v>
      </c>
      <c r="Q1761">
        <v>167</v>
      </c>
      <c r="R1761">
        <v>556</v>
      </c>
      <c r="S1761">
        <v>210</v>
      </c>
      <c r="T1761">
        <v>3.1</v>
      </c>
      <c r="U1761">
        <v>4.2</v>
      </c>
    </row>
    <row r="1762" spans="1:21" x14ac:dyDescent="0.25">
      <c r="A1762" t="str">
        <f>B1762&amp;"_"&amp;G1762&amp;"_"&amp;J1762</f>
        <v>707_723_1</v>
      </c>
      <c r="B1762">
        <v>707</v>
      </c>
      <c r="C1762" s="1" t="s">
        <v>1303</v>
      </c>
      <c r="D1762" s="1" t="s">
        <v>36</v>
      </c>
      <c r="E1762" s="1" t="s">
        <v>36</v>
      </c>
      <c r="F1762">
        <v>115</v>
      </c>
      <c r="G1762">
        <v>723</v>
      </c>
      <c r="H1762" s="1" t="s">
        <v>1307</v>
      </c>
      <c r="I1762">
        <v>115</v>
      </c>
      <c r="J1762" s="1" t="s">
        <v>191</v>
      </c>
      <c r="K1762" s="1" t="s">
        <v>25</v>
      </c>
      <c r="L1762">
        <v>6.0000000000000002E-5</v>
      </c>
      <c r="M1762">
        <v>2.5999999999999998E-4</v>
      </c>
      <c r="N1762">
        <v>4.0000000000000003E-5</v>
      </c>
      <c r="O1762">
        <v>1</v>
      </c>
      <c r="P1762">
        <v>0</v>
      </c>
      <c r="Q1762">
        <v>167</v>
      </c>
      <c r="R1762">
        <v>556</v>
      </c>
      <c r="S1762">
        <v>210</v>
      </c>
      <c r="T1762">
        <v>0</v>
      </c>
      <c r="U1762">
        <v>0.1</v>
      </c>
    </row>
    <row r="1763" spans="1:21" x14ac:dyDescent="0.25">
      <c r="A1763" t="str">
        <f>B1763&amp;"_"&amp;G1763&amp;"_"&amp;J1763</f>
        <v>708_1393_1</v>
      </c>
      <c r="B1763">
        <v>708</v>
      </c>
      <c r="C1763" s="1" t="s">
        <v>1013</v>
      </c>
      <c r="D1763" s="1" t="s">
        <v>36</v>
      </c>
      <c r="E1763" s="1" t="s">
        <v>36</v>
      </c>
      <c r="F1763">
        <v>115</v>
      </c>
      <c r="G1763">
        <v>1393</v>
      </c>
      <c r="H1763" s="1" t="s">
        <v>634</v>
      </c>
      <c r="I1763">
        <v>115</v>
      </c>
      <c r="J1763" s="1" t="s">
        <v>191</v>
      </c>
      <c r="K1763" s="1" t="s">
        <v>25</v>
      </c>
      <c r="L1763">
        <v>2.5899999999999999E-3</v>
      </c>
      <c r="M1763">
        <v>1.072E-2</v>
      </c>
      <c r="N1763">
        <v>1.7700000000000001E-3</v>
      </c>
      <c r="O1763">
        <v>1</v>
      </c>
      <c r="P1763">
        <v>0</v>
      </c>
      <c r="Q1763">
        <v>167</v>
      </c>
      <c r="R1763">
        <v>556</v>
      </c>
      <c r="S1763">
        <v>210</v>
      </c>
      <c r="T1763">
        <v>1.6</v>
      </c>
      <c r="U1763">
        <v>2.2000000000000002</v>
      </c>
    </row>
    <row r="1764" spans="1:21" x14ac:dyDescent="0.25">
      <c r="A1764" t="str">
        <f>B1764&amp;"_"&amp;G1764&amp;"_"&amp;J1764</f>
        <v>708_1513_1</v>
      </c>
      <c r="B1764">
        <v>708</v>
      </c>
      <c r="C1764" s="1" t="s">
        <v>1013</v>
      </c>
      <c r="D1764" s="1" t="s">
        <v>36</v>
      </c>
      <c r="E1764" s="1" t="s">
        <v>36</v>
      </c>
      <c r="F1764">
        <v>115</v>
      </c>
      <c r="G1764">
        <v>1513</v>
      </c>
      <c r="H1764" s="1" t="s">
        <v>467</v>
      </c>
      <c r="I1764">
        <v>115</v>
      </c>
      <c r="J1764" s="1" t="s">
        <v>191</v>
      </c>
      <c r="K1764" s="1" t="s">
        <v>25</v>
      </c>
      <c r="L1764">
        <v>9.3999999999999997E-4</v>
      </c>
      <c r="M1764">
        <v>3.8999999999999998E-3</v>
      </c>
      <c r="N1764">
        <v>6.4999999999999997E-4</v>
      </c>
      <c r="O1764">
        <v>1</v>
      </c>
      <c r="P1764">
        <v>0</v>
      </c>
      <c r="Q1764">
        <v>167</v>
      </c>
      <c r="R1764">
        <v>556</v>
      </c>
      <c r="S1764">
        <v>210</v>
      </c>
      <c r="T1764">
        <v>0.6</v>
      </c>
      <c r="U1764">
        <v>0.8</v>
      </c>
    </row>
    <row r="1765" spans="1:21" x14ac:dyDescent="0.25">
      <c r="A1765" t="str">
        <f>B1765&amp;"_"&amp;G1765&amp;"_"&amp;J1765</f>
        <v>708_477_1</v>
      </c>
      <c r="B1765">
        <v>708</v>
      </c>
      <c r="C1765" s="1" t="s">
        <v>1013</v>
      </c>
      <c r="D1765" s="1" t="s">
        <v>36</v>
      </c>
      <c r="E1765" s="1" t="s">
        <v>36</v>
      </c>
      <c r="F1765">
        <v>115</v>
      </c>
      <c r="G1765">
        <v>477</v>
      </c>
      <c r="H1765" s="1" t="s">
        <v>1014</v>
      </c>
      <c r="I1765">
        <v>115</v>
      </c>
      <c r="J1765" s="1" t="s">
        <v>191</v>
      </c>
      <c r="K1765" s="1" t="s">
        <v>25</v>
      </c>
      <c r="L1765">
        <v>5.0000000000000002E-5</v>
      </c>
      <c r="M1765">
        <v>2.0000000000000001E-4</v>
      </c>
      <c r="N1765">
        <v>3.0000000000000001E-5</v>
      </c>
      <c r="O1765">
        <v>1</v>
      </c>
      <c r="P1765">
        <v>0</v>
      </c>
      <c r="Q1765">
        <v>167</v>
      </c>
      <c r="R1765">
        <v>556</v>
      </c>
      <c r="S1765">
        <v>210</v>
      </c>
      <c r="T1765">
        <v>0</v>
      </c>
      <c r="U1765">
        <v>0</v>
      </c>
    </row>
    <row r="1766" spans="1:21" x14ac:dyDescent="0.25">
      <c r="A1766" t="str">
        <f>B1766&amp;"_"&amp;G1766&amp;"_"&amp;J1766</f>
        <v>709_477_1</v>
      </c>
      <c r="B1766">
        <v>709</v>
      </c>
      <c r="C1766" s="1" t="s">
        <v>792</v>
      </c>
      <c r="D1766" s="1" t="s">
        <v>36</v>
      </c>
      <c r="E1766" s="1" t="s">
        <v>36</v>
      </c>
      <c r="F1766">
        <v>115</v>
      </c>
      <c r="G1766">
        <v>477</v>
      </c>
      <c r="H1766" s="1" t="s">
        <v>1014</v>
      </c>
      <c r="I1766">
        <v>115</v>
      </c>
      <c r="J1766" s="1" t="s">
        <v>191</v>
      </c>
      <c r="K1766" s="1" t="s">
        <v>25</v>
      </c>
      <c r="L1766">
        <v>4.0000000000000003E-5</v>
      </c>
      <c r="M1766">
        <v>1.8000000000000001E-4</v>
      </c>
      <c r="N1766">
        <v>3.0000000000000001E-5</v>
      </c>
      <c r="O1766">
        <v>1</v>
      </c>
      <c r="P1766">
        <v>0</v>
      </c>
      <c r="Q1766">
        <v>167</v>
      </c>
      <c r="R1766">
        <v>556</v>
      </c>
      <c r="S1766">
        <v>210</v>
      </c>
      <c r="T1766">
        <v>0</v>
      </c>
      <c r="U1766">
        <v>0</v>
      </c>
    </row>
    <row r="1767" spans="1:21" x14ac:dyDescent="0.25">
      <c r="A1767" t="str">
        <f>B1767&amp;"_"&amp;G1767&amp;"_"&amp;J1767</f>
        <v>709_718_1</v>
      </c>
      <c r="B1767">
        <v>709</v>
      </c>
      <c r="C1767" s="1" t="s">
        <v>792</v>
      </c>
      <c r="D1767" s="1" t="s">
        <v>36</v>
      </c>
      <c r="E1767" s="1" t="s">
        <v>36</v>
      </c>
      <c r="F1767">
        <v>115</v>
      </c>
      <c r="G1767">
        <v>718</v>
      </c>
      <c r="H1767" s="1" t="s">
        <v>793</v>
      </c>
      <c r="I1767">
        <v>115</v>
      </c>
      <c r="J1767" s="1" t="s">
        <v>191</v>
      </c>
      <c r="K1767" s="1" t="s">
        <v>25</v>
      </c>
      <c r="L1767">
        <v>9.3999999999999997E-4</v>
      </c>
      <c r="M1767">
        <v>3.8999999999999998E-3</v>
      </c>
      <c r="N1767">
        <v>6.4999999999999997E-4</v>
      </c>
      <c r="O1767">
        <v>1</v>
      </c>
      <c r="P1767">
        <v>0</v>
      </c>
      <c r="Q1767">
        <v>167</v>
      </c>
      <c r="R1767">
        <v>556</v>
      </c>
      <c r="S1767">
        <v>210</v>
      </c>
      <c r="T1767">
        <v>0.6</v>
      </c>
      <c r="U1767">
        <v>0.8</v>
      </c>
    </row>
    <row r="1768" spans="1:21" x14ac:dyDescent="0.25">
      <c r="A1768" t="str">
        <f>B1768&amp;"_"&amp;G1768&amp;"_"&amp;J1768</f>
        <v>709_724_1</v>
      </c>
      <c r="B1768">
        <v>709</v>
      </c>
      <c r="C1768" s="1" t="s">
        <v>792</v>
      </c>
      <c r="D1768" s="1" t="s">
        <v>36</v>
      </c>
      <c r="E1768" s="1" t="s">
        <v>36</v>
      </c>
      <c r="F1768">
        <v>115</v>
      </c>
      <c r="G1768">
        <v>724</v>
      </c>
      <c r="H1768" s="1" t="s">
        <v>797</v>
      </c>
      <c r="I1768">
        <v>115</v>
      </c>
      <c r="J1768" s="1" t="s">
        <v>191</v>
      </c>
      <c r="K1768" s="1" t="s">
        <v>25</v>
      </c>
      <c r="L1768">
        <v>2.82E-3</v>
      </c>
      <c r="M1768">
        <v>1.166E-2</v>
      </c>
      <c r="N1768">
        <v>1.9300000000000001E-3</v>
      </c>
      <c r="O1768">
        <v>1</v>
      </c>
      <c r="P1768">
        <v>0</v>
      </c>
      <c r="Q1768">
        <v>167</v>
      </c>
      <c r="R1768">
        <v>556</v>
      </c>
      <c r="S1768">
        <v>210</v>
      </c>
      <c r="T1768">
        <v>1.8</v>
      </c>
      <c r="U1768">
        <v>2.2999999999999998</v>
      </c>
    </row>
    <row r="1769" spans="1:21" x14ac:dyDescent="0.25">
      <c r="A1769" t="str">
        <f>B1769&amp;"_"&amp;G1769&amp;"_"&amp;J1769</f>
        <v>71_1572_1</v>
      </c>
      <c r="B1769">
        <v>71</v>
      </c>
      <c r="C1769" s="1" t="s">
        <v>291</v>
      </c>
      <c r="D1769" s="1" t="s">
        <v>42</v>
      </c>
      <c r="E1769" s="1" t="s">
        <v>42</v>
      </c>
      <c r="F1769">
        <v>115</v>
      </c>
      <c r="G1769">
        <v>1572</v>
      </c>
      <c r="H1769" s="1" t="s">
        <v>292</v>
      </c>
      <c r="I1769">
        <v>115</v>
      </c>
      <c r="J1769" s="1" t="s">
        <v>191</v>
      </c>
      <c r="K1769" s="1" t="s">
        <v>25</v>
      </c>
      <c r="L1769">
        <v>1.7840000000000002E-2</v>
      </c>
      <c r="M1769">
        <v>7.3779999999999998E-2</v>
      </c>
      <c r="N1769">
        <v>1.222E-2</v>
      </c>
      <c r="O1769">
        <v>1</v>
      </c>
      <c r="P1769">
        <v>0</v>
      </c>
      <c r="Q1769">
        <v>167</v>
      </c>
      <c r="R1769">
        <v>556</v>
      </c>
      <c r="S1769">
        <v>210</v>
      </c>
      <c r="T1769">
        <v>13</v>
      </c>
      <c r="U1769">
        <v>14.8</v>
      </c>
    </row>
    <row r="1770" spans="1:21" x14ac:dyDescent="0.25">
      <c r="A1770" t="str">
        <f>B1770&amp;"_"&amp;G1770&amp;"_"&amp;J1770</f>
        <v>71_78_1</v>
      </c>
      <c r="B1770">
        <v>71</v>
      </c>
      <c r="C1770" s="1" t="s">
        <v>291</v>
      </c>
      <c r="D1770" s="1" t="s">
        <v>42</v>
      </c>
      <c r="E1770" s="1" t="s">
        <v>42</v>
      </c>
      <c r="F1770">
        <v>115</v>
      </c>
      <c r="G1770">
        <v>78</v>
      </c>
      <c r="H1770" s="1" t="s">
        <v>302</v>
      </c>
      <c r="I1770">
        <v>115</v>
      </c>
      <c r="J1770" s="1" t="s">
        <v>191</v>
      </c>
      <c r="K1770" s="1" t="s">
        <v>25</v>
      </c>
      <c r="L1770">
        <v>1.035E-2</v>
      </c>
      <c r="M1770">
        <v>4.2790000000000002E-2</v>
      </c>
      <c r="N1770">
        <v>7.0899999999999999E-3</v>
      </c>
      <c r="O1770">
        <v>1</v>
      </c>
      <c r="P1770">
        <v>0</v>
      </c>
      <c r="Q1770">
        <v>167</v>
      </c>
      <c r="R1770">
        <v>556</v>
      </c>
      <c r="S1770">
        <v>210</v>
      </c>
      <c r="T1770">
        <v>7.5</v>
      </c>
      <c r="U1770">
        <v>8.6</v>
      </c>
    </row>
    <row r="1771" spans="1:21" x14ac:dyDescent="0.25">
      <c r="A1771" t="str">
        <f>B1771&amp;"_"&amp;G1771&amp;"_"&amp;J1771</f>
        <v>710_503_1</v>
      </c>
      <c r="B1771">
        <v>710</v>
      </c>
      <c r="C1771" s="1" t="s">
        <v>1051</v>
      </c>
      <c r="D1771" s="1" t="s">
        <v>36</v>
      </c>
      <c r="E1771" s="1" t="s">
        <v>36</v>
      </c>
      <c r="F1771">
        <v>115</v>
      </c>
      <c r="G1771">
        <v>503</v>
      </c>
      <c r="H1771" s="1" t="s">
        <v>109</v>
      </c>
      <c r="I1771">
        <v>115</v>
      </c>
      <c r="J1771" s="1" t="s">
        <v>191</v>
      </c>
      <c r="K1771" s="1" t="s">
        <v>25</v>
      </c>
      <c r="L1771">
        <v>5.5999999999999995E-4</v>
      </c>
      <c r="M1771">
        <v>2.3E-3</v>
      </c>
      <c r="N1771">
        <v>3.8000000000000002E-4</v>
      </c>
      <c r="O1771">
        <v>1</v>
      </c>
      <c r="P1771">
        <v>0</v>
      </c>
      <c r="Q1771">
        <v>167</v>
      </c>
      <c r="R1771">
        <v>556</v>
      </c>
      <c r="S1771">
        <v>210</v>
      </c>
      <c r="T1771">
        <v>0.3</v>
      </c>
      <c r="U1771">
        <v>0.5</v>
      </c>
    </row>
    <row r="1772" spans="1:21" x14ac:dyDescent="0.25">
      <c r="A1772" t="str">
        <f>B1772&amp;"_"&amp;G1772&amp;"_"&amp;J1772</f>
        <v>710_721_1</v>
      </c>
      <c r="B1772">
        <v>710</v>
      </c>
      <c r="C1772" s="1" t="s">
        <v>1051</v>
      </c>
      <c r="D1772" s="1" t="s">
        <v>36</v>
      </c>
      <c r="E1772" s="1" t="s">
        <v>36</v>
      </c>
      <c r="F1772">
        <v>115</v>
      </c>
      <c r="G1772">
        <v>721</v>
      </c>
      <c r="H1772" s="1" t="s">
        <v>1309</v>
      </c>
      <c r="I1772">
        <v>115</v>
      </c>
      <c r="J1772" s="1" t="s">
        <v>191</v>
      </c>
      <c r="K1772" s="1" t="s">
        <v>25</v>
      </c>
      <c r="L1772">
        <v>6.0000000000000002E-5</v>
      </c>
      <c r="M1772">
        <v>2.5999999999999998E-4</v>
      </c>
      <c r="N1772">
        <v>4.0000000000000003E-5</v>
      </c>
      <c r="O1772">
        <v>1</v>
      </c>
      <c r="P1772">
        <v>0</v>
      </c>
      <c r="Q1772">
        <v>167</v>
      </c>
      <c r="R1772">
        <v>556</v>
      </c>
      <c r="S1772">
        <v>210</v>
      </c>
      <c r="T1772">
        <v>0</v>
      </c>
      <c r="U1772">
        <v>0.1</v>
      </c>
    </row>
    <row r="1773" spans="1:21" x14ac:dyDescent="0.25">
      <c r="A1773" t="str">
        <f>B1773&amp;"_"&amp;G1773&amp;"_"&amp;J1773</f>
        <v>710_728_1</v>
      </c>
      <c r="B1773">
        <v>710</v>
      </c>
      <c r="C1773" s="1" t="s">
        <v>1051</v>
      </c>
      <c r="D1773" s="1" t="s">
        <v>36</v>
      </c>
      <c r="E1773" s="1" t="s">
        <v>36</v>
      </c>
      <c r="F1773">
        <v>115</v>
      </c>
      <c r="G1773">
        <v>728</v>
      </c>
      <c r="H1773" s="1" t="s">
        <v>1052</v>
      </c>
      <c r="I1773">
        <v>115</v>
      </c>
      <c r="J1773" s="1" t="s">
        <v>191</v>
      </c>
      <c r="K1773" s="1" t="s">
        <v>25</v>
      </c>
      <c r="L1773">
        <v>2.1000000000000001E-4</v>
      </c>
      <c r="M1773">
        <v>8.4999999999999995E-4</v>
      </c>
      <c r="N1773">
        <v>1.3999999999999999E-4</v>
      </c>
      <c r="O1773">
        <v>1</v>
      </c>
      <c r="P1773">
        <v>0</v>
      </c>
      <c r="Q1773">
        <v>167</v>
      </c>
      <c r="R1773">
        <v>556</v>
      </c>
      <c r="S1773">
        <v>210</v>
      </c>
      <c r="T1773">
        <v>0.2</v>
      </c>
      <c r="U1773">
        <v>0.2</v>
      </c>
    </row>
    <row r="1774" spans="1:21" x14ac:dyDescent="0.25">
      <c r="A1774" t="str">
        <f>B1774&amp;"_"&amp;G1774&amp;"_"&amp;J1774</f>
        <v>711_511_1</v>
      </c>
      <c r="B1774">
        <v>711</v>
      </c>
      <c r="C1774" s="1" t="s">
        <v>1310</v>
      </c>
      <c r="D1774" s="1" t="s">
        <v>36</v>
      </c>
      <c r="E1774" s="1" t="s">
        <v>36</v>
      </c>
      <c r="F1774">
        <v>115</v>
      </c>
      <c r="G1774">
        <v>511</v>
      </c>
      <c r="H1774" s="1" t="s">
        <v>110</v>
      </c>
      <c r="I1774">
        <v>115</v>
      </c>
      <c r="J1774" s="1" t="s">
        <v>191</v>
      </c>
      <c r="K1774" s="1" t="s">
        <v>25</v>
      </c>
      <c r="L1774">
        <v>3.1099999999999999E-3</v>
      </c>
      <c r="M1774">
        <v>1.285E-2</v>
      </c>
      <c r="N1774">
        <v>2.1299999999999999E-3</v>
      </c>
      <c r="O1774">
        <v>1</v>
      </c>
      <c r="P1774">
        <v>0</v>
      </c>
      <c r="Q1774">
        <v>167</v>
      </c>
      <c r="R1774">
        <v>556</v>
      </c>
      <c r="S1774">
        <v>210</v>
      </c>
      <c r="T1774">
        <v>1.6</v>
      </c>
      <c r="U1774">
        <v>2.6</v>
      </c>
    </row>
    <row r="1775" spans="1:21" x14ac:dyDescent="0.25">
      <c r="A1775" t="str">
        <f>B1775&amp;"_"&amp;G1775&amp;"_"&amp;J1775</f>
        <v>711_719_1</v>
      </c>
      <c r="B1775">
        <v>711</v>
      </c>
      <c r="C1775" s="1" t="s">
        <v>1310</v>
      </c>
      <c r="D1775" s="1" t="s">
        <v>36</v>
      </c>
      <c r="E1775" s="1" t="s">
        <v>36</v>
      </c>
      <c r="F1775">
        <v>115</v>
      </c>
      <c r="G1775">
        <v>719</v>
      </c>
      <c r="H1775" s="1" t="s">
        <v>1311</v>
      </c>
      <c r="I1775">
        <v>115</v>
      </c>
      <c r="J1775" s="1" t="s">
        <v>191</v>
      </c>
      <c r="K1775" s="1" t="s">
        <v>25</v>
      </c>
      <c r="L1775">
        <v>1E-4</v>
      </c>
      <c r="M1775">
        <v>4.2000000000000002E-4</v>
      </c>
      <c r="N1775">
        <v>6.9999999999999994E-5</v>
      </c>
      <c r="O1775">
        <v>1</v>
      </c>
      <c r="P1775">
        <v>0</v>
      </c>
      <c r="Q1775">
        <v>167</v>
      </c>
      <c r="R1775">
        <v>556</v>
      </c>
      <c r="S1775">
        <v>210</v>
      </c>
      <c r="T1775">
        <v>0</v>
      </c>
      <c r="U1775">
        <v>0.1</v>
      </c>
    </row>
    <row r="1776" spans="1:21" x14ac:dyDescent="0.25">
      <c r="A1776" t="str">
        <f>B1776&amp;"_"&amp;G1776&amp;"_"&amp;J1776</f>
        <v>711_724_1</v>
      </c>
      <c r="B1776">
        <v>711</v>
      </c>
      <c r="C1776" s="1" t="s">
        <v>1310</v>
      </c>
      <c r="D1776" s="1" t="s">
        <v>36</v>
      </c>
      <c r="E1776" s="1" t="s">
        <v>36</v>
      </c>
      <c r="F1776">
        <v>115</v>
      </c>
      <c r="G1776">
        <v>724</v>
      </c>
      <c r="H1776" s="1" t="s">
        <v>797</v>
      </c>
      <c r="I1776">
        <v>115</v>
      </c>
      <c r="J1776" s="1" t="s">
        <v>191</v>
      </c>
      <c r="K1776" s="1" t="s">
        <v>25</v>
      </c>
      <c r="L1776">
        <v>3.2599999999999999E-3</v>
      </c>
      <c r="M1776">
        <v>1.349E-2</v>
      </c>
      <c r="N1776">
        <v>2.2300000000000002E-3</v>
      </c>
      <c r="O1776">
        <v>1</v>
      </c>
      <c r="P1776">
        <v>0</v>
      </c>
      <c r="Q1776">
        <v>167</v>
      </c>
      <c r="R1776">
        <v>556</v>
      </c>
      <c r="S1776">
        <v>210</v>
      </c>
      <c r="T1776">
        <v>2</v>
      </c>
      <c r="U1776">
        <v>2.7</v>
      </c>
    </row>
    <row r="1777" spans="1:21" x14ac:dyDescent="0.25">
      <c r="A1777" t="str">
        <f>B1777&amp;"_"&amp;G1777&amp;"_"&amp;J1777</f>
        <v>712_719_1</v>
      </c>
      <c r="B1777">
        <v>712</v>
      </c>
      <c r="C1777" s="1" t="s">
        <v>796</v>
      </c>
      <c r="D1777" s="1" t="s">
        <v>36</v>
      </c>
      <c r="E1777" s="1" t="s">
        <v>36</v>
      </c>
      <c r="F1777">
        <v>115</v>
      </c>
      <c r="G1777">
        <v>719</v>
      </c>
      <c r="H1777" s="1" t="s">
        <v>1311</v>
      </c>
      <c r="I1777">
        <v>115</v>
      </c>
      <c r="J1777" s="1" t="s">
        <v>191</v>
      </c>
      <c r="K1777" s="1" t="s">
        <v>25</v>
      </c>
      <c r="L1777">
        <v>5.0000000000000002E-5</v>
      </c>
      <c r="M1777">
        <v>2.0000000000000001E-4</v>
      </c>
      <c r="N1777">
        <v>3.0000000000000001E-5</v>
      </c>
      <c r="O1777">
        <v>1</v>
      </c>
      <c r="P1777">
        <v>0</v>
      </c>
      <c r="Q1777">
        <v>167</v>
      </c>
      <c r="R1777">
        <v>556</v>
      </c>
      <c r="S1777">
        <v>210</v>
      </c>
      <c r="T1777">
        <v>0</v>
      </c>
      <c r="U1777">
        <v>0</v>
      </c>
    </row>
    <row r="1778" spans="1:21" x14ac:dyDescent="0.25">
      <c r="A1778" t="str">
        <f>B1778&amp;"_"&amp;G1778&amp;"_"&amp;J1778</f>
        <v>712_720_1</v>
      </c>
      <c r="B1778">
        <v>712</v>
      </c>
      <c r="C1778" s="1" t="s">
        <v>796</v>
      </c>
      <c r="D1778" s="1" t="s">
        <v>36</v>
      </c>
      <c r="E1778" s="1" t="s">
        <v>36</v>
      </c>
      <c r="F1778">
        <v>115</v>
      </c>
      <c r="G1778">
        <v>720</v>
      </c>
      <c r="H1778" s="1" t="s">
        <v>1312</v>
      </c>
      <c r="I1778">
        <v>115</v>
      </c>
      <c r="J1778" s="1" t="s">
        <v>191</v>
      </c>
      <c r="K1778" s="1" t="s">
        <v>25</v>
      </c>
      <c r="L1778">
        <v>3.48E-3</v>
      </c>
      <c r="M1778">
        <v>1.438E-2</v>
      </c>
      <c r="N1778">
        <v>2.3800000000000002E-3</v>
      </c>
      <c r="O1778">
        <v>1</v>
      </c>
      <c r="P1778">
        <v>0</v>
      </c>
      <c r="Q1778">
        <v>167</v>
      </c>
      <c r="R1778">
        <v>556</v>
      </c>
      <c r="S1778">
        <v>210</v>
      </c>
      <c r="T1778">
        <v>2.4</v>
      </c>
      <c r="U1778">
        <v>2.9</v>
      </c>
    </row>
    <row r="1779" spans="1:21" x14ac:dyDescent="0.25">
      <c r="A1779" t="str">
        <f>B1779&amp;"_"&amp;G1779&amp;"_"&amp;J1779</f>
        <v>712_724_1</v>
      </c>
      <c r="B1779">
        <v>712</v>
      </c>
      <c r="C1779" s="1" t="s">
        <v>796</v>
      </c>
      <c r="D1779" s="1" t="s">
        <v>36</v>
      </c>
      <c r="E1779" s="1" t="s">
        <v>36</v>
      </c>
      <c r="F1779">
        <v>115</v>
      </c>
      <c r="G1779">
        <v>724</v>
      </c>
      <c r="H1779" s="1" t="s">
        <v>797</v>
      </c>
      <c r="I1779">
        <v>115</v>
      </c>
      <c r="J1779" s="1" t="s">
        <v>191</v>
      </c>
      <c r="K1779" s="1" t="s">
        <v>25</v>
      </c>
      <c r="L1779">
        <v>3.2499999999999999E-3</v>
      </c>
      <c r="M1779">
        <v>1.346E-2</v>
      </c>
      <c r="N1779">
        <v>2.2300000000000002E-3</v>
      </c>
      <c r="O1779">
        <v>1</v>
      </c>
      <c r="P1779">
        <v>0</v>
      </c>
      <c r="Q1779">
        <v>167</v>
      </c>
      <c r="R1779">
        <v>556</v>
      </c>
      <c r="S1779">
        <v>210</v>
      </c>
      <c r="T1779">
        <v>2</v>
      </c>
      <c r="U1779">
        <v>2.7</v>
      </c>
    </row>
    <row r="1780" spans="1:21" x14ac:dyDescent="0.25">
      <c r="A1780" t="str">
        <f>B1780&amp;"_"&amp;G1780&amp;"_"&amp;J1780</f>
        <v>713_1507_1</v>
      </c>
      <c r="B1780">
        <v>713</v>
      </c>
      <c r="C1780" s="1" t="s">
        <v>1314</v>
      </c>
      <c r="D1780" s="1" t="s">
        <v>36</v>
      </c>
      <c r="E1780" s="1" t="s">
        <v>36</v>
      </c>
      <c r="F1780">
        <v>115</v>
      </c>
      <c r="G1780">
        <v>1507</v>
      </c>
      <c r="H1780" s="1" t="s">
        <v>103</v>
      </c>
      <c r="I1780">
        <v>115</v>
      </c>
      <c r="J1780" s="1" t="s">
        <v>191</v>
      </c>
      <c r="K1780" s="1" t="s">
        <v>25</v>
      </c>
      <c r="L1780">
        <v>1.933E-2</v>
      </c>
      <c r="M1780">
        <v>7.9909999999999995E-2</v>
      </c>
      <c r="N1780">
        <v>1.323E-2</v>
      </c>
      <c r="O1780">
        <v>1</v>
      </c>
      <c r="P1780">
        <v>0</v>
      </c>
      <c r="Q1780">
        <v>167</v>
      </c>
      <c r="R1780">
        <v>556</v>
      </c>
      <c r="S1780">
        <v>210</v>
      </c>
      <c r="T1780">
        <v>11.1</v>
      </c>
      <c r="U1780">
        <v>16.100000000000001</v>
      </c>
    </row>
    <row r="1781" spans="1:21" x14ac:dyDescent="0.25">
      <c r="A1781" t="str">
        <f>B1781&amp;"_"&amp;G1781&amp;"_"&amp;J1781</f>
        <v>713_720_1</v>
      </c>
      <c r="B1781">
        <v>713</v>
      </c>
      <c r="C1781" s="1" t="s">
        <v>1314</v>
      </c>
      <c r="D1781" s="1" t="s">
        <v>36</v>
      </c>
      <c r="E1781" s="1" t="s">
        <v>36</v>
      </c>
      <c r="F1781">
        <v>115</v>
      </c>
      <c r="G1781">
        <v>720</v>
      </c>
      <c r="H1781" s="1" t="s">
        <v>1312</v>
      </c>
      <c r="I1781">
        <v>115</v>
      </c>
      <c r="J1781" s="1" t="s">
        <v>191</v>
      </c>
      <c r="K1781" s="1" t="s">
        <v>25</v>
      </c>
      <c r="L1781">
        <v>1.99E-3</v>
      </c>
      <c r="M1781">
        <v>8.2299999999999995E-3</v>
      </c>
      <c r="N1781">
        <v>1.3600000000000001E-3</v>
      </c>
      <c r="O1781">
        <v>1</v>
      </c>
      <c r="P1781">
        <v>0</v>
      </c>
      <c r="Q1781">
        <v>167</v>
      </c>
      <c r="R1781">
        <v>556</v>
      </c>
      <c r="S1781">
        <v>210</v>
      </c>
      <c r="T1781">
        <v>1.4</v>
      </c>
      <c r="U1781">
        <v>1.7</v>
      </c>
    </row>
    <row r="1782" spans="1:21" x14ac:dyDescent="0.25">
      <c r="A1782" t="str">
        <f>B1782&amp;"_"&amp;G1782&amp;"_"&amp;J1782</f>
        <v>713_725_1</v>
      </c>
      <c r="B1782">
        <v>713</v>
      </c>
      <c r="C1782" s="1" t="s">
        <v>1314</v>
      </c>
      <c r="D1782" s="1" t="s">
        <v>36</v>
      </c>
      <c r="E1782" s="1" t="s">
        <v>36</v>
      </c>
      <c r="F1782">
        <v>115</v>
      </c>
      <c r="G1782">
        <v>725</v>
      </c>
      <c r="H1782" s="1" t="s">
        <v>1315</v>
      </c>
      <c r="I1782">
        <v>115</v>
      </c>
      <c r="J1782" s="1" t="s">
        <v>191</v>
      </c>
      <c r="K1782" s="1" t="s">
        <v>25</v>
      </c>
      <c r="L1782">
        <v>6.9999999999999994E-5</v>
      </c>
      <c r="M1782">
        <v>2.9999999999999997E-4</v>
      </c>
      <c r="N1782">
        <v>5.0000000000000002E-5</v>
      </c>
      <c r="O1782">
        <v>1</v>
      </c>
      <c r="P1782">
        <v>0</v>
      </c>
      <c r="Q1782">
        <v>167</v>
      </c>
      <c r="R1782">
        <v>556</v>
      </c>
      <c r="S1782">
        <v>210</v>
      </c>
      <c r="T1782">
        <v>0</v>
      </c>
      <c r="U1782">
        <v>0.1</v>
      </c>
    </row>
    <row r="1783" spans="1:21" x14ac:dyDescent="0.25">
      <c r="A1783" t="str">
        <f>B1783&amp;"_"&amp;G1783&amp;"_"&amp;J1783</f>
        <v>714_720_1</v>
      </c>
      <c r="B1783">
        <v>714</v>
      </c>
      <c r="C1783" s="1" t="s">
        <v>1305</v>
      </c>
      <c r="D1783" s="1" t="s">
        <v>36</v>
      </c>
      <c r="E1783" s="1" t="s">
        <v>36</v>
      </c>
      <c r="F1783">
        <v>115</v>
      </c>
      <c r="G1783">
        <v>720</v>
      </c>
      <c r="H1783" s="1" t="s">
        <v>1312</v>
      </c>
      <c r="I1783">
        <v>115</v>
      </c>
      <c r="J1783" s="1" t="s">
        <v>191</v>
      </c>
      <c r="K1783" s="1" t="s">
        <v>25</v>
      </c>
      <c r="L1783">
        <v>1.99E-3</v>
      </c>
      <c r="M1783">
        <v>8.2299999999999995E-3</v>
      </c>
      <c r="N1783">
        <v>1.3600000000000001E-3</v>
      </c>
      <c r="O1783">
        <v>1</v>
      </c>
      <c r="P1783">
        <v>0</v>
      </c>
      <c r="Q1783">
        <v>167</v>
      </c>
      <c r="R1783">
        <v>556</v>
      </c>
      <c r="S1783">
        <v>210</v>
      </c>
      <c r="T1783">
        <v>1.4</v>
      </c>
      <c r="U1783">
        <v>1.7</v>
      </c>
    </row>
    <row r="1784" spans="1:21" x14ac:dyDescent="0.25">
      <c r="A1784" t="str">
        <f>B1784&amp;"_"&amp;G1784&amp;"_"&amp;J1784</f>
        <v>714_725_1</v>
      </c>
      <c r="B1784">
        <v>714</v>
      </c>
      <c r="C1784" s="1" t="s">
        <v>1305</v>
      </c>
      <c r="D1784" s="1" t="s">
        <v>36</v>
      </c>
      <c r="E1784" s="1" t="s">
        <v>36</v>
      </c>
      <c r="F1784">
        <v>115</v>
      </c>
      <c r="G1784">
        <v>725</v>
      </c>
      <c r="H1784" s="1" t="s">
        <v>1315</v>
      </c>
      <c r="I1784">
        <v>115</v>
      </c>
      <c r="J1784" s="1" t="s">
        <v>191</v>
      </c>
      <c r="K1784" s="1" t="s">
        <v>25</v>
      </c>
      <c r="L1784">
        <v>1.2E-4</v>
      </c>
      <c r="M1784">
        <v>5.0000000000000001E-4</v>
      </c>
      <c r="N1784">
        <v>8.0000000000000007E-5</v>
      </c>
      <c r="O1784">
        <v>1</v>
      </c>
      <c r="P1784">
        <v>0</v>
      </c>
      <c r="Q1784">
        <v>167</v>
      </c>
      <c r="R1784">
        <v>556</v>
      </c>
      <c r="S1784">
        <v>210</v>
      </c>
      <c r="T1784">
        <v>0</v>
      </c>
      <c r="U1784">
        <v>0.1</v>
      </c>
    </row>
    <row r="1785" spans="1:21" x14ac:dyDescent="0.25">
      <c r="A1785" t="str">
        <f>B1785&amp;"_"&amp;G1785&amp;"_"&amp;J1785</f>
        <v>715_697_1</v>
      </c>
      <c r="B1785">
        <v>715</v>
      </c>
      <c r="C1785" s="1" t="s">
        <v>1301</v>
      </c>
      <c r="D1785" s="1" t="s">
        <v>36</v>
      </c>
      <c r="E1785" s="1" t="s">
        <v>36</v>
      </c>
      <c r="F1785">
        <v>115</v>
      </c>
      <c r="G1785">
        <v>697</v>
      </c>
      <c r="H1785" s="1" t="s">
        <v>1022</v>
      </c>
      <c r="I1785">
        <v>115</v>
      </c>
      <c r="J1785" s="1" t="s">
        <v>191</v>
      </c>
      <c r="K1785" s="1" t="s">
        <v>25</v>
      </c>
      <c r="L1785">
        <v>6.7999999999999996E-3</v>
      </c>
      <c r="M1785">
        <v>2.8129999999999999E-2</v>
      </c>
      <c r="N1785">
        <v>4.6600000000000001E-3</v>
      </c>
      <c r="O1785">
        <v>1</v>
      </c>
      <c r="P1785">
        <v>0</v>
      </c>
      <c r="Q1785">
        <v>167</v>
      </c>
      <c r="R1785">
        <v>556</v>
      </c>
      <c r="S1785">
        <v>210</v>
      </c>
      <c r="T1785">
        <v>5.7</v>
      </c>
      <c r="U1785">
        <v>5.7</v>
      </c>
    </row>
    <row r="1786" spans="1:21" x14ac:dyDescent="0.25">
      <c r="A1786" t="str">
        <f>B1786&amp;"_"&amp;G1786&amp;"_"&amp;J1786</f>
        <v>715_726_1</v>
      </c>
      <c r="B1786">
        <v>715</v>
      </c>
      <c r="C1786" s="1" t="s">
        <v>1301</v>
      </c>
      <c r="D1786" s="1" t="s">
        <v>36</v>
      </c>
      <c r="E1786" s="1" t="s">
        <v>36</v>
      </c>
      <c r="F1786">
        <v>115</v>
      </c>
      <c r="G1786">
        <v>726</v>
      </c>
      <c r="H1786" s="1" t="s">
        <v>1316</v>
      </c>
      <c r="I1786">
        <v>115</v>
      </c>
      <c r="J1786" s="1" t="s">
        <v>191</v>
      </c>
      <c r="K1786" s="1" t="s">
        <v>25</v>
      </c>
      <c r="L1786">
        <v>5.0000000000000002E-5</v>
      </c>
      <c r="M1786">
        <v>2.0000000000000001E-4</v>
      </c>
      <c r="N1786">
        <v>3.0000000000000001E-5</v>
      </c>
      <c r="O1786">
        <v>1</v>
      </c>
      <c r="P1786">
        <v>0</v>
      </c>
      <c r="Q1786">
        <v>167</v>
      </c>
      <c r="R1786">
        <v>556</v>
      </c>
      <c r="S1786">
        <v>210</v>
      </c>
      <c r="T1786">
        <v>0</v>
      </c>
      <c r="U1786">
        <v>0</v>
      </c>
    </row>
    <row r="1787" spans="1:21" x14ac:dyDescent="0.25">
      <c r="A1787" t="str">
        <f>B1787&amp;"_"&amp;G1787&amp;"_"&amp;J1787</f>
        <v>715_806_1</v>
      </c>
      <c r="B1787">
        <v>715</v>
      </c>
      <c r="C1787" s="1" t="s">
        <v>1301</v>
      </c>
      <c r="D1787" s="1" t="s">
        <v>36</v>
      </c>
      <c r="E1787" s="1" t="s">
        <v>36</v>
      </c>
      <c r="F1787">
        <v>115</v>
      </c>
      <c r="G1787">
        <v>806</v>
      </c>
      <c r="H1787" s="1" t="s">
        <v>1317</v>
      </c>
      <c r="I1787">
        <v>115</v>
      </c>
      <c r="J1787" s="1" t="s">
        <v>191</v>
      </c>
      <c r="K1787" s="1" t="s">
        <v>25</v>
      </c>
      <c r="L1787">
        <v>7.0899999999999999E-3</v>
      </c>
      <c r="M1787">
        <v>2.9319999999999999E-2</v>
      </c>
      <c r="N1787">
        <v>4.8599999999999997E-3</v>
      </c>
      <c r="O1787">
        <v>1</v>
      </c>
      <c r="P1787">
        <v>0</v>
      </c>
      <c r="Q1787">
        <v>167</v>
      </c>
      <c r="R1787">
        <v>556</v>
      </c>
      <c r="S1787">
        <v>210</v>
      </c>
      <c r="T1787">
        <v>5.3</v>
      </c>
      <c r="U1787">
        <v>5.9</v>
      </c>
    </row>
    <row r="1788" spans="1:21" x14ac:dyDescent="0.25">
      <c r="A1788" t="str">
        <f>B1788&amp;"_"&amp;G1788&amp;"_"&amp;J1788</f>
        <v>716_696_1</v>
      </c>
      <c r="B1788">
        <v>716</v>
      </c>
      <c r="C1788" s="1" t="s">
        <v>1300</v>
      </c>
      <c r="D1788" s="1" t="s">
        <v>36</v>
      </c>
      <c r="E1788" s="1" t="s">
        <v>36</v>
      </c>
      <c r="F1788">
        <v>115</v>
      </c>
      <c r="G1788">
        <v>696</v>
      </c>
      <c r="H1788" s="1" t="s">
        <v>1298</v>
      </c>
      <c r="I1788">
        <v>115</v>
      </c>
      <c r="J1788" s="1" t="s">
        <v>191</v>
      </c>
      <c r="K1788" s="1" t="s">
        <v>25</v>
      </c>
      <c r="L1788">
        <v>6.7600000000000004E-3</v>
      </c>
      <c r="M1788">
        <v>2.7949999999999999E-2</v>
      </c>
      <c r="N1788">
        <v>4.6299999999999996E-3</v>
      </c>
      <c r="O1788">
        <v>1</v>
      </c>
      <c r="P1788">
        <v>0</v>
      </c>
      <c r="Q1788">
        <v>167</v>
      </c>
      <c r="R1788">
        <v>556</v>
      </c>
      <c r="S1788">
        <v>210</v>
      </c>
      <c r="T1788">
        <v>5.6</v>
      </c>
      <c r="U1788">
        <v>5.6</v>
      </c>
    </row>
    <row r="1789" spans="1:21" x14ac:dyDescent="0.25">
      <c r="A1789" t="str">
        <f>B1789&amp;"_"&amp;G1789&amp;"_"&amp;J1789</f>
        <v>716_726_1</v>
      </c>
      <c r="B1789">
        <v>716</v>
      </c>
      <c r="C1789" s="1" t="s">
        <v>1300</v>
      </c>
      <c r="D1789" s="1" t="s">
        <v>36</v>
      </c>
      <c r="E1789" s="1" t="s">
        <v>36</v>
      </c>
      <c r="F1789">
        <v>115</v>
      </c>
      <c r="G1789">
        <v>726</v>
      </c>
      <c r="H1789" s="1" t="s">
        <v>1316</v>
      </c>
      <c r="I1789">
        <v>115</v>
      </c>
      <c r="J1789" s="1" t="s">
        <v>191</v>
      </c>
      <c r="K1789" s="1" t="s">
        <v>25</v>
      </c>
      <c r="L1789">
        <v>4.0000000000000003E-5</v>
      </c>
      <c r="M1789">
        <v>1.4999999999999999E-4</v>
      </c>
      <c r="N1789">
        <v>2.0000000000000002E-5</v>
      </c>
      <c r="O1789">
        <v>1</v>
      </c>
      <c r="P1789">
        <v>0</v>
      </c>
      <c r="Q1789">
        <v>167</v>
      </c>
      <c r="R1789">
        <v>556</v>
      </c>
      <c r="S1789">
        <v>210</v>
      </c>
      <c r="T1789">
        <v>0</v>
      </c>
      <c r="U1789">
        <v>0</v>
      </c>
    </row>
    <row r="1790" spans="1:21" x14ac:dyDescent="0.25">
      <c r="A1790" t="str">
        <f>B1790&amp;"_"&amp;G1790&amp;"_"&amp;J1790</f>
        <v>716_807_1</v>
      </c>
      <c r="B1790">
        <v>716</v>
      </c>
      <c r="C1790" s="1" t="s">
        <v>1300</v>
      </c>
      <c r="D1790" s="1" t="s">
        <v>36</v>
      </c>
      <c r="E1790" s="1" t="s">
        <v>36</v>
      </c>
      <c r="F1790">
        <v>115</v>
      </c>
      <c r="G1790">
        <v>807</v>
      </c>
      <c r="H1790" s="1" t="s">
        <v>1318</v>
      </c>
      <c r="I1790">
        <v>115</v>
      </c>
      <c r="J1790" s="1" t="s">
        <v>191</v>
      </c>
      <c r="K1790" s="1" t="s">
        <v>25</v>
      </c>
      <c r="L1790">
        <v>7.0899999999999999E-3</v>
      </c>
      <c r="M1790">
        <v>2.9309999999999999E-2</v>
      </c>
      <c r="N1790">
        <v>4.8500000000000001E-3</v>
      </c>
      <c r="O1790">
        <v>1</v>
      </c>
      <c r="P1790">
        <v>0</v>
      </c>
      <c r="Q1790">
        <v>167</v>
      </c>
      <c r="R1790">
        <v>556</v>
      </c>
      <c r="S1790">
        <v>210</v>
      </c>
      <c r="T1790">
        <v>5.3</v>
      </c>
      <c r="U1790">
        <v>5.9</v>
      </c>
    </row>
    <row r="1791" spans="1:21" x14ac:dyDescent="0.25">
      <c r="A1791" t="str">
        <f>B1791&amp;"_"&amp;G1791&amp;"_"&amp;J1791</f>
        <v>717_504_1</v>
      </c>
      <c r="B1791">
        <v>717</v>
      </c>
      <c r="C1791" s="1" t="s">
        <v>1053</v>
      </c>
      <c r="D1791" s="1" t="s">
        <v>36</v>
      </c>
      <c r="E1791" s="1" t="s">
        <v>36</v>
      </c>
      <c r="F1791">
        <v>115</v>
      </c>
      <c r="G1791">
        <v>504</v>
      </c>
      <c r="H1791" s="1" t="s">
        <v>1054</v>
      </c>
      <c r="I1791">
        <v>115</v>
      </c>
      <c r="J1791" s="1" t="s">
        <v>191</v>
      </c>
      <c r="K1791" s="1" t="s">
        <v>25</v>
      </c>
      <c r="L1791">
        <v>1.2E-4</v>
      </c>
      <c r="M1791">
        <v>5.1000000000000004E-4</v>
      </c>
      <c r="N1791">
        <v>9.0000000000000006E-5</v>
      </c>
      <c r="O1791">
        <v>1</v>
      </c>
      <c r="P1791">
        <v>0</v>
      </c>
      <c r="Q1791">
        <v>167</v>
      </c>
      <c r="R1791">
        <v>556</v>
      </c>
      <c r="S1791">
        <v>210</v>
      </c>
      <c r="T1791">
        <v>0.1</v>
      </c>
      <c r="U1791">
        <v>0.1</v>
      </c>
    </row>
    <row r="1792" spans="1:21" x14ac:dyDescent="0.25">
      <c r="A1792" t="str">
        <f>B1792&amp;"_"&amp;G1792&amp;"_"&amp;J1792</f>
        <v>717_721_1</v>
      </c>
      <c r="B1792">
        <v>717</v>
      </c>
      <c r="C1792" s="1" t="s">
        <v>1053</v>
      </c>
      <c r="D1792" s="1" t="s">
        <v>36</v>
      </c>
      <c r="E1792" s="1" t="s">
        <v>36</v>
      </c>
      <c r="F1792">
        <v>115</v>
      </c>
      <c r="G1792">
        <v>721</v>
      </c>
      <c r="H1792" s="1" t="s">
        <v>1309</v>
      </c>
      <c r="I1792">
        <v>115</v>
      </c>
      <c r="J1792" s="1" t="s">
        <v>191</v>
      </c>
      <c r="K1792" s="1" t="s">
        <v>25</v>
      </c>
      <c r="L1792">
        <v>2.4199999999999998E-3</v>
      </c>
      <c r="M1792">
        <v>1.001E-2</v>
      </c>
      <c r="N1792">
        <v>1.66E-3</v>
      </c>
      <c r="O1792">
        <v>1</v>
      </c>
      <c r="P1792">
        <v>0</v>
      </c>
      <c r="Q1792">
        <v>167</v>
      </c>
      <c r="R1792">
        <v>556</v>
      </c>
      <c r="S1792">
        <v>210</v>
      </c>
      <c r="T1792">
        <v>1.4</v>
      </c>
      <c r="U1792">
        <v>2</v>
      </c>
    </row>
    <row r="1793" spans="1:21" x14ac:dyDescent="0.25">
      <c r="A1793" t="str">
        <f>B1793&amp;"_"&amp;G1793&amp;"_"&amp;J1793</f>
        <v>717_727_1</v>
      </c>
      <c r="B1793">
        <v>717</v>
      </c>
      <c r="C1793" s="1" t="s">
        <v>1053</v>
      </c>
      <c r="D1793" s="1" t="s">
        <v>36</v>
      </c>
      <c r="E1793" s="1" t="s">
        <v>36</v>
      </c>
      <c r="F1793">
        <v>115</v>
      </c>
      <c r="G1793">
        <v>727</v>
      </c>
      <c r="H1793" s="1" t="s">
        <v>1319</v>
      </c>
      <c r="I1793">
        <v>115</v>
      </c>
      <c r="J1793" s="1" t="s">
        <v>191</v>
      </c>
      <c r="K1793" s="1" t="s">
        <v>25</v>
      </c>
      <c r="L1793">
        <v>1.32E-3</v>
      </c>
      <c r="M1793">
        <v>5.4400000000000004E-3</v>
      </c>
      <c r="N1793">
        <v>8.9999999999999998E-4</v>
      </c>
      <c r="O1793">
        <v>1</v>
      </c>
      <c r="P1793">
        <v>0</v>
      </c>
      <c r="Q1793">
        <v>167</v>
      </c>
      <c r="R1793">
        <v>556</v>
      </c>
      <c r="S1793">
        <v>210</v>
      </c>
      <c r="T1793">
        <v>0.7</v>
      </c>
      <c r="U1793">
        <v>1.1000000000000001</v>
      </c>
    </row>
    <row r="1794" spans="1:21" x14ac:dyDescent="0.25">
      <c r="A1794" t="str">
        <f>B1794&amp;"_"&amp;G1794&amp;"_"&amp;J1794</f>
        <v>718_1513_1</v>
      </c>
      <c r="B1794">
        <v>718</v>
      </c>
      <c r="C1794" s="1" t="s">
        <v>793</v>
      </c>
      <c r="D1794" s="1" t="s">
        <v>36</v>
      </c>
      <c r="E1794" s="1" t="s">
        <v>36</v>
      </c>
      <c r="F1794">
        <v>115</v>
      </c>
      <c r="G1794">
        <v>1513</v>
      </c>
      <c r="H1794" s="1" t="s">
        <v>467</v>
      </c>
      <c r="I1794">
        <v>115</v>
      </c>
      <c r="J1794" s="1" t="s">
        <v>191</v>
      </c>
      <c r="K1794" s="1" t="s">
        <v>25</v>
      </c>
      <c r="L1794">
        <v>9.0000000000000006E-5</v>
      </c>
      <c r="M1794">
        <v>3.8000000000000002E-4</v>
      </c>
      <c r="N1794">
        <v>6.0000000000000002E-5</v>
      </c>
      <c r="O1794">
        <v>1</v>
      </c>
      <c r="P1794">
        <v>0</v>
      </c>
      <c r="Q1794">
        <v>167</v>
      </c>
      <c r="R1794">
        <v>556</v>
      </c>
      <c r="S1794">
        <v>210</v>
      </c>
      <c r="T1794">
        <v>0.1</v>
      </c>
      <c r="U1794">
        <v>0.1</v>
      </c>
    </row>
    <row r="1795" spans="1:21" x14ac:dyDescent="0.25">
      <c r="A1795" t="str">
        <f>B1795&amp;"_"&amp;G1795&amp;"_"&amp;J1795</f>
        <v>718_813_1</v>
      </c>
      <c r="B1795">
        <v>718</v>
      </c>
      <c r="C1795" s="1" t="s">
        <v>793</v>
      </c>
      <c r="D1795" s="1" t="s">
        <v>36</v>
      </c>
      <c r="E1795" s="1" t="s">
        <v>36</v>
      </c>
      <c r="F1795">
        <v>115</v>
      </c>
      <c r="G1795">
        <v>813</v>
      </c>
      <c r="H1795" s="1" t="s">
        <v>108</v>
      </c>
      <c r="I1795">
        <v>115</v>
      </c>
      <c r="J1795" s="1" t="s">
        <v>191</v>
      </c>
      <c r="K1795" s="1" t="s">
        <v>25</v>
      </c>
      <c r="L1795">
        <v>5.9500000000000004E-3</v>
      </c>
      <c r="M1795">
        <v>2.46E-2</v>
      </c>
      <c r="N1795">
        <v>4.0699999999999998E-3</v>
      </c>
      <c r="O1795">
        <v>1</v>
      </c>
      <c r="P1795">
        <v>0</v>
      </c>
      <c r="Q1795">
        <v>211</v>
      </c>
      <c r="R1795">
        <v>211</v>
      </c>
      <c r="S1795">
        <v>211</v>
      </c>
      <c r="T1795">
        <v>4.8</v>
      </c>
      <c r="U1795">
        <v>4.9000000000000004</v>
      </c>
    </row>
    <row r="1796" spans="1:21" x14ac:dyDescent="0.25">
      <c r="A1796" t="str">
        <f>B1796&amp;"_"&amp;G1796&amp;"_"&amp;J1796</f>
        <v>722_1513_1</v>
      </c>
      <c r="B1796">
        <v>722</v>
      </c>
      <c r="C1796" s="1" t="s">
        <v>467</v>
      </c>
      <c r="D1796" s="1" t="s">
        <v>36</v>
      </c>
      <c r="E1796" s="1" t="s">
        <v>36</v>
      </c>
      <c r="F1796">
        <v>345</v>
      </c>
      <c r="G1796">
        <v>1513</v>
      </c>
      <c r="H1796" s="1" t="s">
        <v>467</v>
      </c>
      <c r="I1796">
        <v>115</v>
      </c>
      <c r="J1796" s="1" t="s">
        <v>191</v>
      </c>
      <c r="K1796" s="1" t="s">
        <v>25</v>
      </c>
      <c r="L1796">
        <v>5.9999999999999995E-4</v>
      </c>
      <c r="M1796">
        <v>5.2400000000000002E-2</v>
      </c>
      <c r="N1796">
        <v>0</v>
      </c>
      <c r="O1796">
        <v>1</v>
      </c>
      <c r="P1796">
        <v>0</v>
      </c>
      <c r="Q1796">
        <v>417</v>
      </c>
      <c r="R1796">
        <v>518</v>
      </c>
      <c r="S1796">
        <v>599</v>
      </c>
      <c r="T1796">
        <v>0</v>
      </c>
      <c r="U1796">
        <v>0</v>
      </c>
    </row>
    <row r="1797" spans="1:21" x14ac:dyDescent="0.25">
      <c r="A1797" t="str">
        <f>B1797&amp;"_"&amp;G1797&amp;"_"&amp;J1797</f>
        <v>722_1513_2</v>
      </c>
      <c r="B1797">
        <v>722</v>
      </c>
      <c r="C1797" s="1" t="s">
        <v>467</v>
      </c>
      <c r="D1797" s="1" t="s">
        <v>36</v>
      </c>
      <c r="E1797" s="1" t="s">
        <v>36</v>
      </c>
      <c r="F1797">
        <v>345</v>
      </c>
      <c r="G1797">
        <v>1513</v>
      </c>
      <c r="H1797" s="1" t="s">
        <v>467</v>
      </c>
      <c r="I1797">
        <v>115</v>
      </c>
      <c r="J1797" s="1" t="s">
        <v>74</v>
      </c>
      <c r="K1797" s="1" t="s">
        <v>25</v>
      </c>
      <c r="L1797">
        <v>5.9999999999999995E-4</v>
      </c>
      <c r="M1797">
        <v>5.2400000000000002E-2</v>
      </c>
      <c r="N1797">
        <v>0</v>
      </c>
      <c r="O1797">
        <v>1</v>
      </c>
      <c r="P1797">
        <v>0</v>
      </c>
      <c r="Q1797">
        <v>417</v>
      </c>
      <c r="R1797">
        <v>518</v>
      </c>
      <c r="S1797">
        <v>599</v>
      </c>
      <c r="T1797">
        <v>0</v>
      </c>
      <c r="U1797">
        <v>0</v>
      </c>
    </row>
    <row r="1798" spans="1:21" x14ac:dyDescent="0.25">
      <c r="A1798" t="str">
        <f>B1798&amp;"_"&amp;G1798&amp;"_"&amp;J1798</f>
        <v>722_799_1</v>
      </c>
      <c r="B1798">
        <v>722</v>
      </c>
      <c r="C1798" s="1" t="s">
        <v>467</v>
      </c>
      <c r="D1798" s="1" t="s">
        <v>36</v>
      </c>
      <c r="E1798" s="1" t="s">
        <v>36</v>
      </c>
      <c r="F1798">
        <v>345</v>
      </c>
      <c r="G1798">
        <v>799</v>
      </c>
      <c r="H1798" s="1" t="s">
        <v>1320</v>
      </c>
      <c r="I1798">
        <v>345</v>
      </c>
      <c r="J1798" s="1" t="s">
        <v>191</v>
      </c>
      <c r="K1798" s="1" t="s">
        <v>25</v>
      </c>
      <c r="L1798">
        <v>4.0000000000000002E-4</v>
      </c>
      <c r="M1798">
        <v>6.0899999999999999E-3</v>
      </c>
      <c r="N1798">
        <v>0.15740000000000001</v>
      </c>
      <c r="O1798">
        <v>1</v>
      </c>
      <c r="P1798">
        <v>0</v>
      </c>
      <c r="Q1798">
        <v>1216</v>
      </c>
      <c r="R1798">
        <v>2454</v>
      </c>
      <c r="S1798">
        <v>1804</v>
      </c>
      <c r="T1798">
        <v>11.1</v>
      </c>
      <c r="U1798">
        <v>15.3</v>
      </c>
    </row>
    <row r="1799" spans="1:21" x14ac:dyDescent="0.25">
      <c r="A1799" t="str">
        <f>B1799&amp;"_"&amp;G1799&amp;"_"&amp;J1799</f>
        <v>724_1392_1</v>
      </c>
      <c r="B1799">
        <v>724</v>
      </c>
      <c r="C1799" s="1" t="s">
        <v>797</v>
      </c>
      <c r="D1799" s="1" t="s">
        <v>36</v>
      </c>
      <c r="E1799" s="1" t="s">
        <v>36</v>
      </c>
      <c r="F1799">
        <v>115</v>
      </c>
      <c r="G1799">
        <v>1392</v>
      </c>
      <c r="H1799" s="1" t="s">
        <v>1322</v>
      </c>
      <c r="I1799">
        <v>115</v>
      </c>
      <c r="J1799" s="1" t="s">
        <v>191</v>
      </c>
      <c r="K1799" s="1" t="s">
        <v>25</v>
      </c>
      <c r="L1799">
        <v>8.4000000000000003E-4</v>
      </c>
      <c r="M1799">
        <v>3.47E-3</v>
      </c>
      <c r="N1799">
        <v>5.6999999999999998E-4</v>
      </c>
      <c r="O1799">
        <v>1</v>
      </c>
      <c r="P1799">
        <v>0</v>
      </c>
      <c r="Q1799">
        <v>211</v>
      </c>
      <c r="R1799">
        <v>211</v>
      </c>
      <c r="S1799">
        <v>211</v>
      </c>
      <c r="T1799">
        <v>0.5</v>
      </c>
      <c r="U1799">
        <v>0.7</v>
      </c>
    </row>
    <row r="1800" spans="1:21" x14ac:dyDescent="0.25">
      <c r="A1800" t="str">
        <f>B1800&amp;"_"&amp;G1800&amp;"_"&amp;J1800</f>
        <v>724_1392_2</v>
      </c>
      <c r="B1800">
        <v>724</v>
      </c>
      <c r="C1800" s="1" t="s">
        <v>797</v>
      </c>
      <c r="D1800" s="1" t="s">
        <v>36</v>
      </c>
      <c r="E1800" s="1" t="s">
        <v>36</v>
      </c>
      <c r="F1800">
        <v>115</v>
      </c>
      <c r="G1800">
        <v>1392</v>
      </c>
      <c r="H1800" s="1" t="s">
        <v>1322</v>
      </c>
      <c r="I1800">
        <v>115</v>
      </c>
      <c r="J1800" s="1" t="s">
        <v>74</v>
      </c>
      <c r="K1800" s="1" t="s">
        <v>25</v>
      </c>
      <c r="L1800">
        <v>8.4000000000000003E-4</v>
      </c>
      <c r="M1800">
        <v>3.47E-3</v>
      </c>
      <c r="N1800">
        <v>5.6999999999999998E-4</v>
      </c>
      <c r="O1800">
        <v>1</v>
      </c>
      <c r="P1800">
        <v>0</v>
      </c>
      <c r="Q1800">
        <v>211</v>
      </c>
      <c r="R1800">
        <v>211</v>
      </c>
      <c r="S1800">
        <v>211</v>
      </c>
      <c r="T1800">
        <v>0.5</v>
      </c>
      <c r="U1800">
        <v>0.7</v>
      </c>
    </row>
    <row r="1801" spans="1:21" x14ac:dyDescent="0.25">
      <c r="A1801" t="str">
        <f>B1801&amp;"_"&amp;G1801&amp;"_"&amp;J1801</f>
        <v>724_1443_1</v>
      </c>
      <c r="B1801">
        <v>724</v>
      </c>
      <c r="C1801" s="1" t="s">
        <v>797</v>
      </c>
      <c r="D1801" s="1" t="s">
        <v>36</v>
      </c>
      <c r="E1801" s="1" t="s">
        <v>36</v>
      </c>
      <c r="F1801">
        <v>115</v>
      </c>
      <c r="G1801">
        <v>1443</v>
      </c>
      <c r="H1801" s="1" t="s">
        <v>631</v>
      </c>
      <c r="I1801">
        <v>115</v>
      </c>
      <c r="J1801" s="1" t="s">
        <v>191</v>
      </c>
      <c r="K1801" s="1" t="s">
        <v>25</v>
      </c>
      <c r="L1801">
        <v>6.0000000000000002E-5</v>
      </c>
      <c r="M1801">
        <v>2.3000000000000001E-4</v>
      </c>
      <c r="N1801">
        <v>4.0000000000000003E-5</v>
      </c>
      <c r="O1801">
        <v>1</v>
      </c>
      <c r="P1801">
        <v>0</v>
      </c>
      <c r="Q1801">
        <v>167</v>
      </c>
      <c r="R1801">
        <v>556</v>
      </c>
      <c r="S1801">
        <v>210</v>
      </c>
      <c r="T1801">
        <v>0</v>
      </c>
      <c r="U1801">
        <v>0</v>
      </c>
    </row>
    <row r="1802" spans="1:21" x14ac:dyDescent="0.25">
      <c r="A1802" t="str">
        <f>B1802&amp;"_"&amp;G1802&amp;"_"&amp;J1802</f>
        <v>727_814_1</v>
      </c>
      <c r="B1802">
        <v>727</v>
      </c>
      <c r="C1802" s="1" t="s">
        <v>1319</v>
      </c>
      <c r="D1802" s="1" t="s">
        <v>36</v>
      </c>
      <c r="E1802" s="1" t="s">
        <v>36</v>
      </c>
      <c r="F1802">
        <v>115</v>
      </c>
      <c r="G1802">
        <v>814</v>
      </c>
      <c r="H1802" s="1" t="s">
        <v>632</v>
      </c>
      <c r="I1802">
        <v>115</v>
      </c>
      <c r="J1802" s="1" t="s">
        <v>191</v>
      </c>
      <c r="K1802" s="1" t="s">
        <v>25</v>
      </c>
      <c r="L1802">
        <v>3.13E-3</v>
      </c>
      <c r="M1802">
        <v>1.2919999999999999E-2</v>
      </c>
      <c r="N1802">
        <v>2.14E-3</v>
      </c>
      <c r="O1802">
        <v>1</v>
      </c>
      <c r="P1802">
        <v>0</v>
      </c>
      <c r="Q1802">
        <v>167</v>
      </c>
      <c r="R1802">
        <v>556</v>
      </c>
      <c r="S1802">
        <v>210</v>
      </c>
      <c r="T1802">
        <v>1.8</v>
      </c>
      <c r="U1802">
        <v>2.6</v>
      </c>
    </row>
    <row r="1803" spans="1:21" x14ac:dyDescent="0.25">
      <c r="A1803" t="str">
        <f>B1803&amp;"_"&amp;G1803&amp;"_"&amp;J1803</f>
        <v>729_1392_1</v>
      </c>
      <c r="B1803">
        <v>729</v>
      </c>
      <c r="C1803" s="1" t="s">
        <v>1323</v>
      </c>
      <c r="D1803" s="1" t="s">
        <v>36</v>
      </c>
      <c r="E1803" s="1" t="s">
        <v>36</v>
      </c>
      <c r="F1803">
        <v>115</v>
      </c>
      <c r="G1803">
        <v>1392</v>
      </c>
      <c r="H1803" s="1" t="s">
        <v>1322</v>
      </c>
      <c r="I1803">
        <v>115</v>
      </c>
      <c r="J1803" s="1" t="s">
        <v>191</v>
      </c>
      <c r="K1803" s="1" t="s">
        <v>25</v>
      </c>
      <c r="L1803">
        <v>1.2999999999999999E-4</v>
      </c>
      <c r="M1803">
        <v>5.5000000000000003E-4</v>
      </c>
      <c r="N1803">
        <v>9.0000000000000006E-5</v>
      </c>
      <c r="O1803">
        <v>1</v>
      </c>
      <c r="P1803">
        <v>0</v>
      </c>
      <c r="Q1803">
        <v>167</v>
      </c>
      <c r="R1803">
        <v>556</v>
      </c>
      <c r="S1803">
        <v>210</v>
      </c>
      <c r="T1803">
        <v>0.1</v>
      </c>
      <c r="U1803">
        <v>0.1</v>
      </c>
    </row>
    <row r="1804" spans="1:21" x14ac:dyDescent="0.25">
      <c r="A1804" t="str">
        <f>B1804&amp;"_"&amp;G1804&amp;"_"&amp;J1804</f>
        <v>73_74_1</v>
      </c>
      <c r="B1804">
        <v>73</v>
      </c>
      <c r="C1804" s="1" t="s">
        <v>295</v>
      </c>
      <c r="D1804" s="1" t="s">
        <v>42</v>
      </c>
      <c r="E1804" s="1" t="s">
        <v>42</v>
      </c>
      <c r="F1804">
        <v>115</v>
      </c>
      <c r="G1804">
        <v>74</v>
      </c>
      <c r="H1804" s="1" t="s">
        <v>296</v>
      </c>
      <c r="I1804">
        <v>115</v>
      </c>
      <c r="J1804" s="1" t="s">
        <v>191</v>
      </c>
      <c r="K1804" s="1" t="s">
        <v>25</v>
      </c>
      <c r="L1804">
        <v>1.6199999999999999E-3</v>
      </c>
      <c r="M1804">
        <v>6.6899999999999998E-3</v>
      </c>
      <c r="N1804">
        <v>1.1100000000000001E-3</v>
      </c>
      <c r="O1804">
        <v>1</v>
      </c>
      <c r="P1804">
        <v>0</v>
      </c>
      <c r="Q1804">
        <v>167</v>
      </c>
      <c r="R1804">
        <v>556</v>
      </c>
      <c r="S1804">
        <v>210</v>
      </c>
      <c r="T1804">
        <v>0.9</v>
      </c>
      <c r="U1804">
        <v>1.3</v>
      </c>
    </row>
    <row r="1805" spans="1:21" x14ac:dyDescent="0.25">
      <c r="A1805" t="str">
        <f>B1805&amp;"_"&amp;G1805&amp;"_"&amp;J1805</f>
        <v>731_734_1</v>
      </c>
      <c r="B1805">
        <v>731</v>
      </c>
      <c r="C1805" s="1" t="s">
        <v>154</v>
      </c>
      <c r="D1805" s="1" t="s">
        <v>27</v>
      </c>
      <c r="E1805" s="1" t="s">
        <v>27</v>
      </c>
      <c r="F1805">
        <v>69</v>
      </c>
      <c r="G1805">
        <v>734</v>
      </c>
      <c r="H1805" s="1" t="s">
        <v>808</v>
      </c>
      <c r="I1805">
        <v>69</v>
      </c>
      <c r="J1805" s="1" t="s">
        <v>191</v>
      </c>
      <c r="K1805" s="1" t="s">
        <v>25</v>
      </c>
      <c r="L1805">
        <v>2.9999999999999997E-4</v>
      </c>
      <c r="M1805">
        <v>6.8000000000000005E-4</v>
      </c>
      <c r="N1805">
        <v>1.0000000000000001E-5</v>
      </c>
      <c r="O1805">
        <v>1</v>
      </c>
      <c r="P1805">
        <v>0</v>
      </c>
      <c r="Q1805">
        <v>96</v>
      </c>
      <c r="R1805">
        <v>250</v>
      </c>
      <c r="S1805">
        <v>123</v>
      </c>
      <c r="T1805">
        <v>0</v>
      </c>
      <c r="U1805">
        <v>0</v>
      </c>
    </row>
    <row r="1806" spans="1:21" x14ac:dyDescent="0.25">
      <c r="A1806" t="str">
        <f>B1806&amp;"_"&amp;G1806&amp;"_"&amp;J1806</f>
        <v>731_736_1</v>
      </c>
      <c r="B1806">
        <v>731</v>
      </c>
      <c r="C1806" s="1" t="s">
        <v>154</v>
      </c>
      <c r="D1806" s="1" t="s">
        <v>27</v>
      </c>
      <c r="E1806" s="1" t="s">
        <v>27</v>
      </c>
      <c r="F1806">
        <v>69</v>
      </c>
      <c r="G1806">
        <v>736</v>
      </c>
      <c r="H1806" s="1" t="s">
        <v>155</v>
      </c>
      <c r="I1806">
        <v>69</v>
      </c>
      <c r="J1806" s="1" t="s">
        <v>191</v>
      </c>
      <c r="K1806" s="1" t="s">
        <v>25</v>
      </c>
      <c r="L1806">
        <v>1.9000000000000001E-4</v>
      </c>
      <c r="M1806">
        <v>4.2999999999999999E-4</v>
      </c>
      <c r="N1806">
        <v>1.0000000000000001E-5</v>
      </c>
      <c r="O1806">
        <v>1</v>
      </c>
      <c r="P1806">
        <v>0</v>
      </c>
      <c r="Q1806">
        <v>96</v>
      </c>
      <c r="R1806">
        <v>250</v>
      </c>
      <c r="S1806">
        <v>123</v>
      </c>
      <c r="T1806">
        <v>0</v>
      </c>
      <c r="U1806">
        <v>0</v>
      </c>
    </row>
    <row r="1807" spans="1:21" x14ac:dyDescent="0.25">
      <c r="A1807" t="str">
        <f>B1807&amp;"_"&amp;G1807&amp;"_"&amp;J1807</f>
        <v>731_736_2</v>
      </c>
      <c r="B1807">
        <v>731</v>
      </c>
      <c r="C1807" s="1" t="s">
        <v>154</v>
      </c>
      <c r="D1807" s="1" t="s">
        <v>27</v>
      </c>
      <c r="E1807" s="1" t="s">
        <v>27</v>
      </c>
      <c r="F1807">
        <v>69</v>
      </c>
      <c r="G1807">
        <v>736</v>
      </c>
      <c r="H1807" s="1" t="s">
        <v>155</v>
      </c>
      <c r="I1807">
        <v>69</v>
      </c>
      <c r="J1807" s="1" t="s">
        <v>74</v>
      </c>
      <c r="K1807" s="1" t="s">
        <v>25</v>
      </c>
      <c r="L1807">
        <v>1.2700000000000001E-3</v>
      </c>
      <c r="M1807">
        <v>2.8900000000000002E-3</v>
      </c>
      <c r="N1807">
        <v>6.0000000000000002E-5</v>
      </c>
      <c r="O1807">
        <v>1</v>
      </c>
      <c r="P1807">
        <v>0</v>
      </c>
      <c r="Q1807">
        <v>96</v>
      </c>
      <c r="R1807">
        <v>250</v>
      </c>
      <c r="S1807">
        <v>123</v>
      </c>
      <c r="T1807">
        <v>0</v>
      </c>
      <c r="U1807">
        <v>0.2</v>
      </c>
    </row>
    <row r="1808" spans="1:21" x14ac:dyDescent="0.25">
      <c r="A1808" t="str">
        <f>B1808&amp;"_"&amp;G1808&amp;"_"&amp;J1808</f>
        <v>732_733_1</v>
      </c>
      <c r="B1808">
        <v>732</v>
      </c>
      <c r="C1808" s="1" t="s">
        <v>1327</v>
      </c>
      <c r="D1808" s="1" t="s">
        <v>27</v>
      </c>
      <c r="E1808" s="1" t="s">
        <v>27</v>
      </c>
      <c r="F1808">
        <v>69</v>
      </c>
      <c r="G1808">
        <v>733</v>
      </c>
      <c r="H1808" s="1" t="s">
        <v>1115</v>
      </c>
      <c r="I1808">
        <v>69</v>
      </c>
      <c r="J1808" s="1" t="s">
        <v>191</v>
      </c>
      <c r="K1808" s="1" t="s">
        <v>25</v>
      </c>
      <c r="L1808">
        <v>2.2000000000000001E-4</v>
      </c>
      <c r="M1808">
        <v>5.1000000000000004E-4</v>
      </c>
      <c r="N1808">
        <v>1.0000000000000001E-5</v>
      </c>
      <c r="O1808">
        <v>1</v>
      </c>
      <c r="P1808">
        <v>0</v>
      </c>
      <c r="Q1808">
        <v>300</v>
      </c>
      <c r="R1808">
        <v>300</v>
      </c>
      <c r="S1808">
        <v>300</v>
      </c>
      <c r="T1808">
        <v>0</v>
      </c>
      <c r="U1808">
        <v>0</v>
      </c>
    </row>
    <row r="1809" spans="1:21" x14ac:dyDescent="0.25">
      <c r="A1809" t="str">
        <f>B1809&amp;"_"&amp;G1809&amp;"_"&amp;J1809</f>
        <v>732_736_1</v>
      </c>
      <c r="B1809">
        <v>732</v>
      </c>
      <c r="C1809" s="1" t="s">
        <v>1327</v>
      </c>
      <c r="D1809" s="1" t="s">
        <v>27</v>
      </c>
      <c r="E1809" s="1" t="s">
        <v>27</v>
      </c>
      <c r="F1809">
        <v>69</v>
      </c>
      <c r="G1809">
        <v>736</v>
      </c>
      <c r="H1809" s="1" t="s">
        <v>155</v>
      </c>
      <c r="I1809">
        <v>69</v>
      </c>
      <c r="J1809" s="1" t="s">
        <v>191</v>
      </c>
      <c r="K1809" s="1" t="s">
        <v>25</v>
      </c>
      <c r="L1809">
        <v>2.2000000000000001E-4</v>
      </c>
      <c r="M1809">
        <v>5.0000000000000001E-4</v>
      </c>
      <c r="N1809">
        <v>1.0000000000000001E-5</v>
      </c>
      <c r="O1809">
        <v>1</v>
      </c>
      <c r="P1809">
        <v>0</v>
      </c>
      <c r="Q1809">
        <v>96</v>
      </c>
      <c r="R1809">
        <v>250</v>
      </c>
      <c r="S1809">
        <v>123</v>
      </c>
      <c r="T1809">
        <v>0</v>
      </c>
      <c r="U1809">
        <v>0</v>
      </c>
    </row>
    <row r="1810" spans="1:21" x14ac:dyDescent="0.25">
      <c r="A1810" t="str">
        <f>B1810&amp;"_"&amp;G1810&amp;"_"&amp;J1810</f>
        <v>732_737_1</v>
      </c>
      <c r="B1810">
        <v>732</v>
      </c>
      <c r="C1810" s="1" t="s">
        <v>1327</v>
      </c>
      <c r="D1810" s="1" t="s">
        <v>27</v>
      </c>
      <c r="E1810" s="1" t="s">
        <v>27</v>
      </c>
      <c r="F1810">
        <v>69</v>
      </c>
      <c r="G1810">
        <v>737</v>
      </c>
      <c r="H1810" s="1" t="s">
        <v>1118</v>
      </c>
      <c r="I1810">
        <v>69</v>
      </c>
      <c r="J1810" s="1" t="s">
        <v>191</v>
      </c>
      <c r="K1810" s="1" t="s">
        <v>25</v>
      </c>
      <c r="L1810">
        <v>4.1000000000000002E-2</v>
      </c>
      <c r="M1810">
        <v>9.3200000000000005E-2</v>
      </c>
      <c r="N1810">
        <v>1.82E-3</v>
      </c>
      <c r="O1810">
        <v>1</v>
      </c>
      <c r="P1810">
        <v>0</v>
      </c>
      <c r="Q1810">
        <v>250</v>
      </c>
      <c r="R1810">
        <v>250</v>
      </c>
      <c r="S1810">
        <v>250</v>
      </c>
      <c r="T1810">
        <v>5</v>
      </c>
      <c r="U1810">
        <v>6.4</v>
      </c>
    </row>
    <row r="1811" spans="1:21" x14ac:dyDescent="0.25">
      <c r="A1811" t="str">
        <f>B1811&amp;"_"&amp;G1811&amp;"_"&amp;J1811</f>
        <v>733_548_1</v>
      </c>
      <c r="B1811">
        <v>733</v>
      </c>
      <c r="C1811" s="1" t="s">
        <v>1115</v>
      </c>
      <c r="D1811" s="1" t="s">
        <v>27</v>
      </c>
      <c r="E1811" s="1" t="s">
        <v>27</v>
      </c>
      <c r="F1811">
        <v>69</v>
      </c>
      <c r="G1811">
        <v>548</v>
      </c>
      <c r="H1811" s="1" t="s">
        <v>1116</v>
      </c>
      <c r="I1811">
        <v>69</v>
      </c>
      <c r="J1811" s="1" t="s">
        <v>191</v>
      </c>
      <c r="K1811" s="1" t="s">
        <v>25</v>
      </c>
      <c r="L1811">
        <v>3.211E-2</v>
      </c>
      <c r="M1811">
        <v>7.3010000000000005E-2</v>
      </c>
      <c r="N1811">
        <v>1.4300000000000001E-3</v>
      </c>
      <c r="O1811">
        <v>1</v>
      </c>
      <c r="P1811">
        <v>0</v>
      </c>
      <c r="Q1811">
        <v>96</v>
      </c>
      <c r="R1811">
        <v>250</v>
      </c>
      <c r="S1811">
        <v>123</v>
      </c>
      <c r="T1811">
        <v>4</v>
      </c>
      <c r="U1811">
        <v>5</v>
      </c>
    </row>
    <row r="1812" spans="1:21" x14ac:dyDescent="0.25">
      <c r="A1812" t="str">
        <f>B1812&amp;"_"&amp;G1812&amp;"_"&amp;J1812</f>
        <v>733_736_1</v>
      </c>
      <c r="B1812">
        <v>733</v>
      </c>
      <c r="C1812" s="1" t="s">
        <v>1115</v>
      </c>
      <c r="D1812" s="1" t="s">
        <v>27</v>
      </c>
      <c r="E1812" s="1" t="s">
        <v>27</v>
      </c>
      <c r="F1812">
        <v>69</v>
      </c>
      <c r="G1812">
        <v>736</v>
      </c>
      <c r="H1812" s="1" t="s">
        <v>155</v>
      </c>
      <c r="I1812">
        <v>69</v>
      </c>
      <c r="J1812" s="1" t="s">
        <v>191</v>
      </c>
      <c r="K1812" s="1" t="s">
        <v>25</v>
      </c>
      <c r="L1812">
        <v>4.4999999999999999E-4</v>
      </c>
      <c r="M1812">
        <v>1.0200000000000001E-3</v>
      </c>
      <c r="N1812">
        <v>2.0000000000000002E-5</v>
      </c>
      <c r="O1812">
        <v>1</v>
      </c>
      <c r="P1812">
        <v>0</v>
      </c>
      <c r="Q1812">
        <v>96</v>
      </c>
      <c r="R1812">
        <v>250</v>
      </c>
      <c r="S1812">
        <v>123</v>
      </c>
      <c r="T1812">
        <v>0</v>
      </c>
      <c r="U1812">
        <v>0.1</v>
      </c>
    </row>
    <row r="1813" spans="1:21" x14ac:dyDescent="0.25">
      <c r="A1813" t="str">
        <f>B1813&amp;"_"&amp;G1813&amp;"_"&amp;J1813</f>
        <v>734_548_1</v>
      </c>
      <c r="B1813">
        <v>734</v>
      </c>
      <c r="C1813" s="1" t="s">
        <v>808</v>
      </c>
      <c r="D1813" s="1" t="s">
        <v>27</v>
      </c>
      <c r="E1813" s="1" t="s">
        <v>27</v>
      </c>
      <c r="F1813">
        <v>69</v>
      </c>
      <c r="G1813">
        <v>548</v>
      </c>
      <c r="H1813" s="1" t="s">
        <v>1116</v>
      </c>
      <c r="I1813">
        <v>69</v>
      </c>
      <c r="J1813" s="1" t="s">
        <v>191</v>
      </c>
      <c r="K1813" s="1" t="s">
        <v>25</v>
      </c>
      <c r="L1813">
        <v>3.1940000000000003E-2</v>
      </c>
      <c r="M1813">
        <v>7.2620000000000004E-2</v>
      </c>
      <c r="N1813">
        <v>1.42E-3</v>
      </c>
      <c r="O1813">
        <v>1</v>
      </c>
      <c r="P1813">
        <v>0</v>
      </c>
      <c r="Q1813">
        <v>96</v>
      </c>
      <c r="R1813">
        <v>250</v>
      </c>
      <c r="S1813">
        <v>123</v>
      </c>
      <c r="T1813">
        <v>4</v>
      </c>
      <c r="U1813">
        <v>5</v>
      </c>
    </row>
    <row r="1814" spans="1:21" x14ac:dyDescent="0.25">
      <c r="A1814" t="str">
        <f>B1814&amp;"_"&amp;G1814&amp;"_"&amp;J1814</f>
        <v>734_736_1</v>
      </c>
      <c r="B1814">
        <v>734</v>
      </c>
      <c r="C1814" s="1" t="s">
        <v>808</v>
      </c>
      <c r="D1814" s="1" t="s">
        <v>27</v>
      </c>
      <c r="E1814" s="1" t="s">
        <v>27</v>
      </c>
      <c r="F1814">
        <v>69</v>
      </c>
      <c r="G1814">
        <v>736</v>
      </c>
      <c r="H1814" s="1" t="s">
        <v>155</v>
      </c>
      <c r="I1814">
        <v>69</v>
      </c>
      <c r="J1814" s="1" t="s">
        <v>191</v>
      </c>
      <c r="K1814" s="1" t="s">
        <v>25</v>
      </c>
      <c r="L1814">
        <v>4.8999999999999998E-4</v>
      </c>
      <c r="M1814">
        <v>1.1100000000000001E-3</v>
      </c>
      <c r="N1814">
        <v>2.0000000000000002E-5</v>
      </c>
      <c r="O1814">
        <v>1</v>
      </c>
      <c r="P1814">
        <v>0</v>
      </c>
      <c r="Q1814">
        <v>96</v>
      </c>
      <c r="R1814">
        <v>250</v>
      </c>
      <c r="S1814">
        <v>123</v>
      </c>
      <c r="T1814">
        <v>0</v>
      </c>
      <c r="U1814">
        <v>0.1</v>
      </c>
    </row>
    <row r="1815" spans="1:21" x14ac:dyDescent="0.25">
      <c r="A1815" t="str">
        <f>B1815&amp;"_"&amp;G1815&amp;"_"&amp;J1815</f>
        <v>735_736_1</v>
      </c>
      <c r="B1815">
        <v>735</v>
      </c>
      <c r="C1815" s="1" t="s">
        <v>155</v>
      </c>
      <c r="D1815" s="1" t="s">
        <v>27</v>
      </c>
      <c r="E1815" s="1" t="s">
        <v>27</v>
      </c>
      <c r="F1815">
        <v>69</v>
      </c>
      <c r="G1815">
        <v>736</v>
      </c>
      <c r="H1815" s="1" t="s">
        <v>155</v>
      </c>
      <c r="I1815">
        <v>69</v>
      </c>
      <c r="J1815" s="1" t="s">
        <v>191</v>
      </c>
      <c r="K1815" s="1" t="s">
        <v>25</v>
      </c>
      <c r="L1815">
        <v>1.01E-3</v>
      </c>
      <c r="M1815">
        <v>2.2899999999999999E-3</v>
      </c>
      <c r="N1815">
        <v>4.0000000000000003E-5</v>
      </c>
      <c r="O1815">
        <v>1</v>
      </c>
      <c r="P1815">
        <v>0</v>
      </c>
      <c r="Q1815">
        <v>96</v>
      </c>
      <c r="R1815">
        <v>250</v>
      </c>
      <c r="S1815">
        <v>123</v>
      </c>
      <c r="T1815">
        <v>0.1</v>
      </c>
      <c r="U1815">
        <v>0.1</v>
      </c>
    </row>
    <row r="1816" spans="1:21" x14ac:dyDescent="0.25">
      <c r="A1816" t="str">
        <f>B1816&amp;"_"&amp;G1816&amp;"_"&amp;J1816</f>
        <v>736_737_1</v>
      </c>
      <c r="B1816">
        <v>736</v>
      </c>
      <c r="C1816" s="1" t="s">
        <v>155</v>
      </c>
      <c r="D1816" s="1" t="s">
        <v>27</v>
      </c>
      <c r="E1816" s="1" t="s">
        <v>27</v>
      </c>
      <c r="F1816">
        <v>69</v>
      </c>
      <c r="G1816">
        <v>737</v>
      </c>
      <c r="H1816" s="1" t="s">
        <v>1118</v>
      </c>
      <c r="I1816">
        <v>69</v>
      </c>
      <c r="J1816" s="1" t="s">
        <v>191</v>
      </c>
      <c r="K1816" s="1" t="s">
        <v>25</v>
      </c>
      <c r="L1816">
        <v>3.9849999999999997E-2</v>
      </c>
      <c r="M1816">
        <v>9.0579999999999994E-2</v>
      </c>
      <c r="N1816">
        <v>1.7700000000000001E-3</v>
      </c>
      <c r="O1816">
        <v>1</v>
      </c>
      <c r="P1816">
        <v>0</v>
      </c>
      <c r="Q1816">
        <v>250</v>
      </c>
      <c r="R1816">
        <v>250</v>
      </c>
      <c r="S1816">
        <v>250</v>
      </c>
      <c r="T1816">
        <v>5.0999999999999996</v>
      </c>
      <c r="U1816">
        <v>6.3</v>
      </c>
    </row>
    <row r="1817" spans="1:21" x14ac:dyDescent="0.25">
      <c r="A1817" t="str">
        <f>B1817&amp;"_"&amp;G1817&amp;"_"&amp;J1817</f>
        <v>737_738_1</v>
      </c>
      <c r="B1817">
        <v>737</v>
      </c>
      <c r="C1817" s="1" t="s">
        <v>1118</v>
      </c>
      <c r="D1817" s="1" t="s">
        <v>27</v>
      </c>
      <c r="E1817" s="1" t="s">
        <v>27</v>
      </c>
      <c r="F1817">
        <v>69</v>
      </c>
      <c r="G1817">
        <v>738</v>
      </c>
      <c r="H1817" s="1" t="s">
        <v>1328</v>
      </c>
      <c r="I1817">
        <v>69</v>
      </c>
      <c r="J1817" s="1" t="s">
        <v>191</v>
      </c>
      <c r="K1817" s="1" t="s">
        <v>25</v>
      </c>
      <c r="L1817">
        <v>5.8229999999999997E-2</v>
      </c>
      <c r="M1817">
        <v>0.13236999999999999</v>
      </c>
      <c r="N1817">
        <v>2.5899999999999999E-3</v>
      </c>
      <c r="O1817">
        <v>1</v>
      </c>
      <c r="P1817">
        <v>0</v>
      </c>
      <c r="Q1817">
        <v>250</v>
      </c>
      <c r="R1817">
        <v>250</v>
      </c>
      <c r="S1817">
        <v>250</v>
      </c>
      <c r="T1817">
        <v>7.4</v>
      </c>
      <c r="U1817">
        <v>9.1</v>
      </c>
    </row>
    <row r="1818" spans="1:21" x14ac:dyDescent="0.25">
      <c r="A1818" t="str">
        <f>B1818&amp;"_"&amp;G1818&amp;"_"&amp;J1818</f>
        <v>738_740_1</v>
      </c>
      <c r="B1818">
        <v>738</v>
      </c>
      <c r="C1818" s="1" t="s">
        <v>1328</v>
      </c>
      <c r="D1818" s="1" t="s">
        <v>27</v>
      </c>
      <c r="E1818" s="1" t="s">
        <v>27</v>
      </c>
      <c r="F1818">
        <v>69</v>
      </c>
      <c r="G1818">
        <v>740</v>
      </c>
      <c r="H1818" s="1" t="s">
        <v>1329</v>
      </c>
      <c r="I1818">
        <v>69</v>
      </c>
      <c r="J1818" s="1" t="s">
        <v>191</v>
      </c>
      <c r="K1818" s="1" t="s">
        <v>25</v>
      </c>
      <c r="L1818">
        <v>5.7959999999999998E-2</v>
      </c>
      <c r="M1818">
        <v>0.13175999999999999</v>
      </c>
      <c r="N1818">
        <v>2.5799999999999998E-3</v>
      </c>
      <c r="O1818">
        <v>1</v>
      </c>
      <c r="P1818">
        <v>0</v>
      </c>
      <c r="Q1818">
        <v>300</v>
      </c>
      <c r="R1818">
        <v>300</v>
      </c>
      <c r="S1818">
        <v>300</v>
      </c>
      <c r="T1818">
        <v>7.1</v>
      </c>
      <c r="U1818">
        <v>9.1</v>
      </c>
    </row>
    <row r="1819" spans="1:21" x14ac:dyDescent="0.25">
      <c r="A1819" t="str">
        <f>B1819&amp;"_"&amp;G1819&amp;"_"&amp;J1819</f>
        <v>74_1363_1</v>
      </c>
      <c r="B1819">
        <v>74</v>
      </c>
      <c r="C1819" s="1" t="s">
        <v>296</v>
      </c>
      <c r="D1819" s="1" t="s">
        <v>42</v>
      </c>
      <c r="E1819" s="1" t="s">
        <v>42</v>
      </c>
      <c r="F1819">
        <v>115</v>
      </c>
      <c r="G1819">
        <v>1363</v>
      </c>
      <c r="H1819" s="1" t="s">
        <v>298</v>
      </c>
      <c r="I1819">
        <v>115</v>
      </c>
      <c r="J1819" s="1" t="s">
        <v>191</v>
      </c>
      <c r="K1819" s="1" t="s">
        <v>25</v>
      </c>
      <c r="L1819">
        <v>2.5400000000000002E-3</v>
      </c>
      <c r="M1819">
        <v>1.052E-2</v>
      </c>
      <c r="N1819">
        <v>1.74E-3</v>
      </c>
      <c r="O1819">
        <v>1</v>
      </c>
      <c r="P1819">
        <v>0</v>
      </c>
      <c r="Q1819">
        <v>167</v>
      </c>
      <c r="R1819">
        <v>556</v>
      </c>
      <c r="S1819">
        <v>210</v>
      </c>
      <c r="T1819">
        <v>1.3</v>
      </c>
      <c r="U1819">
        <v>2.1</v>
      </c>
    </row>
    <row r="1820" spans="1:21" x14ac:dyDescent="0.25">
      <c r="A1820" t="str">
        <f>B1820&amp;"_"&amp;G1820&amp;"_"&amp;J1820</f>
        <v>74_1416_1</v>
      </c>
      <c r="B1820">
        <v>74</v>
      </c>
      <c r="C1820" s="1" t="s">
        <v>296</v>
      </c>
      <c r="D1820" s="1" t="s">
        <v>42</v>
      </c>
      <c r="E1820" s="1" t="s">
        <v>42</v>
      </c>
      <c r="F1820">
        <v>115</v>
      </c>
      <c r="G1820">
        <v>1416</v>
      </c>
      <c r="H1820" s="1" t="s">
        <v>544</v>
      </c>
      <c r="I1820">
        <v>115</v>
      </c>
      <c r="J1820" s="1" t="s">
        <v>191</v>
      </c>
      <c r="K1820" s="1" t="s">
        <v>25</v>
      </c>
      <c r="L1820">
        <v>1.4599999999999999E-3</v>
      </c>
      <c r="M1820">
        <v>6.0499999999999998E-3</v>
      </c>
      <c r="N1820">
        <v>1E-3</v>
      </c>
      <c r="O1820">
        <v>1</v>
      </c>
      <c r="P1820">
        <v>0</v>
      </c>
      <c r="Q1820">
        <v>167</v>
      </c>
      <c r="R1820">
        <v>556</v>
      </c>
      <c r="S1820">
        <v>210</v>
      </c>
      <c r="T1820">
        <v>0.8</v>
      </c>
      <c r="U1820">
        <v>1.2</v>
      </c>
    </row>
    <row r="1821" spans="1:21" x14ac:dyDescent="0.25">
      <c r="A1821" t="str">
        <f>B1821&amp;"_"&amp;G1821&amp;"_"&amp;J1821</f>
        <v>740_1163_1</v>
      </c>
      <c r="B1821">
        <v>740</v>
      </c>
      <c r="C1821" s="1" t="s">
        <v>1329</v>
      </c>
      <c r="D1821" s="1" t="s">
        <v>27</v>
      </c>
      <c r="E1821" s="1" t="s">
        <v>27</v>
      </c>
      <c r="F1821">
        <v>69</v>
      </c>
      <c r="G1821">
        <v>1163</v>
      </c>
      <c r="H1821" s="1" t="s">
        <v>1206</v>
      </c>
      <c r="I1821">
        <v>69</v>
      </c>
      <c r="J1821" s="1" t="s">
        <v>191</v>
      </c>
      <c r="K1821" s="1" t="s">
        <v>25</v>
      </c>
      <c r="L1821">
        <v>5.0619999999999998E-2</v>
      </c>
      <c r="M1821">
        <v>0.11508</v>
      </c>
      <c r="N1821">
        <v>2.2499999999999998E-3</v>
      </c>
      <c r="O1821">
        <v>1</v>
      </c>
      <c r="P1821">
        <v>0</v>
      </c>
      <c r="Q1821">
        <v>300</v>
      </c>
      <c r="R1821">
        <v>300</v>
      </c>
      <c r="S1821">
        <v>300</v>
      </c>
      <c r="T1821">
        <v>7.2</v>
      </c>
      <c r="U1821">
        <v>8</v>
      </c>
    </row>
    <row r="1822" spans="1:21" x14ac:dyDescent="0.25">
      <c r="A1822" t="str">
        <f>B1822&amp;"_"&amp;G1822&amp;"_"&amp;J1822</f>
        <v>741_1226_1</v>
      </c>
      <c r="B1822">
        <v>741</v>
      </c>
      <c r="C1822" s="1" t="s">
        <v>1330</v>
      </c>
      <c r="D1822" s="1" t="s">
        <v>70</v>
      </c>
      <c r="E1822" s="1" t="s">
        <v>70</v>
      </c>
      <c r="F1822">
        <v>69</v>
      </c>
      <c r="G1822">
        <v>1226</v>
      </c>
      <c r="H1822" s="1" t="s">
        <v>1331</v>
      </c>
      <c r="I1822">
        <v>69</v>
      </c>
      <c r="J1822" s="1" t="s">
        <v>191</v>
      </c>
      <c r="K1822" s="1" t="s">
        <v>25</v>
      </c>
      <c r="L1822">
        <v>3.8339999999999999E-2</v>
      </c>
      <c r="M1822">
        <v>8.7160000000000001E-2</v>
      </c>
      <c r="N1822">
        <v>1.6999999999999999E-3</v>
      </c>
      <c r="O1822">
        <v>1</v>
      </c>
      <c r="P1822">
        <v>0</v>
      </c>
      <c r="Q1822">
        <v>96</v>
      </c>
      <c r="R1822">
        <v>250</v>
      </c>
      <c r="S1822">
        <v>123</v>
      </c>
      <c r="T1822">
        <v>4.5999999999999996</v>
      </c>
      <c r="U1822">
        <v>6</v>
      </c>
    </row>
    <row r="1823" spans="1:21" x14ac:dyDescent="0.25">
      <c r="A1823" t="str">
        <f>B1823&amp;"_"&amp;G1823&amp;"_"&amp;J1823</f>
        <v>741_767_1</v>
      </c>
      <c r="B1823">
        <v>741</v>
      </c>
      <c r="C1823" s="1" t="s">
        <v>1330</v>
      </c>
      <c r="D1823" s="1" t="s">
        <v>70</v>
      </c>
      <c r="E1823" s="1" t="s">
        <v>70</v>
      </c>
      <c r="F1823">
        <v>69</v>
      </c>
      <c r="G1823">
        <v>767</v>
      </c>
      <c r="H1823" s="1" t="s">
        <v>1246</v>
      </c>
      <c r="I1823">
        <v>69</v>
      </c>
      <c r="J1823" s="1" t="s">
        <v>191</v>
      </c>
      <c r="K1823" s="1" t="s">
        <v>25</v>
      </c>
      <c r="L1823">
        <v>7.6719999999999997E-2</v>
      </c>
      <c r="M1823">
        <v>0.17441999999999999</v>
      </c>
      <c r="N1823">
        <v>3.4099999999999998E-3</v>
      </c>
      <c r="O1823">
        <v>1</v>
      </c>
      <c r="P1823">
        <v>0</v>
      </c>
      <c r="Q1823">
        <v>96</v>
      </c>
      <c r="R1823">
        <v>250</v>
      </c>
      <c r="S1823">
        <v>123</v>
      </c>
      <c r="T1823">
        <v>9.6</v>
      </c>
      <c r="U1823">
        <v>12.1</v>
      </c>
    </row>
    <row r="1824" spans="1:21" x14ac:dyDescent="0.25">
      <c r="A1824" t="str">
        <f>B1824&amp;"_"&amp;G1824&amp;"_"&amp;J1824</f>
        <v>741_770_1</v>
      </c>
      <c r="B1824">
        <v>741</v>
      </c>
      <c r="C1824" s="1" t="s">
        <v>1330</v>
      </c>
      <c r="D1824" s="1" t="s">
        <v>70</v>
      </c>
      <c r="E1824" s="1" t="s">
        <v>70</v>
      </c>
      <c r="F1824">
        <v>69</v>
      </c>
      <c r="G1824">
        <v>770</v>
      </c>
      <c r="H1824" s="1" t="s">
        <v>1230</v>
      </c>
      <c r="I1824">
        <v>69</v>
      </c>
      <c r="J1824" s="1" t="s">
        <v>191</v>
      </c>
      <c r="K1824" s="1" t="s">
        <v>25</v>
      </c>
      <c r="L1824">
        <v>6.4659999999999995E-2</v>
      </c>
      <c r="M1824">
        <v>0.14698</v>
      </c>
      <c r="N1824">
        <v>2.8700000000000002E-3</v>
      </c>
      <c r="O1824">
        <v>1</v>
      </c>
      <c r="P1824">
        <v>0</v>
      </c>
      <c r="Q1824">
        <v>96</v>
      </c>
      <c r="R1824">
        <v>250</v>
      </c>
      <c r="S1824">
        <v>123</v>
      </c>
      <c r="T1824">
        <v>8.1</v>
      </c>
      <c r="U1824">
        <v>10.1</v>
      </c>
    </row>
    <row r="1825" spans="1:21" x14ac:dyDescent="0.25">
      <c r="A1825" t="str">
        <f>B1825&amp;"_"&amp;G1825&amp;"_"&amp;J1825</f>
        <v>742_1204_EQ</v>
      </c>
      <c r="B1825">
        <v>742</v>
      </c>
      <c r="C1825" s="1" t="s">
        <v>35</v>
      </c>
      <c r="D1825" s="1" t="s">
        <v>36</v>
      </c>
      <c r="E1825" s="1" t="s">
        <v>36</v>
      </c>
      <c r="F1825">
        <v>115</v>
      </c>
      <c r="G1825">
        <v>1204</v>
      </c>
      <c r="H1825" s="1" t="s">
        <v>37</v>
      </c>
      <c r="I1825">
        <v>69</v>
      </c>
      <c r="J1825" s="1" t="s">
        <v>34</v>
      </c>
      <c r="K1825" s="1" t="s">
        <v>25</v>
      </c>
      <c r="L1825">
        <v>5.0000000000000001E-3</v>
      </c>
      <c r="M1825">
        <v>3.3500000000000002E-2</v>
      </c>
      <c r="N1825">
        <v>0</v>
      </c>
      <c r="O1825">
        <v>1</v>
      </c>
      <c r="P1825">
        <v>0</v>
      </c>
      <c r="Q1825">
        <v>100</v>
      </c>
      <c r="R1825">
        <v>100</v>
      </c>
      <c r="S1825">
        <v>100</v>
      </c>
      <c r="T1825">
        <v>3.6</v>
      </c>
      <c r="U1825">
        <v>0</v>
      </c>
    </row>
    <row r="1826" spans="1:21" x14ac:dyDescent="0.25">
      <c r="A1826" t="str">
        <f>B1826&amp;"_"&amp;G1826&amp;"_"&amp;J1826</f>
        <v>742_1208_1</v>
      </c>
      <c r="B1826">
        <v>742</v>
      </c>
      <c r="C1826" s="1" t="s">
        <v>35</v>
      </c>
      <c r="D1826" s="1" t="s">
        <v>36</v>
      </c>
      <c r="E1826" s="1" t="s">
        <v>36</v>
      </c>
      <c r="F1826">
        <v>115</v>
      </c>
      <c r="G1826">
        <v>1208</v>
      </c>
      <c r="H1826" s="1" t="s">
        <v>407</v>
      </c>
      <c r="I1826">
        <v>115</v>
      </c>
      <c r="J1826" s="1" t="s">
        <v>191</v>
      </c>
      <c r="K1826" s="1" t="s">
        <v>25</v>
      </c>
      <c r="L1826">
        <v>1.303E-2</v>
      </c>
      <c r="M1826">
        <v>5.389E-2</v>
      </c>
      <c r="N1826">
        <v>8.9200000000000008E-3</v>
      </c>
      <c r="O1826">
        <v>1</v>
      </c>
      <c r="P1826">
        <v>0</v>
      </c>
      <c r="Q1826">
        <v>167</v>
      </c>
      <c r="R1826">
        <v>556</v>
      </c>
      <c r="S1826">
        <v>210</v>
      </c>
      <c r="T1826">
        <v>8.1</v>
      </c>
      <c r="U1826">
        <v>10.8</v>
      </c>
    </row>
    <row r="1827" spans="1:21" x14ac:dyDescent="0.25">
      <c r="A1827" t="str">
        <f>B1827&amp;"_"&amp;G1827&amp;"_"&amp;J1827</f>
        <v>742_478_1</v>
      </c>
      <c r="B1827">
        <v>742</v>
      </c>
      <c r="C1827" s="1" t="s">
        <v>35</v>
      </c>
      <c r="D1827" s="1" t="s">
        <v>36</v>
      </c>
      <c r="E1827" s="1" t="s">
        <v>36</v>
      </c>
      <c r="F1827">
        <v>115</v>
      </c>
      <c r="G1827">
        <v>478</v>
      </c>
      <c r="H1827" s="1" t="s">
        <v>1017</v>
      </c>
      <c r="I1827">
        <v>115</v>
      </c>
      <c r="J1827" s="1" t="s">
        <v>191</v>
      </c>
      <c r="K1827" s="1" t="s">
        <v>25</v>
      </c>
      <c r="L1827">
        <v>4.6499999999999996E-3</v>
      </c>
      <c r="M1827">
        <v>1.924E-2</v>
      </c>
      <c r="N1827">
        <v>3.1900000000000001E-3</v>
      </c>
      <c r="O1827">
        <v>1</v>
      </c>
      <c r="P1827">
        <v>0</v>
      </c>
      <c r="Q1827">
        <v>167</v>
      </c>
      <c r="R1827">
        <v>556</v>
      </c>
      <c r="S1827">
        <v>210</v>
      </c>
      <c r="T1827">
        <v>3.7</v>
      </c>
      <c r="U1827">
        <v>3.9</v>
      </c>
    </row>
    <row r="1828" spans="1:21" x14ac:dyDescent="0.25">
      <c r="A1828" t="str">
        <f>B1828&amp;"_"&amp;G1828&amp;"_"&amp;J1828</f>
        <v>742_743_1</v>
      </c>
      <c r="B1828">
        <v>742</v>
      </c>
      <c r="C1828" s="1" t="s">
        <v>35</v>
      </c>
      <c r="D1828" s="1" t="s">
        <v>36</v>
      </c>
      <c r="E1828" s="1" t="s">
        <v>36</v>
      </c>
      <c r="F1828">
        <v>115</v>
      </c>
      <c r="G1828">
        <v>743</v>
      </c>
      <c r="H1828" s="1" t="s">
        <v>1016</v>
      </c>
      <c r="I1828">
        <v>115</v>
      </c>
      <c r="J1828" s="1" t="s">
        <v>191</v>
      </c>
      <c r="K1828" s="1" t="s">
        <v>25</v>
      </c>
      <c r="L1828">
        <v>3.0000000000000001E-5</v>
      </c>
      <c r="M1828">
        <v>1.2999999999999999E-4</v>
      </c>
      <c r="N1828">
        <v>2.0000000000000002E-5</v>
      </c>
      <c r="O1828">
        <v>1</v>
      </c>
      <c r="P1828">
        <v>0</v>
      </c>
      <c r="Q1828">
        <v>167</v>
      </c>
      <c r="R1828">
        <v>556</v>
      </c>
      <c r="S1828">
        <v>210</v>
      </c>
      <c r="T1828">
        <v>0</v>
      </c>
      <c r="U1828">
        <v>0</v>
      </c>
    </row>
    <row r="1829" spans="1:21" x14ac:dyDescent="0.25">
      <c r="A1829" t="str">
        <f>B1829&amp;"_"&amp;G1829&amp;"_"&amp;J1829</f>
        <v>743_478_1</v>
      </c>
      <c r="B1829">
        <v>743</v>
      </c>
      <c r="C1829" s="1" t="s">
        <v>1016</v>
      </c>
      <c r="D1829" s="1" t="s">
        <v>36</v>
      </c>
      <c r="E1829" s="1" t="s">
        <v>36</v>
      </c>
      <c r="F1829">
        <v>115</v>
      </c>
      <c r="G1829">
        <v>478</v>
      </c>
      <c r="H1829" s="1" t="s">
        <v>1017</v>
      </c>
      <c r="I1829">
        <v>115</v>
      </c>
      <c r="J1829" s="1" t="s">
        <v>191</v>
      </c>
      <c r="K1829" s="1" t="s">
        <v>25</v>
      </c>
      <c r="L1829">
        <v>4.64E-3</v>
      </c>
      <c r="M1829">
        <v>1.917E-2</v>
      </c>
      <c r="N1829">
        <v>3.1700000000000001E-3</v>
      </c>
      <c r="O1829">
        <v>1</v>
      </c>
      <c r="P1829">
        <v>0</v>
      </c>
      <c r="Q1829">
        <v>167</v>
      </c>
      <c r="R1829">
        <v>556</v>
      </c>
      <c r="S1829">
        <v>210</v>
      </c>
      <c r="T1829">
        <v>3.7</v>
      </c>
      <c r="U1829">
        <v>3.9</v>
      </c>
    </row>
    <row r="1830" spans="1:21" x14ac:dyDescent="0.25">
      <c r="A1830" t="str">
        <f>B1830&amp;"_"&amp;G1830&amp;"_"&amp;J1830</f>
        <v>743_749_1</v>
      </c>
      <c r="B1830">
        <v>743</v>
      </c>
      <c r="C1830" s="1" t="s">
        <v>1016</v>
      </c>
      <c r="D1830" s="1" t="s">
        <v>36</v>
      </c>
      <c r="E1830" s="1" t="s">
        <v>36</v>
      </c>
      <c r="F1830">
        <v>115</v>
      </c>
      <c r="G1830">
        <v>749</v>
      </c>
      <c r="H1830" s="1" t="s">
        <v>1026</v>
      </c>
      <c r="I1830">
        <v>115</v>
      </c>
      <c r="J1830" s="1" t="s">
        <v>191</v>
      </c>
      <c r="K1830" s="1" t="s">
        <v>25</v>
      </c>
      <c r="L1830">
        <v>2.0899999999999998E-3</v>
      </c>
      <c r="M1830">
        <v>8.6400000000000001E-3</v>
      </c>
      <c r="N1830">
        <v>1.4300000000000001E-3</v>
      </c>
      <c r="O1830">
        <v>1</v>
      </c>
      <c r="P1830">
        <v>0</v>
      </c>
      <c r="Q1830">
        <v>167</v>
      </c>
      <c r="R1830">
        <v>556</v>
      </c>
      <c r="S1830">
        <v>210</v>
      </c>
      <c r="T1830">
        <v>1.3</v>
      </c>
      <c r="U1830">
        <v>1.7</v>
      </c>
    </row>
    <row r="1831" spans="1:21" x14ac:dyDescent="0.25">
      <c r="A1831" t="str">
        <f>B1831&amp;"_"&amp;G1831&amp;"_"&amp;J1831</f>
        <v>744_452_1</v>
      </c>
      <c r="B1831">
        <v>744</v>
      </c>
      <c r="C1831" s="1" t="s">
        <v>968</v>
      </c>
      <c r="D1831" s="1" t="s">
        <v>36</v>
      </c>
      <c r="E1831" s="1" t="s">
        <v>36</v>
      </c>
      <c r="F1831">
        <v>115</v>
      </c>
      <c r="G1831">
        <v>452</v>
      </c>
      <c r="H1831" s="1" t="s">
        <v>967</v>
      </c>
      <c r="I1831">
        <v>115</v>
      </c>
      <c r="J1831" s="1" t="s">
        <v>191</v>
      </c>
      <c r="K1831" s="1" t="s">
        <v>25</v>
      </c>
      <c r="L1831">
        <v>6.7299999999999999E-3</v>
      </c>
      <c r="M1831">
        <v>2.7820000000000001E-2</v>
      </c>
      <c r="N1831">
        <v>4.6100000000000004E-3</v>
      </c>
      <c r="O1831">
        <v>1</v>
      </c>
      <c r="P1831">
        <v>0</v>
      </c>
      <c r="Q1831">
        <v>167</v>
      </c>
      <c r="R1831">
        <v>556</v>
      </c>
      <c r="S1831">
        <v>210</v>
      </c>
      <c r="T1831">
        <v>4.8</v>
      </c>
      <c r="U1831">
        <v>5.6</v>
      </c>
    </row>
    <row r="1832" spans="1:21" x14ac:dyDescent="0.25">
      <c r="A1832" t="str">
        <f>B1832&amp;"_"&amp;G1832&amp;"_"&amp;J1832</f>
        <v>744_745_1</v>
      </c>
      <c r="B1832">
        <v>744</v>
      </c>
      <c r="C1832" s="1" t="s">
        <v>968</v>
      </c>
      <c r="D1832" s="1" t="s">
        <v>36</v>
      </c>
      <c r="E1832" s="1" t="s">
        <v>36</v>
      </c>
      <c r="F1832">
        <v>115</v>
      </c>
      <c r="G1832">
        <v>745</v>
      </c>
      <c r="H1832" s="1" t="s">
        <v>1332</v>
      </c>
      <c r="I1832">
        <v>115</v>
      </c>
      <c r="J1832" s="1" t="s">
        <v>191</v>
      </c>
      <c r="K1832" s="1" t="s">
        <v>25</v>
      </c>
      <c r="L1832">
        <v>1.2999999999999999E-4</v>
      </c>
      <c r="M1832">
        <v>5.1999999999999995E-4</v>
      </c>
      <c r="N1832">
        <v>9.0000000000000006E-5</v>
      </c>
      <c r="O1832">
        <v>1</v>
      </c>
      <c r="P1832">
        <v>0</v>
      </c>
      <c r="Q1832">
        <v>167</v>
      </c>
      <c r="R1832">
        <v>556</v>
      </c>
      <c r="S1832">
        <v>210</v>
      </c>
      <c r="T1832">
        <v>0.1</v>
      </c>
      <c r="U1832">
        <v>0.1</v>
      </c>
    </row>
    <row r="1833" spans="1:21" x14ac:dyDescent="0.25">
      <c r="A1833" t="str">
        <f>B1833&amp;"_"&amp;G1833&amp;"_"&amp;J1833</f>
        <v>744_746_1</v>
      </c>
      <c r="B1833">
        <v>744</v>
      </c>
      <c r="C1833" s="1" t="s">
        <v>968</v>
      </c>
      <c r="D1833" s="1" t="s">
        <v>36</v>
      </c>
      <c r="E1833" s="1" t="s">
        <v>36</v>
      </c>
      <c r="F1833">
        <v>115</v>
      </c>
      <c r="G1833">
        <v>746</v>
      </c>
      <c r="H1833" s="1" t="s">
        <v>1333</v>
      </c>
      <c r="I1833">
        <v>115</v>
      </c>
      <c r="J1833" s="1" t="s">
        <v>191</v>
      </c>
      <c r="K1833" s="1" t="s">
        <v>25</v>
      </c>
      <c r="L1833">
        <v>8.0000000000000007E-5</v>
      </c>
      <c r="M1833">
        <v>3.4000000000000002E-4</v>
      </c>
      <c r="N1833">
        <v>6.0000000000000002E-5</v>
      </c>
      <c r="O1833">
        <v>1</v>
      </c>
      <c r="P1833">
        <v>0</v>
      </c>
      <c r="Q1833">
        <v>167</v>
      </c>
      <c r="R1833">
        <v>556</v>
      </c>
      <c r="S1833">
        <v>210</v>
      </c>
      <c r="T1833">
        <v>0</v>
      </c>
      <c r="U1833">
        <v>0.1</v>
      </c>
    </row>
    <row r="1834" spans="1:21" x14ac:dyDescent="0.25">
      <c r="A1834" t="str">
        <f>B1834&amp;"_"&amp;G1834&amp;"_"&amp;J1834</f>
        <v>745_746_1</v>
      </c>
      <c r="B1834">
        <v>745</v>
      </c>
      <c r="C1834" s="1" t="s">
        <v>1332</v>
      </c>
      <c r="D1834" s="1" t="s">
        <v>36</v>
      </c>
      <c r="E1834" s="1" t="s">
        <v>36</v>
      </c>
      <c r="F1834">
        <v>115</v>
      </c>
      <c r="G1834">
        <v>746</v>
      </c>
      <c r="H1834" s="1" t="s">
        <v>1333</v>
      </c>
      <c r="I1834">
        <v>115</v>
      </c>
      <c r="J1834" s="1" t="s">
        <v>191</v>
      </c>
      <c r="K1834" s="1" t="s">
        <v>25</v>
      </c>
      <c r="L1834">
        <v>2.0000000000000001E-4</v>
      </c>
      <c r="M1834">
        <v>8.0999999999999996E-4</v>
      </c>
      <c r="N1834">
        <v>1.2999999999999999E-4</v>
      </c>
      <c r="O1834">
        <v>1</v>
      </c>
      <c r="P1834">
        <v>0</v>
      </c>
      <c r="Q1834">
        <v>167</v>
      </c>
      <c r="R1834">
        <v>556</v>
      </c>
      <c r="S1834">
        <v>210</v>
      </c>
      <c r="T1834">
        <v>0.1</v>
      </c>
      <c r="U1834">
        <v>0.2</v>
      </c>
    </row>
    <row r="1835" spans="1:21" x14ac:dyDescent="0.25">
      <c r="A1835" t="str">
        <f>B1835&amp;"_"&amp;G1835&amp;"_"&amp;J1835</f>
        <v>745_748_1</v>
      </c>
      <c r="B1835">
        <v>745</v>
      </c>
      <c r="C1835" s="1" t="s">
        <v>1332</v>
      </c>
      <c r="D1835" s="1" t="s">
        <v>36</v>
      </c>
      <c r="E1835" s="1" t="s">
        <v>36</v>
      </c>
      <c r="F1835">
        <v>115</v>
      </c>
      <c r="G1835">
        <v>748</v>
      </c>
      <c r="H1835" s="1" t="s">
        <v>1334</v>
      </c>
      <c r="I1835">
        <v>115</v>
      </c>
      <c r="J1835" s="1" t="s">
        <v>191</v>
      </c>
      <c r="K1835" s="1" t="s">
        <v>25</v>
      </c>
      <c r="L1835">
        <v>3.8600000000000001E-3</v>
      </c>
      <c r="M1835">
        <v>1.5949999999999999E-2</v>
      </c>
      <c r="N1835">
        <v>2.64E-3</v>
      </c>
      <c r="O1835">
        <v>1</v>
      </c>
      <c r="P1835">
        <v>0</v>
      </c>
      <c r="Q1835">
        <v>167</v>
      </c>
      <c r="R1835">
        <v>556</v>
      </c>
      <c r="S1835">
        <v>210</v>
      </c>
      <c r="T1835">
        <v>2.4</v>
      </c>
      <c r="U1835">
        <v>3.2</v>
      </c>
    </row>
    <row r="1836" spans="1:21" x14ac:dyDescent="0.25">
      <c r="A1836" t="str">
        <f>B1836&amp;"_"&amp;G1836&amp;"_"&amp;J1836</f>
        <v>746_775_1</v>
      </c>
      <c r="B1836">
        <v>746</v>
      </c>
      <c r="C1836" s="1" t="s">
        <v>1333</v>
      </c>
      <c r="D1836" s="1" t="s">
        <v>36</v>
      </c>
      <c r="E1836" s="1" t="s">
        <v>36</v>
      </c>
      <c r="F1836">
        <v>115</v>
      </c>
      <c r="G1836">
        <v>775</v>
      </c>
      <c r="H1836" s="1" t="s">
        <v>1023</v>
      </c>
      <c r="I1836">
        <v>115</v>
      </c>
      <c r="J1836" s="1" t="s">
        <v>191</v>
      </c>
      <c r="K1836" s="1" t="s">
        <v>25</v>
      </c>
      <c r="L1836">
        <v>1.248E-2</v>
      </c>
      <c r="M1836">
        <v>5.1610000000000003E-2</v>
      </c>
      <c r="N1836">
        <v>8.5500000000000003E-3</v>
      </c>
      <c r="O1836">
        <v>1</v>
      </c>
      <c r="P1836">
        <v>0</v>
      </c>
      <c r="Q1836">
        <v>167</v>
      </c>
      <c r="R1836">
        <v>556</v>
      </c>
      <c r="S1836">
        <v>210</v>
      </c>
      <c r="T1836">
        <v>7</v>
      </c>
      <c r="U1836">
        <v>10.4</v>
      </c>
    </row>
    <row r="1837" spans="1:21" x14ac:dyDescent="0.25">
      <c r="A1837" t="str">
        <f>B1837&amp;"_"&amp;G1837&amp;"_"&amp;J1837</f>
        <v>747_453_1</v>
      </c>
      <c r="B1837">
        <v>747</v>
      </c>
      <c r="C1837" s="1" t="s">
        <v>969</v>
      </c>
      <c r="D1837" s="1" t="s">
        <v>36</v>
      </c>
      <c r="E1837" s="1" t="s">
        <v>36</v>
      </c>
      <c r="F1837">
        <v>115</v>
      </c>
      <c r="G1837">
        <v>453</v>
      </c>
      <c r="H1837" s="1" t="s">
        <v>970</v>
      </c>
      <c r="I1837">
        <v>115</v>
      </c>
      <c r="J1837" s="1" t="s">
        <v>191</v>
      </c>
      <c r="K1837" s="1" t="s">
        <v>25</v>
      </c>
      <c r="L1837">
        <v>3.0000000000000001E-5</v>
      </c>
      <c r="M1837">
        <v>1.2E-4</v>
      </c>
      <c r="N1837">
        <v>2.0000000000000002E-5</v>
      </c>
      <c r="O1837">
        <v>1</v>
      </c>
      <c r="P1837">
        <v>0</v>
      </c>
      <c r="Q1837">
        <v>167</v>
      </c>
      <c r="R1837">
        <v>556</v>
      </c>
      <c r="S1837">
        <v>210</v>
      </c>
      <c r="T1837">
        <v>0</v>
      </c>
      <c r="U1837">
        <v>0</v>
      </c>
    </row>
    <row r="1838" spans="1:21" x14ac:dyDescent="0.25">
      <c r="A1838" t="str">
        <f>B1838&amp;"_"&amp;G1838&amp;"_"&amp;J1838</f>
        <v>747_748_1</v>
      </c>
      <c r="B1838">
        <v>747</v>
      </c>
      <c r="C1838" s="1" t="s">
        <v>969</v>
      </c>
      <c r="D1838" s="1" t="s">
        <v>36</v>
      </c>
      <c r="E1838" s="1" t="s">
        <v>36</v>
      </c>
      <c r="F1838">
        <v>115</v>
      </c>
      <c r="G1838">
        <v>748</v>
      </c>
      <c r="H1838" s="1" t="s">
        <v>1334</v>
      </c>
      <c r="I1838">
        <v>115</v>
      </c>
      <c r="J1838" s="1" t="s">
        <v>191</v>
      </c>
      <c r="K1838" s="1" t="s">
        <v>25</v>
      </c>
      <c r="L1838">
        <v>3.0000000000000001E-5</v>
      </c>
      <c r="M1838">
        <v>1.2E-4</v>
      </c>
      <c r="N1838">
        <v>2.0000000000000002E-5</v>
      </c>
      <c r="O1838">
        <v>1</v>
      </c>
      <c r="P1838">
        <v>0</v>
      </c>
      <c r="Q1838">
        <v>167</v>
      </c>
      <c r="R1838">
        <v>556</v>
      </c>
      <c r="S1838">
        <v>210</v>
      </c>
      <c r="T1838">
        <v>0</v>
      </c>
      <c r="U1838">
        <v>0</v>
      </c>
    </row>
    <row r="1839" spans="1:21" x14ac:dyDescent="0.25">
      <c r="A1839" t="str">
        <f>B1839&amp;"_"&amp;G1839&amp;"_"&amp;J1839</f>
        <v>747_750_1</v>
      </c>
      <c r="B1839">
        <v>747</v>
      </c>
      <c r="C1839" s="1" t="s">
        <v>969</v>
      </c>
      <c r="D1839" s="1" t="s">
        <v>36</v>
      </c>
      <c r="E1839" s="1" t="s">
        <v>36</v>
      </c>
      <c r="F1839">
        <v>115</v>
      </c>
      <c r="G1839">
        <v>750</v>
      </c>
      <c r="H1839" s="1" t="s">
        <v>495</v>
      </c>
      <c r="I1839">
        <v>115</v>
      </c>
      <c r="J1839" s="1" t="s">
        <v>191</v>
      </c>
      <c r="K1839" s="1" t="s">
        <v>25</v>
      </c>
      <c r="L1839">
        <v>4.64E-3</v>
      </c>
      <c r="M1839">
        <v>1.9210000000000001E-2</v>
      </c>
      <c r="N1839">
        <v>3.1800000000000001E-3</v>
      </c>
      <c r="O1839">
        <v>1</v>
      </c>
      <c r="P1839">
        <v>0</v>
      </c>
      <c r="Q1839">
        <v>167</v>
      </c>
      <c r="R1839">
        <v>556</v>
      </c>
      <c r="S1839">
        <v>210</v>
      </c>
      <c r="T1839">
        <v>2.9</v>
      </c>
      <c r="U1839">
        <v>3.9</v>
      </c>
    </row>
    <row r="1840" spans="1:21" x14ac:dyDescent="0.25">
      <c r="A1840" t="str">
        <f>B1840&amp;"_"&amp;G1840&amp;"_"&amp;J1840</f>
        <v>748_453_1</v>
      </c>
      <c r="B1840">
        <v>748</v>
      </c>
      <c r="C1840" s="1" t="s">
        <v>1334</v>
      </c>
      <c r="D1840" s="1" t="s">
        <v>36</v>
      </c>
      <c r="E1840" s="1" t="s">
        <v>36</v>
      </c>
      <c r="F1840">
        <v>115</v>
      </c>
      <c r="G1840">
        <v>453</v>
      </c>
      <c r="H1840" s="1" t="s">
        <v>970</v>
      </c>
      <c r="I1840">
        <v>115</v>
      </c>
      <c r="J1840" s="1" t="s">
        <v>191</v>
      </c>
      <c r="K1840" s="1" t="s">
        <v>25</v>
      </c>
      <c r="L1840">
        <v>3.0000000000000001E-5</v>
      </c>
      <c r="M1840">
        <v>1.2E-4</v>
      </c>
      <c r="N1840">
        <v>2.0000000000000002E-5</v>
      </c>
      <c r="O1840">
        <v>1</v>
      </c>
      <c r="P1840">
        <v>0</v>
      </c>
      <c r="Q1840">
        <v>167</v>
      </c>
      <c r="R1840">
        <v>556</v>
      </c>
      <c r="S1840">
        <v>210</v>
      </c>
      <c r="T1840">
        <v>0</v>
      </c>
      <c r="U1840">
        <v>0</v>
      </c>
    </row>
    <row r="1841" spans="1:21" x14ac:dyDescent="0.25">
      <c r="A1841" t="str">
        <f>B1841&amp;"_"&amp;G1841&amp;"_"&amp;J1841</f>
        <v>749_484_1</v>
      </c>
      <c r="B1841">
        <v>749</v>
      </c>
      <c r="C1841" s="1" t="s">
        <v>1026</v>
      </c>
      <c r="D1841" s="1" t="s">
        <v>36</v>
      </c>
      <c r="E1841" s="1" t="s">
        <v>36</v>
      </c>
      <c r="F1841">
        <v>115</v>
      </c>
      <c r="G1841">
        <v>484</v>
      </c>
      <c r="H1841" s="1" t="s">
        <v>1027</v>
      </c>
      <c r="I1841">
        <v>115</v>
      </c>
      <c r="J1841" s="1" t="s">
        <v>191</v>
      </c>
      <c r="K1841" s="1" t="s">
        <v>25</v>
      </c>
      <c r="L1841">
        <v>2.6199999999999999E-3</v>
      </c>
      <c r="M1841">
        <v>1.085E-2</v>
      </c>
      <c r="N1841">
        <v>1.8E-3</v>
      </c>
      <c r="O1841">
        <v>1</v>
      </c>
      <c r="P1841">
        <v>0</v>
      </c>
      <c r="Q1841">
        <v>167</v>
      </c>
      <c r="R1841">
        <v>556</v>
      </c>
      <c r="S1841">
        <v>210</v>
      </c>
      <c r="T1841">
        <v>2.2000000000000002</v>
      </c>
      <c r="U1841">
        <v>2.2000000000000002</v>
      </c>
    </row>
    <row r="1842" spans="1:21" x14ac:dyDescent="0.25">
      <c r="A1842" t="str">
        <f>B1842&amp;"_"&amp;G1842&amp;"_"&amp;J1842</f>
        <v>749_776_1</v>
      </c>
      <c r="B1842">
        <v>749</v>
      </c>
      <c r="C1842" s="1" t="s">
        <v>1026</v>
      </c>
      <c r="D1842" s="1" t="s">
        <v>36</v>
      </c>
      <c r="E1842" s="1" t="s">
        <v>36</v>
      </c>
      <c r="F1842">
        <v>115</v>
      </c>
      <c r="G1842">
        <v>776</v>
      </c>
      <c r="H1842" s="1" t="s">
        <v>1024</v>
      </c>
      <c r="I1842">
        <v>115</v>
      </c>
      <c r="J1842" s="1" t="s">
        <v>191</v>
      </c>
      <c r="K1842" s="1" t="s">
        <v>25</v>
      </c>
      <c r="L1842">
        <v>2.1219999999999999E-2</v>
      </c>
      <c r="M1842">
        <v>8.7730000000000002E-2</v>
      </c>
      <c r="N1842">
        <v>1.453E-2</v>
      </c>
      <c r="O1842">
        <v>1</v>
      </c>
      <c r="P1842">
        <v>0</v>
      </c>
      <c r="Q1842">
        <v>167</v>
      </c>
      <c r="R1842">
        <v>556</v>
      </c>
      <c r="S1842">
        <v>210</v>
      </c>
      <c r="T1842">
        <v>12.1</v>
      </c>
      <c r="U1842">
        <v>17.600000000000001</v>
      </c>
    </row>
    <row r="1843" spans="1:21" x14ac:dyDescent="0.25">
      <c r="A1843" t="str">
        <f>B1843&amp;"_"&amp;G1843&amp;"_"&amp;J1843</f>
        <v>750_484_1</v>
      </c>
      <c r="B1843">
        <v>750</v>
      </c>
      <c r="C1843" s="1" t="s">
        <v>495</v>
      </c>
      <c r="D1843" s="1" t="s">
        <v>36</v>
      </c>
      <c r="E1843" s="1" t="s">
        <v>36</v>
      </c>
      <c r="F1843">
        <v>115</v>
      </c>
      <c r="G1843">
        <v>484</v>
      </c>
      <c r="H1843" s="1" t="s">
        <v>1027</v>
      </c>
      <c r="I1843">
        <v>115</v>
      </c>
      <c r="J1843" s="1" t="s">
        <v>191</v>
      </c>
      <c r="K1843" s="1" t="s">
        <v>25</v>
      </c>
      <c r="L1843">
        <v>2.5799999999999998E-3</v>
      </c>
      <c r="M1843">
        <v>1.069E-2</v>
      </c>
      <c r="N1843">
        <v>1.7700000000000001E-3</v>
      </c>
      <c r="O1843">
        <v>1</v>
      </c>
      <c r="P1843">
        <v>0</v>
      </c>
      <c r="Q1843">
        <v>167</v>
      </c>
      <c r="R1843">
        <v>556</v>
      </c>
      <c r="S1843">
        <v>210</v>
      </c>
      <c r="T1843">
        <v>2.2000000000000002</v>
      </c>
      <c r="U1843">
        <v>2.1</v>
      </c>
    </row>
    <row r="1844" spans="1:21" x14ac:dyDescent="0.25">
      <c r="A1844" t="str">
        <f>B1844&amp;"_"&amp;G1844&amp;"_"&amp;J1844</f>
        <v>750_751_1</v>
      </c>
      <c r="B1844">
        <v>750</v>
      </c>
      <c r="C1844" s="1" t="s">
        <v>495</v>
      </c>
      <c r="D1844" s="1" t="s">
        <v>36</v>
      </c>
      <c r="E1844" s="1" t="s">
        <v>36</v>
      </c>
      <c r="F1844">
        <v>115</v>
      </c>
      <c r="G1844">
        <v>751</v>
      </c>
      <c r="H1844" s="1" t="s">
        <v>426</v>
      </c>
      <c r="I1844">
        <v>115</v>
      </c>
      <c r="J1844" s="1" t="s">
        <v>191</v>
      </c>
      <c r="K1844" s="1" t="s">
        <v>25</v>
      </c>
      <c r="L1844">
        <v>1.48E-3</v>
      </c>
      <c r="M1844">
        <v>6.13E-3</v>
      </c>
      <c r="N1844">
        <v>1.0200000000000001E-3</v>
      </c>
      <c r="O1844">
        <v>1</v>
      </c>
      <c r="P1844">
        <v>0</v>
      </c>
      <c r="Q1844">
        <v>167</v>
      </c>
      <c r="R1844">
        <v>556</v>
      </c>
      <c r="S1844">
        <v>210</v>
      </c>
      <c r="T1844">
        <v>0.9</v>
      </c>
      <c r="U1844">
        <v>1.2</v>
      </c>
    </row>
    <row r="1845" spans="1:21" x14ac:dyDescent="0.25">
      <c r="A1845" t="str">
        <f>B1845&amp;"_"&amp;G1845&amp;"_"&amp;J1845</f>
        <v>751_23_1</v>
      </c>
      <c r="B1845">
        <v>751</v>
      </c>
      <c r="C1845" s="1" t="s">
        <v>426</v>
      </c>
      <c r="D1845" s="1" t="s">
        <v>36</v>
      </c>
      <c r="E1845" s="1" t="s">
        <v>22</v>
      </c>
      <c r="F1845">
        <v>115</v>
      </c>
      <c r="G1845">
        <v>23</v>
      </c>
      <c r="H1845" s="1" t="s">
        <v>405</v>
      </c>
      <c r="I1845">
        <v>115</v>
      </c>
      <c r="J1845" s="1" t="s">
        <v>191</v>
      </c>
      <c r="K1845" s="1" t="s">
        <v>25</v>
      </c>
      <c r="L1845">
        <v>3.1220000000000001E-2</v>
      </c>
      <c r="M1845">
        <v>0.12909999999999999</v>
      </c>
      <c r="N1845">
        <v>2.138E-2</v>
      </c>
      <c r="O1845">
        <v>1</v>
      </c>
      <c r="P1845">
        <v>0</v>
      </c>
      <c r="Q1845">
        <v>167</v>
      </c>
      <c r="R1845">
        <v>556</v>
      </c>
      <c r="S1845">
        <v>210</v>
      </c>
      <c r="T1845">
        <v>19.2</v>
      </c>
      <c r="U1845">
        <v>26</v>
      </c>
    </row>
    <row r="1846" spans="1:21" x14ac:dyDescent="0.25">
      <c r="A1846" t="str">
        <f>B1846&amp;"_"&amp;G1846&amp;"_"&amp;J1846</f>
        <v>751_454_1</v>
      </c>
      <c r="B1846">
        <v>751</v>
      </c>
      <c r="C1846" s="1" t="s">
        <v>426</v>
      </c>
      <c r="D1846" s="1" t="s">
        <v>36</v>
      </c>
      <c r="E1846" s="1" t="s">
        <v>36</v>
      </c>
      <c r="F1846">
        <v>115</v>
      </c>
      <c r="G1846">
        <v>454</v>
      </c>
      <c r="H1846" s="1" t="s">
        <v>1441</v>
      </c>
      <c r="I1846">
        <v>115</v>
      </c>
      <c r="J1846" s="1" t="s">
        <v>191</v>
      </c>
      <c r="K1846" s="1" t="s">
        <v>25</v>
      </c>
      <c r="L1846">
        <v>5.0000000000000002E-5</v>
      </c>
      <c r="M1846">
        <v>2.0000000000000001E-4</v>
      </c>
      <c r="N1846">
        <v>3.0000000000000001E-5</v>
      </c>
      <c r="O1846">
        <v>1</v>
      </c>
      <c r="P1846">
        <v>0</v>
      </c>
      <c r="Q1846">
        <v>167</v>
      </c>
      <c r="R1846">
        <v>556</v>
      </c>
      <c r="S1846">
        <v>210</v>
      </c>
      <c r="T1846">
        <v>0</v>
      </c>
      <c r="U1846">
        <v>0</v>
      </c>
    </row>
    <row r="1847" spans="1:21" x14ac:dyDescent="0.25">
      <c r="A1847" t="str">
        <f>B1847&amp;"_"&amp;G1847&amp;"_"&amp;J1847</f>
        <v>752_461_1</v>
      </c>
      <c r="B1847">
        <v>752</v>
      </c>
      <c r="C1847" s="1" t="s">
        <v>980</v>
      </c>
      <c r="D1847" s="1" t="s">
        <v>70</v>
      </c>
      <c r="E1847" s="1" t="s">
        <v>22</v>
      </c>
      <c r="F1847">
        <v>115</v>
      </c>
      <c r="G1847">
        <v>461</v>
      </c>
      <c r="H1847" s="1" t="s">
        <v>536</v>
      </c>
      <c r="I1847">
        <v>115</v>
      </c>
      <c r="J1847" s="1" t="s">
        <v>191</v>
      </c>
      <c r="K1847" s="1" t="s">
        <v>25</v>
      </c>
      <c r="L1847">
        <v>8.8299999999999993E-3</v>
      </c>
      <c r="M1847">
        <v>3.6499999999999998E-2</v>
      </c>
      <c r="N1847">
        <v>6.0400000000000002E-3</v>
      </c>
      <c r="O1847">
        <v>1</v>
      </c>
      <c r="P1847">
        <v>0</v>
      </c>
      <c r="Q1847">
        <v>167</v>
      </c>
      <c r="R1847">
        <v>556</v>
      </c>
      <c r="S1847">
        <v>210</v>
      </c>
      <c r="T1847">
        <v>5.2</v>
      </c>
      <c r="U1847">
        <v>7.3</v>
      </c>
    </row>
    <row r="1848" spans="1:21" x14ac:dyDescent="0.25">
      <c r="A1848" t="str">
        <f>B1848&amp;"_"&amp;G1848&amp;"_"&amp;J1848</f>
        <v>752_515_1</v>
      </c>
      <c r="B1848">
        <v>752</v>
      </c>
      <c r="C1848" s="1" t="s">
        <v>980</v>
      </c>
      <c r="D1848" s="1" t="s">
        <v>70</v>
      </c>
      <c r="E1848" s="1" t="s">
        <v>70</v>
      </c>
      <c r="F1848">
        <v>115</v>
      </c>
      <c r="G1848">
        <v>515</v>
      </c>
      <c r="H1848" s="1" t="s">
        <v>1252</v>
      </c>
      <c r="I1848">
        <v>115</v>
      </c>
      <c r="J1848" s="1" t="s">
        <v>191</v>
      </c>
      <c r="K1848" s="1" t="s">
        <v>25</v>
      </c>
      <c r="L1848">
        <v>1.6299999999999999E-2</v>
      </c>
      <c r="M1848">
        <v>6.7409999999999998E-2</v>
      </c>
      <c r="N1848">
        <v>1.116E-2</v>
      </c>
      <c r="O1848">
        <v>1</v>
      </c>
      <c r="P1848">
        <v>0</v>
      </c>
      <c r="Q1848">
        <v>167</v>
      </c>
      <c r="R1848">
        <v>556</v>
      </c>
      <c r="S1848">
        <v>210</v>
      </c>
      <c r="T1848">
        <v>9.6</v>
      </c>
      <c r="U1848">
        <v>13.6</v>
      </c>
    </row>
    <row r="1849" spans="1:21" x14ac:dyDescent="0.25">
      <c r="A1849" t="str">
        <f>B1849&amp;"_"&amp;G1849&amp;"_"&amp;J1849</f>
        <v>752_516_1</v>
      </c>
      <c r="B1849">
        <v>752</v>
      </c>
      <c r="C1849" s="1" t="s">
        <v>980</v>
      </c>
      <c r="D1849" s="1" t="s">
        <v>70</v>
      </c>
      <c r="E1849" s="1" t="s">
        <v>70</v>
      </c>
      <c r="F1849">
        <v>115</v>
      </c>
      <c r="G1849">
        <v>516</v>
      </c>
      <c r="H1849" s="1" t="s">
        <v>1410</v>
      </c>
      <c r="I1849">
        <v>115</v>
      </c>
      <c r="J1849" s="1" t="s">
        <v>191</v>
      </c>
      <c r="K1849" s="1" t="s">
        <v>25</v>
      </c>
      <c r="L1849">
        <v>8.26E-3</v>
      </c>
      <c r="M1849">
        <v>3.4169999999999999E-2</v>
      </c>
      <c r="N1849">
        <v>5.6600000000000001E-3</v>
      </c>
      <c r="O1849">
        <v>1</v>
      </c>
      <c r="P1849">
        <v>0</v>
      </c>
      <c r="Q1849">
        <v>167</v>
      </c>
      <c r="R1849">
        <v>556</v>
      </c>
      <c r="S1849">
        <v>210</v>
      </c>
      <c r="T1849">
        <v>5.7</v>
      </c>
      <c r="U1849">
        <v>6.9</v>
      </c>
    </row>
    <row r="1850" spans="1:21" x14ac:dyDescent="0.25">
      <c r="A1850" t="str">
        <f>B1850&amp;"_"&amp;G1850&amp;"_"&amp;J1850</f>
        <v>753_1224_1</v>
      </c>
      <c r="B1850">
        <v>753</v>
      </c>
      <c r="C1850" s="1" t="s">
        <v>821</v>
      </c>
      <c r="D1850" s="1" t="s">
        <v>70</v>
      </c>
      <c r="E1850" s="1" t="s">
        <v>70</v>
      </c>
      <c r="F1850">
        <v>69</v>
      </c>
      <c r="G1850">
        <v>1224</v>
      </c>
      <c r="H1850" s="1" t="s">
        <v>822</v>
      </c>
      <c r="I1850">
        <v>69</v>
      </c>
      <c r="J1850" s="1" t="s">
        <v>191</v>
      </c>
      <c r="K1850" s="1" t="s">
        <v>25</v>
      </c>
      <c r="L1850">
        <v>2.9659999999999999E-2</v>
      </c>
      <c r="M1850">
        <v>6.7430000000000004E-2</v>
      </c>
      <c r="N1850">
        <v>1.32E-3</v>
      </c>
      <c r="O1850">
        <v>1</v>
      </c>
      <c r="P1850">
        <v>0</v>
      </c>
      <c r="Q1850">
        <v>96</v>
      </c>
      <c r="R1850">
        <v>250</v>
      </c>
      <c r="S1850">
        <v>123</v>
      </c>
      <c r="T1850">
        <v>3.4</v>
      </c>
      <c r="U1850">
        <v>4.7</v>
      </c>
    </row>
    <row r="1851" spans="1:21" x14ac:dyDescent="0.25">
      <c r="A1851" t="str">
        <f>B1851&amp;"_"&amp;G1851&amp;"_"&amp;J1851</f>
        <v>753_1225_1</v>
      </c>
      <c r="B1851">
        <v>753</v>
      </c>
      <c r="C1851" s="1" t="s">
        <v>821</v>
      </c>
      <c r="D1851" s="1" t="s">
        <v>70</v>
      </c>
      <c r="E1851" s="1" t="s">
        <v>70</v>
      </c>
      <c r="F1851">
        <v>69</v>
      </c>
      <c r="G1851">
        <v>1225</v>
      </c>
      <c r="H1851" s="1" t="s">
        <v>1338</v>
      </c>
      <c r="I1851">
        <v>69</v>
      </c>
      <c r="J1851" s="1" t="s">
        <v>191</v>
      </c>
      <c r="K1851" s="1" t="s">
        <v>25</v>
      </c>
      <c r="L1851">
        <v>9.3900000000000008E-3</v>
      </c>
      <c r="M1851">
        <v>2.1340000000000001E-2</v>
      </c>
      <c r="N1851">
        <v>4.2000000000000002E-4</v>
      </c>
      <c r="O1851">
        <v>1</v>
      </c>
      <c r="P1851">
        <v>0</v>
      </c>
      <c r="Q1851">
        <v>96</v>
      </c>
      <c r="R1851">
        <v>250</v>
      </c>
      <c r="S1851">
        <v>123</v>
      </c>
      <c r="T1851">
        <v>1.2</v>
      </c>
      <c r="U1851">
        <v>1.5</v>
      </c>
    </row>
    <row r="1852" spans="1:21" x14ac:dyDescent="0.25">
      <c r="A1852" t="str">
        <f>B1852&amp;"_"&amp;G1852&amp;"_"&amp;J1852</f>
        <v>753_1226_1</v>
      </c>
      <c r="B1852">
        <v>753</v>
      </c>
      <c r="C1852" s="1" t="s">
        <v>821</v>
      </c>
      <c r="D1852" s="1" t="s">
        <v>70</v>
      </c>
      <c r="E1852" s="1" t="s">
        <v>70</v>
      </c>
      <c r="F1852">
        <v>69</v>
      </c>
      <c r="G1852">
        <v>1226</v>
      </c>
      <c r="H1852" s="1" t="s">
        <v>1331</v>
      </c>
      <c r="I1852">
        <v>69</v>
      </c>
      <c r="J1852" s="1" t="s">
        <v>191</v>
      </c>
      <c r="K1852" s="1" t="s">
        <v>25</v>
      </c>
      <c r="L1852">
        <v>2.1649999999999999E-2</v>
      </c>
      <c r="M1852">
        <v>4.922E-2</v>
      </c>
      <c r="N1852">
        <v>9.6000000000000002E-4</v>
      </c>
      <c r="O1852">
        <v>1</v>
      </c>
      <c r="P1852">
        <v>0</v>
      </c>
      <c r="Q1852">
        <v>96</v>
      </c>
      <c r="R1852">
        <v>250</v>
      </c>
      <c r="S1852">
        <v>123</v>
      </c>
      <c r="T1852">
        <v>2.5</v>
      </c>
      <c r="U1852">
        <v>3.4</v>
      </c>
    </row>
    <row r="1853" spans="1:21" x14ac:dyDescent="0.25">
      <c r="A1853" t="str">
        <f>B1853&amp;"_"&amp;G1853&amp;"_"&amp;J1853</f>
        <v>754_1212_1</v>
      </c>
      <c r="B1853">
        <v>754</v>
      </c>
      <c r="C1853" s="1" t="s">
        <v>1339</v>
      </c>
      <c r="D1853" s="1" t="s">
        <v>70</v>
      </c>
      <c r="E1853" s="1" t="s">
        <v>70</v>
      </c>
      <c r="F1853">
        <v>115</v>
      </c>
      <c r="G1853">
        <v>1212</v>
      </c>
      <c r="H1853" s="1" t="s">
        <v>1340</v>
      </c>
      <c r="I1853">
        <v>115</v>
      </c>
      <c r="J1853" s="1" t="s">
        <v>191</v>
      </c>
      <c r="K1853" s="1" t="s">
        <v>25</v>
      </c>
      <c r="L1853">
        <v>1.0019999999999999E-2</v>
      </c>
      <c r="M1853">
        <v>4.1430000000000002E-2</v>
      </c>
      <c r="N1853">
        <v>6.8599999999999998E-3</v>
      </c>
      <c r="O1853">
        <v>1</v>
      </c>
      <c r="P1853">
        <v>0</v>
      </c>
      <c r="Q1853">
        <v>167</v>
      </c>
      <c r="R1853">
        <v>556</v>
      </c>
      <c r="S1853">
        <v>210</v>
      </c>
      <c r="T1853">
        <v>4.9000000000000004</v>
      </c>
      <c r="U1853">
        <v>8.3000000000000007</v>
      </c>
    </row>
    <row r="1854" spans="1:21" x14ac:dyDescent="0.25">
      <c r="A1854" t="str">
        <f>B1854&amp;"_"&amp;G1854&amp;"_"&amp;J1854</f>
        <v>754_516_1</v>
      </c>
      <c r="B1854">
        <v>754</v>
      </c>
      <c r="C1854" s="1" t="s">
        <v>1339</v>
      </c>
      <c r="D1854" s="1" t="s">
        <v>70</v>
      </c>
      <c r="E1854" s="1" t="s">
        <v>70</v>
      </c>
      <c r="F1854">
        <v>115</v>
      </c>
      <c r="G1854">
        <v>516</v>
      </c>
      <c r="H1854" s="1" t="s">
        <v>1410</v>
      </c>
      <c r="I1854">
        <v>115</v>
      </c>
      <c r="J1854" s="1" t="s">
        <v>191</v>
      </c>
      <c r="K1854" s="1" t="s">
        <v>25</v>
      </c>
      <c r="L1854">
        <v>1.0460000000000001E-2</v>
      </c>
      <c r="M1854">
        <v>4.3249999999999997E-2</v>
      </c>
      <c r="N1854">
        <v>7.1599999999999997E-3</v>
      </c>
      <c r="O1854">
        <v>1</v>
      </c>
      <c r="P1854">
        <v>0</v>
      </c>
      <c r="Q1854">
        <v>167</v>
      </c>
      <c r="R1854">
        <v>556</v>
      </c>
      <c r="S1854">
        <v>210</v>
      </c>
      <c r="T1854">
        <v>7.5</v>
      </c>
      <c r="U1854">
        <v>8.6999999999999993</v>
      </c>
    </row>
    <row r="1855" spans="1:21" x14ac:dyDescent="0.25">
      <c r="A1855" t="str">
        <f>B1855&amp;"_"&amp;G1855&amp;"_"&amp;J1855</f>
        <v>754_518_1</v>
      </c>
      <c r="B1855">
        <v>754</v>
      </c>
      <c r="C1855" s="1" t="s">
        <v>1339</v>
      </c>
      <c r="D1855" s="1" t="s">
        <v>70</v>
      </c>
      <c r="E1855" s="1" t="s">
        <v>70</v>
      </c>
      <c r="F1855">
        <v>115</v>
      </c>
      <c r="G1855">
        <v>518</v>
      </c>
      <c r="H1855" s="1" t="s">
        <v>1355</v>
      </c>
      <c r="I1855">
        <v>115</v>
      </c>
      <c r="J1855" s="1" t="s">
        <v>191</v>
      </c>
      <c r="K1855" s="1" t="s">
        <v>25</v>
      </c>
      <c r="L1855">
        <v>2.9999999999999997E-4</v>
      </c>
      <c r="M1855">
        <v>1.24E-3</v>
      </c>
      <c r="N1855">
        <v>2.1000000000000001E-4</v>
      </c>
      <c r="O1855">
        <v>1</v>
      </c>
      <c r="P1855">
        <v>0</v>
      </c>
      <c r="Q1855">
        <v>167</v>
      </c>
      <c r="R1855">
        <v>556</v>
      </c>
      <c r="S1855">
        <v>210</v>
      </c>
      <c r="T1855">
        <v>0.2</v>
      </c>
      <c r="U1855">
        <v>0.3</v>
      </c>
    </row>
    <row r="1856" spans="1:21" x14ac:dyDescent="0.25">
      <c r="A1856" t="str">
        <f>B1856&amp;"_"&amp;G1856&amp;"_"&amp;J1856</f>
        <v>755_544_1</v>
      </c>
      <c r="B1856">
        <v>755</v>
      </c>
      <c r="C1856" s="1" t="s">
        <v>78</v>
      </c>
      <c r="D1856" s="1" t="s">
        <v>70</v>
      </c>
      <c r="E1856" s="1" t="s">
        <v>70</v>
      </c>
      <c r="F1856">
        <v>138</v>
      </c>
      <c r="G1856">
        <v>544</v>
      </c>
      <c r="H1856" s="1" t="s">
        <v>79</v>
      </c>
      <c r="I1856">
        <v>138</v>
      </c>
      <c r="J1856" s="1" t="s">
        <v>191</v>
      </c>
      <c r="K1856" s="1" t="s">
        <v>25</v>
      </c>
      <c r="L1856">
        <v>1.06E-3</v>
      </c>
      <c r="M1856">
        <v>5.2900000000000004E-3</v>
      </c>
      <c r="N1856">
        <v>4.011E-2</v>
      </c>
      <c r="O1856">
        <v>1</v>
      </c>
      <c r="P1856">
        <v>0</v>
      </c>
      <c r="Q1856">
        <v>261</v>
      </c>
      <c r="R1856">
        <v>562</v>
      </c>
      <c r="S1856">
        <v>432</v>
      </c>
      <c r="T1856">
        <v>4.5999999999999996</v>
      </c>
      <c r="U1856">
        <v>7.2</v>
      </c>
    </row>
    <row r="1857" spans="1:21" x14ac:dyDescent="0.25">
      <c r="A1857" t="str">
        <f>B1857&amp;"_"&amp;G1857&amp;"_"&amp;J1857</f>
        <v>755_544_2</v>
      </c>
      <c r="B1857">
        <v>755</v>
      </c>
      <c r="C1857" s="1" t="s">
        <v>78</v>
      </c>
      <c r="D1857" s="1" t="s">
        <v>70</v>
      </c>
      <c r="E1857" s="1" t="s">
        <v>70</v>
      </c>
      <c r="F1857">
        <v>138</v>
      </c>
      <c r="G1857">
        <v>544</v>
      </c>
      <c r="H1857" s="1" t="s">
        <v>79</v>
      </c>
      <c r="I1857">
        <v>138</v>
      </c>
      <c r="J1857" s="1" t="s">
        <v>74</v>
      </c>
      <c r="K1857" s="1" t="s">
        <v>25</v>
      </c>
      <c r="L1857">
        <v>1.06E-3</v>
      </c>
      <c r="M1857">
        <v>5.2900000000000004E-3</v>
      </c>
      <c r="N1857">
        <v>4.011E-2</v>
      </c>
      <c r="O1857">
        <v>1</v>
      </c>
      <c r="P1857">
        <v>0</v>
      </c>
      <c r="Q1857">
        <v>261</v>
      </c>
      <c r="R1857">
        <v>562</v>
      </c>
      <c r="S1857">
        <v>432</v>
      </c>
      <c r="T1857">
        <v>4.5999999999999996</v>
      </c>
      <c r="U1857">
        <v>7.2</v>
      </c>
    </row>
    <row r="1858" spans="1:21" x14ac:dyDescent="0.25">
      <c r="A1858" t="str">
        <f>B1858&amp;"_"&amp;G1858&amp;"_"&amp;J1858</f>
        <v>755_545_1</v>
      </c>
      <c r="B1858">
        <v>755</v>
      </c>
      <c r="C1858" s="1" t="s">
        <v>78</v>
      </c>
      <c r="D1858" s="1" t="s">
        <v>70</v>
      </c>
      <c r="E1858" s="1" t="s">
        <v>70</v>
      </c>
      <c r="F1858">
        <v>138</v>
      </c>
      <c r="G1858">
        <v>545</v>
      </c>
      <c r="H1858" s="1" t="s">
        <v>1109</v>
      </c>
      <c r="I1858">
        <v>138</v>
      </c>
      <c r="J1858" s="1" t="s">
        <v>191</v>
      </c>
      <c r="K1858" s="1" t="s">
        <v>25</v>
      </c>
      <c r="L1858">
        <v>1.0000000000000001E-5</v>
      </c>
      <c r="M1858">
        <v>3.0000000000000001E-5</v>
      </c>
      <c r="N1858">
        <v>2.4000000000000001E-4</v>
      </c>
      <c r="O1858">
        <v>1</v>
      </c>
      <c r="P1858">
        <v>0</v>
      </c>
      <c r="Q1858">
        <v>261</v>
      </c>
      <c r="R1858">
        <v>562</v>
      </c>
      <c r="S1858">
        <v>432</v>
      </c>
      <c r="T1858">
        <v>0</v>
      </c>
      <c r="U1858">
        <v>0</v>
      </c>
    </row>
    <row r="1859" spans="1:21" x14ac:dyDescent="0.25">
      <c r="A1859" t="str">
        <f>B1859&amp;"_"&amp;G1859&amp;"_"&amp;J1859</f>
        <v>755_757_1</v>
      </c>
      <c r="B1859">
        <v>755</v>
      </c>
      <c r="C1859" s="1" t="s">
        <v>78</v>
      </c>
      <c r="D1859" s="1" t="s">
        <v>70</v>
      </c>
      <c r="E1859" s="1" t="s">
        <v>70</v>
      </c>
      <c r="F1859">
        <v>138</v>
      </c>
      <c r="G1859">
        <v>757</v>
      </c>
      <c r="H1859" s="1" t="s">
        <v>71</v>
      </c>
      <c r="I1859">
        <v>138</v>
      </c>
      <c r="J1859" s="1" t="s">
        <v>191</v>
      </c>
      <c r="K1859" s="1" t="s">
        <v>25</v>
      </c>
      <c r="L1859">
        <v>4.8000000000000001E-4</v>
      </c>
      <c r="M1859">
        <v>2.3900000000000002E-3</v>
      </c>
      <c r="N1859">
        <v>1.8089999999999998E-2</v>
      </c>
      <c r="O1859">
        <v>1</v>
      </c>
      <c r="P1859">
        <v>0</v>
      </c>
      <c r="Q1859">
        <v>261</v>
      </c>
      <c r="R1859">
        <v>562</v>
      </c>
      <c r="S1859">
        <v>432</v>
      </c>
      <c r="T1859">
        <v>2.2999999999999998</v>
      </c>
      <c r="U1859">
        <v>3.2</v>
      </c>
    </row>
    <row r="1860" spans="1:21" x14ac:dyDescent="0.25">
      <c r="A1860" t="str">
        <f>B1860&amp;"_"&amp;G1860&amp;"_"&amp;J1860</f>
        <v>755_757_2</v>
      </c>
      <c r="B1860">
        <v>755</v>
      </c>
      <c r="C1860" s="1" t="s">
        <v>78</v>
      </c>
      <c r="D1860" s="1" t="s">
        <v>70</v>
      </c>
      <c r="E1860" s="1" t="s">
        <v>70</v>
      </c>
      <c r="F1860">
        <v>138</v>
      </c>
      <c r="G1860">
        <v>757</v>
      </c>
      <c r="H1860" s="1" t="s">
        <v>71</v>
      </c>
      <c r="I1860">
        <v>138</v>
      </c>
      <c r="J1860" s="1" t="s">
        <v>74</v>
      </c>
      <c r="K1860" s="1" t="s">
        <v>25</v>
      </c>
      <c r="L1860">
        <v>4.8000000000000001E-4</v>
      </c>
      <c r="M1860">
        <v>2.3900000000000002E-3</v>
      </c>
      <c r="N1860">
        <v>1.8089999999999998E-2</v>
      </c>
      <c r="O1860">
        <v>1</v>
      </c>
      <c r="P1860">
        <v>0</v>
      </c>
      <c r="Q1860">
        <v>261</v>
      </c>
      <c r="R1860">
        <v>562</v>
      </c>
      <c r="S1860">
        <v>432</v>
      </c>
      <c r="T1860">
        <v>2.2999999999999998</v>
      </c>
      <c r="U1860">
        <v>3.2</v>
      </c>
    </row>
    <row r="1861" spans="1:21" x14ac:dyDescent="0.25">
      <c r="A1861" t="str">
        <f>B1861&amp;"_"&amp;G1861&amp;"_"&amp;J1861</f>
        <v>756_1356_1</v>
      </c>
      <c r="B1861">
        <v>756</v>
      </c>
      <c r="C1861" s="1" t="s">
        <v>71</v>
      </c>
      <c r="D1861" s="1" t="s">
        <v>70</v>
      </c>
      <c r="E1861" s="1" t="s">
        <v>70</v>
      </c>
      <c r="F1861">
        <v>115</v>
      </c>
      <c r="G1861">
        <v>1356</v>
      </c>
      <c r="H1861" s="1" t="s">
        <v>181</v>
      </c>
      <c r="I1861">
        <v>345</v>
      </c>
      <c r="J1861" s="1" t="s">
        <v>191</v>
      </c>
      <c r="K1861" s="1" t="s">
        <v>25</v>
      </c>
      <c r="L1861">
        <v>5.9999999999999995E-4</v>
      </c>
      <c r="M1861">
        <v>4.7E-2</v>
      </c>
      <c r="N1861">
        <v>0</v>
      </c>
      <c r="O1861">
        <v>1</v>
      </c>
      <c r="P1861">
        <v>0</v>
      </c>
      <c r="Q1861">
        <v>400</v>
      </c>
      <c r="R1861">
        <v>444</v>
      </c>
      <c r="S1861">
        <v>444</v>
      </c>
      <c r="T1861">
        <v>0.3</v>
      </c>
      <c r="U1861">
        <v>0</v>
      </c>
    </row>
    <row r="1862" spans="1:21" x14ac:dyDescent="0.25">
      <c r="A1862" t="str">
        <f>B1862&amp;"_"&amp;G1862&amp;"_"&amp;J1862</f>
        <v>756_1514_1</v>
      </c>
      <c r="B1862">
        <v>756</v>
      </c>
      <c r="C1862" s="1" t="s">
        <v>71</v>
      </c>
      <c r="D1862" s="1" t="s">
        <v>70</v>
      </c>
      <c r="E1862" s="1" t="s">
        <v>70</v>
      </c>
      <c r="F1862">
        <v>115</v>
      </c>
      <c r="G1862">
        <v>1514</v>
      </c>
      <c r="H1862" s="1" t="s">
        <v>71</v>
      </c>
      <c r="I1862">
        <v>115</v>
      </c>
      <c r="J1862" s="1" t="s">
        <v>191</v>
      </c>
      <c r="K1862" s="1" t="s">
        <v>25</v>
      </c>
      <c r="L1862">
        <v>8.0000000000000007E-5</v>
      </c>
      <c r="M1862">
        <v>3.5E-4</v>
      </c>
      <c r="N1862">
        <v>6.0000000000000002E-5</v>
      </c>
      <c r="O1862">
        <v>1</v>
      </c>
      <c r="P1862">
        <v>0</v>
      </c>
      <c r="Q1862">
        <v>167</v>
      </c>
      <c r="R1862">
        <v>556</v>
      </c>
      <c r="S1862">
        <v>210</v>
      </c>
      <c r="T1862">
        <v>0.1</v>
      </c>
      <c r="U1862">
        <v>0.1</v>
      </c>
    </row>
    <row r="1863" spans="1:21" x14ac:dyDescent="0.25">
      <c r="A1863" t="str">
        <f>B1863&amp;"_"&amp;G1863&amp;"_"&amp;J1863</f>
        <v>757_1514_1</v>
      </c>
      <c r="B1863">
        <v>757</v>
      </c>
      <c r="C1863" s="1" t="s">
        <v>71</v>
      </c>
      <c r="D1863" s="1" t="s">
        <v>70</v>
      </c>
      <c r="E1863" s="1" t="s">
        <v>70</v>
      </c>
      <c r="F1863">
        <v>138</v>
      </c>
      <c r="G1863">
        <v>1514</v>
      </c>
      <c r="H1863" s="1" t="s">
        <v>71</v>
      </c>
      <c r="I1863">
        <v>115</v>
      </c>
      <c r="J1863" s="1" t="s">
        <v>191</v>
      </c>
      <c r="K1863" s="1" t="s">
        <v>25</v>
      </c>
      <c r="L1863">
        <v>6.9999999999999999E-4</v>
      </c>
      <c r="M1863">
        <v>2.5000000000000001E-2</v>
      </c>
      <c r="N1863">
        <v>0</v>
      </c>
      <c r="O1863">
        <v>1</v>
      </c>
      <c r="P1863">
        <v>0</v>
      </c>
      <c r="Q1863">
        <v>300</v>
      </c>
      <c r="R1863">
        <v>375</v>
      </c>
      <c r="S1863">
        <v>450</v>
      </c>
      <c r="T1863">
        <v>0</v>
      </c>
      <c r="U1863">
        <v>0</v>
      </c>
    </row>
    <row r="1864" spans="1:21" x14ac:dyDescent="0.25">
      <c r="A1864" t="str">
        <f>B1864&amp;"_"&amp;G1864&amp;"_"&amp;J1864</f>
        <v>759_760_1</v>
      </c>
      <c r="B1864">
        <v>759</v>
      </c>
      <c r="C1864" s="1" t="s">
        <v>1342</v>
      </c>
      <c r="D1864" s="1" t="s">
        <v>59</v>
      </c>
      <c r="E1864" s="1" t="s">
        <v>59</v>
      </c>
      <c r="F1864">
        <v>230</v>
      </c>
      <c r="G1864">
        <v>760</v>
      </c>
      <c r="H1864" s="1" t="s">
        <v>1343</v>
      </c>
      <c r="I1864">
        <v>230</v>
      </c>
      <c r="J1864" s="1" t="s">
        <v>191</v>
      </c>
      <c r="K1864" s="1" t="s">
        <v>25</v>
      </c>
      <c r="L1864">
        <v>0</v>
      </c>
      <c r="M1864">
        <v>4.0000000000000003E-5</v>
      </c>
      <c r="N1864">
        <v>1.3999999999999999E-4</v>
      </c>
      <c r="O1864">
        <v>1</v>
      </c>
      <c r="P1864">
        <v>0</v>
      </c>
      <c r="Q1864">
        <v>453</v>
      </c>
      <c r="R1864">
        <v>936</v>
      </c>
      <c r="S1864">
        <v>579</v>
      </c>
      <c r="T1864">
        <v>0</v>
      </c>
      <c r="U1864">
        <v>0</v>
      </c>
    </row>
    <row r="1865" spans="1:21" x14ac:dyDescent="0.25">
      <c r="A1865" t="str">
        <f>B1865&amp;"_"&amp;G1865&amp;"_"&amp;J1865</f>
        <v>759_765_1</v>
      </c>
      <c r="B1865">
        <v>759</v>
      </c>
      <c r="C1865" s="1" t="s">
        <v>1342</v>
      </c>
      <c r="D1865" s="1" t="s">
        <v>59</v>
      </c>
      <c r="E1865" s="1" t="s">
        <v>59</v>
      </c>
      <c r="F1865">
        <v>230</v>
      </c>
      <c r="G1865">
        <v>765</v>
      </c>
      <c r="H1865" s="1" t="s">
        <v>1344</v>
      </c>
      <c r="I1865">
        <v>230</v>
      </c>
      <c r="J1865" s="1" t="s">
        <v>191</v>
      </c>
      <c r="K1865" s="1" t="s">
        <v>25</v>
      </c>
      <c r="L1865">
        <v>1.0000000000000001E-5</v>
      </c>
      <c r="M1865">
        <v>8.0000000000000007E-5</v>
      </c>
      <c r="N1865">
        <v>2.9999999999999997E-4</v>
      </c>
      <c r="O1865">
        <v>1</v>
      </c>
      <c r="P1865">
        <v>0</v>
      </c>
      <c r="Q1865">
        <v>453</v>
      </c>
      <c r="R1865">
        <v>936</v>
      </c>
      <c r="S1865">
        <v>579</v>
      </c>
      <c r="T1865">
        <v>0.1</v>
      </c>
      <c r="U1865">
        <v>0.1</v>
      </c>
    </row>
    <row r="1866" spans="1:21" x14ac:dyDescent="0.25">
      <c r="A1866" t="str">
        <f>B1866&amp;"_"&amp;G1866&amp;"_"&amp;J1866</f>
        <v>759_768_1</v>
      </c>
      <c r="B1866">
        <v>759</v>
      </c>
      <c r="C1866" s="1" t="s">
        <v>1342</v>
      </c>
      <c r="D1866" s="1" t="s">
        <v>59</v>
      </c>
      <c r="E1866" s="1" t="s">
        <v>22</v>
      </c>
      <c r="F1866">
        <v>230</v>
      </c>
      <c r="G1866">
        <v>768</v>
      </c>
      <c r="H1866" s="1" t="s">
        <v>105</v>
      </c>
      <c r="I1866">
        <v>230</v>
      </c>
      <c r="J1866" s="1" t="s">
        <v>191</v>
      </c>
      <c r="K1866" s="1" t="s">
        <v>25</v>
      </c>
      <c r="L1866">
        <v>1.3500000000000001E-3</v>
      </c>
      <c r="M1866">
        <v>1.0829999999999999E-2</v>
      </c>
      <c r="N1866">
        <v>4.1340000000000002E-2</v>
      </c>
      <c r="O1866">
        <v>1</v>
      </c>
      <c r="P1866">
        <v>0</v>
      </c>
      <c r="Q1866">
        <v>453</v>
      </c>
      <c r="R1866">
        <v>936</v>
      </c>
      <c r="S1866">
        <v>579</v>
      </c>
      <c r="T1866">
        <v>6.5</v>
      </c>
      <c r="U1866">
        <v>10.5</v>
      </c>
    </row>
    <row r="1867" spans="1:21" x14ac:dyDescent="0.25">
      <c r="A1867" t="str">
        <f>B1867&amp;"_"&amp;G1867&amp;"_"&amp;J1867</f>
        <v>760_765_1</v>
      </c>
      <c r="B1867">
        <v>760</v>
      </c>
      <c r="C1867" s="1" t="s">
        <v>1343</v>
      </c>
      <c r="D1867" s="1" t="s">
        <v>59</v>
      </c>
      <c r="E1867" s="1" t="s">
        <v>59</v>
      </c>
      <c r="F1867">
        <v>230</v>
      </c>
      <c r="G1867">
        <v>765</v>
      </c>
      <c r="H1867" s="1" t="s">
        <v>1344</v>
      </c>
      <c r="I1867">
        <v>230</v>
      </c>
      <c r="J1867" s="1" t="s">
        <v>191</v>
      </c>
      <c r="K1867" s="1" t="s">
        <v>25</v>
      </c>
      <c r="L1867">
        <v>1.0000000000000001E-5</v>
      </c>
      <c r="M1867">
        <v>6.9999999999999994E-5</v>
      </c>
      <c r="N1867">
        <v>2.5000000000000001E-4</v>
      </c>
      <c r="O1867">
        <v>1</v>
      </c>
      <c r="P1867">
        <v>0</v>
      </c>
      <c r="Q1867">
        <v>453</v>
      </c>
      <c r="R1867">
        <v>936</v>
      </c>
      <c r="S1867">
        <v>579</v>
      </c>
      <c r="T1867">
        <v>0.1</v>
      </c>
      <c r="U1867">
        <v>0.1</v>
      </c>
    </row>
    <row r="1868" spans="1:21" x14ac:dyDescent="0.25">
      <c r="A1868" t="str">
        <f>B1868&amp;"_"&amp;G1868&amp;"_"&amp;J1868</f>
        <v>760_993_1</v>
      </c>
      <c r="B1868">
        <v>760</v>
      </c>
      <c r="C1868" s="1" t="s">
        <v>1343</v>
      </c>
      <c r="D1868" s="1" t="s">
        <v>59</v>
      </c>
      <c r="E1868" s="1" t="s">
        <v>59</v>
      </c>
      <c r="F1868">
        <v>230</v>
      </c>
      <c r="G1868">
        <v>993</v>
      </c>
      <c r="H1868" s="1" t="s">
        <v>167</v>
      </c>
      <c r="I1868">
        <v>230</v>
      </c>
      <c r="J1868" s="1" t="s">
        <v>191</v>
      </c>
      <c r="K1868" s="1" t="s">
        <v>25</v>
      </c>
      <c r="L1868">
        <v>5.3299999999999997E-3</v>
      </c>
      <c r="M1868">
        <v>4.283E-2</v>
      </c>
      <c r="N1868">
        <v>0.16339000000000001</v>
      </c>
      <c r="O1868">
        <v>1</v>
      </c>
      <c r="P1868">
        <v>0</v>
      </c>
      <c r="Q1868">
        <v>453</v>
      </c>
      <c r="R1868">
        <v>936</v>
      </c>
      <c r="S1868">
        <v>579</v>
      </c>
      <c r="T1868">
        <v>25.9</v>
      </c>
      <c r="U1868">
        <v>41.3</v>
      </c>
    </row>
    <row r="1869" spans="1:21" x14ac:dyDescent="0.25">
      <c r="A1869" t="str">
        <f>B1869&amp;"_"&amp;G1869&amp;"_"&amp;J1869</f>
        <v>761_762_1</v>
      </c>
      <c r="B1869">
        <v>761</v>
      </c>
      <c r="C1869" s="1" t="s">
        <v>1345</v>
      </c>
      <c r="D1869" s="1" t="s">
        <v>59</v>
      </c>
      <c r="E1869" s="1" t="s">
        <v>59</v>
      </c>
      <c r="F1869">
        <v>230</v>
      </c>
      <c r="G1869">
        <v>762</v>
      </c>
      <c r="H1869" s="1" t="s">
        <v>1346</v>
      </c>
      <c r="I1869">
        <v>230</v>
      </c>
      <c r="J1869" s="1" t="s">
        <v>191</v>
      </c>
      <c r="K1869" s="1" t="s">
        <v>25</v>
      </c>
      <c r="L1869">
        <v>0</v>
      </c>
      <c r="M1869">
        <v>4.0000000000000003E-5</v>
      </c>
      <c r="N1869">
        <v>1.3999999999999999E-4</v>
      </c>
      <c r="O1869">
        <v>1</v>
      </c>
      <c r="P1869">
        <v>0</v>
      </c>
      <c r="Q1869">
        <v>453</v>
      </c>
      <c r="R1869">
        <v>936</v>
      </c>
      <c r="S1869">
        <v>579</v>
      </c>
      <c r="T1869">
        <v>0</v>
      </c>
      <c r="U1869">
        <v>0</v>
      </c>
    </row>
    <row r="1870" spans="1:21" x14ac:dyDescent="0.25">
      <c r="A1870" t="str">
        <f>B1870&amp;"_"&amp;G1870&amp;"_"&amp;J1870</f>
        <v>761_764_1</v>
      </c>
      <c r="B1870">
        <v>761</v>
      </c>
      <c r="C1870" s="1" t="s">
        <v>1345</v>
      </c>
      <c r="D1870" s="1" t="s">
        <v>59</v>
      </c>
      <c r="E1870" s="1" t="s">
        <v>59</v>
      </c>
      <c r="F1870">
        <v>230</v>
      </c>
      <c r="G1870">
        <v>764</v>
      </c>
      <c r="H1870" s="1" t="s">
        <v>1143</v>
      </c>
      <c r="I1870">
        <v>230</v>
      </c>
      <c r="J1870" s="1" t="s">
        <v>191</v>
      </c>
      <c r="K1870" s="1" t="s">
        <v>25</v>
      </c>
      <c r="L1870">
        <v>3.2299999999999998E-3</v>
      </c>
      <c r="M1870">
        <v>2.598E-2</v>
      </c>
      <c r="N1870">
        <v>9.912E-2</v>
      </c>
      <c r="O1870">
        <v>1</v>
      </c>
      <c r="P1870">
        <v>0</v>
      </c>
      <c r="Q1870">
        <v>453</v>
      </c>
      <c r="R1870">
        <v>936</v>
      </c>
      <c r="S1870">
        <v>579</v>
      </c>
      <c r="T1870">
        <v>15.5</v>
      </c>
      <c r="U1870">
        <v>25.1</v>
      </c>
    </row>
    <row r="1871" spans="1:21" x14ac:dyDescent="0.25">
      <c r="A1871" t="str">
        <f>B1871&amp;"_"&amp;G1871&amp;"_"&amp;J1871</f>
        <v>761_766_1</v>
      </c>
      <c r="B1871">
        <v>761</v>
      </c>
      <c r="C1871" s="1" t="s">
        <v>1345</v>
      </c>
      <c r="D1871" s="1" t="s">
        <v>59</v>
      </c>
      <c r="E1871" s="1" t="s">
        <v>59</v>
      </c>
      <c r="F1871">
        <v>230</v>
      </c>
      <c r="G1871">
        <v>766</v>
      </c>
      <c r="H1871" s="1" t="s">
        <v>1347</v>
      </c>
      <c r="I1871">
        <v>230</v>
      </c>
      <c r="J1871" s="1" t="s">
        <v>191</v>
      </c>
      <c r="K1871" s="1" t="s">
        <v>25</v>
      </c>
      <c r="L1871">
        <v>2.0000000000000002E-5</v>
      </c>
      <c r="M1871">
        <v>1.2999999999999999E-4</v>
      </c>
      <c r="N1871">
        <v>4.8000000000000001E-4</v>
      </c>
      <c r="O1871">
        <v>1</v>
      </c>
      <c r="P1871">
        <v>0</v>
      </c>
      <c r="Q1871">
        <v>453</v>
      </c>
      <c r="R1871">
        <v>936</v>
      </c>
      <c r="S1871">
        <v>579</v>
      </c>
      <c r="T1871">
        <v>0.1</v>
      </c>
      <c r="U1871">
        <v>0.1</v>
      </c>
    </row>
    <row r="1872" spans="1:21" x14ac:dyDescent="0.25">
      <c r="A1872" t="str">
        <f>B1872&amp;"_"&amp;G1872&amp;"_"&amp;J1872</f>
        <v>762_766_1</v>
      </c>
      <c r="B1872">
        <v>762</v>
      </c>
      <c r="C1872" s="1" t="s">
        <v>1346</v>
      </c>
      <c r="D1872" s="1" t="s">
        <v>59</v>
      </c>
      <c r="E1872" s="1" t="s">
        <v>59</v>
      </c>
      <c r="F1872">
        <v>230</v>
      </c>
      <c r="G1872">
        <v>766</v>
      </c>
      <c r="H1872" s="1" t="s">
        <v>1347</v>
      </c>
      <c r="I1872">
        <v>230</v>
      </c>
      <c r="J1872" s="1" t="s">
        <v>191</v>
      </c>
      <c r="K1872" s="1" t="s">
        <v>25</v>
      </c>
      <c r="L1872">
        <v>1.0000000000000001E-5</v>
      </c>
      <c r="M1872">
        <v>1E-4</v>
      </c>
      <c r="N1872">
        <v>3.8000000000000002E-4</v>
      </c>
      <c r="O1872">
        <v>1</v>
      </c>
      <c r="P1872">
        <v>0</v>
      </c>
      <c r="Q1872">
        <v>453</v>
      </c>
      <c r="R1872">
        <v>936</v>
      </c>
      <c r="S1872">
        <v>579</v>
      </c>
      <c r="T1872">
        <v>0.1</v>
      </c>
      <c r="U1872">
        <v>0.1</v>
      </c>
    </row>
    <row r="1873" spans="1:21" x14ac:dyDescent="0.25">
      <c r="A1873" t="str">
        <f>B1873&amp;"_"&amp;G1873&amp;"_"&amp;J1873</f>
        <v>762_993_1</v>
      </c>
      <c r="B1873">
        <v>762</v>
      </c>
      <c r="C1873" s="1" t="s">
        <v>1346</v>
      </c>
      <c r="D1873" s="1" t="s">
        <v>59</v>
      </c>
      <c r="E1873" s="1" t="s">
        <v>59</v>
      </c>
      <c r="F1873">
        <v>230</v>
      </c>
      <c r="G1873">
        <v>993</v>
      </c>
      <c r="H1873" s="1" t="s">
        <v>167</v>
      </c>
      <c r="I1873">
        <v>230</v>
      </c>
      <c r="J1873" s="1" t="s">
        <v>191</v>
      </c>
      <c r="K1873" s="1" t="s">
        <v>25</v>
      </c>
      <c r="L1873">
        <v>1.64E-3</v>
      </c>
      <c r="M1873">
        <v>1.3220000000000001E-2</v>
      </c>
      <c r="N1873">
        <v>5.0450000000000002E-2</v>
      </c>
      <c r="O1873">
        <v>1</v>
      </c>
      <c r="P1873">
        <v>0</v>
      </c>
      <c r="Q1873">
        <v>453</v>
      </c>
      <c r="R1873">
        <v>936</v>
      </c>
      <c r="S1873">
        <v>579</v>
      </c>
      <c r="T1873">
        <v>8.6999999999999993</v>
      </c>
      <c r="U1873">
        <v>12.8</v>
      </c>
    </row>
    <row r="1874" spans="1:21" x14ac:dyDescent="0.25">
      <c r="A1874" t="str">
        <f>B1874&amp;"_"&amp;G1874&amp;"_"&amp;J1874</f>
        <v>763_562_1</v>
      </c>
      <c r="B1874">
        <v>763</v>
      </c>
      <c r="C1874" s="1" t="s">
        <v>1141</v>
      </c>
      <c r="D1874" s="1" t="s">
        <v>59</v>
      </c>
      <c r="E1874" s="1" t="s">
        <v>59</v>
      </c>
      <c r="F1874">
        <v>230</v>
      </c>
      <c r="G1874">
        <v>562</v>
      </c>
      <c r="H1874" s="1" t="s">
        <v>1142</v>
      </c>
      <c r="I1874">
        <v>230</v>
      </c>
      <c r="J1874" s="1" t="s">
        <v>191</v>
      </c>
      <c r="K1874" s="1" t="s">
        <v>25</v>
      </c>
      <c r="L1874">
        <v>2.0000000000000002E-5</v>
      </c>
      <c r="M1874">
        <v>1.6000000000000001E-4</v>
      </c>
      <c r="N1874">
        <v>5.9999999999999995E-4</v>
      </c>
      <c r="O1874">
        <v>1</v>
      </c>
      <c r="P1874">
        <v>0</v>
      </c>
      <c r="Q1874">
        <v>453</v>
      </c>
      <c r="R1874">
        <v>936</v>
      </c>
      <c r="S1874">
        <v>579</v>
      </c>
      <c r="T1874">
        <v>0.1</v>
      </c>
      <c r="U1874">
        <v>0.2</v>
      </c>
    </row>
    <row r="1875" spans="1:21" x14ac:dyDescent="0.25">
      <c r="A1875" t="str">
        <f>B1875&amp;"_"&amp;G1875&amp;"_"&amp;J1875</f>
        <v>763_764_1</v>
      </c>
      <c r="B1875">
        <v>763</v>
      </c>
      <c r="C1875" s="1" t="s">
        <v>1141</v>
      </c>
      <c r="D1875" s="1" t="s">
        <v>59</v>
      </c>
      <c r="E1875" s="1" t="s">
        <v>59</v>
      </c>
      <c r="F1875">
        <v>230</v>
      </c>
      <c r="G1875">
        <v>764</v>
      </c>
      <c r="H1875" s="1" t="s">
        <v>1143</v>
      </c>
      <c r="I1875">
        <v>230</v>
      </c>
      <c r="J1875" s="1" t="s">
        <v>191</v>
      </c>
      <c r="K1875" s="1" t="s">
        <v>25</v>
      </c>
      <c r="L1875">
        <v>3.0000000000000001E-5</v>
      </c>
      <c r="M1875">
        <v>2.0000000000000001E-4</v>
      </c>
      <c r="N1875">
        <v>7.7999999999999999E-4</v>
      </c>
      <c r="O1875">
        <v>1</v>
      </c>
      <c r="P1875">
        <v>0</v>
      </c>
      <c r="Q1875">
        <v>453</v>
      </c>
      <c r="R1875">
        <v>936</v>
      </c>
      <c r="S1875">
        <v>579</v>
      </c>
      <c r="T1875">
        <v>0.1</v>
      </c>
      <c r="U1875">
        <v>0.2</v>
      </c>
    </row>
    <row r="1876" spans="1:21" x14ac:dyDescent="0.25">
      <c r="A1876" t="str">
        <f>B1876&amp;"_"&amp;G1876&amp;"_"&amp;J1876</f>
        <v>763_768_1</v>
      </c>
      <c r="B1876">
        <v>763</v>
      </c>
      <c r="C1876" s="1" t="s">
        <v>1141</v>
      </c>
      <c r="D1876" s="1" t="s">
        <v>59</v>
      </c>
      <c r="E1876" s="1" t="s">
        <v>22</v>
      </c>
      <c r="F1876">
        <v>230</v>
      </c>
      <c r="G1876">
        <v>768</v>
      </c>
      <c r="H1876" s="1" t="s">
        <v>105</v>
      </c>
      <c r="I1876">
        <v>230</v>
      </c>
      <c r="J1876" s="1" t="s">
        <v>191</v>
      </c>
      <c r="K1876" s="1" t="s">
        <v>25</v>
      </c>
      <c r="L1876">
        <v>1.7799999999999999E-3</v>
      </c>
      <c r="M1876">
        <v>1.427E-2</v>
      </c>
      <c r="N1876">
        <v>5.4460000000000001E-2</v>
      </c>
      <c r="O1876">
        <v>1</v>
      </c>
      <c r="P1876">
        <v>0</v>
      </c>
      <c r="Q1876">
        <v>453</v>
      </c>
      <c r="R1876">
        <v>936</v>
      </c>
      <c r="S1876">
        <v>579</v>
      </c>
      <c r="T1876">
        <v>8.6</v>
      </c>
      <c r="U1876">
        <v>13.8</v>
      </c>
    </row>
    <row r="1877" spans="1:21" x14ac:dyDescent="0.25">
      <c r="A1877" t="str">
        <f>B1877&amp;"_"&amp;G1877&amp;"_"&amp;J1877</f>
        <v>764_562_1</v>
      </c>
      <c r="B1877">
        <v>764</v>
      </c>
      <c r="C1877" s="1" t="s">
        <v>1143</v>
      </c>
      <c r="D1877" s="1" t="s">
        <v>59</v>
      </c>
      <c r="E1877" s="1" t="s">
        <v>59</v>
      </c>
      <c r="F1877">
        <v>230</v>
      </c>
      <c r="G1877">
        <v>562</v>
      </c>
      <c r="H1877" s="1" t="s">
        <v>1142</v>
      </c>
      <c r="I1877">
        <v>230</v>
      </c>
      <c r="J1877" s="1" t="s">
        <v>191</v>
      </c>
      <c r="K1877" s="1" t="s">
        <v>25</v>
      </c>
      <c r="L1877">
        <v>1.0000000000000001E-5</v>
      </c>
      <c r="M1877">
        <v>1.1E-4</v>
      </c>
      <c r="N1877">
        <v>4.4000000000000002E-4</v>
      </c>
      <c r="O1877">
        <v>1</v>
      </c>
      <c r="P1877">
        <v>0</v>
      </c>
      <c r="Q1877">
        <v>453</v>
      </c>
      <c r="R1877">
        <v>936</v>
      </c>
      <c r="S1877">
        <v>579</v>
      </c>
      <c r="T1877">
        <v>0.1</v>
      </c>
      <c r="U1877">
        <v>0.1</v>
      </c>
    </row>
    <row r="1878" spans="1:21" x14ac:dyDescent="0.25">
      <c r="A1878" t="str">
        <f>B1878&amp;"_"&amp;G1878&amp;"_"&amp;J1878</f>
        <v>768_1230_1</v>
      </c>
      <c r="B1878">
        <v>768</v>
      </c>
      <c r="C1878" s="1" t="s">
        <v>105</v>
      </c>
      <c r="D1878" s="1" t="s">
        <v>22</v>
      </c>
      <c r="E1878" s="1" t="s">
        <v>22</v>
      </c>
      <c r="F1878">
        <v>230</v>
      </c>
      <c r="G1878">
        <v>1230</v>
      </c>
      <c r="H1878" s="1" t="s">
        <v>91</v>
      </c>
      <c r="I1878">
        <v>230</v>
      </c>
      <c r="J1878" s="1" t="s">
        <v>191</v>
      </c>
      <c r="K1878" s="1" t="s">
        <v>25</v>
      </c>
      <c r="L1878">
        <v>7.3600000000000002E-3</v>
      </c>
      <c r="M1878">
        <v>5.919E-2</v>
      </c>
      <c r="N1878">
        <v>0.22583</v>
      </c>
      <c r="O1878">
        <v>1</v>
      </c>
      <c r="P1878">
        <v>0</v>
      </c>
      <c r="Q1878">
        <v>453</v>
      </c>
      <c r="R1878">
        <v>936</v>
      </c>
      <c r="S1878">
        <v>579</v>
      </c>
      <c r="T1878">
        <v>34.6</v>
      </c>
      <c r="U1878">
        <v>57.1</v>
      </c>
    </row>
    <row r="1879" spans="1:21" x14ac:dyDescent="0.25">
      <c r="A1879" t="str">
        <f>B1879&amp;"_"&amp;G1879&amp;"_"&amp;J1879</f>
        <v>768_1230_2</v>
      </c>
      <c r="B1879">
        <v>768</v>
      </c>
      <c r="C1879" s="1" t="s">
        <v>105</v>
      </c>
      <c r="D1879" s="1" t="s">
        <v>22</v>
      </c>
      <c r="E1879" s="1" t="s">
        <v>22</v>
      </c>
      <c r="F1879">
        <v>230</v>
      </c>
      <c r="G1879">
        <v>1230</v>
      </c>
      <c r="H1879" s="1" t="s">
        <v>91</v>
      </c>
      <c r="I1879">
        <v>230</v>
      </c>
      <c r="J1879" s="1" t="s">
        <v>74</v>
      </c>
      <c r="K1879" s="1" t="s">
        <v>25</v>
      </c>
      <c r="L1879">
        <v>7.3600000000000002E-3</v>
      </c>
      <c r="M1879">
        <v>5.9180000000000003E-2</v>
      </c>
      <c r="N1879">
        <v>0.2258</v>
      </c>
      <c r="O1879">
        <v>1</v>
      </c>
      <c r="P1879">
        <v>0</v>
      </c>
      <c r="Q1879">
        <v>453</v>
      </c>
      <c r="R1879">
        <v>936</v>
      </c>
      <c r="S1879">
        <v>579</v>
      </c>
      <c r="T1879">
        <v>34.6</v>
      </c>
      <c r="U1879">
        <v>57.1</v>
      </c>
    </row>
    <row r="1880" spans="1:21" x14ac:dyDescent="0.25">
      <c r="A1880" t="str">
        <f>B1880&amp;"_"&amp;G1880&amp;"_"&amp;J1880</f>
        <v>768_1515_1</v>
      </c>
      <c r="B1880">
        <v>768</v>
      </c>
      <c r="C1880" s="1" t="s">
        <v>105</v>
      </c>
      <c r="D1880" s="1" t="s">
        <v>22</v>
      </c>
      <c r="E1880" s="1" t="s">
        <v>22</v>
      </c>
      <c r="F1880">
        <v>230</v>
      </c>
      <c r="G1880">
        <v>1515</v>
      </c>
      <c r="H1880" s="1" t="s">
        <v>105</v>
      </c>
      <c r="I1880">
        <v>115</v>
      </c>
      <c r="J1880" s="1" t="s">
        <v>191</v>
      </c>
      <c r="K1880" s="1" t="s">
        <v>25</v>
      </c>
      <c r="L1880">
        <v>1.49E-3</v>
      </c>
      <c r="M1880">
        <v>6.2300000000000001E-2</v>
      </c>
      <c r="N1880">
        <v>0</v>
      </c>
      <c r="O1880">
        <v>1</v>
      </c>
      <c r="P1880">
        <v>0</v>
      </c>
      <c r="Q1880">
        <v>326</v>
      </c>
      <c r="R1880">
        <v>369</v>
      </c>
      <c r="S1880">
        <v>423</v>
      </c>
      <c r="T1880">
        <v>0</v>
      </c>
      <c r="U1880">
        <v>0</v>
      </c>
    </row>
    <row r="1881" spans="1:21" x14ac:dyDescent="0.25">
      <c r="A1881" t="str">
        <f>B1881&amp;"_"&amp;G1881&amp;"_"&amp;J1881</f>
        <v>769_820_1</v>
      </c>
      <c r="B1881">
        <v>769</v>
      </c>
      <c r="C1881" s="1" t="s">
        <v>1349</v>
      </c>
      <c r="D1881" s="1" t="s">
        <v>36</v>
      </c>
      <c r="E1881" s="1" t="s">
        <v>70</v>
      </c>
      <c r="F1881">
        <v>69</v>
      </c>
      <c r="G1881">
        <v>820</v>
      </c>
      <c r="H1881" s="1" t="s">
        <v>1350</v>
      </c>
      <c r="I1881">
        <v>69</v>
      </c>
      <c r="J1881" s="1" t="s">
        <v>191</v>
      </c>
      <c r="K1881" s="1" t="s">
        <v>25</v>
      </c>
      <c r="L1881">
        <v>0.11512</v>
      </c>
      <c r="M1881">
        <v>0.26169999999999999</v>
      </c>
      <c r="N1881">
        <v>5.1200000000000004E-3</v>
      </c>
      <c r="O1881">
        <v>1</v>
      </c>
      <c r="P1881">
        <v>0</v>
      </c>
      <c r="Q1881">
        <v>96</v>
      </c>
      <c r="R1881">
        <v>250</v>
      </c>
      <c r="S1881">
        <v>123</v>
      </c>
      <c r="T1881">
        <v>12.8</v>
      </c>
      <c r="U1881">
        <v>18.100000000000001</v>
      </c>
    </row>
    <row r="1882" spans="1:21" x14ac:dyDescent="0.25">
      <c r="A1882" t="str">
        <f>B1882&amp;"_"&amp;G1882&amp;"_"&amp;J1882</f>
        <v>77_1324_1</v>
      </c>
      <c r="B1882">
        <v>77</v>
      </c>
      <c r="C1882" s="1" t="s">
        <v>145</v>
      </c>
      <c r="D1882" s="1" t="s">
        <v>42</v>
      </c>
      <c r="E1882" s="1" t="s">
        <v>42</v>
      </c>
      <c r="F1882">
        <v>115</v>
      </c>
      <c r="G1882">
        <v>1324</v>
      </c>
      <c r="H1882" s="1" t="s">
        <v>123</v>
      </c>
      <c r="I1882">
        <v>115</v>
      </c>
      <c r="J1882" s="1" t="s">
        <v>191</v>
      </c>
      <c r="K1882" s="1" t="s">
        <v>25</v>
      </c>
      <c r="L1882">
        <v>1.823E-2</v>
      </c>
      <c r="M1882">
        <v>7.5389999999999999E-2</v>
      </c>
      <c r="N1882">
        <v>1.248E-2</v>
      </c>
      <c r="O1882">
        <v>1</v>
      </c>
      <c r="P1882">
        <v>0</v>
      </c>
      <c r="Q1882">
        <v>167</v>
      </c>
      <c r="R1882">
        <v>556</v>
      </c>
      <c r="S1882">
        <v>210</v>
      </c>
      <c r="T1882">
        <v>13.1</v>
      </c>
      <c r="U1882">
        <v>15.2</v>
      </c>
    </row>
    <row r="1883" spans="1:21" x14ac:dyDescent="0.25">
      <c r="A1883" t="str">
        <f>B1883&amp;"_"&amp;G1883&amp;"_"&amp;J1883</f>
        <v>77_1324_2</v>
      </c>
      <c r="B1883">
        <v>77</v>
      </c>
      <c r="C1883" s="1" t="s">
        <v>145</v>
      </c>
      <c r="D1883" s="1" t="s">
        <v>42</v>
      </c>
      <c r="E1883" s="1" t="s">
        <v>42</v>
      </c>
      <c r="F1883">
        <v>115</v>
      </c>
      <c r="G1883">
        <v>1324</v>
      </c>
      <c r="H1883" s="1" t="s">
        <v>123</v>
      </c>
      <c r="I1883">
        <v>115</v>
      </c>
      <c r="J1883" s="1" t="s">
        <v>74</v>
      </c>
      <c r="K1883" s="1" t="s">
        <v>25</v>
      </c>
      <c r="L1883">
        <v>1.823E-2</v>
      </c>
      <c r="M1883">
        <v>7.5370000000000006E-2</v>
      </c>
      <c r="N1883">
        <v>1.248E-2</v>
      </c>
      <c r="O1883">
        <v>1</v>
      </c>
      <c r="P1883">
        <v>0</v>
      </c>
      <c r="Q1883">
        <v>167</v>
      </c>
      <c r="R1883">
        <v>556</v>
      </c>
      <c r="S1883">
        <v>210</v>
      </c>
      <c r="T1883">
        <v>13.1</v>
      </c>
      <c r="U1883">
        <v>15.2</v>
      </c>
    </row>
    <row r="1884" spans="1:21" x14ac:dyDescent="0.25">
      <c r="A1884" t="str">
        <f>B1884&amp;"_"&amp;G1884&amp;"_"&amp;J1884</f>
        <v>77_78_1</v>
      </c>
      <c r="B1884">
        <v>77</v>
      </c>
      <c r="C1884" s="1" t="s">
        <v>145</v>
      </c>
      <c r="D1884" s="1" t="s">
        <v>42</v>
      </c>
      <c r="E1884" s="1" t="s">
        <v>42</v>
      </c>
      <c r="F1884">
        <v>115</v>
      </c>
      <c r="G1884">
        <v>78</v>
      </c>
      <c r="H1884" s="1" t="s">
        <v>302</v>
      </c>
      <c r="I1884">
        <v>115</v>
      </c>
      <c r="J1884" s="1" t="s">
        <v>191</v>
      </c>
      <c r="K1884" s="1" t="s">
        <v>25</v>
      </c>
      <c r="L1884">
        <v>1.4489999999999999E-2</v>
      </c>
      <c r="M1884">
        <v>5.9900000000000002E-2</v>
      </c>
      <c r="N1884">
        <v>9.92E-3</v>
      </c>
      <c r="O1884">
        <v>1</v>
      </c>
      <c r="P1884">
        <v>0</v>
      </c>
      <c r="Q1884">
        <v>167</v>
      </c>
      <c r="R1884">
        <v>556</v>
      </c>
      <c r="S1884">
        <v>210</v>
      </c>
      <c r="T1884">
        <v>8.8000000000000007</v>
      </c>
      <c r="U1884">
        <v>12</v>
      </c>
    </row>
    <row r="1885" spans="1:21" x14ac:dyDescent="0.25">
      <c r="A1885" t="str">
        <f>B1885&amp;"_"&amp;G1885&amp;"_"&amp;J1885</f>
        <v>771_1516_1</v>
      </c>
      <c r="B1885">
        <v>771</v>
      </c>
      <c r="C1885" s="1" t="s">
        <v>1101</v>
      </c>
      <c r="D1885" s="1" t="s">
        <v>70</v>
      </c>
      <c r="E1885" s="1" t="s">
        <v>70</v>
      </c>
      <c r="F1885">
        <v>115</v>
      </c>
      <c r="G1885">
        <v>1516</v>
      </c>
      <c r="H1885" s="1" t="s">
        <v>1101</v>
      </c>
      <c r="I1885">
        <v>69</v>
      </c>
      <c r="J1885" s="1" t="s">
        <v>191</v>
      </c>
      <c r="K1885" s="1" t="s">
        <v>25</v>
      </c>
      <c r="L1885">
        <v>3.2000000000000002E-3</v>
      </c>
      <c r="M1885">
        <v>0.16439999999999999</v>
      </c>
      <c r="N1885">
        <v>0</v>
      </c>
      <c r="O1885">
        <v>1</v>
      </c>
      <c r="P1885">
        <v>0</v>
      </c>
      <c r="Q1885">
        <v>125</v>
      </c>
      <c r="R1885">
        <v>145</v>
      </c>
      <c r="S1885">
        <v>170</v>
      </c>
      <c r="T1885">
        <v>0</v>
      </c>
      <c r="U1885">
        <v>0</v>
      </c>
    </row>
    <row r="1886" spans="1:21" x14ac:dyDescent="0.25">
      <c r="A1886" t="str">
        <f>B1886&amp;"_"&amp;G1886&amp;"_"&amp;J1886</f>
        <v>771_1516_2</v>
      </c>
      <c r="B1886">
        <v>771</v>
      </c>
      <c r="C1886" s="1" t="s">
        <v>1101</v>
      </c>
      <c r="D1886" s="1" t="s">
        <v>70</v>
      </c>
      <c r="E1886" s="1" t="s">
        <v>70</v>
      </c>
      <c r="F1886">
        <v>115</v>
      </c>
      <c r="G1886">
        <v>1516</v>
      </c>
      <c r="H1886" s="1" t="s">
        <v>1101</v>
      </c>
      <c r="I1886">
        <v>69</v>
      </c>
      <c r="J1886" s="1" t="s">
        <v>74</v>
      </c>
      <c r="K1886" s="1" t="s">
        <v>25</v>
      </c>
      <c r="L1886">
        <v>3.2000000000000002E-3</v>
      </c>
      <c r="M1886">
        <v>0.16439999999999999</v>
      </c>
      <c r="N1886">
        <v>0</v>
      </c>
      <c r="O1886">
        <v>1</v>
      </c>
      <c r="P1886">
        <v>0</v>
      </c>
      <c r="Q1886">
        <v>125</v>
      </c>
      <c r="R1886">
        <v>145</v>
      </c>
      <c r="S1886">
        <v>170</v>
      </c>
      <c r="T1886">
        <v>0</v>
      </c>
      <c r="U1886">
        <v>0</v>
      </c>
    </row>
    <row r="1887" spans="1:21" x14ac:dyDescent="0.25">
      <c r="A1887" t="str">
        <f>B1887&amp;"_"&amp;G1887&amp;"_"&amp;J1887</f>
        <v>772_1222_1</v>
      </c>
      <c r="B1887">
        <v>772</v>
      </c>
      <c r="C1887" s="1" t="s">
        <v>169</v>
      </c>
      <c r="D1887" s="1" t="s">
        <v>70</v>
      </c>
      <c r="E1887" s="1" t="s">
        <v>22</v>
      </c>
      <c r="F1887">
        <v>345</v>
      </c>
      <c r="G1887">
        <v>1222</v>
      </c>
      <c r="H1887" s="1" t="s">
        <v>177</v>
      </c>
      <c r="I1887">
        <v>345</v>
      </c>
      <c r="J1887" s="1" t="s">
        <v>191</v>
      </c>
      <c r="K1887" s="1" t="s">
        <v>25</v>
      </c>
      <c r="L1887">
        <v>1.5499999999999999E-3</v>
      </c>
      <c r="M1887">
        <v>2.3599999999999999E-2</v>
      </c>
      <c r="N1887">
        <v>0.61002999999999996</v>
      </c>
      <c r="O1887">
        <v>1</v>
      </c>
      <c r="P1887">
        <v>0</v>
      </c>
      <c r="Q1887">
        <v>1216</v>
      </c>
      <c r="R1887">
        <v>2454</v>
      </c>
      <c r="S1887">
        <v>1804</v>
      </c>
      <c r="T1887">
        <v>32.4</v>
      </c>
      <c r="U1887">
        <v>59.3</v>
      </c>
    </row>
    <row r="1888" spans="1:21" x14ac:dyDescent="0.25">
      <c r="A1888" t="str">
        <f>B1888&amp;"_"&amp;G1888&amp;"_"&amp;J1888</f>
        <v>772_1222_2</v>
      </c>
      <c r="B1888">
        <v>772</v>
      </c>
      <c r="C1888" s="1" t="s">
        <v>169</v>
      </c>
      <c r="D1888" s="1" t="s">
        <v>70</v>
      </c>
      <c r="E1888" s="1" t="s">
        <v>22</v>
      </c>
      <c r="F1888">
        <v>345</v>
      </c>
      <c r="G1888">
        <v>1222</v>
      </c>
      <c r="H1888" s="1" t="s">
        <v>177</v>
      </c>
      <c r="I1888">
        <v>345</v>
      </c>
      <c r="J1888" s="1" t="s">
        <v>74</v>
      </c>
      <c r="K1888" s="1" t="s">
        <v>25</v>
      </c>
      <c r="L1888">
        <v>1.5499999999999999E-3</v>
      </c>
      <c r="M1888">
        <v>2.3619999999999999E-2</v>
      </c>
      <c r="N1888">
        <v>0.61058000000000001</v>
      </c>
      <c r="O1888">
        <v>1</v>
      </c>
      <c r="P1888">
        <v>0</v>
      </c>
      <c r="Q1888">
        <v>1216</v>
      </c>
      <c r="R1888">
        <v>2454</v>
      </c>
      <c r="S1888">
        <v>1804</v>
      </c>
      <c r="T1888">
        <v>32.4</v>
      </c>
      <c r="U1888">
        <v>59.3</v>
      </c>
    </row>
    <row r="1889" spans="1:21" x14ac:dyDescent="0.25">
      <c r="A1889" t="str">
        <f>B1889&amp;"_"&amp;G1889&amp;"_"&amp;J1889</f>
        <v>772_1356_1</v>
      </c>
      <c r="B1889">
        <v>772</v>
      </c>
      <c r="C1889" s="1" t="s">
        <v>169</v>
      </c>
      <c r="D1889" s="1" t="s">
        <v>70</v>
      </c>
      <c r="E1889" s="1" t="s">
        <v>70</v>
      </c>
      <c r="F1889">
        <v>345</v>
      </c>
      <c r="G1889">
        <v>1356</v>
      </c>
      <c r="H1889" s="1" t="s">
        <v>181</v>
      </c>
      <c r="I1889">
        <v>345</v>
      </c>
      <c r="J1889" s="1" t="s">
        <v>191</v>
      </c>
      <c r="K1889" s="1" t="s">
        <v>25</v>
      </c>
      <c r="L1889">
        <v>3.6999999999999999E-4</v>
      </c>
      <c r="M1889">
        <v>5.5799999999999999E-3</v>
      </c>
      <c r="N1889">
        <v>0.14421</v>
      </c>
      <c r="O1889">
        <v>1</v>
      </c>
      <c r="P1889">
        <v>0</v>
      </c>
      <c r="Q1889">
        <v>1216</v>
      </c>
      <c r="R1889">
        <v>2454</v>
      </c>
      <c r="S1889">
        <v>1804</v>
      </c>
      <c r="T1889">
        <v>11.5</v>
      </c>
      <c r="U1889">
        <v>14</v>
      </c>
    </row>
    <row r="1890" spans="1:21" x14ac:dyDescent="0.25">
      <c r="A1890" t="str">
        <f>B1890&amp;"_"&amp;G1890&amp;"_"&amp;J1890</f>
        <v>772_1517_1</v>
      </c>
      <c r="B1890">
        <v>772</v>
      </c>
      <c r="C1890" s="1" t="s">
        <v>169</v>
      </c>
      <c r="D1890" s="1" t="s">
        <v>70</v>
      </c>
      <c r="E1890" s="1" t="s">
        <v>70</v>
      </c>
      <c r="F1890">
        <v>345</v>
      </c>
      <c r="G1890">
        <v>1517</v>
      </c>
      <c r="H1890" s="1" t="s">
        <v>169</v>
      </c>
      <c r="I1890">
        <v>115</v>
      </c>
      <c r="J1890" s="1" t="s">
        <v>191</v>
      </c>
      <c r="K1890" s="1" t="s">
        <v>25</v>
      </c>
      <c r="L1890">
        <v>5.9999999999999995E-4</v>
      </c>
      <c r="M1890">
        <v>5.2400000000000002E-2</v>
      </c>
      <c r="N1890">
        <v>0</v>
      </c>
      <c r="O1890">
        <v>1</v>
      </c>
      <c r="P1890">
        <v>0</v>
      </c>
      <c r="Q1890">
        <v>417</v>
      </c>
      <c r="R1890">
        <v>518</v>
      </c>
      <c r="S1890">
        <v>599</v>
      </c>
      <c r="T1890">
        <v>0</v>
      </c>
      <c r="U1890">
        <v>0</v>
      </c>
    </row>
    <row r="1891" spans="1:21" x14ac:dyDescent="0.25">
      <c r="A1891" t="str">
        <f>B1891&amp;"_"&amp;G1891&amp;"_"&amp;J1891</f>
        <v>772_1519_1</v>
      </c>
      <c r="B1891">
        <v>772</v>
      </c>
      <c r="C1891" s="1" t="s">
        <v>169</v>
      </c>
      <c r="D1891" s="1" t="s">
        <v>70</v>
      </c>
      <c r="E1891" s="1" t="s">
        <v>70</v>
      </c>
      <c r="F1891">
        <v>345</v>
      </c>
      <c r="G1891">
        <v>1519</v>
      </c>
      <c r="H1891" s="1" t="s">
        <v>641</v>
      </c>
      <c r="I1891">
        <v>345</v>
      </c>
      <c r="J1891" s="1" t="s">
        <v>191</v>
      </c>
      <c r="K1891" s="1" t="s">
        <v>25</v>
      </c>
      <c r="L1891">
        <v>8.3000000000000001E-4</v>
      </c>
      <c r="M1891">
        <v>1.265E-2</v>
      </c>
      <c r="N1891">
        <v>0.32695999999999997</v>
      </c>
      <c r="O1891">
        <v>1</v>
      </c>
      <c r="P1891">
        <v>0</v>
      </c>
      <c r="Q1891">
        <v>1216</v>
      </c>
      <c r="R1891">
        <v>2454</v>
      </c>
      <c r="S1891">
        <v>1804</v>
      </c>
      <c r="T1891">
        <v>22</v>
      </c>
      <c r="U1891">
        <v>31.8</v>
      </c>
    </row>
    <row r="1892" spans="1:21" x14ac:dyDescent="0.25">
      <c r="A1892" t="str">
        <f>B1892&amp;"_"&amp;G1892&amp;"_"&amp;J1892</f>
        <v>772_847_1</v>
      </c>
      <c r="B1892">
        <v>772</v>
      </c>
      <c r="C1892" s="1" t="s">
        <v>169</v>
      </c>
      <c r="D1892" s="1" t="s">
        <v>70</v>
      </c>
      <c r="E1892" s="1" t="s">
        <v>70</v>
      </c>
      <c r="F1892">
        <v>345</v>
      </c>
      <c r="G1892">
        <v>847</v>
      </c>
      <c r="H1892" s="1" t="s">
        <v>1258</v>
      </c>
      <c r="I1892">
        <v>345</v>
      </c>
      <c r="J1892" s="1" t="s">
        <v>191</v>
      </c>
      <c r="K1892" s="1" t="s">
        <v>25</v>
      </c>
      <c r="L1892">
        <v>5.6999999999999998E-4</v>
      </c>
      <c r="M1892">
        <v>8.7299999999999999E-3</v>
      </c>
      <c r="N1892">
        <v>0.22577</v>
      </c>
      <c r="O1892">
        <v>1</v>
      </c>
      <c r="P1892">
        <v>0</v>
      </c>
      <c r="Q1892">
        <v>1216</v>
      </c>
      <c r="R1892">
        <v>2454</v>
      </c>
      <c r="S1892">
        <v>1804</v>
      </c>
      <c r="T1892">
        <v>13.5</v>
      </c>
      <c r="U1892">
        <v>21.9</v>
      </c>
    </row>
    <row r="1893" spans="1:21" x14ac:dyDescent="0.25">
      <c r="A1893" t="str">
        <f>B1893&amp;"_"&amp;G1893&amp;"_"&amp;J1893</f>
        <v>773_1518_1</v>
      </c>
      <c r="B1893">
        <v>773</v>
      </c>
      <c r="C1893" s="1" t="s">
        <v>641</v>
      </c>
      <c r="D1893" s="1" t="s">
        <v>70</v>
      </c>
      <c r="E1893" s="1" t="s">
        <v>70</v>
      </c>
      <c r="F1893">
        <v>500</v>
      </c>
      <c r="G1893">
        <v>1518</v>
      </c>
      <c r="H1893" s="1" t="s">
        <v>641</v>
      </c>
      <c r="I1893">
        <v>138</v>
      </c>
      <c r="J1893" s="1" t="s">
        <v>191</v>
      </c>
      <c r="K1893" s="1" t="s">
        <v>25</v>
      </c>
      <c r="L1893">
        <v>2E-3</v>
      </c>
      <c r="M1893">
        <v>0.05</v>
      </c>
      <c r="N1893">
        <v>0</v>
      </c>
      <c r="O1893">
        <v>1</v>
      </c>
      <c r="P1893">
        <v>0</v>
      </c>
      <c r="Q1893">
        <v>500</v>
      </c>
      <c r="R1893">
        <v>500</v>
      </c>
      <c r="S1893">
        <v>500</v>
      </c>
      <c r="T1893">
        <v>0</v>
      </c>
      <c r="U1893">
        <v>0</v>
      </c>
    </row>
    <row r="1894" spans="1:21" x14ac:dyDescent="0.25">
      <c r="A1894" t="str">
        <f>B1894&amp;"_"&amp;G1894&amp;"_"&amp;J1894</f>
        <v>773_1519_1</v>
      </c>
      <c r="B1894">
        <v>773</v>
      </c>
      <c r="C1894" s="1" t="s">
        <v>641</v>
      </c>
      <c r="D1894" s="1" t="s">
        <v>70</v>
      </c>
      <c r="E1894" s="1" t="s">
        <v>70</v>
      </c>
      <c r="F1894">
        <v>500</v>
      </c>
      <c r="G1894">
        <v>1519</v>
      </c>
      <c r="H1894" s="1" t="s">
        <v>641</v>
      </c>
      <c r="I1894">
        <v>345</v>
      </c>
      <c r="J1894" s="1" t="s">
        <v>191</v>
      </c>
      <c r="K1894" s="1" t="s">
        <v>25</v>
      </c>
      <c r="L1894">
        <v>9.0000000000000006E-5</v>
      </c>
      <c r="M1894">
        <v>7.8100000000000001E-3</v>
      </c>
      <c r="N1894">
        <v>0</v>
      </c>
      <c r="O1894">
        <v>1</v>
      </c>
      <c r="P1894">
        <v>0</v>
      </c>
      <c r="Q1894">
        <v>1052</v>
      </c>
      <c r="R1894">
        <v>1370</v>
      </c>
      <c r="S1894">
        <v>1803</v>
      </c>
      <c r="T1894">
        <v>0</v>
      </c>
      <c r="U1894">
        <v>0</v>
      </c>
    </row>
    <row r="1895" spans="1:21" x14ac:dyDescent="0.25">
      <c r="A1895" t="str">
        <f>B1895&amp;"_"&amp;G1895&amp;"_"&amp;J1895</f>
        <v>774_899_1</v>
      </c>
      <c r="B1895">
        <v>774</v>
      </c>
      <c r="C1895" s="1" t="s">
        <v>187</v>
      </c>
      <c r="D1895" s="1" t="s">
        <v>70</v>
      </c>
      <c r="E1895" s="1" t="s">
        <v>70</v>
      </c>
      <c r="F1895">
        <v>345</v>
      </c>
      <c r="G1895">
        <v>899</v>
      </c>
      <c r="H1895" s="1" t="s">
        <v>188</v>
      </c>
      <c r="I1895">
        <v>345</v>
      </c>
      <c r="J1895" s="1" t="s">
        <v>191</v>
      </c>
      <c r="K1895" s="1" t="s">
        <v>25</v>
      </c>
      <c r="L1895">
        <v>1.8000000000000001E-4</v>
      </c>
      <c r="M1895">
        <v>2.7000000000000001E-3</v>
      </c>
      <c r="N1895">
        <v>6.9870000000000002E-2</v>
      </c>
      <c r="O1895">
        <v>1</v>
      </c>
      <c r="P1895">
        <v>0</v>
      </c>
      <c r="Q1895">
        <v>1216</v>
      </c>
      <c r="R1895">
        <v>2454</v>
      </c>
      <c r="S1895">
        <v>1804</v>
      </c>
      <c r="T1895">
        <v>4.4000000000000004</v>
      </c>
      <c r="U1895">
        <v>6.8</v>
      </c>
    </row>
    <row r="1896" spans="1:21" x14ac:dyDescent="0.25">
      <c r="A1896" t="str">
        <f>B1896&amp;"_"&amp;G1896&amp;"_"&amp;J1896</f>
        <v>774_899_2</v>
      </c>
      <c r="B1896">
        <v>774</v>
      </c>
      <c r="C1896" s="1" t="s">
        <v>187</v>
      </c>
      <c r="D1896" s="1" t="s">
        <v>70</v>
      </c>
      <c r="E1896" s="1" t="s">
        <v>70</v>
      </c>
      <c r="F1896">
        <v>345</v>
      </c>
      <c r="G1896">
        <v>899</v>
      </c>
      <c r="H1896" s="1" t="s">
        <v>188</v>
      </c>
      <c r="I1896">
        <v>345</v>
      </c>
      <c r="J1896" s="1" t="s">
        <v>74</v>
      </c>
      <c r="K1896" s="1" t="s">
        <v>25</v>
      </c>
      <c r="L1896">
        <v>1.8000000000000001E-4</v>
      </c>
      <c r="M1896">
        <v>2.7000000000000001E-3</v>
      </c>
      <c r="N1896">
        <v>6.9690000000000002E-2</v>
      </c>
      <c r="O1896">
        <v>1</v>
      </c>
      <c r="P1896">
        <v>0</v>
      </c>
      <c r="Q1896">
        <v>1216</v>
      </c>
      <c r="R1896">
        <v>2454</v>
      </c>
      <c r="S1896">
        <v>1804</v>
      </c>
      <c r="T1896">
        <v>4.4000000000000004</v>
      </c>
      <c r="U1896">
        <v>6.8</v>
      </c>
    </row>
    <row r="1897" spans="1:21" x14ac:dyDescent="0.25">
      <c r="A1897" t="str">
        <f>B1897&amp;"_"&amp;G1897&amp;"_"&amp;J1897</f>
        <v>774_900_1</v>
      </c>
      <c r="B1897">
        <v>774</v>
      </c>
      <c r="C1897" s="1" t="s">
        <v>187</v>
      </c>
      <c r="D1897" s="1" t="s">
        <v>70</v>
      </c>
      <c r="E1897" s="1" t="s">
        <v>56</v>
      </c>
      <c r="F1897">
        <v>345</v>
      </c>
      <c r="G1897">
        <v>900</v>
      </c>
      <c r="H1897" s="1" t="s">
        <v>63</v>
      </c>
      <c r="I1897">
        <v>345</v>
      </c>
      <c r="J1897" s="1" t="s">
        <v>191</v>
      </c>
      <c r="K1897" s="1" t="s">
        <v>25</v>
      </c>
      <c r="L1897">
        <v>3.5E-4</v>
      </c>
      <c r="M1897">
        <v>5.4099999999999999E-3</v>
      </c>
      <c r="N1897">
        <v>0.13993</v>
      </c>
      <c r="O1897">
        <v>1</v>
      </c>
      <c r="P1897">
        <v>0</v>
      </c>
      <c r="Q1897">
        <v>1725</v>
      </c>
      <c r="R1897">
        <v>1725</v>
      </c>
      <c r="S1897">
        <v>2500</v>
      </c>
      <c r="T1897">
        <v>8.6999999999999993</v>
      </c>
      <c r="U1897">
        <v>13.6</v>
      </c>
    </row>
    <row r="1898" spans="1:21" x14ac:dyDescent="0.25">
      <c r="A1898" t="str">
        <f>B1898&amp;"_"&amp;G1898&amp;"_"&amp;J1898</f>
        <v>775_483_1</v>
      </c>
      <c r="B1898">
        <v>775</v>
      </c>
      <c r="C1898" s="1" t="s">
        <v>1023</v>
      </c>
      <c r="D1898" s="1" t="s">
        <v>36</v>
      </c>
      <c r="E1898" s="1" t="s">
        <v>36</v>
      </c>
      <c r="F1898">
        <v>115</v>
      </c>
      <c r="G1898">
        <v>483</v>
      </c>
      <c r="H1898" s="1" t="s">
        <v>598</v>
      </c>
      <c r="I1898">
        <v>115</v>
      </c>
      <c r="J1898" s="1" t="s">
        <v>191</v>
      </c>
      <c r="K1898" s="1" t="s">
        <v>25</v>
      </c>
      <c r="L1898">
        <v>2.4499999999999999E-3</v>
      </c>
      <c r="M1898">
        <v>1.013E-2</v>
      </c>
      <c r="N1898">
        <v>1.6800000000000001E-3</v>
      </c>
      <c r="O1898">
        <v>1</v>
      </c>
      <c r="P1898">
        <v>0</v>
      </c>
      <c r="Q1898">
        <v>167</v>
      </c>
      <c r="R1898">
        <v>556</v>
      </c>
      <c r="S1898">
        <v>210</v>
      </c>
      <c r="T1898">
        <v>1.9</v>
      </c>
      <c r="U1898">
        <v>2</v>
      </c>
    </row>
    <row r="1899" spans="1:21" x14ac:dyDescent="0.25">
      <c r="A1899" t="str">
        <f>B1899&amp;"_"&amp;G1899&amp;"_"&amp;J1899</f>
        <v>775_780_1</v>
      </c>
      <c r="B1899">
        <v>775</v>
      </c>
      <c r="C1899" s="1" t="s">
        <v>1023</v>
      </c>
      <c r="D1899" s="1" t="s">
        <v>36</v>
      </c>
      <c r="E1899" s="1" t="s">
        <v>36</v>
      </c>
      <c r="F1899">
        <v>115</v>
      </c>
      <c r="G1899">
        <v>780</v>
      </c>
      <c r="H1899" s="1" t="s">
        <v>1353</v>
      </c>
      <c r="I1899">
        <v>115</v>
      </c>
      <c r="J1899" s="1" t="s">
        <v>191</v>
      </c>
      <c r="K1899" s="1" t="s">
        <v>25</v>
      </c>
      <c r="L1899">
        <v>2.4199999999999998E-3</v>
      </c>
      <c r="M1899">
        <v>1.0030000000000001E-2</v>
      </c>
      <c r="N1899">
        <v>1.66E-3</v>
      </c>
      <c r="O1899">
        <v>1</v>
      </c>
      <c r="P1899">
        <v>0</v>
      </c>
      <c r="Q1899">
        <v>167</v>
      </c>
      <c r="R1899">
        <v>556</v>
      </c>
      <c r="S1899">
        <v>210</v>
      </c>
      <c r="T1899">
        <v>1.4</v>
      </c>
      <c r="U1899">
        <v>2</v>
      </c>
    </row>
    <row r="1900" spans="1:21" x14ac:dyDescent="0.25">
      <c r="A1900" t="str">
        <f>B1900&amp;"_"&amp;G1900&amp;"_"&amp;J1900</f>
        <v>776_483_1</v>
      </c>
      <c r="B1900">
        <v>776</v>
      </c>
      <c r="C1900" s="1" t="s">
        <v>1024</v>
      </c>
      <c r="D1900" s="1" t="s">
        <v>36</v>
      </c>
      <c r="E1900" s="1" t="s">
        <v>36</v>
      </c>
      <c r="F1900">
        <v>115</v>
      </c>
      <c r="G1900">
        <v>483</v>
      </c>
      <c r="H1900" s="1" t="s">
        <v>598</v>
      </c>
      <c r="I1900">
        <v>115</v>
      </c>
      <c r="J1900" s="1" t="s">
        <v>191</v>
      </c>
      <c r="K1900" s="1" t="s">
        <v>25</v>
      </c>
      <c r="L1900">
        <v>2.4599999999999999E-3</v>
      </c>
      <c r="M1900">
        <v>1.0160000000000001E-2</v>
      </c>
      <c r="N1900">
        <v>1.6800000000000001E-3</v>
      </c>
      <c r="O1900">
        <v>1</v>
      </c>
      <c r="P1900">
        <v>0</v>
      </c>
      <c r="Q1900">
        <v>167</v>
      </c>
      <c r="R1900">
        <v>556</v>
      </c>
      <c r="S1900">
        <v>210</v>
      </c>
      <c r="T1900">
        <v>1.9</v>
      </c>
      <c r="U1900">
        <v>2</v>
      </c>
    </row>
    <row r="1901" spans="1:21" x14ac:dyDescent="0.25">
      <c r="A1901" t="str">
        <f>B1901&amp;"_"&amp;G1901&amp;"_"&amp;J1901</f>
        <v>776_780_1</v>
      </c>
      <c r="B1901">
        <v>776</v>
      </c>
      <c r="C1901" s="1" t="s">
        <v>1024</v>
      </c>
      <c r="D1901" s="1" t="s">
        <v>36</v>
      </c>
      <c r="E1901" s="1" t="s">
        <v>36</v>
      </c>
      <c r="F1901">
        <v>115</v>
      </c>
      <c r="G1901">
        <v>780</v>
      </c>
      <c r="H1901" s="1" t="s">
        <v>1353</v>
      </c>
      <c r="I1901">
        <v>115</v>
      </c>
      <c r="J1901" s="1" t="s">
        <v>191</v>
      </c>
      <c r="K1901" s="1" t="s">
        <v>25</v>
      </c>
      <c r="L1901">
        <v>2.47E-3</v>
      </c>
      <c r="M1901">
        <v>1.023E-2</v>
      </c>
      <c r="N1901">
        <v>1.6900000000000001E-3</v>
      </c>
      <c r="O1901">
        <v>1</v>
      </c>
      <c r="P1901">
        <v>0</v>
      </c>
      <c r="Q1901">
        <v>167</v>
      </c>
      <c r="R1901">
        <v>556</v>
      </c>
      <c r="S1901">
        <v>210</v>
      </c>
      <c r="T1901">
        <v>1.4</v>
      </c>
      <c r="U1901">
        <v>2.1</v>
      </c>
    </row>
    <row r="1902" spans="1:21" x14ac:dyDescent="0.25">
      <c r="A1902" t="str">
        <f>B1902&amp;"_"&amp;G1902&amp;"_"&amp;J1902</f>
        <v>777_1455_1</v>
      </c>
      <c r="B1902">
        <v>777</v>
      </c>
      <c r="C1902" s="1" t="s">
        <v>623</v>
      </c>
      <c r="D1902" s="1" t="s">
        <v>36</v>
      </c>
      <c r="E1902" s="1" t="s">
        <v>36</v>
      </c>
      <c r="F1902">
        <v>69</v>
      </c>
      <c r="G1902">
        <v>1455</v>
      </c>
      <c r="H1902" s="1" t="s">
        <v>1354</v>
      </c>
      <c r="I1902">
        <v>69</v>
      </c>
      <c r="J1902" s="1" t="s">
        <v>191</v>
      </c>
      <c r="K1902" s="1" t="s">
        <v>25</v>
      </c>
      <c r="L1902">
        <v>3.1600000000000003E-2</v>
      </c>
      <c r="M1902">
        <v>7.1830000000000005E-2</v>
      </c>
      <c r="N1902">
        <v>1.4E-3</v>
      </c>
      <c r="O1902">
        <v>1</v>
      </c>
      <c r="P1902">
        <v>0</v>
      </c>
      <c r="Q1902">
        <v>96</v>
      </c>
      <c r="R1902">
        <v>250</v>
      </c>
      <c r="S1902">
        <v>123</v>
      </c>
      <c r="T1902">
        <v>3.7</v>
      </c>
      <c r="U1902">
        <v>5</v>
      </c>
    </row>
    <row r="1903" spans="1:21" x14ac:dyDescent="0.25">
      <c r="A1903" t="str">
        <f>B1903&amp;"_"&amp;G1903&amp;"_"&amp;J1903</f>
        <v>777_1480_1</v>
      </c>
      <c r="B1903">
        <v>777</v>
      </c>
      <c r="C1903" s="1" t="s">
        <v>623</v>
      </c>
      <c r="D1903" s="1" t="s">
        <v>36</v>
      </c>
      <c r="E1903" s="1" t="s">
        <v>36</v>
      </c>
      <c r="F1903">
        <v>69</v>
      </c>
      <c r="G1903">
        <v>1480</v>
      </c>
      <c r="H1903" s="1" t="s">
        <v>598</v>
      </c>
      <c r="I1903">
        <v>69</v>
      </c>
      <c r="J1903" s="1" t="s">
        <v>191</v>
      </c>
      <c r="K1903" s="1" t="s">
        <v>25</v>
      </c>
      <c r="L1903">
        <v>1.405E-2</v>
      </c>
      <c r="M1903">
        <v>3.1940000000000003E-2</v>
      </c>
      <c r="N1903">
        <v>6.2E-4</v>
      </c>
      <c r="O1903">
        <v>1</v>
      </c>
      <c r="P1903">
        <v>0</v>
      </c>
      <c r="Q1903">
        <v>96</v>
      </c>
      <c r="R1903">
        <v>250</v>
      </c>
      <c r="S1903">
        <v>123</v>
      </c>
      <c r="T1903">
        <v>1.6</v>
      </c>
      <c r="U1903">
        <v>2.2000000000000002</v>
      </c>
    </row>
    <row r="1904" spans="1:21" x14ac:dyDescent="0.25">
      <c r="A1904" t="str">
        <f>B1904&amp;"_"&amp;G1904&amp;"_"&amp;J1904</f>
        <v>777_2_1</v>
      </c>
      <c r="B1904">
        <v>777</v>
      </c>
      <c r="C1904" s="1" t="s">
        <v>623</v>
      </c>
      <c r="D1904" s="1" t="s">
        <v>36</v>
      </c>
      <c r="E1904" s="1" t="s">
        <v>36</v>
      </c>
      <c r="F1904">
        <v>69</v>
      </c>
      <c r="G1904">
        <v>2</v>
      </c>
      <c r="H1904" s="1" t="s">
        <v>624</v>
      </c>
      <c r="I1904">
        <v>69</v>
      </c>
      <c r="J1904" s="1" t="s">
        <v>191</v>
      </c>
      <c r="K1904" s="1" t="s">
        <v>25</v>
      </c>
      <c r="L1904">
        <v>4.0829999999999998E-2</v>
      </c>
      <c r="M1904">
        <v>9.2810000000000004E-2</v>
      </c>
      <c r="N1904">
        <v>1.81E-3</v>
      </c>
      <c r="O1904">
        <v>1</v>
      </c>
      <c r="P1904">
        <v>0</v>
      </c>
      <c r="Q1904">
        <v>96</v>
      </c>
      <c r="R1904">
        <v>250</v>
      </c>
      <c r="S1904">
        <v>123</v>
      </c>
      <c r="T1904">
        <v>2.2999999999999998</v>
      </c>
      <c r="U1904">
        <v>6.4</v>
      </c>
    </row>
    <row r="1905" spans="1:21" x14ac:dyDescent="0.25">
      <c r="A1905" t="str">
        <f>B1905&amp;"_"&amp;G1905&amp;"_"&amp;J1905</f>
        <v>778_448_1</v>
      </c>
      <c r="B1905">
        <v>778</v>
      </c>
      <c r="C1905" s="1" t="s">
        <v>963</v>
      </c>
      <c r="D1905" s="1" t="s">
        <v>36</v>
      </c>
      <c r="E1905" s="1" t="s">
        <v>36</v>
      </c>
      <c r="F1905">
        <v>115</v>
      </c>
      <c r="G1905">
        <v>448</v>
      </c>
      <c r="H1905" s="1" t="s">
        <v>964</v>
      </c>
      <c r="I1905">
        <v>115</v>
      </c>
      <c r="J1905" s="1" t="s">
        <v>191</v>
      </c>
      <c r="K1905" s="1" t="s">
        <v>25</v>
      </c>
      <c r="L1905">
        <v>7.0699999999999999E-3</v>
      </c>
      <c r="M1905">
        <v>2.9219999999999999E-2</v>
      </c>
      <c r="N1905">
        <v>4.8399999999999997E-3</v>
      </c>
      <c r="O1905">
        <v>1</v>
      </c>
      <c r="P1905">
        <v>0</v>
      </c>
      <c r="Q1905">
        <v>167</v>
      </c>
      <c r="R1905">
        <v>556</v>
      </c>
      <c r="S1905">
        <v>210</v>
      </c>
      <c r="T1905">
        <v>4.0999999999999996</v>
      </c>
      <c r="U1905">
        <v>5.9</v>
      </c>
    </row>
    <row r="1906" spans="1:21" x14ac:dyDescent="0.25">
      <c r="A1906" t="str">
        <f>B1906&amp;"_"&amp;G1906&amp;"_"&amp;J1906</f>
        <v>778_486_1</v>
      </c>
      <c r="B1906">
        <v>778</v>
      </c>
      <c r="C1906" s="1" t="s">
        <v>963</v>
      </c>
      <c r="D1906" s="1" t="s">
        <v>36</v>
      </c>
      <c r="E1906" s="1" t="s">
        <v>36</v>
      </c>
      <c r="F1906">
        <v>115</v>
      </c>
      <c r="G1906">
        <v>486</v>
      </c>
      <c r="H1906" s="1" t="s">
        <v>1030</v>
      </c>
      <c r="I1906">
        <v>115</v>
      </c>
      <c r="J1906" s="1" t="s">
        <v>191</v>
      </c>
      <c r="K1906" s="1" t="s">
        <v>25</v>
      </c>
      <c r="L1906">
        <v>2.5000000000000001E-4</v>
      </c>
      <c r="M1906">
        <v>1.0200000000000001E-3</v>
      </c>
      <c r="N1906">
        <v>1.7000000000000001E-4</v>
      </c>
      <c r="O1906">
        <v>1</v>
      </c>
      <c r="P1906">
        <v>0</v>
      </c>
      <c r="Q1906">
        <v>167</v>
      </c>
      <c r="R1906">
        <v>556</v>
      </c>
      <c r="S1906">
        <v>210</v>
      </c>
      <c r="T1906">
        <v>0.2</v>
      </c>
      <c r="U1906">
        <v>0.2</v>
      </c>
    </row>
    <row r="1907" spans="1:21" x14ac:dyDescent="0.25">
      <c r="A1907" t="str">
        <f>B1907&amp;"_"&amp;G1907&amp;"_"&amp;J1907</f>
        <v>778_487_1</v>
      </c>
      <c r="B1907">
        <v>778</v>
      </c>
      <c r="C1907" s="1" t="s">
        <v>963</v>
      </c>
      <c r="D1907" s="1" t="s">
        <v>36</v>
      </c>
      <c r="E1907" s="1" t="s">
        <v>36</v>
      </c>
      <c r="F1907">
        <v>115</v>
      </c>
      <c r="G1907">
        <v>487</v>
      </c>
      <c r="H1907" s="1" t="s">
        <v>1031</v>
      </c>
      <c r="I1907">
        <v>115</v>
      </c>
      <c r="J1907" s="1" t="s">
        <v>191</v>
      </c>
      <c r="K1907" s="1" t="s">
        <v>25</v>
      </c>
      <c r="L1907">
        <v>8.1099999999999992E-3</v>
      </c>
      <c r="M1907">
        <v>3.3529999999999997E-2</v>
      </c>
      <c r="N1907">
        <v>5.5500000000000002E-3</v>
      </c>
      <c r="O1907">
        <v>1</v>
      </c>
      <c r="P1907">
        <v>0</v>
      </c>
      <c r="Q1907">
        <v>167</v>
      </c>
      <c r="R1907">
        <v>556</v>
      </c>
      <c r="S1907">
        <v>210</v>
      </c>
      <c r="T1907">
        <v>4.5</v>
      </c>
      <c r="U1907">
        <v>6.7</v>
      </c>
    </row>
    <row r="1908" spans="1:21" x14ac:dyDescent="0.25">
      <c r="A1908" t="str">
        <f>B1908&amp;"_"&amp;G1908&amp;"_"&amp;J1908</f>
        <v>779_1515_1</v>
      </c>
      <c r="B1908">
        <v>779</v>
      </c>
      <c r="C1908" s="1" t="s">
        <v>307</v>
      </c>
      <c r="D1908" s="1" t="s">
        <v>22</v>
      </c>
      <c r="E1908" s="1" t="s">
        <v>22</v>
      </c>
      <c r="F1908">
        <v>115</v>
      </c>
      <c r="G1908">
        <v>1515</v>
      </c>
      <c r="H1908" s="1" t="s">
        <v>105</v>
      </c>
      <c r="I1908">
        <v>115</v>
      </c>
      <c r="J1908" s="1" t="s">
        <v>191</v>
      </c>
      <c r="K1908" s="1" t="s">
        <v>25</v>
      </c>
      <c r="L1908">
        <v>1.2999999999999999E-4</v>
      </c>
      <c r="M1908">
        <v>5.5000000000000003E-4</v>
      </c>
      <c r="N1908">
        <v>9.0000000000000006E-5</v>
      </c>
      <c r="O1908">
        <v>1</v>
      </c>
      <c r="P1908">
        <v>0</v>
      </c>
      <c r="Q1908">
        <v>167</v>
      </c>
      <c r="R1908">
        <v>556</v>
      </c>
      <c r="S1908">
        <v>210</v>
      </c>
      <c r="T1908">
        <v>0.1</v>
      </c>
      <c r="U1908">
        <v>0.1</v>
      </c>
    </row>
    <row r="1909" spans="1:21" x14ac:dyDescent="0.25">
      <c r="A1909" t="str">
        <f>B1909&amp;"_"&amp;G1909&amp;"_"&amp;J1909</f>
        <v>779_190_1</v>
      </c>
      <c r="B1909">
        <v>779</v>
      </c>
      <c r="C1909" s="1" t="s">
        <v>307</v>
      </c>
      <c r="D1909" s="1" t="s">
        <v>22</v>
      </c>
      <c r="E1909" s="1" t="s">
        <v>59</v>
      </c>
      <c r="F1909">
        <v>115</v>
      </c>
      <c r="G1909">
        <v>190</v>
      </c>
      <c r="H1909" s="1" t="s">
        <v>308</v>
      </c>
      <c r="I1909">
        <v>115</v>
      </c>
      <c r="J1909" s="1" t="s">
        <v>191</v>
      </c>
      <c r="K1909" s="1" t="s">
        <v>25</v>
      </c>
      <c r="L1909">
        <v>2.9409999999999999E-2</v>
      </c>
      <c r="M1909">
        <v>0.12161</v>
      </c>
      <c r="N1909">
        <v>2.0140000000000002E-2</v>
      </c>
      <c r="O1909">
        <v>1</v>
      </c>
      <c r="P1909">
        <v>0</v>
      </c>
      <c r="Q1909">
        <v>167</v>
      </c>
      <c r="R1909">
        <v>556</v>
      </c>
      <c r="S1909">
        <v>210</v>
      </c>
      <c r="T1909">
        <v>15.3</v>
      </c>
      <c r="U1909">
        <v>24.5</v>
      </c>
    </row>
    <row r="1910" spans="1:21" x14ac:dyDescent="0.25">
      <c r="A1910" t="str">
        <f>B1910&amp;"_"&amp;G1910&amp;"_"&amp;J1910</f>
        <v>779_40_1</v>
      </c>
      <c r="B1910">
        <v>779</v>
      </c>
      <c r="C1910" s="1" t="s">
        <v>307</v>
      </c>
      <c r="D1910" s="1" t="s">
        <v>22</v>
      </c>
      <c r="E1910" s="1" t="s">
        <v>22</v>
      </c>
      <c r="F1910">
        <v>115</v>
      </c>
      <c r="G1910">
        <v>40</v>
      </c>
      <c r="H1910" s="1" t="s">
        <v>1472</v>
      </c>
      <c r="I1910">
        <v>115</v>
      </c>
      <c r="J1910" s="1" t="s">
        <v>191</v>
      </c>
      <c r="K1910" s="1" t="s">
        <v>25</v>
      </c>
      <c r="L1910">
        <v>3.3899999999999998E-3</v>
      </c>
      <c r="M1910">
        <v>1.4030000000000001E-2</v>
      </c>
      <c r="N1910">
        <v>2.32E-3</v>
      </c>
      <c r="O1910">
        <v>1</v>
      </c>
      <c r="P1910">
        <v>0</v>
      </c>
      <c r="Q1910">
        <v>167</v>
      </c>
      <c r="R1910">
        <v>556</v>
      </c>
      <c r="S1910">
        <v>210</v>
      </c>
      <c r="T1910">
        <v>2.5</v>
      </c>
      <c r="U1910">
        <v>2.8</v>
      </c>
    </row>
    <row r="1911" spans="1:21" x14ac:dyDescent="0.25">
      <c r="A1911" t="str">
        <f>B1911&amp;"_"&amp;G1911&amp;"_"&amp;J1911</f>
        <v>784_464_1</v>
      </c>
      <c r="B1911">
        <v>784</v>
      </c>
      <c r="C1911" s="1" t="s">
        <v>1358</v>
      </c>
      <c r="D1911" s="1" t="s">
        <v>36</v>
      </c>
      <c r="E1911" s="1" t="s">
        <v>36</v>
      </c>
      <c r="F1911">
        <v>115</v>
      </c>
      <c r="G1911">
        <v>464</v>
      </c>
      <c r="H1911" s="1" t="s">
        <v>988</v>
      </c>
      <c r="I1911">
        <v>115</v>
      </c>
      <c r="J1911" s="1" t="s">
        <v>191</v>
      </c>
      <c r="K1911" s="1" t="s">
        <v>25</v>
      </c>
      <c r="L1911">
        <v>4.0000000000000003E-5</v>
      </c>
      <c r="M1911">
        <v>1.7000000000000001E-4</v>
      </c>
      <c r="N1911">
        <v>3.0000000000000001E-5</v>
      </c>
      <c r="O1911">
        <v>1</v>
      </c>
      <c r="P1911">
        <v>0</v>
      </c>
      <c r="Q1911">
        <v>167</v>
      </c>
      <c r="R1911">
        <v>556</v>
      </c>
      <c r="S1911">
        <v>210</v>
      </c>
      <c r="T1911">
        <v>0</v>
      </c>
      <c r="U1911">
        <v>0</v>
      </c>
    </row>
    <row r="1912" spans="1:21" x14ac:dyDescent="0.25">
      <c r="A1912" t="str">
        <f>B1912&amp;"_"&amp;G1912&amp;"_"&amp;J1912</f>
        <v>784_785_1</v>
      </c>
      <c r="B1912">
        <v>784</v>
      </c>
      <c r="C1912" s="1" t="s">
        <v>1358</v>
      </c>
      <c r="D1912" s="1" t="s">
        <v>36</v>
      </c>
      <c r="E1912" s="1" t="s">
        <v>36</v>
      </c>
      <c r="F1912">
        <v>115</v>
      </c>
      <c r="G1912">
        <v>785</v>
      </c>
      <c r="H1912" s="1" t="s">
        <v>987</v>
      </c>
      <c r="I1912">
        <v>115</v>
      </c>
      <c r="J1912" s="1" t="s">
        <v>191</v>
      </c>
      <c r="K1912" s="1" t="s">
        <v>25</v>
      </c>
      <c r="L1912">
        <v>1.0000000000000001E-5</v>
      </c>
      <c r="M1912">
        <v>4.0000000000000003E-5</v>
      </c>
      <c r="N1912">
        <v>1.0000000000000001E-5</v>
      </c>
      <c r="O1912">
        <v>1</v>
      </c>
      <c r="P1912">
        <v>0</v>
      </c>
      <c r="Q1912">
        <v>167</v>
      </c>
      <c r="R1912">
        <v>556</v>
      </c>
      <c r="S1912">
        <v>210</v>
      </c>
      <c r="T1912">
        <v>0</v>
      </c>
      <c r="U1912">
        <v>0</v>
      </c>
    </row>
    <row r="1913" spans="1:21" x14ac:dyDescent="0.25">
      <c r="A1913" t="str">
        <f>B1913&amp;"_"&amp;G1913&amp;"_"&amp;J1913</f>
        <v>785_464_1</v>
      </c>
      <c r="B1913">
        <v>785</v>
      </c>
      <c r="C1913" s="1" t="s">
        <v>987</v>
      </c>
      <c r="D1913" s="1" t="s">
        <v>36</v>
      </c>
      <c r="E1913" s="1" t="s">
        <v>36</v>
      </c>
      <c r="F1913">
        <v>115</v>
      </c>
      <c r="G1913">
        <v>464</v>
      </c>
      <c r="H1913" s="1" t="s">
        <v>988</v>
      </c>
      <c r="I1913">
        <v>115</v>
      </c>
      <c r="J1913" s="1" t="s">
        <v>191</v>
      </c>
      <c r="K1913" s="1" t="s">
        <v>25</v>
      </c>
      <c r="L1913">
        <v>4.0000000000000003E-5</v>
      </c>
      <c r="M1913">
        <v>1.6000000000000001E-4</v>
      </c>
      <c r="N1913">
        <v>3.0000000000000001E-5</v>
      </c>
      <c r="O1913">
        <v>1</v>
      </c>
      <c r="P1913">
        <v>0</v>
      </c>
      <c r="Q1913">
        <v>167</v>
      </c>
      <c r="R1913">
        <v>556</v>
      </c>
      <c r="S1913">
        <v>210</v>
      </c>
      <c r="T1913">
        <v>0</v>
      </c>
      <c r="U1913">
        <v>0</v>
      </c>
    </row>
    <row r="1914" spans="1:21" x14ac:dyDescent="0.25">
      <c r="A1914" t="str">
        <f>B1914&amp;"_"&amp;G1914&amp;"_"&amp;J1914</f>
        <v>785_797_1</v>
      </c>
      <c r="B1914">
        <v>785</v>
      </c>
      <c r="C1914" s="1" t="s">
        <v>987</v>
      </c>
      <c r="D1914" s="1" t="s">
        <v>36</v>
      </c>
      <c r="E1914" s="1" t="s">
        <v>36</v>
      </c>
      <c r="F1914">
        <v>115</v>
      </c>
      <c r="G1914">
        <v>797</v>
      </c>
      <c r="H1914" s="1" t="s">
        <v>991</v>
      </c>
      <c r="I1914">
        <v>115</v>
      </c>
      <c r="J1914" s="1" t="s">
        <v>191</v>
      </c>
      <c r="K1914" s="1" t="s">
        <v>25</v>
      </c>
      <c r="L1914">
        <v>1.3129999999999999E-2</v>
      </c>
      <c r="M1914">
        <v>5.4289999999999998E-2</v>
      </c>
      <c r="N1914">
        <v>8.9899999999999997E-3</v>
      </c>
      <c r="O1914">
        <v>1</v>
      </c>
      <c r="P1914">
        <v>0</v>
      </c>
      <c r="Q1914">
        <v>167</v>
      </c>
      <c r="R1914">
        <v>556</v>
      </c>
      <c r="S1914">
        <v>210</v>
      </c>
      <c r="T1914">
        <v>9.8000000000000007</v>
      </c>
      <c r="U1914">
        <v>10.9</v>
      </c>
    </row>
    <row r="1915" spans="1:21" x14ac:dyDescent="0.25">
      <c r="A1915" t="str">
        <f>B1915&amp;"_"&amp;G1915&amp;"_"&amp;J1915</f>
        <v>786_469_1</v>
      </c>
      <c r="B1915">
        <v>786</v>
      </c>
      <c r="C1915" s="1" t="s">
        <v>998</v>
      </c>
      <c r="D1915" s="1" t="s">
        <v>36</v>
      </c>
      <c r="E1915" s="1" t="s">
        <v>36</v>
      </c>
      <c r="F1915">
        <v>115</v>
      </c>
      <c r="G1915">
        <v>469</v>
      </c>
      <c r="H1915" s="1" t="s">
        <v>999</v>
      </c>
      <c r="I1915">
        <v>115</v>
      </c>
      <c r="J1915" s="1" t="s">
        <v>191</v>
      </c>
      <c r="K1915" s="1" t="s">
        <v>25</v>
      </c>
      <c r="L1915">
        <v>6.3000000000000003E-4</v>
      </c>
      <c r="M1915">
        <v>2.5999999999999999E-3</v>
      </c>
      <c r="N1915">
        <v>4.2999999999999999E-4</v>
      </c>
      <c r="O1915">
        <v>1</v>
      </c>
      <c r="P1915">
        <v>0</v>
      </c>
      <c r="Q1915">
        <v>167</v>
      </c>
      <c r="R1915">
        <v>556</v>
      </c>
      <c r="S1915">
        <v>210</v>
      </c>
      <c r="T1915">
        <v>0.4</v>
      </c>
      <c r="U1915">
        <v>0.5</v>
      </c>
    </row>
    <row r="1916" spans="1:21" x14ac:dyDescent="0.25">
      <c r="A1916" t="str">
        <f>B1916&amp;"_"&amp;G1916&amp;"_"&amp;J1916</f>
        <v>786_683_1</v>
      </c>
      <c r="B1916">
        <v>786</v>
      </c>
      <c r="C1916" s="1" t="s">
        <v>998</v>
      </c>
      <c r="D1916" s="1" t="s">
        <v>36</v>
      </c>
      <c r="E1916" s="1" t="s">
        <v>36</v>
      </c>
      <c r="F1916">
        <v>115</v>
      </c>
      <c r="G1916">
        <v>683</v>
      </c>
      <c r="H1916" s="1" t="s">
        <v>1006</v>
      </c>
      <c r="I1916">
        <v>115</v>
      </c>
      <c r="J1916" s="1" t="s">
        <v>191</v>
      </c>
      <c r="K1916" s="1" t="s">
        <v>25</v>
      </c>
      <c r="L1916">
        <v>1.75E-3</v>
      </c>
      <c r="M1916">
        <v>7.2500000000000004E-3</v>
      </c>
      <c r="N1916">
        <v>1.1999999999999999E-3</v>
      </c>
      <c r="O1916">
        <v>1</v>
      </c>
      <c r="P1916">
        <v>0</v>
      </c>
      <c r="Q1916">
        <v>167</v>
      </c>
      <c r="R1916">
        <v>556</v>
      </c>
      <c r="S1916">
        <v>210</v>
      </c>
      <c r="T1916">
        <v>1.4</v>
      </c>
      <c r="U1916">
        <v>1.5</v>
      </c>
    </row>
    <row r="1917" spans="1:21" x14ac:dyDescent="0.25">
      <c r="A1917" t="str">
        <f>B1917&amp;"_"&amp;G1917&amp;"_"&amp;J1917</f>
        <v>786_791_1</v>
      </c>
      <c r="B1917">
        <v>786</v>
      </c>
      <c r="C1917" s="1" t="s">
        <v>998</v>
      </c>
      <c r="D1917" s="1" t="s">
        <v>36</v>
      </c>
      <c r="E1917" s="1" t="s">
        <v>36</v>
      </c>
      <c r="F1917">
        <v>115</v>
      </c>
      <c r="G1917">
        <v>791</v>
      </c>
      <c r="H1917" s="1" t="s">
        <v>1001</v>
      </c>
      <c r="I1917">
        <v>115</v>
      </c>
      <c r="J1917" s="1" t="s">
        <v>191</v>
      </c>
      <c r="K1917" s="1" t="s">
        <v>25</v>
      </c>
      <c r="L1917">
        <v>2.82E-3</v>
      </c>
      <c r="M1917">
        <v>1.1650000000000001E-2</v>
      </c>
      <c r="N1917">
        <v>1.9300000000000001E-3</v>
      </c>
      <c r="O1917">
        <v>1</v>
      </c>
      <c r="P1917">
        <v>0</v>
      </c>
      <c r="Q1917">
        <v>167</v>
      </c>
      <c r="R1917">
        <v>556</v>
      </c>
      <c r="S1917">
        <v>210</v>
      </c>
      <c r="T1917">
        <v>2.1</v>
      </c>
      <c r="U1917">
        <v>2.2999999999999998</v>
      </c>
    </row>
    <row r="1918" spans="1:21" x14ac:dyDescent="0.25">
      <c r="A1918" t="str">
        <f>B1918&amp;"_"&amp;G1918&amp;"_"&amp;J1918</f>
        <v>787_1444_1</v>
      </c>
      <c r="B1918">
        <v>787</v>
      </c>
      <c r="C1918" s="1" t="s">
        <v>994</v>
      </c>
      <c r="D1918" s="1" t="s">
        <v>36</v>
      </c>
      <c r="E1918" s="1" t="s">
        <v>36</v>
      </c>
      <c r="F1918">
        <v>115</v>
      </c>
      <c r="G1918">
        <v>1444</v>
      </c>
      <c r="H1918" s="1" t="s">
        <v>993</v>
      </c>
      <c r="I1918">
        <v>115</v>
      </c>
      <c r="J1918" s="1" t="s">
        <v>191</v>
      </c>
      <c r="K1918" s="1" t="s">
        <v>25</v>
      </c>
      <c r="L1918">
        <v>1.07E-3</v>
      </c>
      <c r="M1918">
        <v>4.4099999999999999E-3</v>
      </c>
      <c r="N1918">
        <v>7.2999999999999996E-4</v>
      </c>
      <c r="O1918">
        <v>1</v>
      </c>
      <c r="P1918">
        <v>0</v>
      </c>
      <c r="Q1918">
        <v>167</v>
      </c>
      <c r="R1918">
        <v>556</v>
      </c>
      <c r="S1918">
        <v>210</v>
      </c>
      <c r="T1918">
        <v>0.7</v>
      </c>
      <c r="U1918">
        <v>0.9</v>
      </c>
    </row>
    <row r="1919" spans="1:21" x14ac:dyDescent="0.25">
      <c r="A1919" t="str">
        <f>B1919&amp;"_"&amp;G1919&amp;"_"&amp;J1919</f>
        <v>787_467_1</v>
      </c>
      <c r="B1919">
        <v>787</v>
      </c>
      <c r="C1919" s="1" t="s">
        <v>994</v>
      </c>
      <c r="D1919" s="1" t="s">
        <v>36</v>
      </c>
      <c r="E1919" s="1" t="s">
        <v>36</v>
      </c>
      <c r="F1919">
        <v>115</v>
      </c>
      <c r="G1919">
        <v>467</v>
      </c>
      <c r="H1919" s="1" t="s">
        <v>995</v>
      </c>
      <c r="I1919">
        <v>115</v>
      </c>
      <c r="J1919" s="1" t="s">
        <v>191</v>
      </c>
      <c r="K1919" s="1" t="s">
        <v>25</v>
      </c>
      <c r="L1919">
        <v>3.2000000000000003E-4</v>
      </c>
      <c r="M1919">
        <v>1.34E-3</v>
      </c>
      <c r="N1919">
        <v>2.2000000000000001E-4</v>
      </c>
      <c r="O1919">
        <v>1</v>
      </c>
      <c r="P1919">
        <v>0</v>
      </c>
      <c r="Q1919">
        <v>167</v>
      </c>
      <c r="R1919">
        <v>556</v>
      </c>
      <c r="S1919">
        <v>210</v>
      </c>
      <c r="T1919">
        <v>0.2</v>
      </c>
      <c r="U1919">
        <v>0.3</v>
      </c>
    </row>
    <row r="1920" spans="1:21" x14ac:dyDescent="0.25">
      <c r="A1920" t="str">
        <f>B1920&amp;"_"&amp;G1920&amp;"_"&amp;J1920</f>
        <v>787_679_1</v>
      </c>
      <c r="B1920">
        <v>787</v>
      </c>
      <c r="C1920" s="1" t="s">
        <v>994</v>
      </c>
      <c r="D1920" s="1" t="s">
        <v>36</v>
      </c>
      <c r="E1920" s="1" t="s">
        <v>36</v>
      </c>
      <c r="F1920">
        <v>115</v>
      </c>
      <c r="G1920">
        <v>679</v>
      </c>
      <c r="H1920" s="1" t="s">
        <v>1289</v>
      </c>
      <c r="I1920">
        <v>115</v>
      </c>
      <c r="J1920" s="1" t="s">
        <v>191</v>
      </c>
      <c r="K1920" s="1" t="s">
        <v>25</v>
      </c>
      <c r="L1920">
        <v>1.39E-3</v>
      </c>
      <c r="M1920">
        <v>5.7400000000000003E-3</v>
      </c>
      <c r="N1920">
        <v>9.5E-4</v>
      </c>
      <c r="O1920">
        <v>1</v>
      </c>
      <c r="P1920">
        <v>0</v>
      </c>
      <c r="Q1920">
        <v>167</v>
      </c>
      <c r="R1920">
        <v>556</v>
      </c>
      <c r="S1920">
        <v>210</v>
      </c>
      <c r="T1920">
        <v>0.8</v>
      </c>
      <c r="U1920">
        <v>1.2</v>
      </c>
    </row>
    <row r="1921" spans="1:21" x14ac:dyDescent="0.25">
      <c r="A1921" t="str">
        <f>B1921&amp;"_"&amp;G1921&amp;"_"&amp;J1921</f>
        <v>788_783_1</v>
      </c>
      <c r="B1921">
        <v>788</v>
      </c>
      <c r="C1921" s="1" t="s">
        <v>1356</v>
      </c>
      <c r="D1921" s="1" t="s">
        <v>36</v>
      </c>
      <c r="E1921" s="1" t="s">
        <v>36</v>
      </c>
      <c r="F1921">
        <v>115</v>
      </c>
      <c r="G1921">
        <v>783</v>
      </c>
      <c r="H1921" s="1" t="s">
        <v>1357</v>
      </c>
      <c r="I1921">
        <v>115</v>
      </c>
      <c r="J1921" s="1" t="s">
        <v>191</v>
      </c>
      <c r="K1921" s="1" t="s">
        <v>25</v>
      </c>
      <c r="L1921">
        <v>7.9799999999999992E-3</v>
      </c>
      <c r="M1921">
        <v>3.3020000000000001E-2</v>
      </c>
      <c r="N1921">
        <v>5.47E-3</v>
      </c>
      <c r="O1921">
        <v>1</v>
      </c>
      <c r="P1921">
        <v>0</v>
      </c>
      <c r="Q1921">
        <v>167</v>
      </c>
      <c r="R1921">
        <v>556</v>
      </c>
      <c r="S1921">
        <v>210</v>
      </c>
      <c r="T1921">
        <v>6.3</v>
      </c>
      <c r="U1921">
        <v>6.6</v>
      </c>
    </row>
    <row r="1922" spans="1:21" x14ac:dyDescent="0.25">
      <c r="A1922" t="str">
        <f>B1922&amp;"_"&amp;G1922&amp;"_"&amp;J1922</f>
        <v>788_791_1</v>
      </c>
      <c r="B1922">
        <v>788</v>
      </c>
      <c r="C1922" s="1" t="s">
        <v>1356</v>
      </c>
      <c r="D1922" s="1" t="s">
        <v>36</v>
      </c>
      <c r="E1922" s="1" t="s">
        <v>36</v>
      </c>
      <c r="F1922">
        <v>115</v>
      </c>
      <c r="G1922">
        <v>791</v>
      </c>
      <c r="H1922" s="1" t="s">
        <v>1001</v>
      </c>
      <c r="I1922">
        <v>115</v>
      </c>
      <c r="J1922" s="1" t="s">
        <v>191</v>
      </c>
      <c r="K1922" s="1" t="s">
        <v>25</v>
      </c>
      <c r="L1922">
        <v>1.8010000000000002E-2</v>
      </c>
      <c r="M1922">
        <v>7.4480000000000005E-2</v>
      </c>
      <c r="N1922">
        <v>1.2330000000000001E-2</v>
      </c>
      <c r="O1922">
        <v>1</v>
      </c>
      <c r="P1922">
        <v>0</v>
      </c>
      <c r="Q1922">
        <v>167</v>
      </c>
      <c r="R1922">
        <v>556</v>
      </c>
      <c r="S1922">
        <v>210</v>
      </c>
      <c r="T1922">
        <v>12.2</v>
      </c>
      <c r="U1922">
        <v>15</v>
      </c>
    </row>
    <row r="1923" spans="1:21" x14ac:dyDescent="0.25">
      <c r="A1923" t="str">
        <f>B1923&amp;"_"&amp;G1923&amp;"_"&amp;J1923</f>
        <v>788_798_1</v>
      </c>
      <c r="B1923">
        <v>788</v>
      </c>
      <c r="C1923" s="1" t="s">
        <v>1356</v>
      </c>
      <c r="D1923" s="1" t="s">
        <v>36</v>
      </c>
      <c r="E1923" s="1" t="s">
        <v>36</v>
      </c>
      <c r="F1923">
        <v>115</v>
      </c>
      <c r="G1923">
        <v>798</v>
      </c>
      <c r="H1923" s="1" t="s">
        <v>1359</v>
      </c>
      <c r="I1923">
        <v>115</v>
      </c>
      <c r="J1923" s="1" t="s">
        <v>191</v>
      </c>
      <c r="K1923" s="1" t="s">
        <v>25</v>
      </c>
      <c r="L1923">
        <v>1.2999999999999999E-4</v>
      </c>
      <c r="M1923">
        <v>5.2999999999999998E-4</v>
      </c>
      <c r="N1923">
        <v>9.0000000000000006E-5</v>
      </c>
      <c r="O1923">
        <v>1</v>
      </c>
      <c r="P1923">
        <v>0</v>
      </c>
      <c r="Q1923">
        <v>167</v>
      </c>
      <c r="R1923">
        <v>556</v>
      </c>
      <c r="S1923">
        <v>210</v>
      </c>
      <c r="T1923">
        <v>0.1</v>
      </c>
      <c r="U1923">
        <v>0.1</v>
      </c>
    </row>
    <row r="1924" spans="1:21" x14ac:dyDescent="0.25">
      <c r="A1924" t="str">
        <f>B1924&amp;"_"&amp;G1924&amp;"_"&amp;J1924</f>
        <v>789_468_1</v>
      </c>
      <c r="B1924">
        <v>789</v>
      </c>
      <c r="C1924" s="1" t="s">
        <v>996</v>
      </c>
      <c r="D1924" s="1" t="s">
        <v>36</v>
      </c>
      <c r="E1924" s="1" t="s">
        <v>36</v>
      </c>
      <c r="F1924">
        <v>115</v>
      </c>
      <c r="G1924">
        <v>468</v>
      </c>
      <c r="H1924" s="1" t="s">
        <v>997</v>
      </c>
      <c r="I1924">
        <v>115</v>
      </c>
      <c r="J1924" s="1" t="s">
        <v>191</v>
      </c>
      <c r="K1924" s="1" t="s">
        <v>25</v>
      </c>
      <c r="L1924">
        <v>1.2600000000000001E-3</v>
      </c>
      <c r="M1924">
        <v>5.2300000000000003E-3</v>
      </c>
      <c r="N1924">
        <v>8.7000000000000001E-4</v>
      </c>
      <c r="O1924">
        <v>1</v>
      </c>
      <c r="P1924">
        <v>0</v>
      </c>
      <c r="Q1924">
        <v>167</v>
      </c>
      <c r="R1924">
        <v>556</v>
      </c>
      <c r="S1924">
        <v>210</v>
      </c>
      <c r="T1924">
        <v>0.8</v>
      </c>
      <c r="U1924">
        <v>1.1000000000000001</v>
      </c>
    </row>
    <row r="1925" spans="1:21" x14ac:dyDescent="0.25">
      <c r="A1925" t="str">
        <f>B1925&amp;"_"&amp;G1925&amp;"_"&amp;J1925</f>
        <v>789_783_1</v>
      </c>
      <c r="B1925">
        <v>789</v>
      </c>
      <c r="C1925" s="1" t="s">
        <v>996</v>
      </c>
      <c r="D1925" s="1" t="s">
        <v>36</v>
      </c>
      <c r="E1925" s="1" t="s">
        <v>36</v>
      </c>
      <c r="F1925">
        <v>115</v>
      </c>
      <c r="G1925">
        <v>783</v>
      </c>
      <c r="H1925" s="1" t="s">
        <v>1357</v>
      </c>
      <c r="I1925">
        <v>115</v>
      </c>
      <c r="J1925" s="1" t="s">
        <v>191</v>
      </c>
      <c r="K1925" s="1" t="s">
        <v>25</v>
      </c>
      <c r="L1925">
        <v>8.3700000000000007E-3</v>
      </c>
      <c r="M1925">
        <v>3.4619999999999998E-2</v>
      </c>
      <c r="N1925">
        <v>5.7299999999999999E-3</v>
      </c>
      <c r="O1925">
        <v>1</v>
      </c>
      <c r="P1925">
        <v>0</v>
      </c>
      <c r="Q1925">
        <v>167</v>
      </c>
      <c r="R1925">
        <v>556</v>
      </c>
      <c r="S1925">
        <v>210</v>
      </c>
      <c r="T1925">
        <v>6.6</v>
      </c>
      <c r="U1925">
        <v>7</v>
      </c>
    </row>
    <row r="1926" spans="1:21" x14ac:dyDescent="0.25">
      <c r="A1926" t="str">
        <f>B1926&amp;"_"&amp;G1926&amp;"_"&amp;J1926</f>
        <v>789_792_1</v>
      </c>
      <c r="B1926">
        <v>789</v>
      </c>
      <c r="C1926" s="1" t="s">
        <v>996</v>
      </c>
      <c r="D1926" s="1" t="s">
        <v>36</v>
      </c>
      <c r="E1926" s="1" t="s">
        <v>36</v>
      </c>
      <c r="F1926">
        <v>115</v>
      </c>
      <c r="G1926">
        <v>792</v>
      </c>
      <c r="H1926" s="1" t="s">
        <v>1003</v>
      </c>
      <c r="I1926">
        <v>115</v>
      </c>
      <c r="J1926" s="1" t="s">
        <v>191</v>
      </c>
      <c r="K1926" s="1" t="s">
        <v>25</v>
      </c>
      <c r="L1926">
        <v>1.746E-2</v>
      </c>
      <c r="M1926">
        <v>7.2179999999999994E-2</v>
      </c>
      <c r="N1926">
        <v>1.1950000000000001E-2</v>
      </c>
      <c r="O1926">
        <v>1</v>
      </c>
      <c r="P1926">
        <v>0</v>
      </c>
      <c r="Q1926">
        <v>167</v>
      </c>
      <c r="R1926">
        <v>556</v>
      </c>
      <c r="S1926">
        <v>210</v>
      </c>
      <c r="T1926">
        <v>11.7</v>
      </c>
      <c r="U1926">
        <v>14.5</v>
      </c>
    </row>
    <row r="1927" spans="1:21" x14ac:dyDescent="0.25">
      <c r="A1927" t="str">
        <f>B1927&amp;"_"&amp;G1927&amp;"_"&amp;J1927</f>
        <v>79_1136_1</v>
      </c>
      <c r="B1927">
        <v>79</v>
      </c>
      <c r="C1927" s="1" t="s">
        <v>113</v>
      </c>
      <c r="D1927" s="1" t="s">
        <v>28</v>
      </c>
      <c r="E1927" s="1" t="s">
        <v>28</v>
      </c>
      <c r="F1927">
        <v>345</v>
      </c>
      <c r="G1927">
        <v>1136</v>
      </c>
      <c r="H1927" s="1" t="s">
        <v>104</v>
      </c>
      <c r="I1927">
        <v>345</v>
      </c>
      <c r="J1927" s="1" t="s">
        <v>191</v>
      </c>
      <c r="K1927" s="1" t="s">
        <v>25</v>
      </c>
      <c r="L1927">
        <v>8.0000000000000007E-5</v>
      </c>
      <c r="M1927">
        <v>1.2899999999999999E-3</v>
      </c>
      <c r="N1927">
        <v>3.3390000000000003E-2</v>
      </c>
      <c r="O1927">
        <v>1</v>
      </c>
      <c r="P1927">
        <v>0</v>
      </c>
      <c r="Q1927">
        <v>1216</v>
      </c>
      <c r="R1927">
        <v>2454</v>
      </c>
      <c r="S1927">
        <v>1804</v>
      </c>
      <c r="T1927">
        <v>2.9</v>
      </c>
      <c r="U1927">
        <v>3.2</v>
      </c>
    </row>
    <row r="1928" spans="1:21" x14ac:dyDescent="0.25">
      <c r="A1928" t="str">
        <f>B1928&amp;"_"&amp;G1928&amp;"_"&amp;J1928</f>
        <v>79_1136_2</v>
      </c>
      <c r="B1928">
        <v>79</v>
      </c>
      <c r="C1928" s="1" t="s">
        <v>113</v>
      </c>
      <c r="D1928" s="1" t="s">
        <v>28</v>
      </c>
      <c r="E1928" s="1" t="s">
        <v>28</v>
      </c>
      <c r="F1928">
        <v>345</v>
      </c>
      <c r="G1928">
        <v>1136</v>
      </c>
      <c r="H1928" s="1" t="s">
        <v>104</v>
      </c>
      <c r="I1928">
        <v>345</v>
      </c>
      <c r="J1928" s="1" t="s">
        <v>74</v>
      </c>
      <c r="K1928" s="1" t="s">
        <v>25</v>
      </c>
      <c r="L1928">
        <v>8.0000000000000007E-5</v>
      </c>
      <c r="M1928">
        <v>1.2899999999999999E-3</v>
      </c>
      <c r="N1928">
        <v>3.3419999999999998E-2</v>
      </c>
      <c r="O1928">
        <v>1</v>
      </c>
      <c r="P1928">
        <v>0</v>
      </c>
      <c r="Q1928">
        <v>1216</v>
      </c>
      <c r="R1928">
        <v>2454</v>
      </c>
      <c r="S1928">
        <v>1804</v>
      </c>
      <c r="T1928">
        <v>2.9</v>
      </c>
      <c r="U1928">
        <v>3.2</v>
      </c>
    </row>
    <row r="1929" spans="1:21" x14ac:dyDescent="0.25">
      <c r="A1929" t="str">
        <f>B1929&amp;"_"&amp;G1929&amp;"_"&amp;J1929</f>
        <v>790_462_1</v>
      </c>
      <c r="B1929">
        <v>790</v>
      </c>
      <c r="C1929" s="1" t="s">
        <v>981</v>
      </c>
      <c r="D1929" s="1" t="s">
        <v>36</v>
      </c>
      <c r="E1929" s="1" t="s">
        <v>36</v>
      </c>
      <c r="F1929">
        <v>115</v>
      </c>
      <c r="G1929">
        <v>462</v>
      </c>
      <c r="H1929" s="1" t="s">
        <v>581</v>
      </c>
      <c r="I1929">
        <v>115</v>
      </c>
      <c r="J1929" s="1" t="s">
        <v>191</v>
      </c>
      <c r="K1929" s="1" t="s">
        <v>25</v>
      </c>
      <c r="L1929">
        <v>5.5000000000000003E-4</v>
      </c>
      <c r="M1929">
        <v>2.2699999999999999E-3</v>
      </c>
      <c r="N1929">
        <v>3.8000000000000002E-4</v>
      </c>
      <c r="O1929">
        <v>1</v>
      </c>
      <c r="P1929">
        <v>0</v>
      </c>
      <c r="Q1929">
        <v>167</v>
      </c>
      <c r="R1929">
        <v>556</v>
      </c>
      <c r="S1929">
        <v>210</v>
      </c>
      <c r="T1929">
        <v>0.3</v>
      </c>
      <c r="U1929">
        <v>0.5</v>
      </c>
    </row>
    <row r="1930" spans="1:21" x14ac:dyDescent="0.25">
      <c r="A1930" t="str">
        <f>B1930&amp;"_"&amp;G1930&amp;"_"&amp;J1930</f>
        <v>790_679_1</v>
      </c>
      <c r="B1930">
        <v>790</v>
      </c>
      <c r="C1930" s="1" t="s">
        <v>981</v>
      </c>
      <c r="D1930" s="1" t="s">
        <v>36</v>
      </c>
      <c r="E1930" s="1" t="s">
        <v>36</v>
      </c>
      <c r="F1930">
        <v>115</v>
      </c>
      <c r="G1930">
        <v>679</v>
      </c>
      <c r="H1930" s="1" t="s">
        <v>1289</v>
      </c>
      <c r="I1930">
        <v>115</v>
      </c>
      <c r="J1930" s="1" t="s">
        <v>191</v>
      </c>
      <c r="K1930" s="1" t="s">
        <v>25</v>
      </c>
      <c r="L1930">
        <v>1.2600000000000001E-3</v>
      </c>
      <c r="M1930">
        <v>5.1999999999999998E-3</v>
      </c>
      <c r="N1930">
        <v>8.5999999999999998E-4</v>
      </c>
      <c r="O1930">
        <v>1</v>
      </c>
      <c r="P1930">
        <v>0</v>
      </c>
      <c r="Q1930">
        <v>167</v>
      </c>
      <c r="R1930">
        <v>556</v>
      </c>
      <c r="S1930">
        <v>210</v>
      </c>
      <c r="T1930">
        <v>1</v>
      </c>
      <c r="U1930">
        <v>1</v>
      </c>
    </row>
    <row r="1931" spans="1:21" x14ac:dyDescent="0.25">
      <c r="A1931" t="str">
        <f>B1931&amp;"_"&amp;G1931&amp;"_"&amp;J1931</f>
        <v>790_792_1</v>
      </c>
      <c r="B1931">
        <v>790</v>
      </c>
      <c r="C1931" s="1" t="s">
        <v>981</v>
      </c>
      <c r="D1931" s="1" t="s">
        <v>36</v>
      </c>
      <c r="E1931" s="1" t="s">
        <v>36</v>
      </c>
      <c r="F1931">
        <v>115</v>
      </c>
      <c r="G1931">
        <v>792</v>
      </c>
      <c r="H1931" s="1" t="s">
        <v>1003</v>
      </c>
      <c r="I1931">
        <v>115</v>
      </c>
      <c r="J1931" s="1" t="s">
        <v>191</v>
      </c>
      <c r="K1931" s="1" t="s">
        <v>25</v>
      </c>
      <c r="L1931">
        <v>1.99E-3</v>
      </c>
      <c r="M1931">
        <v>8.2400000000000008E-3</v>
      </c>
      <c r="N1931">
        <v>1.3600000000000001E-3</v>
      </c>
      <c r="O1931">
        <v>1</v>
      </c>
      <c r="P1931">
        <v>0</v>
      </c>
      <c r="Q1931">
        <v>167</v>
      </c>
      <c r="R1931">
        <v>556</v>
      </c>
      <c r="S1931">
        <v>210</v>
      </c>
      <c r="T1931">
        <v>1.4</v>
      </c>
      <c r="U1931">
        <v>1.7</v>
      </c>
    </row>
    <row r="1932" spans="1:21" x14ac:dyDescent="0.25">
      <c r="A1932" t="str">
        <f>B1932&amp;"_"&amp;G1932&amp;"_"&amp;J1932</f>
        <v>791_472_1</v>
      </c>
      <c r="B1932">
        <v>791</v>
      </c>
      <c r="C1932" s="1" t="s">
        <v>1001</v>
      </c>
      <c r="D1932" s="1" t="s">
        <v>36</v>
      </c>
      <c r="E1932" s="1" t="s">
        <v>36</v>
      </c>
      <c r="F1932">
        <v>115</v>
      </c>
      <c r="G1932">
        <v>472</v>
      </c>
      <c r="H1932" s="1" t="s">
        <v>1002</v>
      </c>
      <c r="I1932">
        <v>115</v>
      </c>
      <c r="J1932" s="1" t="s">
        <v>191</v>
      </c>
      <c r="K1932" s="1" t="s">
        <v>25</v>
      </c>
      <c r="L1932">
        <v>3.2299999999999998E-3</v>
      </c>
      <c r="M1932">
        <v>1.337E-2</v>
      </c>
      <c r="N1932">
        <v>2.2100000000000002E-3</v>
      </c>
      <c r="O1932">
        <v>1</v>
      </c>
      <c r="P1932">
        <v>0</v>
      </c>
      <c r="Q1932">
        <v>167</v>
      </c>
      <c r="R1932">
        <v>556</v>
      </c>
      <c r="S1932">
        <v>210</v>
      </c>
      <c r="T1932">
        <v>1.7</v>
      </c>
      <c r="U1932">
        <v>2.7</v>
      </c>
    </row>
    <row r="1933" spans="1:21" x14ac:dyDescent="0.25">
      <c r="A1933" t="str">
        <f>B1933&amp;"_"&amp;G1933&amp;"_"&amp;J1933</f>
        <v>792_472_1</v>
      </c>
      <c r="B1933">
        <v>792</v>
      </c>
      <c r="C1933" s="1" t="s">
        <v>1003</v>
      </c>
      <c r="D1933" s="1" t="s">
        <v>36</v>
      </c>
      <c r="E1933" s="1" t="s">
        <v>36</v>
      </c>
      <c r="F1933">
        <v>115</v>
      </c>
      <c r="G1933">
        <v>472</v>
      </c>
      <c r="H1933" s="1" t="s">
        <v>1002</v>
      </c>
      <c r="I1933">
        <v>115</v>
      </c>
      <c r="J1933" s="1" t="s">
        <v>191</v>
      </c>
      <c r="K1933" s="1" t="s">
        <v>25</v>
      </c>
      <c r="L1933">
        <v>3.2200000000000002E-3</v>
      </c>
      <c r="M1933">
        <v>1.3310000000000001E-2</v>
      </c>
      <c r="N1933">
        <v>2.2000000000000001E-3</v>
      </c>
      <c r="O1933">
        <v>1</v>
      </c>
      <c r="P1933">
        <v>0</v>
      </c>
      <c r="Q1933">
        <v>167</v>
      </c>
      <c r="R1933">
        <v>556</v>
      </c>
      <c r="S1933">
        <v>210</v>
      </c>
      <c r="T1933">
        <v>1.7</v>
      </c>
      <c r="U1933">
        <v>2.7</v>
      </c>
    </row>
    <row r="1934" spans="1:21" x14ac:dyDescent="0.25">
      <c r="A1934" t="str">
        <f>B1934&amp;"_"&amp;G1934&amp;"_"&amp;J1934</f>
        <v>793_784_1</v>
      </c>
      <c r="B1934">
        <v>793</v>
      </c>
      <c r="C1934" s="1" t="s">
        <v>556</v>
      </c>
      <c r="D1934" s="1" t="s">
        <v>36</v>
      </c>
      <c r="E1934" s="1" t="s">
        <v>36</v>
      </c>
      <c r="F1934">
        <v>115</v>
      </c>
      <c r="G1934">
        <v>784</v>
      </c>
      <c r="H1934" s="1" t="s">
        <v>1358</v>
      </c>
      <c r="I1934">
        <v>115</v>
      </c>
      <c r="J1934" s="1" t="s">
        <v>191</v>
      </c>
      <c r="K1934" s="1" t="s">
        <v>25</v>
      </c>
      <c r="L1934">
        <v>6.3299999999999997E-3</v>
      </c>
      <c r="M1934">
        <v>2.6190000000000001E-2</v>
      </c>
      <c r="N1934">
        <v>4.3400000000000001E-3</v>
      </c>
      <c r="O1934">
        <v>1</v>
      </c>
      <c r="P1934">
        <v>0</v>
      </c>
      <c r="Q1934">
        <v>167</v>
      </c>
      <c r="R1934">
        <v>556</v>
      </c>
      <c r="S1934">
        <v>210</v>
      </c>
      <c r="T1934">
        <v>3.8</v>
      </c>
      <c r="U1934">
        <v>5.3</v>
      </c>
    </row>
    <row r="1935" spans="1:21" x14ac:dyDescent="0.25">
      <c r="A1935" t="str">
        <f>B1935&amp;"_"&amp;G1935&amp;"_"&amp;J1935</f>
        <v>793_84_1</v>
      </c>
      <c r="B1935">
        <v>793</v>
      </c>
      <c r="C1935" s="1" t="s">
        <v>556</v>
      </c>
      <c r="D1935" s="1" t="s">
        <v>36</v>
      </c>
      <c r="E1935" s="1" t="s">
        <v>36</v>
      </c>
      <c r="F1935">
        <v>115</v>
      </c>
      <c r="G1935">
        <v>84</v>
      </c>
      <c r="H1935" s="1" t="s">
        <v>557</v>
      </c>
      <c r="I1935">
        <v>115</v>
      </c>
      <c r="J1935" s="1" t="s">
        <v>191</v>
      </c>
      <c r="K1935" s="1" t="s">
        <v>25</v>
      </c>
      <c r="L1935">
        <v>2.8400000000000001E-3</v>
      </c>
      <c r="M1935">
        <v>1.145E-2</v>
      </c>
      <c r="N1935">
        <v>1.4599999999999999E-3</v>
      </c>
      <c r="O1935">
        <v>1</v>
      </c>
      <c r="P1935">
        <v>0</v>
      </c>
      <c r="Q1935">
        <v>116</v>
      </c>
      <c r="R1935">
        <v>556</v>
      </c>
      <c r="S1935">
        <v>145</v>
      </c>
      <c r="T1935">
        <v>1.5</v>
      </c>
      <c r="U1935">
        <v>2</v>
      </c>
    </row>
    <row r="1936" spans="1:21" x14ac:dyDescent="0.25">
      <c r="A1936" t="str">
        <f>B1936&amp;"_"&amp;G1936&amp;"_"&amp;J1936</f>
        <v>794_3_1</v>
      </c>
      <c r="B1936">
        <v>794</v>
      </c>
      <c r="C1936" s="1" t="s">
        <v>440</v>
      </c>
      <c r="D1936" s="1" t="s">
        <v>36</v>
      </c>
      <c r="E1936" s="1" t="s">
        <v>36</v>
      </c>
      <c r="F1936">
        <v>115</v>
      </c>
      <c r="G1936">
        <v>3</v>
      </c>
      <c r="H1936" s="1" t="s">
        <v>441</v>
      </c>
      <c r="I1936">
        <v>115</v>
      </c>
      <c r="J1936" s="1" t="s">
        <v>191</v>
      </c>
      <c r="K1936" s="1" t="s">
        <v>25</v>
      </c>
      <c r="L1936">
        <v>1.64E-3</v>
      </c>
      <c r="M1936">
        <v>6.7600000000000004E-3</v>
      </c>
      <c r="N1936">
        <v>1.1199999999999999E-3</v>
      </c>
      <c r="O1936">
        <v>1</v>
      </c>
      <c r="P1936">
        <v>0</v>
      </c>
      <c r="Q1936">
        <v>167</v>
      </c>
      <c r="R1936">
        <v>556</v>
      </c>
      <c r="S1936">
        <v>210</v>
      </c>
      <c r="T1936">
        <v>0.9</v>
      </c>
      <c r="U1936">
        <v>1.4</v>
      </c>
    </row>
    <row r="1937" spans="1:21" x14ac:dyDescent="0.25">
      <c r="A1937" t="str">
        <f>B1937&amp;"_"&amp;G1937&amp;"_"&amp;J1937</f>
        <v>794_795_1</v>
      </c>
      <c r="B1937">
        <v>794</v>
      </c>
      <c r="C1937" s="1" t="s">
        <v>440</v>
      </c>
      <c r="D1937" s="1" t="s">
        <v>36</v>
      </c>
      <c r="E1937" s="1" t="s">
        <v>36</v>
      </c>
      <c r="F1937">
        <v>115</v>
      </c>
      <c r="G1937">
        <v>795</v>
      </c>
      <c r="H1937" s="1" t="s">
        <v>428</v>
      </c>
      <c r="I1937">
        <v>115</v>
      </c>
      <c r="J1937" s="1" t="s">
        <v>191</v>
      </c>
      <c r="K1937" s="1" t="s">
        <v>25</v>
      </c>
      <c r="L1937">
        <v>6.4000000000000005E-4</v>
      </c>
      <c r="M1937">
        <v>2.64E-3</v>
      </c>
      <c r="N1937">
        <v>4.4000000000000002E-4</v>
      </c>
      <c r="O1937">
        <v>1</v>
      </c>
      <c r="P1937">
        <v>0</v>
      </c>
      <c r="Q1937">
        <v>116</v>
      </c>
      <c r="R1937">
        <v>556</v>
      </c>
      <c r="S1937">
        <v>145</v>
      </c>
      <c r="T1937">
        <v>0.5</v>
      </c>
      <c r="U1937">
        <v>0.5</v>
      </c>
    </row>
    <row r="1938" spans="1:21" x14ac:dyDescent="0.25">
      <c r="A1938" t="str">
        <f>B1938&amp;"_"&amp;G1938&amp;"_"&amp;J1938</f>
        <v>794_795_2</v>
      </c>
      <c r="B1938">
        <v>794</v>
      </c>
      <c r="C1938" s="1" t="s">
        <v>440</v>
      </c>
      <c r="D1938" s="1" t="s">
        <v>36</v>
      </c>
      <c r="E1938" s="1" t="s">
        <v>36</v>
      </c>
      <c r="F1938">
        <v>115</v>
      </c>
      <c r="G1938">
        <v>795</v>
      </c>
      <c r="H1938" s="1" t="s">
        <v>428</v>
      </c>
      <c r="I1938">
        <v>115</v>
      </c>
      <c r="J1938" s="1" t="s">
        <v>74</v>
      </c>
      <c r="K1938" s="1" t="s">
        <v>25</v>
      </c>
      <c r="L1938">
        <v>6.4000000000000005E-4</v>
      </c>
      <c r="M1938">
        <v>2.64E-3</v>
      </c>
      <c r="N1938">
        <v>4.4000000000000002E-4</v>
      </c>
      <c r="O1938">
        <v>1</v>
      </c>
      <c r="P1938">
        <v>0</v>
      </c>
      <c r="Q1938">
        <v>116</v>
      </c>
      <c r="R1938">
        <v>556</v>
      </c>
      <c r="S1938">
        <v>145</v>
      </c>
      <c r="T1938">
        <v>0.5</v>
      </c>
      <c r="U1938">
        <v>0.5</v>
      </c>
    </row>
    <row r="1939" spans="1:21" x14ac:dyDescent="0.25">
      <c r="A1939" t="str">
        <f>B1939&amp;"_"&amp;G1939&amp;"_"&amp;J1939</f>
        <v>794_992_1</v>
      </c>
      <c r="B1939">
        <v>794</v>
      </c>
      <c r="C1939" s="1" t="s">
        <v>440</v>
      </c>
      <c r="D1939" s="1" t="s">
        <v>36</v>
      </c>
      <c r="E1939" s="1" t="s">
        <v>36</v>
      </c>
      <c r="F1939">
        <v>115</v>
      </c>
      <c r="G1939">
        <v>992</v>
      </c>
      <c r="H1939" s="1" t="s">
        <v>1037</v>
      </c>
      <c r="I1939">
        <v>115</v>
      </c>
      <c r="J1939" s="1" t="s">
        <v>191</v>
      </c>
      <c r="K1939" s="1" t="s">
        <v>25</v>
      </c>
      <c r="L1939">
        <v>2.8900000000000002E-3</v>
      </c>
      <c r="M1939">
        <v>1.1950000000000001E-2</v>
      </c>
      <c r="N1939">
        <v>1.98E-3</v>
      </c>
      <c r="O1939">
        <v>1</v>
      </c>
      <c r="P1939">
        <v>0</v>
      </c>
      <c r="Q1939">
        <v>116</v>
      </c>
      <c r="R1939">
        <v>556</v>
      </c>
      <c r="S1939">
        <v>145</v>
      </c>
      <c r="T1939">
        <v>2.4</v>
      </c>
      <c r="U1939">
        <v>2.4</v>
      </c>
    </row>
    <row r="1940" spans="1:21" x14ac:dyDescent="0.25">
      <c r="A1940" t="str">
        <f>B1940&amp;"_"&amp;G1940&amp;"_"&amp;J1940</f>
        <v>794_992_2</v>
      </c>
      <c r="B1940">
        <v>794</v>
      </c>
      <c r="C1940" s="1" t="s">
        <v>440</v>
      </c>
      <c r="D1940" s="1" t="s">
        <v>36</v>
      </c>
      <c r="E1940" s="1" t="s">
        <v>36</v>
      </c>
      <c r="F1940">
        <v>115</v>
      </c>
      <c r="G1940">
        <v>992</v>
      </c>
      <c r="H1940" s="1" t="s">
        <v>1037</v>
      </c>
      <c r="I1940">
        <v>115</v>
      </c>
      <c r="J1940" s="1" t="s">
        <v>74</v>
      </c>
      <c r="K1940" s="1" t="s">
        <v>25</v>
      </c>
      <c r="L1940">
        <v>2.8900000000000002E-3</v>
      </c>
      <c r="M1940">
        <v>1.1950000000000001E-2</v>
      </c>
      <c r="N1940">
        <v>1.98E-3</v>
      </c>
      <c r="O1940">
        <v>1</v>
      </c>
      <c r="P1940">
        <v>0</v>
      </c>
      <c r="Q1940">
        <v>116</v>
      </c>
      <c r="R1940">
        <v>556</v>
      </c>
      <c r="S1940">
        <v>145</v>
      </c>
      <c r="T1940">
        <v>2.4</v>
      </c>
      <c r="U1940">
        <v>2.4</v>
      </c>
    </row>
    <row r="1941" spans="1:21" x14ac:dyDescent="0.25">
      <c r="A1941" t="str">
        <f>B1941&amp;"_"&amp;G1941&amp;"_"&amp;J1941</f>
        <v>795_11_1</v>
      </c>
      <c r="B1941">
        <v>795</v>
      </c>
      <c r="C1941" s="1" t="s">
        <v>428</v>
      </c>
      <c r="D1941" s="1" t="s">
        <v>36</v>
      </c>
      <c r="E1941" s="1" t="s">
        <v>36</v>
      </c>
      <c r="F1941">
        <v>115</v>
      </c>
      <c r="G1941">
        <v>11</v>
      </c>
      <c r="H1941" s="1" t="s">
        <v>429</v>
      </c>
      <c r="I1941">
        <v>115</v>
      </c>
      <c r="J1941" s="1" t="s">
        <v>191</v>
      </c>
      <c r="K1941" s="1" t="s">
        <v>25</v>
      </c>
      <c r="L1941">
        <v>4.0000000000000002E-4</v>
      </c>
      <c r="M1941">
        <v>1.65E-3</v>
      </c>
      <c r="N1941">
        <v>2.7E-4</v>
      </c>
      <c r="O1941">
        <v>1</v>
      </c>
      <c r="P1941">
        <v>0</v>
      </c>
      <c r="Q1941">
        <v>167</v>
      </c>
      <c r="R1941">
        <v>556</v>
      </c>
      <c r="S1941">
        <v>210</v>
      </c>
      <c r="T1941">
        <v>0.3</v>
      </c>
      <c r="U1941">
        <v>0.3</v>
      </c>
    </row>
    <row r="1942" spans="1:21" x14ac:dyDescent="0.25">
      <c r="A1942" t="str">
        <f>B1942&amp;"_"&amp;G1942&amp;"_"&amp;J1942</f>
        <v>795_489_1</v>
      </c>
      <c r="B1942">
        <v>795</v>
      </c>
      <c r="C1942" s="1" t="s">
        <v>428</v>
      </c>
      <c r="D1942" s="1" t="s">
        <v>36</v>
      </c>
      <c r="E1942" s="1" t="s">
        <v>36</v>
      </c>
      <c r="F1942">
        <v>115</v>
      </c>
      <c r="G1942">
        <v>489</v>
      </c>
      <c r="H1942" s="1" t="s">
        <v>712</v>
      </c>
      <c r="I1942">
        <v>115</v>
      </c>
      <c r="J1942" s="1" t="s">
        <v>191</v>
      </c>
      <c r="K1942" s="1" t="s">
        <v>25</v>
      </c>
      <c r="L1942">
        <v>1.82E-3</v>
      </c>
      <c r="M1942">
        <v>7.5300000000000002E-3</v>
      </c>
      <c r="N1942">
        <v>1.25E-3</v>
      </c>
      <c r="O1942">
        <v>1</v>
      </c>
      <c r="P1942">
        <v>0</v>
      </c>
      <c r="Q1942">
        <v>167</v>
      </c>
      <c r="R1942">
        <v>556</v>
      </c>
      <c r="S1942">
        <v>210</v>
      </c>
      <c r="T1942">
        <v>1.4</v>
      </c>
      <c r="U1942">
        <v>1.5</v>
      </c>
    </row>
    <row r="1943" spans="1:21" x14ac:dyDescent="0.25">
      <c r="A1943" t="str">
        <f>B1943&amp;"_"&amp;G1943&amp;"_"&amp;J1943</f>
        <v>80_375_1</v>
      </c>
      <c r="B1943">
        <v>80</v>
      </c>
      <c r="C1943" s="1" t="s">
        <v>309</v>
      </c>
      <c r="D1943" s="1" t="s">
        <v>22</v>
      </c>
      <c r="E1943" s="1" t="s">
        <v>22</v>
      </c>
      <c r="F1943">
        <v>115</v>
      </c>
      <c r="G1943">
        <v>375</v>
      </c>
      <c r="H1943" s="1" t="s">
        <v>310</v>
      </c>
      <c r="I1943">
        <v>115</v>
      </c>
      <c r="J1943" s="1" t="s">
        <v>191</v>
      </c>
      <c r="K1943" s="1" t="s">
        <v>25</v>
      </c>
      <c r="L1943">
        <v>3.1199999999999999E-3</v>
      </c>
      <c r="M1943">
        <v>1.291E-2</v>
      </c>
      <c r="N1943">
        <v>2.14E-3</v>
      </c>
      <c r="O1943">
        <v>1</v>
      </c>
      <c r="P1943">
        <v>0</v>
      </c>
      <c r="Q1943">
        <v>167</v>
      </c>
      <c r="R1943">
        <v>556</v>
      </c>
      <c r="S1943">
        <v>210</v>
      </c>
      <c r="T1943">
        <v>2.2999999999999998</v>
      </c>
      <c r="U1943">
        <v>2.6</v>
      </c>
    </row>
    <row r="1944" spans="1:21" x14ac:dyDescent="0.25">
      <c r="A1944" t="str">
        <f>B1944&amp;"_"&amp;G1944&amp;"_"&amp;J1944</f>
        <v>800_1227_1</v>
      </c>
      <c r="B1944">
        <v>800</v>
      </c>
      <c r="C1944" s="1" t="s">
        <v>82</v>
      </c>
      <c r="D1944" s="1" t="s">
        <v>36</v>
      </c>
      <c r="E1944" s="1" t="s">
        <v>36</v>
      </c>
      <c r="F1944">
        <v>345</v>
      </c>
      <c r="G1944">
        <v>1227</v>
      </c>
      <c r="H1944" s="1" t="s">
        <v>1363</v>
      </c>
      <c r="I1944">
        <v>345</v>
      </c>
      <c r="J1944" s="1" t="s">
        <v>191</v>
      </c>
      <c r="K1944" s="1" t="s">
        <v>25</v>
      </c>
      <c r="L1944">
        <v>1.14E-3</v>
      </c>
      <c r="M1944">
        <v>1.7399999999999999E-2</v>
      </c>
      <c r="N1944">
        <v>0.44989000000000001</v>
      </c>
      <c r="O1944">
        <v>1</v>
      </c>
      <c r="P1944">
        <v>0</v>
      </c>
      <c r="Q1944">
        <v>1216</v>
      </c>
      <c r="R1944">
        <v>2454</v>
      </c>
      <c r="S1944">
        <v>1804</v>
      </c>
      <c r="T1944">
        <v>30.1</v>
      </c>
      <c r="U1944">
        <v>43.7</v>
      </c>
    </row>
    <row r="1945" spans="1:21" x14ac:dyDescent="0.25">
      <c r="A1945" t="str">
        <f>B1945&amp;"_"&amp;G1945&amp;"_"&amp;J1945</f>
        <v>800_1233_1</v>
      </c>
      <c r="B1945">
        <v>800</v>
      </c>
      <c r="C1945" s="1" t="s">
        <v>82</v>
      </c>
      <c r="D1945" s="1" t="s">
        <v>36</v>
      </c>
      <c r="E1945" s="1" t="s">
        <v>22</v>
      </c>
      <c r="F1945">
        <v>345</v>
      </c>
      <c r="G1945">
        <v>1233</v>
      </c>
      <c r="H1945" s="1" t="s">
        <v>65</v>
      </c>
      <c r="I1945">
        <v>345</v>
      </c>
      <c r="J1945" s="1" t="s">
        <v>191</v>
      </c>
      <c r="K1945" s="1" t="s">
        <v>25</v>
      </c>
      <c r="L1945">
        <v>2.9299999999999999E-3</v>
      </c>
      <c r="M1945">
        <v>4.4679999999999997E-2</v>
      </c>
      <c r="N1945">
        <v>1.1550100000000001</v>
      </c>
      <c r="O1945">
        <v>1</v>
      </c>
      <c r="P1945">
        <v>0</v>
      </c>
      <c r="Q1945">
        <v>1216</v>
      </c>
      <c r="R1945">
        <v>2454</v>
      </c>
      <c r="S1945">
        <v>1804</v>
      </c>
      <c r="T1945">
        <v>77.099999999999994</v>
      </c>
      <c r="U1945">
        <v>112.3</v>
      </c>
    </row>
    <row r="1946" spans="1:21" x14ac:dyDescent="0.25">
      <c r="A1946" t="str">
        <f>B1946&amp;"_"&amp;G1946&amp;"_"&amp;J1946</f>
        <v>800_1520_1</v>
      </c>
      <c r="B1946">
        <v>800</v>
      </c>
      <c r="C1946" s="1" t="s">
        <v>82</v>
      </c>
      <c r="D1946" s="1" t="s">
        <v>36</v>
      </c>
      <c r="E1946" s="1" t="s">
        <v>36</v>
      </c>
      <c r="F1946">
        <v>345</v>
      </c>
      <c r="G1946">
        <v>1520</v>
      </c>
      <c r="H1946" s="1" t="s">
        <v>82</v>
      </c>
      <c r="I1946">
        <v>115</v>
      </c>
      <c r="J1946" s="1" t="s">
        <v>191</v>
      </c>
      <c r="K1946" s="1" t="s">
        <v>25</v>
      </c>
      <c r="L1946">
        <v>5.9999999999999995E-4</v>
      </c>
      <c r="M1946">
        <v>5.2400000000000002E-2</v>
      </c>
      <c r="N1946">
        <v>0</v>
      </c>
      <c r="O1946">
        <v>1</v>
      </c>
      <c r="P1946">
        <v>0</v>
      </c>
      <c r="Q1946">
        <v>417</v>
      </c>
      <c r="R1946">
        <v>518</v>
      </c>
      <c r="S1946">
        <v>599</v>
      </c>
      <c r="T1946">
        <v>0</v>
      </c>
      <c r="U1946">
        <v>0</v>
      </c>
    </row>
    <row r="1947" spans="1:21" x14ac:dyDescent="0.25">
      <c r="A1947" t="str">
        <f>B1947&amp;"_"&amp;G1947&amp;"_"&amp;J1947</f>
        <v>800_1521_1</v>
      </c>
      <c r="B1947">
        <v>800</v>
      </c>
      <c r="C1947" s="1" t="s">
        <v>82</v>
      </c>
      <c r="D1947" s="1" t="s">
        <v>36</v>
      </c>
      <c r="E1947" s="1" t="s">
        <v>36</v>
      </c>
      <c r="F1947">
        <v>345</v>
      </c>
      <c r="G1947">
        <v>1521</v>
      </c>
      <c r="H1947" s="1" t="s">
        <v>82</v>
      </c>
      <c r="I1947">
        <v>230</v>
      </c>
      <c r="J1947" s="1" t="s">
        <v>191</v>
      </c>
      <c r="K1947" s="1" t="s">
        <v>25</v>
      </c>
      <c r="L1947">
        <v>4.4000000000000002E-4</v>
      </c>
      <c r="M1947">
        <v>2.341E-2</v>
      </c>
      <c r="N1947">
        <v>0</v>
      </c>
      <c r="O1947">
        <v>1</v>
      </c>
      <c r="P1947">
        <v>0</v>
      </c>
      <c r="Q1947">
        <v>448</v>
      </c>
      <c r="R1947">
        <v>541</v>
      </c>
      <c r="S1947">
        <v>612</v>
      </c>
      <c r="T1947">
        <v>0</v>
      </c>
      <c r="U1947">
        <v>0</v>
      </c>
    </row>
    <row r="1948" spans="1:21" x14ac:dyDescent="0.25">
      <c r="A1948" t="str">
        <f>B1948&amp;"_"&amp;G1948&amp;"_"&amp;J1948</f>
        <v>800_1567_1</v>
      </c>
      <c r="B1948">
        <v>800</v>
      </c>
      <c r="C1948" s="1" t="s">
        <v>82</v>
      </c>
      <c r="D1948" s="1" t="s">
        <v>36</v>
      </c>
      <c r="E1948" s="1" t="s">
        <v>22</v>
      </c>
      <c r="F1948">
        <v>345</v>
      </c>
      <c r="G1948">
        <v>1567</v>
      </c>
      <c r="H1948" s="1" t="s">
        <v>651</v>
      </c>
      <c r="I1948">
        <v>345</v>
      </c>
      <c r="J1948" s="1" t="s">
        <v>191</v>
      </c>
      <c r="K1948" s="1" t="s">
        <v>25</v>
      </c>
      <c r="L1948">
        <v>2.9499999999999999E-3</v>
      </c>
      <c r="M1948">
        <v>4.5060000000000003E-2</v>
      </c>
      <c r="N1948">
        <v>1.1648400000000001</v>
      </c>
      <c r="O1948">
        <v>1</v>
      </c>
      <c r="P1948">
        <v>0</v>
      </c>
      <c r="Q1948">
        <v>1216</v>
      </c>
      <c r="R1948">
        <v>2454</v>
      </c>
      <c r="S1948">
        <v>1804</v>
      </c>
      <c r="T1948">
        <v>77.599999999999994</v>
      </c>
      <c r="U1948">
        <v>113.2</v>
      </c>
    </row>
    <row r="1949" spans="1:21" x14ac:dyDescent="0.25">
      <c r="A1949" t="str">
        <f>B1949&amp;"_"&amp;G1949&amp;"_"&amp;J1949</f>
        <v>800_818_1</v>
      </c>
      <c r="B1949">
        <v>800</v>
      </c>
      <c r="C1949" s="1" t="s">
        <v>82</v>
      </c>
      <c r="D1949" s="1" t="s">
        <v>36</v>
      </c>
      <c r="E1949" s="1" t="s">
        <v>70</v>
      </c>
      <c r="F1949">
        <v>345</v>
      </c>
      <c r="G1949">
        <v>818</v>
      </c>
      <c r="H1949" s="1" t="s">
        <v>83</v>
      </c>
      <c r="I1949">
        <v>345</v>
      </c>
      <c r="J1949" s="1" t="s">
        <v>191</v>
      </c>
      <c r="K1949" s="1" t="s">
        <v>25</v>
      </c>
      <c r="L1949">
        <v>7.6000000000000004E-4</v>
      </c>
      <c r="M1949">
        <v>1.166E-2</v>
      </c>
      <c r="N1949">
        <v>0.30127999999999999</v>
      </c>
      <c r="O1949">
        <v>1</v>
      </c>
      <c r="P1949">
        <v>0</v>
      </c>
      <c r="Q1949">
        <v>1216</v>
      </c>
      <c r="R1949">
        <v>2454</v>
      </c>
      <c r="S1949">
        <v>1804</v>
      </c>
      <c r="T1949">
        <v>23.9</v>
      </c>
      <c r="U1949">
        <v>29.3</v>
      </c>
    </row>
    <row r="1950" spans="1:21" x14ac:dyDescent="0.25">
      <c r="A1950" t="str">
        <f>B1950&amp;"_"&amp;G1950&amp;"_"&amp;J1950</f>
        <v>800_818_2</v>
      </c>
      <c r="B1950">
        <v>800</v>
      </c>
      <c r="C1950" s="1" t="s">
        <v>82</v>
      </c>
      <c r="D1950" s="1" t="s">
        <v>36</v>
      </c>
      <c r="E1950" s="1" t="s">
        <v>70</v>
      </c>
      <c r="F1950">
        <v>345</v>
      </c>
      <c r="G1950">
        <v>818</v>
      </c>
      <c r="H1950" s="1" t="s">
        <v>83</v>
      </c>
      <c r="I1950">
        <v>345</v>
      </c>
      <c r="J1950" s="1" t="s">
        <v>74</v>
      </c>
      <c r="K1950" s="1" t="s">
        <v>25</v>
      </c>
      <c r="L1950">
        <v>7.6000000000000004E-4</v>
      </c>
      <c r="M1950">
        <v>1.159E-2</v>
      </c>
      <c r="N1950">
        <v>0.29953999999999997</v>
      </c>
      <c r="O1950">
        <v>1</v>
      </c>
      <c r="P1950">
        <v>0</v>
      </c>
      <c r="Q1950">
        <v>1216</v>
      </c>
      <c r="R1950">
        <v>2454</v>
      </c>
      <c r="S1950">
        <v>1804</v>
      </c>
      <c r="T1950">
        <v>23.9</v>
      </c>
      <c r="U1950">
        <v>29.1</v>
      </c>
    </row>
    <row r="1951" spans="1:21" x14ac:dyDescent="0.25">
      <c r="A1951" t="str">
        <f>B1951&amp;"_"&amp;G1951&amp;"_"&amp;J1951</f>
        <v>801_799_1</v>
      </c>
      <c r="B1951">
        <v>801</v>
      </c>
      <c r="C1951" s="1" t="s">
        <v>1360</v>
      </c>
      <c r="D1951" s="1" t="s">
        <v>36</v>
      </c>
      <c r="E1951" s="1" t="s">
        <v>36</v>
      </c>
      <c r="F1951">
        <v>345</v>
      </c>
      <c r="G1951">
        <v>799</v>
      </c>
      <c r="H1951" s="1" t="s">
        <v>1320</v>
      </c>
      <c r="I1951">
        <v>345</v>
      </c>
      <c r="J1951" s="1" t="s">
        <v>191</v>
      </c>
      <c r="K1951" s="1" t="s">
        <v>25</v>
      </c>
      <c r="L1951">
        <v>0</v>
      </c>
      <c r="M1951">
        <v>4.0000000000000003E-5</v>
      </c>
      <c r="N1951">
        <v>1.1199999999999999E-3</v>
      </c>
      <c r="O1951">
        <v>1</v>
      </c>
      <c r="P1951">
        <v>0</v>
      </c>
      <c r="Q1951">
        <v>1216</v>
      </c>
      <c r="R1951">
        <v>2454</v>
      </c>
      <c r="S1951">
        <v>1804</v>
      </c>
      <c r="T1951">
        <v>0.1</v>
      </c>
      <c r="U1951">
        <v>0.1</v>
      </c>
    </row>
    <row r="1952" spans="1:21" x14ac:dyDescent="0.25">
      <c r="A1952" t="str">
        <f>B1952&amp;"_"&amp;G1952&amp;"_"&amp;J1952</f>
        <v>801_802_1</v>
      </c>
      <c r="B1952">
        <v>801</v>
      </c>
      <c r="C1952" s="1" t="s">
        <v>1360</v>
      </c>
      <c r="D1952" s="1" t="s">
        <v>36</v>
      </c>
      <c r="E1952" s="1" t="s">
        <v>36</v>
      </c>
      <c r="F1952">
        <v>345</v>
      </c>
      <c r="G1952">
        <v>802</v>
      </c>
      <c r="H1952" s="1" t="s">
        <v>1361</v>
      </c>
      <c r="I1952">
        <v>345</v>
      </c>
      <c r="J1952" s="1" t="s">
        <v>191</v>
      </c>
      <c r="K1952" s="1" t="s">
        <v>25</v>
      </c>
      <c r="L1952">
        <v>0</v>
      </c>
      <c r="M1952">
        <v>1.0000000000000001E-5</v>
      </c>
      <c r="N1952">
        <v>2.0000000000000001E-4</v>
      </c>
      <c r="O1952">
        <v>1</v>
      </c>
      <c r="P1952">
        <v>0</v>
      </c>
      <c r="Q1952">
        <v>1216</v>
      </c>
      <c r="R1952">
        <v>2454</v>
      </c>
      <c r="S1952">
        <v>1804</v>
      </c>
      <c r="T1952">
        <v>0</v>
      </c>
      <c r="U1952">
        <v>0</v>
      </c>
    </row>
    <row r="1953" spans="1:21" x14ac:dyDescent="0.25">
      <c r="A1953" t="str">
        <f>B1953&amp;"_"&amp;G1953&amp;"_"&amp;J1953</f>
        <v>802_799_1</v>
      </c>
      <c r="B1953">
        <v>802</v>
      </c>
      <c r="C1953" s="1" t="s">
        <v>1361</v>
      </c>
      <c r="D1953" s="1" t="s">
        <v>36</v>
      </c>
      <c r="E1953" s="1" t="s">
        <v>36</v>
      </c>
      <c r="F1953">
        <v>345</v>
      </c>
      <c r="G1953">
        <v>799</v>
      </c>
      <c r="H1953" s="1" t="s">
        <v>1320</v>
      </c>
      <c r="I1953">
        <v>345</v>
      </c>
      <c r="J1953" s="1" t="s">
        <v>191</v>
      </c>
      <c r="K1953" s="1" t="s">
        <v>25</v>
      </c>
      <c r="L1953">
        <v>0</v>
      </c>
      <c r="M1953">
        <v>3.0000000000000001E-5</v>
      </c>
      <c r="N1953">
        <v>8.1999999999999998E-4</v>
      </c>
      <c r="O1953">
        <v>1</v>
      </c>
      <c r="P1953">
        <v>0</v>
      </c>
      <c r="Q1953">
        <v>1216</v>
      </c>
      <c r="R1953">
        <v>2454</v>
      </c>
      <c r="S1953">
        <v>1804</v>
      </c>
      <c r="T1953">
        <v>0.1</v>
      </c>
      <c r="U1953">
        <v>0.1</v>
      </c>
    </row>
    <row r="1954" spans="1:21" x14ac:dyDescent="0.25">
      <c r="A1954" t="str">
        <f>B1954&amp;"_"&amp;G1954&amp;"_"&amp;J1954</f>
        <v>802_800_1</v>
      </c>
      <c r="B1954">
        <v>802</v>
      </c>
      <c r="C1954" s="1" t="s">
        <v>1361</v>
      </c>
      <c r="D1954" s="1" t="s">
        <v>36</v>
      </c>
      <c r="E1954" s="1" t="s">
        <v>36</v>
      </c>
      <c r="F1954">
        <v>345</v>
      </c>
      <c r="G1954">
        <v>800</v>
      </c>
      <c r="H1954" s="1" t="s">
        <v>82</v>
      </c>
      <c r="I1954">
        <v>345</v>
      </c>
      <c r="J1954" s="1" t="s">
        <v>191</v>
      </c>
      <c r="K1954" s="1" t="s">
        <v>25</v>
      </c>
      <c r="L1954">
        <v>1.0399999999999999E-3</v>
      </c>
      <c r="M1954">
        <v>1.5869999999999999E-2</v>
      </c>
      <c r="N1954">
        <v>0.41027000000000002</v>
      </c>
      <c r="O1954">
        <v>1</v>
      </c>
      <c r="P1954">
        <v>0</v>
      </c>
      <c r="Q1954">
        <v>1216</v>
      </c>
      <c r="R1954">
        <v>2454</v>
      </c>
      <c r="S1954">
        <v>1804</v>
      </c>
      <c r="T1954">
        <v>20.8</v>
      </c>
      <c r="U1954">
        <v>39.9</v>
      </c>
    </row>
    <row r="1955" spans="1:21" x14ac:dyDescent="0.25">
      <c r="A1955" t="str">
        <f>B1955&amp;"_"&amp;G1955&amp;"_"&amp;J1955</f>
        <v>803_1418_1</v>
      </c>
      <c r="B1955">
        <v>803</v>
      </c>
      <c r="C1955" s="1" t="s">
        <v>1364</v>
      </c>
      <c r="D1955" s="1" t="s">
        <v>36</v>
      </c>
      <c r="E1955" s="1" t="s">
        <v>36</v>
      </c>
      <c r="F1955">
        <v>115</v>
      </c>
      <c r="G1955">
        <v>1418</v>
      </c>
      <c r="H1955" s="1" t="s">
        <v>251</v>
      </c>
      <c r="I1955">
        <v>115</v>
      </c>
      <c r="J1955" s="1" t="s">
        <v>191</v>
      </c>
      <c r="K1955" s="1" t="s">
        <v>25</v>
      </c>
      <c r="L1955">
        <v>1.17E-3</v>
      </c>
      <c r="M1955">
        <v>4.8399999999999997E-3</v>
      </c>
      <c r="N1955">
        <v>8.0000000000000004E-4</v>
      </c>
      <c r="O1955">
        <v>1</v>
      </c>
      <c r="P1955">
        <v>0</v>
      </c>
      <c r="Q1955">
        <v>167</v>
      </c>
      <c r="R1955">
        <v>556</v>
      </c>
      <c r="S1955">
        <v>210</v>
      </c>
      <c r="T1955">
        <v>0.7</v>
      </c>
      <c r="U1955">
        <v>1</v>
      </c>
    </row>
    <row r="1956" spans="1:21" x14ac:dyDescent="0.25">
      <c r="A1956" t="str">
        <f>B1956&amp;"_"&amp;G1956&amp;"_"&amp;J1956</f>
        <v>803_1520_1</v>
      </c>
      <c r="B1956">
        <v>803</v>
      </c>
      <c r="C1956" s="1" t="s">
        <v>1364</v>
      </c>
      <c r="D1956" s="1" t="s">
        <v>36</v>
      </c>
      <c r="E1956" s="1" t="s">
        <v>36</v>
      </c>
      <c r="F1956">
        <v>115</v>
      </c>
      <c r="G1956">
        <v>1520</v>
      </c>
      <c r="H1956" s="1" t="s">
        <v>82</v>
      </c>
      <c r="I1956">
        <v>115</v>
      </c>
      <c r="J1956" s="1" t="s">
        <v>191</v>
      </c>
      <c r="K1956" s="1" t="s">
        <v>25</v>
      </c>
      <c r="L1956">
        <v>3.8999999999999998E-3</v>
      </c>
      <c r="M1956">
        <v>1.6150000000000001E-2</v>
      </c>
      <c r="N1956">
        <v>2.6700000000000001E-3</v>
      </c>
      <c r="O1956">
        <v>1</v>
      </c>
      <c r="P1956">
        <v>0</v>
      </c>
      <c r="Q1956">
        <v>167</v>
      </c>
      <c r="R1956">
        <v>556</v>
      </c>
      <c r="S1956">
        <v>210</v>
      </c>
      <c r="T1956">
        <v>3</v>
      </c>
      <c r="U1956">
        <v>3.2</v>
      </c>
    </row>
    <row r="1957" spans="1:21" x14ac:dyDescent="0.25">
      <c r="A1957" t="str">
        <f>B1957&amp;"_"&amp;G1957&amp;"_"&amp;J1957</f>
        <v>803_512_1</v>
      </c>
      <c r="B1957">
        <v>803</v>
      </c>
      <c r="C1957" s="1" t="s">
        <v>1364</v>
      </c>
      <c r="D1957" s="1" t="s">
        <v>36</v>
      </c>
      <c r="E1957" s="1" t="s">
        <v>70</v>
      </c>
      <c r="F1957">
        <v>115</v>
      </c>
      <c r="G1957">
        <v>512</v>
      </c>
      <c r="H1957" s="1" t="s">
        <v>164</v>
      </c>
      <c r="I1957">
        <v>115</v>
      </c>
      <c r="J1957" s="1" t="s">
        <v>191</v>
      </c>
      <c r="K1957" s="1" t="s">
        <v>25</v>
      </c>
      <c r="L1957">
        <v>2.853E-2</v>
      </c>
      <c r="M1957">
        <v>0.11796</v>
      </c>
      <c r="N1957">
        <v>1.9529999999999999E-2</v>
      </c>
      <c r="O1957">
        <v>1</v>
      </c>
      <c r="P1957">
        <v>0</v>
      </c>
      <c r="Q1957">
        <v>167</v>
      </c>
      <c r="R1957">
        <v>556</v>
      </c>
      <c r="S1957">
        <v>210</v>
      </c>
      <c r="T1957">
        <v>23.1</v>
      </c>
      <c r="U1957">
        <v>23.7</v>
      </c>
    </row>
    <row r="1958" spans="1:21" x14ac:dyDescent="0.25">
      <c r="A1958" t="str">
        <f>B1958&amp;"_"&amp;G1958&amp;"_"&amp;J1958</f>
        <v>804_1520_1</v>
      </c>
      <c r="B1958">
        <v>804</v>
      </c>
      <c r="C1958" s="1" t="s">
        <v>1058</v>
      </c>
      <c r="D1958" s="1" t="s">
        <v>36</v>
      </c>
      <c r="E1958" s="1" t="s">
        <v>36</v>
      </c>
      <c r="F1958">
        <v>115</v>
      </c>
      <c r="G1958">
        <v>1520</v>
      </c>
      <c r="H1958" s="1" t="s">
        <v>82</v>
      </c>
      <c r="I1958">
        <v>115</v>
      </c>
      <c r="J1958" s="1" t="s">
        <v>191</v>
      </c>
      <c r="K1958" s="1" t="s">
        <v>25</v>
      </c>
      <c r="L1958">
        <v>4.0299999999999997E-3</v>
      </c>
      <c r="M1958">
        <v>1.6660000000000001E-2</v>
      </c>
      <c r="N1958">
        <v>2.7599999999999999E-3</v>
      </c>
      <c r="O1958">
        <v>1</v>
      </c>
      <c r="P1958">
        <v>0</v>
      </c>
      <c r="Q1958">
        <v>556</v>
      </c>
      <c r="R1958">
        <v>556</v>
      </c>
      <c r="S1958">
        <v>556</v>
      </c>
      <c r="T1958">
        <v>3</v>
      </c>
      <c r="U1958">
        <v>3.4</v>
      </c>
    </row>
    <row r="1959" spans="1:21" x14ac:dyDescent="0.25">
      <c r="A1959" t="str">
        <f>B1959&amp;"_"&amp;G1959&amp;"_"&amp;J1959</f>
        <v>804_506_1</v>
      </c>
      <c r="B1959">
        <v>804</v>
      </c>
      <c r="C1959" s="1" t="s">
        <v>1058</v>
      </c>
      <c r="D1959" s="1" t="s">
        <v>36</v>
      </c>
      <c r="E1959" s="1" t="s">
        <v>36</v>
      </c>
      <c r="F1959">
        <v>115</v>
      </c>
      <c r="G1959">
        <v>506</v>
      </c>
      <c r="H1959" s="1" t="s">
        <v>1057</v>
      </c>
      <c r="I1959">
        <v>115</v>
      </c>
      <c r="J1959" s="1" t="s">
        <v>191</v>
      </c>
      <c r="K1959" s="1" t="s">
        <v>25</v>
      </c>
      <c r="L1959">
        <v>8.7600000000000004E-3</v>
      </c>
      <c r="M1959">
        <v>3.6229999999999998E-2</v>
      </c>
      <c r="N1959">
        <v>6.0000000000000001E-3</v>
      </c>
      <c r="O1959">
        <v>1</v>
      </c>
      <c r="P1959">
        <v>0</v>
      </c>
      <c r="Q1959">
        <v>167</v>
      </c>
      <c r="R1959">
        <v>556</v>
      </c>
      <c r="S1959">
        <v>210</v>
      </c>
      <c r="T1959">
        <v>5.8</v>
      </c>
      <c r="U1959">
        <v>7.3</v>
      </c>
    </row>
    <row r="1960" spans="1:21" x14ac:dyDescent="0.25">
      <c r="A1960" t="str">
        <f>B1960&amp;"_"&amp;G1960&amp;"_"&amp;J1960</f>
        <v>804_509_1</v>
      </c>
      <c r="B1960">
        <v>804</v>
      </c>
      <c r="C1960" s="1" t="s">
        <v>1058</v>
      </c>
      <c r="D1960" s="1" t="s">
        <v>36</v>
      </c>
      <c r="E1960" s="1" t="s">
        <v>36</v>
      </c>
      <c r="F1960">
        <v>115</v>
      </c>
      <c r="G1960">
        <v>509</v>
      </c>
      <c r="H1960" s="1" t="s">
        <v>1475</v>
      </c>
      <c r="I1960">
        <v>115</v>
      </c>
      <c r="J1960" s="1" t="s">
        <v>191</v>
      </c>
      <c r="K1960" s="1" t="s">
        <v>25</v>
      </c>
      <c r="L1960">
        <v>1.7600000000000001E-3</v>
      </c>
      <c r="M1960">
        <v>7.2700000000000004E-3</v>
      </c>
      <c r="N1960">
        <v>1.1999999999999999E-3</v>
      </c>
      <c r="O1960">
        <v>1</v>
      </c>
      <c r="P1960">
        <v>0</v>
      </c>
      <c r="Q1960">
        <v>556</v>
      </c>
      <c r="R1960">
        <v>556</v>
      </c>
      <c r="S1960">
        <v>556</v>
      </c>
      <c r="T1960">
        <v>1.1000000000000001</v>
      </c>
      <c r="U1960">
        <v>1.5</v>
      </c>
    </row>
    <row r="1961" spans="1:21" x14ac:dyDescent="0.25">
      <c r="A1961" t="str">
        <f>B1961&amp;"_"&amp;G1961&amp;"_"&amp;J1961</f>
        <v>805_1418_1</v>
      </c>
      <c r="B1961">
        <v>805</v>
      </c>
      <c r="C1961" s="1" t="s">
        <v>171</v>
      </c>
      <c r="D1961" s="1" t="s">
        <v>36</v>
      </c>
      <c r="E1961" s="1" t="s">
        <v>36</v>
      </c>
      <c r="F1961">
        <v>115</v>
      </c>
      <c r="G1961">
        <v>1418</v>
      </c>
      <c r="H1961" s="1" t="s">
        <v>251</v>
      </c>
      <c r="I1961">
        <v>115</v>
      </c>
      <c r="J1961" s="1" t="s">
        <v>191</v>
      </c>
      <c r="K1961" s="1" t="s">
        <v>25</v>
      </c>
      <c r="L1961">
        <v>2.4000000000000001E-4</v>
      </c>
      <c r="M1961">
        <v>1E-3</v>
      </c>
      <c r="N1961">
        <v>1.6000000000000001E-4</v>
      </c>
      <c r="O1961">
        <v>1</v>
      </c>
      <c r="P1961">
        <v>0</v>
      </c>
      <c r="Q1961">
        <v>167</v>
      </c>
      <c r="R1961">
        <v>556</v>
      </c>
      <c r="S1961">
        <v>210</v>
      </c>
      <c r="T1961">
        <v>0.2</v>
      </c>
      <c r="U1961">
        <v>0.2</v>
      </c>
    </row>
    <row r="1962" spans="1:21" x14ac:dyDescent="0.25">
      <c r="A1962" t="str">
        <f>B1962&amp;"_"&amp;G1962&amp;"_"&amp;J1962</f>
        <v>805_507_1</v>
      </c>
      <c r="B1962">
        <v>805</v>
      </c>
      <c r="C1962" s="1" t="s">
        <v>171</v>
      </c>
      <c r="D1962" s="1" t="s">
        <v>36</v>
      </c>
      <c r="E1962" s="1" t="s">
        <v>36</v>
      </c>
      <c r="F1962">
        <v>115</v>
      </c>
      <c r="G1962">
        <v>507</v>
      </c>
      <c r="H1962" s="1" t="s">
        <v>172</v>
      </c>
      <c r="I1962">
        <v>115</v>
      </c>
      <c r="J1962" s="1" t="s">
        <v>191</v>
      </c>
      <c r="K1962" s="1" t="s">
        <v>25</v>
      </c>
      <c r="L1962">
        <v>1.3999999999999999E-4</v>
      </c>
      <c r="M1962">
        <v>5.5999999999999995E-4</v>
      </c>
      <c r="N1962">
        <v>9.0000000000000006E-5</v>
      </c>
      <c r="O1962">
        <v>1</v>
      </c>
      <c r="P1962">
        <v>0</v>
      </c>
      <c r="Q1962">
        <v>167</v>
      </c>
      <c r="R1962">
        <v>556</v>
      </c>
      <c r="S1962">
        <v>210</v>
      </c>
      <c r="T1962">
        <v>0.1</v>
      </c>
      <c r="U1962">
        <v>0.1</v>
      </c>
    </row>
    <row r="1963" spans="1:21" x14ac:dyDescent="0.25">
      <c r="A1963" t="str">
        <f>B1963&amp;"_"&amp;G1963&amp;"_"&amp;J1963</f>
        <v>805_507_2</v>
      </c>
      <c r="B1963">
        <v>805</v>
      </c>
      <c r="C1963" s="1" t="s">
        <v>171</v>
      </c>
      <c r="D1963" s="1" t="s">
        <v>36</v>
      </c>
      <c r="E1963" s="1" t="s">
        <v>36</v>
      </c>
      <c r="F1963">
        <v>115</v>
      </c>
      <c r="G1963">
        <v>507</v>
      </c>
      <c r="H1963" s="1" t="s">
        <v>172</v>
      </c>
      <c r="I1963">
        <v>115</v>
      </c>
      <c r="J1963" s="1" t="s">
        <v>74</v>
      </c>
      <c r="K1963" s="1" t="s">
        <v>25</v>
      </c>
      <c r="L1963">
        <v>2.7E-4</v>
      </c>
      <c r="M1963">
        <v>1.1100000000000001E-3</v>
      </c>
      <c r="N1963">
        <v>1.8000000000000001E-4</v>
      </c>
      <c r="O1963">
        <v>1</v>
      </c>
      <c r="P1963">
        <v>0</v>
      </c>
      <c r="Q1963">
        <v>167</v>
      </c>
      <c r="R1963">
        <v>556</v>
      </c>
      <c r="S1963">
        <v>210</v>
      </c>
      <c r="T1963">
        <v>0.1</v>
      </c>
      <c r="U1963">
        <v>0.2</v>
      </c>
    </row>
    <row r="1964" spans="1:21" x14ac:dyDescent="0.25">
      <c r="A1964" t="str">
        <f>B1964&amp;"_"&amp;G1964&amp;"_"&amp;J1964</f>
        <v>806_1520_1</v>
      </c>
      <c r="B1964">
        <v>806</v>
      </c>
      <c r="C1964" s="1" t="s">
        <v>1317</v>
      </c>
      <c r="D1964" s="1" t="s">
        <v>36</v>
      </c>
      <c r="E1964" s="1" t="s">
        <v>36</v>
      </c>
      <c r="F1964">
        <v>115</v>
      </c>
      <c r="G1964">
        <v>1520</v>
      </c>
      <c r="H1964" s="1" t="s">
        <v>82</v>
      </c>
      <c r="I1964">
        <v>115</v>
      </c>
      <c r="J1964" s="1" t="s">
        <v>191</v>
      </c>
      <c r="K1964" s="1" t="s">
        <v>25</v>
      </c>
      <c r="L1964">
        <v>4.2199999999999998E-3</v>
      </c>
      <c r="M1964">
        <v>1.7440000000000001E-2</v>
      </c>
      <c r="N1964">
        <v>2.8900000000000002E-3</v>
      </c>
      <c r="O1964">
        <v>1</v>
      </c>
      <c r="P1964">
        <v>0</v>
      </c>
      <c r="Q1964">
        <v>167</v>
      </c>
      <c r="R1964">
        <v>556</v>
      </c>
      <c r="S1964">
        <v>210</v>
      </c>
      <c r="T1964">
        <v>3.1</v>
      </c>
      <c r="U1964">
        <v>3.5</v>
      </c>
    </row>
    <row r="1965" spans="1:21" x14ac:dyDescent="0.25">
      <c r="A1965" t="str">
        <f>B1965&amp;"_"&amp;G1965&amp;"_"&amp;J1965</f>
        <v>806_816_1</v>
      </c>
      <c r="B1965">
        <v>806</v>
      </c>
      <c r="C1965" s="1" t="s">
        <v>1317</v>
      </c>
      <c r="D1965" s="1" t="s">
        <v>36</v>
      </c>
      <c r="E1965" s="1" t="s">
        <v>36</v>
      </c>
      <c r="F1965">
        <v>115</v>
      </c>
      <c r="G1965">
        <v>816</v>
      </c>
      <c r="H1965" s="1" t="s">
        <v>1365</v>
      </c>
      <c r="I1965">
        <v>115</v>
      </c>
      <c r="J1965" s="1" t="s">
        <v>191</v>
      </c>
      <c r="K1965" s="1" t="s">
        <v>25</v>
      </c>
      <c r="L1965">
        <v>6.0000000000000002E-5</v>
      </c>
      <c r="M1965">
        <v>2.4000000000000001E-4</v>
      </c>
      <c r="N1965">
        <v>4.0000000000000003E-5</v>
      </c>
      <c r="O1965">
        <v>1</v>
      </c>
      <c r="P1965">
        <v>0</v>
      </c>
      <c r="Q1965">
        <v>167</v>
      </c>
      <c r="R1965">
        <v>556</v>
      </c>
      <c r="S1965">
        <v>210</v>
      </c>
      <c r="T1965">
        <v>0</v>
      </c>
      <c r="U1965">
        <v>0</v>
      </c>
    </row>
    <row r="1966" spans="1:21" x14ac:dyDescent="0.25">
      <c r="A1966" t="str">
        <f>B1966&amp;"_"&amp;G1966&amp;"_"&amp;J1966</f>
        <v>807_1520_1</v>
      </c>
      <c r="B1966">
        <v>807</v>
      </c>
      <c r="C1966" s="1" t="s">
        <v>1318</v>
      </c>
      <c r="D1966" s="1" t="s">
        <v>36</v>
      </c>
      <c r="E1966" s="1" t="s">
        <v>36</v>
      </c>
      <c r="F1966">
        <v>115</v>
      </c>
      <c r="G1966">
        <v>1520</v>
      </c>
      <c r="H1966" s="1" t="s">
        <v>82</v>
      </c>
      <c r="I1966">
        <v>115</v>
      </c>
      <c r="J1966" s="1" t="s">
        <v>191</v>
      </c>
      <c r="K1966" s="1" t="s">
        <v>25</v>
      </c>
      <c r="L1966">
        <v>4.2399999999999998E-3</v>
      </c>
      <c r="M1966">
        <v>1.753E-2</v>
      </c>
      <c r="N1966">
        <v>2.8999999999999998E-3</v>
      </c>
      <c r="O1966">
        <v>1</v>
      </c>
      <c r="P1966">
        <v>0</v>
      </c>
      <c r="Q1966">
        <v>167</v>
      </c>
      <c r="R1966">
        <v>556</v>
      </c>
      <c r="S1966">
        <v>210</v>
      </c>
      <c r="T1966">
        <v>3.1</v>
      </c>
      <c r="U1966">
        <v>3.5</v>
      </c>
    </row>
    <row r="1967" spans="1:21" x14ac:dyDescent="0.25">
      <c r="A1967" t="str">
        <f>B1967&amp;"_"&amp;G1967&amp;"_"&amp;J1967</f>
        <v>807_816_1</v>
      </c>
      <c r="B1967">
        <v>807</v>
      </c>
      <c r="C1967" s="1" t="s">
        <v>1318</v>
      </c>
      <c r="D1967" s="1" t="s">
        <v>36</v>
      </c>
      <c r="E1967" s="1" t="s">
        <v>36</v>
      </c>
      <c r="F1967">
        <v>115</v>
      </c>
      <c r="G1967">
        <v>816</v>
      </c>
      <c r="H1967" s="1" t="s">
        <v>1365</v>
      </c>
      <c r="I1967">
        <v>115</v>
      </c>
      <c r="J1967" s="1" t="s">
        <v>191</v>
      </c>
      <c r="K1967" s="1" t="s">
        <v>25</v>
      </c>
      <c r="L1967">
        <v>3.0000000000000001E-5</v>
      </c>
      <c r="M1967">
        <v>1.2E-4</v>
      </c>
      <c r="N1967">
        <v>2.0000000000000002E-5</v>
      </c>
      <c r="O1967">
        <v>1</v>
      </c>
      <c r="P1967">
        <v>0</v>
      </c>
      <c r="Q1967">
        <v>167</v>
      </c>
      <c r="R1967">
        <v>556</v>
      </c>
      <c r="S1967">
        <v>210</v>
      </c>
      <c r="T1967">
        <v>0</v>
      </c>
      <c r="U1967">
        <v>0</v>
      </c>
    </row>
    <row r="1968" spans="1:21" x14ac:dyDescent="0.25">
      <c r="A1968" t="str">
        <f>B1968&amp;"_"&amp;G1968&amp;"_"&amp;J1968</f>
        <v>808_1513_1</v>
      </c>
      <c r="B1968">
        <v>808</v>
      </c>
      <c r="C1968" s="1" t="s">
        <v>1366</v>
      </c>
      <c r="D1968" s="1" t="s">
        <v>36</v>
      </c>
      <c r="E1968" s="1" t="s">
        <v>36</v>
      </c>
      <c r="F1968">
        <v>115</v>
      </c>
      <c r="G1968">
        <v>1513</v>
      </c>
      <c r="H1968" s="1" t="s">
        <v>467</v>
      </c>
      <c r="I1968">
        <v>115</v>
      </c>
      <c r="J1968" s="1" t="s">
        <v>191</v>
      </c>
      <c r="K1968" s="1" t="s">
        <v>25</v>
      </c>
      <c r="L1968">
        <v>1.25E-3</v>
      </c>
      <c r="M1968">
        <v>5.1599999999999997E-3</v>
      </c>
      <c r="N1968">
        <v>8.4999999999999995E-4</v>
      </c>
      <c r="O1968">
        <v>1</v>
      </c>
      <c r="P1968">
        <v>0</v>
      </c>
      <c r="Q1968">
        <v>211</v>
      </c>
      <c r="R1968">
        <v>211</v>
      </c>
      <c r="S1968">
        <v>211</v>
      </c>
      <c r="T1968">
        <v>1</v>
      </c>
      <c r="U1968">
        <v>1</v>
      </c>
    </row>
    <row r="1969" spans="1:21" x14ac:dyDescent="0.25">
      <c r="A1969" t="str">
        <f>B1969&amp;"_"&amp;G1969&amp;"_"&amp;J1969</f>
        <v>808_810_1</v>
      </c>
      <c r="B1969">
        <v>808</v>
      </c>
      <c r="C1969" s="1" t="s">
        <v>1366</v>
      </c>
      <c r="D1969" s="1" t="s">
        <v>36</v>
      </c>
      <c r="E1969" s="1" t="s">
        <v>36</v>
      </c>
      <c r="F1969">
        <v>115</v>
      </c>
      <c r="G1969">
        <v>810</v>
      </c>
      <c r="H1969" s="1" t="s">
        <v>1367</v>
      </c>
      <c r="I1969">
        <v>115</v>
      </c>
      <c r="J1969" s="1" t="s">
        <v>191</v>
      </c>
      <c r="K1969" s="1" t="s">
        <v>25</v>
      </c>
      <c r="L1969">
        <v>3.8300000000000001E-3</v>
      </c>
      <c r="M1969">
        <v>1.585E-2</v>
      </c>
      <c r="N1969">
        <v>2.6199999999999999E-3</v>
      </c>
      <c r="O1969">
        <v>1</v>
      </c>
      <c r="P1969">
        <v>0</v>
      </c>
      <c r="Q1969">
        <v>167</v>
      </c>
      <c r="R1969">
        <v>556</v>
      </c>
      <c r="S1969">
        <v>210</v>
      </c>
      <c r="T1969">
        <v>2.2000000000000002</v>
      </c>
      <c r="U1969">
        <v>3.2</v>
      </c>
    </row>
    <row r="1970" spans="1:21" x14ac:dyDescent="0.25">
      <c r="A1970" t="str">
        <f>B1970&amp;"_"&amp;G1970&amp;"_"&amp;J1970</f>
        <v>808_813_1</v>
      </c>
      <c r="B1970">
        <v>808</v>
      </c>
      <c r="C1970" s="1" t="s">
        <v>1366</v>
      </c>
      <c r="D1970" s="1" t="s">
        <v>36</v>
      </c>
      <c r="E1970" s="1" t="s">
        <v>36</v>
      </c>
      <c r="F1970">
        <v>115</v>
      </c>
      <c r="G1970">
        <v>813</v>
      </c>
      <c r="H1970" s="1" t="s">
        <v>108</v>
      </c>
      <c r="I1970">
        <v>115</v>
      </c>
      <c r="J1970" s="1" t="s">
        <v>191</v>
      </c>
      <c r="K1970" s="1" t="s">
        <v>25</v>
      </c>
      <c r="L1970">
        <v>4.7499999999999999E-3</v>
      </c>
      <c r="M1970">
        <v>1.9650000000000001E-2</v>
      </c>
      <c r="N1970">
        <v>3.2499999999999999E-3</v>
      </c>
      <c r="O1970">
        <v>1</v>
      </c>
      <c r="P1970">
        <v>0</v>
      </c>
      <c r="Q1970">
        <v>211</v>
      </c>
      <c r="R1970">
        <v>211</v>
      </c>
      <c r="S1970">
        <v>211</v>
      </c>
      <c r="T1970">
        <v>3.9</v>
      </c>
      <c r="U1970">
        <v>3.9</v>
      </c>
    </row>
    <row r="1971" spans="1:21" x14ac:dyDescent="0.25">
      <c r="A1971" t="str">
        <f>B1971&amp;"_"&amp;G1971&amp;"_"&amp;J1971</f>
        <v>809_563_1</v>
      </c>
      <c r="B1971">
        <v>809</v>
      </c>
      <c r="C1971" s="1" t="s">
        <v>1144</v>
      </c>
      <c r="D1971" s="1" t="s">
        <v>36</v>
      </c>
      <c r="E1971" s="1" t="s">
        <v>36</v>
      </c>
      <c r="F1971">
        <v>115</v>
      </c>
      <c r="G1971">
        <v>563</v>
      </c>
      <c r="H1971" s="1" t="s">
        <v>1145</v>
      </c>
      <c r="I1971">
        <v>115</v>
      </c>
      <c r="J1971" s="1" t="s">
        <v>191</v>
      </c>
      <c r="K1971" s="1" t="s">
        <v>25</v>
      </c>
      <c r="L1971">
        <v>1.5E-3</v>
      </c>
      <c r="M1971">
        <v>6.1999999999999998E-3</v>
      </c>
      <c r="N1971">
        <v>1.0300000000000001E-3</v>
      </c>
      <c r="O1971">
        <v>1</v>
      </c>
      <c r="P1971">
        <v>0</v>
      </c>
      <c r="Q1971">
        <v>167</v>
      </c>
      <c r="R1971">
        <v>556</v>
      </c>
      <c r="S1971">
        <v>210</v>
      </c>
      <c r="T1971">
        <v>0.8</v>
      </c>
      <c r="U1971">
        <v>1.2</v>
      </c>
    </row>
    <row r="1972" spans="1:21" x14ac:dyDescent="0.25">
      <c r="A1972" t="str">
        <f>B1972&amp;"_"&amp;G1972&amp;"_"&amp;J1972</f>
        <v>809_813_1</v>
      </c>
      <c r="B1972">
        <v>809</v>
      </c>
      <c r="C1972" s="1" t="s">
        <v>1144</v>
      </c>
      <c r="D1972" s="1" t="s">
        <v>36</v>
      </c>
      <c r="E1972" s="1" t="s">
        <v>36</v>
      </c>
      <c r="F1972">
        <v>115</v>
      </c>
      <c r="G1972">
        <v>813</v>
      </c>
      <c r="H1972" s="1" t="s">
        <v>108</v>
      </c>
      <c r="I1972">
        <v>115</v>
      </c>
      <c r="J1972" s="1" t="s">
        <v>191</v>
      </c>
      <c r="K1972" s="1" t="s">
        <v>25</v>
      </c>
      <c r="L1972">
        <v>6.4200000000000004E-3</v>
      </c>
      <c r="M1972">
        <v>2.656E-2</v>
      </c>
      <c r="N1972">
        <v>4.4000000000000003E-3</v>
      </c>
      <c r="O1972">
        <v>1</v>
      </c>
      <c r="P1972">
        <v>0</v>
      </c>
      <c r="Q1972">
        <v>167</v>
      </c>
      <c r="R1972">
        <v>556</v>
      </c>
      <c r="S1972">
        <v>210</v>
      </c>
      <c r="T1972">
        <v>5</v>
      </c>
      <c r="U1972">
        <v>5.3</v>
      </c>
    </row>
    <row r="1973" spans="1:21" x14ac:dyDescent="0.25">
      <c r="A1973" t="str">
        <f>B1973&amp;"_"&amp;G1973&amp;"_"&amp;J1973</f>
        <v>81_112_1</v>
      </c>
      <c r="B1973">
        <v>81</v>
      </c>
      <c r="C1973" s="1" t="s">
        <v>173</v>
      </c>
      <c r="D1973" s="1" t="s">
        <v>67</v>
      </c>
      <c r="E1973" s="1" t="s">
        <v>67</v>
      </c>
      <c r="F1973">
        <v>115</v>
      </c>
      <c r="G1973">
        <v>112</v>
      </c>
      <c r="H1973" s="1" t="s">
        <v>241</v>
      </c>
      <c r="I1973">
        <v>115</v>
      </c>
      <c r="J1973" s="1" t="s">
        <v>191</v>
      </c>
      <c r="K1973" s="1" t="s">
        <v>25</v>
      </c>
      <c r="L1973">
        <v>2.605E-2</v>
      </c>
      <c r="M1973">
        <v>0.10774</v>
      </c>
      <c r="N1973">
        <v>1.7840000000000002E-2</v>
      </c>
      <c r="O1973">
        <v>1</v>
      </c>
      <c r="P1973">
        <v>0</v>
      </c>
      <c r="Q1973">
        <v>167</v>
      </c>
      <c r="R1973">
        <v>556</v>
      </c>
      <c r="S1973">
        <v>210</v>
      </c>
      <c r="T1973">
        <v>14.1</v>
      </c>
      <c r="U1973">
        <v>21.7</v>
      </c>
    </row>
    <row r="1974" spans="1:21" x14ac:dyDescent="0.25">
      <c r="A1974" t="str">
        <f>B1974&amp;"_"&amp;G1974&amp;"_"&amp;J1974</f>
        <v>81_122_1</v>
      </c>
      <c r="B1974">
        <v>81</v>
      </c>
      <c r="C1974" s="1" t="s">
        <v>173</v>
      </c>
      <c r="D1974" s="1" t="s">
        <v>67</v>
      </c>
      <c r="E1974" s="1" t="s">
        <v>67</v>
      </c>
      <c r="F1974">
        <v>115</v>
      </c>
      <c r="G1974">
        <v>122</v>
      </c>
      <c r="H1974" s="1" t="s">
        <v>546</v>
      </c>
      <c r="I1974">
        <v>115</v>
      </c>
      <c r="J1974" s="1" t="s">
        <v>191</v>
      </c>
      <c r="K1974" s="1" t="s">
        <v>25</v>
      </c>
      <c r="L1974">
        <v>6.6299999999999996E-3</v>
      </c>
      <c r="M1974">
        <v>2.743E-2</v>
      </c>
      <c r="N1974">
        <v>4.5399999999999998E-3</v>
      </c>
      <c r="O1974">
        <v>1</v>
      </c>
      <c r="P1974">
        <v>0</v>
      </c>
      <c r="Q1974">
        <v>167</v>
      </c>
      <c r="R1974">
        <v>556</v>
      </c>
      <c r="S1974">
        <v>210</v>
      </c>
      <c r="T1974">
        <v>4.0999999999999996</v>
      </c>
      <c r="U1974">
        <v>5.5</v>
      </c>
    </row>
    <row r="1975" spans="1:21" x14ac:dyDescent="0.25">
      <c r="A1975" t="str">
        <f>B1975&amp;"_"&amp;G1975&amp;"_"&amp;J1975</f>
        <v>81_1465_1</v>
      </c>
      <c r="B1975">
        <v>81</v>
      </c>
      <c r="C1975" s="1" t="s">
        <v>173</v>
      </c>
      <c r="D1975" s="1" t="s">
        <v>67</v>
      </c>
      <c r="E1975" s="1" t="s">
        <v>67</v>
      </c>
      <c r="F1975">
        <v>115</v>
      </c>
      <c r="G1975">
        <v>1465</v>
      </c>
      <c r="H1975" s="1" t="s">
        <v>315</v>
      </c>
      <c r="I1975">
        <v>115</v>
      </c>
      <c r="J1975" s="1" t="s">
        <v>191</v>
      </c>
      <c r="K1975" s="1" t="s">
        <v>25</v>
      </c>
      <c r="L1975">
        <v>2.5389999999999999E-2</v>
      </c>
      <c r="M1975">
        <v>0.10501000000000001</v>
      </c>
      <c r="N1975">
        <v>1.7389999999999999E-2</v>
      </c>
      <c r="O1975">
        <v>1</v>
      </c>
      <c r="P1975">
        <v>0</v>
      </c>
      <c r="Q1975">
        <v>167</v>
      </c>
      <c r="R1975">
        <v>556</v>
      </c>
      <c r="S1975">
        <v>210</v>
      </c>
      <c r="T1975">
        <v>15.6</v>
      </c>
      <c r="U1975">
        <v>21.1</v>
      </c>
    </row>
    <row r="1976" spans="1:21" x14ac:dyDescent="0.25">
      <c r="A1976" t="str">
        <f>B1976&amp;"_"&amp;G1976&amp;"_"&amp;J1976</f>
        <v>81_1559_1</v>
      </c>
      <c r="B1976">
        <v>81</v>
      </c>
      <c r="C1976" s="1" t="s">
        <v>173</v>
      </c>
      <c r="D1976" s="1" t="s">
        <v>67</v>
      </c>
      <c r="E1976" s="1" t="s">
        <v>67</v>
      </c>
      <c r="F1976">
        <v>115</v>
      </c>
      <c r="G1976">
        <v>1559</v>
      </c>
      <c r="H1976" s="1" t="s">
        <v>174</v>
      </c>
      <c r="I1976">
        <v>115</v>
      </c>
      <c r="J1976" s="1" t="s">
        <v>191</v>
      </c>
      <c r="K1976" s="1" t="s">
        <v>25</v>
      </c>
      <c r="L1976">
        <v>2.2699999999999999E-3</v>
      </c>
      <c r="M1976">
        <v>9.3699999999999999E-3</v>
      </c>
      <c r="N1976">
        <v>1.5499999999999999E-3</v>
      </c>
      <c r="O1976">
        <v>1</v>
      </c>
      <c r="P1976">
        <v>0</v>
      </c>
      <c r="Q1976">
        <v>167</v>
      </c>
      <c r="R1976">
        <v>556</v>
      </c>
      <c r="S1976">
        <v>210</v>
      </c>
      <c r="T1976">
        <v>1.8</v>
      </c>
      <c r="U1976">
        <v>1.9</v>
      </c>
    </row>
    <row r="1977" spans="1:21" x14ac:dyDescent="0.25">
      <c r="A1977" t="str">
        <f>B1977&amp;"_"&amp;G1977&amp;"_"&amp;J1977</f>
        <v>81_1559_2</v>
      </c>
      <c r="B1977">
        <v>81</v>
      </c>
      <c r="C1977" s="1" t="s">
        <v>173</v>
      </c>
      <c r="D1977" s="1" t="s">
        <v>67</v>
      </c>
      <c r="E1977" s="1" t="s">
        <v>67</v>
      </c>
      <c r="F1977">
        <v>115</v>
      </c>
      <c r="G1977">
        <v>1559</v>
      </c>
      <c r="H1977" s="1" t="s">
        <v>174</v>
      </c>
      <c r="I1977">
        <v>115</v>
      </c>
      <c r="J1977" s="1" t="s">
        <v>74</v>
      </c>
      <c r="K1977" s="1" t="s">
        <v>25</v>
      </c>
      <c r="L1977">
        <v>2.2699999999999999E-3</v>
      </c>
      <c r="M1977">
        <v>9.4000000000000004E-3</v>
      </c>
      <c r="N1977">
        <v>1.56E-3</v>
      </c>
      <c r="O1977">
        <v>1</v>
      </c>
      <c r="P1977">
        <v>0</v>
      </c>
      <c r="Q1977">
        <v>167</v>
      </c>
      <c r="R1977">
        <v>556</v>
      </c>
      <c r="S1977">
        <v>210</v>
      </c>
      <c r="T1977">
        <v>1.8</v>
      </c>
      <c r="U1977">
        <v>1.9</v>
      </c>
    </row>
    <row r="1978" spans="1:21" x14ac:dyDescent="0.25">
      <c r="A1978" t="str">
        <f>B1978&amp;"_"&amp;G1978&amp;"_"&amp;J1978</f>
        <v>810_1392_1</v>
      </c>
      <c r="B1978">
        <v>810</v>
      </c>
      <c r="C1978" s="1" t="s">
        <v>1367</v>
      </c>
      <c r="D1978" s="1" t="s">
        <v>36</v>
      </c>
      <c r="E1978" s="1" t="s">
        <v>36</v>
      </c>
      <c r="F1978">
        <v>115</v>
      </c>
      <c r="G1978">
        <v>1392</v>
      </c>
      <c r="H1978" s="1" t="s">
        <v>1322</v>
      </c>
      <c r="I1978">
        <v>115</v>
      </c>
      <c r="J1978" s="1" t="s">
        <v>191</v>
      </c>
      <c r="K1978" s="1" t="s">
        <v>25</v>
      </c>
      <c r="L1978">
        <v>1.56E-3</v>
      </c>
      <c r="M1978">
        <v>6.43E-3</v>
      </c>
      <c r="N1978">
        <v>1.07E-3</v>
      </c>
      <c r="O1978">
        <v>1</v>
      </c>
      <c r="P1978">
        <v>0</v>
      </c>
      <c r="Q1978">
        <v>211</v>
      </c>
      <c r="R1978">
        <v>211</v>
      </c>
      <c r="S1978">
        <v>211</v>
      </c>
      <c r="T1978">
        <v>1.2</v>
      </c>
      <c r="U1978">
        <v>1.3</v>
      </c>
    </row>
    <row r="1979" spans="1:21" x14ac:dyDescent="0.25">
      <c r="A1979" t="str">
        <f>B1979&amp;"_"&amp;G1979&amp;"_"&amp;J1979</f>
        <v>810_1392_2</v>
      </c>
      <c r="B1979">
        <v>810</v>
      </c>
      <c r="C1979" s="1" t="s">
        <v>1367</v>
      </c>
      <c r="D1979" s="1" t="s">
        <v>36</v>
      </c>
      <c r="E1979" s="1" t="s">
        <v>36</v>
      </c>
      <c r="F1979">
        <v>115</v>
      </c>
      <c r="G1979">
        <v>1392</v>
      </c>
      <c r="H1979" s="1" t="s">
        <v>1322</v>
      </c>
      <c r="I1979">
        <v>115</v>
      </c>
      <c r="J1979" s="1" t="s">
        <v>74</v>
      </c>
      <c r="K1979" s="1" t="s">
        <v>25</v>
      </c>
      <c r="L1979">
        <v>1.5499999999999999E-3</v>
      </c>
      <c r="M1979">
        <v>6.43E-3</v>
      </c>
      <c r="N1979">
        <v>1.06E-3</v>
      </c>
      <c r="O1979">
        <v>1</v>
      </c>
      <c r="P1979">
        <v>0</v>
      </c>
      <c r="Q1979">
        <v>211</v>
      </c>
      <c r="R1979">
        <v>211</v>
      </c>
      <c r="S1979">
        <v>211</v>
      </c>
      <c r="T1979">
        <v>1.2</v>
      </c>
      <c r="U1979">
        <v>1.3</v>
      </c>
    </row>
    <row r="1980" spans="1:21" x14ac:dyDescent="0.25">
      <c r="A1980" t="str">
        <f>B1980&amp;"_"&amp;G1980&amp;"_"&amp;J1980</f>
        <v>810_815_1</v>
      </c>
      <c r="B1980">
        <v>810</v>
      </c>
      <c r="C1980" s="1" t="s">
        <v>1367</v>
      </c>
      <c r="D1980" s="1" t="s">
        <v>36</v>
      </c>
      <c r="E1980" s="1" t="s">
        <v>36</v>
      </c>
      <c r="F1980">
        <v>115</v>
      </c>
      <c r="G1980">
        <v>815</v>
      </c>
      <c r="H1980" s="1" t="s">
        <v>1368</v>
      </c>
      <c r="I1980">
        <v>115</v>
      </c>
      <c r="J1980" s="1" t="s">
        <v>191</v>
      </c>
      <c r="K1980" s="1" t="s">
        <v>25</v>
      </c>
      <c r="L1980">
        <v>2.0699999999999998E-3</v>
      </c>
      <c r="M1980">
        <v>8.5599999999999999E-3</v>
      </c>
      <c r="N1980">
        <v>1.42E-3</v>
      </c>
      <c r="O1980">
        <v>1</v>
      </c>
      <c r="P1980">
        <v>0</v>
      </c>
      <c r="Q1980">
        <v>250</v>
      </c>
      <c r="R1980">
        <v>250</v>
      </c>
      <c r="S1980">
        <v>250</v>
      </c>
      <c r="T1980">
        <v>1.5</v>
      </c>
      <c r="U1980">
        <v>1.7</v>
      </c>
    </row>
    <row r="1981" spans="1:21" x14ac:dyDescent="0.25">
      <c r="A1981" t="str">
        <f>B1981&amp;"_"&amp;G1981&amp;"_"&amp;J1981</f>
        <v>810_815_2</v>
      </c>
      <c r="B1981">
        <v>810</v>
      </c>
      <c r="C1981" s="1" t="s">
        <v>1367</v>
      </c>
      <c r="D1981" s="1" t="s">
        <v>36</v>
      </c>
      <c r="E1981" s="1" t="s">
        <v>36</v>
      </c>
      <c r="F1981">
        <v>115</v>
      </c>
      <c r="G1981">
        <v>815</v>
      </c>
      <c r="H1981" s="1" t="s">
        <v>1368</v>
      </c>
      <c r="I1981">
        <v>115</v>
      </c>
      <c r="J1981" s="1" t="s">
        <v>74</v>
      </c>
      <c r="K1981" s="1" t="s">
        <v>25</v>
      </c>
      <c r="L1981">
        <v>2.0699999999999998E-3</v>
      </c>
      <c r="M1981">
        <v>8.5599999999999999E-3</v>
      </c>
      <c r="N1981">
        <v>1.42E-3</v>
      </c>
      <c r="O1981">
        <v>1</v>
      </c>
      <c r="P1981">
        <v>0</v>
      </c>
      <c r="Q1981">
        <v>250</v>
      </c>
      <c r="R1981">
        <v>250</v>
      </c>
      <c r="S1981">
        <v>250</v>
      </c>
      <c r="T1981">
        <v>1.5</v>
      </c>
      <c r="U1981">
        <v>1.7</v>
      </c>
    </row>
    <row r="1982" spans="1:21" x14ac:dyDescent="0.25">
      <c r="A1982" t="str">
        <f>B1982&amp;"_"&amp;G1982&amp;"_"&amp;J1982</f>
        <v>811_813_1</v>
      </c>
      <c r="B1982">
        <v>811</v>
      </c>
      <c r="C1982" s="1" t="s">
        <v>1370</v>
      </c>
      <c r="D1982" s="1" t="s">
        <v>36</v>
      </c>
      <c r="E1982" s="1" t="s">
        <v>36</v>
      </c>
      <c r="F1982">
        <v>115</v>
      </c>
      <c r="G1982">
        <v>813</v>
      </c>
      <c r="H1982" s="1" t="s">
        <v>108</v>
      </c>
      <c r="I1982">
        <v>115</v>
      </c>
      <c r="J1982" s="1" t="s">
        <v>191</v>
      </c>
      <c r="K1982" s="1" t="s">
        <v>25</v>
      </c>
      <c r="L1982">
        <v>2.972E-2</v>
      </c>
      <c r="M1982">
        <v>0.12289</v>
      </c>
      <c r="N1982">
        <v>2.035E-2</v>
      </c>
      <c r="O1982">
        <v>1</v>
      </c>
      <c r="P1982">
        <v>0</v>
      </c>
      <c r="Q1982">
        <v>167</v>
      </c>
      <c r="R1982">
        <v>556</v>
      </c>
      <c r="S1982">
        <v>210</v>
      </c>
      <c r="T1982">
        <v>17.600000000000001</v>
      </c>
      <c r="U1982">
        <v>24.7</v>
      </c>
    </row>
    <row r="1983" spans="1:21" x14ac:dyDescent="0.25">
      <c r="A1983" t="str">
        <f>B1983&amp;"_"&amp;G1983&amp;"_"&amp;J1983</f>
        <v>812_813_1</v>
      </c>
      <c r="B1983">
        <v>812</v>
      </c>
      <c r="C1983" s="1" t="s">
        <v>861</v>
      </c>
      <c r="D1983" s="1" t="s">
        <v>36</v>
      </c>
      <c r="E1983" s="1" t="s">
        <v>36</v>
      </c>
      <c r="F1983">
        <v>115</v>
      </c>
      <c r="G1983">
        <v>813</v>
      </c>
      <c r="H1983" s="1" t="s">
        <v>108</v>
      </c>
      <c r="I1983">
        <v>115</v>
      </c>
      <c r="J1983" s="1" t="s">
        <v>191</v>
      </c>
      <c r="K1983" s="1" t="s">
        <v>25</v>
      </c>
      <c r="L1983">
        <v>3.7000000000000002E-3</v>
      </c>
      <c r="M1983">
        <v>2.3300000000000001E-2</v>
      </c>
      <c r="N1983">
        <v>3.2200000000000002E-3</v>
      </c>
      <c r="O1983">
        <v>1</v>
      </c>
      <c r="P1983">
        <v>0</v>
      </c>
      <c r="Q1983">
        <v>220</v>
      </c>
      <c r="R1983">
        <v>556</v>
      </c>
      <c r="S1983">
        <v>280</v>
      </c>
      <c r="T1983">
        <v>3.9</v>
      </c>
      <c r="U1983">
        <v>4.3</v>
      </c>
    </row>
    <row r="1984" spans="1:21" x14ac:dyDescent="0.25">
      <c r="A1984" t="str">
        <f>B1984&amp;"_"&amp;G1984&amp;"_"&amp;J1984</f>
        <v>817_818_1</v>
      </c>
      <c r="B1984">
        <v>817</v>
      </c>
      <c r="C1984" s="1" t="s">
        <v>1266</v>
      </c>
      <c r="D1984" s="1" t="s">
        <v>70</v>
      </c>
      <c r="E1984" s="1" t="s">
        <v>70</v>
      </c>
      <c r="F1984">
        <v>345</v>
      </c>
      <c r="G1984">
        <v>818</v>
      </c>
      <c r="H1984" s="1" t="s">
        <v>83</v>
      </c>
      <c r="I1984">
        <v>345</v>
      </c>
      <c r="J1984" s="1" t="s">
        <v>191</v>
      </c>
      <c r="K1984" s="1" t="s">
        <v>25</v>
      </c>
      <c r="L1984">
        <v>2.0000000000000002E-5</v>
      </c>
      <c r="M1984">
        <v>2.9999999999999997E-4</v>
      </c>
      <c r="N1984">
        <v>7.7299999999999999E-3</v>
      </c>
      <c r="O1984">
        <v>1</v>
      </c>
      <c r="P1984">
        <v>0</v>
      </c>
      <c r="Q1984">
        <v>2454</v>
      </c>
      <c r="R1984">
        <v>2454</v>
      </c>
      <c r="S1984">
        <v>2454</v>
      </c>
      <c r="T1984">
        <v>0.4</v>
      </c>
      <c r="U1984">
        <v>0.8</v>
      </c>
    </row>
    <row r="1985" spans="1:21" x14ac:dyDescent="0.25">
      <c r="A1985" t="str">
        <f>B1985&amp;"_"&amp;G1985&amp;"_"&amp;J1985</f>
        <v>818_1227_1</v>
      </c>
      <c r="B1985">
        <v>818</v>
      </c>
      <c r="C1985" s="1" t="s">
        <v>83</v>
      </c>
      <c r="D1985" s="1" t="s">
        <v>70</v>
      </c>
      <c r="E1985" s="1" t="s">
        <v>36</v>
      </c>
      <c r="F1985">
        <v>345</v>
      </c>
      <c r="G1985">
        <v>1227</v>
      </c>
      <c r="H1985" s="1" t="s">
        <v>1363</v>
      </c>
      <c r="I1985">
        <v>345</v>
      </c>
      <c r="J1985" s="1" t="s">
        <v>191</v>
      </c>
      <c r="K1985" s="1" t="s">
        <v>25</v>
      </c>
      <c r="L1985">
        <v>1.31E-3</v>
      </c>
      <c r="M1985">
        <v>1.9970000000000002E-2</v>
      </c>
      <c r="N1985">
        <v>0.51614000000000004</v>
      </c>
      <c r="O1985">
        <v>1</v>
      </c>
      <c r="P1985">
        <v>0</v>
      </c>
      <c r="Q1985">
        <v>1216</v>
      </c>
      <c r="R1985">
        <v>2454</v>
      </c>
      <c r="S1985">
        <v>1804</v>
      </c>
      <c r="T1985">
        <v>33</v>
      </c>
      <c r="U1985">
        <v>50.2</v>
      </c>
    </row>
    <row r="1986" spans="1:21" x14ac:dyDescent="0.25">
      <c r="A1986" t="str">
        <f>B1986&amp;"_"&amp;G1986&amp;"_"&amp;J1986</f>
        <v>818_644_1</v>
      </c>
      <c r="B1986">
        <v>818</v>
      </c>
      <c r="C1986" s="1" t="s">
        <v>83</v>
      </c>
      <c r="D1986" s="1" t="s">
        <v>70</v>
      </c>
      <c r="E1986" s="1" t="s">
        <v>70</v>
      </c>
      <c r="F1986">
        <v>345</v>
      </c>
      <c r="G1986">
        <v>644</v>
      </c>
      <c r="H1986" s="1" t="s">
        <v>753</v>
      </c>
      <c r="I1986">
        <v>345</v>
      </c>
      <c r="J1986" s="1" t="s">
        <v>191</v>
      </c>
      <c r="K1986" s="1" t="s">
        <v>25</v>
      </c>
      <c r="L1986">
        <v>8.8000000000000003E-4</v>
      </c>
      <c r="M1986">
        <v>1.3350000000000001E-2</v>
      </c>
      <c r="N1986">
        <v>0.34512999999999999</v>
      </c>
      <c r="O1986">
        <v>1</v>
      </c>
      <c r="P1986">
        <v>0</v>
      </c>
      <c r="Q1986">
        <v>1216</v>
      </c>
      <c r="R1986">
        <v>2454</v>
      </c>
      <c r="S1986">
        <v>1804</v>
      </c>
      <c r="T1986">
        <v>24.9</v>
      </c>
      <c r="U1986">
        <v>33.5</v>
      </c>
    </row>
    <row r="1987" spans="1:21" x14ac:dyDescent="0.25">
      <c r="A1987" t="str">
        <f>B1987&amp;"_"&amp;G1987&amp;"_"&amp;J1987</f>
        <v>820_828_1</v>
      </c>
      <c r="B1987">
        <v>820</v>
      </c>
      <c r="C1987" s="1" t="s">
        <v>1350</v>
      </c>
      <c r="D1987" s="1" t="s">
        <v>70</v>
      </c>
      <c r="E1987" s="1" t="s">
        <v>70</v>
      </c>
      <c r="F1987">
        <v>69</v>
      </c>
      <c r="G1987">
        <v>828</v>
      </c>
      <c r="H1987" s="1" t="s">
        <v>1373</v>
      </c>
      <c r="I1987">
        <v>69</v>
      </c>
      <c r="J1987" s="1" t="s">
        <v>191</v>
      </c>
      <c r="K1987" s="1" t="s">
        <v>25</v>
      </c>
      <c r="L1987">
        <v>4.403E-2</v>
      </c>
      <c r="M1987">
        <v>0.10009</v>
      </c>
      <c r="N1987">
        <v>1.9599999999999999E-3</v>
      </c>
      <c r="O1987">
        <v>1</v>
      </c>
      <c r="P1987">
        <v>0</v>
      </c>
      <c r="Q1987">
        <v>96</v>
      </c>
      <c r="R1987">
        <v>250</v>
      </c>
      <c r="S1987">
        <v>123</v>
      </c>
      <c r="T1987">
        <v>6.6</v>
      </c>
      <c r="U1987">
        <v>6.9</v>
      </c>
    </row>
    <row r="1988" spans="1:21" x14ac:dyDescent="0.25">
      <c r="A1988" t="str">
        <f>B1988&amp;"_"&amp;G1988&amp;"_"&amp;J1988</f>
        <v>822_769_1</v>
      </c>
      <c r="B1988">
        <v>822</v>
      </c>
      <c r="C1988" s="1" t="s">
        <v>1351</v>
      </c>
      <c r="D1988" s="1" t="s">
        <v>70</v>
      </c>
      <c r="E1988" s="1" t="s">
        <v>36</v>
      </c>
      <c r="F1988">
        <v>69</v>
      </c>
      <c r="G1988">
        <v>769</v>
      </c>
      <c r="H1988" s="1" t="s">
        <v>1349</v>
      </c>
      <c r="I1988">
        <v>69</v>
      </c>
      <c r="J1988" s="1" t="s">
        <v>191</v>
      </c>
      <c r="K1988" s="1" t="s">
        <v>25</v>
      </c>
      <c r="L1988">
        <v>4.5030000000000001E-2</v>
      </c>
      <c r="M1988">
        <v>0.10238</v>
      </c>
      <c r="N1988">
        <v>2E-3</v>
      </c>
      <c r="O1988">
        <v>1</v>
      </c>
      <c r="P1988">
        <v>0</v>
      </c>
      <c r="Q1988">
        <v>96</v>
      </c>
      <c r="R1988">
        <v>250</v>
      </c>
      <c r="S1988">
        <v>123</v>
      </c>
      <c r="T1988">
        <v>5.9</v>
      </c>
      <c r="U1988">
        <v>7.1</v>
      </c>
    </row>
    <row r="1989" spans="1:21" x14ac:dyDescent="0.25">
      <c r="A1989" t="str">
        <f>B1989&amp;"_"&amp;G1989&amp;"_"&amp;J1989</f>
        <v>822_819_1</v>
      </c>
      <c r="B1989">
        <v>822</v>
      </c>
      <c r="C1989" s="1" t="s">
        <v>1351</v>
      </c>
      <c r="D1989" s="1" t="s">
        <v>70</v>
      </c>
      <c r="E1989" s="1" t="s">
        <v>70</v>
      </c>
      <c r="F1989">
        <v>69</v>
      </c>
      <c r="G1989">
        <v>819</v>
      </c>
      <c r="H1989" s="1" t="s">
        <v>1372</v>
      </c>
      <c r="I1989">
        <v>69</v>
      </c>
      <c r="J1989" s="1" t="s">
        <v>191</v>
      </c>
      <c r="K1989" s="1" t="s">
        <v>25</v>
      </c>
      <c r="L1989">
        <v>4.2000000000000002E-4</v>
      </c>
      <c r="M1989">
        <v>9.6000000000000002E-4</v>
      </c>
      <c r="N1989">
        <v>2.0000000000000002E-5</v>
      </c>
      <c r="O1989">
        <v>1</v>
      </c>
      <c r="P1989">
        <v>0</v>
      </c>
      <c r="Q1989">
        <v>96</v>
      </c>
      <c r="R1989">
        <v>250</v>
      </c>
      <c r="S1989">
        <v>123</v>
      </c>
      <c r="T1989">
        <v>0</v>
      </c>
      <c r="U1989">
        <v>0.1</v>
      </c>
    </row>
    <row r="1990" spans="1:21" x14ac:dyDescent="0.25">
      <c r="A1990" t="str">
        <f>B1990&amp;"_"&amp;G1990&amp;"_"&amp;J1990</f>
        <v>822_821_1</v>
      </c>
      <c r="B1990">
        <v>822</v>
      </c>
      <c r="C1990" s="1" t="s">
        <v>1351</v>
      </c>
      <c r="D1990" s="1" t="s">
        <v>70</v>
      </c>
      <c r="E1990" s="1" t="s">
        <v>70</v>
      </c>
      <c r="F1990">
        <v>69</v>
      </c>
      <c r="G1990">
        <v>821</v>
      </c>
      <c r="H1990" s="1" t="s">
        <v>1271</v>
      </c>
      <c r="I1990">
        <v>69</v>
      </c>
      <c r="J1990" s="1" t="s">
        <v>191</v>
      </c>
      <c r="K1990" s="1" t="s">
        <v>25</v>
      </c>
      <c r="L1990">
        <v>4.1430000000000002E-2</v>
      </c>
      <c r="M1990">
        <v>9.4189999999999996E-2</v>
      </c>
      <c r="N1990">
        <v>1.8400000000000001E-3</v>
      </c>
      <c r="O1990">
        <v>1</v>
      </c>
      <c r="P1990">
        <v>0</v>
      </c>
      <c r="Q1990">
        <v>96</v>
      </c>
      <c r="R1990">
        <v>250</v>
      </c>
      <c r="S1990">
        <v>123</v>
      </c>
      <c r="T1990">
        <v>6</v>
      </c>
      <c r="U1990">
        <v>6.5</v>
      </c>
    </row>
    <row r="1991" spans="1:21" x14ac:dyDescent="0.25">
      <c r="A1991" t="str">
        <f>B1991&amp;"_"&amp;G1991&amp;"_"&amp;J1991</f>
        <v>823_675_1</v>
      </c>
      <c r="B1991">
        <v>823</v>
      </c>
      <c r="C1991" s="1" t="s">
        <v>1287</v>
      </c>
      <c r="D1991" s="1" t="s">
        <v>36</v>
      </c>
      <c r="E1991" s="1" t="s">
        <v>36</v>
      </c>
      <c r="F1991">
        <v>115</v>
      </c>
      <c r="G1991">
        <v>675</v>
      </c>
      <c r="H1991" s="1" t="s">
        <v>1286</v>
      </c>
      <c r="I1991">
        <v>115</v>
      </c>
      <c r="J1991" s="1" t="s">
        <v>191</v>
      </c>
      <c r="K1991" s="1" t="s">
        <v>25</v>
      </c>
      <c r="L1991">
        <v>2.1800000000000001E-3</v>
      </c>
      <c r="M1991">
        <v>9.0100000000000006E-3</v>
      </c>
      <c r="N1991">
        <v>1.49E-3</v>
      </c>
      <c r="O1991">
        <v>1</v>
      </c>
      <c r="P1991">
        <v>0</v>
      </c>
      <c r="Q1991">
        <v>167</v>
      </c>
      <c r="R1991">
        <v>556</v>
      </c>
      <c r="S1991">
        <v>210</v>
      </c>
      <c r="T1991">
        <v>1.8</v>
      </c>
      <c r="U1991">
        <v>1.8</v>
      </c>
    </row>
    <row r="1992" spans="1:21" x14ac:dyDescent="0.25">
      <c r="A1992" t="str">
        <f>B1992&amp;"_"&amp;G1992&amp;"_"&amp;J1992</f>
        <v>823_826_1</v>
      </c>
      <c r="B1992">
        <v>823</v>
      </c>
      <c r="C1992" s="1" t="s">
        <v>1287</v>
      </c>
      <c r="D1992" s="1" t="s">
        <v>36</v>
      </c>
      <c r="E1992" s="1" t="s">
        <v>36</v>
      </c>
      <c r="F1992">
        <v>115</v>
      </c>
      <c r="G1992">
        <v>826</v>
      </c>
      <c r="H1992" s="1" t="s">
        <v>1291</v>
      </c>
      <c r="I1992">
        <v>115</v>
      </c>
      <c r="J1992" s="1" t="s">
        <v>191</v>
      </c>
      <c r="K1992" s="1" t="s">
        <v>25</v>
      </c>
      <c r="L1992">
        <v>1.5089999999999999E-2</v>
      </c>
      <c r="M1992">
        <v>6.2390000000000001E-2</v>
      </c>
      <c r="N1992">
        <v>1.0330000000000001E-2</v>
      </c>
      <c r="O1992">
        <v>1</v>
      </c>
      <c r="P1992">
        <v>0</v>
      </c>
      <c r="Q1992">
        <v>167</v>
      </c>
      <c r="R1992">
        <v>556</v>
      </c>
      <c r="S1992">
        <v>210</v>
      </c>
      <c r="T1992">
        <v>11.8</v>
      </c>
      <c r="U1992">
        <v>12.5</v>
      </c>
    </row>
    <row r="1993" spans="1:21" x14ac:dyDescent="0.25">
      <c r="A1993" t="str">
        <f>B1993&amp;"_"&amp;G1993&amp;"_"&amp;J1993</f>
        <v>823_827_1</v>
      </c>
      <c r="B1993">
        <v>823</v>
      </c>
      <c r="C1993" s="1" t="s">
        <v>1287</v>
      </c>
      <c r="D1993" s="1" t="s">
        <v>36</v>
      </c>
      <c r="E1993" s="1" t="s">
        <v>36</v>
      </c>
      <c r="F1993">
        <v>115</v>
      </c>
      <c r="G1993">
        <v>827</v>
      </c>
      <c r="H1993" s="1" t="s">
        <v>1284</v>
      </c>
      <c r="I1993">
        <v>115</v>
      </c>
      <c r="J1993" s="1" t="s">
        <v>191</v>
      </c>
      <c r="K1993" s="1" t="s">
        <v>25</v>
      </c>
      <c r="L1993">
        <v>2.7599999999999999E-3</v>
      </c>
      <c r="M1993">
        <v>1.141E-2</v>
      </c>
      <c r="N1993">
        <v>1.89E-3</v>
      </c>
      <c r="O1993">
        <v>1</v>
      </c>
      <c r="P1993">
        <v>0</v>
      </c>
      <c r="Q1993">
        <v>167</v>
      </c>
      <c r="R1993">
        <v>556</v>
      </c>
      <c r="S1993">
        <v>210</v>
      </c>
      <c r="T1993">
        <v>1.9</v>
      </c>
      <c r="U1993">
        <v>2.2999999999999998</v>
      </c>
    </row>
    <row r="1994" spans="1:21" x14ac:dyDescent="0.25">
      <c r="A1994" t="str">
        <f>B1994&amp;"_"&amp;G1994&amp;"_"&amp;J1994</f>
        <v>824_665_1</v>
      </c>
      <c r="B1994">
        <v>824</v>
      </c>
      <c r="C1994" s="1" t="s">
        <v>1279</v>
      </c>
      <c r="D1994" s="1" t="s">
        <v>36</v>
      </c>
      <c r="E1994" s="1" t="s">
        <v>36</v>
      </c>
      <c r="F1994">
        <v>115</v>
      </c>
      <c r="G1994">
        <v>665</v>
      </c>
      <c r="H1994" s="1" t="s">
        <v>1275</v>
      </c>
      <c r="I1994">
        <v>115</v>
      </c>
      <c r="J1994" s="1" t="s">
        <v>191</v>
      </c>
      <c r="K1994" s="1" t="s">
        <v>25</v>
      </c>
      <c r="L1994">
        <v>6.4700000000000001E-3</v>
      </c>
      <c r="M1994">
        <v>2.6749999999999999E-2</v>
      </c>
      <c r="N1994">
        <v>4.4299999999999999E-3</v>
      </c>
      <c r="O1994">
        <v>1</v>
      </c>
      <c r="P1994">
        <v>0</v>
      </c>
      <c r="Q1994">
        <v>167</v>
      </c>
      <c r="R1994">
        <v>556</v>
      </c>
      <c r="S1994">
        <v>210</v>
      </c>
      <c r="T1994">
        <v>5.0999999999999996</v>
      </c>
      <c r="U1994">
        <v>5.4</v>
      </c>
    </row>
    <row r="1995" spans="1:21" x14ac:dyDescent="0.25">
      <c r="A1995" t="str">
        <f>B1995&amp;"_"&amp;G1995&amp;"_"&amp;J1995</f>
        <v>824_825_1</v>
      </c>
      <c r="B1995">
        <v>824</v>
      </c>
      <c r="C1995" s="1" t="s">
        <v>1279</v>
      </c>
      <c r="D1995" s="1" t="s">
        <v>36</v>
      </c>
      <c r="E1995" s="1" t="s">
        <v>36</v>
      </c>
      <c r="F1995">
        <v>115</v>
      </c>
      <c r="G1995">
        <v>825</v>
      </c>
      <c r="H1995" s="1" t="s">
        <v>1306</v>
      </c>
      <c r="I1995">
        <v>115</v>
      </c>
      <c r="J1995" s="1" t="s">
        <v>191</v>
      </c>
      <c r="K1995" s="1" t="s">
        <v>25</v>
      </c>
      <c r="L1995">
        <v>1.5089999999999999E-2</v>
      </c>
      <c r="M1995">
        <v>6.2399999999999997E-2</v>
      </c>
      <c r="N1995">
        <v>1.0330000000000001E-2</v>
      </c>
      <c r="O1995">
        <v>1</v>
      </c>
      <c r="P1995">
        <v>0</v>
      </c>
      <c r="Q1995">
        <v>167</v>
      </c>
      <c r="R1995">
        <v>556</v>
      </c>
      <c r="S1995">
        <v>210</v>
      </c>
      <c r="T1995">
        <v>11.8</v>
      </c>
      <c r="U1995">
        <v>12.5</v>
      </c>
    </row>
    <row r="1996" spans="1:21" x14ac:dyDescent="0.25">
      <c r="A1996" t="str">
        <f>B1996&amp;"_"&amp;G1996&amp;"_"&amp;J1996</f>
        <v>824_827_1</v>
      </c>
      <c r="B1996">
        <v>824</v>
      </c>
      <c r="C1996" s="1" t="s">
        <v>1279</v>
      </c>
      <c r="D1996" s="1" t="s">
        <v>36</v>
      </c>
      <c r="E1996" s="1" t="s">
        <v>36</v>
      </c>
      <c r="F1996">
        <v>115</v>
      </c>
      <c r="G1996">
        <v>827</v>
      </c>
      <c r="H1996" s="1" t="s">
        <v>1284</v>
      </c>
      <c r="I1996">
        <v>115</v>
      </c>
      <c r="J1996" s="1" t="s">
        <v>191</v>
      </c>
      <c r="K1996" s="1" t="s">
        <v>25</v>
      </c>
      <c r="L1996">
        <v>2.8E-3</v>
      </c>
      <c r="M1996">
        <v>1.159E-2</v>
      </c>
      <c r="N1996">
        <v>1.92E-3</v>
      </c>
      <c r="O1996">
        <v>1</v>
      </c>
      <c r="P1996">
        <v>0</v>
      </c>
      <c r="Q1996">
        <v>167</v>
      </c>
      <c r="R1996">
        <v>556</v>
      </c>
      <c r="S1996">
        <v>210</v>
      </c>
      <c r="T1996">
        <v>1.9</v>
      </c>
      <c r="U1996">
        <v>2.2999999999999998</v>
      </c>
    </row>
    <row r="1997" spans="1:21" x14ac:dyDescent="0.25">
      <c r="A1997" t="str">
        <f>B1997&amp;"_"&amp;G1997&amp;"_"&amp;J1997</f>
        <v>825_523_1</v>
      </c>
      <c r="B1997">
        <v>825</v>
      </c>
      <c r="C1997" s="1" t="s">
        <v>1306</v>
      </c>
      <c r="D1997" s="1" t="s">
        <v>36</v>
      </c>
      <c r="E1997" s="1" t="s">
        <v>36</v>
      </c>
      <c r="F1997">
        <v>115</v>
      </c>
      <c r="G1997">
        <v>523</v>
      </c>
      <c r="H1997" s="1" t="s">
        <v>1292</v>
      </c>
      <c r="I1997">
        <v>115</v>
      </c>
      <c r="J1997" s="1" t="s">
        <v>191</v>
      </c>
      <c r="K1997" s="1" t="s">
        <v>25</v>
      </c>
      <c r="L1997">
        <v>4.1700000000000001E-3</v>
      </c>
      <c r="M1997">
        <v>1.7229999999999999E-2</v>
      </c>
      <c r="N1997">
        <v>2.8500000000000001E-3</v>
      </c>
      <c r="O1997">
        <v>1</v>
      </c>
      <c r="P1997">
        <v>0</v>
      </c>
      <c r="Q1997">
        <v>167</v>
      </c>
      <c r="R1997">
        <v>556</v>
      </c>
      <c r="S1997">
        <v>210</v>
      </c>
      <c r="T1997">
        <v>2.2000000000000002</v>
      </c>
      <c r="U1997">
        <v>3.5</v>
      </c>
    </row>
    <row r="1998" spans="1:21" x14ac:dyDescent="0.25">
      <c r="A1998" t="str">
        <f>B1998&amp;"_"&amp;G1998&amp;"_"&amp;J1998</f>
        <v>825_812_1</v>
      </c>
      <c r="B1998">
        <v>825</v>
      </c>
      <c r="C1998" s="1" t="s">
        <v>1306</v>
      </c>
      <c r="D1998" s="1" t="s">
        <v>36</v>
      </c>
      <c r="E1998" s="1" t="s">
        <v>36</v>
      </c>
      <c r="F1998">
        <v>115</v>
      </c>
      <c r="G1998">
        <v>812</v>
      </c>
      <c r="H1998" s="1" t="s">
        <v>861</v>
      </c>
      <c r="I1998">
        <v>115</v>
      </c>
      <c r="J1998" s="1" t="s">
        <v>191</v>
      </c>
      <c r="K1998" s="1" t="s">
        <v>25</v>
      </c>
      <c r="L1998">
        <v>9.4900000000000002E-3</v>
      </c>
      <c r="M1998">
        <v>4.7509999999999997E-2</v>
      </c>
      <c r="N1998">
        <v>6.3E-3</v>
      </c>
      <c r="O1998">
        <v>1</v>
      </c>
      <c r="P1998">
        <v>0</v>
      </c>
      <c r="Q1998">
        <v>186</v>
      </c>
      <c r="R1998">
        <v>556</v>
      </c>
      <c r="S1998">
        <v>237</v>
      </c>
      <c r="T1998">
        <v>7.8</v>
      </c>
      <c r="U1998">
        <v>8.5</v>
      </c>
    </row>
    <row r="1999" spans="1:21" x14ac:dyDescent="0.25">
      <c r="A1999" t="str">
        <f>B1999&amp;"_"&amp;G1999&amp;"_"&amp;J1999</f>
        <v>826_523_1</v>
      </c>
      <c r="B1999">
        <v>826</v>
      </c>
      <c r="C1999" s="1" t="s">
        <v>1291</v>
      </c>
      <c r="D1999" s="1" t="s">
        <v>36</v>
      </c>
      <c r="E1999" s="1" t="s">
        <v>36</v>
      </c>
      <c r="F1999">
        <v>115</v>
      </c>
      <c r="G1999">
        <v>523</v>
      </c>
      <c r="H1999" s="1" t="s">
        <v>1292</v>
      </c>
      <c r="I1999">
        <v>115</v>
      </c>
      <c r="J1999" s="1" t="s">
        <v>191</v>
      </c>
      <c r="K1999" s="1" t="s">
        <v>25</v>
      </c>
      <c r="L1999">
        <v>4.2100000000000002E-3</v>
      </c>
      <c r="M1999">
        <v>1.7420000000000001E-2</v>
      </c>
      <c r="N1999">
        <v>2.8800000000000002E-3</v>
      </c>
      <c r="O1999">
        <v>1</v>
      </c>
      <c r="P1999">
        <v>0</v>
      </c>
      <c r="Q1999">
        <v>167</v>
      </c>
      <c r="R1999">
        <v>556</v>
      </c>
      <c r="S1999">
        <v>210</v>
      </c>
      <c r="T1999">
        <v>2.2000000000000002</v>
      </c>
      <c r="U1999">
        <v>3.5</v>
      </c>
    </row>
    <row r="2000" spans="1:21" x14ac:dyDescent="0.25">
      <c r="A2000" t="str">
        <f>B2000&amp;"_"&amp;G2000&amp;"_"&amp;J2000</f>
        <v>826_809_1</v>
      </c>
      <c r="B2000">
        <v>826</v>
      </c>
      <c r="C2000" s="1" t="s">
        <v>1291</v>
      </c>
      <c r="D2000" s="1" t="s">
        <v>36</v>
      </c>
      <c r="E2000" s="1" t="s">
        <v>36</v>
      </c>
      <c r="F2000">
        <v>115</v>
      </c>
      <c r="G2000">
        <v>809</v>
      </c>
      <c r="H2000" s="1" t="s">
        <v>1144</v>
      </c>
      <c r="I2000">
        <v>115</v>
      </c>
      <c r="J2000" s="1" t="s">
        <v>191</v>
      </c>
      <c r="K2000" s="1" t="s">
        <v>25</v>
      </c>
      <c r="L2000">
        <v>4.5999999999999999E-3</v>
      </c>
      <c r="M2000">
        <v>3.5200000000000002E-2</v>
      </c>
      <c r="N2000">
        <v>5.1000000000000004E-3</v>
      </c>
      <c r="O2000">
        <v>1</v>
      </c>
      <c r="P2000">
        <v>0</v>
      </c>
      <c r="Q2000">
        <v>254</v>
      </c>
      <c r="R2000">
        <v>556</v>
      </c>
      <c r="S2000">
        <v>318</v>
      </c>
      <c r="T2000">
        <v>6.6</v>
      </c>
      <c r="U2000">
        <v>6.6</v>
      </c>
    </row>
    <row r="2001" spans="1:21" x14ac:dyDescent="0.25">
      <c r="A2001" t="str">
        <f>B2001&amp;"_"&amp;G2001&amp;"_"&amp;J2001</f>
        <v>829_835_1</v>
      </c>
      <c r="B2001">
        <v>829</v>
      </c>
      <c r="C2001" s="1" t="s">
        <v>1374</v>
      </c>
      <c r="D2001" s="1" t="s">
        <v>27</v>
      </c>
      <c r="E2001" s="1" t="s">
        <v>27</v>
      </c>
      <c r="F2001">
        <v>69</v>
      </c>
      <c r="G2001">
        <v>835</v>
      </c>
      <c r="H2001" s="1" t="s">
        <v>1375</v>
      </c>
      <c r="I2001">
        <v>69</v>
      </c>
      <c r="J2001" s="1" t="s">
        <v>191</v>
      </c>
      <c r="K2001" s="1" t="s">
        <v>25</v>
      </c>
      <c r="L2001">
        <v>1.17E-3</v>
      </c>
      <c r="M2001">
        <v>2.66E-3</v>
      </c>
      <c r="N2001">
        <v>5.0000000000000002E-5</v>
      </c>
      <c r="O2001">
        <v>1</v>
      </c>
      <c r="P2001">
        <v>0</v>
      </c>
      <c r="Q2001">
        <v>96</v>
      </c>
      <c r="R2001">
        <v>250</v>
      </c>
      <c r="S2001">
        <v>123</v>
      </c>
      <c r="T2001">
        <v>0.1</v>
      </c>
      <c r="U2001">
        <v>0.2</v>
      </c>
    </row>
    <row r="2002" spans="1:21" x14ac:dyDescent="0.25">
      <c r="A2002" t="str">
        <f>B2002&amp;"_"&amp;G2002&amp;"_"&amp;J2002</f>
        <v>829_836_1</v>
      </c>
      <c r="B2002">
        <v>829</v>
      </c>
      <c r="C2002" s="1" t="s">
        <v>1374</v>
      </c>
      <c r="D2002" s="1" t="s">
        <v>27</v>
      </c>
      <c r="E2002" s="1" t="s">
        <v>27</v>
      </c>
      <c r="F2002">
        <v>69</v>
      </c>
      <c r="G2002">
        <v>836</v>
      </c>
      <c r="H2002" s="1" t="s">
        <v>1219</v>
      </c>
      <c r="I2002">
        <v>69</v>
      </c>
      <c r="J2002" s="1" t="s">
        <v>191</v>
      </c>
      <c r="K2002" s="1" t="s">
        <v>25</v>
      </c>
      <c r="L2002">
        <v>1.469E-2</v>
      </c>
      <c r="M2002">
        <v>3.3399999999999999E-2</v>
      </c>
      <c r="N2002">
        <v>6.4999999999999997E-4</v>
      </c>
      <c r="O2002">
        <v>1</v>
      </c>
      <c r="P2002">
        <v>0</v>
      </c>
      <c r="Q2002">
        <v>300</v>
      </c>
      <c r="R2002">
        <v>300</v>
      </c>
      <c r="S2002">
        <v>300</v>
      </c>
      <c r="T2002">
        <v>1.9</v>
      </c>
      <c r="U2002">
        <v>2.2999999999999998</v>
      </c>
    </row>
    <row r="2003" spans="1:21" x14ac:dyDescent="0.25">
      <c r="A2003" t="str">
        <f>B2003&amp;"_"&amp;G2003&amp;"_"&amp;J2003</f>
        <v>830_829_1</v>
      </c>
      <c r="B2003">
        <v>830</v>
      </c>
      <c r="C2003" s="1" t="s">
        <v>870</v>
      </c>
      <c r="D2003" s="1" t="s">
        <v>27</v>
      </c>
      <c r="E2003" s="1" t="s">
        <v>27</v>
      </c>
      <c r="F2003">
        <v>69</v>
      </c>
      <c r="G2003">
        <v>829</v>
      </c>
      <c r="H2003" s="1" t="s">
        <v>1374</v>
      </c>
      <c r="I2003">
        <v>69</v>
      </c>
      <c r="J2003" s="1" t="s">
        <v>191</v>
      </c>
      <c r="K2003" s="1" t="s">
        <v>25</v>
      </c>
      <c r="L2003">
        <v>3.397E-2</v>
      </c>
      <c r="M2003">
        <v>7.7219999999999997E-2</v>
      </c>
      <c r="N2003">
        <v>1.5100000000000001E-3</v>
      </c>
      <c r="O2003">
        <v>1</v>
      </c>
      <c r="P2003">
        <v>0</v>
      </c>
      <c r="Q2003">
        <v>120</v>
      </c>
      <c r="R2003">
        <v>250</v>
      </c>
      <c r="S2003">
        <v>123</v>
      </c>
      <c r="T2003">
        <v>4.3</v>
      </c>
      <c r="U2003">
        <v>5.3</v>
      </c>
    </row>
    <row r="2004" spans="1:21" x14ac:dyDescent="0.25">
      <c r="A2004" t="str">
        <f>B2004&amp;"_"&amp;G2004&amp;"_"&amp;J2004</f>
        <v>830_833_1</v>
      </c>
      <c r="B2004">
        <v>830</v>
      </c>
      <c r="C2004" s="1" t="s">
        <v>870</v>
      </c>
      <c r="D2004" s="1" t="s">
        <v>27</v>
      </c>
      <c r="E2004" s="1" t="s">
        <v>27</v>
      </c>
      <c r="F2004">
        <v>69</v>
      </c>
      <c r="G2004">
        <v>833</v>
      </c>
      <c r="H2004" s="1" t="s">
        <v>1376</v>
      </c>
      <c r="I2004">
        <v>69</v>
      </c>
      <c r="J2004" s="1" t="s">
        <v>191</v>
      </c>
      <c r="K2004" s="1" t="s">
        <v>25</v>
      </c>
      <c r="L2004">
        <v>2.1319999999999999E-2</v>
      </c>
      <c r="M2004">
        <v>4.8469999999999999E-2</v>
      </c>
      <c r="N2004">
        <v>9.5E-4</v>
      </c>
      <c r="O2004">
        <v>1</v>
      </c>
      <c r="P2004">
        <v>0</v>
      </c>
      <c r="Q2004">
        <v>150</v>
      </c>
      <c r="R2004">
        <v>150</v>
      </c>
      <c r="S2004">
        <v>150</v>
      </c>
      <c r="T2004">
        <v>2.7</v>
      </c>
      <c r="U2004">
        <v>3.4</v>
      </c>
    </row>
    <row r="2005" spans="1:21" x14ac:dyDescent="0.25">
      <c r="A2005" t="str">
        <f>B2005&amp;"_"&amp;G2005&amp;"_"&amp;J2005</f>
        <v>830_834_1</v>
      </c>
      <c r="B2005">
        <v>830</v>
      </c>
      <c r="C2005" s="1" t="s">
        <v>870</v>
      </c>
      <c r="D2005" s="1" t="s">
        <v>27</v>
      </c>
      <c r="E2005" s="1" t="s">
        <v>27</v>
      </c>
      <c r="F2005">
        <v>69</v>
      </c>
      <c r="G2005">
        <v>834</v>
      </c>
      <c r="H2005" s="1" t="s">
        <v>871</v>
      </c>
      <c r="I2005">
        <v>69</v>
      </c>
      <c r="J2005" s="1" t="s">
        <v>191</v>
      </c>
      <c r="K2005" s="1" t="s">
        <v>25</v>
      </c>
      <c r="L2005">
        <v>1.1E-4</v>
      </c>
      <c r="M2005">
        <v>2.4000000000000001E-4</v>
      </c>
      <c r="N2005">
        <v>0</v>
      </c>
      <c r="O2005">
        <v>1</v>
      </c>
      <c r="P2005">
        <v>0</v>
      </c>
      <c r="Q2005">
        <v>96</v>
      </c>
      <c r="R2005">
        <v>250</v>
      </c>
      <c r="S2005">
        <v>123</v>
      </c>
      <c r="T2005">
        <v>0</v>
      </c>
      <c r="U2005">
        <v>0</v>
      </c>
    </row>
    <row r="2006" spans="1:21" x14ac:dyDescent="0.25">
      <c r="A2006" t="str">
        <f>B2006&amp;"_"&amp;G2006&amp;"_"&amp;J2006</f>
        <v>831_1160_1</v>
      </c>
      <c r="B2006">
        <v>831</v>
      </c>
      <c r="C2006" s="1" t="s">
        <v>1158</v>
      </c>
      <c r="D2006" s="1" t="s">
        <v>27</v>
      </c>
      <c r="E2006" s="1" t="s">
        <v>27</v>
      </c>
      <c r="F2006">
        <v>138</v>
      </c>
      <c r="G2006">
        <v>1160</v>
      </c>
      <c r="H2006" s="1" t="s">
        <v>1160</v>
      </c>
      <c r="I2006">
        <v>138</v>
      </c>
      <c r="J2006" s="1" t="s">
        <v>191</v>
      </c>
      <c r="K2006" s="1" t="s">
        <v>25</v>
      </c>
      <c r="L2006">
        <v>4.8999999999999998E-4</v>
      </c>
      <c r="M2006">
        <v>2.4599999999999999E-3</v>
      </c>
      <c r="N2006">
        <v>1.866E-2</v>
      </c>
      <c r="O2006">
        <v>1</v>
      </c>
      <c r="P2006">
        <v>0</v>
      </c>
      <c r="Q2006">
        <v>261</v>
      </c>
      <c r="R2006">
        <v>562</v>
      </c>
      <c r="S2006">
        <v>432</v>
      </c>
      <c r="T2006">
        <v>2</v>
      </c>
      <c r="U2006">
        <v>3.3</v>
      </c>
    </row>
    <row r="2007" spans="1:21" x14ac:dyDescent="0.25">
      <c r="A2007" t="str">
        <f>B2007&amp;"_"&amp;G2007&amp;"_"&amp;J2007</f>
        <v>831_572_1</v>
      </c>
      <c r="B2007">
        <v>831</v>
      </c>
      <c r="C2007" s="1" t="s">
        <v>1158</v>
      </c>
      <c r="D2007" s="1" t="s">
        <v>27</v>
      </c>
      <c r="E2007" s="1" t="s">
        <v>27</v>
      </c>
      <c r="F2007">
        <v>138</v>
      </c>
      <c r="G2007">
        <v>572</v>
      </c>
      <c r="H2007" s="1" t="s">
        <v>1159</v>
      </c>
      <c r="I2007">
        <v>138</v>
      </c>
      <c r="J2007" s="1" t="s">
        <v>191</v>
      </c>
      <c r="K2007" s="1" t="s">
        <v>25</v>
      </c>
      <c r="L2007">
        <v>0</v>
      </c>
      <c r="M2007">
        <v>2.0000000000000002E-5</v>
      </c>
      <c r="N2007">
        <v>1.3999999999999999E-4</v>
      </c>
      <c r="O2007">
        <v>1</v>
      </c>
      <c r="P2007">
        <v>0</v>
      </c>
      <c r="Q2007">
        <v>261</v>
      </c>
      <c r="R2007">
        <v>562</v>
      </c>
      <c r="S2007">
        <v>432</v>
      </c>
      <c r="T2007">
        <v>0</v>
      </c>
      <c r="U2007">
        <v>0</v>
      </c>
    </row>
    <row r="2008" spans="1:21" x14ac:dyDescent="0.25">
      <c r="A2008" t="str">
        <f>B2008&amp;"_"&amp;G2008&amp;"_"&amp;J2008</f>
        <v>831_832_1</v>
      </c>
      <c r="B2008">
        <v>831</v>
      </c>
      <c r="C2008" s="1" t="s">
        <v>1158</v>
      </c>
      <c r="D2008" s="1" t="s">
        <v>27</v>
      </c>
      <c r="E2008" s="1" t="s">
        <v>27</v>
      </c>
      <c r="F2008">
        <v>138</v>
      </c>
      <c r="G2008">
        <v>832</v>
      </c>
      <c r="H2008" s="1" t="s">
        <v>1378</v>
      </c>
      <c r="I2008">
        <v>138</v>
      </c>
      <c r="J2008" s="1" t="s">
        <v>191</v>
      </c>
      <c r="K2008" s="1" t="s">
        <v>25</v>
      </c>
      <c r="L2008">
        <v>2.0000000000000001E-4</v>
      </c>
      <c r="M2008">
        <v>1.0200000000000001E-3</v>
      </c>
      <c r="N2008">
        <v>7.7600000000000004E-3</v>
      </c>
      <c r="O2008">
        <v>1</v>
      </c>
      <c r="P2008">
        <v>0</v>
      </c>
      <c r="Q2008">
        <v>261</v>
      </c>
      <c r="R2008">
        <v>562</v>
      </c>
      <c r="S2008">
        <v>432</v>
      </c>
      <c r="T2008">
        <v>0.8</v>
      </c>
      <c r="U2008">
        <v>1.4</v>
      </c>
    </row>
    <row r="2009" spans="1:21" x14ac:dyDescent="0.25">
      <c r="A2009" t="str">
        <f>B2009&amp;"_"&amp;G2009&amp;"_"&amp;J2009</f>
        <v>832_1157_1</v>
      </c>
      <c r="B2009">
        <v>832</v>
      </c>
      <c r="C2009" s="1" t="s">
        <v>1378</v>
      </c>
      <c r="D2009" s="1" t="s">
        <v>27</v>
      </c>
      <c r="E2009" s="1" t="s">
        <v>27</v>
      </c>
      <c r="F2009">
        <v>138</v>
      </c>
      <c r="G2009">
        <v>1157</v>
      </c>
      <c r="H2009" s="1" t="s">
        <v>1379</v>
      </c>
      <c r="I2009">
        <v>138</v>
      </c>
      <c r="J2009" s="1" t="s">
        <v>191</v>
      </c>
      <c r="K2009" s="1" t="s">
        <v>25</v>
      </c>
      <c r="L2009">
        <v>1.0000000000000001E-5</v>
      </c>
      <c r="M2009">
        <v>6.0000000000000002E-5</v>
      </c>
      <c r="N2009">
        <v>4.4999999999999999E-4</v>
      </c>
      <c r="O2009">
        <v>1</v>
      </c>
      <c r="P2009">
        <v>0</v>
      </c>
      <c r="Q2009">
        <v>261</v>
      </c>
      <c r="R2009">
        <v>562</v>
      </c>
      <c r="S2009">
        <v>432</v>
      </c>
      <c r="T2009">
        <v>0</v>
      </c>
      <c r="U2009">
        <v>0.1</v>
      </c>
    </row>
    <row r="2010" spans="1:21" x14ac:dyDescent="0.25">
      <c r="A2010" t="str">
        <f>B2010&amp;"_"&amp;G2010&amp;"_"&amp;J2010</f>
        <v>832_844_1</v>
      </c>
      <c r="B2010">
        <v>832</v>
      </c>
      <c r="C2010" s="1" t="s">
        <v>1378</v>
      </c>
      <c r="D2010" s="1" t="s">
        <v>27</v>
      </c>
      <c r="E2010" s="1" t="s">
        <v>27</v>
      </c>
      <c r="F2010">
        <v>138</v>
      </c>
      <c r="G2010">
        <v>844</v>
      </c>
      <c r="H2010" s="1" t="s">
        <v>1174</v>
      </c>
      <c r="I2010">
        <v>138</v>
      </c>
      <c r="J2010" s="1" t="s">
        <v>191</v>
      </c>
      <c r="K2010" s="1" t="s">
        <v>25</v>
      </c>
      <c r="L2010">
        <v>5.8E-4</v>
      </c>
      <c r="M2010">
        <v>2.8999999999999998E-3</v>
      </c>
      <c r="N2010">
        <v>2.1999999999999999E-2</v>
      </c>
      <c r="O2010">
        <v>1</v>
      </c>
      <c r="P2010">
        <v>0</v>
      </c>
      <c r="Q2010">
        <v>261</v>
      </c>
      <c r="R2010">
        <v>562</v>
      </c>
      <c r="S2010">
        <v>432</v>
      </c>
      <c r="T2010">
        <v>2.4</v>
      </c>
      <c r="U2010">
        <v>3.9</v>
      </c>
    </row>
    <row r="2011" spans="1:21" x14ac:dyDescent="0.25">
      <c r="A2011" t="str">
        <f>B2011&amp;"_"&amp;G2011&amp;"_"&amp;J2011</f>
        <v>833_841_1</v>
      </c>
      <c r="B2011">
        <v>833</v>
      </c>
      <c r="C2011" s="1" t="s">
        <v>1376</v>
      </c>
      <c r="D2011" s="1" t="s">
        <v>27</v>
      </c>
      <c r="E2011" s="1" t="s">
        <v>27</v>
      </c>
      <c r="F2011">
        <v>69</v>
      </c>
      <c r="G2011">
        <v>841</v>
      </c>
      <c r="H2011" s="1" t="s">
        <v>1153</v>
      </c>
      <c r="I2011">
        <v>69</v>
      </c>
      <c r="J2011" s="1" t="s">
        <v>191</v>
      </c>
      <c r="K2011" s="1" t="s">
        <v>25</v>
      </c>
      <c r="L2011">
        <v>4.4999999999999999E-4</v>
      </c>
      <c r="M2011">
        <v>1.0200000000000001E-3</v>
      </c>
      <c r="N2011">
        <v>2.0000000000000002E-5</v>
      </c>
      <c r="O2011">
        <v>1</v>
      </c>
      <c r="P2011">
        <v>0</v>
      </c>
      <c r="Q2011">
        <v>250</v>
      </c>
      <c r="R2011">
        <v>250</v>
      </c>
      <c r="S2011">
        <v>250</v>
      </c>
      <c r="T2011">
        <v>0.1</v>
      </c>
      <c r="U2011">
        <v>0.1</v>
      </c>
    </row>
    <row r="2012" spans="1:21" x14ac:dyDescent="0.25">
      <c r="A2012" t="str">
        <f>B2012&amp;"_"&amp;G2012&amp;"_"&amp;J2012</f>
        <v>833_998_1</v>
      </c>
      <c r="B2012">
        <v>833</v>
      </c>
      <c r="C2012" s="1" t="s">
        <v>1376</v>
      </c>
      <c r="D2012" s="1" t="s">
        <v>27</v>
      </c>
      <c r="E2012" s="1" t="s">
        <v>27</v>
      </c>
      <c r="F2012">
        <v>69</v>
      </c>
      <c r="G2012">
        <v>998</v>
      </c>
      <c r="H2012" s="1" t="s">
        <v>1380</v>
      </c>
      <c r="I2012">
        <v>69</v>
      </c>
      <c r="J2012" s="1" t="s">
        <v>191</v>
      </c>
      <c r="K2012" s="1" t="s">
        <v>25</v>
      </c>
      <c r="L2012">
        <v>2.555E-2</v>
      </c>
      <c r="M2012">
        <v>5.808E-2</v>
      </c>
      <c r="N2012">
        <v>1.14E-3</v>
      </c>
      <c r="O2012">
        <v>1</v>
      </c>
      <c r="P2012">
        <v>0</v>
      </c>
      <c r="Q2012">
        <v>250</v>
      </c>
      <c r="R2012">
        <v>250</v>
      </c>
      <c r="S2012">
        <v>250</v>
      </c>
      <c r="T2012">
        <v>3.1</v>
      </c>
      <c r="U2012">
        <v>4</v>
      </c>
    </row>
    <row r="2013" spans="1:21" x14ac:dyDescent="0.25">
      <c r="A2013" t="str">
        <f>B2013&amp;"_"&amp;G2013&amp;"_"&amp;J2013</f>
        <v>834_845_1</v>
      </c>
      <c r="B2013">
        <v>834</v>
      </c>
      <c r="C2013" s="1" t="s">
        <v>871</v>
      </c>
      <c r="D2013" s="1" t="s">
        <v>27</v>
      </c>
      <c r="E2013" s="1" t="s">
        <v>27</v>
      </c>
      <c r="F2013">
        <v>69</v>
      </c>
      <c r="G2013">
        <v>845</v>
      </c>
      <c r="H2013" s="1" t="s">
        <v>884</v>
      </c>
      <c r="I2013">
        <v>69</v>
      </c>
      <c r="J2013" s="1" t="s">
        <v>191</v>
      </c>
      <c r="K2013" s="1" t="s">
        <v>25</v>
      </c>
      <c r="L2013">
        <v>2.3230000000000001E-2</v>
      </c>
      <c r="M2013">
        <v>5.2810000000000003E-2</v>
      </c>
      <c r="N2013">
        <v>1.0300000000000001E-3</v>
      </c>
      <c r="O2013">
        <v>1</v>
      </c>
      <c r="P2013">
        <v>0</v>
      </c>
      <c r="Q2013">
        <v>300</v>
      </c>
      <c r="R2013">
        <v>300</v>
      </c>
      <c r="S2013">
        <v>300</v>
      </c>
      <c r="T2013">
        <v>3</v>
      </c>
      <c r="U2013">
        <v>3.6</v>
      </c>
    </row>
    <row r="2014" spans="1:21" x14ac:dyDescent="0.25">
      <c r="A2014" t="str">
        <f>B2014&amp;"_"&amp;G2014&amp;"_"&amp;J2014</f>
        <v>835_845_1</v>
      </c>
      <c r="B2014">
        <v>835</v>
      </c>
      <c r="C2014" s="1" t="s">
        <v>1375</v>
      </c>
      <c r="D2014" s="1" t="s">
        <v>27</v>
      </c>
      <c r="E2014" s="1" t="s">
        <v>27</v>
      </c>
      <c r="F2014">
        <v>69</v>
      </c>
      <c r="G2014">
        <v>845</v>
      </c>
      <c r="H2014" s="1" t="s">
        <v>884</v>
      </c>
      <c r="I2014">
        <v>69</v>
      </c>
      <c r="J2014" s="1" t="s">
        <v>191</v>
      </c>
      <c r="K2014" s="1" t="s">
        <v>25</v>
      </c>
      <c r="L2014">
        <v>3.7010000000000001E-2</v>
      </c>
      <c r="M2014">
        <v>8.4140000000000006E-2</v>
      </c>
      <c r="N2014">
        <v>1.64E-3</v>
      </c>
      <c r="O2014">
        <v>1</v>
      </c>
      <c r="P2014">
        <v>0</v>
      </c>
      <c r="Q2014">
        <v>200</v>
      </c>
      <c r="R2014">
        <v>250</v>
      </c>
      <c r="S2014">
        <v>200</v>
      </c>
      <c r="T2014">
        <v>4.5999999999999996</v>
      </c>
      <c r="U2014">
        <v>5.8</v>
      </c>
    </row>
    <row r="2015" spans="1:21" x14ac:dyDescent="0.25">
      <c r="A2015" t="str">
        <f>B2015&amp;"_"&amp;G2015&amp;"_"&amp;J2015</f>
        <v>835_846_1</v>
      </c>
      <c r="B2015">
        <v>835</v>
      </c>
      <c r="C2015" s="1" t="s">
        <v>1375</v>
      </c>
      <c r="D2015" s="1" t="s">
        <v>27</v>
      </c>
      <c r="E2015" s="1" t="s">
        <v>27</v>
      </c>
      <c r="F2015">
        <v>69</v>
      </c>
      <c r="G2015">
        <v>846</v>
      </c>
      <c r="H2015" s="1" t="s">
        <v>1168</v>
      </c>
      <c r="I2015">
        <v>69</v>
      </c>
      <c r="J2015" s="1" t="s">
        <v>191</v>
      </c>
      <c r="K2015" s="1" t="s">
        <v>25</v>
      </c>
      <c r="L2015">
        <v>2.7570000000000001E-2</v>
      </c>
      <c r="M2015">
        <v>6.268E-2</v>
      </c>
      <c r="N2015">
        <v>1.23E-3</v>
      </c>
      <c r="O2015">
        <v>1</v>
      </c>
      <c r="P2015">
        <v>0</v>
      </c>
      <c r="Q2015">
        <v>300</v>
      </c>
      <c r="R2015">
        <v>300</v>
      </c>
      <c r="S2015">
        <v>300</v>
      </c>
      <c r="T2015">
        <v>3.1</v>
      </c>
      <c r="U2015">
        <v>4.3</v>
      </c>
    </row>
    <row r="2016" spans="1:21" x14ac:dyDescent="0.25">
      <c r="A2016" t="str">
        <f>B2016&amp;"_"&amp;G2016&amp;"_"&amp;J2016</f>
        <v>837_846_1</v>
      </c>
      <c r="B2016">
        <v>837</v>
      </c>
      <c r="C2016" s="1" t="s">
        <v>168</v>
      </c>
      <c r="D2016" s="1" t="s">
        <v>27</v>
      </c>
      <c r="E2016" s="1" t="s">
        <v>27</v>
      </c>
      <c r="F2016">
        <v>69</v>
      </c>
      <c r="G2016">
        <v>846</v>
      </c>
      <c r="H2016" s="1" t="s">
        <v>1168</v>
      </c>
      <c r="I2016">
        <v>69</v>
      </c>
      <c r="J2016" s="1" t="s">
        <v>191</v>
      </c>
      <c r="K2016" s="1" t="s">
        <v>25</v>
      </c>
      <c r="L2016">
        <v>2.2040000000000001E-2</v>
      </c>
      <c r="M2016">
        <v>5.0110000000000002E-2</v>
      </c>
      <c r="N2016">
        <v>9.7999999999999997E-4</v>
      </c>
      <c r="O2016">
        <v>1</v>
      </c>
      <c r="P2016">
        <v>0</v>
      </c>
      <c r="Q2016">
        <v>121</v>
      </c>
      <c r="R2016">
        <v>250</v>
      </c>
      <c r="S2016">
        <v>123</v>
      </c>
      <c r="T2016">
        <v>3.1</v>
      </c>
      <c r="U2016">
        <v>3.5</v>
      </c>
    </row>
    <row r="2017" spans="1:21" x14ac:dyDescent="0.25">
      <c r="A2017" t="str">
        <f>B2017&amp;"_"&amp;G2017&amp;"_"&amp;J2017</f>
        <v>838_1522_1</v>
      </c>
      <c r="B2017">
        <v>838</v>
      </c>
      <c r="C2017" s="1" t="s">
        <v>1381</v>
      </c>
      <c r="D2017" s="1" t="s">
        <v>27</v>
      </c>
      <c r="E2017" s="1" t="s">
        <v>27</v>
      </c>
      <c r="F2017">
        <v>69</v>
      </c>
      <c r="G2017">
        <v>1522</v>
      </c>
      <c r="H2017" s="1" t="s">
        <v>138</v>
      </c>
      <c r="I2017">
        <v>69</v>
      </c>
      <c r="J2017" s="1" t="s">
        <v>191</v>
      </c>
      <c r="K2017" s="1" t="s">
        <v>25</v>
      </c>
      <c r="L2017">
        <v>2.1399999999999999E-2</v>
      </c>
      <c r="M2017">
        <v>4.8660000000000002E-2</v>
      </c>
      <c r="N2017">
        <v>9.5E-4</v>
      </c>
      <c r="O2017">
        <v>1</v>
      </c>
      <c r="P2017">
        <v>0</v>
      </c>
      <c r="Q2017">
        <v>96</v>
      </c>
      <c r="R2017">
        <v>250</v>
      </c>
      <c r="S2017">
        <v>123</v>
      </c>
      <c r="T2017">
        <v>2.6</v>
      </c>
      <c r="U2017">
        <v>3.4</v>
      </c>
    </row>
    <row r="2018" spans="1:21" x14ac:dyDescent="0.25">
      <c r="A2018" t="str">
        <f>B2018&amp;"_"&amp;G2018&amp;"_"&amp;J2018</f>
        <v>838_839_1</v>
      </c>
      <c r="B2018">
        <v>838</v>
      </c>
      <c r="C2018" s="1" t="s">
        <v>1381</v>
      </c>
      <c r="D2018" s="1" t="s">
        <v>27</v>
      </c>
      <c r="E2018" s="1" t="s">
        <v>27</v>
      </c>
      <c r="F2018">
        <v>69</v>
      </c>
      <c r="G2018">
        <v>839</v>
      </c>
      <c r="H2018" s="1" t="s">
        <v>1382</v>
      </c>
      <c r="I2018">
        <v>69</v>
      </c>
      <c r="J2018" s="1" t="s">
        <v>191</v>
      </c>
      <c r="K2018" s="1" t="s">
        <v>25</v>
      </c>
      <c r="L2018">
        <v>1.281E-2</v>
      </c>
      <c r="M2018">
        <v>2.912E-2</v>
      </c>
      <c r="N2018">
        <v>5.6999999999999998E-4</v>
      </c>
      <c r="O2018">
        <v>1</v>
      </c>
      <c r="P2018">
        <v>0</v>
      </c>
      <c r="Q2018">
        <v>96</v>
      </c>
      <c r="R2018">
        <v>250</v>
      </c>
      <c r="S2018">
        <v>123</v>
      </c>
      <c r="T2018">
        <v>1.4</v>
      </c>
      <c r="U2018">
        <v>2</v>
      </c>
    </row>
    <row r="2019" spans="1:21" x14ac:dyDescent="0.25">
      <c r="A2019" t="str">
        <f>B2019&amp;"_"&amp;G2019&amp;"_"&amp;J2019</f>
        <v>839_1536_1</v>
      </c>
      <c r="B2019">
        <v>839</v>
      </c>
      <c r="C2019" s="1" t="s">
        <v>1382</v>
      </c>
      <c r="D2019" s="1" t="s">
        <v>27</v>
      </c>
      <c r="E2019" s="1" t="s">
        <v>27</v>
      </c>
      <c r="F2019">
        <v>69</v>
      </c>
      <c r="G2019">
        <v>1536</v>
      </c>
      <c r="H2019" s="1" t="s">
        <v>1379</v>
      </c>
      <c r="I2019">
        <v>69</v>
      </c>
      <c r="J2019" s="1" t="s">
        <v>191</v>
      </c>
      <c r="K2019" s="1" t="s">
        <v>25</v>
      </c>
      <c r="L2019">
        <v>3.032E-2</v>
      </c>
      <c r="M2019">
        <v>6.8930000000000005E-2</v>
      </c>
      <c r="N2019">
        <v>1.3500000000000001E-3</v>
      </c>
      <c r="O2019">
        <v>1</v>
      </c>
      <c r="P2019">
        <v>0</v>
      </c>
      <c r="Q2019">
        <v>96</v>
      </c>
      <c r="R2019">
        <v>250</v>
      </c>
      <c r="S2019">
        <v>123</v>
      </c>
      <c r="T2019">
        <v>3.3</v>
      </c>
      <c r="U2019">
        <v>4.8</v>
      </c>
    </row>
    <row r="2020" spans="1:21" x14ac:dyDescent="0.25">
      <c r="A2020" t="str">
        <f>B2020&amp;"_"&amp;G2020&amp;"_"&amp;J2020</f>
        <v>840_1523_1</v>
      </c>
      <c r="B2020">
        <v>840</v>
      </c>
      <c r="C2020" s="1" t="s">
        <v>1172</v>
      </c>
      <c r="D2020" s="1" t="s">
        <v>27</v>
      </c>
      <c r="E2020" s="1" t="s">
        <v>27</v>
      </c>
      <c r="F2020">
        <v>69</v>
      </c>
      <c r="G2020">
        <v>1523</v>
      </c>
      <c r="H2020" s="1" t="s">
        <v>1174</v>
      </c>
      <c r="I2020">
        <v>69</v>
      </c>
      <c r="J2020" s="1" t="s">
        <v>191</v>
      </c>
      <c r="K2020" s="1" t="s">
        <v>25</v>
      </c>
      <c r="L2020">
        <v>2.145E-2</v>
      </c>
      <c r="M2020">
        <v>4.8759999999999998E-2</v>
      </c>
      <c r="N2020">
        <v>9.5E-4</v>
      </c>
      <c r="O2020">
        <v>1</v>
      </c>
      <c r="P2020">
        <v>0</v>
      </c>
      <c r="Q2020">
        <v>300</v>
      </c>
      <c r="R2020">
        <v>300</v>
      </c>
      <c r="S2020">
        <v>300</v>
      </c>
      <c r="T2020">
        <v>3</v>
      </c>
      <c r="U2020">
        <v>3.4</v>
      </c>
    </row>
    <row r="2021" spans="1:21" x14ac:dyDescent="0.25">
      <c r="A2021" t="str">
        <f>B2021&amp;"_"&amp;G2021&amp;"_"&amp;J2021</f>
        <v>842_1166_1</v>
      </c>
      <c r="B2021">
        <v>842</v>
      </c>
      <c r="C2021" s="1" t="s">
        <v>138</v>
      </c>
      <c r="D2021" s="1" t="s">
        <v>27</v>
      </c>
      <c r="E2021" s="1" t="s">
        <v>27</v>
      </c>
      <c r="F2021">
        <v>138</v>
      </c>
      <c r="G2021">
        <v>1166</v>
      </c>
      <c r="H2021" s="1" t="s">
        <v>96</v>
      </c>
      <c r="I2021">
        <v>138</v>
      </c>
      <c r="J2021" s="1" t="s">
        <v>191</v>
      </c>
      <c r="K2021" s="1" t="s">
        <v>25</v>
      </c>
      <c r="L2021">
        <v>4.0000000000000001E-3</v>
      </c>
      <c r="M2021">
        <v>0.04</v>
      </c>
      <c r="N2021">
        <v>1.2E-2</v>
      </c>
      <c r="O2021">
        <v>1</v>
      </c>
      <c r="P2021">
        <v>0</v>
      </c>
      <c r="Q2021">
        <v>261</v>
      </c>
      <c r="R2021">
        <v>562</v>
      </c>
      <c r="S2021">
        <v>432</v>
      </c>
      <c r="T2021">
        <v>8.1999999999999993</v>
      </c>
      <c r="U2021">
        <v>10.8</v>
      </c>
    </row>
    <row r="2022" spans="1:21" x14ac:dyDescent="0.25">
      <c r="A2022" t="str">
        <f>B2022&amp;"_"&amp;G2022&amp;"_"&amp;J2022</f>
        <v>842_1166_2</v>
      </c>
      <c r="B2022">
        <v>842</v>
      </c>
      <c r="C2022" s="1" t="s">
        <v>138</v>
      </c>
      <c r="D2022" s="1" t="s">
        <v>27</v>
      </c>
      <c r="E2022" s="1" t="s">
        <v>27</v>
      </c>
      <c r="F2022">
        <v>138</v>
      </c>
      <c r="G2022">
        <v>1166</v>
      </c>
      <c r="H2022" s="1" t="s">
        <v>96</v>
      </c>
      <c r="I2022">
        <v>138</v>
      </c>
      <c r="J2022" s="1" t="s">
        <v>74</v>
      </c>
      <c r="K2022" s="1" t="s">
        <v>25</v>
      </c>
      <c r="L2022">
        <v>4.0000000000000001E-3</v>
      </c>
      <c r="M2022">
        <v>0.04</v>
      </c>
      <c r="N2022">
        <v>1.2E-2</v>
      </c>
      <c r="O2022">
        <v>1</v>
      </c>
      <c r="P2022">
        <v>0</v>
      </c>
      <c r="Q2022">
        <v>261</v>
      </c>
      <c r="R2022">
        <v>562</v>
      </c>
      <c r="S2022">
        <v>432</v>
      </c>
      <c r="T2022">
        <v>8.1999999999999993</v>
      </c>
      <c r="U2022">
        <v>10.8</v>
      </c>
    </row>
    <row r="2023" spans="1:21" x14ac:dyDescent="0.25">
      <c r="A2023" t="str">
        <f>B2023&amp;"_"&amp;G2023&amp;"_"&amp;J2023</f>
        <v>842_1522_1</v>
      </c>
      <c r="B2023">
        <v>842</v>
      </c>
      <c r="C2023" s="1" t="s">
        <v>138</v>
      </c>
      <c r="D2023" s="1" t="s">
        <v>27</v>
      </c>
      <c r="E2023" s="1" t="s">
        <v>27</v>
      </c>
      <c r="F2023">
        <v>138</v>
      </c>
      <c r="G2023">
        <v>1522</v>
      </c>
      <c r="H2023" s="1" t="s">
        <v>138</v>
      </c>
      <c r="I2023">
        <v>69</v>
      </c>
      <c r="J2023" s="1" t="s">
        <v>191</v>
      </c>
      <c r="K2023" s="1" t="s">
        <v>25</v>
      </c>
      <c r="L2023">
        <v>3.0200000000000001E-3</v>
      </c>
      <c r="M2023">
        <v>0.10864</v>
      </c>
      <c r="N2023">
        <v>0</v>
      </c>
      <c r="O2023">
        <v>1</v>
      </c>
      <c r="P2023">
        <v>0</v>
      </c>
      <c r="Q2023">
        <v>200</v>
      </c>
      <c r="R2023">
        <v>200</v>
      </c>
      <c r="S2023">
        <v>200</v>
      </c>
      <c r="T2023">
        <v>0</v>
      </c>
      <c r="U2023">
        <v>0</v>
      </c>
    </row>
    <row r="2024" spans="1:21" x14ac:dyDescent="0.25">
      <c r="A2024" t="str">
        <f>B2024&amp;"_"&amp;G2024&amp;"_"&amp;J2024</f>
        <v>843_845_1</v>
      </c>
      <c r="B2024">
        <v>843</v>
      </c>
      <c r="C2024" s="1" t="s">
        <v>1180</v>
      </c>
      <c r="D2024" s="1" t="s">
        <v>27</v>
      </c>
      <c r="E2024" s="1" t="s">
        <v>27</v>
      </c>
      <c r="F2024">
        <v>69</v>
      </c>
      <c r="G2024">
        <v>845</v>
      </c>
      <c r="H2024" s="1" t="s">
        <v>884</v>
      </c>
      <c r="I2024">
        <v>69</v>
      </c>
      <c r="J2024" s="1" t="s">
        <v>191</v>
      </c>
      <c r="K2024" s="1" t="s">
        <v>25</v>
      </c>
      <c r="L2024">
        <v>1.2800000000000001E-2</v>
      </c>
      <c r="M2024">
        <v>2.9090000000000001E-2</v>
      </c>
      <c r="N2024">
        <v>5.6999999999999998E-4</v>
      </c>
      <c r="O2024">
        <v>1</v>
      </c>
      <c r="P2024">
        <v>0</v>
      </c>
      <c r="Q2024">
        <v>200</v>
      </c>
      <c r="R2024">
        <v>250</v>
      </c>
      <c r="S2024">
        <v>200</v>
      </c>
      <c r="T2024">
        <v>1.6</v>
      </c>
      <c r="U2024">
        <v>2</v>
      </c>
    </row>
    <row r="2025" spans="1:21" x14ac:dyDescent="0.25">
      <c r="A2025" t="str">
        <f>B2025&amp;"_"&amp;G2025&amp;"_"&amp;J2025</f>
        <v>843_845_2</v>
      </c>
      <c r="B2025">
        <v>843</v>
      </c>
      <c r="C2025" s="1" t="s">
        <v>1180</v>
      </c>
      <c r="D2025" s="1" t="s">
        <v>27</v>
      </c>
      <c r="E2025" s="1" t="s">
        <v>27</v>
      </c>
      <c r="F2025">
        <v>69</v>
      </c>
      <c r="G2025">
        <v>845</v>
      </c>
      <c r="H2025" s="1" t="s">
        <v>884</v>
      </c>
      <c r="I2025">
        <v>69</v>
      </c>
      <c r="J2025" s="1" t="s">
        <v>74</v>
      </c>
      <c r="K2025" s="1" t="s">
        <v>25</v>
      </c>
      <c r="L2025">
        <v>1.2800000000000001E-2</v>
      </c>
      <c r="M2025">
        <v>2.9090000000000001E-2</v>
      </c>
      <c r="N2025">
        <v>5.6999999999999998E-4</v>
      </c>
      <c r="O2025">
        <v>1</v>
      </c>
      <c r="P2025">
        <v>0</v>
      </c>
      <c r="Q2025">
        <v>200</v>
      </c>
      <c r="R2025">
        <v>250</v>
      </c>
      <c r="S2025">
        <v>200</v>
      </c>
      <c r="T2025">
        <v>1.6</v>
      </c>
      <c r="U2025">
        <v>2</v>
      </c>
    </row>
    <row r="2026" spans="1:21" x14ac:dyDescent="0.25">
      <c r="A2026" t="str">
        <f>B2026&amp;"_"&amp;G2026&amp;"_"&amp;J2026</f>
        <v>844_1157_1</v>
      </c>
      <c r="B2026">
        <v>844</v>
      </c>
      <c r="C2026" s="1" t="s">
        <v>1174</v>
      </c>
      <c r="D2026" s="1" t="s">
        <v>27</v>
      </c>
      <c r="E2026" s="1" t="s">
        <v>27</v>
      </c>
      <c r="F2026">
        <v>138</v>
      </c>
      <c r="G2026">
        <v>1157</v>
      </c>
      <c r="H2026" s="1" t="s">
        <v>1379</v>
      </c>
      <c r="I2026">
        <v>138</v>
      </c>
      <c r="J2026" s="1" t="s">
        <v>191</v>
      </c>
      <c r="K2026" s="1" t="s">
        <v>25</v>
      </c>
      <c r="L2026">
        <v>5.9000000000000003E-4</v>
      </c>
      <c r="M2026">
        <v>2.9299999999999999E-3</v>
      </c>
      <c r="N2026">
        <v>2.2179999999999998E-2</v>
      </c>
      <c r="O2026">
        <v>1</v>
      </c>
      <c r="P2026">
        <v>0</v>
      </c>
      <c r="Q2026">
        <v>261</v>
      </c>
      <c r="R2026">
        <v>562</v>
      </c>
      <c r="S2026">
        <v>432</v>
      </c>
      <c r="T2026">
        <v>2.4</v>
      </c>
      <c r="U2026">
        <v>4</v>
      </c>
    </row>
    <row r="2027" spans="1:21" x14ac:dyDescent="0.25">
      <c r="A2027" t="str">
        <f>B2027&amp;"_"&amp;G2027&amp;"_"&amp;J2027</f>
        <v>844_1523_1</v>
      </c>
      <c r="B2027">
        <v>844</v>
      </c>
      <c r="C2027" s="1" t="s">
        <v>1174</v>
      </c>
      <c r="D2027" s="1" t="s">
        <v>27</v>
      </c>
      <c r="E2027" s="1" t="s">
        <v>27</v>
      </c>
      <c r="F2027">
        <v>138</v>
      </c>
      <c r="G2027">
        <v>1523</v>
      </c>
      <c r="H2027" s="1" t="s">
        <v>1174</v>
      </c>
      <c r="I2027">
        <v>69</v>
      </c>
      <c r="J2027" s="1" t="s">
        <v>191</v>
      </c>
      <c r="K2027" s="1" t="s">
        <v>25</v>
      </c>
      <c r="L2027">
        <v>3.0200000000000001E-3</v>
      </c>
      <c r="M2027">
        <v>0.10864</v>
      </c>
      <c r="N2027">
        <v>0</v>
      </c>
      <c r="O2027">
        <v>1</v>
      </c>
      <c r="P2027">
        <v>0</v>
      </c>
      <c r="Q2027">
        <v>200</v>
      </c>
      <c r="R2027">
        <v>200</v>
      </c>
      <c r="S2027">
        <v>200</v>
      </c>
      <c r="T2027">
        <v>0</v>
      </c>
      <c r="U2027">
        <v>0</v>
      </c>
    </row>
    <row r="2028" spans="1:21" x14ac:dyDescent="0.25">
      <c r="A2028" t="str">
        <f>B2028&amp;"_"&amp;G2028&amp;"_"&amp;J2028</f>
        <v>847_644_1</v>
      </c>
      <c r="B2028">
        <v>847</v>
      </c>
      <c r="C2028" s="1" t="s">
        <v>1258</v>
      </c>
      <c r="D2028" s="1" t="s">
        <v>70</v>
      </c>
      <c r="E2028" s="1" t="s">
        <v>70</v>
      </c>
      <c r="F2028">
        <v>345</v>
      </c>
      <c r="G2028">
        <v>644</v>
      </c>
      <c r="H2028" s="1" t="s">
        <v>753</v>
      </c>
      <c r="I2028">
        <v>345</v>
      </c>
      <c r="J2028" s="1" t="s">
        <v>191</v>
      </c>
      <c r="K2028" s="1" t="s">
        <v>25</v>
      </c>
      <c r="L2028">
        <v>9.1E-4</v>
      </c>
      <c r="M2028">
        <v>1.3939999999999999E-2</v>
      </c>
      <c r="N2028">
        <v>0.36035</v>
      </c>
      <c r="O2028">
        <v>1</v>
      </c>
      <c r="P2028">
        <v>0</v>
      </c>
      <c r="Q2028">
        <v>1216</v>
      </c>
      <c r="R2028">
        <v>2454</v>
      </c>
      <c r="S2028">
        <v>1804</v>
      </c>
      <c r="T2028">
        <v>25.2</v>
      </c>
      <c r="U2028">
        <v>35</v>
      </c>
    </row>
    <row r="2029" spans="1:21" x14ac:dyDescent="0.25">
      <c r="A2029" t="str">
        <f>B2029&amp;"_"&amp;G2029&amp;"_"&amp;J2029</f>
        <v>847_848_1</v>
      </c>
      <c r="B2029">
        <v>847</v>
      </c>
      <c r="C2029" s="1" t="s">
        <v>1258</v>
      </c>
      <c r="D2029" s="1" t="s">
        <v>70</v>
      </c>
      <c r="E2029" s="1" t="s">
        <v>70</v>
      </c>
      <c r="F2029">
        <v>345</v>
      </c>
      <c r="G2029">
        <v>848</v>
      </c>
      <c r="H2029" s="1" t="s">
        <v>1385</v>
      </c>
      <c r="I2029">
        <v>345</v>
      </c>
      <c r="J2029" s="1" t="s">
        <v>191</v>
      </c>
      <c r="K2029" s="1" t="s">
        <v>25</v>
      </c>
      <c r="L2029">
        <v>2.0000000000000002E-5</v>
      </c>
      <c r="M2029">
        <v>3.2000000000000003E-4</v>
      </c>
      <c r="N2029">
        <v>0.02</v>
      </c>
      <c r="O2029">
        <v>1</v>
      </c>
      <c r="P2029">
        <v>0</v>
      </c>
      <c r="Q2029">
        <v>1216</v>
      </c>
      <c r="R2029">
        <v>2454</v>
      </c>
      <c r="S2029">
        <v>1804</v>
      </c>
      <c r="T2029">
        <v>0.6</v>
      </c>
      <c r="U2029">
        <v>1.3</v>
      </c>
    </row>
    <row r="2030" spans="1:21" x14ac:dyDescent="0.25">
      <c r="A2030" t="str">
        <f>B2030&amp;"_"&amp;G2030&amp;"_"&amp;J2030</f>
        <v>848_9_1</v>
      </c>
      <c r="B2030">
        <v>848</v>
      </c>
      <c r="C2030" s="1" t="s">
        <v>1385</v>
      </c>
      <c r="D2030" s="1" t="s">
        <v>70</v>
      </c>
      <c r="E2030" s="1" t="s">
        <v>70</v>
      </c>
      <c r="F2030">
        <v>345</v>
      </c>
      <c r="G2030">
        <v>9</v>
      </c>
      <c r="H2030" s="1" t="s">
        <v>642</v>
      </c>
      <c r="I2030">
        <v>115</v>
      </c>
      <c r="J2030" s="1" t="s">
        <v>191</v>
      </c>
      <c r="K2030" s="1" t="s">
        <v>25</v>
      </c>
      <c r="L2030">
        <v>1E-3</v>
      </c>
      <c r="M2030">
        <v>7.0000000000000007E-2</v>
      </c>
      <c r="N2030">
        <v>0</v>
      </c>
      <c r="O2030">
        <v>0.97499999999999998</v>
      </c>
      <c r="P2030">
        <v>0</v>
      </c>
      <c r="Q2030">
        <v>750</v>
      </c>
      <c r="R2030">
        <v>750</v>
      </c>
      <c r="S2030">
        <v>750</v>
      </c>
      <c r="T2030">
        <v>0.3</v>
      </c>
      <c r="U2030">
        <v>0</v>
      </c>
    </row>
    <row r="2031" spans="1:21" x14ac:dyDescent="0.25">
      <c r="A2031" t="str">
        <f>B2031&amp;"_"&amp;G2031&amp;"_"&amp;J2031</f>
        <v>849_850_1</v>
      </c>
      <c r="B2031">
        <v>849</v>
      </c>
      <c r="C2031" s="1" t="s">
        <v>1386</v>
      </c>
      <c r="D2031" s="1" t="s">
        <v>70</v>
      </c>
      <c r="E2031" s="1" t="s">
        <v>70</v>
      </c>
      <c r="F2031">
        <v>115</v>
      </c>
      <c r="G2031">
        <v>850</v>
      </c>
      <c r="H2031" s="1" t="s">
        <v>1387</v>
      </c>
      <c r="I2031">
        <v>115</v>
      </c>
      <c r="J2031" s="1" t="s">
        <v>191</v>
      </c>
      <c r="K2031" s="1" t="s">
        <v>25</v>
      </c>
      <c r="L2031">
        <v>8.0000000000000007E-5</v>
      </c>
      <c r="M2031">
        <v>3.5E-4</v>
      </c>
      <c r="N2031">
        <v>6.0000000000000002E-5</v>
      </c>
      <c r="O2031">
        <v>1</v>
      </c>
      <c r="P2031">
        <v>0</v>
      </c>
      <c r="Q2031">
        <v>216</v>
      </c>
      <c r="R2031">
        <v>556</v>
      </c>
      <c r="S2031">
        <v>216</v>
      </c>
      <c r="T2031">
        <v>0</v>
      </c>
      <c r="U2031">
        <v>0.1</v>
      </c>
    </row>
    <row r="2032" spans="1:21" x14ac:dyDescent="0.25">
      <c r="A2032" t="str">
        <f>B2032&amp;"_"&amp;G2032&amp;"_"&amp;J2032</f>
        <v>849_856_1</v>
      </c>
      <c r="B2032">
        <v>849</v>
      </c>
      <c r="C2032" s="1" t="s">
        <v>1386</v>
      </c>
      <c r="D2032" s="1" t="s">
        <v>70</v>
      </c>
      <c r="E2032" s="1" t="s">
        <v>70</v>
      </c>
      <c r="F2032">
        <v>115</v>
      </c>
      <c r="G2032">
        <v>856</v>
      </c>
      <c r="H2032" s="1" t="s">
        <v>1388</v>
      </c>
      <c r="I2032">
        <v>115</v>
      </c>
      <c r="J2032" s="1" t="s">
        <v>191</v>
      </c>
      <c r="K2032" s="1" t="s">
        <v>25</v>
      </c>
      <c r="L2032">
        <v>4.0400000000000002E-3</v>
      </c>
      <c r="M2032">
        <v>1.6729999999999998E-2</v>
      </c>
      <c r="N2032">
        <v>2.7699999999999999E-3</v>
      </c>
      <c r="O2032">
        <v>1</v>
      </c>
      <c r="P2032">
        <v>0</v>
      </c>
      <c r="Q2032">
        <v>216</v>
      </c>
      <c r="R2032">
        <v>556</v>
      </c>
      <c r="S2032">
        <v>260</v>
      </c>
      <c r="T2032">
        <v>1.9</v>
      </c>
      <c r="U2032">
        <v>3.4</v>
      </c>
    </row>
    <row r="2033" spans="1:21" x14ac:dyDescent="0.25">
      <c r="A2033" t="str">
        <f>B2033&amp;"_"&amp;G2033&amp;"_"&amp;J2033</f>
        <v>85_1337_1</v>
      </c>
      <c r="B2033">
        <v>85</v>
      </c>
      <c r="C2033" s="1" t="s">
        <v>558</v>
      </c>
      <c r="D2033" s="1" t="s">
        <v>42</v>
      </c>
      <c r="E2033" s="1" t="s">
        <v>42</v>
      </c>
      <c r="F2033">
        <v>115</v>
      </c>
      <c r="G2033">
        <v>1337</v>
      </c>
      <c r="H2033" s="1" t="s">
        <v>551</v>
      </c>
      <c r="I2033">
        <v>115</v>
      </c>
      <c r="J2033" s="1" t="s">
        <v>191</v>
      </c>
      <c r="K2033" s="1" t="s">
        <v>25</v>
      </c>
      <c r="L2033">
        <v>5.6299999999999996E-3</v>
      </c>
      <c r="M2033">
        <v>2.3259999999999999E-2</v>
      </c>
      <c r="N2033">
        <v>3.8500000000000001E-3</v>
      </c>
      <c r="O2033">
        <v>1</v>
      </c>
      <c r="P2033">
        <v>0</v>
      </c>
      <c r="Q2033">
        <v>167</v>
      </c>
      <c r="R2033">
        <v>556</v>
      </c>
      <c r="S2033">
        <v>210</v>
      </c>
      <c r="T2033">
        <v>4.5</v>
      </c>
      <c r="U2033">
        <v>4.7</v>
      </c>
    </row>
    <row r="2034" spans="1:21" x14ac:dyDescent="0.25">
      <c r="A2034" t="str">
        <f>B2034&amp;"_"&amp;G2034&amp;"_"&amp;J2034</f>
        <v>850_860_1</v>
      </c>
      <c r="B2034">
        <v>850</v>
      </c>
      <c r="C2034" s="1" t="s">
        <v>1387</v>
      </c>
      <c r="D2034" s="1" t="s">
        <v>70</v>
      </c>
      <c r="E2034" s="1" t="s">
        <v>70</v>
      </c>
      <c r="F2034">
        <v>115</v>
      </c>
      <c r="G2034">
        <v>860</v>
      </c>
      <c r="H2034" s="1" t="s">
        <v>1389</v>
      </c>
      <c r="I2034">
        <v>115</v>
      </c>
      <c r="J2034" s="1" t="s">
        <v>191</v>
      </c>
      <c r="K2034" s="1" t="s">
        <v>25</v>
      </c>
      <c r="L2034">
        <v>9.1299999999999992E-3</v>
      </c>
      <c r="M2034">
        <v>3.7760000000000002E-2</v>
      </c>
      <c r="N2034">
        <v>6.2500000000000003E-3</v>
      </c>
      <c r="O2034">
        <v>1</v>
      </c>
      <c r="P2034">
        <v>0</v>
      </c>
      <c r="Q2034">
        <v>216</v>
      </c>
      <c r="R2034">
        <v>556</v>
      </c>
      <c r="S2034">
        <v>216</v>
      </c>
      <c r="T2034">
        <v>5.8</v>
      </c>
      <c r="U2034">
        <v>7.6</v>
      </c>
    </row>
    <row r="2035" spans="1:21" x14ac:dyDescent="0.25">
      <c r="A2035" t="str">
        <f>B2035&amp;"_"&amp;G2035&amp;"_"&amp;J2035</f>
        <v>851_860_1</v>
      </c>
      <c r="B2035">
        <v>851</v>
      </c>
      <c r="C2035" s="1" t="s">
        <v>643</v>
      </c>
      <c r="D2035" s="1" t="s">
        <v>70</v>
      </c>
      <c r="E2035" s="1" t="s">
        <v>70</v>
      </c>
      <c r="F2035">
        <v>115</v>
      </c>
      <c r="G2035">
        <v>860</v>
      </c>
      <c r="H2035" s="1" t="s">
        <v>1389</v>
      </c>
      <c r="I2035">
        <v>115</v>
      </c>
      <c r="J2035" s="1" t="s">
        <v>191</v>
      </c>
      <c r="K2035" s="1" t="s">
        <v>25</v>
      </c>
      <c r="L2035">
        <v>2.8E-3</v>
      </c>
      <c r="M2035">
        <v>1.7000000000000001E-2</v>
      </c>
      <c r="N2035">
        <v>2.3999999999999998E-3</v>
      </c>
      <c r="O2035">
        <v>1</v>
      </c>
      <c r="P2035">
        <v>0</v>
      </c>
      <c r="Q2035">
        <v>240</v>
      </c>
      <c r="R2035">
        <v>556</v>
      </c>
      <c r="S2035">
        <v>265</v>
      </c>
      <c r="T2035">
        <v>3.1</v>
      </c>
      <c r="U2035">
        <v>3.2</v>
      </c>
    </row>
    <row r="2036" spans="1:21" x14ac:dyDescent="0.25">
      <c r="A2036" t="str">
        <f>B2036&amp;"_"&amp;G2036&amp;"_"&amp;J2036</f>
        <v>852_853_1</v>
      </c>
      <c r="B2036">
        <v>852</v>
      </c>
      <c r="C2036" s="1" t="s">
        <v>1392</v>
      </c>
      <c r="D2036" s="1" t="s">
        <v>70</v>
      </c>
      <c r="E2036" s="1" t="s">
        <v>70</v>
      </c>
      <c r="F2036">
        <v>115</v>
      </c>
      <c r="G2036">
        <v>853</v>
      </c>
      <c r="H2036" s="1" t="s">
        <v>1393</v>
      </c>
      <c r="I2036">
        <v>115</v>
      </c>
      <c r="J2036" s="1" t="s">
        <v>191</v>
      </c>
      <c r="K2036" s="1" t="s">
        <v>25</v>
      </c>
      <c r="L2036">
        <v>3.5500000000000002E-3</v>
      </c>
      <c r="M2036">
        <v>1.47E-2</v>
      </c>
      <c r="N2036">
        <v>2.4299999999999999E-3</v>
      </c>
      <c r="O2036">
        <v>1</v>
      </c>
      <c r="P2036">
        <v>0</v>
      </c>
      <c r="Q2036">
        <v>167</v>
      </c>
      <c r="R2036">
        <v>556</v>
      </c>
      <c r="S2036">
        <v>210</v>
      </c>
      <c r="T2036">
        <v>2</v>
      </c>
      <c r="U2036">
        <v>3</v>
      </c>
    </row>
    <row r="2037" spans="1:21" x14ac:dyDescent="0.25">
      <c r="A2037" t="str">
        <f>B2037&amp;"_"&amp;G2037&amp;"_"&amp;J2037</f>
        <v>852_860_1</v>
      </c>
      <c r="B2037">
        <v>852</v>
      </c>
      <c r="C2037" s="1" t="s">
        <v>1392</v>
      </c>
      <c r="D2037" s="1" t="s">
        <v>70</v>
      </c>
      <c r="E2037" s="1" t="s">
        <v>70</v>
      </c>
      <c r="F2037">
        <v>115</v>
      </c>
      <c r="G2037">
        <v>860</v>
      </c>
      <c r="H2037" s="1" t="s">
        <v>1389</v>
      </c>
      <c r="I2037">
        <v>115</v>
      </c>
      <c r="J2037" s="1" t="s">
        <v>191</v>
      </c>
      <c r="K2037" s="1" t="s">
        <v>25</v>
      </c>
      <c r="L2037">
        <v>4.0600000000000002E-3</v>
      </c>
      <c r="M2037">
        <v>1.677E-2</v>
      </c>
      <c r="N2037">
        <v>2.7799999999999999E-3</v>
      </c>
      <c r="O2037">
        <v>1</v>
      </c>
      <c r="P2037">
        <v>0</v>
      </c>
      <c r="Q2037">
        <v>167</v>
      </c>
      <c r="R2037">
        <v>556</v>
      </c>
      <c r="S2037">
        <v>210</v>
      </c>
      <c r="T2037">
        <v>2.7</v>
      </c>
      <c r="U2037">
        <v>3.4</v>
      </c>
    </row>
    <row r="2038" spans="1:21" x14ac:dyDescent="0.25">
      <c r="A2038" t="str">
        <f>B2038&amp;"_"&amp;G2038&amp;"_"&amp;J2038</f>
        <v>853_854_1</v>
      </c>
      <c r="B2038">
        <v>853</v>
      </c>
      <c r="C2038" s="1" t="s">
        <v>1393</v>
      </c>
      <c r="D2038" s="1" t="s">
        <v>70</v>
      </c>
      <c r="E2038" s="1" t="s">
        <v>70</v>
      </c>
      <c r="F2038">
        <v>115</v>
      </c>
      <c r="G2038">
        <v>854</v>
      </c>
      <c r="H2038" s="1" t="s">
        <v>1394</v>
      </c>
      <c r="I2038">
        <v>115</v>
      </c>
      <c r="J2038" s="1" t="s">
        <v>191</v>
      </c>
      <c r="K2038" s="1" t="s">
        <v>25</v>
      </c>
      <c r="L2038">
        <v>3.3700000000000002E-3</v>
      </c>
      <c r="M2038">
        <v>1.393E-2</v>
      </c>
      <c r="N2038">
        <v>2.31E-3</v>
      </c>
      <c r="O2038">
        <v>1</v>
      </c>
      <c r="P2038">
        <v>0</v>
      </c>
      <c r="Q2038">
        <v>167</v>
      </c>
      <c r="R2038">
        <v>556</v>
      </c>
      <c r="S2038">
        <v>210</v>
      </c>
      <c r="T2038">
        <v>2</v>
      </c>
      <c r="U2038">
        <v>2.8</v>
      </c>
    </row>
    <row r="2039" spans="1:21" x14ac:dyDescent="0.25">
      <c r="A2039" t="str">
        <f>B2039&amp;"_"&amp;G2039&amp;"_"&amp;J2039</f>
        <v>854_859_1</v>
      </c>
      <c r="B2039">
        <v>854</v>
      </c>
      <c r="C2039" s="1" t="s">
        <v>1394</v>
      </c>
      <c r="D2039" s="1" t="s">
        <v>70</v>
      </c>
      <c r="E2039" s="1" t="s">
        <v>70</v>
      </c>
      <c r="F2039">
        <v>115</v>
      </c>
      <c r="G2039">
        <v>859</v>
      </c>
      <c r="H2039" s="1" t="s">
        <v>1395</v>
      </c>
      <c r="I2039">
        <v>115</v>
      </c>
      <c r="J2039" s="1" t="s">
        <v>191</v>
      </c>
      <c r="K2039" s="1" t="s">
        <v>25</v>
      </c>
      <c r="L2039">
        <v>1.8500000000000001E-3</v>
      </c>
      <c r="M2039">
        <v>7.6499999999999997E-3</v>
      </c>
      <c r="N2039">
        <v>1.2700000000000001E-3</v>
      </c>
      <c r="O2039">
        <v>1</v>
      </c>
      <c r="P2039">
        <v>0</v>
      </c>
      <c r="Q2039">
        <v>167</v>
      </c>
      <c r="R2039">
        <v>556</v>
      </c>
      <c r="S2039">
        <v>210</v>
      </c>
      <c r="T2039">
        <v>0.6</v>
      </c>
      <c r="U2039">
        <v>1.5</v>
      </c>
    </row>
    <row r="2040" spans="1:21" x14ac:dyDescent="0.25">
      <c r="A2040" t="str">
        <f>B2040&amp;"_"&amp;G2040&amp;"_"&amp;J2040</f>
        <v>855_856_1</v>
      </c>
      <c r="B2040">
        <v>855</v>
      </c>
      <c r="C2040" s="1" t="s">
        <v>1269</v>
      </c>
      <c r="D2040" s="1" t="s">
        <v>70</v>
      </c>
      <c r="E2040" s="1" t="s">
        <v>70</v>
      </c>
      <c r="F2040">
        <v>115</v>
      </c>
      <c r="G2040">
        <v>856</v>
      </c>
      <c r="H2040" s="1" t="s">
        <v>1388</v>
      </c>
      <c r="I2040">
        <v>115</v>
      </c>
      <c r="J2040" s="1" t="s">
        <v>191</v>
      </c>
      <c r="K2040" s="1" t="s">
        <v>25</v>
      </c>
      <c r="L2040">
        <v>3.0100000000000001E-3</v>
      </c>
      <c r="M2040">
        <v>1.2460000000000001E-2</v>
      </c>
      <c r="N2040">
        <v>2.0600000000000002E-3</v>
      </c>
      <c r="O2040">
        <v>1</v>
      </c>
      <c r="P2040">
        <v>0</v>
      </c>
      <c r="Q2040">
        <v>216</v>
      </c>
      <c r="R2040">
        <v>216</v>
      </c>
      <c r="S2040">
        <v>260</v>
      </c>
      <c r="T2040">
        <v>2.2999999999999998</v>
      </c>
      <c r="U2040">
        <v>2.5</v>
      </c>
    </row>
    <row r="2041" spans="1:21" x14ac:dyDescent="0.25">
      <c r="A2041" t="str">
        <f>B2041&amp;"_"&amp;G2041&amp;"_"&amp;J2041</f>
        <v>857_860_1</v>
      </c>
      <c r="B2041">
        <v>857</v>
      </c>
      <c r="C2041" s="1" t="s">
        <v>1396</v>
      </c>
      <c r="D2041" s="1" t="s">
        <v>70</v>
      </c>
      <c r="E2041" s="1" t="s">
        <v>70</v>
      </c>
      <c r="F2041">
        <v>115</v>
      </c>
      <c r="G2041">
        <v>860</v>
      </c>
      <c r="H2041" s="1" t="s">
        <v>1389</v>
      </c>
      <c r="I2041">
        <v>115</v>
      </c>
      <c r="J2041" s="1" t="s">
        <v>191</v>
      </c>
      <c r="K2041" s="1" t="s">
        <v>25</v>
      </c>
      <c r="L2041">
        <v>8.8000000000000005E-3</v>
      </c>
      <c r="M2041">
        <v>3.6389999999999999E-2</v>
      </c>
      <c r="N2041">
        <v>6.0299999999999998E-3</v>
      </c>
      <c r="O2041">
        <v>1</v>
      </c>
      <c r="P2041">
        <v>0</v>
      </c>
      <c r="Q2041">
        <v>198</v>
      </c>
      <c r="R2041">
        <v>556</v>
      </c>
      <c r="S2041">
        <v>260</v>
      </c>
      <c r="T2041">
        <v>5.5</v>
      </c>
      <c r="U2041">
        <v>7.3</v>
      </c>
    </row>
    <row r="2042" spans="1:21" x14ac:dyDescent="0.25">
      <c r="A2042" t="str">
        <f>B2042&amp;"_"&amp;G2042&amp;"_"&amp;J2042</f>
        <v>857_862_1</v>
      </c>
      <c r="B2042">
        <v>857</v>
      </c>
      <c r="C2042" s="1" t="s">
        <v>1396</v>
      </c>
      <c r="D2042" s="1" t="s">
        <v>70</v>
      </c>
      <c r="E2042" s="1" t="s">
        <v>70</v>
      </c>
      <c r="F2042">
        <v>115</v>
      </c>
      <c r="G2042">
        <v>862</v>
      </c>
      <c r="H2042" s="1" t="s">
        <v>1397</v>
      </c>
      <c r="I2042">
        <v>115</v>
      </c>
      <c r="J2042" s="1" t="s">
        <v>191</v>
      </c>
      <c r="K2042" s="1" t="s">
        <v>25</v>
      </c>
      <c r="L2042">
        <v>1.06E-2</v>
      </c>
      <c r="M2042">
        <v>4.3830000000000001E-2</v>
      </c>
      <c r="N2042">
        <v>7.26E-3</v>
      </c>
      <c r="O2042">
        <v>1</v>
      </c>
      <c r="P2042">
        <v>0</v>
      </c>
      <c r="Q2042">
        <v>198</v>
      </c>
      <c r="R2042">
        <v>556</v>
      </c>
      <c r="S2042">
        <v>260</v>
      </c>
      <c r="T2042">
        <v>6.2</v>
      </c>
      <c r="U2042">
        <v>8.8000000000000007</v>
      </c>
    </row>
    <row r="2043" spans="1:21" x14ac:dyDescent="0.25">
      <c r="A2043" t="str">
        <f>B2043&amp;"_"&amp;G2043&amp;"_"&amp;J2043</f>
        <v>858_1524_1</v>
      </c>
      <c r="B2043">
        <v>858</v>
      </c>
      <c r="C2043" s="1" t="s">
        <v>132</v>
      </c>
      <c r="D2043" s="1" t="s">
        <v>70</v>
      </c>
      <c r="E2043" s="1" t="s">
        <v>70</v>
      </c>
      <c r="F2043">
        <v>345</v>
      </c>
      <c r="G2043">
        <v>1524</v>
      </c>
      <c r="H2043" s="1" t="s">
        <v>132</v>
      </c>
      <c r="I2043">
        <v>115</v>
      </c>
      <c r="J2043" s="1" t="s">
        <v>191</v>
      </c>
      <c r="K2043" s="1" t="s">
        <v>25</v>
      </c>
      <c r="L2043">
        <v>5.9999999999999995E-4</v>
      </c>
      <c r="M2043">
        <v>5.2400000000000002E-2</v>
      </c>
      <c r="N2043">
        <v>0</v>
      </c>
      <c r="O2043">
        <v>1</v>
      </c>
      <c r="P2043">
        <v>0</v>
      </c>
      <c r="Q2043">
        <v>417</v>
      </c>
      <c r="R2043">
        <v>518</v>
      </c>
      <c r="S2043">
        <v>599</v>
      </c>
      <c r="T2043">
        <v>0</v>
      </c>
      <c r="U2043">
        <v>0</v>
      </c>
    </row>
    <row r="2044" spans="1:21" x14ac:dyDescent="0.25">
      <c r="A2044" t="str">
        <f>B2044&amp;"_"&amp;G2044&amp;"_"&amp;J2044</f>
        <v>858_902_1</v>
      </c>
      <c r="B2044">
        <v>858</v>
      </c>
      <c r="C2044" s="1" t="s">
        <v>132</v>
      </c>
      <c r="D2044" s="1" t="s">
        <v>70</v>
      </c>
      <c r="E2044" s="1" t="s">
        <v>70</v>
      </c>
      <c r="F2044">
        <v>345</v>
      </c>
      <c r="G2044">
        <v>902</v>
      </c>
      <c r="H2044" s="1" t="s">
        <v>77</v>
      </c>
      <c r="I2044">
        <v>345</v>
      </c>
      <c r="J2044" s="1" t="s">
        <v>191</v>
      </c>
      <c r="K2044" s="1" t="s">
        <v>25</v>
      </c>
      <c r="L2044">
        <v>4.6999999999999999E-4</v>
      </c>
      <c r="M2044">
        <v>7.1300000000000001E-3</v>
      </c>
      <c r="N2044">
        <v>0.18428</v>
      </c>
      <c r="O2044">
        <v>1</v>
      </c>
      <c r="P2044">
        <v>0</v>
      </c>
      <c r="Q2044">
        <v>1216</v>
      </c>
      <c r="R2044">
        <v>2454</v>
      </c>
      <c r="S2044">
        <v>1804</v>
      </c>
      <c r="T2044">
        <v>14.9</v>
      </c>
      <c r="U2044">
        <v>17.899999999999999</v>
      </c>
    </row>
    <row r="2045" spans="1:21" x14ac:dyDescent="0.25">
      <c r="A2045" t="str">
        <f>B2045&amp;"_"&amp;G2045&amp;"_"&amp;J2045</f>
        <v>858_902_2</v>
      </c>
      <c r="B2045">
        <v>858</v>
      </c>
      <c r="C2045" s="1" t="s">
        <v>132</v>
      </c>
      <c r="D2045" s="1" t="s">
        <v>70</v>
      </c>
      <c r="E2045" s="1" t="s">
        <v>70</v>
      </c>
      <c r="F2045">
        <v>345</v>
      </c>
      <c r="G2045">
        <v>902</v>
      </c>
      <c r="H2045" s="1" t="s">
        <v>77</v>
      </c>
      <c r="I2045">
        <v>345</v>
      </c>
      <c r="J2045" s="1" t="s">
        <v>74</v>
      </c>
      <c r="K2045" s="1" t="s">
        <v>25</v>
      </c>
      <c r="L2045">
        <v>4.6999999999999999E-4</v>
      </c>
      <c r="M2045">
        <v>7.1300000000000001E-3</v>
      </c>
      <c r="N2045">
        <v>0.18426000000000001</v>
      </c>
      <c r="O2045">
        <v>1</v>
      </c>
      <c r="P2045">
        <v>0</v>
      </c>
      <c r="Q2045">
        <v>1216</v>
      </c>
      <c r="R2045">
        <v>2454</v>
      </c>
      <c r="S2045">
        <v>1804</v>
      </c>
      <c r="T2045">
        <v>14.9</v>
      </c>
      <c r="U2045">
        <v>17.899999999999999</v>
      </c>
    </row>
    <row r="2046" spans="1:21" x14ac:dyDescent="0.25">
      <c r="A2046" t="str">
        <f>B2046&amp;"_"&amp;G2046&amp;"_"&amp;J2046</f>
        <v>86_87_1</v>
      </c>
      <c r="B2046">
        <v>86</v>
      </c>
      <c r="C2046" s="1" t="s">
        <v>226</v>
      </c>
      <c r="D2046" s="1" t="s">
        <v>42</v>
      </c>
      <c r="E2046" s="1" t="s">
        <v>42</v>
      </c>
      <c r="F2046">
        <v>115</v>
      </c>
      <c r="G2046">
        <v>87</v>
      </c>
      <c r="H2046" s="1" t="s">
        <v>227</v>
      </c>
      <c r="I2046">
        <v>115</v>
      </c>
      <c r="J2046" s="1" t="s">
        <v>191</v>
      </c>
      <c r="K2046" s="1" t="s">
        <v>25</v>
      </c>
      <c r="L2046">
        <v>2.9099999999999998E-3</v>
      </c>
      <c r="M2046">
        <v>1.205E-2</v>
      </c>
      <c r="N2046">
        <v>1.99E-3</v>
      </c>
      <c r="O2046">
        <v>1</v>
      </c>
      <c r="P2046">
        <v>0</v>
      </c>
      <c r="Q2046">
        <v>167</v>
      </c>
      <c r="R2046">
        <v>556</v>
      </c>
      <c r="S2046">
        <v>210</v>
      </c>
      <c r="T2046">
        <v>1.2</v>
      </c>
      <c r="U2046">
        <v>2.4</v>
      </c>
    </row>
    <row r="2047" spans="1:21" x14ac:dyDescent="0.25">
      <c r="A2047" t="str">
        <f>B2047&amp;"_"&amp;G2047&amp;"_"&amp;J2047</f>
        <v>861_862_1</v>
      </c>
      <c r="B2047">
        <v>861</v>
      </c>
      <c r="C2047" s="1" t="s">
        <v>1281</v>
      </c>
      <c r="D2047" s="1" t="s">
        <v>70</v>
      </c>
      <c r="E2047" s="1" t="s">
        <v>70</v>
      </c>
      <c r="F2047">
        <v>115</v>
      </c>
      <c r="G2047">
        <v>862</v>
      </c>
      <c r="H2047" s="1" t="s">
        <v>1397</v>
      </c>
      <c r="I2047">
        <v>115</v>
      </c>
      <c r="J2047" s="1" t="s">
        <v>191</v>
      </c>
      <c r="K2047" s="1" t="s">
        <v>25</v>
      </c>
      <c r="L2047">
        <v>1.2030000000000001E-2</v>
      </c>
      <c r="M2047">
        <v>4.9759999999999999E-2</v>
      </c>
      <c r="N2047">
        <v>8.2400000000000008E-3</v>
      </c>
      <c r="O2047">
        <v>1</v>
      </c>
      <c r="P2047">
        <v>0</v>
      </c>
      <c r="Q2047">
        <v>198</v>
      </c>
      <c r="R2047">
        <v>556</v>
      </c>
      <c r="S2047">
        <v>260</v>
      </c>
      <c r="T2047">
        <v>6.6</v>
      </c>
      <c r="U2047">
        <v>10</v>
      </c>
    </row>
    <row r="2048" spans="1:21" x14ac:dyDescent="0.25">
      <c r="A2048" t="str">
        <f>B2048&amp;"_"&amp;G2048&amp;"_"&amp;J2048</f>
        <v>861_906_1</v>
      </c>
      <c r="B2048">
        <v>861</v>
      </c>
      <c r="C2048" s="1" t="s">
        <v>1281</v>
      </c>
      <c r="D2048" s="1" t="s">
        <v>70</v>
      </c>
      <c r="E2048" s="1" t="s">
        <v>70</v>
      </c>
      <c r="F2048">
        <v>115</v>
      </c>
      <c r="G2048">
        <v>906</v>
      </c>
      <c r="H2048" s="1" t="s">
        <v>1399</v>
      </c>
      <c r="I2048">
        <v>115</v>
      </c>
      <c r="J2048" s="1" t="s">
        <v>191</v>
      </c>
      <c r="K2048" s="1" t="s">
        <v>25</v>
      </c>
      <c r="L2048">
        <v>1.9109999999999999E-2</v>
      </c>
      <c r="M2048">
        <v>7.9020000000000007E-2</v>
      </c>
      <c r="N2048">
        <v>1.308E-2</v>
      </c>
      <c r="O2048">
        <v>1</v>
      </c>
      <c r="P2048">
        <v>0</v>
      </c>
      <c r="Q2048">
        <v>556</v>
      </c>
      <c r="R2048">
        <v>556</v>
      </c>
      <c r="S2048">
        <v>556</v>
      </c>
      <c r="T2048">
        <v>10.8</v>
      </c>
      <c r="U2048">
        <v>15.9</v>
      </c>
    </row>
    <row r="2049" spans="1:21" x14ac:dyDescent="0.25">
      <c r="A2049" t="str">
        <f>B2049&amp;"_"&amp;G2049&amp;"_"&amp;J2049</f>
        <v>864_13_1</v>
      </c>
      <c r="B2049">
        <v>864</v>
      </c>
      <c r="C2049" s="1" t="s">
        <v>397</v>
      </c>
      <c r="D2049" s="1" t="s">
        <v>36</v>
      </c>
      <c r="E2049" s="1" t="s">
        <v>36</v>
      </c>
      <c r="F2049">
        <v>115</v>
      </c>
      <c r="G2049">
        <v>13</v>
      </c>
      <c r="H2049" s="1" t="s">
        <v>378</v>
      </c>
      <c r="I2049">
        <v>115</v>
      </c>
      <c r="J2049" s="1" t="s">
        <v>191</v>
      </c>
      <c r="K2049" s="1" t="s">
        <v>25</v>
      </c>
      <c r="L2049">
        <v>8.1099999999999992E-3</v>
      </c>
      <c r="M2049">
        <v>3.354E-2</v>
      </c>
      <c r="N2049">
        <v>5.5500000000000002E-3</v>
      </c>
      <c r="O2049">
        <v>1</v>
      </c>
      <c r="P2049">
        <v>0</v>
      </c>
      <c r="Q2049">
        <v>167</v>
      </c>
      <c r="R2049">
        <v>556</v>
      </c>
      <c r="S2049">
        <v>210</v>
      </c>
      <c r="T2049">
        <v>3.7</v>
      </c>
      <c r="U2049">
        <v>6.7</v>
      </c>
    </row>
    <row r="2050" spans="1:21" x14ac:dyDescent="0.25">
      <c r="A2050" t="str">
        <f>B2050&amp;"_"&amp;G2050&amp;"_"&amp;J2050</f>
        <v>864_1362_1</v>
      </c>
      <c r="B2050">
        <v>864</v>
      </c>
      <c r="C2050" s="1" t="s">
        <v>397</v>
      </c>
      <c r="D2050" s="1" t="s">
        <v>36</v>
      </c>
      <c r="E2050" s="1" t="s">
        <v>36</v>
      </c>
      <c r="F2050">
        <v>115</v>
      </c>
      <c r="G2050">
        <v>1362</v>
      </c>
      <c r="H2050" s="1" t="s">
        <v>899</v>
      </c>
      <c r="I2050">
        <v>115</v>
      </c>
      <c r="J2050" s="1" t="s">
        <v>191</v>
      </c>
      <c r="K2050" s="1" t="s">
        <v>25</v>
      </c>
      <c r="L2050">
        <v>6.0400000000000002E-3</v>
      </c>
      <c r="M2050">
        <v>2.4979999999999999E-2</v>
      </c>
      <c r="N2050">
        <v>4.1399999999999996E-3</v>
      </c>
      <c r="O2050">
        <v>1</v>
      </c>
      <c r="P2050">
        <v>0</v>
      </c>
      <c r="Q2050">
        <v>167</v>
      </c>
      <c r="R2050">
        <v>556</v>
      </c>
      <c r="S2050">
        <v>210</v>
      </c>
      <c r="T2050">
        <v>3.7</v>
      </c>
      <c r="U2050">
        <v>5</v>
      </c>
    </row>
    <row r="2051" spans="1:21" x14ac:dyDescent="0.25">
      <c r="A2051" t="str">
        <f>B2051&amp;"_"&amp;G2051&amp;"_"&amp;J2051</f>
        <v>864_874_1</v>
      </c>
      <c r="B2051">
        <v>864</v>
      </c>
      <c r="C2051" s="1" t="s">
        <v>397</v>
      </c>
      <c r="D2051" s="1" t="s">
        <v>36</v>
      </c>
      <c r="E2051" s="1" t="s">
        <v>36</v>
      </c>
      <c r="F2051">
        <v>115</v>
      </c>
      <c r="G2051">
        <v>874</v>
      </c>
      <c r="H2051" s="1" t="s">
        <v>1400</v>
      </c>
      <c r="I2051">
        <v>115</v>
      </c>
      <c r="J2051" s="1" t="s">
        <v>191</v>
      </c>
      <c r="K2051" s="1" t="s">
        <v>25</v>
      </c>
      <c r="L2051">
        <v>5.0000000000000001E-4</v>
      </c>
      <c r="M2051">
        <v>2.0699999999999998E-3</v>
      </c>
      <c r="N2051">
        <v>3.4000000000000002E-4</v>
      </c>
      <c r="O2051">
        <v>1</v>
      </c>
      <c r="P2051">
        <v>0</v>
      </c>
      <c r="Q2051">
        <v>167</v>
      </c>
      <c r="R2051">
        <v>556</v>
      </c>
      <c r="S2051">
        <v>210</v>
      </c>
      <c r="T2051">
        <v>0.4</v>
      </c>
      <c r="U2051">
        <v>0.4</v>
      </c>
    </row>
    <row r="2052" spans="1:21" x14ac:dyDescent="0.25">
      <c r="A2052" t="str">
        <f>B2052&amp;"_"&amp;G2052&amp;"_"&amp;J2052</f>
        <v>865_13_1</v>
      </c>
      <c r="B2052">
        <v>865</v>
      </c>
      <c r="C2052" s="1" t="s">
        <v>387</v>
      </c>
      <c r="D2052" s="1" t="s">
        <v>36</v>
      </c>
      <c r="E2052" s="1" t="s">
        <v>36</v>
      </c>
      <c r="F2052">
        <v>115</v>
      </c>
      <c r="G2052">
        <v>13</v>
      </c>
      <c r="H2052" s="1" t="s">
        <v>378</v>
      </c>
      <c r="I2052">
        <v>115</v>
      </c>
      <c r="J2052" s="1" t="s">
        <v>191</v>
      </c>
      <c r="K2052" s="1" t="s">
        <v>25</v>
      </c>
      <c r="L2052">
        <v>8.1300000000000001E-3</v>
      </c>
      <c r="M2052">
        <v>3.3610000000000001E-2</v>
      </c>
      <c r="N2052">
        <v>5.5700000000000003E-3</v>
      </c>
      <c r="O2052">
        <v>1</v>
      </c>
      <c r="P2052">
        <v>0</v>
      </c>
      <c r="Q2052">
        <v>167</v>
      </c>
      <c r="R2052">
        <v>556</v>
      </c>
      <c r="S2052">
        <v>210</v>
      </c>
      <c r="T2052">
        <v>3.7</v>
      </c>
      <c r="U2052">
        <v>6.8</v>
      </c>
    </row>
    <row r="2053" spans="1:21" x14ac:dyDescent="0.25">
      <c r="A2053" t="str">
        <f>B2053&amp;"_"&amp;G2053&amp;"_"&amp;J2053</f>
        <v>865_869_1</v>
      </c>
      <c r="B2053">
        <v>865</v>
      </c>
      <c r="C2053" s="1" t="s">
        <v>387</v>
      </c>
      <c r="D2053" s="1" t="s">
        <v>36</v>
      </c>
      <c r="E2053" s="1" t="s">
        <v>36</v>
      </c>
      <c r="F2053">
        <v>115</v>
      </c>
      <c r="G2053">
        <v>869</v>
      </c>
      <c r="H2053" s="1" t="s">
        <v>1401</v>
      </c>
      <c r="I2053">
        <v>115</v>
      </c>
      <c r="J2053" s="1" t="s">
        <v>191</v>
      </c>
      <c r="K2053" s="1" t="s">
        <v>25</v>
      </c>
      <c r="L2053">
        <v>1.307E-2</v>
      </c>
      <c r="M2053">
        <v>5.4059999999999997E-2</v>
      </c>
      <c r="N2053">
        <v>8.9499999999999996E-3</v>
      </c>
      <c r="O2053">
        <v>1</v>
      </c>
      <c r="P2053">
        <v>0</v>
      </c>
      <c r="Q2053">
        <v>167</v>
      </c>
      <c r="R2053">
        <v>556</v>
      </c>
      <c r="S2053">
        <v>210</v>
      </c>
      <c r="T2053">
        <v>8.5</v>
      </c>
      <c r="U2053">
        <v>10.9</v>
      </c>
    </row>
    <row r="2054" spans="1:21" x14ac:dyDescent="0.25">
      <c r="A2054" t="str">
        <f>B2054&amp;"_"&amp;G2054&amp;"_"&amp;J2054</f>
        <v>865_874_1</v>
      </c>
      <c r="B2054">
        <v>865</v>
      </c>
      <c r="C2054" s="1" t="s">
        <v>387</v>
      </c>
      <c r="D2054" s="1" t="s">
        <v>36</v>
      </c>
      <c r="E2054" s="1" t="s">
        <v>36</v>
      </c>
      <c r="F2054">
        <v>115</v>
      </c>
      <c r="G2054">
        <v>874</v>
      </c>
      <c r="H2054" s="1" t="s">
        <v>1400</v>
      </c>
      <c r="I2054">
        <v>115</v>
      </c>
      <c r="J2054" s="1" t="s">
        <v>191</v>
      </c>
      <c r="K2054" s="1" t="s">
        <v>25</v>
      </c>
      <c r="L2054">
        <v>5.4000000000000001E-4</v>
      </c>
      <c r="M2054">
        <v>2.2100000000000002E-3</v>
      </c>
      <c r="N2054">
        <v>3.6999999999999999E-4</v>
      </c>
      <c r="O2054">
        <v>1</v>
      </c>
      <c r="P2054">
        <v>0</v>
      </c>
      <c r="Q2054">
        <v>167</v>
      </c>
      <c r="R2054">
        <v>556</v>
      </c>
      <c r="S2054">
        <v>210</v>
      </c>
      <c r="T2054">
        <v>0.4</v>
      </c>
      <c r="U2054">
        <v>0.4</v>
      </c>
    </row>
    <row r="2055" spans="1:21" x14ac:dyDescent="0.25">
      <c r="A2055" t="str">
        <f>B2055&amp;"_"&amp;G2055&amp;"_"&amp;J2055</f>
        <v>866_194_1</v>
      </c>
      <c r="B2055">
        <v>866</v>
      </c>
      <c r="C2055" s="1" t="s">
        <v>545</v>
      </c>
      <c r="D2055" s="1" t="s">
        <v>36</v>
      </c>
      <c r="E2055" s="1" t="s">
        <v>36</v>
      </c>
      <c r="F2055">
        <v>115</v>
      </c>
      <c r="G2055">
        <v>194</v>
      </c>
      <c r="H2055" s="1" t="s">
        <v>162</v>
      </c>
      <c r="I2055">
        <v>115</v>
      </c>
      <c r="J2055" s="1" t="s">
        <v>191</v>
      </c>
      <c r="K2055" s="1" t="s">
        <v>25</v>
      </c>
      <c r="L2055">
        <v>9.0500000000000008E-3</v>
      </c>
      <c r="M2055">
        <v>3.7409999999999999E-2</v>
      </c>
      <c r="N2055">
        <v>6.1999999999999998E-3</v>
      </c>
      <c r="O2055">
        <v>1</v>
      </c>
      <c r="P2055">
        <v>0</v>
      </c>
      <c r="Q2055">
        <v>167</v>
      </c>
      <c r="R2055">
        <v>556</v>
      </c>
      <c r="S2055">
        <v>210</v>
      </c>
      <c r="T2055">
        <v>4.3</v>
      </c>
      <c r="U2055">
        <v>7.5</v>
      </c>
    </row>
    <row r="2056" spans="1:21" x14ac:dyDescent="0.25">
      <c r="A2056" t="str">
        <f>B2056&amp;"_"&amp;G2056&amp;"_"&amp;J2056</f>
        <v>866_873_1</v>
      </c>
      <c r="B2056">
        <v>866</v>
      </c>
      <c r="C2056" s="1" t="s">
        <v>545</v>
      </c>
      <c r="D2056" s="1" t="s">
        <v>36</v>
      </c>
      <c r="E2056" s="1" t="s">
        <v>36</v>
      </c>
      <c r="F2056">
        <v>115</v>
      </c>
      <c r="G2056">
        <v>873</v>
      </c>
      <c r="H2056" s="1" t="s">
        <v>1403</v>
      </c>
      <c r="I2056">
        <v>115</v>
      </c>
      <c r="J2056" s="1" t="s">
        <v>191</v>
      </c>
      <c r="K2056" s="1" t="s">
        <v>25</v>
      </c>
      <c r="L2056">
        <v>6.9999999999999994E-5</v>
      </c>
      <c r="M2056">
        <v>2.9999999999999997E-4</v>
      </c>
      <c r="N2056">
        <v>5.0000000000000002E-5</v>
      </c>
      <c r="O2056">
        <v>1</v>
      </c>
      <c r="P2056">
        <v>0</v>
      </c>
      <c r="Q2056">
        <v>167</v>
      </c>
      <c r="R2056">
        <v>556</v>
      </c>
      <c r="S2056">
        <v>210</v>
      </c>
      <c r="T2056">
        <v>0</v>
      </c>
      <c r="U2056">
        <v>0.1</v>
      </c>
    </row>
    <row r="2057" spans="1:21" x14ac:dyDescent="0.25">
      <c r="A2057" t="str">
        <f>B2057&amp;"_"&amp;G2057&amp;"_"&amp;J2057</f>
        <v>867_194_1</v>
      </c>
      <c r="B2057">
        <v>867</v>
      </c>
      <c r="C2057" s="1" t="s">
        <v>917</v>
      </c>
      <c r="D2057" s="1" t="s">
        <v>36</v>
      </c>
      <c r="E2057" s="1" t="s">
        <v>36</v>
      </c>
      <c r="F2057">
        <v>115</v>
      </c>
      <c r="G2057">
        <v>194</v>
      </c>
      <c r="H2057" s="1" t="s">
        <v>162</v>
      </c>
      <c r="I2057">
        <v>115</v>
      </c>
      <c r="J2057" s="1" t="s">
        <v>191</v>
      </c>
      <c r="K2057" s="1" t="s">
        <v>25</v>
      </c>
      <c r="L2057">
        <v>9.0699999999999999E-3</v>
      </c>
      <c r="M2057">
        <v>3.7490000000000002E-2</v>
      </c>
      <c r="N2057">
        <v>6.2100000000000002E-3</v>
      </c>
      <c r="O2057">
        <v>1</v>
      </c>
      <c r="P2057">
        <v>0</v>
      </c>
      <c r="Q2057">
        <v>167</v>
      </c>
      <c r="R2057">
        <v>556</v>
      </c>
      <c r="S2057">
        <v>210</v>
      </c>
      <c r="T2057">
        <v>4.3</v>
      </c>
      <c r="U2057">
        <v>7.5</v>
      </c>
    </row>
    <row r="2058" spans="1:21" x14ac:dyDescent="0.25">
      <c r="A2058" t="str">
        <f>B2058&amp;"_"&amp;G2058&amp;"_"&amp;J2058</f>
        <v>867_873_1</v>
      </c>
      <c r="B2058">
        <v>867</v>
      </c>
      <c r="C2058" s="1" t="s">
        <v>917</v>
      </c>
      <c r="D2058" s="1" t="s">
        <v>36</v>
      </c>
      <c r="E2058" s="1" t="s">
        <v>36</v>
      </c>
      <c r="F2058">
        <v>115</v>
      </c>
      <c r="G2058">
        <v>873</v>
      </c>
      <c r="H2058" s="1" t="s">
        <v>1403</v>
      </c>
      <c r="I2058">
        <v>115</v>
      </c>
      <c r="J2058" s="1" t="s">
        <v>191</v>
      </c>
      <c r="K2058" s="1" t="s">
        <v>25</v>
      </c>
      <c r="L2058">
        <v>6.9999999999999994E-5</v>
      </c>
      <c r="M2058">
        <v>2.7999999999999998E-4</v>
      </c>
      <c r="N2058">
        <v>5.0000000000000002E-5</v>
      </c>
      <c r="O2058">
        <v>1</v>
      </c>
      <c r="P2058">
        <v>0</v>
      </c>
      <c r="Q2058">
        <v>167</v>
      </c>
      <c r="R2058">
        <v>556</v>
      </c>
      <c r="S2058">
        <v>210</v>
      </c>
      <c r="T2058">
        <v>0</v>
      </c>
      <c r="U2058">
        <v>0.1</v>
      </c>
    </row>
    <row r="2059" spans="1:21" x14ac:dyDescent="0.25">
      <c r="A2059" t="str">
        <f>B2059&amp;"_"&amp;G2059&amp;"_"&amp;J2059</f>
        <v>868_1362_1</v>
      </c>
      <c r="B2059">
        <v>868</v>
      </c>
      <c r="C2059" s="1" t="s">
        <v>898</v>
      </c>
      <c r="D2059" s="1" t="s">
        <v>36</v>
      </c>
      <c r="E2059" s="1" t="s">
        <v>36</v>
      </c>
      <c r="F2059">
        <v>115</v>
      </c>
      <c r="G2059">
        <v>1362</v>
      </c>
      <c r="H2059" s="1" t="s">
        <v>899</v>
      </c>
      <c r="I2059">
        <v>115</v>
      </c>
      <c r="J2059" s="1" t="s">
        <v>191</v>
      </c>
      <c r="K2059" s="1" t="s">
        <v>25</v>
      </c>
      <c r="L2059">
        <v>7.3699999999999998E-3</v>
      </c>
      <c r="M2059">
        <v>3.0460000000000001E-2</v>
      </c>
      <c r="N2059">
        <v>5.0400000000000002E-3</v>
      </c>
      <c r="O2059">
        <v>1</v>
      </c>
      <c r="P2059">
        <v>0</v>
      </c>
      <c r="Q2059">
        <v>167</v>
      </c>
      <c r="R2059">
        <v>556</v>
      </c>
      <c r="S2059">
        <v>210</v>
      </c>
      <c r="T2059">
        <v>5.9</v>
      </c>
      <c r="U2059">
        <v>6.1</v>
      </c>
    </row>
    <row r="2060" spans="1:21" x14ac:dyDescent="0.25">
      <c r="A2060" t="str">
        <f>B2060&amp;"_"&amp;G2060&amp;"_"&amp;J2060</f>
        <v>868_1507_1</v>
      </c>
      <c r="B2060">
        <v>868</v>
      </c>
      <c r="C2060" s="1" t="s">
        <v>898</v>
      </c>
      <c r="D2060" s="1" t="s">
        <v>36</v>
      </c>
      <c r="E2060" s="1" t="s">
        <v>36</v>
      </c>
      <c r="F2060">
        <v>115</v>
      </c>
      <c r="G2060">
        <v>1507</v>
      </c>
      <c r="H2060" s="1" t="s">
        <v>103</v>
      </c>
      <c r="I2060">
        <v>115</v>
      </c>
      <c r="J2060" s="1" t="s">
        <v>191</v>
      </c>
      <c r="K2060" s="1" t="s">
        <v>25</v>
      </c>
      <c r="L2060">
        <v>6.4000000000000003E-3</v>
      </c>
      <c r="M2060">
        <v>2.6460000000000001E-2</v>
      </c>
      <c r="N2060">
        <v>4.3800000000000002E-3</v>
      </c>
      <c r="O2060">
        <v>1</v>
      </c>
      <c r="P2060">
        <v>0</v>
      </c>
      <c r="Q2060">
        <v>167</v>
      </c>
      <c r="R2060">
        <v>556</v>
      </c>
      <c r="S2060">
        <v>210</v>
      </c>
      <c r="T2060">
        <v>4.9000000000000004</v>
      </c>
      <c r="U2060">
        <v>5.3</v>
      </c>
    </row>
    <row r="2061" spans="1:21" x14ac:dyDescent="0.25">
      <c r="A2061" t="str">
        <f>B2061&amp;"_"&amp;G2061&amp;"_"&amp;J2061</f>
        <v>868_875_1</v>
      </c>
      <c r="B2061">
        <v>868</v>
      </c>
      <c r="C2061" s="1" t="s">
        <v>898</v>
      </c>
      <c r="D2061" s="1" t="s">
        <v>36</v>
      </c>
      <c r="E2061" s="1" t="s">
        <v>36</v>
      </c>
      <c r="F2061">
        <v>115</v>
      </c>
      <c r="G2061">
        <v>875</v>
      </c>
      <c r="H2061" s="1" t="s">
        <v>1404</v>
      </c>
      <c r="I2061">
        <v>115</v>
      </c>
      <c r="J2061" s="1" t="s">
        <v>191</v>
      </c>
      <c r="K2061" s="1" t="s">
        <v>25</v>
      </c>
      <c r="L2061">
        <v>9.0000000000000006E-5</v>
      </c>
      <c r="M2061">
        <v>3.6999999999999999E-4</v>
      </c>
      <c r="N2061">
        <v>6.0000000000000002E-5</v>
      </c>
      <c r="O2061">
        <v>1</v>
      </c>
      <c r="P2061">
        <v>0</v>
      </c>
      <c r="Q2061">
        <v>167</v>
      </c>
      <c r="R2061">
        <v>556</v>
      </c>
      <c r="S2061">
        <v>210</v>
      </c>
      <c r="T2061">
        <v>0</v>
      </c>
      <c r="U2061">
        <v>0.1</v>
      </c>
    </row>
    <row r="2062" spans="1:21" x14ac:dyDescent="0.25">
      <c r="A2062" t="str">
        <f>B2062&amp;"_"&amp;G2062&amp;"_"&amp;J2062</f>
        <v>869_1507_1</v>
      </c>
      <c r="B2062">
        <v>869</v>
      </c>
      <c r="C2062" s="1" t="s">
        <v>1401</v>
      </c>
      <c r="D2062" s="1" t="s">
        <v>36</v>
      </c>
      <c r="E2062" s="1" t="s">
        <v>36</v>
      </c>
      <c r="F2062">
        <v>115</v>
      </c>
      <c r="G2062">
        <v>1507</v>
      </c>
      <c r="H2062" s="1" t="s">
        <v>103</v>
      </c>
      <c r="I2062">
        <v>115</v>
      </c>
      <c r="J2062" s="1" t="s">
        <v>191</v>
      </c>
      <c r="K2062" s="1" t="s">
        <v>25</v>
      </c>
      <c r="L2062">
        <v>6.3800000000000003E-3</v>
      </c>
      <c r="M2062">
        <v>2.64E-2</v>
      </c>
      <c r="N2062">
        <v>4.3699999999999998E-3</v>
      </c>
      <c r="O2062">
        <v>1</v>
      </c>
      <c r="P2062">
        <v>0</v>
      </c>
      <c r="Q2062">
        <v>167</v>
      </c>
      <c r="R2062">
        <v>556</v>
      </c>
      <c r="S2062">
        <v>210</v>
      </c>
      <c r="T2062">
        <v>4.9000000000000004</v>
      </c>
      <c r="U2062">
        <v>5.3</v>
      </c>
    </row>
    <row r="2063" spans="1:21" x14ac:dyDescent="0.25">
      <c r="A2063" t="str">
        <f>B2063&amp;"_"&amp;G2063&amp;"_"&amp;J2063</f>
        <v>869_875_1</v>
      </c>
      <c r="B2063">
        <v>869</v>
      </c>
      <c r="C2063" s="1" t="s">
        <v>1401</v>
      </c>
      <c r="D2063" s="1" t="s">
        <v>36</v>
      </c>
      <c r="E2063" s="1" t="s">
        <v>36</v>
      </c>
      <c r="F2063">
        <v>115</v>
      </c>
      <c r="G2063">
        <v>875</v>
      </c>
      <c r="H2063" s="1" t="s">
        <v>1404</v>
      </c>
      <c r="I2063">
        <v>115</v>
      </c>
      <c r="J2063" s="1" t="s">
        <v>191</v>
      </c>
      <c r="K2063" s="1" t="s">
        <v>25</v>
      </c>
      <c r="L2063">
        <v>4.0000000000000003E-5</v>
      </c>
      <c r="M2063">
        <v>1.6000000000000001E-4</v>
      </c>
      <c r="N2063">
        <v>3.0000000000000001E-5</v>
      </c>
      <c r="O2063">
        <v>1</v>
      </c>
      <c r="P2063">
        <v>0</v>
      </c>
      <c r="Q2063">
        <v>167</v>
      </c>
      <c r="R2063">
        <v>556</v>
      </c>
      <c r="S2063">
        <v>210</v>
      </c>
      <c r="T2063">
        <v>0</v>
      </c>
      <c r="U2063">
        <v>0</v>
      </c>
    </row>
    <row r="2064" spans="1:21" x14ac:dyDescent="0.25">
      <c r="A2064" t="str">
        <f>B2064&amp;"_"&amp;G2064&amp;"_"&amp;J2064</f>
        <v>87_1368_1</v>
      </c>
      <c r="B2064">
        <v>87</v>
      </c>
      <c r="C2064" s="1" t="s">
        <v>227</v>
      </c>
      <c r="D2064" s="1" t="s">
        <v>42</v>
      </c>
      <c r="E2064" s="1" t="s">
        <v>42</v>
      </c>
      <c r="F2064">
        <v>115</v>
      </c>
      <c r="G2064">
        <v>1368</v>
      </c>
      <c r="H2064" s="1" t="s">
        <v>324</v>
      </c>
      <c r="I2064">
        <v>115</v>
      </c>
      <c r="J2064" s="1" t="s">
        <v>191</v>
      </c>
      <c r="K2064" s="1" t="s">
        <v>25</v>
      </c>
      <c r="L2064">
        <v>1.345E-2</v>
      </c>
      <c r="M2064">
        <v>5.5599999999999997E-2</v>
      </c>
      <c r="N2064">
        <v>9.2099999999999994E-3</v>
      </c>
      <c r="O2064">
        <v>1</v>
      </c>
      <c r="P2064">
        <v>0</v>
      </c>
      <c r="Q2064">
        <v>167</v>
      </c>
      <c r="R2064">
        <v>556</v>
      </c>
      <c r="S2064">
        <v>210</v>
      </c>
      <c r="T2064">
        <v>7.7</v>
      </c>
      <c r="U2064">
        <v>11.2</v>
      </c>
    </row>
    <row r="2065" spans="1:21" x14ac:dyDescent="0.25">
      <c r="A2065" t="str">
        <f>B2065&amp;"_"&amp;G2065&amp;"_"&amp;J2065</f>
        <v>87_88_1</v>
      </c>
      <c r="B2065">
        <v>87</v>
      </c>
      <c r="C2065" s="1" t="s">
        <v>227</v>
      </c>
      <c r="D2065" s="1" t="s">
        <v>42</v>
      </c>
      <c r="E2065" s="1" t="s">
        <v>42</v>
      </c>
      <c r="F2065">
        <v>115</v>
      </c>
      <c r="G2065">
        <v>88</v>
      </c>
      <c r="H2065" s="1" t="s">
        <v>323</v>
      </c>
      <c r="I2065">
        <v>115</v>
      </c>
      <c r="J2065" s="1" t="s">
        <v>191</v>
      </c>
      <c r="K2065" s="1" t="s">
        <v>25</v>
      </c>
      <c r="L2065">
        <v>2.3500000000000001E-3</v>
      </c>
      <c r="M2065">
        <v>9.7199999999999995E-3</v>
      </c>
      <c r="N2065">
        <v>1.6100000000000001E-3</v>
      </c>
      <c r="O2065">
        <v>1</v>
      </c>
      <c r="P2065">
        <v>0</v>
      </c>
      <c r="Q2065">
        <v>167</v>
      </c>
      <c r="R2065">
        <v>556</v>
      </c>
      <c r="S2065">
        <v>210</v>
      </c>
      <c r="T2065">
        <v>1.4</v>
      </c>
      <c r="U2065">
        <v>2</v>
      </c>
    </row>
    <row r="2066" spans="1:21" x14ac:dyDescent="0.25">
      <c r="A2066" t="str">
        <f>B2066&amp;"_"&amp;G2066&amp;"_"&amp;J2066</f>
        <v>870_1508_1</v>
      </c>
      <c r="B2066">
        <v>870</v>
      </c>
      <c r="C2066" s="1" t="s">
        <v>1297</v>
      </c>
      <c r="D2066" s="1" t="s">
        <v>36</v>
      </c>
      <c r="E2066" s="1" t="s">
        <v>36</v>
      </c>
      <c r="F2066">
        <v>115</v>
      </c>
      <c r="G2066">
        <v>1508</v>
      </c>
      <c r="H2066" s="1" t="s">
        <v>1236</v>
      </c>
      <c r="I2066">
        <v>115</v>
      </c>
      <c r="J2066" s="1" t="s">
        <v>191</v>
      </c>
      <c r="K2066" s="1" t="s">
        <v>25</v>
      </c>
      <c r="L2066">
        <v>1.0279999999999999E-2</v>
      </c>
      <c r="M2066">
        <v>4.2520000000000002E-2</v>
      </c>
      <c r="N2066">
        <v>7.0400000000000003E-3</v>
      </c>
      <c r="O2066">
        <v>1</v>
      </c>
      <c r="P2066">
        <v>0</v>
      </c>
      <c r="Q2066">
        <v>167</v>
      </c>
      <c r="R2066">
        <v>556</v>
      </c>
      <c r="S2066">
        <v>210</v>
      </c>
      <c r="T2066">
        <v>6.8</v>
      </c>
      <c r="U2066">
        <v>8.5</v>
      </c>
    </row>
    <row r="2067" spans="1:21" x14ac:dyDescent="0.25">
      <c r="A2067" t="str">
        <f>B2067&amp;"_"&amp;G2067&amp;"_"&amp;J2067</f>
        <v>870_693_1</v>
      </c>
      <c r="B2067">
        <v>870</v>
      </c>
      <c r="C2067" s="1" t="s">
        <v>1297</v>
      </c>
      <c r="D2067" s="1" t="s">
        <v>36</v>
      </c>
      <c r="E2067" s="1" t="s">
        <v>36</v>
      </c>
      <c r="F2067">
        <v>115</v>
      </c>
      <c r="G2067">
        <v>693</v>
      </c>
      <c r="H2067" s="1" t="s">
        <v>779</v>
      </c>
      <c r="I2067">
        <v>115</v>
      </c>
      <c r="J2067" s="1" t="s">
        <v>191</v>
      </c>
      <c r="K2067" s="1" t="s">
        <v>25</v>
      </c>
      <c r="L2067">
        <v>1.7399999999999999E-2</v>
      </c>
      <c r="M2067">
        <v>7.1959999999999996E-2</v>
      </c>
      <c r="N2067">
        <v>1.192E-2</v>
      </c>
      <c r="O2067">
        <v>1</v>
      </c>
      <c r="P2067">
        <v>0</v>
      </c>
      <c r="Q2067">
        <v>167</v>
      </c>
      <c r="R2067">
        <v>556</v>
      </c>
      <c r="S2067">
        <v>210</v>
      </c>
      <c r="T2067">
        <v>14.4</v>
      </c>
      <c r="U2067">
        <v>14.5</v>
      </c>
    </row>
    <row r="2068" spans="1:21" x14ac:dyDescent="0.25">
      <c r="A2068" t="str">
        <f>B2068&amp;"_"&amp;G2068&amp;"_"&amp;J2068</f>
        <v>870_867_1</v>
      </c>
      <c r="B2068">
        <v>870</v>
      </c>
      <c r="C2068" s="1" t="s">
        <v>1297</v>
      </c>
      <c r="D2068" s="1" t="s">
        <v>36</v>
      </c>
      <c r="E2068" s="1" t="s">
        <v>36</v>
      </c>
      <c r="F2068">
        <v>115</v>
      </c>
      <c r="G2068">
        <v>867</v>
      </c>
      <c r="H2068" s="1" t="s">
        <v>917</v>
      </c>
      <c r="I2068">
        <v>115</v>
      </c>
      <c r="J2068" s="1" t="s">
        <v>191</v>
      </c>
      <c r="K2068" s="1" t="s">
        <v>25</v>
      </c>
      <c r="L2068">
        <v>6.2899999999999996E-3</v>
      </c>
      <c r="M2068">
        <v>2.5999999999999999E-2</v>
      </c>
      <c r="N2068">
        <v>4.3099999999999996E-3</v>
      </c>
      <c r="O2068">
        <v>1</v>
      </c>
      <c r="P2068">
        <v>0</v>
      </c>
      <c r="Q2068">
        <v>167</v>
      </c>
      <c r="R2068">
        <v>556</v>
      </c>
      <c r="S2068">
        <v>210</v>
      </c>
      <c r="T2068">
        <v>4</v>
      </c>
      <c r="U2068">
        <v>5.2</v>
      </c>
    </row>
    <row r="2069" spans="1:21" x14ac:dyDescent="0.25">
      <c r="A2069" t="str">
        <f>B2069&amp;"_"&amp;G2069&amp;"_"&amp;J2069</f>
        <v>871_1508_1</v>
      </c>
      <c r="B2069">
        <v>871</v>
      </c>
      <c r="C2069" s="1" t="s">
        <v>1402</v>
      </c>
      <c r="D2069" s="1" t="s">
        <v>36</v>
      </c>
      <c r="E2069" s="1" t="s">
        <v>36</v>
      </c>
      <c r="F2069">
        <v>115</v>
      </c>
      <c r="G2069">
        <v>1508</v>
      </c>
      <c r="H2069" s="1" t="s">
        <v>1236</v>
      </c>
      <c r="I2069">
        <v>115</v>
      </c>
      <c r="J2069" s="1" t="s">
        <v>191</v>
      </c>
      <c r="K2069" s="1" t="s">
        <v>25</v>
      </c>
      <c r="L2069">
        <v>1.04E-2</v>
      </c>
      <c r="M2069">
        <v>4.2999999999999997E-2</v>
      </c>
      <c r="N2069">
        <v>7.1199999999999996E-3</v>
      </c>
      <c r="O2069">
        <v>1</v>
      </c>
      <c r="P2069">
        <v>0</v>
      </c>
      <c r="Q2069">
        <v>167</v>
      </c>
      <c r="R2069">
        <v>556</v>
      </c>
      <c r="S2069">
        <v>210</v>
      </c>
      <c r="T2069">
        <v>6.8</v>
      </c>
      <c r="U2069">
        <v>8.6</v>
      </c>
    </row>
    <row r="2070" spans="1:21" x14ac:dyDescent="0.25">
      <c r="A2070" t="str">
        <f>B2070&amp;"_"&amp;G2070&amp;"_"&amp;J2070</f>
        <v>871_866_1</v>
      </c>
      <c r="B2070">
        <v>871</v>
      </c>
      <c r="C2070" s="1" t="s">
        <v>1402</v>
      </c>
      <c r="D2070" s="1" t="s">
        <v>36</v>
      </c>
      <c r="E2070" s="1" t="s">
        <v>36</v>
      </c>
      <c r="F2070">
        <v>115</v>
      </c>
      <c r="G2070">
        <v>866</v>
      </c>
      <c r="H2070" s="1" t="s">
        <v>545</v>
      </c>
      <c r="I2070">
        <v>115</v>
      </c>
      <c r="J2070" s="1" t="s">
        <v>191</v>
      </c>
      <c r="K2070" s="1" t="s">
        <v>25</v>
      </c>
      <c r="L2070">
        <v>6.2500000000000003E-3</v>
      </c>
      <c r="M2070">
        <v>2.5850000000000001E-2</v>
      </c>
      <c r="N2070">
        <v>4.28E-3</v>
      </c>
      <c r="O2070">
        <v>1</v>
      </c>
      <c r="P2070">
        <v>0</v>
      </c>
      <c r="Q2070">
        <v>167</v>
      </c>
      <c r="R2070">
        <v>556</v>
      </c>
      <c r="S2070">
        <v>210</v>
      </c>
      <c r="T2070">
        <v>4</v>
      </c>
      <c r="U2070">
        <v>5.2</v>
      </c>
    </row>
    <row r="2071" spans="1:21" x14ac:dyDescent="0.25">
      <c r="A2071" t="str">
        <f>B2071&amp;"_"&amp;G2071&amp;"_"&amp;J2071</f>
        <v>871_872_1</v>
      </c>
      <c r="B2071">
        <v>871</v>
      </c>
      <c r="C2071" s="1" t="s">
        <v>1402</v>
      </c>
      <c r="D2071" s="1" t="s">
        <v>36</v>
      </c>
      <c r="E2071" s="1" t="s">
        <v>36</v>
      </c>
      <c r="F2071">
        <v>115</v>
      </c>
      <c r="G2071">
        <v>872</v>
      </c>
      <c r="H2071" s="1" t="s">
        <v>742</v>
      </c>
      <c r="I2071">
        <v>115</v>
      </c>
      <c r="J2071" s="1" t="s">
        <v>191</v>
      </c>
      <c r="K2071" s="1" t="s">
        <v>25</v>
      </c>
      <c r="L2071">
        <v>8.4000000000000003E-4</v>
      </c>
      <c r="M2071">
        <v>3.49E-3</v>
      </c>
      <c r="N2071">
        <v>5.8E-4</v>
      </c>
      <c r="O2071">
        <v>1</v>
      </c>
      <c r="P2071">
        <v>0</v>
      </c>
      <c r="Q2071">
        <v>167</v>
      </c>
      <c r="R2071">
        <v>556</v>
      </c>
      <c r="S2071">
        <v>210</v>
      </c>
      <c r="T2071">
        <v>0.7</v>
      </c>
      <c r="U2071">
        <v>0.7</v>
      </c>
    </row>
    <row r="2072" spans="1:21" x14ac:dyDescent="0.25">
      <c r="A2072" t="str">
        <f>B2072&amp;"_"&amp;G2072&amp;"_"&amp;J2072</f>
        <v>872_12_1</v>
      </c>
      <c r="B2072">
        <v>872</v>
      </c>
      <c r="C2072" s="1" t="s">
        <v>742</v>
      </c>
      <c r="D2072" s="1" t="s">
        <v>36</v>
      </c>
      <c r="E2072" s="1" t="s">
        <v>36</v>
      </c>
      <c r="F2072">
        <v>115</v>
      </c>
      <c r="G2072">
        <v>12</v>
      </c>
      <c r="H2072" s="1" t="s">
        <v>743</v>
      </c>
      <c r="I2072">
        <v>115</v>
      </c>
      <c r="J2072" s="1" t="s">
        <v>191</v>
      </c>
      <c r="K2072" s="1" t="s">
        <v>25</v>
      </c>
      <c r="L2072">
        <v>5.0000000000000002E-5</v>
      </c>
      <c r="M2072">
        <v>1.9000000000000001E-4</v>
      </c>
      <c r="N2072">
        <v>3.0000000000000001E-5</v>
      </c>
      <c r="O2072">
        <v>1</v>
      </c>
      <c r="P2072">
        <v>0</v>
      </c>
      <c r="Q2072">
        <v>167</v>
      </c>
      <c r="R2072">
        <v>556</v>
      </c>
      <c r="S2072">
        <v>210</v>
      </c>
      <c r="T2072">
        <v>0</v>
      </c>
      <c r="U2072">
        <v>0</v>
      </c>
    </row>
    <row r="2073" spans="1:21" x14ac:dyDescent="0.25">
      <c r="A2073" t="str">
        <f>B2073&amp;"_"&amp;G2073&amp;"_"&amp;J2073</f>
        <v>872_683_1</v>
      </c>
      <c r="B2073">
        <v>872</v>
      </c>
      <c r="C2073" s="1" t="s">
        <v>742</v>
      </c>
      <c r="D2073" s="1" t="s">
        <v>36</v>
      </c>
      <c r="E2073" s="1" t="s">
        <v>36</v>
      </c>
      <c r="F2073">
        <v>115</v>
      </c>
      <c r="G2073">
        <v>683</v>
      </c>
      <c r="H2073" s="1" t="s">
        <v>1006</v>
      </c>
      <c r="I2073">
        <v>115</v>
      </c>
      <c r="J2073" s="1" t="s">
        <v>191</v>
      </c>
      <c r="K2073" s="1" t="s">
        <v>25</v>
      </c>
      <c r="L2073">
        <v>3.4340000000000002E-2</v>
      </c>
      <c r="M2073">
        <v>0.14201</v>
      </c>
      <c r="N2073">
        <v>2.351E-2</v>
      </c>
      <c r="O2073">
        <v>1</v>
      </c>
      <c r="P2073">
        <v>0</v>
      </c>
      <c r="Q2073">
        <v>167</v>
      </c>
      <c r="R2073">
        <v>556</v>
      </c>
      <c r="S2073">
        <v>210</v>
      </c>
      <c r="T2073">
        <v>26.4</v>
      </c>
      <c r="U2073">
        <v>28.6</v>
      </c>
    </row>
    <row r="2074" spans="1:21" x14ac:dyDescent="0.25">
      <c r="A2074" t="str">
        <f>B2074&amp;"_"&amp;G2074&amp;"_"&amp;J2074</f>
        <v>876_1439_1</v>
      </c>
      <c r="B2074">
        <v>876</v>
      </c>
      <c r="C2074" s="1" t="s">
        <v>1406</v>
      </c>
      <c r="D2074" s="1" t="s">
        <v>39</v>
      </c>
      <c r="E2074" s="1" t="s">
        <v>39</v>
      </c>
      <c r="F2074">
        <v>115</v>
      </c>
      <c r="G2074">
        <v>1439</v>
      </c>
      <c r="H2074" s="1" t="s">
        <v>573</v>
      </c>
      <c r="I2074">
        <v>115</v>
      </c>
      <c r="J2074" s="1" t="s">
        <v>191</v>
      </c>
      <c r="K2074" s="1" t="s">
        <v>25</v>
      </c>
      <c r="L2074">
        <v>1.5180000000000001E-2</v>
      </c>
      <c r="M2074">
        <v>6.2770000000000006E-2</v>
      </c>
      <c r="N2074">
        <v>1.039E-2</v>
      </c>
      <c r="O2074">
        <v>1</v>
      </c>
      <c r="P2074">
        <v>0</v>
      </c>
      <c r="Q2074">
        <v>167</v>
      </c>
      <c r="R2074">
        <v>556</v>
      </c>
      <c r="S2074">
        <v>210</v>
      </c>
      <c r="T2074">
        <v>9.1</v>
      </c>
      <c r="U2074">
        <v>12.6</v>
      </c>
    </row>
    <row r="2075" spans="1:21" x14ac:dyDescent="0.25">
      <c r="A2075" t="str">
        <f>B2075&amp;"_"&amp;G2075&amp;"_"&amp;J2075</f>
        <v>876_1550_1</v>
      </c>
      <c r="B2075">
        <v>876</v>
      </c>
      <c r="C2075" s="1" t="s">
        <v>1406</v>
      </c>
      <c r="D2075" s="1" t="s">
        <v>39</v>
      </c>
      <c r="E2075" s="1" t="s">
        <v>39</v>
      </c>
      <c r="F2075">
        <v>115</v>
      </c>
      <c r="G2075">
        <v>1550</v>
      </c>
      <c r="H2075" s="1" t="s">
        <v>93</v>
      </c>
      <c r="I2075">
        <v>115</v>
      </c>
      <c r="J2075" s="1" t="s">
        <v>191</v>
      </c>
      <c r="K2075" s="1" t="s">
        <v>25</v>
      </c>
      <c r="L2075">
        <v>2.0000000000000001E-4</v>
      </c>
      <c r="M2075">
        <v>8.0999999999999996E-4</v>
      </c>
      <c r="N2075">
        <v>1.2999999999999999E-4</v>
      </c>
      <c r="O2075">
        <v>1</v>
      </c>
      <c r="P2075">
        <v>0</v>
      </c>
      <c r="Q2075">
        <v>556</v>
      </c>
      <c r="R2075">
        <v>556</v>
      </c>
      <c r="S2075">
        <v>556</v>
      </c>
      <c r="T2075">
        <v>0.1</v>
      </c>
      <c r="U2075">
        <v>0.2</v>
      </c>
    </row>
    <row r="2076" spans="1:21" x14ac:dyDescent="0.25">
      <c r="A2076" t="str">
        <f>B2076&amp;"_"&amp;G2076&amp;"_"&amp;J2076</f>
        <v>876_884_1</v>
      </c>
      <c r="B2076">
        <v>876</v>
      </c>
      <c r="C2076" s="1" t="s">
        <v>1406</v>
      </c>
      <c r="D2076" s="1" t="s">
        <v>39</v>
      </c>
      <c r="E2076" s="1" t="s">
        <v>39</v>
      </c>
      <c r="F2076">
        <v>115</v>
      </c>
      <c r="G2076">
        <v>884</v>
      </c>
      <c r="H2076" s="1" t="s">
        <v>561</v>
      </c>
      <c r="I2076">
        <v>115</v>
      </c>
      <c r="J2076" s="1" t="s">
        <v>191</v>
      </c>
      <c r="K2076" s="1" t="s">
        <v>25</v>
      </c>
      <c r="L2076">
        <v>1.8669999999999999E-2</v>
      </c>
      <c r="M2076">
        <v>7.7219999999999997E-2</v>
      </c>
      <c r="N2076">
        <v>1.2789999999999999E-2</v>
      </c>
      <c r="O2076">
        <v>1</v>
      </c>
      <c r="P2076">
        <v>0</v>
      </c>
      <c r="Q2076">
        <v>185</v>
      </c>
      <c r="R2076">
        <v>556</v>
      </c>
      <c r="S2076">
        <v>210</v>
      </c>
      <c r="T2076">
        <v>10.5</v>
      </c>
      <c r="U2076">
        <v>15.5</v>
      </c>
    </row>
    <row r="2077" spans="1:21" x14ac:dyDescent="0.25">
      <c r="A2077" t="str">
        <f>B2077&amp;"_"&amp;G2077&amp;"_"&amp;J2077</f>
        <v>877_198_1</v>
      </c>
      <c r="B2077">
        <v>877</v>
      </c>
      <c r="C2077" s="1" t="s">
        <v>549</v>
      </c>
      <c r="D2077" s="1" t="s">
        <v>39</v>
      </c>
      <c r="E2077" s="1" t="s">
        <v>39</v>
      </c>
      <c r="F2077">
        <v>115</v>
      </c>
      <c r="G2077">
        <v>198</v>
      </c>
      <c r="H2077" s="1" t="s">
        <v>237</v>
      </c>
      <c r="I2077">
        <v>115</v>
      </c>
      <c r="J2077" s="1" t="s">
        <v>191</v>
      </c>
      <c r="K2077" s="1" t="s">
        <v>25</v>
      </c>
      <c r="L2077">
        <v>6.9999999999999994E-5</v>
      </c>
      <c r="M2077">
        <v>2.9E-4</v>
      </c>
      <c r="N2077">
        <v>5.0000000000000002E-5</v>
      </c>
      <c r="O2077">
        <v>1</v>
      </c>
      <c r="P2077">
        <v>0</v>
      </c>
      <c r="Q2077">
        <v>167</v>
      </c>
      <c r="R2077">
        <v>556</v>
      </c>
      <c r="S2077">
        <v>210</v>
      </c>
      <c r="T2077">
        <v>0</v>
      </c>
      <c r="U2077">
        <v>0.1</v>
      </c>
    </row>
    <row r="2078" spans="1:21" x14ac:dyDescent="0.25">
      <c r="A2078" t="str">
        <f>B2078&amp;"_"&amp;G2078&amp;"_"&amp;J2078</f>
        <v>877_211_1</v>
      </c>
      <c r="B2078">
        <v>877</v>
      </c>
      <c r="C2078" s="1" t="s">
        <v>549</v>
      </c>
      <c r="D2078" s="1" t="s">
        <v>39</v>
      </c>
      <c r="E2078" s="1" t="s">
        <v>39</v>
      </c>
      <c r="F2078">
        <v>115</v>
      </c>
      <c r="G2078">
        <v>211</v>
      </c>
      <c r="H2078" s="1" t="s">
        <v>574</v>
      </c>
      <c r="I2078">
        <v>115</v>
      </c>
      <c r="J2078" s="1" t="s">
        <v>191</v>
      </c>
      <c r="K2078" s="1" t="s">
        <v>25</v>
      </c>
      <c r="L2078">
        <v>1.1010000000000001E-2</v>
      </c>
      <c r="M2078">
        <v>4.5519999999999998E-2</v>
      </c>
      <c r="N2078">
        <v>7.5399999999999998E-3</v>
      </c>
      <c r="O2078">
        <v>1</v>
      </c>
      <c r="P2078">
        <v>0</v>
      </c>
      <c r="Q2078">
        <v>167</v>
      </c>
      <c r="R2078">
        <v>556</v>
      </c>
      <c r="S2078">
        <v>210</v>
      </c>
      <c r="T2078">
        <v>6.7</v>
      </c>
      <c r="U2078">
        <v>9.1999999999999993</v>
      </c>
    </row>
    <row r="2079" spans="1:21" x14ac:dyDescent="0.25">
      <c r="A2079" t="str">
        <f>B2079&amp;"_"&amp;G2079&amp;"_"&amp;J2079</f>
        <v>877_879_1</v>
      </c>
      <c r="B2079">
        <v>877</v>
      </c>
      <c r="C2079" s="1" t="s">
        <v>549</v>
      </c>
      <c r="D2079" s="1" t="s">
        <v>39</v>
      </c>
      <c r="E2079" s="1" t="s">
        <v>39</v>
      </c>
      <c r="F2079">
        <v>115</v>
      </c>
      <c r="G2079">
        <v>879</v>
      </c>
      <c r="H2079" s="1" t="s">
        <v>593</v>
      </c>
      <c r="I2079">
        <v>115</v>
      </c>
      <c r="J2079" s="1" t="s">
        <v>191</v>
      </c>
      <c r="K2079" s="1" t="s">
        <v>25</v>
      </c>
      <c r="L2079">
        <v>2.15E-3</v>
      </c>
      <c r="M2079">
        <v>8.8900000000000003E-3</v>
      </c>
      <c r="N2079">
        <v>1.47E-3</v>
      </c>
      <c r="O2079">
        <v>1</v>
      </c>
      <c r="P2079">
        <v>0</v>
      </c>
      <c r="Q2079">
        <v>167</v>
      </c>
      <c r="R2079">
        <v>556</v>
      </c>
      <c r="S2079">
        <v>210</v>
      </c>
      <c r="T2079">
        <v>1.2</v>
      </c>
      <c r="U2079">
        <v>1.8</v>
      </c>
    </row>
    <row r="2080" spans="1:21" x14ac:dyDescent="0.25">
      <c r="A2080" t="str">
        <f>B2080&amp;"_"&amp;G2080&amp;"_"&amp;J2080</f>
        <v>878_1458_1</v>
      </c>
      <c r="B2080">
        <v>878</v>
      </c>
      <c r="C2080" s="1" t="s">
        <v>236</v>
      </c>
      <c r="D2080" s="1" t="s">
        <v>39</v>
      </c>
      <c r="E2080" s="1" t="s">
        <v>39</v>
      </c>
      <c r="F2080">
        <v>115</v>
      </c>
      <c r="G2080">
        <v>1458</v>
      </c>
      <c r="H2080" s="1" t="s">
        <v>330</v>
      </c>
      <c r="I2080">
        <v>115</v>
      </c>
      <c r="J2080" s="1" t="s">
        <v>191</v>
      </c>
      <c r="K2080" s="1" t="s">
        <v>25</v>
      </c>
      <c r="L2080">
        <v>1.9210000000000001E-2</v>
      </c>
      <c r="M2080">
        <v>7.9420000000000004E-2</v>
      </c>
      <c r="N2080">
        <v>1.315E-2</v>
      </c>
      <c r="O2080">
        <v>1</v>
      </c>
      <c r="P2080">
        <v>0</v>
      </c>
      <c r="Q2080">
        <v>167</v>
      </c>
      <c r="R2080">
        <v>556</v>
      </c>
      <c r="S2080">
        <v>210</v>
      </c>
      <c r="T2080">
        <v>11.4</v>
      </c>
      <c r="U2080">
        <v>16</v>
      </c>
    </row>
    <row r="2081" spans="1:21" x14ac:dyDescent="0.25">
      <c r="A2081" t="str">
        <f>B2081&amp;"_"&amp;G2081&amp;"_"&amp;J2081</f>
        <v>878_198_1</v>
      </c>
      <c r="B2081">
        <v>878</v>
      </c>
      <c r="C2081" s="1" t="s">
        <v>236</v>
      </c>
      <c r="D2081" s="1" t="s">
        <v>39</v>
      </c>
      <c r="E2081" s="1" t="s">
        <v>39</v>
      </c>
      <c r="F2081">
        <v>115</v>
      </c>
      <c r="G2081">
        <v>198</v>
      </c>
      <c r="H2081" s="1" t="s">
        <v>237</v>
      </c>
      <c r="I2081">
        <v>115</v>
      </c>
      <c r="J2081" s="1" t="s">
        <v>191</v>
      </c>
      <c r="K2081" s="1" t="s">
        <v>25</v>
      </c>
      <c r="L2081">
        <v>1.1E-4</v>
      </c>
      <c r="M2081">
        <v>4.6000000000000001E-4</v>
      </c>
      <c r="N2081">
        <v>8.0000000000000007E-5</v>
      </c>
      <c r="O2081">
        <v>1</v>
      </c>
      <c r="P2081">
        <v>0</v>
      </c>
      <c r="Q2081">
        <v>167</v>
      </c>
      <c r="R2081">
        <v>556</v>
      </c>
      <c r="S2081">
        <v>210</v>
      </c>
      <c r="T2081">
        <v>0</v>
      </c>
      <c r="U2081">
        <v>0.1</v>
      </c>
    </row>
    <row r="2082" spans="1:21" x14ac:dyDescent="0.25">
      <c r="A2082" t="str">
        <f>B2082&amp;"_"&amp;G2082&amp;"_"&amp;J2082</f>
        <v>878_880_1</v>
      </c>
      <c r="B2082">
        <v>878</v>
      </c>
      <c r="C2082" s="1" t="s">
        <v>236</v>
      </c>
      <c r="D2082" s="1" t="s">
        <v>39</v>
      </c>
      <c r="E2082" s="1" t="s">
        <v>39</v>
      </c>
      <c r="F2082">
        <v>115</v>
      </c>
      <c r="G2082">
        <v>880</v>
      </c>
      <c r="H2082" s="1" t="s">
        <v>1015</v>
      </c>
      <c r="I2082">
        <v>115</v>
      </c>
      <c r="J2082" s="1" t="s">
        <v>191</v>
      </c>
      <c r="K2082" s="1" t="s">
        <v>25</v>
      </c>
      <c r="L2082">
        <v>2.16E-3</v>
      </c>
      <c r="M2082">
        <v>8.9300000000000004E-3</v>
      </c>
      <c r="N2082">
        <v>1.48E-3</v>
      </c>
      <c r="O2082">
        <v>1</v>
      </c>
      <c r="P2082">
        <v>0</v>
      </c>
      <c r="Q2082">
        <v>167</v>
      </c>
      <c r="R2082">
        <v>556</v>
      </c>
      <c r="S2082">
        <v>210</v>
      </c>
      <c r="T2082">
        <v>1.2</v>
      </c>
      <c r="U2082">
        <v>1.8</v>
      </c>
    </row>
    <row r="2083" spans="1:21" x14ac:dyDescent="0.25">
      <c r="A2083" t="str">
        <f>B2083&amp;"_"&amp;G2083&amp;"_"&amp;J2083</f>
        <v>879_221_1</v>
      </c>
      <c r="B2083">
        <v>879</v>
      </c>
      <c r="C2083" s="1" t="s">
        <v>593</v>
      </c>
      <c r="D2083" s="1" t="s">
        <v>39</v>
      </c>
      <c r="E2083" s="1" t="s">
        <v>39</v>
      </c>
      <c r="F2083">
        <v>115</v>
      </c>
      <c r="G2083">
        <v>221</v>
      </c>
      <c r="H2083" s="1" t="s">
        <v>594</v>
      </c>
      <c r="I2083">
        <v>115</v>
      </c>
      <c r="J2083" s="1" t="s">
        <v>191</v>
      </c>
      <c r="K2083" s="1" t="s">
        <v>25</v>
      </c>
      <c r="L2083">
        <v>4.0000000000000003E-5</v>
      </c>
      <c r="M2083">
        <v>1.4999999999999999E-4</v>
      </c>
      <c r="N2083">
        <v>2.0000000000000002E-5</v>
      </c>
      <c r="O2083">
        <v>1</v>
      </c>
      <c r="P2083">
        <v>0</v>
      </c>
      <c r="Q2083">
        <v>167</v>
      </c>
      <c r="R2083">
        <v>556</v>
      </c>
      <c r="S2083">
        <v>210</v>
      </c>
      <c r="T2083">
        <v>0</v>
      </c>
      <c r="U2083">
        <v>0</v>
      </c>
    </row>
    <row r="2084" spans="1:21" x14ac:dyDescent="0.25">
      <c r="A2084" t="str">
        <f>B2084&amp;"_"&amp;G2084&amp;"_"&amp;J2084</f>
        <v>879_881_1</v>
      </c>
      <c r="B2084">
        <v>879</v>
      </c>
      <c r="C2084" s="1" t="s">
        <v>593</v>
      </c>
      <c r="D2084" s="1" t="s">
        <v>39</v>
      </c>
      <c r="E2084" s="1" t="s">
        <v>39</v>
      </c>
      <c r="F2084">
        <v>115</v>
      </c>
      <c r="G2084">
        <v>881</v>
      </c>
      <c r="H2084" s="1" t="s">
        <v>273</v>
      </c>
      <c r="I2084">
        <v>115</v>
      </c>
      <c r="J2084" s="1" t="s">
        <v>191</v>
      </c>
      <c r="K2084" s="1" t="s">
        <v>25</v>
      </c>
      <c r="L2084">
        <v>8.7899999999999992E-3</v>
      </c>
      <c r="M2084">
        <v>3.6360000000000003E-2</v>
      </c>
      <c r="N2084">
        <v>6.0200000000000002E-3</v>
      </c>
      <c r="O2084">
        <v>1</v>
      </c>
      <c r="P2084">
        <v>0</v>
      </c>
      <c r="Q2084">
        <v>167</v>
      </c>
      <c r="R2084">
        <v>556</v>
      </c>
      <c r="S2084">
        <v>210</v>
      </c>
      <c r="T2084">
        <v>5.3</v>
      </c>
      <c r="U2084">
        <v>7.3</v>
      </c>
    </row>
    <row r="2085" spans="1:21" x14ac:dyDescent="0.25">
      <c r="A2085" t="str">
        <f>B2085&amp;"_"&amp;G2085&amp;"_"&amp;J2085</f>
        <v>88_1391_1</v>
      </c>
      <c r="B2085">
        <v>88</v>
      </c>
      <c r="C2085" s="1" t="s">
        <v>323</v>
      </c>
      <c r="D2085" s="1" t="s">
        <v>42</v>
      </c>
      <c r="E2085" s="1" t="s">
        <v>42</v>
      </c>
      <c r="F2085">
        <v>115</v>
      </c>
      <c r="G2085">
        <v>1391</v>
      </c>
      <c r="H2085" s="1" t="s">
        <v>325</v>
      </c>
      <c r="I2085">
        <v>115</v>
      </c>
      <c r="J2085" s="1" t="s">
        <v>191</v>
      </c>
      <c r="K2085" s="1" t="s">
        <v>25</v>
      </c>
      <c r="L2085">
        <v>7.6000000000000004E-4</v>
      </c>
      <c r="M2085">
        <v>3.13E-3</v>
      </c>
      <c r="N2085">
        <v>5.1999999999999995E-4</v>
      </c>
      <c r="O2085">
        <v>1</v>
      </c>
      <c r="P2085">
        <v>0</v>
      </c>
      <c r="Q2085">
        <v>167</v>
      </c>
      <c r="R2085">
        <v>556</v>
      </c>
      <c r="S2085">
        <v>210</v>
      </c>
      <c r="T2085">
        <v>0.4</v>
      </c>
      <c r="U2085">
        <v>0.6</v>
      </c>
    </row>
    <row r="2086" spans="1:21" x14ac:dyDescent="0.25">
      <c r="A2086" t="str">
        <f>B2086&amp;"_"&amp;G2086&amp;"_"&amp;J2086</f>
        <v>880_221_1</v>
      </c>
      <c r="B2086">
        <v>880</v>
      </c>
      <c r="C2086" s="1" t="s">
        <v>1015</v>
      </c>
      <c r="D2086" s="1" t="s">
        <v>39</v>
      </c>
      <c r="E2086" s="1" t="s">
        <v>39</v>
      </c>
      <c r="F2086">
        <v>115</v>
      </c>
      <c r="G2086">
        <v>221</v>
      </c>
      <c r="H2086" s="1" t="s">
        <v>594</v>
      </c>
      <c r="I2086">
        <v>115</v>
      </c>
      <c r="J2086" s="1" t="s">
        <v>191</v>
      </c>
      <c r="K2086" s="1" t="s">
        <v>25</v>
      </c>
      <c r="L2086">
        <v>4.0000000000000003E-5</v>
      </c>
      <c r="M2086">
        <v>1.6000000000000001E-4</v>
      </c>
      <c r="N2086">
        <v>3.0000000000000001E-5</v>
      </c>
      <c r="O2086">
        <v>1</v>
      </c>
      <c r="P2086">
        <v>0</v>
      </c>
      <c r="Q2086">
        <v>167</v>
      </c>
      <c r="R2086">
        <v>556</v>
      </c>
      <c r="S2086">
        <v>210</v>
      </c>
      <c r="T2086">
        <v>0</v>
      </c>
      <c r="U2086">
        <v>0</v>
      </c>
    </row>
    <row r="2087" spans="1:21" x14ac:dyDescent="0.25">
      <c r="A2087" t="str">
        <f>B2087&amp;"_"&amp;G2087&amp;"_"&amp;J2087</f>
        <v>880_882_1</v>
      </c>
      <c r="B2087">
        <v>880</v>
      </c>
      <c r="C2087" s="1" t="s">
        <v>1015</v>
      </c>
      <c r="D2087" s="1" t="s">
        <v>39</v>
      </c>
      <c r="E2087" s="1" t="s">
        <v>39</v>
      </c>
      <c r="F2087">
        <v>115</v>
      </c>
      <c r="G2087">
        <v>882</v>
      </c>
      <c r="H2087" s="1" t="s">
        <v>211</v>
      </c>
      <c r="I2087">
        <v>115</v>
      </c>
      <c r="J2087" s="1" t="s">
        <v>191</v>
      </c>
      <c r="K2087" s="1" t="s">
        <v>25</v>
      </c>
      <c r="L2087">
        <v>8.7500000000000008E-3</v>
      </c>
      <c r="M2087">
        <v>3.6200000000000003E-2</v>
      </c>
      <c r="N2087">
        <v>5.9899999999999997E-3</v>
      </c>
      <c r="O2087">
        <v>1</v>
      </c>
      <c r="P2087">
        <v>0</v>
      </c>
      <c r="Q2087">
        <v>167</v>
      </c>
      <c r="R2087">
        <v>556</v>
      </c>
      <c r="S2087">
        <v>210</v>
      </c>
      <c r="T2087">
        <v>5.3</v>
      </c>
      <c r="U2087">
        <v>7.3</v>
      </c>
    </row>
    <row r="2088" spans="1:21" x14ac:dyDescent="0.25">
      <c r="A2088" t="str">
        <f>B2088&amp;"_"&amp;G2088&amp;"_"&amp;J2088</f>
        <v>881_1_1</v>
      </c>
      <c r="B2088">
        <v>881</v>
      </c>
      <c r="C2088" s="1" t="s">
        <v>273</v>
      </c>
      <c r="D2088" s="1" t="s">
        <v>39</v>
      </c>
      <c r="E2088" s="1" t="s">
        <v>39</v>
      </c>
      <c r="F2088">
        <v>115</v>
      </c>
      <c r="G2088">
        <v>1</v>
      </c>
      <c r="H2088" s="1" t="s">
        <v>121</v>
      </c>
      <c r="I2088">
        <v>115</v>
      </c>
      <c r="J2088" s="1" t="s">
        <v>191</v>
      </c>
      <c r="K2088" s="1" t="s">
        <v>25</v>
      </c>
      <c r="L2088">
        <v>9.2599999999999991E-3</v>
      </c>
      <c r="M2088">
        <v>3.8300000000000001E-2</v>
      </c>
      <c r="N2088">
        <v>6.3400000000000001E-3</v>
      </c>
      <c r="O2088">
        <v>1</v>
      </c>
      <c r="P2088">
        <v>0</v>
      </c>
      <c r="Q2088">
        <v>167</v>
      </c>
      <c r="R2088">
        <v>556</v>
      </c>
      <c r="S2088">
        <v>210</v>
      </c>
      <c r="T2088">
        <v>5.6</v>
      </c>
      <c r="U2088">
        <v>7.7</v>
      </c>
    </row>
    <row r="2089" spans="1:21" x14ac:dyDescent="0.25">
      <c r="A2089" t="str">
        <f>B2089&amp;"_"&amp;G2089&amp;"_"&amp;J2089</f>
        <v>881_200_1</v>
      </c>
      <c r="B2089">
        <v>881</v>
      </c>
      <c r="C2089" s="1" t="s">
        <v>273</v>
      </c>
      <c r="D2089" s="1" t="s">
        <v>39</v>
      </c>
      <c r="E2089" s="1" t="s">
        <v>39</v>
      </c>
      <c r="F2089">
        <v>115</v>
      </c>
      <c r="G2089">
        <v>200</v>
      </c>
      <c r="H2089" s="1" t="s">
        <v>553</v>
      </c>
      <c r="I2089">
        <v>115</v>
      </c>
      <c r="J2089" s="1" t="s">
        <v>191</v>
      </c>
      <c r="K2089" s="1" t="s">
        <v>25</v>
      </c>
      <c r="L2089">
        <v>4.0000000000000003E-5</v>
      </c>
      <c r="M2089">
        <v>1.7000000000000001E-4</v>
      </c>
      <c r="N2089">
        <v>3.0000000000000001E-5</v>
      </c>
      <c r="O2089">
        <v>1</v>
      </c>
      <c r="P2089">
        <v>0</v>
      </c>
      <c r="Q2089">
        <v>116</v>
      </c>
      <c r="R2089">
        <v>556</v>
      </c>
      <c r="S2089">
        <v>145</v>
      </c>
      <c r="T2089">
        <v>0</v>
      </c>
      <c r="U2089">
        <v>0</v>
      </c>
    </row>
    <row r="2090" spans="1:21" x14ac:dyDescent="0.25">
      <c r="A2090" t="str">
        <f>B2090&amp;"_"&amp;G2090&amp;"_"&amp;J2090</f>
        <v>881_200_2</v>
      </c>
      <c r="B2090">
        <v>881</v>
      </c>
      <c r="C2090" s="1" t="s">
        <v>273</v>
      </c>
      <c r="D2090" s="1" t="s">
        <v>39</v>
      </c>
      <c r="E2090" s="1" t="s">
        <v>39</v>
      </c>
      <c r="F2090">
        <v>115</v>
      </c>
      <c r="G2090">
        <v>200</v>
      </c>
      <c r="H2090" s="1" t="s">
        <v>553</v>
      </c>
      <c r="I2090">
        <v>115</v>
      </c>
      <c r="J2090" s="1" t="s">
        <v>74</v>
      </c>
      <c r="K2090" s="1" t="s">
        <v>25</v>
      </c>
      <c r="L2090">
        <v>4.0000000000000003E-5</v>
      </c>
      <c r="M2090">
        <v>1.7000000000000001E-4</v>
      </c>
      <c r="N2090">
        <v>3.0000000000000001E-5</v>
      </c>
      <c r="O2090">
        <v>1</v>
      </c>
      <c r="P2090">
        <v>0</v>
      </c>
      <c r="Q2090">
        <v>116</v>
      </c>
      <c r="R2090">
        <v>556</v>
      </c>
      <c r="S2090">
        <v>145</v>
      </c>
      <c r="T2090">
        <v>0</v>
      </c>
      <c r="U2090">
        <v>0</v>
      </c>
    </row>
    <row r="2091" spans="1:21" x14ac:dyDescent="0.25">
      <c r="A2091" t="str">
        <f>B2091&amp;"_"&amp;G2091&amp;"_"&amp;J2091</f>
        <v>882_1_1</v>
      </c>
      <c r="B2091">
        <v>882</v>
      </c>
      <c r="C2091" s="1" t="s">
        <v>211</v>
      </c>
      <c r="D2091" s="1" t="s">
        <v>39</v>
      </c>
      <c r="E2091" s="1" t="s">
        <v>39</v>
      </c>
      <c r="F2091">
        <v>115</v>
      </c>
      <c r="G2091">
        <v>1</v>
      </c>
      <c r="H2091" s="1" t="s">
        <v>121</v>
      </c>
      <c r="I2091">
        <v>115</v>
      </c>
      <c r="J2091" s="1" t="s">
        <v>191</v>
      </c>
      <c r="K2091" s="1" t="s">
        <v>25</v>
      </c>
      <c r="L2091">
        <v>9.1699999999999993E-3</v>
      </c>
      <c r="M2091">
        <v>3.7909999999999999E-2</v>
      </c>
      <c r="N2091">
        <v>6.28E-3</v>
      </c>
      <c r="O2091">
        <v>1</v>
      </c>
      <c r="P2091">
        <v>0</v>
      </c>
      <c r="Q2091">
        <v>167</v>
      </c>
      <c r="R2091">
        <v>556</v>
      </c>
      <c r="S2091">
        <v>210</v>
      </c>
      <c r="T2091">
        <v>5.6</v>
      </c>
      <c r="U2091">
        <v>7.6</v>
      </c>
    </row>
    <row r="2092" spans="1:21" x14ac:dyDescent="0.25">
      <c r="A2092" t="str">
        <f>B2092&amp;"_"&amp;G2092&amp;"_"&amp;J2092</f>
        <v>882_200_1</v>
      </c>
      <c r="B2092">
        <v>882</v>
      </c>
      <c r="C2092" s="1" t="s">
        <v>211</v>
      </c>
      <c r="D2092" s="1" t="s">
        <v>39</v>
      </c>
      <c r="E2092" s="1" t="s">
        <v>39</v>
      </c>
      <c r="F2092">
        <v>115</v>
      </c>
      <c r="G2092">
        <v>200</v>
      </c>
      <c r="H2092" s="1" t="s">
        <v>553</v>
      </c>
      <c r="I2092">
        <v>115</v>
      </c>
      <c r="J2092" s="1" t="s">
        <v>191</v>
      </c>
      <c r="K2092" s="1" t="s">
        <v>25</v>
      </c>
      <c r="L2092">
        <v>4.0000000000000003E-5</v>
      </c>
      <c r="M2092">
        <v>1.8000000000000001E-4</v>
      </c>
      <c r="N2092">
        <v>3.0000000000000001E-5</v>
      </c>
      <c r="O2092">
        <v>1</v>
      </c>
      <c r="P2092">
        <v>0</v>
      </c>
      <c r="Q2092">
        <v>116</v>
      </c>
      <c r="R2092">
        <v>556</v>
      </c>
      <c r="S2092">
        <v>145</v>
      </c>
      <c r="T2092">
        <v>0</v>
      </c>
      <c r="U2092">
        <v>0</v>
      </c>
    </row>
    <row r="2093" spans="1:21" x14ac:dyDescent="0.25">
      <c r="A2093" t="str">
        <f>B2093&amp;"_"&amp;G2093&amp;"_"&amp;J2093</f>
        <v>882_200_2</v>
      </c>
      <c r="B2093">
        <v>882</v>
      </c>
      <c r="C2093" s="1" t="s">
        <v>211</v>
      </c>
      <c r="D2093" s="1" t="s">
        <v>39</v>
      </c>
      <c r="E2093" s="1" t="s">
        <v>39</v>
      </c>
      <c r="F2093">
        <v>115</v>
      </c>
      <c r="G2093">
        <v>200</v>
      </c>
      <c r="H2093" s="1" t="s">
        <v>553</v>
      </c>
      <c r="I2093">
        <v>115</v>
      </c>
      <c r="J2093" s="1" t="s">
        <v>74</v>
      </c>
      <c r="K2093" s="1" t="s">
        <v>25</v>
      </c>
      <c r="L2093">
        <v>4.0000000000000003E-5</v>
      </c>
      <c r="M2093">
        <v>1.8000000000000001E-4</v>
      </c>
      <c r="N2093">
        <v>3.0000000000000001E-5</v>
      </c>
      <c r="O2093">
        <v>1</v>
      </c>
      <c r="P2093">
        <v>0</v>
      </c>
      <c r="Q2093">
        <v>116</v>
      </c>
      <c r="R2093">
        <v>556</v>
      </c>
      <c r="S2093">
        <v>145</v>
      </c>
      <c r="T2093">
        <v>0</v>
      </c>
      <c r="U2093">
        <v>0</v>
      </c>
    </row>
    <row r="2094" spans="1:21" x14ac:dyDescent="0.25">
      <c r="A2094" t="str">
        <f>B2094&amp;"_"&amp;G2094&amp;"_"&amp;J2094</f>
        <v>883_1_1</v>
      </c>
      <c r="B2094">
        <v>883</v>
      </c>
      <c r="C2094" s="1" t="s">
        <v>559</v>
      </c>
      <c r="D2094" s="1" t="s">
        <v>39</v>
      </c>
      <c r="E2094" s="1" t="s">
        <v>39</v>
      </c>
      <c r="F2094">
        <v>115</v>
      </c>
      <c r="G2094">
        <v>1</v>
      </c>
      <c r="H2094" s="1" t="s">
        <v>121</v>
      </c>
      <c r="I2094">
        <v>115</v>
      </c>
      <c r="J2094" s="1" t="s">
        <v>191</v>
      </c>
      <c r="K2094" s="1" t="s">
        <v>25</v>
      </c>
      <c r="L2094">
        <v>5.4299999999999999E-3</v>
      </c>
      <c r="M2094">
        <v>2.247E-2</v>
      </c>
      <c r="N2094">
        <v>3.7200000000000002E-3</v>
      </c>
      <c r="O2094">
        <v>1</v>
      </c>
      <c r="P2094">
        <v>0</v>
      </c>
      <c r="Q2094">
        <v>167</v>
      </c>
      <c r="R2094">
        <v>556</v>
      </c>
      <c r="S2094">
        <v>210</v>
      </c>
      <c r="T2094">
        <v>3.3</v>
      </c>
      <c r="U2094">
        <v>4.5</v>
      </c>
    </row>
    <row r="2095" spans="1:21" x14ac:dyDescent="0.25">
      <c r="A2095" t="str">
        <f>B2095&amp;"_"&amp;G2095&amp;"_"&amp;J2095</f>
        <v>883_201_1</v>
      </c>
      <c r="B2095">
        <v>883</v>
      </c>
      <c r="C2095" s="1" t="s">
        <v>559</v>
      </c>
      <c r="D2095" s="1" t="s">
        <v>39</v>
      </c>
      <c r="E2095" s="1" t="s">
        <v>39</v>
      </c>
      <c r="F2095">
        <v>115</v>
      </c>
      <c r="G2095">
        <v>201</v>
      </c>
      <c r="H2095" s="1" t="s">
        <v>560</v>
      </c>
      <c r="I2095">
        <v>115</v>
      </c>
      <c r="J2095" s="1" t="s">
        <v>191</v>
      </c>
      <c r="K2095" s="1" t="s">
        <v>25</v>
      </c>
      <c r="L2095">
        <v>2.0000000000000002E-5</v>
      </c>
      <c r="M2095">
        <v>9.0000000000000006E-5</v>
      </c>
      <c r="N2095">
        <v>2.0000000000000002E-5</v>
      </c>
      <c r="O2095">
        <v>1</v>
      </c>
      <c r="P2095">
        <v>0</v>
      </c>
      <c r="Q2095">
        <v>167</v>
      </c>
      <c r="R2095">
        <v>556</v>
      </c>
      <c r="S2095">
        <v>210</v>
      </c>
      <c r="T2095">
        <v>0</v>
      </c>
      <c r="U2095">
        <v>0</v>
      </c>
    </row>
    <row r="2096" spans="1:21" x14ac:dyDescent="0.25">
      <c r="A2096" t="str">
        <f>B2096&amp;"_"&amp;G2096&amp;"_"&amp;J2096</f>
        <v>883_884_1</v>
      </c>
      <c r="B2096">
        <v>883</v>
      </c>
      <c r="C2096" s="1" t="s">
        <v>559</v>
      </c>
      <c r="D2096" s="1" t="s">
        <v>39</v>
      </c>
      <c r="E2096" s="1" t="s">
        <v>39</v>
      </c>
      <c r="F2096">
        <v>115</v>
      </c>
      <c r="G2096">
        <v>884</v>
      </c>
      <c r="H2096" s="1" t="s">
        <v>561</v>
      </c>
      <c r="I2096">
        <v>115</v>
      </c>
      <c r="J2096" s="1" t="s">
        <v>191</v>
      </c>
      <c r="K2096" s="1" t="s">
        <v>25</v>
      </c>
      <c r="L2096">
        <v>2.0000000000000002E-5</v>
      </c>
      <c r="M2096">
        <v>9.0000000000000006E-5</v>
      </c>
      <c r="N2096">
        <v>1.0000000000000001E-5</v>
      </c>
      <c r="O2096">
        <v>1</v>
      </c>
      <c r="P2096">
        <v>0</v>
      </c>
      <c r="Q2096">
        <v>167</v>
      </c>
      <c r="R2096">
        <v>556</v>
      </c>
      <c r="S2096">
        <v>210</v>
      </c>
      <c r="T2096">
        <v>0</v>
      </c>
      <c r="U2096">
        <v>0</v>
      </c>
    </row>
    <row r="2097" spans="1:21" x14ac:dyDescent="0.25">
      <c r="A2097" t="str">
        <f>B2097&amp;"_"&amp;G2097&amp;"_"&amp;J2097</f>
        <v>884_201_1</v>
      </c>
      <c r="B2097">
        <v>884</v>
      </c>
      <c r="C2097" s="1" t="s">
        <v>561</v>
      </c>
      <c r="D2097" s="1" t="s">
        <v>39</v>
      </c>
      <c r="E2097" s="1" t="s">
        <v>39</v>
      </c>
      <c r="F2097">
        <v>115</v>
      </c>
      <c r="G2097">
        <v>201</v>
      </c>
      <c r="H2097" s="1" t="s">
        <v>560</v>
      </c>
      <c r="I2097">
        <v>115</v>
      </c>
      <c r="J2097" s="1" t="s">
        <v>191</v>
      </c>
      <c r="K2097" s="1" t="s">
        <v>25</v>
      </c>
      <c r="L2097">
        <v>2.0000000000000002E-5</v>
      </c>
      <c r="M2097">
        <v>1E-4</v>
      </c>
      <c r="N2097">
        <v>2.0000000000000002E-5</v>
      </c>
      <c r="O2097">
        <v>1</v>
      </c>
      <c r="P2097">
        <v>0</v>
      </c>
      <c r="Q2097">
        <v>167</v>
      </c>
      <c r="R2097">
        <v>556</v>
      </c>
      <c r="S2097">
        <v>210</v>
      </c>
      <c r="T2097">
        <v>0</v>
      </c>
      <c r="U2097">
        <v>0</v>
      </c>
    </row>
    <row r="2098" spans="1:21" x14ac:dyDescent="0.25">
      <c r="A2098" t="str">
        <f>B2098&amp;"_"&amp;G2098&amp;"_"&amp;J2098</f>
        <v>885_129_1</v>
      </c>
      <c r="B2098">
        <v>885</v>
      </c>
      <c r="C2098" s="1" t="s">
        <v>1196</v>
      </c>
      <c r="D2098" s="1" t="s">
        <v>39</v>
      </c>
      <c r="E2098" s="1" t="s">
        <v>39</v>
      </c>
      <c r="F2098">
        <v>115</v>
      </c>
      <c r="G2098">
        <v>129</v>
      </c>
      <c r="H2098" s="1" t="s">
        <v>179</v>
      </c>
      <c r="I2098">
        <v>115</v>
      </c>
      <c r="J2098" s="1" t="s">
        <v>191</v>
      </c>
      <c r="K2098" s="1" t="s">
        <v>25</v>
      </c>
      <c r="L2098">
        <v>2.4099999999999998E-3</v>
      </c>
      <c r="M2098">
        <v>9.9799999999999993E-3</v>
      </c>
      <c r="N2098">
        <v>1.65E-3</v>
      </c>
      <c r="O2098">
        <v>1</v>
      </c>
      <c r="P2098">
        <v>0</v>
      </c>
      <c r="Q2098">
        <v>167</v>
      </c>
      <c r="R2098">
        <v>556</v>
      </c>
      <c r="S2098">
        <v>210</v>
      </c>
      <c r="T2098">
        <v>1.2</v>
      </c>
      <c r="U2098">
        <v>2</v>
      </c>
    </row>
    <row r="2099" spans="1:21" x14ac:dyDescent="0.25">
      <c r="A2099" t="str">
        <f>B2099&amp;"_"&amp;G2099&amp;"_"&amp;J2099</f>
        <v>885_245_1</v>
      </c>
      <c r="B2099">
        <v>885</v>
      </c>
      <c r="C2099" s="1" t="s">
        <v>1196</v>
      </c>
      <c r="D2099" s="1" t="s">
        <v>39</v>
      </c>
      <c r="E2099" s="1" t="s">
        <v>39</v>
      </c>
      <c r="F2099">
        <v>115</v>
      </c>
      <c r="G2099">
        <v>245</v>
      </c>
      <c r="H2099" s="1" t="s">
        <v>1409</v>
      </c>
      <c r="I2099">
        <v>115</v>
      </c>
      <c r="J2099" s="1" t="s">
        <v>191</v>
      </c>
      <c r="K2099" s="1" t="s">
        <v>25</v>
      </c>
      <c r="L2099">
        <v>3.0000000000000001E-5</v>
      </c>
      <c r="M2099">
        <v>1.2E-4</v>
      </c>
      <c r="N2099">
        <v>2.0000000000000002E-5</v>
      </c>
      <c r="O2099">
        <v>1</v>
      </c>
      <c r="P2099">
        <v>0</v>
      </c>
      <c r="Q2099">
        <v>167</v>
      </c>
      <c r="R2099">
        <v>556</v>
      </c>
      <c r="S2099">
        <v>210</v>
      </c>
      <c r="T2099">
        <v>0</v>
      </c>
      <c r="U2099">
        <v>0</v>
      </c>
    </row>
    <row r="2100" spans="1:21" x14ac:dyDescent="0.25">
      <c r="A2100" t="str">
        <f>B2100&amp;"_"&amp;G2100&amp;"_"&amp;J2100</f>
        <v>885_246_1</v>
      </c>
      <c r="B2100">
        <v>885</v>
      </c>
      <c r="C2100" s="1" t="s">
        <v>1196</v>
      </c>
      <c r="D2100" s="1" t="s">
        <v>39</v>
      </c>
      <c r="E2100" s="1" t="s">
        <v>39</v>
      </c>
      <c r="F2100">
        <v>115</v>
      </c>
      <c r="G2100">
        <v>246</v>
      </c>
      <c r="H2100" s="1" t="s">
        <v>38</v>
      </c>
      <c r="I2100">
        <v>115</v>
      </c>
      <c r="J2100" s="1" t="s">
        <v>191</v>
      </c>
      <c r="K2100" s="1" t="s">
        <v>25</v>
      </c>
      <c r="L2100">
        <v>3.0799999999999998E-3</v>
      </c>
      <c r="M2100">
        <v>1.273E-2</v>
      </c>
      <c r="N2100">
        <v>2.1099999999999999E-3</v>
      </c>
      <c r="O2100">
        <v>1</v>
      </c>
      <c r="P2100">
        <v>0</v>
      </c>
      <c r="Q2100">
        <v>167</v>
      </c>
      <c r="R2100">
        <v>556</v>
      </c>
      <c r="S2100">
        <v>210</v>
      </c>
      <c r="T2100">
        <v>1.9</v>
      </c>
      <c r="U2100">
        <v>2.6</v>
      </c>
    </row>
    <row r="2101" spans="1:21" x14ac:dyDescent="0.25">
      <c r="A2101" t="str">
        <f>B2101&amp;"_"&amp;G2101&amp;"_"&amp;J2101</f>
        <v>886_130_1</v>
      </c>
      <c r="B2101">
        <v>886</v>
      </c>
      <c r="C2101" s="1" t="s">
        <v>1198</v>
      </c>
      <c r="D2101" s="1" t="s">
        <v>39</v>
      </c>
      <c r="E2101" s="1" t="s">
        <v>39</v>
      </c>
      <c r="F2101">
        <v>115</v>
      </c>
      <c r="G2101">
        <v>130</v>
      </c>
      <c r="H2101" s="1" t="s">
        <v>1199</v>
      </c>
      <c r="I2101">
        <v>115</v>
      </c>
      <c r="J2101" s="1" t="s">
        <v>191</v>
      </c>
      <c r="K2101" s="1" t="s">
        <v>25</v>
      </c>
      <c r="L2101">
        <v>3.3E-4</v>
      </c>
      <c r="M2101">
        <v>1.3600000000000001E-3</v>
      </c>
      <c r="N2101">
        <v>2.3000000000000001E-4</v>
      </c>
      <c r="O2101">
        <v>1</v>
      </c>
      <c r="P2101">
        <v>0</v>
      </c>
      <c r="Q2101">
        <v>167</v>
      </c>
      <c r="R2101">
        <v>556</v>
      </c>
      <c r="S2101">
        <v>210</v>
      </c>
      <c r="T2101">
        <v>0.2</v>
      </c>
      <c r="U2101">
        <v>0.3</v>
      </c>
    </row>
    <row r="2102" spans="1:21" x14ac:dyDescent="0.25">
      <c r="A2102" t="str">
        <f>B2102&amp;"_"&amp;G2102&amp;"_"&amp;J2102</f>
        <v>886_1410_1</v>
      </c>
      <c r="B2102">
        <v>886</v>
      </c>
      <c r="C2102" s="1" t="s">
        <v>1198</v>
      </c>
      <c r="D2102" s="1" t="s">
        <v>39</v>
      </c>
      <c r="E2102" s="1" t="s">
        <v>39</v>
      </c>
      <c r="F2102">
        <v>115</v>
      </c>
      <c r="G2102">
        <v>1410</v>
      </c>
      <c r="H2102" s="1" t="s">
        <v>222</v>
      </c>
      <c r="I2102">
        <v>115</v>
      </c>
      <c r="J2102" s="1" t="s">
        <v>191</v>
      </c>
      <c r="K2102" s="1" t="s">
        <v>25</v>
      </c>
      <c r="L2102">
        <v>2.9499999999999999E-3</v>
      </c>
      <c r="M2102">
        <v>1.221E-2</v>
      </c>
      <c r="N2102">
        <v>2.0200000000000001E-3</v>
      </c>
      <c r="O2102">
        <v>1</v>
      </c>
      <c r="P2102">
        <v>0</v>
      </c>
      <c r="Q2102">
        <v>167</v>
      </c>
      <c r="R2102">
        <v>556</v>
      </c>
      <c r="S2102">
        <v>210</v>
      </c>
      <c r="T2102">
        <v>1.9</v>
      </c>
      <c r="U2102">
        <v>2.5</v>
      </c>
    </row>
    <row r="2103" spans="1:21" x14ac:dyDescent="0.25">
      <c r="A2103" t="str">
        <f>B2103&amp;"_"&amp;G2103&amp;"_"&amp;J2103</f>
        <v>886_250_1</v>
      </c>
      <c r="B2103">
        <v>886</v>
      </c>
      <c r="C2103" s="1" t="s">
        <v>1198</v>
      </c>
      <c r="D2103" s="1" t="s">
        <v>39</v>
      </c>
      <c r="E2103" s="1" t="s">
        <v>39</v>
      </c>
      <c r="F2103">
        <v>115</v>
      </c>
      <c r="G2103">
        <v>250</v>
      </c>
      <c r="H2103" s="1" t="s">
        <v>180</v>
      </c>
      <c r="I2103">
        <v>115</v>
      </c>
      <c r="J2103" s="1" t="s">
        <v>191</v>
      </c>
      <c r="K2103" s="1" t="s">
        <v>25</v>
      </c>
      <c r="L2103">
        <v>2.81E-3</v>
      </c>
      <c r="M2103">
        <v>1.1610000000000001E-2</v>
      </c>
      <c r="N2103">
        <v>1.92E-3</v>
      </c>
      <c r="O2103">
        <v>1</v>
      </c>
      <c r="P2103">
        <v>0</v>
      </c>
      <c r="Q2103">
        <v>167</v>
      </c>
      <c r="R2103">
        <v>556</v>
      </c>
      <c r="S2103">
        <v>210</v>
      </c>
      <c r="T2103">
        <v>2</v>
      </c>
      <c r="U2103">
        <v>2.2999999999999998</v>
      </c>
    </row>
    <row r="2104" spans="1:21" x14ac:dyDescent="0.25">
      <c r="A2104" t="str">
        <f>B2104&amp;"_"&amp;G2104&amp;"_"&amp;J2104</f>
        <v>887_128_1</v>
      </c>
      <c r="B2104">
        <v>887</v>
      </c>
      <c r="C2104" s="1" t="s">
        <v>584</v>
      </c>
      <c r="D2104" s="1" t="s">
        <v>39</v>
      </c>
      <c r="E2104" s="1" t="s">
        <v>39</v>
      </c>
      <c r="F2104">
        <v>115</v>
      </c>
      <c r="G2104">
        <v>128</v>
      </c>
      <c r="H2104" s="1" t="s">
        <v>87</v>
      </c>
      <c r="I2104">
        <v>115</v>
      </c>
      <c r="J2104" s="1" t="s">
        <v>191</v>
      </c>
      <c r="K2104" s="1" t="s">
        <v>25</v>
      </c>
      <c r="L2104">
        <v>4.5799999999999999E-3</v>
      </c>
      <c r="M2104">
        <v>1.8939999999999999E-2</v>
      </c>
      <c r="N2104">
        <v>3.14E-3</v>
      </c>
      <c r="O2104">
        <v>1</v>
      </c>
      <c r="P2104">
        <v>0</v>
      </c>
      <c r="Q2104">
        <v>167</v>
      </c>
      <c r="R2104">
        <v>556</v>
      </c>
      <c r="S2104">
        <v>210</v>
      </c>
      <c r="T2104">
        <v>3.3</v>
      </c>
      <c r="U2104">
        <v>3.8</v>
      </c>
    </row>
    <row r="2105" spans="1:21" x14ac:dyDescent="0.25">
      <c r="A2105" t="str">
        <f>B2105&amp;"_"&amp;G2105&amp;"_"&amp;J2105</f>
        <v>887_216_1</v>
      </c>
      <c r="B2105">
        <v>887</v>
      </c>
      <c r="C2105" s="1" t="s">
        <v>584</v>
      </c>
      <c r="D2105" s="1" t="s">
        <v>39</v>
      </c>
      <c r="E2105" s="1" t="s">
        <v>39</v>
      </c>
      <c r="F2105">
        <v>115</v>
      </c>
      <c r="G2105">
        <v>216</v>
      </c>
      <c r="H2105" s="1" t="s">
        <v>94</v>
      </c>
      <c r="I2105">
        <v>115</v>
      </c>
      <c r="J2105" s="1" t="s">
        <v>191</v>
      </c>
      <c r="K2105" s="1" t="s">
        <v>25</v>
      </c>
      <c r="L2105">
        <v>1.247E-2</v>
      </c>
      <c r="M2105">
        <v>5.1569999999999998E-2</v>
      </c>
      <c r="N2105">
        <v>8.5400000000000007E-3</v>
      </c>
      <c r="O2105">
        <v>1</v>
      </c>
      <c r="P2105">
        <v>0</v>
      </c>
      <c r="Q2105">
        <v>210</v>
      </c>
      <c r="R2105">
        <v>556</v>
      </c>
      <c r="S2105">
        <v>210</v>
      </c>
      <c r="T2105">
        <v>9.9</v>
      </c>
      <c r="U2105">
        <v>10.4</v>
      </c>
    </row>
    <row r="2106" spans="1:21" x14ac:dyDescent="0.25">
      <c r="A2106" t="str">
        <f>B2106&amp;"_"&amp;G2106&amp;"_"&amp;J2106</f>
        <v>887_219_1</v>
      </c>
      <c r="B2106">
        <v>887</v>
      </c>
      <c r="C2106" s="1" t="s">
        <v>584</v>
      </c>
      <c r="D2106" s="1" t="s">
        <v>39</v>
      </c>
      <c r="E2106" s="1" t="s">
        <v>39</v>
      </c>
      <c r="F2106">
        <v>115</v>
      </c>
      <c r="G2106">
        <v>219</v>
      </c>
      <c r="H2106" s="1" t="s">
        <v>589</v>
      </c>
      <c r="I2106">
        <v>115</v>
      </c>
      <c r="J2106" s="1" t="s">
        <v>191</v>
      </c>
      <c r="K2106" s="1" t="s">
        <v>25</v>
      </c>
      <c r="L2106">
        <v>1.1E-4</v>
      </c>
      <c r="M2106">
        <v>4.4999999999999999E-4</v>
      </c>
      <c r="N2106">
        <v>6.9999999999999994E-5</v>
      </c>
      <c r="O2106">
        <v>1</v>
      </c>
      <c r="P2106">
        <v>0</v>
      </c>
      <c r="Q2106">
        <v>167</v>
      </c>
      <c r="R2106">
        <v>556</v>
      </c>
      <c r="S2106">
        <v>210</v>
      </c>
      <c r="T2106">
        <v>0.1</v>
      </c>
      <c r="U2106">
        <v>0.1</v>
      </c>
    </row>
    <row r="2107" spans="1:21" x14ac:dyDescent="0.25">
      <c r="A2107" t="str">
        <f>B2107&amp;"_"&amp;G2107&amp;"_"&amp;J2107</f>
        <v>888_128_1</v>
      </c>
      <c r="B2107">
        <v>888</v>
      </c>
      <c r="C2107" s="1" t="s">
        <v>587</v>
      </c>
      <c r="D2107" s="1" t="s">
        <v>39</v>
      </c>
      <c r="E2107" s="1" t="s">
        <v>39</v>
      </c>
      <c r="F2107">
        <v>115</v>
      </c>
      <c r="G2107">
        <v>128</v>
      </c>
      <c r="H2107" s="1" t="s">
        <v>87</v>
      </c>
      <c r="I2107">
        <v>115</v>
      </c>
      <c r="J2107" s="1" t="s">
        <v>191</v>
      </c>
      <c r="K2107" s="1" t="s">
        <v>25</v>
      </c>
      <c r="L2107">
        <v>4.2500000000000003E-3</v>
      </c>
      <c r="M2107">
        <v>1.7590000000000001E-2</v>
      </c>
      <c r="N2107">
        <v>2.9099999999999998E-3</v>
      </c>
      <c r="O2107">
        <v>1</v>
      </c>
      <c r="P2107">
        <v>0</v>
      </c>
      <c r="Q2107">
        <v>167</v>
      </c>
      <c r="R2107">
        <v>556</v>
      </c>
      <c r="S2107">
        <v>210</v>
      </c>
      <c r="T2107">
        <v>3.2</v>
      </c>
      <c r="U2107">
        <v>3.5</v>
      </c>
    </row>
    <row r="2108" spans="1:21" x14ac:dyDescent="0.25">
      <c r="A2108" t="str">
        <f>B2108&amp;"_"&amp;G2108&amp;"_"&amp;J2108</f>
        <v>888_217_1</v>
      </c>
      <c r="B2108">
        <v>888</v>
      </c>
      <c r="C2108" s="1" t="s">
        <v>587</v>
      </c>
      <c r="D2108" s="1" t="s">
        <v>39</v>
      </c>
      <c r="E2108" s="1" t="s">
        <v>39</v>
      </c>
      <c r="F2108">
        <v>115</v>
      </c>
      <c r="G2108">
        <v>217</v>
      </c>
      <c r="H2108" s="1" t="s">
        <v>588</v>
      </c>
      <c r="I2108">
        <v>115</v>
      </c>
      <c r="J2108" s="1" t="s">
        <v>191</v>
      </c>
      <c r="K2108" s="1" t="s">
        <v>25</v>
      </c>
      <c r="L2108">
        <v>1.136E-2</v>
      </c>
      <c r="M2108">
        <v>4.6960000000000002E-2</v>
      </c>
      <c r="N2108">
        <v>7.7799999999999996E-3</v>
      </c>
      <c r="O2108">
        <v>1</v>
      </c>
      <c r="P2108">
        <v>0</v>
      </c>
      <c r="Q2108">
        <v>167</v>
      </c>
      <c r="R2108">
        <v>556</v>
      </c>
      <c r="S2108">
        <v>210</v>
      </c>
      <c r="T2108">
        <v>5.7</v>
      </c>
      <c r="U2108">
        <v>9.4</v>
      </c>
    </row>
    <row r="2109" spans="1:21" x14ac:dyDescent="0.25">
      <c r="A2109" t="str">
        <f>B2109&amp;"_"&amp;G2109&amp;"_"&amp;J2109</f>
        <v>888_219_1</v>
      </c>
      <c r="B2109">
        <v>888</v>
      </c>
      <c r="C2109" s="1" t="s">
        <v>587</v>
      </c>
      <c r="D2109" s="1" t="s">
        <v>39</v>
      </c>
      <c r="E2109" s="1" t="s">
        <v>39</v>
      </c>
      <c r="F2109">
        <v>115</v>
      </c>
      <c r="G2109">
        <v>219</v>
      </c>
      <c r="H2109" s="1" t="s">
        <v>589</v>
      </c>
      <c r="I2109">
        <v>115</v>
      </c>
      <c r="J2109" s="1" t="s">
        <v>191</v>
      </c>
      <c r="K2109" s="1" t="s">
        <v>25</v>
      </c>
      <c r="L2109">
        <v>3.2000000000000003E-4</v>
      </c>
      <c r="M2109">
        <v>1.31E-3</v>
      </c>
      <c r="N2109">
        <v>2.2000000000000001E-4</v>
      </c>
      <c r="O2109">
        <v>1</v>
      </c>
      <c r="P2109">
        <v>0</v>
      </c>
      <c r="Q2109">
        <v>167</v>
      </c>
      <c r="R2109">
        <v>556</v>
      </c>
      <c r="S2109">
        <v>210</v>
      </c>
      <c r="T2109">
        <v>0.1</v>
      </c>
      <c r="U2109">
        <v>0.3</v>
      </c>
    </row>
    <row r="2110" spans="1:21" x14ac:dyDescent="0.25">
      <c r="A2110" t="str">
        <f>B2110&amp;"_"&amp;G2110&amp;"_"&amp;J2110</f>
        <v>889_1000_1</v>
      </c>
      <c r="B2110">
        <v>889</v>
      </c>
      <c r="C2110" s="1" t="s">
        <v>365</v>
      </c>
      <c r="D2110" s="1" t="s">
        <v>42</v>
      </c>
      <c r="E2110" s="1" t="s">
        <v>42</v>
      </c>
      <c r="F2110">
        <v>115</v>
      </c>
      <c r="G2110">
        <v>1000</v>
      </c>
      <c r="H2110" s="1" t="s">
        <v>290</v>
      </c>
      <c r="I2110">
        <v>115</v>
      </c>
      <c r="J2110" s="1" t="s">
        <v>191</v>
      </c>
      <c r="K2110" s="1" t="s">
        <v>25</v>
      </c>
      <c r="L2110">
        <v>3.653E-2</v>
      </c>
      <c r="M2110">
        <v>0.15104000000000001</v>
      </c>
      <c r="N2110">
        <v>2.5010000000000001E-2</v>
      </c>
      <c r="O2110">
        <v>1</v>
      </c>
      <c r="P2110">
        <v>0</v>
      </c>
      <c r="Q2110">
        <v>167</v>
      </c>
      <c r="R2110">
        <v>556</v>
      </c>
      <c r="S2110">
        <v>210</v>
      </c>
      <c r="T2110">
        <v>19.100000000000001</v>
      </c>
      <c r="U2110">
        <v>30.4</v>
      </c>
    </row>
    <row r="2111" spans="1:21" x14ac:dyDescent="0.25">
      <c r="A2111" t="str">
        <f>B2111&amp;"_"&amp;G2111&amp;"_"&amp;J2111</f>
        <v>889_67_1</v>
      </c>
      <c r="B2111">
        <v>889</v>
      </c>
      <c r="C2111" s="1" t="s">
        <v>365</v>
      </c>
      <c r="D2111" s="1" t="s">
        <v>42</v>
      </c>
      <c r="E2111" s="1" t="s">
        <v>42</v>
      </c>
      <c r="F2111">
        <v>115</v>
      </c>
      <c r="G2111">
        <v>67</v>
      </c>
      <c r="H2111" s="1" t="s">
        <v>366</v>
      </c>
      <c r="I2111">
        <v>115</v>
      </c>
      <c r="J2111" s="1" t="s">
        <v>191</v>
      </c>
      <c r="K2111" s="1" t="s">
        <v>25</v>
      </c>
      <c r="L2111">
        <v>7.6999999999999996E-4</v>
      </c>
      <c r="M2111">
        <v>3.1700000000000001E-3</v>
      </c>
      <c r="N2111">
        <v>5.1999999999999995E-4</v>
      </c>
      <c r="O2111">
        <v>1</v>
      </c>
      <c r="P2111">
        <v>0</v>
      </c>
      <c r="Q2111">
        <v>167</v>
      </c>
      <c r="R2111">
        <v>556</v>
      </c>
      <c r="S2111">
        <v>210</v>
      </c>
      <c r="T2111">
        <v>0.6</v>
      </c>
      <c r="U2111">
        <v>0.6</v>
      </c>
    </row>
    <row r="2112" spans="1:21" x14ac:dyDescent="0.25">
      <c r="A2112" t="str">
        <f>B2112&amp;"_"&amp;G2112&amp;"_"&amp;J2112</f>
        <v>889_890_1</v>
      </c>
      <c r="B2112">
        <v>889</v>
      </c>
      <c r="C2112" s="1" t="s">
        <v>365</v>
      </c>
      <c r="D2112" s="1" t="s">
        <v>42</v>
      </c>
      <c r="E2112" s="1" t="s">
        <v>42</v>
      </c>
      <c r="F2112">
        <v>115</v>
      </c>
      <c r="G2112">
        <v>890</v>
      </c>
      <c r="H2112" s="1" t="s">
        <v>373</v>
      </c>
      <c r="I2112">
        <v>115</v>
      </c>
      <c r="J2112" s="1" t="s">
        <v>191</v>
      </c>
      <c r="K2112" s="1" t="s">
        <v>25</v>
      </c>
      <c r="L2112">
        <v>2E-3</v>
      </c>
      <c r="M2112">
        <v>8.2900000000000005E-3</v>
      </c>
      <c r="N2112">
        <v>1.3699999999999999E-3</v>
      </c>
      <c r="O2112">
        <v>1</v>
      </c>
      <c r="P2112">
        <v>0</v>
      </c>
      <c r="Q2112">
        <v>167</v>
      </c>
      <c r="R2112">
        <v>556</v>
      </c>
      <c r="S2112">
        <v>210</v>
      </c>
      <c r="T2112">
        <v>1.3</v>
      </c>
      <c r="U2112">
        <v>1.7</v>
      </c>
    </row>
    <row r="2113" spans="1:21" x14ac:dyDescent="0.25">
      <c r="A2113" t="str">
        <f>B2113&amp;"_"&amp;G2113&amp;"_"&amp;J2113</f>
        <v>89_1391_1</v>
      </c>
      <c r="B2113">
        <v>89</v>
      </c>
      <c r="C2113" s="1" t="s">
        <v>326</v>
      </c>
      <c r="D2113" s="1" t="s">
        <v>42</v>
      </c>
      <c r="E2113" s="1" t="s">
        <v>42</v>
      </c>
      <c r="F2113">
        <v>115</v>
      </c>
      <c r="G2113">
        <v>1391</v>
      </c>
      <c r="H2113" s="1" t="s">
        <v>325</v>
      </c>
      <c r="I2113">
        <v>115</v>
      </c>
      <c r="J2113" s="1" t="s">
        <v>191</v>
      </c>
      <c r="K2113" s="1" t="s">
        <v>25</v>
      </c>
      <c r="L2113">
        <v>1.2E-4</v>
      </c>
      <c r="M2113">
        <v>5.1000000000000004E-4</v>
      </c>
      <c r="N2113">
        <v>8.0000000000000007E-5</v>
      </c>
      <c r="O2113">
        <v>1</v>
      </c>
      <c r="P2113">
        <v>0</v>
      </c>
      <c r="Q2113">
        <v>167</v>
      </c>
      <c r="R2113">
        <v>556</v>
      </c>
      <c r="S2113">
        <v>210</v>
      </c>
      <c r="T2113">
        <v>0.1</v>
      </c>
      <c r="U2113">
        <v>0.1</v>
      </c>
    </row>
    <row r="2114" spans="1:21" x14ac:dyDescent="0.25">
      <c r="A2114" t="str">
        <f>B2114&amp;"_"&amp;G2114&amp;"_"&amp;J2114</f>
        <v>890_66_1</v>
      </c>
      <c r="B2114">
        <v>890</v>
      </c>
      <c r="C2114" s="1" t="s">
        <v>373</v>
      </c>
      <c r="D2114" s="1" t="s">
        <v>42</v>
      </c>
      <c r="E2114" s="1" t="s">
        <v>42</v>
      </c>
      <c r="F2114">
        <v>115</v>
      </c>
      <c r="G2114">
        <v>66</v>
      </c>
      <c r="H2114" s="1" t="s">
        <v>370</v>
      </c>
      <c r="I2114">
        <v>115</v>
      </c>
      <c r="J2114" s="1" t="s">
        <v>191</v>
      </c>
      <c r="K2114" s="1" t="s">
        <v>25</v>
      </c>
      <c r="L2114">
        <v>5.0000000000000002E-5</v>
      </c>
      <c r="M2114">
        <v>1.9000000000000001E-4</v>
      </c>
      <c r="N2114">
        <v>3.0000000000000001E-5</v>
      </c>
      <c r="O2114">
        <v>1</v>
      </c>
      <c r="P2114">
        <v>0</v>
      </c>
      <c r="Q2114">
        <v>167</v>
      </c>
      <c r="R2114">
        <v>556</v>
      </c>
      <c r="S2114">
        <v>210</v>
      </c>
      <c r="T2114">
        <v>0</v>
      </c>
      <c r="U2114">
        <v>0</v>
      </c>
    </row>
    <row r="2115" spans="1:21" x14ac:dyDescent="0.25">
      <c r="A2115" t="str">
        <f>B2115&amp;"_"&amp;G2115&amp;"_"&amp;J2115</f>
        <v>890_891_1</v>
      </c>
      <c r="B2115">
        <v>890</v>
      </c>
      <c r="C2115" s="1" t="s">
        <v>373</v>
      </c>
      <c r="D2115" s="1" t="s">
        <v>42</v>
      </c>
      <c r="E2115" s="1" t="s">
        <v>42</v>
      </c>
      <c r="F2115">
        <v>115</v>
      </c>
      <c r="G2115">
        <v>891</v>
      </c>
      <c r="H2115" s="1" t="s">
        <v>369</v>
      </c>
      <c r="I2115">
        <v>115</v>
      </c>
      <c r="J2115" s="1" t="s">
        <v>191</v>
      </c>
      <c r="K2115" s="1" t="s">
        <v>25</v>
      </c>
      <c r="L2115">
        <v>2.0000000000000002E-5</v>
      </c>
      <c r="M2115">
        <v>8.0000000000000007E-5</v>
      </c>
      <c r="N2115">
        <v>1.0000000000000001E-5</v>
      </c>
      <c r="O2115">
        <v>1</v>
      </c>
      <c r="P2115">
        <v>0</v>
      </c>
      <c r="Q2115">
        <v>167</v>
      </c>
      <c r="R2115">
        <v>556</v>
      </c>
      <c r="S2115">
        <v>210</v>
      </c>
      <c r="T2115">
        <v>0</v>
      </c>
      <c r="U2115">
        <v>0</v>
      </c>
    </row>
    <row r="2116" spans="1:21" x14ac:dyDescent="0.25">
      <c r="A2116" t="str">
        <f>B2116&amp;"_"&amp;G2116&amp;"_"&amp;J2116</f>
        <v>891_66_1</v>
      </c>
      <c r="B2116">
        <v>891</v>
      </c>
      <c r="C2116" s="1" t="s">
        <v>369</v>
      </c>
      <c r="D2116" s="1" t="s">
        <v>42</v>
      </c>
      <c r="E2116" s="1" t="s">
        <v>42</v>
      </c>
      <c r="F2116">
        <v>115</v>
      </c>
      <c r="G2116">
        <v>66</v>
      </c>
      <c r="H2116" s="1" t="s">
        <v>370</v>
      </c>
      <c r="I2116">
        <v>115</v>
      </c>
      <c r="J2116" s="1" t="s">
        <v>191</v>
      </c>
      <c r="K2116" s="1" t="s">
        <v>25</v>
      </c>
      <c r="L2116">
        <v>5.0000000000000002E-5</v>
      </c>
      <c r="M2116">
        <v>2.2000000000000001E-4</v>
      </c>
      <c r="N2116">
        <v>4.0000000000000003E-5</v>
      </c>
      <c r="O2116">
        <v>1</v>
      </c>
      <c r="P2116">
        <v>0</v>
      </c>
      <c r="Q2116">
        <v>167</v>
      </c>
      <c r="R2116">
        <v>556</v>
      </c>
      <c r="S2116">
        <v>210</v>
      </c>
      <c r="T2116">
        <v>0</v>
      </c>
      <c r="U2116">
        <v>0</v>
      </c>
    </row>
    <row r="2117" spans="1:21" x14ac:dyDescent="0.25">
      <c r="A2117" t="str">
        <f>B2117&amp;"_"&amp;G2117&amp;"_"&amp;J2117</f>
        <v>891_69_1</v>
      </c>
      <c r="B2117">
        <v>891</v>
      </c>
      <c r="C2117" s="1" t="s">
        <v>369</v>
      </c>
      <c r="D2117" s="1" t="s">
        <v>42</v>
      </c>
      <c r="E2117" s="1" t="s">
        <v>42</v>
      </c>
      <c r="F2117">
        <v>115</v>
      </c>
      <c r="G2117">
        <v>69</v>
      </c>
      <c r="H2117" s="1" t="s">
        <v>144</v>
      </c>
      <c r="I2117">
        <v>115</v>
      </c>
      <c r="J2117" s="1" t="s">
        <v>191</v>
      </c>
      <c r="K2117" s="1" t="s">
        <v>25</v>
      </c>
      <c r="L2117">
        <v>1.523E-2</v>
      </c>
      <c r="M2117">
        <v>6.2979999999999994E-2</v>
      </c>
      <c r="N2117">
        <v>1.043E-2</v>
      </c>
      <c r="O2117">
        <v>1</v>
      </c>
      <c r="P2117">
        <v>0</v>
      </c>
      <c r="Q2117">
        <v>167</v>
      </c>
      <c r="R2117">
        <v>556</v>
      </c>
      <c r="S2117">
        <v>210</v>
      </c>
      <c r="T2117">
        <v>7.1</v>
      </c>
      <c r="U2117">
        <v>12.7</v>
      </c>
    </row>
    <row r="2118" spans="1:21" x14ac:dyDescent="0.25">
      <c r="A2118" t="str">
        <f>B2118&amp;"_"&amp;G2118&amp;"_"&amp;J2118</f>
        <v>892_1332_1</v>
      </c>
      <c r="B2118">
        <v>892</v>
      </c>
      <c r="C2118" s="1" t="s">
        <v>1407</v>
      </c>
      <c r="D2118" s="1" t="s">
        <v>42</v>
      </c>
      <c r="E2118" s="1" t="s">
        <v>42</v>
      </c>
      <c r="F2118">
        <v>115</v>
      </c>
      <c r="G2118">
        <v>1332</v>
      </c>
      <c r="H2118" s="1" t="s">
        <v>287</v>
      </c>
      <c r="I2118">
        <v>115</v>
      </c>
      <c r="J2118" s="1" t="s">
        <v>191</v>
      </c>
      <c r="K2118" s="1" t="s">
        <v>25</v>
      </c>
      <c r="L2118">
        <v>2.2599999999999999E-3</v>
      </c>
      <c r="M2118">
        <v>9.3399999999999993E-3</v>
      </c>
      <c r="N2118">
        <v>1.5499999999999999E-3</v>
      </c>
      <c r="O2118">
        <v>1</v>
      </c>
      <c r="P2118">
        <v>0</v>
      </c>
      <c r="Q2118">
        <v>167</v>
      </c>
      <c r="R2118">
        <v>556</v>
      </c>
      <c r="S2118">
        <v>210</v>
      </c>
      <c r="T2118">
        <v>1.3</v>
      </c>
      <c r="U2118">
        <v>1.9</v>
      </c>
    </row>
    <row r="2119" spans="1:21" x14ac:dyDescent="0.25">
      <c r="A2119" t="str">
        <f>B2119&amp;"_"&amp;G2119&amp;"_"&amp;J2119</f>
        <v>892_1425_1</v>
      </c>
      <c r="B2119">
        <v>892</v>
      </c>
      <c r="C2119" s="1" t="s">
        <v>1407</v>
      </c>
      <c r="D2119" s="1" t="s">
        <v>42</v>
      </c>
      <c r="E2119" s="1" t="s">
        <v>42</v>
      </c>
      <c r="F2119">
        <v>115</v>
      </c>
      <c r="G2119">
        <v>1425</v>
      </c>
      <c r="H2119" s="1" t="s">
        <v>1408</v>
      </c>
      <c r="I2119">
        <v>115</v>
      </c>
      <c r="J2119" s="1" t="s">
        <v>191</v>
      </c>
      <c r="K2119" s="1" t="s">
        <v>25</v>
      </c>
      <c r="L2119">
        <v>1.73E-3</v>
      </c>
      <c r="M2119">
        <v>7.1399999999999996E-3</v>
      </c>
      <c r="N2119">
        <v>1.1800000000000001E-3</v>
      </c>
      <c r="O2119">
        <v>1</v>
      </c>
      <c r="P2119">
        <v>0</v>
      </c>
      <c r="Q2119">
        <v>167</v>
      </c>
      <c r="R2119">
        <v>556</v>
      </c>
      <c r="S2119">
        <v>210</v>
      </c>
      <c r="T2119">
        <v>0.9</v>
      </c>
      <c r="U2119">
        <v>1.4</v>
      </c>
    </row>
    <row r="2120" spans="1:21" x14ac:dyDescent="0.25">
      <c r="A2120" t="str">
        <f>B2120&amp;"_"&amp;G2120&amp;"_"&amp;J2120</f>
        <v>893_1326_1</v>
      </c>
      <c r="B2120">
        <v>893</v>
      </c>
      <c r="C2120" s="1" t="s">
        <v>135</v>
      </c>
      <c r="D2120" s="1" t="s">
        <v>42</v>
      </c>
      <c r="E2120" s="1" t="s">
        <v>42</v>
      </c>
      <c r="F2120">
        <v>115</v>
      </c>
      <c r="G2120">
        <v>1326</v>
      </c>
      <c r="H2120" s="1" t="s">
        <v>297</v>
      </c>
      <c r="I2120">
        <v>115</v>
      </c>
      <c r="J2120" s="1" t="s">
        <v>191</v>
      </c>
      <c r="K2120" s="1" t="s">
        <v>25</v>
      </c>
      <c r="L2120">
        <v>8.7000000000000001E-4</v>
      </c>
      <c r="M2120">
        <v>3.62E-3</v>
      </c>
      <c r="N2120">
        <v>5.9999999999999995E-4</v>
      </c>
      <c r="O2120">
        <v>1</v>
      </c>
      <c r="P2120">
        <v>0</v>
      </c>
      <c r="Q2120">
        <v>167</v>
      </c>
      <c r="R2120">
        <v>556</v>
      </c>
      <c r="S2120">
        <v>210</v>
      </c>
      <c r="T2120">
        <v>0.6</v>
      </c>
      <c r="U2120">
        <v>0.7</v>
      </c>
    </row>
    <row r="2121" spans="1:21" x14ac:dyDescent="0.25">
      <c r="A2121" t="str">
        <f>B2121&amp;"_"&amp;G2121&amp;"_"&amp;J2121</f>
        <v>893_1416_1</v>
      </c>
      <c r="B2121">
        <v>893</v>
      </c>
      <c r="C2121" s="1" t="s">
        <v>135</v>
      </c>
      <c r="D2121" s="1" t="s">
        <v>42</v>
      </c>
      <c r="E2121" s="1" t="s">
        <v>42</v>
      </c>
      <c r="F2121">
        <v>115</v>
      </c>
      <c r="G2121">
        <v>1416</v>
      </c>
      <c r="H2121" s="1" t="s">
        <v>544</v>
      </c>
      <c r="I2121">
        <v>115</v>
      </c>
      <c r="J2121" s="1" t="s">
        <v>191</v>
      </c>
      <c r="K2121" s="1" t="s">
        <v>25</v>
      </c>
      <c r="L2121">
        <v>8.5999999999999998E-4</v>
      </c>
      <c r="M2121">
        <v>3.5699999999999998E-3</v>
      </c>
      <c r="N2121">
        <v>5.9000000000000003E-4</v>
      </c>
      <c r="O2121">
        <v>1</v>
      </c>
      <c r="P2121">
        <v>0</v>
      </c>
      <c r="Q2121">
        <v>167</v>
      </c>
      <c r="R2121">
        <v>556</v>
      </c>
      <c r="S2121">
        <v>210</v>
      </c>
      <c r="T2121">
        <v>0.5</v>
      </c>
      <c r="U2121">
        <v>0.7</v>
      </c>
    </row>
    <row r="2122" spans="1:21" x14ac:dyDescent="0.25">
      <c r="A2122" t="str">
        <f>B2122&amp;"_"&amp;G2122&amp;"_"&amp;J2122</f>
        <v>893_75_1</v>
      </c>
      <c r="B2122">
        <v>893</v>
      </c>
      <c r="C2122" s="1" t="s">
        <v>135</v>
      </c>
      <c r="D2122" s="1" t="s">
        <v>42</v>
      </c>
      <c r="E2122" s="1" t="s">
        <v>42</v>
      </c>
      <c r="F2122">
        <v>115</v>
      </c>
      <c r="G2122">
        <v>75</v>
      </c>
      <c r="H2122" s="1" t="s">
        <v>257</v>
      </c>
      <c r="I2122">
        <v>115</v>
      </c>
      <c r="J2122" s="1" t="s">
        <v>191</v>
      </c>
      <c r="K2122" s="1" t="s">
        <v>25</v>
      </c>
      <c r="L2122">
        <v>2.0000000000000002E-5</v>
      </c>
      <c r="M2122">
        <v>6.9999999999999994E-5</v>
      </c>
      <c r="N2122">
        <v>1.0000000000000001E-5</v>
      </c>
      <c r="O2122">
        <v>1</v>
      </c>
      <c r="P2122">
        <v>0</v>
      </c>
      <c r="Q2122">
        <v>167</v>
      </c>
      <c r="R2122">
        <v>556</v>
      </c>
      <c r="S2122">
        <v>210</v>
      </c>
      <c r="T2122">
        <v>0</v>
      </c>
      <c r="U2122">
        <v>0</v>
      </c>
    </row>
    <row r="2123" spans="1:21" x14ac:dyDescent="0.25">
      <c r="A2123" t="str">
        <f>B2123&amp;"_"&amp;G2123&amp;"_"&amp;J2123</f>
        <v>893_76_1</v>
      </c>
      <c r="B2123">
        <v>893</v>
      </c>
      <c r="C2123" s="1" t="s">
        <v>135</v>
      </c>
      <c r="D2123" s="1" t="s">
        <v>42</v>
      </c>
      <c r="E2123" s="1" t="s">
        <v>42</v>
      </c>
      <c r="F2123">
        <v>115</v>
      </c>
      <c r="G2123">
        <v>76</v>
      </c>
      <c r="H2123" s="1" t="s">
        <v>136</v>
      </c>
      <c r="I2123">
        <v>115</v>
      </c>
      <c r="J2123" s="1" t="s">
        <v>191</v>
      </c>
      <c r="K2123" s="1" t="s">
        <v>25</v>
      </c>
      <c r="L2123">
        <v>3.6999999999999999E-4</v>
      </c>
      <c r="M2123">
        <v>1.5200000000000001E-3</v>
      </c>
      <c r="N2123">
        <v>2.5000000000000001E-4</v>
      </c>
      <c r="O2123">
        <v>1</v>
      </c>
      <c r="P2123">
        <v>0</v>
      </c>
      <c r="Q2123">
        <v>167</v>
      </c>
      <c r="R2123">
        <v>556</v>
      </c>
      <c r="S2123">
        <v>210</v>
      </c>
      <c r="T2123">
        <v>0.2</v>
      </c>
      <c r="U2123">
        <v>0.3</v>
      </c>
    </row>
    <row r="2124" spans="1:21" x14ac:dyDescent="0.25">
      <c r="A2124" t="str">
        <f>B2124&amp;"_"&amp;G2124&amp;"_"&amp;J2124</f>
        <v>893_76_2</v>
      </c>
      <c r="B2124">
        <v>893</v>
      </c>
      <c r="C2124" s="1" t="s">
        <v>135</v>
      </c>
      <c r="D2124" s="1" t="s">
        <v>42</v>
      </c>
      <c r="E2124" s="1" t="s">
        <v>42</v>
      </c>
      <c r="F2124">
        <v>115</v>
      </c>
      <c r="G2124">
        <v>76</v>
      </c>
      <c r="H2124" s="1" t="s">
        <v>136</v>
      </c>
      <c r="I2124">
        <v>115</v>
      </c>
      <c r="J2124" s="1" t="s">
        <v>74</v>
      </c>
      <c r="K2124" s="1" t="s">
        <v>25</v>
      </c>
      <c r="L2124">
        <v>3.6999999999999999E-4</v>
      </c>
      <c r="M2124">
        <v>1.5100000000000001E-3</v>
      </c>
      <c r="N2124">
        <v>2.5000000000000001E-4</v>
      </c>
      <c r="O2124">
        <v>1</v>
      </c>
      <c r="P2124">
        <v>0</v>
      </c>
      <c r="Q2124">
        <v>167</v>
      </c>
      <c r="R2124">
        <v>556</v>
      </c>
      <c r="S2124">
        <v>210</v>
      </c>
      <c r="T2124">
        <v>0.2</v>
      </c>
      <c r="U2124">
        <v>0.3</v>
      </c>
    </row>
    <row r="2125" spans="1:21" x14ac:dyDescent="0.25">
      <c r="A2125" t="str">
        <f>B2125&amp;"_"&amp;G2125&amp;"_"&amp;J2125</f>
        <v>894_111_1</v>
      </c>
      <c r="B2125">
        <v>894</v>
      </c>
      <c r="C2125" s="1" t="s">
        <v>722</v>
      </c>
      <c r="D2125" s="1" t="s">
        <v>67</v>
      </c>
      <c r="E2125" s="1" t="s">
        <v>67</v>
      </c>
      <c r="F2125">
        <v>115</v>
      </c>
      <c r="G2125">
        <v>111</v>
      </c>
      <c r="H2125" s="1" t="s">
        <v>1094</v>
      </c>
      <c r="I2125">
        <v>115</v>
      </c>
      <c r="J2125" s="1" t="s">
        <v>191</v>
      </c>
      <c r="K2125" s="1" t="s">
        <v>25</v>
      </c>
      <c r="L2125">
        <v>8.0000000000000007E-5</v>
      </c>
      <c r="M2125">
        <v>3.2000000000000003E-4</v>
      </c>
      <c r="N2125">
        <v>5.0000000000000002E-5</v>
      </c>
      <c r="O2125">
        <v>1</v>
      </c>
      <c r="P2125">
        <v>0</v>
      </c>
      <c r="Q2125">
        <v>167</v>
      </c>
      <c r="R2125">
        <v>556</v>
      </c>
      <c r="S2125">
        <v>210</v>
      </c>
      <c r="T2125">
        <v>0.1</v>
      </c>
      <c r="U2125">
        <v>0.1</v>
      </c>
    </row>
    <row r="2126" spans="1:21" x14ac:dyDescent="0.25">
      <c r="A2126" t="str">
        <f>B2126&amp;"_"&amp;G2126&amp;"_"&amp;J2126</f>
        <v>894_133_1</v>
      </c>
      <c r="B2126">
        <v>894</v>
      </c>
      <c r="C2126" s="1" t="s">
        <v>722</v>
      </c>
      <c r="D2126" s="1" t="s">
        <v>67</v>
      </c>
      <c r="E2126" s="1" t="s">
        <v>67</v>
      </c>
      <c r="F2126">
        <v>115</v>
      </c>
      <c r="G2126">
        <v>133</v>
      </c>
      <c r="H2126" s="1" t="s">
        <v>431</v>
      </c>
      <c r="I2126">
        <v>115</v>
      </c>
      <c r="J2126" s="1" t="s">
        <v>191</v>
      </c>
      <c r="K2126" s="1" t="s">
        <v>25</v>
      </c>
      <c r="L2126">
        <v>8.3800000000000003E-3</v>
      </c>
      <c r="M2126">
        <v>3.4669999999999999E-2</v>
      </c>
      <c r="N2126">
        <v>5.7400000000000003E-3</v>
      </c>
      <c r="O2126">
        <v>1</v>
      </c>
      <c r="P2126">
        <v>0</v>
      </c>
      <c r="Q2126">
        <v>167</v>
      </c>
      <c r="R2126">
        <v>556</v>
      </c>
      <c r="S2126">
        <v>210</v>
      </c>
      <c r="T2126">
        <v>5.5</v>
      </c>
      <c r="U2126">
        <v>7</v>
      </c>
    </row>
    <row r="2127" spans="1:21" x14ac:dyDescent="0.25">
      <c r="A2127" t="str">
        <f>B2127&amp;"_"&amp;G2127&amp;"_"&amp;J2127</f>
        <v>894_895_1</v>
      </c>
      <c r="B2127">
        <v>894</v>
      </c>
      <c r="C2127" s="1" t="s">
        <v>722</v>
      </c>
      <c r="D2127" s="1" t="s">
        <v>67</v>
      </c>
      <c r="E2127" s="1" t="s">
        <v>67</v>
      </c>
      <c r="F2127">
        <v>115</v>
      </c>
      <c r="G2127">
        <v>895</v>
      </c>
      <c r="H2127" s="1" t="s">
        <v>912</v>
      </c>
      <c r="I2127">
        <v>115</v>
      </c>
      <c r="J2127" s="1" t="s">
        <v>191</v>
      </c>
      <c r="K2127" s="1" t="s">
        <v>25</v>
      </c>
      <c r="L2127">
        <v>1.0000000000000001E-5</v>
      </c>
      <c r="M2127">
        <v>3.0000000000000001E-5</v>
      </c>
      <c r="N2127">
        <v>1.0000000000000001E-5</v>
      </c>
      <c r="O2127">
        <v>1</v>
      </c>
      <c r="P2127">
        <v>0</v>
      </c>
      <c r="Q2127">
        <v>167</v>
      </c>
      <c r="R2127">
        <v>556</v>
      </c>
      <c r="S2127">
        <v>210</v>
      </c>
      <c r="T2127">
        <v>0</v>
      </c>
      <c r="U2127">
        <v>0</v>
      </c>
    </row>
    <row r="2128" spans="1:21" x14ac:dyDescent="0.25">
      <c r="A2128" t="str">
        <f>B2128&amp;"_"&amp;G2128&amp;"_"&amp;J2128</f>
        <v>895_111_1</v>
      </c>
      <c r="B2128">
        <v>895</v>
      </c>
      <c r="C2128" s="1" t="s">
        <v>912</v>
      </c>
      <c r="D2128" s="1" t="s">
        <v>67</v>
      </c>
      <c r="E2128" s="1" t="s">
        <v>67</v>
      </c>
      <c r="F2128">
        <v>115</v>
      </c>
      <c r="G2128">
        <v>111</v>
      </c>
      <c r="H2128" s="1" t="s">
        <v>1094</v>
      </c>
      <c r="I2128">
        <v>115</v>
      </c>
      <c r="J2128" s="1" t="s">
        <v>191</v>
      </c>
      <c r="K2128" s="1" t="s">
        <v>25</v>
      </c>
      <c r="L2128">
        <v>8.0000000000000007E-5</v>
      </c>
      <c r="M2128">
        <v>3.1E-4</v>
      </c>
      <c r="N2128">
        <v>5.0000000000000002E-5</v>
      </c>
      <c r="O2128">
        <v>1</v>
      </c>
      <c r="P2128">
        <v>0</v>
      </c>
      <c r="Q2128">
        <v>167</v>
      </c>
      <c r="R2128">
        <v>556</v>
      </c>
      <c r="S2128">
        <v>210</v>
      </c>
      <c r="T2128">
        <v>0.1</v>
      </c>
      <c r="U2128">
        <v>0.1</v>
      </c>
    </row>
    <row r="2129" spans="1:21" x14ac:dyDescent="0.25">
      <c r="A2129" t="str">
        <f>B2129&amp;"_"&amp;G2129&amp;"_"&amp;J2129</f>
        <v>895_1171_1</v>
      </c>
      <c r="B2129">
        <v>895</v>
      </c>
      <c r="C2129" s="1" t="s">
        <v>912</v>
      </c>
      <c r="D2129" s="1" t="s">
        <v>67</v>
      </c>
      <c r="E2129" s="1" t="s">
        <v>67</v>
      </c>
      <c r="F2129">
        <v>115</v>
      </c>
      <c r="G2129">
        <v>1171</v>
      </c>
      <c r="H2129" s="1" t="s">
        <v>676</v>
      </c>
      <c r="I2129">
        <v>115</v>
      </c>
      <c r="J2129" s="1" t="s">
        <v>191</v>
      </c>
      <c r="K2129" s="1" t="s">
        <v>25</v>
      </c>
      <c r="L2129">
        <v>7.5399999999999998E-3</v>
      </c>
      <c r="M2129">
        <v>3.117E-2</v>
      </c>
      <c r="N2129">
        <v>5.1599999999999997E-3</v>
      </c>
      <c r="O2129">
        <v>1</v>
      </c>
      <c r="P2129">
        <v>0</v>
      </c>
      <c r="Q2129">
        <v>167</v>
      </c>
      <c r="R2129">
        <v>556</v>
      </c>
      <c r="S2129">
        <v>210</v>
      </c>
      <c r="T2129">
        <v>4.8</v>
      </c>
      <c r="U2129">
        <v>6.3</v>
      </c>
    </row>
    <row r="2130" spans="1:21" x14ac:dyDescent="0.25">
      <c r="A2130" t="str">
        <f>B2130&amp;"_"&amp;G2130&amp;"_"&amp;J2130</f>
        <v>896_124_1</v>
      </c>
      <c r="B2130">
        <v>896</v>
      </c>
      <c r="C2130" s="1" t="s">
        <v>457</v>
      </c>
      <c r="D2130" s="1" t="s">
        <v>67</v>
      </c>
      <c r="E2130" s="1" t="s">
        <v>67</v>
      </c>
      <c r="F2130">
        <v>115</v>
      </c>
      <c r="G2130">
        <v>124</v>
      </c>
      <c r="H2130" s="1" t="s">
        <v>268</v>
      </c>
      <c r="I2130">
        <v>115</v>
      </c>
      <c r="J2130" s="1" t="s">
        <v>191</v>
      </c>
      <c r="K2130" s="1" t="s">
        <v>25</v>
      </c>
      <c r="L2130">
        <v>5.6800000000000002E-3</v>
      </c>
      <c r="M2130">
        <v>2.349E-2</v>
      </c>
      <c r="N2130">
        <v>3.8899999999999998E-3</v>
      </c>
      <c r="O2130">
        <v>1</v>
      </c>
      <c r="P2130">
        <v>0</v>
      </c>
      <c r="Q2130">
        <v>167</v>
      </c>
      <c r="R2130">
        <v>556</v>
      </c>
      <c r="S2130">
        <v>210</v>
      </c>
      <c r="T2130">
        <v>3.9</v>
      </c>
      <c r="U2130">
        <v>4.7</v>
      </c>
    </row>
    <row r="2131" spans="1:21" x14ac:dyDescent="0.25">
      <c r="A2131" t="str">
        <f>B2131&amp;"_"&amp;G2131&amp;"_"&amp;J2131</f>
        <v>896_147_1</v>
      </c>
      <c r="B2131">
        <v>896</v>
      </c>
      <c r="C2131" s="1" t="s">
        <v>457</v>
      </c>
      <c r="D2131" s="1" t="s">
        <v>67</v>
      </c>
      <c r="E2131" s="1" t="s">
        <v>67</v>
      </c>
      <c r="F2131">
        <v>115</v>
      </c>
      <c r="G2131">
        <v>147</v>
      </c>
      <c r="H2131" s="1" t="s">
        <v>458</v>
      </c>
      <c r="I2131">
        <v>115</v>
      </c>
      <c r="J2131" s="1" t="s">
        <v>191</v>
      </c>
      <c r="K2131" s="1" t="s">
        <v>25</v>
      </c>
      <c r="L2131">
        <v>8.0999999999999996E-4</v>
      </c>
      <c r="M2131">
        <v>3.3300000000000001E-3</v>
      </c>
      <c r="N2131">
        <v>5.5000000000000003E-4</v>
      </c>
      <c r="O2131">
        <v>1</v>
      </c>
      <c r="P2131">
        <v>0</v>
      </c>
      <c r="Q2131">
        <v>167</v>
      </c>
      <c r="R2131">
        <v>556</v>
      </c>
      <c r="S2131">
        <v>210</v>
      </c>
      <c r="T2131">
        <v>0.5</v>
      </c>
      <c r="U2131">
        <v>0.7</v>
      </c>
    </row>
    <row r="2132" spans="1:21" x14ac:dyDescent="0.25">
      <c r="A2132" t="str">
        <f>B2132&amp;"_"&amp;G2132&amp;"_"&amp;J2132</f>
        <v>896_29_1</v>
      </c>
      <c r="B2132">
        <v>896</v>
      </c>
      <c r="C2132" s="1" t="s">
        <v>457</v>
      </c>
      <c r="D2132" s="1" t="s">
        <v>67</v>
      </c>
      <c r="E2132" s="1" t="s">
        <v>67</v>
      </c>
      <c r="F2132">
        <v>115</v>
      </c>
      <c r="G2132">
        <v>29</v>
      </c>
      <c r="H2132" s="1" t="s">
        <v>266</v>
      </c>
      <c r="I2132">
        <v>115</v>
      </c>
      <c r="J2132" s="1" t="s">
        <v>191</v>
      </c>
      <c r="K2132" s="1" t="s">
        <v>25</v>
      </c>
      <c r="L2132">
        <v>2.7490000000000001E-2</v>
      </c>
      <c r="M2132">
        <v>0.11366</v>
      </c>
      <c r="N2132">
        <v>1.882E-2</v>
      </c>
      <c r="O2132">
        <v>1</v>
      </c>
      <c r="P2132">
        <v>0</v>
      </c>
      <c r="Q2132">
        <v>167</v>
      </c>
      <c r="R2132">
        <v>556</v>
      </c>
      <c r="S2132">
        <v>210</v>
      </c>
      <c r="T2132">
        <v>21.9</v>
      </c>
      <c r="U2132">
        <v>22.9</v>
      </c>
    </row>
    <row r="2133" spans="1:21" x14ac:dyDescent="0.25">
      <c r="A2133" t="str">
        <f>B2133&amp;"_"&amp;G2133&amp;"_"&amp;J2133</f>
        <v>897_900_1</v>
      </c>
      <c r="B2133">
        <v>897</v>
      </c>
      <c r="C2133" s="1" t="s">
        <v>57</v>
      </c>
      <c r="D2133" s="1" t="s">
        <v>56</v>
      </c>
      <c r="E2133" s="1" t="s">
        <v>56</v>
      </c>
      <c r="F2133">
        <v>345</v>
      </c>
      <c r="G2133">
        <v>900</v>
      </c>
      <c r="H2133" s="1" t="s">
        <v>63</v>
      </c>
      <c r="I2133">
        <v>345</v>
      </c>
      <c r="J2133" s="1" t="s">
        <v>191</v>
      </c>
      <c r="K2133" s="1" t="s">
        <v>25</v>
      </c>
      <c r="L2133">
        <v>3.3E-4</v>
      </c>
      <c r="M2133">
        <v>5.0099999999999997E-3</v>
      </c>
      <c r="N2133">
        <v>0.12950999999999999</v>
      </c>
      <c r="O2133">
        <v>1</v>
      </c>
      <c r="P2133">
        <v>0</v>
      </c>
      <c r="Q2133">
        <v>1725</v>
      </c>
      <c r="R2133">
        <v>1725</v>
      </c>
      <c r="S2133">
        <v>1804</v>
      </c>
      <c r="T2133">
        <v>9.1</v>
      </c>
      <c r="U2133">
        <v>12.6</v>
      </c>
    </row>
    <row r="2134" spans="1:21" x14ac:dyDescent="0.25">
      <c r="A2134" t="str">
        <f>B2134&amp;"_"&amp;G2134&amp;"_"&amp;J2134</f>
        <v>897_900_2</v>
      </c>
      <c r="B2134">
        <v>897</v>
      </c>
      <c r="C2134" s="1" t="s">
        <v>57</v>
      </c>
      <c r="D2134" s="1" t="s">
        <v>56</v>
      </c>
      <c r="E2134" s="1" t="s">
        <v>56</v>
      </c>
      <c r="F2134">
        <v>345</v>
      </c>
      <c r="G2134">
        <v>900</v>
      </c>
      <c r="H2134" s="1" t="s">
        <v>63</v>
      </c>
      <c r="I2134">
        <v>345</v>
      </c>
      <c r="J2134" s="1" t="s">
        <v>74</v>
      </c>
      <c r="K2134" s="1" t="s">
        <v>25</v>
      </c>
      <c r="L2134">
        <v>3.3E-4</v>
      </c>
      <c r="M2134">
        <v>5.0099999999999997E-3</v>
      </c>
      <c r="N2134">
        <v>0.12941</v>
      </c>
      <c r="O2134">
        <v>1</v>
      </c>
      <c r="P2134">
        <v>0</v>
      </c>
      <c r="Q2134">
        <v>1725</v>
      </c>
      <c r="R2134">
        <v>1725</v>
      </c>
      <c r="S2134">
        <v>1804</v>
      </c>
      <c r="T2134">
        <v>9.1</v>
      </c>
      <c r="U2134">
        <v>12.6</v>
      </c>
    </row>
    <row r="2135" spans="1:21" x14ac:dyDescent="0.25">
      <c r="A2135" t="str">
        <f>B2135&amp;"_"&amp;G2135&amp;"_"&amp;J2135</f>
        <v>897_900_3</v>
      </c>
      <c r="B2135">
        <v>897</v>
      </c>
      <c r="C2135" s="1" t="s">
        <v>57</v>
      </c>
      <c r="D2135" s="1" t="s">
        <v>56</v>
      </c>
      <c r="E2135" s="1" t="s">
        <v>56</v>
      </c>
      <c r="F2135">
        <v>345</v>
      </c>
      <c r="G2135">
        <v>900</v>
      </c>
      <c r="H2135" s="1" t="s">
        <v>63</v>
      </c>
      <c r="I2135">
        <v>345</v>
      </c>
      <c r="J2135" s="1" t="s">
        <v>55</v>
      </c>
      <c r="K2135" s="1" t="s">
        <v>25</v>
      </c>
      <c r="L2135">
        <v>3.3E-4</v>
      </c>
      <c r="M2135">
        <v>5.0600000000000003E-3</v>
      </c>
      <c r="N2135">
        <v>0.13081999999999999</v>
      </c>
      <c r="O2135">
        <v>1</v>
      </c>
      <c r="P2135">
        <v>0</v>
      </c>
      <c r="Q2135">
        <v>1216</v>
      </c>
      <c r="R2135">
        <v>2454</v>
      </c>
      <c r="S2135">
        <v>1804</v>
      </c>
      <c r="T2135">
        <v>9.1</v>
      </c>
      <c r="U2135">
        <v>12.7</v>
      </c>
    </row>
    <row r="2136" spans="1:21" x14ac:dyDescent="0.25">
      <c r="A2136" t="str">
        <f>B2136&amp;"_"&amp;G2136&amp;"_"&amp;J2136</f>
        <v>9_524_1</v>
      </c>
      <c r="B2136">
        <v>9</v>
      </c>
      <c r="C2136" s="1" t="s">
        <v>642</v>
      </c>
      <c r="D2136" s="1" t="s">
        <v>70</v>
      </c>
      <c r="E2136" s="1" t="s">
        <v>70</v>
      </c>
      <c r="F2136">
        <v>115</v>
      </c>
      <c r="G2136">
        <v>524</v>
      </c>
      <c r="H2136" s="1" t="s">
        <v>1235</v>
      </c>
      <c r="I2136">
        <v>115</v>
      </c>
      <c r="J2136" s="1" t="s">
        <v>191</v>
      </c>
      <c r="K2136" s="1" t="s">
        <v>25</v>
      </c>
      <c r="L2136">
        <v>1.0919999999999999E-2</v>
      </c>
      <c r="M2136">
        <v>4.5159999999999999E-2</v>
      </c>
      <c r="N2136">
        <v>7.4799999999999997E-3</v>
      </c>
      <c r="O2136">
        <v>1</v>
      </c>
      <c r="P2136">
        <v>0</v>
      </c>
      <c r="Q2136">
        <v>556</v>
      </c>
      <c r="R2136">
        <v>556</v>
      </c>
      <c r="S2136">
        <v>556</v>
      </c>
      <c r="T2136">
        <v>5.8</v>
      </c>
      <c r="U2136">
        <v>9.1</v>
      </c>
    </row>
    <row r="2137" spans="1:21" x14ac:dyDescent="0.25">
      <c r="A2137" t="str">
        <f>B2137&amp;"_"&amp;G2137&amp;"_"&amp;J2137</f>
        <v>9_851_1</v>
      </c>
      <c r="B2137">
        <v>9</v>
      </c>
      <c r="C2137" s="1" t="s">
        <v>642</v>
      </c>
      <c r="D2137" s="1" t="s">
        <v>70</v>
      </c>
      <c r="E2137" s="1" t="s">
        <v>70</v>
      </c>
      <c r="F2137">
        <v>115</v>
      </c>
      <c r="G2137">
        <v>851</v>
      </c>
      <c r="H2137" s="1" t="s">
        <v>643</v>
      </c>
      <c r="I2137">
        <v>115</v>
      </c>
      <c r="J2137" s="1" t="s">
        <v>191</v>
      </c>
      <c r="K2137" s="1" t="s">
        <v>25</v>
      </c>
      <c r="L2137">
        <v>3.2299999999999998E-3</v>
      </c>
      <c r="M2137">
        <v>1.336E-2</v>
      </c>
      <c r="N2137">
        <v>2.2100000000000002E-3</v>
      </c>
      <c r="O2137">
        <v>1</v>
      </c>
      <c r="P2137">
        <v>0</v>
      </c>
      <c r="Q2137">
        <v>240</v>
      </c>
      <c r="R2137">
        <v>556</v>
      </c>
      <c r="S2137">
        <v>265</v>
      </c>
      <c r="T2137">
        <v>1.7</v>
      </c>
      <c r="U2137">
        <v>2.7</v>
      </c>
    </row>
    <row r="2138" spans="1:21" x14ac:dyDescent="0.25">
      <c r="A2138" t="str">
        <f>B2138&amp;"_"&amp;G2138&amp;"_"&amp;J2138</f>
        <v>90_1391_1</v>
      </c>
      <c r="B2138">
        <v>90</v>
      </c>
      <c r="C2138" s="1" t="s">
        <v>569</v>
      </c>
      <c r="D2138" s="1" t="s">
        <v>42</v>
      </c>
      <c r="E2138" s="1" t="s">
        <v>42</v>
      </c>
      <c r="F2138">
        <v>115</v>
      </c>
      <c r="G2138">
        <v>1391</v>
      </c>
      <c r="H2138" s="1" t="s">
        <v>325</v>
      </c>
      <c r="I2138">
        <v>115</v>
      </c>
      <c r="J2138" s="1" t="s">
        <v>191</v>
      </c>
      <c r="K2138" s="1" t="s">
        <v>25</v>
      </c>
      <c r="L2138">
        <v>1.8E-3</v>
      </c>
      <c r="M2138">
        <v>7.43E-3</v>
      </c>
      <c r="N2138">
        <v>1.23E-3</v>
      </c>
      <c r="O2138">
        <v>1</v>
      </c>
      <c r="P2138">
        <v>0</v>
      </c>
      <c r="Q2138">
        <v>167</v>
      </c>
      <c r="R2138">
        <v>556</v>
      </c>
      <c r="S2138">
        <v>210</v>
      </c>
      <c r="T2138">
        <v>1.1000000000000001</v>
      </c>
      <c r="U2138">
        <v>1.5</v>
      </c>
    </row>
    <row r="2139" spans="1:21" x14ac:dyDescent="0.25">
      <c r="A2139" t="str">
        <f>B2139&amp;"_"&amp;G2139&amp;"_"&amp;J2139</f>
        <v>90_91_1</v>
      </c>
      <c r="B2139">
        <v>90</v>
      </c>
      <c r="C2139" s="1" t="s">
        <v>569</v>
      </c>
      <c r="D2139" s="1" t="s">
        <v>42</v>
      </c>
      <c r="E2139" s="1" t="s">
        <v>42</v>
      </c>
      <c r="F2139">
        <v>115</v>
      </c>
      <c r="G2139">
        <v>91</v>
      </c>
      <c r="H2139" s="1" t="s">
        <v>352</v>
      </c>
      <c r="I2139">
        <v>115</v>
      </c>
      <c r="J2139" s="1" t="s">
        <v>191</v>
      </c>
      <c r="K2139" s="1" t="s">
        <v>25</v>
      </c>
      <c r="L2139">
        <v>2.3999999999999998E-3</v>
      </c>
      <c r="M2139">
        <v>9.9399999999999992E-3</v>
      </c>
      <c r="N2139">
        <v>1.65E-3</v>
      </c>
      <c r="O2139">
        <v>1</v>
      </c>
      <c r="P2139">
        <v>0</v>
      </c>
      <c r="Q2139">
        <v>167</v>
      </c>
      <c r="R2139">
        <v>556</v>
      </c>
      <c r="S2139">
        <v>210</v>
      </c>
      <c r="T2139">
        <v>1.5</v>
      </c>
      <c r="U2139">
        <v>2</v>
      </c>
    </row>
    <row r="2140" spans="1:21" x14ac:dyDescent="0.25">
      <c r="A2140" t="str">
        <f>B2140&amp;"_"&amp;G2140&amp;"_"&amp;J2140</f>
        <v>900_1525_1</v>
      </c>
      <c r="B2140">
        <v>900</v>
      </c>
      <c r="C2140" s="1" t="s">
        <v>63</v>
      </c>
      <c r="D2140" s="1" t="s">
        <v>56</v>
      </c>
      <c r="E2140" s="1" t="s">
        <v>56</v>
      </c>
      <c r="F2140">
        <v>345</v>
      </c>
      <c r="G2140">
        <v>1525</v>
      </c>
      <c r="H2140" s="1" t="s">
        <v>63</v>
      </c>
      <c r="I2140">
        <v>115</v>
      </c>
      <c r="J2140" s="1" t="s">
        <v>191</v>
      </c>
      <c r="K2140" s="1" t="s">
        <v>25</v>
      </c>
      <c r="L2140">
        <v>1.24E-3</v>
      </c>
      <c r="M2140">
        <v>5.5899999999999998E-2</v>
      </c>
      <c r="N2140">
        <v>0</v>
      </c>
      <c r="O2140">
        <v>1</v>
      </c>
      <c r="P2140">
        <v>0</v>
      </c>
      <c r="Q2140">
        <v>350</v>
      </c>
      <c r="R2140">
        <v>350</v>
      </c>
      <c r="S2140">
        <v>350</v>
      </c>
      <c r="T2140">
        <v>0</v>
      </c>
      <c r="U2140">
        <v>0</v>
      </c>
    </row>
    <row r="2141" spans="1:21" x14ac:dyDescent="0.25">
      <c r="A2141" t="str">
        <f>B2141&amp;"_"&amp;G2141&amp;"_"&amp;J2141</f>
        <v>901_905_1</v>
      </c>
      <c r="B2141">
        <v>901</v>
      </c>
      <c r="C2141" s="1" t="s">
        <v>1186</v>
      </c>
      <c r="D2141" s="1" t="s">
        <v>70</v>
      </c>
      <c r="E2141" s="1" t="s">
        <v>56</v>
      </c>
      <c r="F2141">
        <v>115</v>
      </c>
      <c r="G2141">
        <v>905</v>
      </c>
      <c r="H2141" s="1" t="s">
        <v>1412</v>
      </c>
      <c r="I2141">
        <v>115</v>
      </c>
      <c r="J2141" s="1" t="s">
        <v>191</v>
      </c>
      <c r="K2141" s="1" t="s">
        <v>25</v>
      </c>
      <c r="L2141">
        <v>6.3E-3</v>
      </c>
      <c r="M2141">
        <v>2.605E-2</v>
      </c>
      <c r="N2141">
        <v>4.3099999999999996E-3</v>
      </c>
      <c r="O2141">
        <v>1</v>
      </c>
      <c r="P2141">
        <v>0</v>
      </c>
      <c r="Q2141">
        <v>556</v>
      </c>
      <c r="R2141">
        <v>556</v>
      </c>
      <c r="S2141">
        <v>556</v>
      </c>
      <c r="T2141">
        <v>4</v>
      </c>
      <c r="U2141">
        <v>5.2</v>
      </c>
    </row>
    <row r="2142" spans="1:21" x14ac:dyDescent="0.25">
      <c r="A2142" t="str">
        <f>B2142&amp;"_"&amp;G2142&amp;"_"&amp;J2142</f>
        <v>901_906_1</v>
      </c>
      <c r="B2142">
        <v>901</v>
      </c>
      <c r="C2142" s="1" t="s">
        <v>1186</v>
      </c>
      <c r="D2142" s="1" t="s">
        <v>70</v>
      </c>
      <c r="E2142" s="1" t="s">
        <v>70</v>
      </c>
      <c r="F2142">
        <v>115</v>
      </c>
      <c r="G2142">
        <v>906</v>
      </c>
      <c r="H2142" s="1" t="s">
        <v>1399</v>
      </c>
      <c r="I2142">
        <v>115</v>
      </c>
      <c r="J2142" s="1" t="s">
        <v>191</v>
      </c>
      <c r="K2142" s="1" t="s">
        <v>25</v>
      </c>
      <c r="L2142">
        <v>7.0899999999999999E-3</v>
      </c>
      <c r="M2142">
        <v>2.93E-2</v>
      </c>
      <c r="N2142">
        <v>4.8500000000000001E-3</v>
      </c>
      <c r="O2142">
        <v>1</v>
      </c>
      <c r="P2142">
        <v>0</v>
      </c>
      <c r="Q2142">
        <v>556</v>
      </c>
      <c r="R2142">
        <v>556</v>
      </c>
      <c r="S2142">
        <v>556</v>
      </c>
      <c r="T2142">
        <v>4.5999999999999996</v>
      </c>
      <c r="U2142">
        <v>5.9</v>
      </c>
    </row>
    <row r="2143" spans="1:21" x14ac:dyDescent="0.25">
      <c r="A2143" t="str">
        <f>B2143&amp;"_"&amp;G2143&amp;"_"&amp;J2143</f>
        <v>902_1526_1</v>
      </c>
      <c r="B2143">
        <v>902</v>
      </c>
      <c r="C2143" s="1" t="s">
        <v>77</v>
      </c>
      <c r="D2143" s="1" t="s">
        <v>70</v>
      </c>
      <c r="E2143" s="1" t="s">
        <v>70</v>
      </c>
      <c r="F2143">
        <v>345</v>
      </c>
      <c r="G2143">
        <v>1526</v>
      </c>
      <c r="H2143" s="1" t="s">
        <v>77</v>
      </c>
      <c r="I2143">
        <v>115</v>
      </c>
      <c r="J2143" s="1" t="s">
        <v>191</v>
      </c>
      <c r="K2143" s="1" t="s">
        <v>25</v>
      </c>
      <c r="L2143">
        <v>5.9999999999999995E-4</v>
      </c>
      <c r="M2143">
        <v>5.7239999999999999E-2</v>
      </c>
      <c r="N2143">
        <v>0</v>
      </c>
      <c r="O2143">
        <v>1</v>
      </c>
      <c r="P2143">
        <v>0</v>
      </c>
      <c r="Q2143">
        <v>700</v>
      </c>
      <c r="R2143">
        <v>700</v>
      </c>
      <c r="S2143">
        <v>700</v>
      </c>
      <c r="T2143">
        <v>0</v>
      </c>
      <c r="U2143">
        <v>0</v>
      </c>
    </row>
    <row r="2144" spans="1:21" x14ac:dyDescent="0.25">
      <c r="A2144" t="str">
        <f>B2144&amp;"_"&amp;G2144&amp;"_"&amp;J2144</f>
        <v>902_1526_2</v>
      </c>
      <c r="B2144">
        <v>902</v>
      </c>
      <c r="C2144" s="1" t="s">
        <v>77</v>
      </c>
      <c r="D2144" s="1" t="s">
        <v>70</v>
      </c>
      <c r="E2144" s="1" t="s">
        <v>70</v>
      </c>
      <c r="F2144">
        <v>345</v>
      </c>
      <c r="G2144">
        <v>1526</v>
      </c>
      <c r="H2144" s="1" t="s">
        <v>77</v>
      </c>
      <c r="I2144">
        <v>115</v>
      </c>
      <c r="J2144" s="1" t="s">
        <v>74</v>
      </c>
      <c r="K2144" s="1" t="s">
        <v>25</v>
      </c>
      <c r="L2144">
        <v>5.9999999999999995E-4</v>
      </c>
      <c r="M2144">
        <v>5.7239999999999999E-2</v>
      </c>
      <c r="N2144">
        <v>0</v>
      </c>
      <c r="O2144">
        <v>1</v>
      </c>
      <c r="P2144">
        <v>0</v>
      </c>
      <c r="Q2144">
        <v>700</v>
      </c>
      <c r="R2144">
        <v>700</v>
      </c>
      <c r="S2144">
        <v>700</v>
      </c>
      <c r="T2144">
        <v>0</v>
      </c>
      <c r="U2144">
        <v>0</v>
      </c>
    </row>
    <row r="2145" spans="1:21" x14ac:dyDescent="0.25">
      <c r="A2145" t="str">
        <f>B2145&amp;"_"&amp;G2145&amp;"_"&amp;J2145</f>
        <v>902_897_1</v>
      </c>
      <c r="B2145">
        <v>902</v>
      </c>
      <c r="C2145" s="1" t="s">
        <v>77</v>
      </c>
      <c r="D2145" s="1" t="s">
        <v>70</v>
      </c>
      <c r="E2145" s="1" t="s">
        <v>56</v>
      </c>
      <c r="F2145">
        <v>345</v>
      </c>
      <c r="G2145">
        <v>897</v>
      </c>
      <c r="H2145" s="1" t="s">
        <v>57</v>
      </c>
      <c r="I2145">
        <v>345</v>
      </c>
      <c r="J2145" s="1" t="s">
        <v>191</v>
      </c>
      <c r="K2145" s="1" t="s">
        <v>25</v>
      </c>
      <c r="L2145">
        <v>3.6999999999999999E-4</v>
      </c>
      <c r="M2145">
        <v>5.6299999999999996E-3</v>
      </c>
      <c r="N2145">
        <v>0.14565</v>
      </c>
      <c r="O2145">
        <v>1</v>
      </c>
      <c r="P2145">
        <v>0</v>
      </c>
      <c r="Q2145">
        <v>1216</v>
      </c>
      <c r="R2145">
        <v>2454</v>
      </c>
      <c r="S2145">
        <v>1804</v>
      </c>
      <c r="T2145">
        <v>11.1</v>
      </c>
      <c r="U2145">
        <v>14.1</v>
      </c>
    </row>
    <row r="2146" spans="1:21" x14ac:dyDescent="0.25">
      <c r="A2146" t="str">
        <f>B2146&amp;"_"&amp;G2146&amp;"_"&amp;J2146</f>
        <v>902_897_2</v>
      </c>
      <c r="B2146">
        <v>902</v>
      </c>
      <c r="C2146" s="1" t="s">
        <v>77</v>
      </c>
      <c r="D2146" s="1" t="s">
        <v>70</v>
      </c>
      <c r="E2146" s="1" t="s">
        <v>56</v>
      </c>
      <c r="F2146">
        <v>345</v>
      </c>
      <c r="G2146">
        <v>897</v>
      </c>
      <c r="H2146" s="1" t="s">
        <v>57</v>
      </c>
      <c r="I2146">
        <v>345</v>
      </c>
      <c r="J2146" s="1" t="s">
        <v>74</v>
      </c>
      <c r="K2146" s="1" t="s">
        <v>25</v>
      </c>
      <c r="L2146">
        <v>3.6999999999999999E-4</v>
      </c>
      <c r="M2146">
        <v>5.6299999999999996E-3</v>
      </c>
      <c r="N2146">
        <v>0.14541999999999999</v>
      </c>
      <c r="O2146">
        <v>1</v>
      </c>
      <c r="P2146">
        <v>0</v>
      </c>
      <c r="Q2146">
        <v>1216</v>
      </c>
      <c r="R2146">
        <v>2454</v>
      </c>
      <c r="S2146">
        <v>1804</v>
      </c>
      <c r="T2146">
        <v>11.1</v>
      </c>
      <c r="U2146">
        <v>14.1</v>
      </c>
    </row>
    <row r="2147" spans="1:21" x14ac:dyDescent="0.25">
      <c r="A2147" t="str">
        <f>B2147&amp;"_"&amp;G2147&amp;"_"&amp;J2147</f>
        <v>902_898_1</v>
      </c>
      <c r="B2147">
        <v>902</v>
      </c>
      <c r="C2147" s="1" t="s">
        <v>77</v>
      </c>
      <c r="D2147" s="1" t="s">
        <v>70</v>
      </c>
      <c r="E2147" s="1" t="s">
        <v>56</v>
      </c>
      <c r="F2147">
        <v>345</v>
      </c>
      <c r="G2147">
        <v>898</v>
      </c>
      <c r="H2147" s="1" t="s">
        <v>133</v>
      </c>
      <c r="I2147">
        <v>345</v>
      </c>
      <c r="J2147" s="1" t="s">
        <v>191</v>
      </c>
      <c r="K2147" s="1" t="s">
        <v>25</v>
      </c>
      <c r="L2147">
        <v>4.6999999999999999E-4</v>
      </c>
      <c r="M2147">
        <v>7.1999999999999998E-3</v>
      </c>
      <c r="N2147">
        <v>0.18609999999999999</v>
      </c>
      <c r="O2147">
        <v>1</v>
      </c>
      <c r="P2147">
        <v>0</v>
      </c>
      <c r="Q2147">
        <v>1216</v>
      </c>
      <c r="R2147">
        <v>2454</v>
      </c>
      <c r="S2147">
        <v>1804</v>
      </c>
      <c r="T2147">
        <v>14.6</v>
      </c>
      <c r="U2147">
        <v>18.100000000000001</v>
      </c>
    </row>
    <row r="2148" spans="1:21" x14ac:dyDescent="0.25">
      <c r="A2148" t="str">
        <f>B2148&amp;"_"&amp;G2148&amp;"_"&amp;J2148</f>
        <v>902_898_2</v>
      </c>
      <c r="B2148">
        <v>902</v>
      </c>
      <c r="C2148" s="1" t="s">
        <v>77</v>
      </c>
      <c r="D2148" s="1" t="s">
        <v>70</v>
      </c>
      <c r="E2148" s="1" t="s">
        <v>56</v>
      </c>
      <c r="F2148">
        <v>345</v>
      </c>
      <c r="G2148">
        <v>898</v>
      </c>
      <c r="H2148" s="1" t="s">
        <v>133</v>
      </c>
      <c r="I2148">
        <v>345</v>
      </c>
      <c r="J2148" s="1" t="s">
        <v>74</v>
      </c>
      <c r="K2148" s="1" t="s">
        <v>25</v>
      </c>
      <c r="L2148">
        <v>4.6999999999999999E-4</v>
      </c>
      <c r="M2148">
        <v>7.1999999999999998E-3</v>
      </c>
      <c r="N2148">
        <v>0.18608</v>
      </c>
      <c r="O2148">
        <v>1</v>
      </c>
      <c r="P2148">
        <v>0</v>
      </c>
      <c r="Q2148">
        <v>1216</v>
      </c>
      <c r="R2148">
        <v>2454</v>
      </c>
      <c r="S2148">
        <v>1804</v>
      </c>
      <c r="T2148">
        <v>14.6</v>
      </c>
      <c r="U2148">
        <v>18.100000000000001</v>
      </c>
    </row>
    <row r="2149" spans="1:21" x14ac:dyDescent="0.25">
      <c r="A2149" t="str">
        <f>B2149&amp;"_"&amp;G2149&amp;"_"&amp;J2149</f>
        <v>903_1401_1</v>
      </c>
      <c r="B2149">
        <v>903</v>
      </c>
      <c r="C2149" s="1" t="s">
        <v>175</v>
      </c>
      <c r="D2149" s="1" t="s">
        <v>56</v>
      </c>
      <c r="E2149" s="1" t="s">
        <v>70</v>
      </c>
      <c r="F2149">
        <v>115</v>
      </c>
      <c r="G2149">
        <v>1401</v>
      </c>
      <c r="H2149" s="1" t="s">
        <v>918</v>
      </c>
      <c r="I2149">
        <v>115</v>
      </c>
      <c r="J2149" s="1" t="s">
        <v>191</v>
      </c>
      <c r="K2149" s="1" t="s">
        <v>25</v>
      </c>
      <c r="L2149">
        <v>8.9999999999999993E-3</v>
      </c>
      <c r="M2149">
        <v>3.7220000000000003E-2</v>
      </c>
      <c r="N2149">
        <v>6.1599999999999997E-3</v>
      </c>
      <c r="O2149">
        <v>1</v>
      </c>
      <c r="P2149">
        <v>0</v>
      </c>
      <c r="Q2149">
        <v>556</v>
      </c>
      <c r="R2149">
        <v>556</v>
      </c>
      <c r="S2149">
        <v>556</v>
      </c>
      <c r="T2149">
        <v>5.8</v>
      </c>
      <c r="U2149">
        <v>7.5</v>
      </c>
    </row>
    <row r="2150" spans="1:21" x14ac:dyDescent="0.25">
      <c r="A2150" t="str">
        <f>B2150&amp;"_"&amp;G2150&amp;"_"&amp;J2150</f>
        <v>903_904_1</v>
      </c>
      <c r="B2150">
        <v>903</v>
      </c>
      <c r="C2150" s="1" t="s">
        <v>175</v>
      </c>
      <c r="D2150" s="1" t="s">
        <v>56</v>
      </c>
      <c r="E2150" s="1" t="s">
        <v>56</v>
      </c>
      <c r="F2150">
        <v>115</v>
      </c>
      <c r="G2150">
        <v>904</v>
      </c>
      <c r="H2150" s="1" t="s">
        <v>176</v>
      </c>
      <c r="I2150">
        <v>115</v>
      </c>
      <c r="J2150" s="1" t="s">
        <v>191</v>
      </c>
      <c r="K2150" s="1" t="s">
        <v>25</v>
      </c>
      <c r="L2150">
        <v>8.3000000000000001E-3</v>
      </c>
      <c r="M2150">
        <v>3.4329999999999999E-2</v>
      </c>
      <c r="N2150">
        <v>5.6800000000000002E-3</v>
      </c>
      <c r="O2150">
        <v>1</v>
      </c>
      <c r="P2150">
        <v>0</v>
      </c>
      <c r="Q2150">
        <v>167</v>
      </c>
      <c r="R2150">
        <v>556</v>
      </c>
      <c r="S2150">
        <v>210</v>
      </c>
      <c r="T2150">
        <v>4.5</v>
      </c>
      <c r="U2150">
        <v>6.9</v>
      </c>
    </row>
    <row r="2151" spans="1:21" x14ac:dyDescent="0.25">
      <c r="A2151" t="str">
        <f>B2151&amp;"_"&amp;G2151&amp;"_"&amp;J2151</f>
        <v>903_904_2</v>
      </c>
      <c r="B2151">
        <v>903</v>
      </c>
      <c r="C2151" s="1" t="s">
        <v>175</v>
      </c>
      <c r="D2151" s="1" t="s">
        <v>56</v>
      </c>
      <c r="E2151" s="1" t="s">
        <v>56</v>
      </c>
      <c r="F2151">
        <v>115</v>
      </c>
      <c r="G2151">
        <v>904</v>
      </c>
      <c r="H2151" s="1" t="s">
        <v>176</v>
      </c>
      <c r="I2151">
        <v>115</v>
      </c>
      <c r="J2151" s="1" t="s">
        <v>74</v>
      </c>
      <c r="K2151" s="1" t="s">
        <v>25</v>
      </c>
      <c r="L2151">
        <v>8.3000000000000001E-3</v>
      </c>
      <c r="M2151">
        <v>3.4329999999999999E-2</v>
      </c>
      <c r="N2151">
        <v>5.6800000000000002E-3</v>
      </c>
      <c r="O2151">
        <v>1</v>
      </c>
      <c r="P2151">
        <v>0</v>
      </c>
      <c r="Q2151">
        <v>167</v>
      </c>
      <c r="R2151">
        <v>556</v>
      </c>
      <c r="S2151">
        <v>210</v>
      </c>
      <c r="T2151">
        <v>4.5</v>
      </c>
      <c r="U2151">
        <v>6.9</v>
      </c>
    </row>
    <row r="2152" spans="1:21" x14ac:dyDescent="0.25">
      <c r="A2152" t="str">
        <f>B2152&amp;"_"&amp;G2152&amp;"_"&amp;J2152</f>
        <v>904_905_1</v>
      </c>
      <c r="B2152">
        <v>904</v>
      </c>
      <c r="C2152" s="1" t="s">
        <v>176</v>
      </c>
      <c r="D2152" s="1" t="s">
        <v>56</v>
      </c>
      <c r="E2152" s="1" t="s">
        <v>56</v>
      </c>
      <c r="F2152">
        <v>115</v>
      </c>
      <c r="G2152">
        <v>905</v>
      </c>
      <c r="H2152" s="1" t="s">
        <v>1412</v>
      </c>
      <c r="I2152">
        <v>115</v>
      </c>
      <c r="J2152" s="1" t="s">
        <v>191</v>
      </c>
      <c r="K2152" s="1" t="s">
        <v>25</v>
      </c>
      <c r="L2152">
        <v>2.2200000000000002E-3</v>
      </c>
      <c r="M2152">
        <v>9.1999999999999998E-3</v>
      </c>
      <c r="N2152">
        <v>1.5200000000000001E-3</v>
      </c>
      <c r="O2152">
        <v>1</v>
      </c>
      <c r="P2152">
        <v>0</v>
      </c>
      <c r="Q2152">
        <v>167</v>
      </c>
      <c r="R2152">
        <v>556</v>
      </c>
      <c r="S2152">
        <v>210</v>
      </c>
      <c r="T2152">
        <v>1.4</v>
      </c>
      <c r="U2152">
        <v>1.8</v>
      </c>
    </row>
    <row r="2153" spans="1:21" x14ac:dyDescent="0.25">
      <c r="A2153" t="str">
        <f>B2153&amp;"_"&amp;G2153&amp;"_"&amp;J2153</f>
        <v>907_1306_1</v>
      </c>
      <c r="B2153">
        <v>907</v>
      </c>
      <c r="C2153" s="1" t="s">
        <v>490</v>
      </c>
      <c r="D2153" s="1" t="s">
        <v>67</v>
      </c>
      <c r="E2153" s="1" t="s">
        <v>22</v>
      </c>
      <c r="F2153">
        <v>115</v>
      </c>
      <c r="G2153">
        <v>1306</v>
      </c>
      <c r="H2153" s="1" t="s">
        <v>1369</v>
      </c>
      <c r="I2153">
        <v>115</v>
      </c>
      <c r="J2153" s="1" t="s">
        <v>191</v>
      </c>
      <c r="K2153" s="1" t="s">
        <v>25</v>
      </c>
      <c r="L2153">
        <v>1.8069999999999999E-2</v>
      </c>
      <c r="M2153">
        <v>7.4719999999999995E-2</v>
      </c>
      <c r="N2153">
        <v>1.2370000000000001E-2</v>
      </c>
      <c r="O2153">
        <v>1</v>
      </c>
      <c r="P2153">
        <v>0</v>
      </c>
      <c r="Q2153">
        <v>167</v>
      </c>
      <c r="R2153">
        <v>556</v>
      </c>
      <c r="S2153">
        <v>210</v>
      </c>
      <c r="T2153">
        <v>10.9</v>
      </c>
      <c r="U2153">
        <v>15</v>
      </c>
    </row>
    <row r="2154" spans="1:21" x14ac:dyDescent="0.25">
      <c r="A2154" t="str">
        <f>B2154&amp;"_"&amp;G2154&amp;"_"&amp;J2154</f>
        <v>907_168_1</v>
      </c>
      <c r="B2154">
        <v>907</v>
      </c>
      <c r="C2154" s="1" t="s">
        <v>490</v>
      </c>
      <c r="D2154" s="1" t="s">
        <v>67</v>
      </c>
      <c r="E2154" s="1" t="s">
        <v>22</v>
      </c>
      <c r="F2154">
        <v>115</v>
      </c>
      <c r="G2154">
        <v>168</v>
      </c>
      <c r="H2154" s="1" t="s">
        <v>491</v>
      </c>
      <c r="I2154">
        <v>115</v>
      </c>
      <c r="J2154" s="1" t="s">
        <v>191</v>
      </c>
      <c r="K2154" s="1" t="s">
        <v>25</v>
      </c>
      <c r="L2154">
        <v>2.2599999999999999E-3</v>
      </c>
      <c r="M2154">
        <v>9.3399999999999993E-3</v>
      </c>
      <c r="N2154">
        <v>1.5499999999999999E-3</v>
      </c>
      <c r="O2154">
        <v>1</v>
      </c>
      <c r="P2154">
        <v>0</v>
      </c>
      <c r="Q2154">
        <v>167</v>
      </c>
      <c r="R2154">
        <v>556</v>
      </c>
      <c r="S2154">
        <v>210</v>
      </c>
      <c r="T2154">
        <v>1.5</v>
      </c>
      <c r="U2154">
        <v>1.9</v>
      </c>
    </row>
    <row r="2155" spans="1:21" x14ac:dyDescent="0.25">
      <c r="A2155" t="str">
        <f>B2155&amp;"_"&amp;G2155&amp;"_"&amp;J2155</f>
        <v>907_171_1</v>
      </c>
      <c r="B2155">
        <v>907</v>
      </c>
      <c r="C2155" s="1" t="s">
        <v>490</v>
      </c>
      <c r="D2155" s="1" t="s">
        <v>67</v>
      </c>
      <c r="E2155" s="1" t="s">
        <v>67</v>
      </c>
      <c r="F2155">
        <v>115</v>
      </c>
      <c r="G2155">
        <v>171</v>
      </c>
      <c r="H2155" s="1" t="s">
        <v>285</v>
      </c>
      <c r="I2155">
        <v>115</v>
      </c>
      <c r="J2155" s="1" t="s">
        <v>191</v>
      </c>
      <c r="K2155" s="1" t="s">
        <v>25</v>
      </c>
      <c r="L2155">
        <v>1.6230000000000001E-2</v>
      </c>
      <c r="M2155">
        <v>6.7110000000000003E-2</v>
      </c>
      <c r="N2155">
        <v>1.111E-2</v>
      </c>
      <c r="O2155">
        <v>1</v>
      </c>
      <c r="P2155">
        <v>0</v>
      </c>
      <c r="Q2155">
        <v>167</v>
      </c>
      <c r="R2155">
        <v>556</v>
      </c>
      <c r="S2155">
        <v>210</v>
      </c>
      <c r="T2155">
        <v>8.5</v>
      </c>
      <c r="U2155">
        <v>13.5</v>
      </c>
    </row>
    <row r="2156" spans="1:21" x14ac:dyDescent="0.25">
      <c r="A2156" t="str">
        <f>B2156&amp;"_"&amp;G2156&amp;"_"&amp;J2156</f>
        <v>908_1103_1</v>
      </c>
      <c r="B2156">
        <v>908</v>
      </c>
      <c r="C2156" s="1" t="s">
        <v>401</v>
      </c>
      <c r="D2156" s="1" t="s">
        <v>67</v>
      </c>
      <c r="E2156" s="1" t="s">
        <v>67</v>
      </c>
      <c r="F2156">
        <v>115</v>
      </c>
      <c r="G2156">
        <v>1103</v>
      </c>
      <c r="H2156" s="1" t="s">
        <v>1414</v>
      </c>
      <c r="I2156">
        <v>115</v>
      </c>
      <c r="J2156" s="1" t="s">
        <v>191</v>
      </c>
      <c r="K2156" s="1" t="s">
        <v>25</v>
      </c>
      <c r="L2156">
        <v>9.6500000000000006E-3</v>
      </c>
      <c r="M2156">
        <v>3.9890000000000002E-2</v>
      </c>
      <c r="N2156">
        <v>6.6E-3</v>
      </c>
      <c r="O2156">
        <v>1</v>
      </c>
      <c r="P2156">
        <v>0</v>
      </c>
      <c r="Q2156">
        <v>167</v>
      </c>
      <c r="R2156">
        <v>556</v>
      </c>
      <c r="S2156">
        <v>210</v>
      </c>
      <c r="T2156">
        <v>5.9</v>
      </c>
      <c r="U2156">
        <v>8</v>
      </c>
    </row>
    <row r="2157" spans="1:21" x14ac:dyDescent="0.25">
      <c r="A2157" t="str">
        <f>B2157&amp;"_"&amp;G2157&amp;"_"&amp;J2157</f>
        <v>908_24_1</v>
      </c>
      <c r="B2157">
        <v>908</v>
      </c>
      <c r="C2157" s="1" t="s">
        <v>401</v>
      </c>
      <c r="D2157" s="1" t="s">
        <v>67</v>
      </c>
      <c r="E2157" s="1" t="s">
        <v>67</v>
      </c>
      <c r="F2157">
        <v>115</v>
      </c>
      <c r="G2157">
        <v>24</v>
      </c>
      <c r="H2157" s="1" t="s">
        <v>383</v>
      </c>
      <c r="I2157">
        <v>115</v>
      </c>
      <c r="J2157" s="1" t="s">
        <v>191</v>
      </c>
      <c r="K2157" s="1" t="s">
        <v>25</v>
      </c>
      <c r="L2157">
        <v>1.7899999999999999E-3</v>
      </c>
      <c r="M2157">
        <v>7.4200000000000004E-3</v>
      </c>
      <c r="N2157">
        <v>1.23E-3</v>
      </c>
      <c r="O2157">
        <v>1</v>
      </c>
      <c r="P2157">
        <v>0</v>
      </c>
      <c r="Q2157">
        <v>167</v>
      </c>
      <c r="R2157">
        <v>556</v>
      </c>
      <c r="S2157">
        <v>210</v>
      </c>
      <c r="T2157">
        <v>1.1000000000000001</v>
      </c>
      <c r="U2157">
        <v>1.5</v>
      </c>
    </row>
    <row r="2158" spans="1:21" x14ac:dyDescent="0.25">
      <c r="A2158" t="str">
        <f>B2158&amp;"_"&amp;G2158&amp;"_"&amp;J2158</f>
        <v>909_366_1</v>
      </c>
      <c r="B2158">
        <v>909</v>
      </c>
      <c r="C2158" s="1" t="s">
        <v>836</v>
      </c>
      <c r="D2158" s="1" t="s">
        <v>22</v>
      </c>
      <c r="E2158" s="1" t="s">
        <v>22</v>
      </c>
      <c r="F2158">
        <v>115</v>
      </c>
      <c r="G2158">
        <v>366</v>
      </c>
      <c r="H2158" s="1" t="s">
        <v>835</v>
      </c>
      <c r="I2158">
        <v>115</v>
      </c>
      <c r="J2158" s="1" t="s">
        <v>191</v>
      </c>
      <c r="K2158" s="1" t="s">
        <v>25</v>
      </c>
      <c r="L2158">
        <v>1.358E-2</v>
      </c>
      <c r="M2158">
        <v>5.6140000000000002E-2</v>
      </c>
      <c r="N2158">
        <v>9.2999999999999992E-3</v>
      </c>
      <c r="O2158">
        <v>1</v>
      </c>
      <c r="P2158">
        <v>0</v>
      </c>
      <c r="Q2158">
        <v>167</v>
      </c>
      <c r="R2158">
        <v>556</v>
      </c>
      <c r="S2158">
        <v>210</v>
      </c>
      <c r="T2158">
        <v>9.6999999999999993</v>
      </c>
      <c r="U2158">
        <v>11.3</v>
      </c>
    </row>
    <row r="2159" spans="1:21" x14ac:dyDescent="0.25">
      <c r="A2159" t="str">
        <f>B2159&amp;"_"&amp;G2159&amp;"_"&amp;J2159</f>
        <v>909_367_1</v>
      </c>
      <c r="B2159">
        <v>909</v>
      </c>
      <c r="C2159" s="1" t="s">
        <v>836</v>
      </c>
      <c r="D2159" s="1" t="s">
        <v>22</v>
      </c>
      <c r="E2159" s="1" t="s">
        <v>22</v>
      </c>
      <c r="F2159">
        <v>115</v>
      </c>
      <c r="G2159">
        <v>367</v>
      </c>
      <c r="H2159" s="1" t="s">
        <v>837</v>
      </c>
      <c r="I2159">
        <v>115</v>
      </c>
      <c r="J2159" s="1" t="s">
        <v>191</v>
      </c>
      <c r="K2159" s="1" t="s">
        <v>25</v>
      </c>
      <c r="L2159">
        <v>6.0000000000000002E-5</v>
      </c>
      <c r="M2159">
        <v>2.5000000000000001E-4</v>
      </c>
      <c r="N2159">
        <v>4.0000000000000003E-5</v>
      </c>
      <c r="O2159">
        <v>1</v>
      </c>
      <c r="P2159">
        <v>0</v>
      </c>
      <c r="Q2159">
        <v>167</v>
      </c>
      <c r="R2159">
        <v>556</v>
      </c>
      <c r="S2159">
        <v>210</v>
      </c>
      <c r="T2159">
        <v>0.1</v>
      </c>
      <c r="U2159">
        <v>0</v>
      </c>
    </row>
    <row r="2160" spans="1:21" x14ac:dyDescent="0.25">
      <c r="A2160" t="str">
        <f>B2160&amp;"_"&amp;G2160&amp;"_"&amp;J2160</f>
        <v>909_910_1</v>
      </c>
      <c r="B2160">
        <v>909</v>
      </c>
      <c r="C2160" s="1" t="s">
        <v>836</v>
      </c>
      <c r="D2160" s="1" t="s">
        <v>22</v>
      </c>
      <c r="E2160" s="1" t="s">
        <v>22</v>
      </c>
      <c r="F2160">
        <v>115</v>
      </c>
      <c r="G2160">
        <v>910</v>
      </c>
      <c r="H2160" s="1" t="s">
        <v>838</v>
      </c>
      <c r="I2160">
        <v>115</v>
      </c>
      <c r="J2160" s="1" t="s">
        <v>191</v>
      </c>
      <c r="K2160" s="1" t="s">
        <v>25</v>
      </c>
      <c r="L2160">
        <v>2.9199999999999999E-3</v>
      </c>
      <c r="M2160">
        <v>1.208E-2</v>
      </c>
      <c r="N2160">
        <v>2E-3</v>
      </c>
      <c r="O2160">
        <v>1</v>
      </c>
      <c r="P2160">
        <v>0</v>
      </c>
      <c r="Q2160">
        <v>167</v>
      </c>
      <c r="R2160">
        <v>556</v>
      </c>
      <c r="S2160">
        <v>210</v>
      </c>
      <c r="T2160">
        <v>2.2000000000000002</v>
      </c>
      <c r="U2160">
        <v>2.4</v>
      </c>
    </row>
    <row r="2161" spans="1:21" x14ac:dyDescent="0.25">
      <c r="A2161" t="str">
        <f>B2161&amp;"_"&amp;G2161&amp;"_"&amp;J2161</f>
        <v>910_368_1</v>
      </c>
      <c r="B2161">
        <v>910</v>
      </c>
      <c r="C2161" s="1" t="s">
        <v>838</v>
      </c>
      <c r="D2161" s="1" t="s">
        <v>22</v>
      </c>
      <c r="E2161" s="1" t="s">
        <v>22</v>
      </c>
      <c r="F2161">
        <v>115</v>
      </c>
      <c r="G2161">
        <v>368</v>
      </c>
      <c r="H2161" s="1" t="s">
        <v>839</v>
      </c>
      <c r="I2161">
        <v>115</v>
      </c>
      <c r="J2161" s="1" t="s">
        <v>191</v>
      </c>
      <c r="K2161" s="1" t="s">
        <v>25</v>
      </c>
      <c r="L2161">
        <v>5.0000000000000002E-5</v>
      </c>
      <c r="M2161">
        <v>2.2000000000000001E-4</v>
      </c>
      <c r="N2161">
        <v>4.0000000000000003E-5</v>
      </c>
      <c r="O2161">
        <v>1</v>
      </c>
      <c r="P2161">
        <v>0</v>
      </c>
      <c r="Q2161">
        <v>167</v>
      </c>
      <c r="R2161">
        <v>556</v>
      </c>
      <c r="S2161">
        <v>210</v>
      </c>
      <c r="T2161">
        <v>0</v>
      </c>
      <c r="U2161">
        <v>0</v>
      </c>
    </row>
    <row r="2162" spans="1:21" x14ac:dyDescent="0.25">
      <c r="A2162" t="str">
        <f>B2162&amp;"_"&amp;G2162&amp;"_"&amp;J2162</f>
        <v>910_911_1</v>
      </c>
      <c r="B2162">
        <v>910</v>
      </c>
      <c r="C2162" s="1" t="s">
        <v>838</v>
      </c>
      <c r="D2162" s="1" t="s">
        <v>22</v>
      </c>
      <c r="E2162" s="1" t="s">
        <v>22</v>
      </c>
      <c r="F2162">
        <v>115</v>
      </c>
      <c r="G2162">
        <v>911</v>
      </c>
      <c r="H2162" s="1" t="s">
        <v>840</v>
      </c>
      <c r="I2162">
        <v>115</v>
      </c>
      <c r="J2162" s="1" t="s">
        <v>191</v>
      </c>
      <c r="K2162" s="1" t="s">
        <v>25</v>
      </c>
      <c r="L2162">
        <v>4.0000000000000003E-5</v>
      </c>
      <c r="M2162">
        <v>1.4999999999999999E-4</v>
      </c>
      <c r="N2162">
        <v>3.0000000000000001E-5</v>
      </c>
      <c r="O2162">
        <v>1</v>
      </c>
      <c r="P2162">
        <v>0</v>
      </c>
      <c r="Q2162">
        <v>167</v>
      </c>
      <c r="R2162">
        <v>556</v>
      </c>
      <c r="S2162">
        <v>210</v>
      </c>
      <c r="T2162">
        <v>0</v>
      </c>
      <c r="U2162">
        <v>0</v>
      </c>
    </row>
    <row r="2163" spans="1:21" x14ac:dyDescent="0.25">
      <c r="A2163" t="str">
        <f>B2163&amp;"_"&amp;G2163&amp;"_"&amp;J2163</f>
        <v>911_368_1</v>
      </c>
      <c r="B2163">
        <v>911</v>
      </c>
      <c r="C2163" s="1" t="s">
        <v>840</v>
      </c>
      <c r="D2163" s="1" t="s">
        <v>22</v>
      </c>
      <c r="E2163" s="1" t="s">
        <v>22</v>
      </c>
      <c r="F2163">
        <v>115</v>
      </c>
      <c r="G2163">
        <v>368</v>
      </c>
      <c r="H2163" s="1" t="s">
        <v>839</v>
      </c>
      <c r="I2163">
        <v>115</v>
      </c>
      <c r="J2163" s="1" t="s">
        <v>191</v>
      </c>
      <c r="K2163" s="1" t="s">
        <v>25</v>
      </c>
      <c r="L2163">
        <v>6.0000000000000002E-5</v>
      </c>
      <c r="M2163">
        <v>2.5000000000000001E-4</v>
      </c>
      <c r="N2163">
        <v>4.0000000000000003E-5</v>
      </c>
      <c r="O2163">
        <v>1</v>
      </c>
      <c r="P2163">
        <v>0</v>
      </c>
      <c r="Q2163">
        <v>167</v>
      </c>
      <c r="R2163">
        <v>556</v>
      </c>
      <c r="S2163">
        <v>210</v>
      </c>
      <c r="T2163">
        <v>0</v>
      </c>
      <c r="U2163">
        <v>0</v>
      </c>
    </row>
    <row r="2164" spans="1:21" x14ac:dyDescent="0.25">
      <c r="A2164" t="str">
        <f>B2164&amp;"_"&amp;G2164&amp;"_"&amp;J2164</f>
        <v>911_912_1</v>
      </c>
      <c r="B2164">
        <v>911</v>
      </c>
      <c r="C2164" s="1" t="s">
        <v>840</v>
      </c>
      <c r="D2164" s="1" t="s">
        <v>22</v>
      </c>
      <c r="E2164" s="1" t="s">
        <v>22</v>
      </c>
      <c r="F2164">
        <v>115</v>
      </c>
      <c r="G2164">
        <v>912</v>
      </c>
      <c r="H2164" s="1" t="s">
        <v>841</v>
      </c>
      <c r="I2164">
        <v>115</v>
      </c>
      <c r="J2164" s="1" t="s">
        <v>191</v>
      </c>
      <c r="K2164" s="1" t="s">
        <v>25</v>
      </c>
      <c r="L2164">
        <v>3.49E-3</v>
      </c>
      <c r="M2164">
        <v>1.4420000000000001E-2</v>
      </c>
      <c r="N2164">
        <v>2.3900000000000002E-3</v>
      </c>
      <c r="O2164">
        <v>1</v>
      </c>
      <c r="P2164">
        <v>0</v>
      </c>
      <c r="Q2164">
        <v>167</v>
      </c>
      <c r="R2164">
        <v>556</v>
      </c>
      <c r="S2164">
        <v>210</v>
      </c>
      <c r="T2164">
        <v>2.7</v>
      </c>
      <c r="U2164">
        <v>2.9</v>
      </c>
    </row>
    <row r="2165" spans="1:21" x14ac:dyDescent="0.25">
      <c r="A2165" t="str">
        <f>B2165&amp;"_"&amp;G2165&amp;"_"&amp;J2165</f>
        <v>912_369_1</v>
      </c>
      <c r="B2165">
        <v>912</v>
      </c>
      <c r="C2165" s="1" t="s">
        <v>841</v>
      </c>
      <c r="D2165" s="1" t="s">
        <v>22</v>
      </c>
      <c r="E2165" s="1" t="s">
        <v>22</v>
      </c>
      <c r="F2165">
        <v>115</v>
      </c>
      <c r="G2165">
        <v>369</v>
      </c>
      <c r="H2165" s="1" t="s">
        <v>842</v>
      </c>
      <c r="I2165">
        <v>115</v>
      </c>
      <c r="J2165" s="1" t="s">
        <v>191</v>
      </c>
      <c r="K2165" s="1" t="s">
        <v>25</v>
      </c>
      <c r="L2165">
        <v>6.0000000000000002E-5</v>
      </c>
      <c r="M2165">
        <v>2.7E-4</v>
      </c>
      <c r="N2165">
        <v>4.0000000000000003E-5</v>
      </c>
      <c r="O2165">
        <v>1</v>
      </c>
      <c r="P2165">
        <v>0</v>
      </c>
      <c r="Q2165">
        <v>167</v>
      </c>
      <c r="R2165">
        <v>556</v>
      </c>
      <c r="S2165">
        <v>210</v>
      </c>
      <c r="T2165">
        <v>0</v>
      </c>
      <c r="U2165">
        <v>0.1</v>
      </c>
    </row>
    <row r="2166" spans="1:21" x14ac:dyDescent="0.25">
      <c r="A2166" t="str">
        <f>B2166&amp;"_"&amp;G2166&amp;"_"&amp;J2166</f>
        <v>912_380_1</v>
      </c>
      <c r="B2166">
        <v>912</v>
      </c>
      <c r="C2166" s="1" t="s">
        <v>841</v>
      </c>
      <c r="D2166" s="1" t="s">
        <v>22</v>
      </c>
      <c r="E2166" s="1" t="s">
        <v>22</v>
      </c>
      <c r="F2166">
        <v>115</v>
      </c>
      <c r="G2166">
        <v>380</v>
      </c>
      <c r="H2166" s="1" t="s">
        <v>284</v>
      </c>
      <c r="I2166">
        <v>115</v>
      </c>
      <c r="J2166" s="1" t="s">
        <v>191</v>
      </c>
      <c r="K2166" s="1" t="s">
        <v>25</v>
      </c>
      <c r="L2166">
        <v>1.1679999999999999E-2</v>
      </c>
      <c r="M2166">
        <v>4.8280000000000003E-2</v>
      </c>
      <c r="N2166">
        <v>7.9900000000000006E-3</v>
      </c>
      <c r="O2166">
        <v>1</v>
      </c>
      <c r="P2166">
        <v>0</v>
      </c>
      <c r="Q2166">
        <v>167</v>
      </c>
      <c r="R2166">
        <v>556</v>
      </c>
      <c r="S2166">
        <v>210</v>
      </c>
      <c r="T2166">
        <v>7.4</v>
      </c>
      <c r="U2166">
        <v>9.6999999999999993</v>
      </c>
    </row>
    <row r="2167" spans="1:21" x14ac:dyDescent="0.25">
      <c r="A2167" t="str">
        <f>B2167&amp;"_"&amp;G2167&amp;"_"&amp;J2167</f>
        <v>913_24_1</v>
      </c>
      <c r="B2167">
        <v>913</v>
      </c>
      <c r="C2167" s="1" t="s">
        <v>394</v>
      </c>
      <c r="D2167" s="1" t="s">
        <v>22</v>
      </c>
      <c r="E2167" s="1" t="s">
        <v>67</v>
      </c>
      <c r="F2167">
        <v>115</v>
      </c>
      <c r="G2167">
        <v>24</v>
      </c>
      <c r="H2167" s="1" t="s">
        <v>383</v>
      </c>
      <c r="I2167">
        <v>115</v>
      </c>
      <c r="J2167" s="1" t="s">
        <v>191</v>
      </c>
      <c r="K2167" s="1" t="s">
        <v>25</v>
      </c>
      <c r="L2167">
        <v>2.7369999999999998E-2</v>
      </c>
      <c r="M2167">
        <v>0.11317000000000001</v>
      </c>
      <c r="N2167">
        <v>1.874E-2</v>
      </c>
      <c r="O2167">
        <v>1</v>
      </c>
      <c r="P2167">
        <v>0</v>
      </c>
      <c r="Q2167">
        <v>167</v>
      </c>
      <c r="R2167">
        <v>556</v>
      </c>
      <c r="S2167">
        <v>210</v>
      </c>
      <c r="T2167">
        <v>21</v>
      </c>
      <c r="U2167">
        <v>22.8</v>
      </c>
    </row>
    <row r="2168" spans="1:21" x14ac:dyDescent="0.25">
      <c r="A2168" t="str">
        <f>B2168&amp;"_"&amp;G2168&amp;"_"&amp;J2168</f>
        <v>913_370_1</v>
      </c>
      <c r="B2168">
        <v>913</v>
      </c>
      <c r="C2168" s="1" t="s">
        <v>394</v>
      </c>
      <c r="D2168" s="1" t="s">
        <v>22</v>
      </c>
      <c r="E2168" s="1" t="s">
        <v>22</v>
      </c>
      <c r="F2168">
        <v>115</v>
      </c>
      <c r="G2168">
        <v>370</v>
      </c>
      <c r="H2168" s="1" t="s">
        <v>843</v>
      </c>
      <c r="I2168">
        <v>115</v>
      </c>
      <c r="J2168" s="1" t="s">
        <v>191</v>
      </c>
      <c r="K2168" s="1" t="s">
        <v>25</v>
      </c>
      <c r="L2168">
        <v>5.0000000000000002E-5</v>
      </c>
      <c r="M2168">
        <v>2.2000000000000001E-4</v>
      </c>
      <c r="N2168">
        <v>4.0000000000000003E-5</v>
      </c>
      <c r="O2168">
        <v>1</v>
      </c>
      <c r="P2168">
        <v>0</v>
      </c>
      <c r="Q2168">
        <v>167</v>
      </c>
      <c r="R2168">
        <v>556</v>
      </c>
      <c r="S2168">
        <v>210</v>
      </c>
      <c r="T2168">
        <v>0</v>
      </c>
      <c r="U2168">
        <v>0</v>
      </c>
    </row>
    <row r="2169" spans="1:21" x14ac:dyDescent="0.25">
      <c r="A2169" t="str">
        <f>B2169&amp;"_"&amp;G2169&amp;"_"&amp;J2169</f>
        <v>913_374_1</v>
      </c>
      <c r="B2169">
        <v>913</v>
      </c>
      <c r="C2169" s="1" t="s">
        <v>394</v>
      </c>
      <c r="D2169" s="1" t="s">
        <v>22</v>
      </c>
      <c r="E2169" s="1" t="s">
        <v>22</v>
      </c>
      <c r="F2169">
        <v>115</v>
      </c>
      <c r="G2169">
        <v>374</v>
      </c>
      <c r="H2169" s="1" t="s">
        <v>848</v>
      </c>
      <c r="I2169">
        <v>115</v>
      </c>
      <c r="J2169" s="1" t="s">
        <v>191</v>
      </c>
      <c r="K2169" s="1" t="s">
        <v>25</v>
      </c>
      <c r="L2169">
        <v>1.661E-2</v>
      </c>
      <c r="M2169">
        <v>6.8699999999999997E-2</v>
      </c>
      <c r="N2169">
        <v>1.1379999999999999E-2</v>
      </c>
      <c r="O2169">
        <v>1</v>
      </c>
      <c r="P2169">
        <v>0</v>
      </c>
      <c r="Q2169">
        <v>167</v>
      </c>
      <c r="R2169">
        <v>556</v>
      </c>
      <c r="S2169">
        <v>210</v>
      </c>
      <c r="T2169">
        <v>13</v>
      </c>
      <c r="U2169">
        <v>13.8</v>
      </c>
    </row>
    <row r="2170" spans="1:21" x14ac:dyDescent="0.25">
      <c r="A2170" t="str">
        <f>B2170&amp;"_"&amp;G2170&amp;"_"&amp;J2170</f>
        <v>914_24_1</v>
      </c>
      <c r="B2170">
        <v>914</v>
      </c>
      <c r="C2170" s="1" t="s">
        <v>392</v>
      </c>
      <c r="D2170" s="1" t="s">
        <v>22</v>
      </c>
      <c r="E2170" s="1" t="s">
        <v>67</v>
      </c>
      <c r="F2170">
        <v>115</v>
      </c>
      <c r="G2170">
        <v>24</v>
      </c>
      <c r="H2170" s="1" t="s">
        <v>383</v>
      </c>
      <c r="I2170">
        <v>115</v>
      </c>
      <c r="J2170" s="1" t="s">
        <v>191</v>
      </c>
      <c r="K2170" s="1" t="s">
        <v>25</v>
      </c>
      <c r="L2170">
        <v>3.7839999999999999E-2</v>
      </c>
      <c r="M2170">
        <v>0.15647</v>
      </c>
      <c r="N2170">
        <v>2.5909999999999999E-2</v>
      </c>
      <c r="O2170">
        <v>1</v>
      </c>
      <c r="P2170">
        <v>0</v>
      </c>
      <c r="Q2170">
        <v>167</v>
      </c>
      <c r="R2170">
        <v>556</v>
      </c>
      <c r="S2170">
        <v>210</v>
      </c>
      <c r="T2170">
        <v>29.6</v>
      </c>
      <c r="U2170">
        <v>31.5</v>
      </c>
    </row>
    <row r="2171" spans="1:21" x14ac:dyDescent="0.25">
      <c r="A2171" t="str">
        <f>B2171&amp;"_"&amp;G2171&amp;"_"&amp;J2171</f>
        <v>914_371_1</v>
      </c>
      <c r="B2171">
        <v>914</v>
      </c>
      <c r="C2171" s="1" t="s">
        <v>392</v>
      </c>
      <c r="D2171" s="1" t="s">
        <v>22</v>
      </c>
      <c r="E2171" s="1" t="s">
        <v>22</v>
      </c>
      <c r="F2171">
        <v>115</v>
      </c>
      <c r="G2171">
        <v>371</v>
      </c>
      <c r="H2171" s="1" t="s">
        <v>844</v>
      </c>
      <c r="I2171">
        <v>115</v>
      </c>
      <c r="J2171" s="1" t="s">
        <v>191</v>
      </c>
      <c r="K2171" s="1" t="s">
        <v>25</v>
      </c>
      <c r="L2171">
        <v>2.0100000000000001E-3</v>
      </c>
      <c r="M2171">
        <v>8.2900000000000005E-3</v>
      </c>
      <c r="N2171">
        <v>1.3699999999999999E-3</v>
      </c>
      <c r="O2171">
        <v>1</v>
      </c>
      <c r="P2171">
        <v>0</v>
      </c>
      <c r="Q2171">
        <v>167</v>
      </c>
      <c r="R2171">
        <v>556</v>
      </c>
      <c r="S2171">
        <v>210</v>
      </c>
      <c r="T2171">
        <v>1.2</v>
      </c>
      <c r="U2171">
        <v>1.7</v>
      </c>
    </row>
    <row r="2172" spans="1:21" x14ac:dyDescent="0.25">
      <c r="A2172" t="str">
        <f>B2172&amp;"_"&amp;G2172&amp;"_"&amp;J2172</f>
        <v>914_374_1</v>
      </c>
      <c r="B2172">
        <v>914</v>
      </c>
      <c r="C2172" s="1" t="s">
        <v>392</v>
      </c>
      <c r="D2172" s="1" t="s">
        <v>22</v>
      </c>
      <c r="E2172" s="1" t="s">
        <v>22</v>
      </c>
      <c r="F2172">
        <v>115</v>
      </c>
      <c r="G2172">
        <v>374</v>
      </c>
      <c r="H2172" s="1" t="s">
        <v>848</v>
      </c>
      <c r="I2172">
        <v>115</v>
      </c>
      <c r="J2172" s="1" t="s">
        <v>191</v>
      </c>
      <c r="K2172" s="1" t="s">
        <v>25</v>
      </c>
      <c r="L2172">
        <v>6.1599999999999997E-3</v>
      </c>
      <c r="M2172">
        <v>2.5479999999999999E-2</v>
      </c>
      <c r="N2172">
        <v>4.2199999999999998E-3</v>
      </c>
      <c r="O2172">
        <v>1</v>
      </c>
      <c r="P2172">
        <v>0</v>
      </c>
      <c r="Q2172">
        <v>167</v>
      </c>
      <c r="R2172">
        <v>556</v>
      </c>
      <c r="S2172">
        <v>210</v>
      </c>
      <c r="T2172">
        <v>4.5</v>
      </c>
      <c r="U2172">
        <v>5.0999999999999996</v>
      </c>
    </row>
    <row r="2173" spans="1:21" x14ac:dyDescent="0.25">
      <c r="A2173" t="str">
        <f>B2173&amp;"_"&amp;G2173&amp;"_"&amp;J2173</f>
        <v>915_374_1</v>
      </c>
      <c r="B2173">
        <v>915</v>
      </c>
      <c r="C2173" s="1" t="s">
        <v>849</v>
      </c>
      <c r="D2173" s="1" t="s">
        <v>22</v>
      </c>
      <c r="E2173" s="1" t="s">
        <v>22</v>
      </c>
      <c r="F2173">
        <v>115</v>
      </c>
      <c r="G2173">
        <v>374</v>
      </c>
      <c r="H2173" s="1" t="s">
        <v>848</v>
      </c>
      <c r="I2173">
        <v>115</v>
      </c>
      <c r="J2173" s="1" t="s">
        <v>191</v>
      </c>
      <c r="K2173" s="1" t="s">
        <v>25</v>
      </c>
      <c r="L2173">
        <v>8.0199999999999994E-3</v>
      </c>
      <c r="M2173">
        <v>3.3180000000000001E-2</v>
      </c>
      <c r="N2173">
        <v>5.4900000000000001E-3</v>
      </c>
      <c r="O2173">
        <v>1</v>
      </c>
      <c r="P2173">
        <v>0</v>
      </c>
      <c r="Q2173">
        <v>167</v>
      </c>
      <c r="R2173">
        <v>556</v>
      </c>
      <c r="S2173">
        <v>210</v>
      </c>
      <c r="T2173">
        <v>4.7</v>
      </c>
      <c r="U2173">
        <v>6.7</v>
      </c>
    </row>
    <row r="2174" spans="1:21" x14ac:dyDescent="0.25">
      <c r="A2174" t="str">
        <f>B2174&amp;"_"&amp;G2174&amp;"_"&amp;J2174</f>
        <v>915_375_1</v>
      </c>
      <c r="B2174">
        <v>915</v>
      </c>
      <c r="C2174" s="1" t="s">
        <v>849</v>
      </c>
      <c r="D2174" s="1" t="s">
        <v>22</v>
      </c>
      <c r="E2174" s="1" t="s">
        <v>22</v>
      </c>
      <c r="F2174">
        <v>115</v>
      </c>
      <c r="G2174">
        <v>375</v>
      </c>
      <c r="H2174" s="1" t="s">
        <v>310</v>
      </c>
      <c r="I2174">
        <v>115</v>
      </c>
      <c r="J2174" s="1" t="s">
        <v>191</v>
      </c>
      <c r="K2174" s="1" t="s">
        <v>25</v>
      </c>
      <c r="L2174">
        <v>1.92E-3</v>
      </c>
      <c r="M2174">
        <v>7.9299999999999995E-3</v>
      </c>
      <c r="N2174">
        <v>1.31E-3</v>
      </c>
      <c r="O2174">
        <v>1</v>
      </c>
      <c r="P2174">
        <v>0</v>
      </c>
      <c r="Q2174">
        <v>167</v>
      </c>
      <c r="R2174">
        <v>556</v>
      </c>
      <c r="S2174">
        <v>210</v>
      </c>
      <c r="T2174">
        <v>1.2</v>
      </c>
      <c r="U2174">
        <v>1.6</v>
      </c>
    </row>
    <row r="2175" spans="1:21" x14ac:dyDescent="0.25">
      <c r="A2175" t="str">
        <f>B2175&amp;"_"&amp;G2175&amp;"_"&amp;J2175</f>
        <v>915_376_1</v>
      </c>
      <c r="B2175">
        <v>915</v>
      </c>
      <c r="C2175" s="1" t="s">
        <v>849</v>
      </c>
      <c r="D2175" s="1" t="s">
        <v>22</v>
      </c>
      <c r="E2175" s="1" t="s">
        <v>22</v>
      </c>
      <c r="F2175">
        <v>115</v>
      </c>
      <c r="G2175">
        <v>376</v>
      </c>
      <c r="H2175" s="1" t="s">
        <v>852</v>
      </c>
      <c r="I2175">
        <v>115</v>
      </c>
      <c r="J2175" s="1" t="s">
        <v>191</v>
      </c>
      <c r="K2175" s="1" t="s">
        <v>25</v>
      </c>
      <c r="L2175">
        <v>5.0000000000000001E-4</v>
      </c>
      <c r="M2175">
        <v>2.0899999999999998E-3</v>
      </c>
      <c r="N2175">
        <v>3.5E-4</v>
      </c>
      <c r="O2175">
        <v>1</v>
      </c>
      <c r="P2175">
        <v>0</v>
      </c>
      <c r="Q2175">
        <v>167</v>
      </c>
      <c r="R2175">
        <v>556</v>
      </c>
      <c r="S2175">
        <v>210</v>
      </c>
      <c r="T2175">
        <v>0.3</v>
      </c>
      <c r="U2175">
        <v>0.4</v>
      </c>
    </row>
    <row r="2176" spans="1:21" x14ac:dyDescent="0.25">
      <c r="A2176" t="str">
        <f>B2176&amp;"_"&amp;G2176&amp;"_"&amp;J2176</f>
        <v>916_377_1</v>
      </c>
      <c r="B2176">
        <v>916</v>
      </c>
      <c r="C2176" s="1" t="s">
        <v>311</v>
      </c>
      <c r="D2176" s="1" t="s">
        <v>22</v>
      </c>
      <c r="E2176" s="1" t="s">
        <v>22</v>
      </c>
      <c r="F2176">
        <v>115</v>
      </c>
      <c r="G2176">
        <v>377</v>
      </c>
      <c r="H2176" s="1" t="s">
        <v>853</v>
      </c>
      <c r="I2176">
        <v>115</v>
      </c>
      <c r="J2176" s="1" t="s">
        <v>191</v>
      </c>
      <c r="K2176" s="1" t="s">
        <v>25</v>
      </c>
      <c r="L2176">
        <v>9.0000000000000006E-5</v>
      </c>
      <c r="M2176">
        <v>3.8999999999999999E-4</v>
      </c>
      <c r="N2176">
        <v>6.0000000000000002E-5</v>
      </c>
      <c r="O2176">
        <v>1</v>
      </c>
      <c r="P2176">
        <v>0</v>
      </c>
      <c r="Q2176">
        <v>167</v>
      </c>
      <c r="R2176">
        <v>556</v>
      </c>
      <c r="S2176">
        <v>210</v>
      </c>
      <c r="T2176">
        <v>0</v>
      </c>
      <c r="U2176">
        <v>0.1</v>
      </c>
    </row>
    <row r="2177" spans="1:21" x14ac:dyDescent="0.25">
      <c r="A2177" t="str">
        <f>B2177&amp;"_"&amp;G2177&amp;"_"&amp;J2177</f>
        <v>916_80_1</v>
      </c>
      <c r="B2177">
        <v>916</v>
      </c>
      <c r="C2177" s="1" t="s">
        <v>311</v>
      </c>
      <c r="D2177" s="1" t="s">
        <v>22</v>
      </c>
      <c r="E2177" s="1" t="s">
        <v>22</v>
      </c>
      <c r="F2177">
        <v>115</v>
      </c>
      <c r="G2177">
        <v>80</v>
      </c>
      <c r="H2177" s="1" t="s">
        <v>309</v>
      </c>
      <c r="I2177">
        <v>115</v>
      </c>
      <c r="J2177" s="1" t="s">
        <v>191</v>
      </c>
      <c r="K2177" s="1" t="s">
        <v>25</v>
      </c>
      <c r="L2177">
        <v>1.1299999999999999E-3</v>
      </c>
      <c r="M2177">
        <v>4.6800000000000001E-3</v>
      </c>
      <c r="N2177">
        <v>7.6999999999999996E-4</v>
      </c>
      <c r="O2177">
        <v>1</v>
      </c>
      <c r="P2177">
        <v>0</v>
      </c>
      <c r="Q2177">
        <v>167</v>
      </c>
      <c r="R2177">
        <v>556</v>
      </c>
      <c r="S2177">
        <v>210</v>
      </c>
      <c r="T2177">
        <v>0.7</v>
      </c>
      <c r="U2177">
        <v>0.9</v>
      </c>
    </row>
    <row r="2178" spans="1:21" x14ac:dyDescent="0.25">
      <c r="A2178" t="str">
        <f>B2178&amp;"_"&amp;G2178&amp;"_"&amp;J2178</f>
        <v>916_921_1</v>
      </c>
      <c r="B2178">
        <v>916</v>
      </c>
      <c r="C2178" s="1" t="s">
        <v>311</v>
      </c>
      <c r="D2178" s="1" t="s">
        <v>22</v>
      </c>
      <c r="E2178" s="1" t="s">
        <v>22</v>
      </c>
      <c r="F2178">
        <v>115</v>
      </c>
      <c r="G2178">
        <v>921</v>
      </c>
      <c r="H2178" s="1" t="s">
        <v>851</v>
      </c>
      <c r="I2178">
        <v>115</v>
      </c>
      <c r="J2178" s="1" t="s">
        <v>191</v>
      </c>
      <c r="K2178" s="1" t="s">
        <v>25</v>
      </c>
      <c r="L2178">
        <v>3.4199999999999999E-3</v>
      </c>
      <c r="M2178">
        <v>1.414E-2</v>
      </c>
      <c r="N2178">
        <v>2.3400000000000001E-3</v>
      </c>
      <c r="O2178">
        <v>1</v>
      </c>
      <c r="P2178">
        <v>0</v>
      </c>
      <c r="Q2178">
        <v>167</v>
      </c>
      <c r="R2178">
        <v>556</v>
      </c>
      <c r="S2178">
        <v>210</v>
      </c>
      <c r="T2178">
        <v>2.2000000000000002</v>
      </c>
      <c r="U2178">
        <v>2.8</v>
      </c>
    </row>
    <row r="2179" spans="1:21" x14ac:dyDescent="0.25">
      <c r="A2179" t="str">
        <f>B2179&amp;"_"&amp;G2179&amp;"_"&amp;J2179</f>
        <v>917_1041_1</v>
      </c>
      <c r="B2179">
        <v>917</v>
      </c>
      <c r="C2179" s="1" t="s">
        <v>855</v>
      </c>
      <c r="D2179" s="1" t="s">
        <v>22</v>
      </c>
      <c r="E2179" s="1" t="s">
        <v>22</v>
      </c>
      <c r="F2179">
        <v>115</v>
      </c>
      <c r="G2179">
        <v>1041</v>
      </c>
      <c r="H2179" s="1" t="s">
        <v>400</v>
      </c>
      <c r="I2179">
        <v>115</v>
      </c>
      <c r="J2179" s="1" t="s">
        <v>191</v>
      </c>
      <c r="K2179" s="1" t="s">
        <v>25</v>
      </c>
      <c r="L2179">
        <v>5.5999999999999999E-3</v>
      </c>
      <c r="M2179">
        <v>2.316E-2</v>
      </c>
      <c r="N2179">
        <v>3.8400000000000001E-3</v>
      </c>
      <c r="O2179">
        <v>1</v>
      </c>
      <c r="P2179">
        <v>0</v>
      </c>
      <c r="Q2179">
        <v>167</v>
      </c>
      <c r="R2179">
        <v>556</v>
      </c>
      <c r="S2179">
        <v>210</v>
      </c>
      <c r="T2179">
        <v>3.4</v>
      </c>
      <c r="U2179">
        <v>4.7</v>
      </c>
    </row>
    <row r="2180" spans="1:21" x14ac:dyDescent="0.25">
      <c r="A2180" t="str">
        <f>B2180&amp;"_"&amp;G2180&amp;"_"&amp;J2180</f>
        <v>917_378_1</v>
      </c>
      <c r="B2180">
        <v>917</v>
      </c>
      <c r="C2180" s="1" t="s">
        <v>855</v>
      </c>
      <c r="D2180" s="1" t="s">
        <v>22</v>
      </c>
      <c r="E2180" s="1" t="s">
        <v>22</v>
      </c>
      <c r="F2180">
        <v>115</v>
      </c>
      <c r="G2180">
        <v>378</v>
      </c>
      <c r="H2180" s="1" t="s">
        <v>854</v>
      </c>
      <c r="I2180">
        <v>115</v>
      </c>
      <c r="J2180" s="1" t="s">
        <v>191</v>
      </c>
      <c r="K2180" s="1" t="s">
        <v>25</v>
      </c>
      <c r="L2180">
        <v>4.9699999999999996E-3</v>
      </c>
      <c r="M2180">
        <v>2.0539999999999999E-2</v>
      </c>
      <c r="N2180">
        <v>3.3999999999999998E-3</v>
      </c>
      <c r="O2180">
        <v>1</v>
      </c>
      <c r="P2180">
        <v>0</v>
      </c>
      <c r="Q2180">
        <v>167</v>
      </c>
      <c r="R2180">
        <v>556</v>
      </c>
      <c r="S2180">
        <v>210</v>
      </c>
      <c r="T2180">
        <v>3.1</v>
      </c>
      <c r="U2180">
        <v>4.0999999999999996</v>
      </c>
    </row>
    <row r="2181" spans="1:21" x14ac:dyDescent="0.25">
      <c r="A2181" t="str">
        <f>B2181&amp;"_"&amp;G2181&amp;"_"&amp;J2181</f>
        <v>917_921_1</v>
      </c>
      <c r="B2181">
        <v>917</v>
      </c>
      <c r="C2181" s="1" t="s">
        <v>855</v>
      </c>
      <c r="D2181" s="1" t="s">
        <v>22</v>
      </c>
      <c r="E2181" s="1" t="s">
        <v>22</v>
      </c>
      <c r="F2181">
        <v>115</v>
      </c>
      <c r="G2181">
        <v>921</v>
      </c>
      <c r="H2181" s="1" t="s">
        <v>851</v>
      </c>
      <c r="I2181">
        <v>115</v>
      </c>
      <c r="J2181" s="1" t="s">
        <v>191</v>
      </c>
      <c r="K2181" s="1" t="s">
        <v>25</v>
      </c>
      <c r="L2181">
        <v>1.023E-2</v>
      </c>
      <c r="M2181">
        <v>4.2299999999999997E-2</v>
      </c>
      <c r="N2181">
        <v>7.0000000000000001E-3</v>
      </c>
      <c r="O2181">
        <v>1</v>
      </c>
      <c r="P2181">
        <v>0</v>
      </c>
      <c r="Q2181">
        <v>167</v>
      </c>
      <c r="R2181">
        <v>556</v>
      </c>
      <c r="S2181">
        <v>210</v>
      </c>
      <c r="T2181">
        <v>6.3</v>
      </c>
      <c r="U2181">
        <v>8.5</v>
      </c>
    </row>
    <row r="2182" spans="1:21" x14ac:dyDescent="0.25">
      <c r="A2182" t="str">
        <f>B2182&amp;"_"&amp;G2182&amp;"_"&amp;J2182</f>
        <v>918_435_1</v>
      </c>
      <c r="B2182">
        <v>918</v>
      </c>
      <c r="C2182" s="1" t="s">
        <v>946</v>
      </c>
      <c r="D2182" s="1" t="s">
        <v>22</v>
      </c>
      <c r="E2182" s="1" t="s">
        <v>22</v>
      </c>
      <c r="F2182">
        <v>115</v>
      </c>
      <c r="G2182">
        <v>435</v>
      </c>
      <c r="H2182" s="1" t="s">
        <v>947</v>
      </c>
      <c r="I2182">
        <v>115</v>
      </c>
      <c r="J2182" s="1" t="s">
        <v>191</v>
      </c>
      <c r="K2182" s="1" t="s">
        <v>25</v>
      </c>
      <c r="L2182">
        <v>4.0999999999999999E-4</v>
      </c>
      <c r="M2182">
        <v>1.6999999999999999E-3</v>
      </c>
      <c r="N2182">
        <v>2.7999999999999998E-4</v>
      </c>
      <c r="O2182">
        <v>1</v>
      </c>
      <c r="P2182">
        <v>0</v>
      </c>
      <c r="Q2182">
        <v>167</v>
      </c>
      <c r="R2182">
        <v>556</v>
      </c>
      <c r="S2182">
        <v>210</v>
      </c>
      <c r="T2182">
        <v>0.2</v>
      </c>
      <c r="U2182">
        <v>0.3</v>
      </c>
    </row>
    <row r="2183" spans="1:21" x14ac:dyDescent="0.25">
      <c r="A2183" t="str">
        <f>B2183&amp;"_"&amp;G2183&amp;"_"&amp;J2183</f>
        <v>918_436_1</v>
      </c>
      <c r="B2183">
        <v>918</v>
      </c>
      <c r="C2183" s="1" t="s">
        <v>946</v>
      </c>
      <c r="D2183" s="1" t="s">
        <v>22</v>
      </c>
      <c r="E2183" s="1" t="s">
        <v>22</v>
      </c>
      <c r="F2183">
        <v>115</v>
      </c>
      <c r="G2183">
        <v>436</v>
      </c>
      <c r="H2183" s="1" t="s">
        <v>949</v>
      </c>
      <c r="I2183">
        <v>115</v>
      </c>
      <c r="J2183" s="1" t="s">
        <v>191</v>
      </c>
      <c r="K2183" s="1" t="s">
        <v>25</v>
      </c>
      <c r="L2183">
        <v>3.0000000000000001E-5</v>
      </c>
      <c r="M2183">
        <v>1.2999999999999999E-4</v>
      </c>
      <c r="N2183">
        <v>2.0000000000000002E-5</v>
      </c>
      <c r="O2183">
        <v>1</v>
      </c>
      <c r="P2183">
        <v>0</v>
      </c>
      <c r="Q2183">
        <v>167</v>
      </c>
      <c r="R2183">
        <v>556</v>
      </c>
      <c r="S2183">
        <v>210</v>
      </c>
      <c r="T2183">
        <v>0</v>
      </c>
      <c r="U2183">
        <v>0</v>
      </c>
    </row>
    <row r="2184" spans="1:21" x14ac:dyDescent="0.25">
      <c r="A2184" t="str">
        <f>B2184&amp;"_"&amp;G2184&amp;"_"&amp;J2184</f>
        <v>918_437_1</v>
      </c>
      <c r="B2184">
        <v>918</v>
      </c>
      <c r="C2184" s="1" t="s">
        <v>946</v>
      </c>
      <c r="D2184" s="1" t="s">
        <v>22</v>
      </c>
      <c r="E2184" s="1" t="s">
        <v>22</v>
      </c>
      <c r="F2184">
        <v>115</v>
      </c>
      <c r="G2184">
        <v>437</v>
      </c>
      <c r="H2184" s="1" t="s">
        <v>950</v>
      </c>
      <c r="I2184">
        <v>115</v>
      </c>
      <c r="J2184" s="1" t="s">
        <v>191</v>
      </c>
      <c r="K2184" s="1" t="s">
        <v>25</v>
      </c>
      <c r="L2184">
        <v>4.0999999999999999E-4</v>
      </c>
      <c r="M2184">
        <v>1.7099999999999999E-3</v>
      </c>
      <c r="N2184">
        <v>2.7999999999999998E-4</v>
      </c>
      <c r="O2184">
        <v>1</v>
      </c>
      <c r="P2184">
        <v>0</v>
      </c>
      <c r="Q2184">
        <v>167</v>
      </c>
      <c r="R2184">
        <v>556</v>
      </c>
      <c r="S2184">
        <v>210</v>
      </c>
      <c r="T2184">
        <v>0.3</v>
      </c>
      <c r="U2184">
        <v>0.3</v>
      </c>
    </row>
    <row r="2185" spans="1:21" x14ac:dyDescent="0.25">
      <c r="A2185" t="str">
        <f>B2185&amp;"_"&amp;G2185&amp;"_"&amp;J2185</f>
        <v>919_1040_1</v>
      </c>
      <c r="B2185">
        <v>919</v>
      </c>
      <c r="C2185" s="1" t="s">
        <v>850</v>
      </c>
      <c r="D2185" s="1" t="s">
        <v>22</v>
      </c>
      <c r="E2185" s="1" t="s">
        <v>22</v>
      </c>
      <c r="F2185">
        <v>115</v>
      </c>
      <c r="G2185">
        <v>1040</v>
      </c>
      <c r="H2185" s="1" t="s">
        <v>402</v>
      </c>
      <c r="I2185">
        <v>115</v>
      </c>
      <c r="J2185" s="1" t="s">
        <v>191</v>
      </c>
      <c r="K2185" s="1" t="s">
        <v>25</v>
      </c>
      <c r="L2185">
        <v>4.6499999999999996E-3</v>
      </c>
      <c r="M2185">
        <v>1.9210000000000001E-2</v>
      </c>
      <c r="N2185">
        <v>3.1800000000000001E-3</v>
      </c>
      <c r="O2185">
        <v>1</v>
      </c>
      <c r="P2185">
        <v>0</v>
      </c>
      <c r="Q2185">
        <v>167</v>
      </c>
      <c r="R2185">
        <v>556</v>
      </c>
      <c r="S2185">
        <v>210</v>
      </c>
      <c r="T2185">
        <v>2.8</v>
      </c>
      <c r="U2185">
        <v>3.9</v>
      </c>
    </row>
    <row r="2186" spans="1:21" x14ac:dyDescent="0.25">
      <c r="A2186" t="str">
        <f>B2186&amp;"_"&amp;G2186&amp;"_"&amp;J2186</f>
        <v>919_1287_1</v>
      </c>
      <c r="B2186">
        <v>919</v>
      </c>
      <c r="C2186" s="1" t="s">
        <v>850</v>
      </c>
      <c r="D2186" s="1" t="s">
        <v>22</v>
      </c>
      <c r="E2186" s="1" t="s">
        <v>22</v>
      </c>
      <c r="F2186">
        <v>115</v>
      </c>
      <c r="G2186">
        <v>1287</v>
      </c>
      <c r="H2186" s="1" t="s">
        <v>288</v>
      </c>
      <c r="I2186">
        <v>115</v>
      </c>
      <c r="J2186" s="1" t="s">
        <v>191</v>
      </c>
      <c r="K2186" s="1" t="s">
        <v>25</v>
      </c>
      <c r="L2186">
        <v>1.6800000000000001E-3</v>
      </c>
      <c r="M2186">
        <v>6.9499999999999996E-3</v>
      </c>
      <c r="N2186">
        <v>1.15E-3</v>
      </c>
      <c r="O2186">
        <v>1</v>
      </c>
      <c r="P2186">
        <v>0</v>
      </c>
      <c r="Q2186">
        <v>167</v>
      </c>
      <c r="R2186">
        <v>556</v>
      </c>
      <c r="S2186">
        <v>210</v>
      </c>
      <c r="T2186">
        <v>1.2</v>
      </c>
      <c r="U2186">
        <v>1.4</v>
      </c>
    </row>
    <row r="2187" spans="1:21" x14ac:dyDescent="0.25">
      <c r="A2187" t="str">
        <f>B2187&amp;"_"&amp;G2187&amp;"_"&amp;J2187</f>
        <v>919_374_1</v>
      </c>
      <c r="B2187">
        <v>919</v>
      </c>
      <c r="C2187" s="1" t="s">
        <v>850</v>
      </c>
      <c r="D2187" s="1" t="s">
        <v>22</v>
      </c>
      <c r="E2187" s="1" t="s">
        <v>22</v>
      </c>
      <c r="F2187">
        <v>115</v>
      </c>
      <c r="G2187">
        <v>374</v>
      </c>
      <c r="H2187" s="1" t="s">
        <v>848</v>
      </c>
      <c r="I2187">
        <v>115</v>
      </c>
      <c r="J2187" s="1" t="s">
        <v>191</v>
      </c>
      <c r="K2187" s="1" t="s">
        <v>25</v>
      </c>
      <c r="L2187">
        <v>1.4540000000000001E-2</v>
      </c>
      <c r="M2187">
        <v>6.0139999999999999E-2</v>
      </c>
      <c r="N2187">
        <v>9.9600000000000001E-3</v>
      </c>
      <c r="O2187">
        <v>1</v>
      </c>
      <c r="P2187">
        <v>0</v>
      </c>
      <c r="Q2187">
        <v>167</v>
      </c>
      <c r="R2187">
        <v>556</v>
      </c>
      <c r="S2187">
        <v>210</v>
      </c>
      <c r="T2187">
        <v>8.8000000000000007</v>
      </c>
      <c r="U2187">
        <v>12.1</v>
      </c>
    </row>
    <row r="2188" spans="1:21" x14ac:dyDescent="0.25">
      <c r="A2188" t="str">
        <f>B2188&amp;"_"&amp;G2188&amp;"_"&amp;J2188</f>
        <v>920_372_1</v>
      </c>
      <c r="B2188">
        <v>920</v>
      </c>
      <c r="C2188" s="1" t="s">
        <v>847</v>
      </c>
      <c r="D2188" s="1" t="s">
        <v>22</v>
      </c>
      <c r="E2188" s="1" t="s">
        <v>22</v>
      </c>
      <c r="F2188">
        <v>115</v>
      </c>
      <c r="G2188">
        <v>372</v>
      </c>
      <c r="H2188" s="1" t="s">
        <v>845</v>
      </c>
      <c r="I2188">
        <v>115</v>
      </c>
      <c r="J2188" s="1" t="s">
        <v>191</v>
      </c>
      <c r="K2188" s="1" t="s">
        <v>25</v>
      </c>
      <c r="L2188">
        <v>8.5999999999999998E-4</v>
      </c>
      <c r="M2188">
        <v>3.5699999999999998E-3</v>
      </c>
      <c r="N2188">
        <v>5.9000000000000003E-4</v>
      </c>
      <c r="O2188">
        <v>1</v>
      </c>
      <c r="P2188">
        <v>0</v>
      </c>
      <c r="Q2188">
        <v>167</v>
      </c>
      <c r="R2188">
        <v>556</v>
      </c>
      <c r="S2188">
        <v>210</v>
      </c>
      <c r="T2188">
        <v>0.7</v>
      </c>
      <c r="U2188">
        <v>0.7</v>
      </c>
    </row>
    <row r="2189" spans="1:21" x14ac:dyDescent="0.25">
      <c r="A2189" t="str">
        <f>B2189&amp;"_"&amp;G2189&amp;"_"&amp;J2189</f>
        <v>920_374_1</v>
      </c>
      <c r="B2189">
        <v>920</v>
      </c>
      <c r="C2189" s="1" t="s">
        <v>847</v>
      </c>
      <c r="D2189" s="1" t="s">
        <v>22</v>
      </c>
      <c r="E2189" s="1" t="s">
        <v>22</v>
      </c>
      <c r="F2189">
        <v>115</v>
      </c>
      <c r="G2189">
        <v>374</v>
      </c>
      <c r="H2189" s="1" t="s">
        <v>848</v>
      </c>
      <c r="I2189">
        <v>115</v>
      </c>
      <c r="J2189" s="1" t="s">
        <v>191</v>
      </c>
      <c r="K2189" s="1" t="s">
        <v>25</v>
      </c>
      <c r="L2189">
        <v>1.082E-2</v>
      </c>
      <c r="M2189">
        <v>4.4740000000000002E-2</v>
      </c>
      <c r="N2189">
        <v>7.4099999999999999E-3</v>
      </c>
      <c r="O2189">
        <v>1</v>
      </c>
      <c r="P2189">
        <v>0</v>
      </c>
      <c r="Q2189">
        <v>167</v>
      </c>
      <c r="R2189">
        <v>556</v>
      </c>
      <c r="S2189">
        <v>210</v>
      </c>
      <c r="T2189">
        <v>6.3</v>
      </c>
      <c r="U2189">
        <v>9</v>
      </c>
    </row>
    <row r="2190" spans="1:21" x14ac:dyDescent="0.25">
      <c r="A2190" t="str">
        <f>B2190&amp;"_"&amp;G2190&amp;"_"&amp;J2190</f>
        <v>920_573_1</v>
      </c>
      <c r="B2190">
        <v>920</v>
      </c>
      <c r="C2190" s="1" t="s">
        <v>847</v>
      </c>
      <c r="D2190" s="1" t="s">
        <v>22</v>
      </c>
      <c r="E2190" s="1" t="s">
        <v>22</v>
      </c>
      <c r="F2190">
        <v>115</v>
      </c>
      <c r="G2190">
        <v>573</v>
      </c>
      <c r="H2190" s="1" t="s">
        <v>1161</v>
      </c>
      <c r="I2190">
        <v>115</v>
      </c>
      <c r="J2190" s="1" t="s">
        <v>191</v>
      </c>
      <c r="K2190" s="1" t="s">
        <v>25</v>
      </c>
      <c r="L2190">
        <v>1.92E-3</v>
      </c>
      <c r="M2190">
        <v>7.92E-3</v>
      </c>
      <c r="N2190">
        <v>1.31E-3</v>
      </c>
      <c r="O2190">
        <v>1</v>
      </c>
      <c r="P2190">
        <v>0</v>
      </c>
      <c r="Q2190">
        <v>167</v>
      </c>
      <c r="R2190">
        <v>556</v>
      </c>
      <c r="S2190">
        <v>210</v>
      </c>
      <c r="T2190">
        <v>1</v>
      </c>
      <c r="U2190">
        <v>1.6</v>
      </c>
    </row>
    <row r="2191" spans="1:21" x14ac:dyDescent="0.25">
      <c r="A2191" t="str">
        <f>B2191&amp;"_"&amp;G2191&amp;"_"&amp;J2191</f>
        <v>921_374_1</v>
      </c>
      <c r="B2191">
        <v>921</v>
      </c>
      <c r="C2191" s="1" t="s">
        <v>851</v>
      </c>
      <c r="D2191" s="1" t="s">
        <v>22</v>
      </c>
      <c r="E2191" s="1" t="s">
        <v>22</v>
      </c>
      <c r="F2191">
        <v>115</v>
      </c>
      <c r="G2191">
        <v>374</v>
      </c>
      <c r="H2191" s="1" t="s">
        <v>848</v>
      </c>
      <c r="I2191">
        <v>115</v>
      </c>
      <c r="J2191" s="1" t="s">
        <v>191</v>
      </c>
      <c r="K2191" s="1" t="s">
        <v>25</v>
      </c>
      <c r="L2191">
        <v>3.4499999999999999E-3</v>
      </c>
      <c r="M2191">
        <v>1.4279999999999999E-2</v>
      </c>
      <c r="N2191">
        <v>2.3600000000000001E-3</v>
      </c>
      <c r="O2191">
        <v>1</v>
      </c>
      <c r="P2191">
        <v>0</v>
      </c>
      <c r="Q2191">
        <v>167</v>
      </c>
      <c r="R2191">
        <v>556</v>
      </c>
      <c r="S2191">
        <v>210</v>
      </c>
      <c r="T2191">
        <v>2</v>
      </c>
      <c r="U2191">
        <v>2.9</v>
      </c>
    </row>
    <row r="2192" spans="1:21" x14ac:dyDescent="0.25">
      <c r="A2192" t="str">
        <f>B2192&amp;"_"&amp;G2192&amp;"_"&amp;J2192</f>
        <v>922_1337_1</v>
      </c>
      <c r="B2192">
        <v>922</v>
      </c>
      <c r="C2192" s="1" t="s">
        <v>550</v>
      </c>
      <c r="D2192" s="1" t="s">
        <v>42</v>
      </c>
      <c r="E2192" s="1" t="s">
        <v>42</v>
      </c>
      <c r="F2192">
        <v>115</v>
      </c>
      <c r="G2192">
        <v>1337</v>
      </c>
      <c r="H2192" s="1" t="s">
        <v>551</v>
      </c>
      <c r="I2192">
        <v>115</v>
      </c>
      <c r="J2192" s="1" t="s">
        <v>191</v>
      </c>
      <c r="K2192" s="1" t="s">
        <v>25</v>
      </c>
      <c r="L2192">
        <v>4.4000000000000002E-4</v>
      </c>
      <c r="M2192">
        <v>1.83E-3</v>
      </c>
      <c r="N2192">
        <v>2.9999999999999997E-4</v>
      </c>
      <c r="O2192">
        <v>1</v>
      </c>
      <c r="P2192">
        <v>0</v>
      </c>
      <c r="Q2192">
        <v>167</v>
      </c>
      <c r="R2192">
        <v>556</v>
      </c>
      <c r="S2192">
        <v>210</v>
      </c>
      <c r="T2192">
        <v>0.4</v>
      </c>
      <c r="U2192">
        <v>0.4</v>
      </c>
    </row>
    <row r="2193" spans="1:21" x14ac:dyDescent="0.25">
      <c r="A2193" t="str">
        <f>B2193&amp;"_"&amp;G2193&amp;"_"&amp;J2193</f>
        <v>922_1340_1</v>
      </c>
      <c r="B2193">
        <v>922</v>
      </c>
      <c r="C2193" s="1" t="s">
        <v>550</v>
      </c>
      <c r="D2193" s="1" t="s">
        <v>42</v>
      </c>
      <c r="E2193" s="1" t="s">
        <v>42</v>
      </c>
      <c r="F2193">
        <v>115</v>
      </c>
      <c r="G2193">
        <v>1340</v>
      </c>
      <c r="H2193" s="1" t="s">
        <v>196</v>
      </c>
      <c r="I2193">
        <v>115</v>
      </c>
      <c r="J2193" s="1" t="s">
        <v>191</v>
      </c>
      <c r="K2193" s="1" t="s">
        <v>25</v>
      </c>
      <c r="L2193">
        <v>2.043E-2</v>
      </c>
      <c r="M2193">
        <v>8.4470000000000003E-2</v>
      </c>
      <c r="N2193">
        <v>1.3990000000000001E-2</v>
      </c>
      <c r="O2193">
        <v>1</v>
      </c>
      <c r="P2193">
        <v>0</v>
      </c>
      <c r="Q2193">
        <v>167</v>
      </c>
      <c r="R2193">
        <v>556</v>
      </c>
      <c r="S2193">
        <v>210</v>
      </c>
      <c r="T2193">
        <v>12.1</v>
      </c>
      <c r="U2193">
        <v>17</v>
      </c>
    </row>
    <row r="2194" spans="1:21" x14ac:dyDescent="0.25">
      <c r="A2194" t="str">
        <f>B2194&amp;"_"&amp;G2194&amp;"_"&amp;J2194</f>
        <v>922_892_1</v>
      </c>
      <c r="B2194">
        <v>922</v>
      </c>
      <c r="C2194" s="1" t="s">
        <v>550</v>
      </c>
      <c r="D2194" s="1" t="s">
        <v>42</v>
      </c>
      <c r="E2194" s="1" t="s">
        <v>42</v>
      </c>
      <c r="F2194">
        <v>115</v>
      </c>
      <c r="G2194">
        <v>892</v>
      </c>
      <c r="H2194" s="1" t="s">
        <v>1407</v>
      </c>
      <c r="I2194">
        <v>115</v>
      </c>
      <c r="J2194" s="1" t="s">
        <v>191</v>
      </c>
      <c r="K2194" s="1" t="s">
        <v>25</v>
      </c>
      <c r="L2194">
        <v>1.8710000000000001E-2</v>
      </c>
      <c r="M2194">
        <v>7.7359999999999998E-2</v>
      </c>
      <c r="N2194">
        <v>1.281E-2</v>
      </c>
      <c r="O2194">
        <v>1</v>
      </c>
      <c r="P2194">
        <v>0</v>
      </c>
      <c r="Q2194">
        <v>167</v>
      </c>
      <c r="R2194">
        <v>556</v>
      </c>
      <c r="S2194">
        <v>210</v>
      </c>
      <c r="T2194">
        <v>11.7</v>
      </c>
      <c r="U2194">
        <v>15.6</v>
      </c>
    </row>
    <row r="2195" spans="1:21" x14ac:dyDescent="0.25">
      <c r="A2195" t="str">
        <f>B2195&amp;"_"&amp;G2195&amp;"_"&amp;J2195</f>
        <v>923_1569_1</v>
      </c>
      <c r="B2195">
        <v>923</v>
      </c>
      <c r="C2195" s="1" t="s">
        <v>1417</v>
      </c>
      <c r="D2195" s="1" t="s">
        <v>42</v>
      </c>
      <c r="E2195" s="1" t="s">
        <v>42</v>
      </c>
      <c r="F2195">
        <v>115</v>
      </c>
      <c r="G2195">
        <v>1569</v>
      </c>
      <c r="H2195" s="1" t="s">
        <v>41</v>
      </c>
      <c r="I2195">
        <v>115</v>
      </c>
      <c r="J2195" s="1" t="s">
        <v>191</v>
      </c>
      <c r="K2195" s="1" t="s">
        <v>25</v>
      </c>
      <c r="L2195">
        <v>2.0899999999999998E-3</v>
      </c>
      <c r="M2195">
        <v>8.6400000000000001E-3</v>
      </c>
      <c r="N2195">
        <v>1.4300000000000001E-3</v>
      </c>
      <c r="O2195">
        <v>1</v>
      </c>
      <c r="P2195">
        <v>0</v>
      </c>
      <c r="Q2195">
        <v>215</v>
      </c>
      <c r="R2195">
        <v>250</v>
      </c>
      <c r="S2195">
        <v>275</v>
      </c>
      <c r="T2195">
        <v>1.5</v>
      </c>
      <c r="U2195">
        <v>1.7</v>
      </c>
    </row>
    <row r="2196" spans="1:21" x14ac:dyDescent="0.25">
      <c r="A2196" t="str">
        <f>B2196&amp;"_"&amp;G2196&amp;"_"&amp;J2196</f>
        <v>923_948_1</v>
      </c>
      <c r="B2196">
        <v>923</v>
      </c>
      <c r="C2196" s="1" t="s">
        <v>1417</v>
      </c>
      <c r="D2196" s="1" t="s">
        <v>42</v>
      </c>
      <c r="E2196" s="1" t="s">
        <v>42</v>
      </c>
      <c r="F2196">
        <v>115</v>
      </c>
      <c r="G2196">
        <v>948</v>
      </c>
      <c r="H2196" s="1" t="s">
        <v>1418</v>
      </c>
      <c r="I2196">
        <v>115</v>
      </c>
      <c r="J2196" s="1" t="s">
        <v>191</v>
      </c>
      <c r="K2196" s="1" t="s">
        <v>25</v>
      </c>
      <c r="L2196">
        <v>6.4200000000000004E-3</v>
      </c>
      <c r="M2196">
        <v>2.656E-2</v>
      </c>
      <c r="N2196">
        <v>4.4000000000000003E-3</v>
      </c>
      <c r="O2196">
        <v>1</v>
      </c>
      <c r="P2196">
        <v>0</v>
      </c>
      <c r="Q2196">
        <v>167</v>
      </c>
      <c r="R2196">
        <v>556</v>
      </c>
      <c r="S2196">
        <v>210</v>
      </c>
      <c r="T2196">
        <v>3.4</v>
      </c>
      <c r="U2196">
        <v>5.3</v>
      </c>
    </row>
    <row r="2197" spans="1:21" x14ac:dyDescent="0.25">
      <c r="A2197" t="str">
        <f>B2197&amp;"_"&amp;G2197&amp;"_"&amp;J2197</f>
        <v>923_949_1</v>
      </c>
      <c r="B2197">
        <v>923</v>
      </c>
      <c r="C2197" s="1" t="s">
        <v>1417</v>
      </c>
      <c r="D2197" s="1" t="s">
        <v>42</v>
      </c>
      <c r="E2197" s="1" t="s">
        <v>42</v>
      </c>
      <c r="F2197">
        <v>115</v>
      </c>
      <c r="G2197">
        <v>949</v>
      </c>
      <c r="H2197" s="1" t="s">
        <v>1132</v>
      </c>
      <c r="I2197">
        <v>115</v>
      </c>
      <c r="J2197" s="1" t="s">
        <v>191</v>
      </c>
      <c r="K2197" s="1" t="s">
        <v>25</v>
      </c>
      <c r="L2197">
        <v>6.9499999999999996E-3</v>
      </c>
      <c r="M2197">
        <v>2.8760000000000001E-2</v>
      </c>
      <c r="N2197">
        <v>4.7600000000000003E-3</v>
      </c>
      <c r="O2197">
        <v>1</v>
      </c>
      <c r="P2197">
        <v>0</v>
      </c>
      <c r="Q2197">
        <v>167</v>
      </c>
      <c r="R2197">
        <v>556</v>
      </c>
      <c r="S2197">
        <v>210</v>
      </c>
      <c r="T2197">
        <v>3.4</v>
      </c>
      <c r="U2197">
        <v>5.8</v>
      </c>
    </row>
    <row r="2198" spans="1:21" x14ac:dyDescent="0.25">
      <c r="A2198" t="str">
        <f>B2198&amp;"_"&amp;G2198&amp;"_"&amp;J2198</f>
        <v>924_1430_1</v>
      </c>
      <c r="B2198">
        <v>924</v>
      </c>
      <c r="C2198" s="1" t="s">
        <v>1419</v>
      </c>
      <c r="D2198" s="1" t="s">
        <v>42</v>
      </c>
      <c r="E2198" s="1" t="s">
        <v>42</v>
      </c>
      <c r="F2198">
        <v>115</v>
      </c>
      <c r="G2198">
        <v>1430</v>
      </c>
      <c r="H2198" s="1" t="s">
        <v>248</v>
      </c>
      <c r="I2198">
        <v>115</v>
      </c>
      <c r="J2198" s="1" t="s">
        <v>191</v>
      </c>
      <c r="K2198" s="1" t="s">
        <v>25</v>
      </c>
      <c r="L2198">
        <v>1.15E-3</v>
      </c>
      <c r="M2198">
        <v>4.7400000000000003E-3</v>
      </c>
      <c r="N2198">
        <v>7.9000000000000001E-4</v>
      </c>
      <c r="O2198">
        <v>1</v>
      </c>
      <c r="P2198">
        <v>0</v>
      </c>
      <c r="Q2198">
        <v>167</v>
      </c>
      <c r="R2198">
        <v>556</v>
      </c>
      <c r="S2198">
        <v>210</v>
      </c>
      <c r="T2198">
        <v>0.7</v>
      </c>
      <c r="U2198">
        <v>1</v>
      </c>
    </row>
    <row r="2199" spans="1:21" x14ac:dyDescent="0.25">
      <c r="A2199" t="str">
        <f>B2199&amp;"_"&amp;G2199&amp;"_"&amp;J2199</f>
        <v>924_1451_1</v>
      </c>
      <c r="B2199">
        <v>924</v>
      </c>
      <c r="C2199" s="1" t="s">
        <v>1419</v>
      </c>
      <c r="D2199" s="1" t="s">
        <v>42</v>
      </c>
      <c r="E2199" s="1" t="s">
        <v>42</v>
      </c>
      <c r="F2199">
        <v>115</v>
      </c>
      <c r="G2199">
        <v>1451</v>
      </c>
      <c r="H2199" s="1" t="s">
        <v>275</v>
      </c>
      <c r="I2199">
        <v>115</v>
      </c>
      <c r="J2199" s="1" t="s">
        <v>191</v>
      </c>
      <c r="K2199" s="1" t="s">
        <v>25</v>
      </c>
      <c r="L2199">
        <v>1.09E-3</v>
      </c>
      <c r="M2199">
        <v>4.5199999999999997E-3</v>
      </c>
      <c r="N2199">
        <v>7.5000000000000002E-4</v>
      </c>
      <c r="O2199">
        <v>1</v>
      </c>
      <c r="P2199">
        <v>0</v>
      </c>
      <c r="Q2199">
        <v>167</v>
      </c>
      <c r="R2199">
        <v>556</v>
      </c>
      <c r="S2199">
        <v>210</v>
      </c>
      <c r="T2199">
        <v>0.6</v>
      </c>
      <c r="U2199">
        <v>0.9</v>
      </c>
    </row>
    <row r="2200" spans="1:21" x14ac:dyDescent="0.25">
      <c r="A2200" t="str">
        <f>B2200&amp;"_"&amp;G2200&amp;"_"&amp;J2200</f>
        <v>925_134_1</v>
      </c>
      <c r="B2200">
        <v>925</v>
      </c>
      <c r="C2200" s="1" t="s">
        <v>710</v>
      </c>
      <c r="D2200" s="1" t="s">
        <v>42</v>
      </c>
      <c r="E2200" s="1" t="s">
        <v>42</v>
      </c>
      <c r="F2200">
        <v>115</v>
      </c>
      <c r="G2200">
        <v>134</v>
      </c>
      <c r="H2200" s="1" t="s">
        <v>363</v>
      </c>
      <c r="I2200">
        <v>115</v>
      </c>
      <c r="J2200" s="1" t="s">
        <v>191</v>
      </c>
      <c r="K2200" s="1" t="s">
        <v>25</v>
      </c>
      <c r="L2200">
        <v>2.2399999999999998E-3</v>
      </c>
      <c r="M2200">
        <v>9.2499999999999995E-3</v>
      </c>
      <c r="N2200">
        <v>1.5299999999999999E-3</v>
      </c>
      <c r="O2200">
        <v>1</v>
      </c>
      <c r="P2200">
        <v>0</v>
      </c>
      <c r="Q2200">
        <v>167</v>
      </c>
      <c r="R2200">
        <v>556</v>
      </c>
      <c r="S2200">
        <v>210</v>
      </c>
      <c r="T2200">
        <v>1.6</v>
      </c>
      <c r="U2200">
        <v>1.9</v>
      </c>
    </row>
    <row r="2201" spans="1:21" x14ac:dyDescent="0.25">
      <c r="A2201" t="str">
        <f>B2201&amp;"_"&amp;G2201&amp;"_"&amp;J2201</f>
        <v>925_288_1</v>
      </c>
      <c r="B2201">
        <v>925</v>
      </c>
      <c r="C2201" s="1" t="s">
        <v>710</v>
      </c>
      <c r="D2201" s="1" t="s">
        <v>42</v>
      </c>
      <c r="E2201" s="1" t="s">
        <v>42</v>
      </c>
      <c r="F2201">
        <v>115</v>
      </c>
      <c r="G2201">
        <v>288</v>
      </c>
      <c r="H2201" s="1" t="s">
        <v>427</v>
      </c>
      <c r="I2201">
        <v>115</v>
      </c>
      <c r="J2201" s="1" t="s">
        <v>191</v>
      </c>
      <c r="K2201" s="1" t="s">
        <v>25</v>
      </c>
      <c r="L2201">
        <v>5.0000000000000002E-5</v>
      </c>
      <c r="M2201">
        <v>2.1000000000000001E-4</v>
      </c>
      <c r="N2201">
        <v>3.0000000000000001E-5</v>
      </c>
      <c r="O2201">
        <v>1</v>
      </c>
      <c r="P2201">
        <v>0</v>
      </c>
      <c r="Q2201">
        <v>167</v>
      </c>
      <c r="R2201">
        <v>556</v>
      </c>
      <c r="S2201">
        <v>210</v>
      </c>
      <c r="T2201">
        <v>0</v>
      </c>
      <c r="U2201">
        <v>0</v>
      </c>
    </row>
    <row r="2202" spans="1:21" x14ac:dyDescent="0.25">
      <c r="A2202" t="str">
        <f>B2202&amp;"_"&amp;G2202&amp;"_"&amp;J2202</f>
        <v>925_928_1</v>
      </c>
      <c r="B2202">
        <v>925</v>
      </c>
      <c r="C2202" s="1" t="s">
        <v>710</v>
      </c>
      <c r="D2202" s="1" t="s">
        <v>42</v>
      </c>
      <c r="E2202" s="1" t="s">
        <v>42</v>
      </c>
      <c r="F2202">
        <v>115</v>
      </c>
      <c r="G2202">
        <v>928</v>
      </c>
      <c r="H2202" s="1" t="s">
        <v>713</v>
      </c>
      <c r="I2202">
        <v>115</v>
      </c>
      <c r="J2202" s="1" t="s">
        <v>191</v>
      </c>
      <c r="K2202" s="1" t="s">
        <v>25</v>
      </c>
      <c r="L2202">
        <v>6.3099999999999996E-3</v>
      </c>
      <c r="M2202">
        <v>2.6079999999999999E-2</v>
      </c>
      <c r="N2202">
        <v>4.3200000000000001E-3</v>
      </c>
      <c r="O2202">
        <v>1</v>
      </c>
      <c r="P2202">
        <v>0</v>
      </c>
      <c r="Q2202">
        <v>167</v>
      </c>
      <c r="R2202">
        <v>556</v>
      </c>
      <c r="S2202">
        <v>210</v>
      </c>
      <c r="T2202">
        <v>4.5999999999999996</v>
      </c>
      <c r="U2202">
        <v>5.2</v>
      </c>
    </row>
    <row r="2203" spans="1:21" x14ac:dyDescent="0.25">
      <c r="A2203" t="str">
        <f>B2203&amp;"_"&amp;G2203&amp;"_"&amp;J2203</f>
        <v>926_134_1</v>
      </c>
      <c r="B2203">
        <v>926</v>
      </c>
      <c r="C2203" s="1" t="s">
        <v>727</v>
      </c>
      <c r="D2203" s="1" t="s">
        <v>42</v>
      </c>
      <c r="E2203" s="1" t="s">
        <v>42</v>
      </c>
      <c r="F2203">
        <v>115</v>
      </c>
      <c r="G2203">
        <v>134</v>
      </c>
      <c r="H2203" s="1" t="s">
        <v>363</v>
      </c>
      <c r="I2203">
        <v>115</v>
      </c>
      <c r="J2203" s="1" t="s">
        <v>191</v>
      </c>
      <c r="K2203" s="1" t="s">
        <v>25</v>
      </c>
      <c r="L2203">
        <v>2.2399999999999998E-3</v>
      </c>
      <c r="M2203">
        <v>9.2499999999999995E-3</v>
      </c>
      <c r="N2203">
        <v>1.5299999999999999E-3</v>
      </c>
      <c r="O2203">
        <v>1</v>
      </c>
      <c r="P2203">
        <v>0</v>
      </c>
      <c r="Q2203">
        <v>167</v>
      </c>
      <c r="R2203">
        <v>556</v>
      </c>
      <c r="S2203">
        <v>210</v>
      </c>
      <c r="T2203">
        <v>1.6</v>
      </c>
      <c r="U2203">
        <v>1.9</v>
      </c>
    </row>
    <row r="2204" spans="1:21" x14ac:dyDescent="0.25">
      <c r="A2204" t="str">
        <f>B2204&amp;"_"&amp;G2204&amp;"_"&amp;J2204</f>
        <v>926_288_1</v>
      </c>
      <c r="B2204">
        <v>926</v>
      </c>
      <c r="C2204" s="1" t="s">
        <v>727</v>
      </c>
      <c r="D2204" s="1" t="s">
        <v>42</v>
      </c>
      <c r="E2204" s="1" t="s">
        <v>42</v>
      </c>
      <c r="F2204">
        <v>115</v>
      </c>
      <c r="G2204">
        <v>288</v>
      </c>
      <c r="H2204" s="1" t="s">
        <v>427</v>
      </c>
      <c r="I2204">
        <v>115</v>
      </c>
      <c r="J2204" s="1" t="s">
        <v>191</v>
      </c>
      <c r="K2204" s="1" t="s">
        <v>25</v>
      </c>
      <c r="L2204">
        <v>6.9999999999999994E-5</v>
      </c>
      <c r="M2204">
        <v>2.7999999999999998E-4</v>
      </c>
      <c r="N2204">
        <v>5.0000000000000002E-5</v>
      </c>
      <c r="O2204">
        <v>1</v>
      </c>
      <c r="P2204">
        <v>0</v>
      </c>
      <c r="Q2204">
        <v>167</v>
      </c>
      <c r="R2204">
        <v>556</v>
      </c>
      <c r="S2204">
        <v>210</v>
      </c>
      <c r="T2204">
        <v>0</v>
      </c>
      <c r="U2204">
        <v>0.1</v>
      </c>
    </row>
    <row r="2205" spans="1:21" x14ac:dyDescent="0.25">
      <c r="A2205" t="str">
        <f>B2205&amp;"_"&amp;G2205&amp;"_"&amp;J2205</f>
        <v>926_929_1</v>
      </c>
      <c r="B2205">
        <v>926</v>
      </c>
      <c r="C2205" s="1" t="s">
        <v>727</v>
      </c>
      <c r="D2205" s="1" t="s">
        <v>42</v>
      </c>
      <c r="E2205" s="1" t="s">
        <v>42</v>
      </c>
      <c r="F2205">
        <v>115</v>
      </c>
      <c r="G2205">
        <v>929</v>
      </c>
      <c r="H2205" s="1" t="s">
        <v>1194</v>
      </c>
      <c r="I2205">
        <v>115</v>
      </c>
      <c r="J2205" s="1" t="s">
        <v>191</v>
      </c>
      <c r="K2205" s="1" t="s">
        <v>25</v>
      </c>
      <c r="L2205">
        <v>6.3E-3</v>
      </c>
      <c r="M2205">
        <v>2.6030000000000001E-2</v>
      </c>
      <c r="N2205">
        <v>4.3099999999999996E-3</v>
      </c>
      <c r="O2205">
        <v>1</v>
      </c>
      <c r="P2205">
        <v>0</v>
      </c>
      <c r="Q2205">
        <v>167</v>
      </c>
      <c r="R2205">
        <v>556</v>
      </c>
      <c r="S2205">
        <v>210</v>
      </c>
      <c r="T2205">
        <v>4.5999999999999996</v>
      </c>
      <c r="U2205">
        <v>5.2</v>
      </c>
    </row>
    <row r="2206" spans="1:21" x14ac:dyDescent="0.25">
      <c r="A2206" t="str">
        <f>B2206&amp;"_"&amp;G2206&amp;"_"&amp;J2206</f>
        <v>927_289_1</v>
      </c>
      <c r="B2206">
        <v>927</v>
      </c>
      <c r="C2206" s="1" t="s">
        <v>616</v>
      </c>
      <c r="D2206" s="1" t="s">
        <v>42</v>
      </c>
      <c r="E2206" s="1" t="s">
        <v>42</v>
      </c>
      <c r="F2206">
        <v>115</v>
      </c>
      <c r="G2206">
        <v>289</v>
      </c>
      <c r="H2206" s="1" t="s">
        <v>617</v>
      </c>
      <c r="I2206">
        <v>115</v>
      </c>
      <c r="J2206" s="1" t="s">
        <v>191</v>
      </c>
      <c r="K2206" s="1" t="s">
        <v>25</v>
      </c>
      <c r="L2206">
        <v>6.0000000000000002E-5</v>
      </c>
      <c r="M2206">
        <v>2.5999999999999998E-4</v>
      </c>
      <c r="N2206">
        <v>4.0000000000000003E-5</v>
      </c>
      <c r="O2206">
        <v>1</v>
      </c>
      <c r="P2206">
        <v>0</v>
      </c>
      <c r="Q2206">
        <v>167</v>
      </c>
      <c r="R2206">
        <v>556</v>
      </c>
      <c r="S2206">
        <v>210</v>
      </c>
      <c r="T2206">
        <v>0</v>
      </c>
      <c r="U2206">
        <v>0.1</v>
      </c>
    </row>
    <row r="2207" spans="1:21" x14ac:dyDescent="0.25">
      <c r="A2207" t="str">
        <f>B2207&amp;"_"&amp;G2207&amp;"_"&amp;J2207</f>
        <v>927_290_1</v>
      </c>
      <c r="B2207">
        <v>927</v>
      </c>
      <c r="C2207" s="1" t="s">
        <v>616</v>
      </c>
      <c r="D2207" s="1" t="s">
        <v>42</v>
      </c>
      <c r="E2207" s="1" t="s">
        <v>42</v>
      </c>
      <c r="F2207">
        <v>115</v>
      </c>
      <c r="G2207">
        <v>290</v>
      </c>
      <c r="H2207" s="1" t="s">
        <v>116</v>
      </c>
      <c r="I2207">
        <v>115</v>
      </c>
      <c r="J2207" s="1" t="s">
        <v>191</v>
      </c>
      <c r="K2207" s="1" t="s">
        <v>25</v>
      </c>
      <c r="L2207">
        <v>6.1900000000000002E-3</v>
      </c>
      <c r="M2207">
        <v>2.5610000000000001E-2</v>
      </c>
      <c r="N2207">
        <v>4.2399999999999998E-3</v>
      </c>
      <c r="O2207">
        <v>1</v>
      </c>
      <c r="P2207">
        <v>0</v>
      </c>
      <c r="Q2207">
        <v>167</v>
      </c>
      <c r="R2207">
        <v>556</v>
      </c>
      <c r="S2207">
        <v>210</v>
      </c>
      <c r="T2207">
        <v>4</v>
      </c>
      <c r="U2207">
        <v>5.0999999999999996</v>
      </c>
    </row>
    <row r="2208" spans="1:21" x14ac:dyDescent="0.25">
      <c r="A2208" t="str">
        <f>B2208&amp;"_"&amp;G2208&amp;"_"&amp;J2208</f>
        <v>927_931_1</v>
      </c>
      <c r="B2208">
        <v>927</v>
      </c>
      <c r="C2208" s="1" t="s">
        <v>616</v>
      </c>
      <c r="D2208" s="1" t="s">
        <v>42</v>
      </c>
      <c r="E2208" s="1" t="s">
        <v>42</v>
      </c>
      <c r="F2208">
        <v>115</v>
      </c>
      <c r="G2208">
        <v>931</v>
      </c>
      <c r="H2208" s="1" t="s">
        <v>1197</v>
      </c>
      <c r="I2208">
        <v>115</v>
      </c>
      <c r="J2208" s="1" t="s">
        <v>191</v>
      </c>
      <c r="K2208" s="1" t="s">
        <v>25</v>
      </c>
      <c r="L2208">
        <v>2.3E-3</v>
      </c>
      <c r="M2208">
        <v>9.5200000000000007E-3</v>
      </c>
      <c r="N2208">
        <v>1.58E-3</v>
      </c>
      <c r="O2208">
        <v>1</v>
      </c>
      <c r="P2208">
        <v>0</v>
      </c>
      <c r="Q2208">
        <v>167</v>
      </c>
      <c r="R2208">
        <v>556</v>
      </c>
      <c r="S2208">
        <v>210</v>
      </c>
      <c r="T2208">
        <v>1.2</v>
      </c>
      <c r="U2208">
        <v>1.9</v>
      </c>
    </row>
    <row r="2209" spans="1:21" x14ac:dyDescent="0.25">
      <c r="A2209" t="str">
        <f>B2209&amp;"_"&amp;G2209&amp;"_"&amp;J2209</f>
        <v>928_291_1</v>
      </c>
      <c r="B2209">
        <v>928</v>
      </c>
      <c r="C2209" s="1" t="s">
        <v>713</v>
      </c>
      <c r="D2209" s="1" t="s">
        <v>42</v>
      </c>
      <c r="E2209" s="1" t="s">
        <v>42</v>
      </c>
      <c r="F2209">
        <v>115</v>
      </c>
      <c r="G2209">
        <v>291</v>
      </c>
      <c r="H2209" s="1" t="s">
        <v>117</v>
      </c>
      <c r="I2209">
        <v>115</v>
      </c>
      <c r="J2209" s="1" t="s">
        <v>191</v>
      </c>
      <c r="K2209" s="1" t="s">
        <v>25</v>
      </c>
      <c r="L2209">
        <v>2.4599999999999999E-3</v>
      </c>
      <c r="M2209">
        <v>1.017E-2</v>
      </c>
      <c r="N2209">
        <v>1.6800000000000001E-3</v>
      </c>
      <c r="O2209">
        <v>1</v>
      </c>
      <c r="P2209">
        <v>0</v>
      </c>
      <c r="Q2209">
        <v>167</v>
      </c>
      <c r="R2209">
        <v>556</v>
      </c>
      <c r="S2209">
        <v>210</v>
      </c>
      <c r="T2209">
        <v>1.7</v>
      </c>
      <c r="U2209">
        <v>2</v>
      </c>
    </row>
    <row r="2210" spans="1:21" x14ac:dyDescent="0.25">
      <c r="A2210" t="str">
        <f>B2210&amp;"_"&amp;G2210&amp;"_"&amp;J2210</f>
        <v>928_292_1</v>
      </c>
      <c r="B2210">
        <v>928</v>
      </c>
      <c r="C2210" s="1" t="s">
        <v>713</v>
      </c>
      <c r="D2210" s="1" t="s">
        <v>42</v>
      </c>
      <c r="E2210" s="1" t="s">
        <v>42</v>
      </c>
      <c r="F2210">
        <v>115</v>
      </c>
      <c r="G2210">
        <v>292</v>
      </c>
      <c r="H2210" s="1" t="s">
        <v>715</v>
      </c>
      <c r="I2210">
        <v>115</v>
      </c>
      <c r="J2210" s="1" t="s">
        <v>191</v>
      </c>
      <c r="K2210" s="1" t="s">
        <v>25</v>
      </c>
      <c r="L2210">
        <v>4.0000000000000003E-5</v>
      </c>
      <c r="M2210">
        <v>1.8000000000000001E-4</v>
      </c>
      <c r="N2210">
        <v>3.0000000000000001E-5</v>
      </c>
      <c r="O2210">
        <v>1</v>
      </c>
      <c r="P2210">
        <v>0</v>
      </c>
      <c r="Q2210">
        <v>167</v>
      </c>
      <c r="R2210">
        <v>556</v>
      </c>
      <c r="S2210">
        <v>210</v>
      </c>
      <c r="T2210">
        <v>0</v>
      </c>
      <c r="U2210">
        <v>0</v>
      </c>
    </row>
    <row r="2211" spans="1:21" x14ac:dyDescent="0.25">
      <c r="A2211" t="str">
        <f>B2211&amp;"_"&amp;G2211&amp;"_"&amp;J2211</f>
        <v>929_291_1</v>
      </c>
      <c r="B2211">
        <v>929</v>
      </c>
      <c r="C2211" s="1" t="s">
        <v>1194</v>
      </c>
      <c r="D2211" s="1" t="s">
        <v>42</v>
      </c>
      <c r="E2211" s="1" t="s">
        <v>42</v>
      </c>
      <c r="F2211">
        <v>115</v>
      </c>
      <c r="G2211">
        <v>291</v>
      </c>
      <c r="H2211" s="1" t="s">
        <v>117</v>
      </c>
      <c r="I2211">
        <v>115</v>
      </c>
      <c r="J2211" s="1" t="s">
        <v>191</v>
      </c>
      <c r="K2211" s="1" t="s">
        <v>25</v>
      </c>
      <c r="L2211">
        <v>2.47E-3</v>
      </c>
      <c r="M2211">
        <v>1.021E-2</v>
      </c>
      <c r="N2211">
        <v>1.6900000000000001E-3</v>
      </c>
      <c r="O2211">
        <v>1</v>
      </c>
      <c r="P2211">
        <v>0</v>
      </c>
      <c r="Q2211">
        <v>167</v>
      </c>
      <c r="R2211">
        <v>556</v>
      </c>
      <c r="S2211">
        <v>210</v>
      </c>
      <c r="T2211">
        <v>1.8</v>
      </c>
      <c r="U2211">
        <v>2.1</v>
      </c>
    </row>
    <row r="2212" spans="1:21" x14ac:dyDescent="0.25">
      <c r="A2212" t="str">
        <f>B2212&amp;"_"&amp;G2212&amp;"_"&amp;J2212</f>
        <v>929_292_1</v>
      </c>
      <c r="B2212">
        <v>929</v>
      </c>
      <c r="C2212" s="1" t="s">
        <v>1194</v>
      </c>
      <c r="D2212" s="1" t="s">
        <v>42</v>
      </c>
      <c r="E2212" s="1" t="s">
        <v>42</v>
      </c>
      <c r="F2212">
        <v>115</v>
      </c>
      <c r="G2212">
        <v>292</v>
      </c>
      <c r="H2212" s="1" t="s">
        <v>715</v>
      </c>
      <c r="I2212">
        <v>115</v>
      </c>
      <c r="J2212" s="1" t="s">
        <v>191</v>
      </c>
      <c r="K2212" s="1" t="s">
        <v>25</v>
      </c>
      <c r="L2212">
        <v>9.0000000000000006E-5</v>
      </c>
      <c r="M2212">
        <v>3.6000000000000002E-4</v>
      </c>
      <c r="N2212">
        <v>6.0000000000000002E-5</v>
      </c>
      <c r="O2212">
        <v>1</v>
      </c>
      <c r="P2212">
        <v>0</v>
      </c>
      <c r="Q2212">
        <v>167</v>
      </c>
      <c r="R2212">
        <v>556</v>
      </c>
      <c r="S2212">
        <v>210</v>
      </c>
      <c r="T2212">
        <v>0</v>
      </c>
      <c r="U2212">
        <v>0.1</v>
      </c>
    </row>
    <row r="2213" spans="1:21" x14ac:dyDescent="0.25">
      <c r="A2213" t="str">
        <f>B2213&amp;"_"&amp;G2213&amp;"_"&amp;J2213</f>
        <v>93_131_1</v>
      </c>
      <c r="B2213">
        <v>93</v>
      </c>
      <c r="C2213" s="1" t="s">
        <v>332</v>
      </c>
      <c r="D2213" s="1" t="s">
        <v>39</v>
      </c>
      <c r="E2213" s="1" t="s">
        <v>67</v>
      </c>
      <c r="F2213">
        <v>115</v>
      </c>
      <c r="G2213">
        <v>131</v>
      </c>
      <c r="H2213" s="1" t="s">
        <v>301</v>
      </c>
      <c r="I2213">
        <v>115</v>
      </c>
      <c r="J2213" s="1" t="s">
        <v>191</v>
      </c>
      <c r="K2213" s="1" t="s">
        <v>25</v>
      </c>
      <c r="L2213">
        <v>1.4999999999999999E-2</v>
      </c>
      <c r="M2213">
        <v>6.2039999999999998E-2</v>
      </c>
      <c r="N2213">
        <v>1.027E-2</v>
      </c>
      <c r="O2213">
        <v>1</v>
      </c>
      <c r="P2213">
        <v>0</v>
      </c>
      <c r="Q2213">
        <v>167</v>
      </c>
      <c r="R2213">
        <v>556</v>
      </c>
      <c r="S2213">
        <v>210</v>
      </c>
      <c r="T2213">
        <v>11.3</v>
      </c>
      <c r="U2213">
        <v>12.5</v>
      </c>
    </row>
    <row r="2214" spans="1:21" x14ac:dyDescent="0.25">
      <c r="A2214" t="str">
        <f>B2214&amp;"_"&amp;G2214&amp;"_"&amp;J2214</f>
        <v>93_1565_1</v>
      </c>
      <c r="B2214">
        <v>93</v>
      </c>
      <c r="C2214" s="1" t="s">
        <v>332</v>
      </c>
      <c r="D2214" s="1" t="s">
        <v>39</v>
      </c>
      <c r="E2214" s="1" t="s">
        <v>42</v>
      </c>
      <c r="F2214">
        <v>115</v>
      </c>
      <c r="G2214">
        <v>1565</v>
      </c>
      <c r="H2214" s="1" t="s">
        <v>194</v>
      </c>
      <c r="I2214">
        <v>115</v>
      </c>
      <c r="J2214" s="1" t="s">
        <v>191</v>
      </c>
      <c r="K2214" s="1" t="s">
        <v>25</v>
      </c>
      <c r="L2214">
        <v>9.3399999999999993E-3</v>
      </c>
      <c r="M2214">
        <v>3.8609999999999998E-2</v>
      </c>
      <c r="N2214">
        <v>6.3899999999999998E-3</v>
      </c>
      <c r="O2214">
        <v>1</v>
      </c>
      <c r="P2214">
        <v>0</v>
      </c>
      <c r="Q2214">
        <v>167</v>
      </c>
      <c r="R2214">
        <v>556</v>
      </c>
      <c r="S2214">
        <v>210</v>
      </c>
      <c r="T2214">
        <v>7.1</v>
      </c>
      <c r="U2214">
        <v>7.8</v>
      </c>
    </row>
    <row r="2215" spans="1:21" x14ac:dyDescent="0.25">
      <c r="A2215" t="str">
        <f>B2215&amp;"_"&amp;G2215&amp;"_"&amp;J2215</f>
        <v>930_290_1</v>
      </c>
      <c r="B2215">
        <v>930</v>
      </c>
      <c r="C2215" s="1" t="s">
        <v>716</v>
      </c>
      <c r="D2215" s="1" t="s">
        <v>42</v>
      </c>
      <c r="E2215" s="1" t="s">
        <v>42</v>
      </c>
      <c r="F2215">
        <v>115</v>
      </c>
      <c r="G2215">
        <v>290</v>
      </c>
      <c r="H2215" s="1" t="s">
        <v>116</v>
      </c>
      <c r="I2215">
        <v>115</v>
      </c>
      <c r="J2215" s="1" t="s">
        <v>191</v>
      </c>
      <c r="K2215" s="1" t="s">
        <v>25</v>
      </c>
      <c r="L2215">
        <v>8.4799999999999997E-3</v>
      </c>
      <c r="M2215">
        <v>3.5069999999999997E-2</v>
      </c>
      <c r="N2215">
        <v>5.8100000000000001E-3</v>
      </c>
      <c r="O2215">
        <v>1</v>
      </c>
      <c r="P2215">
        <v>0</v>
      </c>
      <c r="Q2215">
        <v>167</v>
      </c>
      <c r="R2215">
        <v>556</v>
      </c>
      <c r="S2215">
        <v>210</v>
      </c>
      <c r="T2215">
        <v>5.2</v>
      </c>
      <c r="U2215">
        <v>7.1</v>
      </c>
    </row>
    <row r="2216" spans="1:21" x14ac:dyDescent="0.25">
      <c r="A2216" t="str">
        <f>B2216&amp;"_"&amp;G2216&amp;"_"&amp;J2216</f>
        <v>930_293_1</v>
      </c>
      <c r="B2216">
        <v>930</v>
      </c>
      <c r="C2216" s="1" t="s">
        <v>716</v>
      </c>
      <c r="D2216" s="1" t="s">
        <v>42</v>
      </c>
      <c r="E2216" s="1" t="s">
        <v>42</v>
      </c>
      <c r="F2216">
        <v>115</v>
      </c>
      <c r="G2216">
        <v>293</v>
      </c>
      <c r="H2216" s="1" t="s">
        <v>717</v>
      </c>
      <c r="I2216">
        <v>115</v>
      </c>
      <c r="J2216" s="1" t="s">
        <v>191</v>
      </c>
      <c r="K2216" s="1" t="s">
        <v>25</v>
      </c>
      <c r="L2216">
        <v>4.0000000000000003E-5</v>
      </c>
      <c r="M2216">
        <v>1.7000000000000001E-4</v>
      </c>
      <c r="N2216">
        <v>3.0000000000000001E-5</v>
      </c>
      <c r="O2216">
        <v>1</v>
      </c>
      <c r="P2216">
        <v>0</v>
      </c>
      <c r="Q2216">
        <v>167</v>
      </c>
      <c r="R2216">
        <v>556</v>
      </c>
      <c r="S2216">
        <v>210</v>
      </c>
      <c r="T2216">
        <v>0</v>
      </c>
      <c r="U2216">
        <v>0</v>
      </c>
    </row>
    <row r="2217" spans="1:21" x14ac:dyDescent="0.25">
      <c r="A2217" t="str">
        <f>B2217&amp;"_"&amp;G2217&amp;"_"&amp;J2217</f>
        <v>930_974_1</v>
      </c>
      <c r="B2217">
        <v>930</v>
      </c>
      <c r="C2217" s="1" t="s">
        <v>716</v>
      </c>
      <c r="D2217" s="1" t="s">
        <v>42</v>
      </c>
      <c r="E2217" s="1" t="s">
        <v>42</v>
      </c>
      <c r="F2217">
        <v>115</v>
      </c>
      <c r="G2217">
        <v>974</v>
      </c>
      <c r="H2217" s="1" t="s">
        <v>1208</v>
      </c>
      <c r="I2217">
        <v>115</v>
      </c>
      <c r="J2217" s="1" t="s">
        <v>191</v>
      </c>
      <c r="K2217" s="1" t="s">
        <v>25</v>
      </c>
      <c r="L2217">
        <v>1.8699999999999999E-3</v>
      </c>
      <c r="M2217">
        <v>7.7099999999999998E-3</v>
      </c>
      <c r="N2217">
        <v>1.2800000000000001E-3</v>
      </c>
      <c r="O2217">
        <v>1</v>
      </c>
      <c r="P2217">
        <v>0</v>
      </c>
      <c r="Q2217">
        <v>167</v>
      </c>
      <c r="R2217">
        <v>556</v>
      </c>
      <c r="S2217">
        <v>210</v>
      </c>
      <c r="T2217">
        <v>1.2</v>
      </c>
      <c r="U2217">
        <v>1.6</v>
      </c>
    </row>
    <row r="2218" spans="1:21" x14ac:dyDescent="0.25">
      <c r="A2218" t="str">
        <f>B2218&amp;"_"&amp;G2218&amp;"_"&amp;J2218</f>
        <v>931_293_1</v>
      </c>
      <c r="B2218">
        <v>931</v>
      </c>
      <c r="C2218" s="1" t="s">
        <v>1197</v>
      </c>
      <c r="D2218" s="1" t="s">
        <v>42</v>
      </c>
      <c r="E2218" s="1" t="s">
        <v>42</v>
      </c>
      <c r="F2218">
        <v>115</v>
      </c>
      <c r="G2218">
        <v>293</v>
      </c>
      <c r="H2218" s="1" t="s">
        <v>717</v>
      </c>
      <c r="I2218">
        <v>115</v>
      </c>
      <c r="J2218" s="1" t="s">
        <v>191</v>
      </c>
      <c r="K2218" s="1" t="s">
        <v>25</v>
      </c>
      <c r="L2218">
        <v>3.0000000000000001E-5</v>
      </c>
      <c r="M2218">
        <v>1.2E-4</v>
      </c>
      <c r="N2218">
        <v>2.0000000000000002E-5</v>
      </c>
      <c r="O2218">
        <v>1</v>
      </c>
      <c r="P2218">
        <v>0</v>
      </c>
      <c r="Q2218">
        <v>167</v>
      </c>
      <c r="R2218">
        <v>556</v>
      </c>
      <c r="S2218">
        <v>210</v>
      </c>
      <c r="T2218">
        <v>0</v>
      </c>
      <c r="U2218">
        <v>0</v>
      </c>
    </row>
    <row r="2219" spans="1:21" x14ac:dyDescent="0.25">
      <c r="A2219" t="str">
        <f>B2219&amp;"_"&amp;G2219&amp;"_"&amp;J2219</f>
        <v>931_975_1</v>
      </c>
      <c r="B2219">
        <v>931</v>
      </c>
      <c r="C2219" s="1" t="s">
        <v>1197</v>
      </c>
      <c r="D2219" s="1" t="s">
        <v>42</v>
      </c>
      <c r="E2219" s="1" t="s">
        <v>42</v>
      </c>
      <c r="F2219">
        <v>115</v>
      </c>
      <c r="G2219">
        <v>975</v>
      </c>
      <c r="H2219" s="1" t="s">
        <v>1210</v>
      </c>
      <c r="I2219">
        <v>115</v>
      </c>
      <c r="J2219" s="1" t="s">
        <v>191</v>
      </c>
      <c r="K2219" s="1" t="s">
        <v>25</v>
      </c>
      <c r="L2219">
        <v>1.8699999999999999E-3</v>
      </c>
      <c r="M2219">
        <v>7.7499999999999999E-3</v>
      </c>
      <c r="N2219">
        <v>1.2800000000000001E-3</v>
      </c>
      <c r="O2219">
        <v>1</v>
      </c>
      <c r="P2219">
        <v>0</v>
      </c>
      <c r="Q2219">
        <v>167</v>
      </c>
      <c r="R2219">
        <v>556</v>
      </c>
      <c r="S2219">
        <v>210</v>
      </c>
      <c r="T2219">
        <v>1.2</v>
      </c>
      <c r="U2219">
        <v>1.6</v>
      </c>
    </row>
    <row r="2220" spans="1:21" x14ac:dyDescent="0.25">
      <c r="A2220" t="str">
        <f>B2220&amp;"_"&amp;G2220&amp;"_"&amp;J2220</f>
        <v>932_41_1</v>
      </c>
      <c r="B2220">
        <v>932</v>
      </c>
      <c r="C2220" s="1" t="s">
        <v>1420</v>
      </c>
      <c r="D2220" s="1" t="s">
        <v>42</v>
      </c>
      <c r="E2220" s="1" t="s">
        <v>42</v>
      </c>
      <c r="F2220">
        <v>115</v>
      </c>
      <c r="G2220">
        <v>41</v>
      </c>
      <c r="H2220" s="1" t="s">
        <v>1398</v>
      </c>
      <c r="I2220">
        <v>115</v>
      </c>
      <c r="J2220" s="1" t="s">
        <v>191</v>
      </c>
      <c r="K2220" s="1" t="s">
        <v>25</v>
      </c>
      <c r="L2220">
        <v>2.5000000000000001E-4</v>
      </c>
      <c r="M2220">
        <v>1.0499999999999999E-3</v>
      </c>
      <c r="N2220">
        <v>1.7000000000000001E-4</v>
      </c>
      <c r="O2220">
        <v>1</v>
      </c>
      <c r="P2220">
        <v>0</v>
      </c>
      <c r="Q2220">
        <v>167</v>
      </c>
      <c r="R2220">
        <v>556</v>
      </c>
      <c r="S2220">
        <v>210</v>
      </c>
      <c r="T2220">
        <v>0.2</v>
      </c>
      <c r="U2220">
        <v>0.2</v>
      </c>
    </row>
    <row r="2221" spans="1:21" x14ac:dyDescent="0.25">
      <c r="A2221" t="str">
        <f>B2221&amp;"_"&amp;G2221&amp;"_"&amp;J2221</f>
        <v>932_939_1</v>
      </c>
      <c r="B2221">
        <v>932</v>
      </c>
      <c r="C2221" s="1" t="s">
        <v>1420</v>
      </c>
      <c r="D2221" s="1" t="s">
        <v>42</v>
      </c>
      <c r="E2221" s="1" t="s">
        <v>42</v>
      </c>
      <c r="F2221">
        <v>115</v>
      </c>
      <c r="G2221">
        <v>939</v>
      </c>
      <c r="H2221" s="1" t="s">
        <v>1421</v>
      </c>
      <c r="I2221">
        <v>115</v>
      </c>
      <c r="J2221" s="1" t="s">
        <v>191</v>
      </c>
      <c r="K2221" s="1" t="s">
        <v>25</v>
      </c>
      <c r="L2221">
        <v>7.4999999999999997E-3</v>
      </c>
      <c r="M2221">
        <v>3.1029999999999999E-2</v>
      </c>
      <c r="N2221">
        <v>5.1399999999999996E-3</v>
      </c>
      <c r="O2221">
        <v>1</v>
      </c>
      <c r="P2221">
        <v>0</v>
      </c>
      <c r="Q2221">
        <v>167</v>
      </c>
      <c r="R2221">
        <v>556</v>
      </c>
      <c r="S2221">
        <v>210</v>
      </c>
      <c r="T2221">
        <v>4.2</v>
      </c>
      <c r="U2221">
        <v>6.2</v>
      </c>
    </row>
    <row r="2222" spans="1:21" x14ac:dyDescent="0.25">
      <c r="A2222" t="str">
        <f>B2222&amp;"_"&amp;G2222&amp;"_"&amp;J2222</f>
        <v>933_255_1</v>
      </c>
      <c r="B2222">
        <v>933</v>
      </c>
      <c r="C2222" s="1" t="s">
        <v>1187</v>
      </c>
      <c r="D2222" s="1" t="s">
        <v>42</v>
      </c>
      <c r="E2222" s="1" t="s">
        <v>42</v>
      </c>
      <c r="F2222">
        <v>115</v>
      </c>
      <c r="G2222">
        <v>255</v>
      </c>
      <c r="H2222" s="1" t="s">
        <v>1184</v>
      </c>
      <c r="I2222">
        <v>115</v>
      </c>
      <c r="J2222" s="1" t="s">
        <v>191</v>
      </c>
      <c r="K2222" s="1" t="s">
        <v>25</v>
      </c>
      <c r="L2222">
        <v>1.41E-3</v>
      </c>
      <c r="M2222">
        <v>5.8500000000000002E-3</v>
      </c>
      <c r="N2222">
        <v>9.7000000000000005E-4</v>
      </c>
      <c r="O2222">
        <v>1</v>
      </c>
      <c r="P2222">
        <v>0</v>
      </c>
      <c r="Q2222">
        <v>167</v>
      </c>
      <c r="R2222">
        <v>556</v>
      </c>
      <c r="S2222">
        <v>210</v>
      </c>
      <c r="T2222">
        <v>0.8</v>
      </c>
      <c r="U2222">
        <v>1.2</v>
      </c>
    </row>
    <row r="2223" spans="1:21" x14ac:dyDescent="0.25">
      <c r="A2223" t="str">
        <f>B2223&amp;"_"&amp;G2223&amp;"_"&amp;J2223</f>
        <v>933_41_1</v>
      </c>
      <c r="B2223">
        <v>933</v>
      </c>
      <c r="C2223" s="1" t="s">
        <v>1187</v>
      </c>
      <c r="D2223" s="1" t="s">
        <v>42</v>
      </c>
      <c r="E2223" s="1" t="s">
        <v>42</v>
      </c>
      <c r="F2223">
        <v>115</v>
      </c>
      <c r="G2223">
        <v>41</v>
      </c>
      <c r="H2223" s="1" t="s">
        <v>1398</v>
      </c>
      <c r="I2223">
        <v>115</v>
      </c>
      <c r="J2223" s="1" t="s">
        <v>191</v>
      </c>
      <c r="K2223" s="1" t="s">
        <v>25</v>
      </c>
      <c r="L2223">
        <v>2.9999999999999997E-4</v>
      </c>
      <c r="M2223">
        <v>1.23E-3</v>
      </c>
      <c r="N2223">
        <v>2.0000000000000001E-4</v>
      </c>
      <c r="O2223">
        <v>1</v>
      </c>
      <c r="P2223">
        <v>0</v>
      </c>
      <c r="Q2223">
        <v>167</v>
      </c>
      <c r="R2223">
        <v>556</v>
      </c>
      <c r="S2223">
        <v>210</v>
      </c>
      <c r="T2223">
        <v>0.2</v>
      </c>
      <c r="U2223">
        <v>0.2</v>
      </c>
    </row>
    <row r="2224" spans="1:21" x14ac:dyDescent="0.25">
      <c r="A2224" t="str">
        <f>B2224&amp;"_"&amp;G2224&amp;"_"&amp;J2224</f>
        <v>933_938_1</v>
      </c>
      <c r="B2224">
        <v>933</v>
      </c>
      <c r="C2224" s="1" t="s">
        <v>1187</v>
      </c>
      <c r="D2224" s="1" t="s">
        <v>42</v>
      </c>
      <c r="E2224" s="1" t="s">
        <v>42</v>
      </c>
      <c r="F2224">
        <v>115</v>
      </c>
      <c r="G2224">
        <v>938</v>
      </c>
      <c r="H2224" s="1" t="s">
        <v>1422</v>
      </c>
      <c r="I2224">
        <v>115</v>
      </c>
      <c r="J2224" s="1" t="s">
        <v>191</v>
      </c>
      <c r="K2224" s="1" t="s">
        <v>25</v>
      </c>
      <c r="L2224">
        <v>7.6099999999999996E-3</v>
      </c>
      <c r="M2224">
        <v>3.1460000000000002E-2</v>
      </c>
      <c r="N2224">
        <v>5.2100000000000002E-3</v>
      </c>
      <c r="O2224">
        <v>1</v>
      </c>
      <c r="P2224">
        <v>0</v>
      </c>
      <c r="Q2224">
        <v>167</v>
      </c>
      <c r="R2224">
        <v>556</v>
      </c>
      <c r="S2224">
        <v>210</v>
      </c>
      <c r="T2224">
        <v>4.3</v>
      </c>
      <c r="U2224">
        <v>6.3</v>
      </c>
    </row>
    <row r="2225" spans="1:21" x14ac:dyDescent="0.25">
      <c r="A2225" t="str">
        <f>B2225&amp;"_"&amp;G2225&amp;"_"&amp;J2225</f>
        <v>934_257_1</v>
      </c>
      <c r="B2225">
        <v>934</v>
      </c>
      <c r="C2225" s="1" t="s">
        <v>1095</v>
      </c>
      <c r="D2225" s="1" t="s">
        <v>42</v>
      </c>
      <c r="E2225" s="1" t="s">
        <v>42</v>
      </c>
      <c r="F2225">
        <v>115</v>
      </c>
      <c r="G2225">
        <v>257</v>
      </c>
      <c r="H2225" s="1" t="s">
        <v>1093</v>
      </c>
      <c r="I2225">
        <v>115</v>
      </c>
      <c r="J2225" s="1" t="s">
        <v>191</v>
      </c>
      <c r="K2225" s="1" t="s">
        <v>25</v>
      </c>
      <c r="L2225">
        <v>2.0000000000000002E-5</v>
      </c>
      <c r="M2225">
        <v>9.0000000000000006E-5</v>
      </c>
      <c r="N2225">
        <v>1.0000000000000001E-5</v>
      </c>
      <c r="O2225">
        <v>1</v>
      </c>
      <c r="P2225">
        <v>0</v>
      </c>
      <c r="Q2225">
        <v>167</v>
      </c>
      <c r="R2225">
        <v>556</v>
      </c>
      <c r="S2225">
        <v>210</v>
      </c>
      <c r="T2225">
        <v>0</v>
      </c>
      <c r="U2225">
        <v>0</v>
      </c>
    </row>
    <row r="2226" spans="1:21" x14ac:dyDescent="0.25">
      <c r="A2226" t="str">
        <f>B2226&amp;"_"&amp;G2226&amp;"_"&amp;J2226</f>
        <v>934_936_1</v>
      </c>
      <c r="B2226">
        <v>934</v>
      </c>
      <c r="C2226" s="1" t="s">
        <v>1095</v>
      </c>
      <c r="D2226" s="1" t="s">
        <v>42</v>
      </c>
      <c r="E2226" s="1" t="s">
        <v>42</v>
      </c>
      <c r="F2226">
        <v>115</v>
      </c>
      <c r="G2226">
        <v>936</v>
      </c>
      <c r="H2226" s="1" t="s">
        <v>1120</v>
      </c>
      <c r="I2226">
        <v>115</v>
      </c>
      <c r="J2226" s="1" t="s">
        <v>191</v>
      </c>
      <c r="K2226" s="1" t="s">
        <v>25</v>
      </c>
      <c r="L2226">
        <v>9.0000000000000006E-5</v>
      </c>
      <c r="M2226">
        <v>3.8999999999999999E-4</v>
      </c>
      <c r="N2226">
        <v>6.0000000000000002E-5</v>
      </c>
      <c r="O2226">
        <v>1</v>
      </c>
      <c r="P2226">
        <v>0</v>
      </c>
      <c r="Q2226">
        <v>167</v>
      </c>
      <c r="R2226">
        <v>556</v>
      </c>
      <c r="S2226">
        <v>210</v>
      </c>
      <c r="T2226">
        <v>0.1</v>
      </c>
      <c r="U2226">
        <v>0.1</v>
      </c>
    </row>
    <row r="2227" spans="1:21" x14ac:dyDescent="0.25">
      <c r="A2227" t="str">
        <f>B2227&amp;"_"&amp;G2227&amp;"_"&amp;J2227</f>
        <v>934_939_1</v>
      </c>
      <c r="B2227">
        <v>934</v>
      </c>
      <c r="C2227" s="1" t="s">
        <v>1095</v>
      </c>
      <c r="D2227" s="1" t="s">
        <v>42</v>
      </c>
      <c r="E2227" s="1" t="s">
        <v>42</v>
      </c>
      <c r="F2227">
        <v>115</v>
      </c>
      <c r="G2227">
        <v>939</v>
      </c>
      <c r="H2227" s="1" t="s">
        <v>1421</v>
      </c>
      <c r="I2227">
        <v>115</v>
      </c>
      <c r="J2227" s="1" t="s">
        <v>191</v>
      </c>
      <c r="K2227" s="1" t="s">
        <v>25</v>
      </c>
      <c r="L2227">
        <v>3.81E-3</v>
      </c>
      <c r="M2227">
        <v>1.575E-2</v>
      </c>
      <c r="N2227">
        <v>2.6099999999999999E-3</v>
      </c>
      <c r="O2227">
        <v>1</v>
      </c>
      <c r="P2227">
        <v>0</v>
      </c>
      <c r="Q2227">
        <v>167</v>
      </c>
      <c r="R2227">
        <v>556</v>
      </c>
      <c r="S2227">
        <v>210</v>
      </c>
      <c r="T2227">
        <v>2.4</v>
      </c>
      <c r="U2227">
        <v>3.2</v>
      </c>
    </row>
    <row r="2228" spans="1:21" x14ac:dyDescent="0.25">
      <c r="A2228" t="str">
        <f>B2228&amp;"_"&amp;G2228&amp;"_"&amp;J2228</f>
        <v>935_257_1</v>
      </c>
      <c r="B2228">
        <v>935</v>
      </c>
      <c r="C2228" s="1" t="s">
        <v>1092</v>
      </c>
      <c r="D2228" s="1" t="s">
        <v>42</v>
      </c>
      <c r="E2228" s="1" t="s">
        <v>42</v>
      </c>
      <c r="F2228">
        <v>115</v>
      </c>
      <c r="G2228">
        <v>257</v>
      </c>
      <c r="H2228" s="1" t="s">
        <v>1093</v>
      </c>
      <c r="I2228">
        <v>115</v>
      </c>
      <c r="J2228" s="1" t="s">
        <v>191</v>
      </c>
      <c r="K2228" s="1" t="s">
        <v>25</v>
      </c>
      <c r="L2228">
        <v>5.0000000000000002E-5</v>
      </c>
      <c r="M2228">
        <v>2.0000000000000001E-4</v>
      </c>
      <c r="N2228">
        <v>3.0000000000000001E-5</v>
      </c>
      <c r="O2228">
        <v>1</v>
      </c>
      <c r="P2228">
        <v>0</v>
      </c>
      <c r="Q2228">
        <v>167</v>
      </c>
      <c r="R2228">
        <v>556</v>
      </c>
      <c r="S2228">
        <v>210</v>
      </c>
      <c r="T2228">
        <v>0</v>
      </c>
      <c r="U2228">
        <v>0</v>
      </c>
    </row>
    <row r="2229" spans="1:21" x14ac:dyDescent="0.25">
      <c r="A2229" t="str">
        <f>B2229&amp;"_"&amp;G2229&amp;"_"&amp;J2229</f>
        <v>935_937_1</v>
      </c>
      <c r="B2229">
        <v>935</v>
      </c>
      <c r="C2229" s="1" t="s">
        <v>1092</v>
      </c>
      <c r="D2229" s="1" t="s">
        <v>42</v>
      </c>
      <c r="E2229" s="1" t="s">
        <v>42</v>
      </c>
      <c r="F2229">
        <v>115</v>
      </c>
      <c r="G2229">
        <v>937</v>
      </c>
      <c r="H2229" s="1" t="s">
        <v>1114</v>
      </c>
      <c r="I2229">
        <v>115</v>
      </c>
      <c r="J2229" s="1" t="s">
        <v>191</v>
      </c>
      <c r="K2229" s="1" t="s">
        <v>25</v>
      </c>
      <c r="L2229">
        <v>1.4999999999999999E-4</v>
      </c>
      <c r="M2229">
        <v>6.2E-4</v>
      </c>
      <c r="N2229">
        <v>1E-4</v>
      </c>
      <c r="O2229">
        <v>1</v>
      </c>
      <c r="P2229">
        <v>0</v>
      </c>
      <c r="Q2229">
        <v>167</v>
      </c>
      <c r="R2229">
        <v>556</v>
      </c>
      <c r="S2229">
        <v>210</v>
      </c>
      <c r="T2229">
        <v>0.1</v>
      </c>
      <c r="U2229">
        <v>0.1</v>
      </c>
    </row>
    <row r="2230" spans="1:21" x14ac:dyDescent="0.25">
      <c r="A2230" t="str">
        <f>B2230&amp;"_"&amp;G2230&amp;"_"&amp;J2230</f>
        <v>935_938_1</v>
      </c>
      <c r="B2230">
        <v>935</v>
      </c>
      <c r="C2230" s="1" t="s">
        <v>1092</v>
      </c>
      <c r="D2230" s="1" t="s">
        <v>42</v>
      </c>
      <c r="E2230" s="1" t="s">
        <v>42</v>
      </c>
      <c r="F2230">
        <v>115</v>
      </c>
      <c r="G2230">
        <v>938</v>
      </c>
      <c r="H2230" s="1" t="s">
        <v>1422</v>
      </c>
      <c r="I2230">
        <v>115</v>
      </c>
      <c r="J2230" s="1" t="s">
        <v>191</v>
      </c>
      <c r="K2230" s="1" t="s">
        <v>25</v>
      </c>
      <c r="L2230">
        <v>3.7599999999999999E-3</v>
      </c>
      <c r="M2230">
        <v>1.5559999999999999E-2</v>
      </c>
      <c r="N2230">
        <v>2.5799999999999998E-3</v>
      </c>
      <c r="O2230">
        <v>1</v>
      </c>
      <c r="P2230">
        <v>0</v>
      </c>
      <c r="Q2230">
        <v>167</v>
      </c>
      <c r="R2230">
        <v>556</v>
      </c>
      <c r="S2230">
        <v>210</v>
      </c>
      <c r="T2230">
        <v>2.2999999999999998</v>
      </c>
      <c r="U2230">
        <v>3.1</v>
      </c>
    </row>
    <row r="2231" spans="1:21" x14ac:dyDescent="0.25">
      <c r="A2231" t="str">
        <f>B2231&amp;"_"&amp;G2231&amp;"_"&amp;J2231</f>
        <v>936_1571_1</v>
      </c>
      <c r="B2231">
        <v>936</v>
      </c>
      <c r="C2231" s="1" t="s">
        <v>1120</v>
      </c>
      <c r="D2231" s="1" t="s">
        <v>42</v>
      </c>
      <c r="E2231" s="1" t="s">
        <v>42</v>
      </c>
      <c r="F2231">
        <v>115</v>
      </c>
      <c r="G2231">
        <v>1571</v>
      </c>
      <c r="H2231" s="1" t="s">
        <v>43</v>
      </c>
      <c r="I2231">
        <v>115</v>
      </c>
      <c r="J2231" s="1" t="s">
        <v>191</v>
      </c>
      <c r="K2231" s="1" t="s">
        <v>25</v>
      </c>
      <c r="L2231">
        <v>3.5899999999999999E-3</v>
      </c>
      <c r="M2231">
        <v>1.4829999999999999E-2</v>
      </c>
      <c r="N2231">
        <v>2.4599999999999999E-3</v>
      </c>
      <c r="O2231">
        <v>1</v>
      </c>
      <c r="P2231">
        <v>0</v>
      </c>
      <c r="Q2231">
        <v>167</v>
      </c>
      <c r="R2231">
        <v>556</v>
      </c>
      <c r="S2231">
        <v>210</v>
      </c>
      <c r="T2231">
        <v>1.9</v>
      </c>
      <c r="U2231">
        <v>3</v>
      </c>
    </row>
    <row r="2232" spans="1:21" x14ac:dyDescent="0.25">
      <c r="A2232" t="str">
        <f>B2232&amp;"_"&amp;G2232&amp;"_"&amp;J2232</f>
        <v>936_256_1</v>
      </c>
      <c r="B2232">
        <v>936</v>
      </c>
      <c r="C2232" s="1" t="s">
        <v>1120</v>
      </c>
      <c r="D2232" s="1" t="s">
        <v>42</v>
      </c>
      <c r="E2232" s="1" t="s">
        <v>42</v>
      </c>
      <c r="F2232">
        <v>115</v>
      </c>
      <c r="G2232">
        <v>256</v>
      </c>
      <c r="H2232" s="1" t="s">
        <v>1096</v>
      </c>
      <c r="I2232">
        <v>115</v>
      </c>
      <c r="J2232" s="1" t="s">
        <v>191</v>
      </c>
      <c r="K2232" s="1" t="s">
        <v>25</v>
      </c>
      <c r="L2232">
        <v>4.0000000000000003E-5</v>
      </c>
      <c r="M2232">
        <v>1.7000000000000001E-4</v>
      </c>
      <c r="N2232">
        <v>3.0000000000000001E-5</v>
      </c>
      <c r="O2232">
        <v>1</v>
      </c>
      <c r="P2232">
        <v>0</v>
      </c>
      <c r="Q2232">
        <v>167</v>
      </c>
      <c r="R2232">
        <v>556</v>
      </c>
      <c r="S2232">
        <v>210</v>
      </c>
      <c r="T2232">
        <v>0</v>
      </c>
      <c r="U2232">
        <v>0</v>
      </c>
    </row>
    <row r="2233" spans="1:21" x14ac:dyDescent="0.25">
      <c r="A2233" t="str">
        <f>B2233&amp;"_"&amp;G2233&amp;"_"&amp;J2233</f>
        <v>937_1571_1</v>
      </c>
      <c r="B2233">
        <v>937</v>
      </c>
      <c r="C2233" s="1" t="s">
        <v>1114</v>
      </c>
      <c r="D2233" s="1" t="s">
        <v>42</v>
      </c>
      <c r="E2233" s="1" t="s">
        <v>42</v>
      </c>
      <c r="F2233">
        <v>115</v>
      </c>
      <c r="G2233">
        <v>1571</v>
      </c>
      <c r="H2233" s="1" t="s">
        <v>43</v>
      </c>
      <c r="I2233">
        <v>115</v>
      </c>
      <c r="J2233" s="1" t="s">
        <v>191</v>
      </c>
      <c r="K2233" s="1" t="s">
        <v>25</v>
      </c>
      <c r="L2233">
        <v>3.5599999999999998E-3</v>
      </c>
      <c r="M2233">
        <v>1.474E-2</v>
      </c>
      <c r="N2233">
        <v>2.4399999999999999E-3</v>
      </c>
      <c r="O2233">
        <v>1</v>
      </c>
      <c r="P2233">
        <v>0</v>
      </c>
      <c r="Q2233">
        <v>167</v>
      </c>
      <c r="R2233">
        <v>556</v>
      </c>
      <c r="S2233">
        <v>210</v>
      </c>
      <c r="T2233">
        <v>1.8</v>
      </c>
      <c r="U2233">
        <v>3</v>
      </c>
    </row>
    <row r="2234" spans="1:21" x14ac:dyDescent="0.25">
      <c r="A2234" t="str">
        <f>B2234&amp;"_"&amp;G2234&amp;"_"&amp;J2234</f>
        <v>937_256_1</v>
      </c>
      <c r="B2234">
        <v>937</v>
      </c>
      <c r="C2234" s="1" t="s">
        <v>1114</v>
      </c>
      <c r="D2234" s="1" t="s">
        <v>42</v>
      </c>
      <c r="E2234" s="1" t="s">
        <v>42</v>
      </c>
      <c r="F2234">
        <v>115</v>
      </c>
      <c r="G2234">
        <v>256</v>
      </c>
      <c r="H2234" s="1" t="s">
        <v>1096</v>
      </c>
      <c r="I2234">
        <v>115</v>
      </c>
      <c r="J2234" s="1" t="s">
        <v>191</v>
      </c>
      <c r="K2234" s="1" t="s">
        <v>25</v>
      </c>
      <c r="L2234">
        <v>1.0000000000000001E-5</v>
      </c>
      <c r="M2234">
        <v>6.0000000000000002E-5</v>
      </c>
      <c r="N2234">
        <v>1.0000000000000001E-5</v>
      </c>
      <c r="O2234">
        <v>1</v>
      </c>
      <c r="P2234">
        <v>0</v>
      </c>
      <c r="Q2234">
        <v>167</v>
      </c>
      <c r="R2234">
        <v>556</v>
      </c>
      <c r="S2234">
        <v>210</v>
      </c>
      <c r="T2234">
        <v>0</v>
      </c>
      <c r="U2234">
        <v>0</v>
      </c>
    </row>
    <row r="2235" spans="1:21" x14ac:dyDescent="0.25">
      <c r="A2235" t="str">
        <f>B2235&amp;"_"&amp;G2235&amp;"_"&amp;J2235</f>
        <v>938_941_1</v>
      </c>
      <c r="B2235">
        <v>938</v>
      </c>
      <c r="C2235" s="1" t="s">
        <v>1422</v>
      </c>
      <c r="D2235" s="1" t="s">
        <v>42</v>
      </c>
      <c r="E2235" s="1" t="s">
        <v>42</v>
      </c>
      <c r="F2235">
        <v>115</v>
      </c>
      <c r="G2235">
        <v>941</v>
      </c>
      <c r="H2235" s="1" t="s">
        <v>1088</v>
      </c>
      <c r="I2235">
        <v>115</v>
      </c>
      <c r="J2235" s="1" t="s">
        <v>191</v>
      </c>
      <c r="K2235" s="1" t="s">
        <v>25</v>
      </c>
      <c r="L2235">
        <v>4.8000000000000001E-4</v>
      </c>
      <c r="M2235">
        <v>2E-3</v>
      </c>
      <c r="N2235">
        <v>3.3E-4</v>
      </c>
      <c r="O2235">
        <v>1</v>
      </c>
      <c r="P2235">
        <v>0</v>
      </c>
      <c r="Q2235">
        <v>167</v>
      </c>
      <c r="R2235">
        <v>556</v>
      </c>
      <c r="S2235">
        <v>210</v>
      </c>
      <c r="T2235">
        <v>0.4</v>
      </c>
      <c r="U2235">
        <v>0.4</v>
      </c>
    </row>
    <row r="2236" spans="1:21" x14ac:dyDescent="0.25">
      <c r="A2236" t="str">
        <f>B2236&amp;"_"&amp;G2236&amp;"_"&amp;J2236</f>
        <v>939_940_1</v>
      </c>
      <c r="B2236">
        <v>939</v>
      </c>
      <c r="C2236" s="1" t="s">
        <v>1421</v>
      </c>
      <c r="D2236" s="1" t="s">
        <v>42</v>
      </c>
      <c r="E2236" s="1" t="s">
        <v>42</v>
      </c>
      <c r="F2236">
        <v>115</v>
      </c>
      <c r="G2236">
        <v>940</v>
      </c>
      <c r="H2236" s="1" t="s">
        <v>1091</v>
      </c>
      <c r="I2236">
        <v>115</v>
      </c>
      <c r="J2236" s="1" t="s">
        <v>191</v>
      </c>
      <c r="K2236" s="1" t="s">
        <v>25</v>
      </c>
      <c r="L2236">
        <v>4.8999999999999998E-4</v>
      </c>
      <c r="M2236">
        <v>2.0300000000000001E-3</v>
      </c>
      <c r="N2236">
        <v>3.4000000000000002E-4</v>
      </c>
      <c r="O2236">
        <v>1</v>
      </c>
      <c r="P2236">
        <v>0</v>
      </c>
      <c r="Q2236">
        <v>167</v>
      </c>
      <c r="R2236">
        <v>556</v>
      </c>
      <c r="S2236">
        <v>210</v>
      </c>
      <c r="T2236">
        <v>0.4</v>
      </c>
      <c r="U2236">
        <v>0.4</v>
      </c>
    </row>
    <row r="2237" spans="1:21" x14ac:dyDescent="0.25">
      <c r="A2237" t="str">
        <f>B2237&amp;"_"&amp;G2237&amp;"_"&amp;J2237</f>
        <v>94_95_1</v>
      </c>
      <c r="B2237">
        <v>94</v>
      </c>
      <c r="C2237" s="1" t="s">
        <v>579</v>
      </c>
      <c r="D2237" s="1" t="s">
        <v>39</v>
      </c>
      <c r="E2237" s="1" t="s">
        <v>39</v>
      </c>
      <c r="F2237">
        <v>115</v>
      </c>
      <c r="G2237">
        <v>95</v>
      </c>
      <c r="H2237" s="1" t="s">
        <v>580</v>
      </c>
      <c r="I2237">
        <v>115</v>
      </c>
      <c r="J2237" s="1" t="s">
        <v>191</v>
      </c>
      <c r="K2237" s="1" t="s">
        <v>25</v>
      </c>
      <c r="L2237">
        <v>1.3799999999999999E-3</v>
      </c>
      <c r="M2237">
        <v>5.7200000000000003E-3</v>
      </c>
      <c r="N2237">
        <v>9.5E-4</v>
      </c>
      <c r="O2237">
        <v>1</v>
      </c>
      <c r="P2237">
        <v>0</v>
      </c>
      <c r="Q2237">
        <v>167</v>
      </c>
      <c r="R2237">
        <v>556</v>
      </c>
      <c r="S2237">
        <v>210</v>
      </c>
      <c r="T2237">
        <v>0.8</v>
      </c>
      <c r="U2237">
        <v>1.2</v>
      </c>
    </row>
    <row r="2238" spans="1:21" x14ac:dyDescent="0.25">
      <c r="A2238" t="str">
        <f>B2238&amp;"_"&amp;G2238&amp;"_"&amp;J2238</f>
        <v>940_258_1</v>
      </c>
      <c r="B2238">
        <v>940</v>
      </c>
      <c r="C2238" s="1" t="s">
        <v>1091</v>
      </c>
      <c r="D2238" s="1" t="s">
        <v>42</v>
      </c>
      <c r="E2238" s="1" t="s">
        <v>42</v>
      </c>
      <c r="F2238">
        <v>115</v>
      </c>
      <c r="G2238">
        <v>258</v>
      </c>
      <c r="H2238" s="1" t="s">
        <v>1089</v>
      </c>
      <c r="I2238">
        <v>115</v>
      </c>
      <c r="J2238" s="1" t="s">
        <v>191</v>
      </c>
      <c r="K2238" s="1" t="s">
        <v>25</v>
      </c>
      <c r="L2238">
        <v>4.0000000000000003E-5</v>
      </c>
      <c r="M2238">
        <v>1.7000000000000001E-4</v>
      </c>
      <c r="N2238">
        <v>3.0000000000000001E-5</v>
      </c>
      <c r="O2238">
        <v>1</v>
      </c>
      <c r="P2238">
        <v>0</v>
      </c>
      <c r="Q2238">
        <v>167</v>
      </c>
      <c r="R2238">
        <v>556</v>
      </c>
      <c r="S2238">
        <v>210</v>
      </c>
      <c r="T2238">
        <v>0</v>
      </c>
      <c r="U2238">
        <v>0</v>
      </c>
    </row>
    <row r="2239" spans="1:21" x14ac:dyDescent="0.25">
      <c r="A2239" t="str">
        <f>B2239&amp;"_"&amp;G2239&amp;"_"&amp;J2239</f>
        <v>940_943_1</v>
      </c>
      <c r="B2239">
        <v>940</v>
      </c>
      <c r="C2239" s="1" t="s">
        <v>1091</v>
      </c>
      <c r="D2239" s="1" t="s">
        <v>42</v>
      </c>
      <c r="E2239" s="1" t="s">
        <v>42</v>
      </c>
      <c r="F2239">
        <v>115</v>
      </c>
      <c r="G2239">
        <v>943</v>
      </c>
      <c r="H2239" s="1" t="s">
        <v>1423</v>
      </c>
      <c r="I2239">
        <v>115</v>
      </c>
      <c r="J2239" s="1" t="s">
        <v>191</v>
      </c>
      <c r="K2239" s="1" t="s">
        <v>25</v>
      </c>
      <c r="L2239">
        <v>1.09E-3</v>
      </c>
      <c r="M2239">
        <v>4.4900000000000001E-3</v>
      </c>
      <c r="N2239">
        <v>7.3999999999999999E-4</v>
      </c>
      <c r="O2239">
        <v>1</v>
      </c>
      <c r="P2239">
        <v>0</v>
      </c>
      <c r="Q2239">
        <v>167</v>
      </c>
      <c r="R2239">
        <v>556</v>
      </c>
      <c r="S2239">
        <v>210</v>
      </c>
      <c r="T2239">
        <v>0.9</v>
      </c>
      <c r="U2239">
        <v>0.9</v>
      </c>
    </row>
    <row r="2240" spans="1:21" x14ac:dyDescent="0.25">
      <c r="A2240" t="str">
        <f>B2240&amp;"_"&amp;G2240&amp;"_"&amp;J2240</f>
        <v>941_258_1</v>
      </c>
      <c r="B2240">
        <v>941</v>
      </c>
      <c r="C2240" s="1" t="s">
        <v>1088</v>
      </c>
      <c r="D2240" s="1" t="s">
        <v>42</v>
      </c>
      <c r="E2240" s="1" t="s">
        <v>42</v>
      </c>
      <c r="F2240">
        <v>115</v>
      </c>
      <c r="G2240">
        <v>258</v>
      </c>
      <c r="H2240" s="1" t="s">
        <v>1089</v>
      </c>
      <c r="I2240">
        <v>115</v>
      </c>
      <c r="J2240" s="1" t="s">
        <v>191</v>
      </c>
      <c r="K2240" s="1" t="s">
        <v>25</v>
      </c>
      <c r="L2240">
        <v>3.0000000000000001E-5</v>
      </c>
      <c r="M2240">
        <v>1.2E-4</v>
      </c>
      <c r="N2240">
        <v>2.0000000000000002E-5</v>
      </c>
      <c r="O2240">
        <v>1</v>
      </c>
      <c r="P2240">
        <v>0</v>
      </c>
      <c r="Q2240">
        <v>167</v>
      </c>
      <c r="R2240">
        <v>556</v>
      </c>
      <c r="S2240">
        <v>210</v>
      </c>
      <c r="T2240">
        <v>0</v>
      </c>
      <c r="U2240">
        <v>0</v>
      </c>
    </row>
    <row r="2241" spans="1:21" x14ac:dyDescent="0.25">
      <c r="A2241" t="str">
        <f>B2241&amp;"_"&amp;G2241&amp;"_"&amp;J2241</f>
        <v>941_942_1</v>
      </c>
      <c r="B2241">
        <v>941</v>
      </c>
      <c r="C2241" s="1" t="s">
        <v>1088</v>
      </c>
      <c r="D2241" s="1" t="s">
        <v>42</v>
      </c>
      <c r="E2241" s="1" t="s">
        <v>42</v>
      </c>
      <c r="F2241">
        <v>115</v>
      </c>
      <c r="G2241">
        <v>942</v>
      </c>
      <c r="H2241" s="1" t="s">
        <v>1424</v>
      </c>
      <c r="I2241">
        <v>115</v>
      </c>
      <c r="J2241" s="1" t="s">
        <v>191</v>
      </c>
      <c r="K2241" s="1" t="s">
        <v>25</v>
      </c>
      <c r="L2241">
        <v>1.1000000000000001E-3</v>
      </c>
      <c r="M2241">
        <v>4.5300000000000002E-3</v>
      </c>
      <c r="N2241">
        <v>7.5000000000000002E-4</v>
      </c>
      <c r="O2241">
        <v>1</v>
      </c>
      <c r="P2241">
        <v>0</v>
      </c>
      <c r="Q2241">
        <v>167</v>
      </c>
      <c r="R2241">
        <v>556</v>
      </c>
      <c r="S2241">
        <v>210</v>
      </c>
      <c r="T2241">
        <v>0.9</v>
      </c>
      <c r="U2241">
        <v>0.9</v>
      </c>
    </row>
    <row r="2242" spans="1:21" x14ac:dyDescent="0.25">
      <c r="A2242" t="str">
        <f>B2242&amp;"_"&amp;G2242&amp;"_"&amp;J2242</f>
        <v>942_943_1</v>
      </c>
      <c r="B2242">
        <v>942</v>
      </c>
      <c r="C2242" s="1" t="s">
        <v>1424</v>
      </c>
      <c r="D2242" s="1" t="s">
        <v>42</v>
      </c>
      <c r="E2242" s="1" t="s">
        <v>42</v>
      </c>
      <c r="F2242">
        <v>115</v>
      </c>
      <c r="G2242">
        <v>943</v>
      </c>
      <c r="H2242" s="1" t="s">
        <v>1423</v>
      </c>
      <c r="I2242">
        <v>115</v>
      </c>
      <c r="J2242" s="1" t="s">
        <v>191</v>
      </c>
      <c r="K2242" s="1" t="s">
        <v>25</v>
      </c>
      <c r="L2242">
        <v>1.0000000000000001E-5</v>
      </c>
      <c r="M2242">
        <v>4.0000000000000003E-5</v>
      </c>
      <c r="N2242">
        <v>1.0000000000000001E-5</v>
      </c>
      <c r="O2242">
        <v>1</v>
      </c>
      <c r="P2242">
        <v>0</v>
      </c>
      <c r="Q2242">
        <v>167</v>
      </c>
      <c r="R2242">
        <v>556</v>
      </c>
      <c r="S2242">
        <v>210</v>
      </c>
      <c r="T2242">
        <v>0</v>
      </c>
      <c r="U2242">
        <v>0</v>
      </c>
    </row>
    <row r="2243" spans="1:21" x14ac:dyDescent="0.25">
      <c r="A2243" t="str">
        <f>B2243&amp;"_"&amp;G2243&amp;"_"&amp;J2243</f>
        <v>942_944_1</v>
      </c>
      <c r="B2243">
        <v>942</v>
      </c>
      <c r="C2243" s="1" t="s">
        <v>1424</v>
      </c>
      <c r="D2243" s="1" t="s">
        <v>42</v>
      </c>
      <c r="E2243" s="1" t="s">
        <v>42</v>
      </c>
      <c r="F2243">
        <v>115</v>
      </c>
      <c r="G2243">
        <v>944</v>
      </c>
      <c r="H2243" s="1" t="s">
        <v>1104</v>
      </c>
      <c r="I2243">
        <v>115</v>
      </c>
      <c r="J2243" s="1" t="s">
        <v>191</v>
      </c>
      <c r="K2243" s="1" t="s">
        <v>25</v>
      </c>
      <c r="L2243">
        <v>6.0000000000000002E-5</v>
      </c>
      <c r="M2243">
        <v>2.5000000000000001E-4</v>
      </c>
      <c r="N2243">
        <v>4.0000000000000003E-5</v>
      </c>
      <c r="O2243">
        <v>1</v>
      </c>
      <c r="P2243">
        <v>0</v>
      </c>
      <c r="Q2243">
        <v>167</v>
      </c>
      <c r="R2243">
        <v>556</v>
      </c>
      <c r="S2243">
        <v>210</v>
      </c>
      <c r="T2243">
        <v>0</v>
      </c>
      <c r="U2243">
        <v>0</v>
      </c>
    </row>
    <row r="2244" spans="1:21" x14ac:dyDescent="0.25">
      <c r="A2244" t="str">
        <f>B2244&amp;"_"&amp;G2244&amp;"_"&amp;J2244</f>
        <v>944_259_1</v>
      </c>
      <c r="B2244">
        <v>944</v>
      </c>
      <c r="C2244" s="1" t="s">
        <v>1104</v>
      </c>
      <c r="D2244" s="1" t="s">
        <v>42</v>
      </c>
      <c r="E2244" s="1" t="s">
        <v>42</v>
      </c>
      <c r="F2244">
        <v>115</v>
      </c>
      <c r="G2244">
        <v>259</v>
      </c>
      <c r="H2244" s="1" t="s">
        <v>1105</v>
      </c>
      <c r="I2244">
        <v>115</v>
      </c>
      <c r="J2244" s="1" t="s">
        <v>191</v>
      </c>
      <c r="K2244" s="1" t="s">
        <v>25</v>
      </c>
      <c r="L2244">
        <v>3.0000000000000001E-5</v>
      </c>
      <c r="M2244">
        <v>1.3999999999999999E-4</v>
      </c>
      <c r="N2244">
        <v>2.0000000000000002E-5</v>
      </c>
      <c r="O2244">
        <v>1</v>
      </c>
      <c r="P2244">
        <v>0</v>
      </c>
      <c r="Q2244">
        <v>167</v>
      </c>
      <c r="R2244">
        <v>556</v>
      </c>
      <c r="S2244">
        <v>210</v>
      </c>
      <c r="T2244">
        <v>0</v>
      </c>
      <c r="U2244">
        <v>0</v>
      </c>
    </row>
    <row r="2245" spans="1:21" x14ac:dyDescent="0.25">
      <c r="A2245" t="str">
        <f>B2245&amp;"_"&amp;G2245&amp;"_"&amp;J2245</f>
        <v>944_945_1</v>
      </c>
      <c r="B2245">
        <v>944</v>
      </c>
      <c r="C2245" s="1" t="s">
        <v>1104</v>
      </c>
      <c r="D2245" s="1" t="s">
        <v>42</v>
      </c>
      <c r="E2245" s="1" t="s">
        <v>42</v>
      </c>
      <c r="F2245">
        <v>115</v>
      </c>
      <c r="G2245">
        <v>945</v>
      </c>
      <c r="H2245" s="1" t="s">
        <v>1085</v>
      </c>
      <c r="I2245">
        <v>115</v>
      </c>
      <c r="J2245" s="1" t="s">
        <v>191</v>
      </c>
      <c r="K2245" s="1" t="s">
        <v>25</v>
      </c>
      <c r="L2245">
        <v>5.0000000000000002E-5</v>
      </c>
      <c r="M2245">
        <v>1.9000000000000001E-4</v>
      </c>
      <c r="N2245">
        <v>3.0000000000000001E-5</v>
      </c>
      <c r="O2245">
        <v>1</v>
      </c>
      <c r="P2245">
        <v>0</v>
      </c>
      <c r="Q2245">
        <v>167</v>
      </c>
      <c r="R2245">
        <v>556</v>
      </c>
      <c r="S2245">
        <v>210</v>
      </c>
      <c r="T2245">
        <v>0</v>
      </c>
      <c r="U2245">
        <v>0</v>
      </c>
    </row>
    <row r="2246" spans="1:21" x14ac:dyDescent="0.25">
      <c r="A2246" t="str">
        <f>B2246&amp;"_"&amp;G2246&amp;"_"&amp;J2246</f>
        <v>945_260_1</v>
      </c>
      <c r="B2246">
        <v>945</v>
      </c>
      <c r="C2246" s="1" t="s">
        <v>1085</v>
      </c>
      <c r="D2246" s="1" t="s">
        <v>42</v>
      </c>
      <c r="E2246" s="1" t="s">
        <v>42</v>
      </c>
      <c r="F2246">
        <v>115</v>
      </c>
      <c r="G2246">
        <v>260</v>
      </c>
      <c r="H2246" s="1" t="s">
        <v>1106</v>
      </c>
      <c r="I2246">
        <v>115</v>
      </c>
      <c r="J2246" s="1" t="s">
        <v>191</v>
      </c>
      <c r="K2246" s="1" t="s">
        <v>25</v>
      </c>
      <c r="L2246">
        <v>2.2000000000000001E-4</v>
      </c>
      <c r="M2246">
        <v>8.9999999999999998E-4</v>
      </c>
      <c r="N2246">
        <v>1.4999999999999999E-4</v>
      </c>
      <c r="O2246">
        <v>1</v>
      </c>
      <c r="P2246">
        <v>0</v>
      </c>
      <c r="Q2246">
        <v>167</v>
      </c>
      <c r="R2246">
        <v>556</v>
      </c>
      <c r="S2246">
        <v>210</v>
      </c>
      <c r="T2246">
        <v>0.1</v>
      </c>
      <c r="U2246">
        <v>0.2</v>
      </c>
    </row>
    <row r="2247" spans="1:21" x14ac:dyDescent="0.25">
      <c r="A2247" t="str">
        <f>B2247&amp;"_"&amp;G2247&amp;"_"&amp;J2247</f>
        <v>945_261_1</v>
      </c>
      <c r="B2247">
        <v>945</v>
      </c>
      <c r="C2247" s="1" t="s">
        <v>1085</v>
      </c>
      <c r="D2247" s="1" t="s">
        <v>42</v>
      </c>
      <c r="E2247" s="1" t="s">
        <v>42</v>
      </c>
      <c r="F2247">
        <v>115</v>
      </c>
      <c r="G2247">
        <v>261</v>
      </c>
      <c r="H2247" s="1" t="s">
        <v>1086</v>
      </c>
      <c r="I2247">
        <v>115</v>
      </c>
      <c r="J2247" s="1" t="s">
        <v>191</v>
      </c>
      <c r="K2247" s="1" t="s">
        <v>25</v>
      </c>
      <c r="L2247">
        <v>4.6999999999999999E-4</v>
      </c>
      <c r="M2247">
        <v>1.9400000000000001E-3</v>
      </c>
      <c r="N2247">
        <v>3.2000000000000003E-4</v>
      </c>
      <c r="O2247">
        <v>1</v>
      </c>
      <c r="P2247">
        <v>0</v>
      </c>
      <c r="Q2247">
        <v>167</v>
      </c>
      <c r="R2247">
        <v>556</v>
      </c>
      <c r="S2247">
        <v>210</v>
      </c>
      <c r="T2247">
        <v>0.2</v>
      </c>
      <c r="U2247">
        <v>0.4</v>
      </c>
    </row>
    <row r="2248" spans="1:21" x14ac:dyDescent="0.25">
      <c r="A2248" t="str">
        <f>B2248&amp;"_"&amp;G2248&amp;"_"&amp;J2248</f>
        <v>946_262_1</v>
      </c>
      <c r="B2248">
        <v>946</v>
      </c>
      <c r="C2248" s="1" t="s">
        <v>1078</v>
      </c>
      <c r="D2248" s="1" t="s">
        <v>42</v>
      </c>
      <c r="E2248" s="1" t="s">
        <v>42</v>
      </c>
      <c r="F2248">
        <v>115</v>
      </c>
      <c r="G2248">
        <v>262</v>
      </c>
      <c r="H2248" s="1" t="s">
        <v>1041</v>
      </c>
      <c r="I2248">
        <v>115</v>
      </c>
      <c r="J2248" s="1" t="s">
        <v>191</v>
      </c>
      <c r="K2248" s="1" t="s">
        <v>25</v>
      </c>
      <c r="L2248">
        <v>3.6099999999999999E-3</v>
      </c>
      <c r="M2248">
        <v>1.494E-2</v>
      </c>
      <c r="N2248">
        <v>2.47E-3</v>
      </c>
      <c r="O2248">
        <v>1</v>
      </c>
      <c r="P2248">
        <v>0</v>
      </c>
      <c r="Q2248">
        <v>167</v>
      </c>
      <c r="R2248">
        <v>556</v>
      </c>
      <c r="S2248">
        <v>210</v>
      </c>
      <c r="T2248">
        <v>2.6</v>
      </c>
      <c r="U2248">
        <v>3</v>
      </c>
    </row>
    <row r="2249" spans="1:21" x14ac:dyDescent="0.25">
      <c r="A2249" t="str">
        <f>B2249&amp;"_"&amp;G2249&amp;"_"&amp;J2249</f>
        <v>946_263_1</v>
      </c>
      <c r="B2249">
        <v>946</v>
      </c>
      <c r="C2249" s="1" t="s">
        <v>1078</v>
      </c>
      <c r="D2249" s="1" t="s">
        <v>42</v>
      </c>
      <c r="E2249" s="1" t="s">
        <v>42</v>
      </c>
      <c r="F2249">
        <v>115</v>
      </c>
      <c r="G2249">
        <v>263</v>
      </c>
      <c r="H2249" s="1" t="s">
        <v>1110</v>
      </c>
      <c r="I2249">
        <v>115</v>
      </c>
      <c r="J2249" s="1" t="s">
        <v>191</v>
      </c>
      <c r="K2249" s="1" t="s">
        <v>25</v>
      </c>
      <c r="L2249">
        <v>1.3999999999999999E-4</v>
      </c>
      <c r="M2249">
        <v>5.9999999999999995E-4</v>
      </c>
      <c r="N2249">
        <v>1E-4</v>
      </c>
      <c r="O2249">
        <v>1</v>
      </c>
      <c r="P2249">
        <v>0</v>
      </c>
      <c r="Q2249">
        <v>167</v>
      </c>
      <c r="R2249">
        <v>556</v>
      </c>
      <c r="S2249">
        <v>210</v>
      </c>
      <c r="T2249">
        <v>0.1</v>
      </c>
      <c r="U2249">
        <v>0.1</v>
      </c>
    </row>
    <row r="2250" spans="1:21" x14ac:dyDescent="0.25">
      <c r="A2250" t="str">
        <f>B2250&amp;"_"&amp;G2250&amp;"_"&amp;J2250</f>
        <v>946_264_1</v>
      </c>
      <c r="B2250">
        <v>946</v>
      </c>
      <c r="C2250" s="1" t="s">
        <v>1078</v>
      </c>
      <c r="D2250" s="1" t="s">
        <v>42</v>
      </c>
      <c r="E2250" s="1" t="s">
        <v>42</v>
      </c>
      <c r="F2250">
        <v>115</v>
      </c>
      <c r="G2250">
        <v>264</v>
      </c>
      <c r="H2250" s="1" t="s">
        <v>143</v>
      </c>
      <c r="I2250">
        <v>115</v>
      </c>
      <c r="J2250" s="1" t="s">
        <v>191</v>
      </c>
      <c r="K2250" s="1" t="s">
        <v>25</v>
      </c>
      <c r="L2250">
        <v>4.0600000000000002E-3</v>
      </c>
      <c r="M2250">
        <v>1.677E-2</v>
      </c>
      <c r="N2250">
        <v>2.7799999999999999E-3</v>
      </c>
      <c r="O2250">
        <v>1</v>
      </c>
      <c r="P2250">
        <v>0</v>
      </c>
      <c r="Q2250">
        <v>167</v>
      </c>
      <c r="R2250">
        <v>556</v>
      </c>
      <c r="S2250">
        <v>210</v>
      </c>
      <c r="T2250">
        <v>2.8</v>
      </c>
      <c r="U2250">
        <v>3.4</v>
      </c>
    </row>
    <row r="2251" spans="1:21" x14ac:dyDescent="0.25">
      <c r="A2251" t="str">
        <f>B2251&amp;"_"&amp;G2251&amp;"_"&amp;J2251</f>
        <v>947_1349_1</v>
      </c>
      <c r="B2251">
        <v>947</v>
      </c>
      <c r="C2251" s="1" t="s">
        <v>1077</v>
      </c>
      <c r="D2251" s="1" t="s">
        <v>42</v>
      </c>
      <c r="E2251" s="1" t="s">
        <v>42</v>
      </c>
      <c r="F2251">
        <v>115</v>
      </c>
      <c r="G2251">
        <v>1349</v>
      </c>
      <c r="H2251" s="1" t="s">
        <v>638</v>
      </c>
      <c r="I2251">
        <v>115</v>
      </c>
      <c r="J2251" s="1" t="s">
        <v>191</v>
      </c>
      <c r="K2251" s="1" t="s">
        <v>25</v>
      </c>
      <c r="L2251">
        <v>9.0299999999999998E-3</v>
      </c>
      <c r="M2251">
        <v>3.7350000000000001E-2</v>
      </c>
      <c r="N2251">
        <v>6.1900000000000002E-3</v>
      </c>
      <c r="O2251">
        <v>1</v>
      </c>
      <c r="P2251">
        <v>0</v>
      </c>
      <c r="Q2251">
        <v>167</v>
      </c>
      <c r="R2251">
        <v>556</v>
      </c>
      <c r="S2251">
        <v>210</v>
      </c>
      <c r="T2251">
        <v>6</v>
      </c>
      <c r="U2251">
        <v>7.5</v>
      </c>
    </row>
    <row r="2252" spans="1:21" x14ac:dyDescent="0.25">
      <c r="A2252" t="str">
        <f>B2252&amp;"_"&amp;G2252&amp;"_"&amp;J2252</f>
        <v>947_263_1</v>
      </c>
      <c r="B2252">
        <v>947</v>
      </c>
      <c r="C2252" s="1" t="s">
        <v>1077</v>
      </c>
      <c r="D2252" s="1" t="s">
        <v>42</v>
      </c>
      <c r="E2252" s="1" t="s">
        <v>42</v>
      </c>
      <c r="F2252">
        <v>115</v>
      </c>
      <c r="G2252">
        <v>263</v>
      </c>
      <c r="H2252" s="1" t="s">
        <v>1110</v>
      </c>
      <c r="I2252">
        <v>115</v>
      </c>
      <c r="J2252" s="1" t="s">
        <v>191</v>
      </c>
      <c r="K2252" s="1" t="s">
        <v>25</v>
      </c>
      <c r="L2252">
        <v>1.3999999999999999E-4</v>
      </c>
      <c r="M2252">
        <v>5.6999999999999998E-4</v>
      </c>
      <c r="N2252">
        <v>9.0000000000000006E-5</v>
      </c>
      <c r="O2252">
        <v>1</v>
      </c>
      <c r="P2252">
        <v>0</v>
      </c>
      <c r="Q2252">
        <v>167</v>
      </c>
      <c r="R2252">
        <v>556</v>
      </c>
      <c r="S2252">
        <v>210</v>
      </c>
      <c r="T2252">
        <v>0.1</v>
      </c>
      <c r="U2252">
        <v>0.1</v>
      </c>
    </row>
    <row r="2253" spans="1:21" x14ac:dyDescent="0.25">
      <c r="A2253" t="str">
        <f>B2253&amp;"_"&amp;G2253&amp;"_"&amp;J2253</f>
        <v>947_264_1</v>
      </c>
      <c r="B2253">
        <v>947</v>
      </c>
      <c r="C2253" s="1" t="s">
        <v>1077</v>
      </c>
      <c r="D2253" s="1" t="s">
        <v>42</v>
      </c>
      <c r="E2253" s="1" t="s">
        <v>42</v>
      </c>
      <c r="F2253">
        <v>115</v>
      </c>
      <c r="G2253">
        <v>264</v>
      </c>
      <c r="H2253" s="1" t="s">
        <v>143</v>
      </c>
      <c r="I2253">
        <v>115</v>
      </c>
      <c r="J2253" s="1" t="s">
        <v>191</v>
      </c>
      <c r="K2253" s="1" t="s">
        <v>25</v>
      </c>
      <c r="L2253">
        <v>4.0800000000000003E-3</v>
      </c>
      <c r="M2253">
        <v>1.687E-2</v>
      </c>
      <c r="N2253">
        <v>2.7899999999999999E-3</v>
      </c>
      <c r="O2253">
        <v>1</v>
      </c>
      <c r="P2253">
        <v>0</v>
      </c>
      <c r="Q2253">
        <v>167</v>
      </c>
      <c r="R2253">
        <v>556</v>
      </c>
      <c r="S2253">
        <v>210</v>
      </c>
      <c r="T2253">
        <v>2.8</v>
      </c>
      <c r="U2253">
        <v>3.4</v>
      </c>
    </row>
    <row r="2254" spans="1:21" x14ac:dyDescent="0.25">
      <c r="A2254" t="str">
        <f>B2254&amp;"_"&amp;G2254&amp;"_"&amp;J2254</f>
        <v>948_1373_1</v>
      </c>
      <c r="B2254">
        <v>948</v>
      </c>
      <c r="C2254" s="1" t="s">
        <v>1418</v>
      </c>
      <c r="D2254" s="1" t="s">
        <v>42</v>
      </c>
      <c r="E2254" s="1" t="s">
        <v>42</v>
      </c>
      <c r="F2254">
        <v>115</v>
      </c>
      <c r="G2254">
        <v>1373</v>
      </c>
      <c r="H2254" s="1" t="s">
        <v>342</v>
      </c>
      <c r="I2254">
        <v>115</v>
      </c>
      <c r="J2254" s="1" t="s">
        <v>191</v>
      </c>
      <c r="K2254" s="1" t="s">
        <v>25</v>
      </c>
      <c r="L2254">
        <v>9.8300000000000002E-3</v>
      </c>
      <c r="M2254">
        <v>4.0660000000000002E-2</v>
      </c>
      <c r="N2254">
        <v>6.7299999999999999E-3</v>
      </c>
      <c r="O2254">
        <v>1</v>
      </c>
      <c r="P2254">
        <v>0</v>
      </c>
      <c r="Q2254">
        <v>167</v>
      </c>
      <c r="R2254">
        <v>556</v>
      </c>
      <c r="S2254">
        <v>210</v>
      </c>
      <c r="T2254">
        <v>6</v>
      </c>
      <c r="U2254">
        <v>8.1999999999999993</v>
      </c>
    </row>
    <row r="2255" spans="1:21" x14ac:dyDescent="0.25">
      <c r="A2255" t="str">
        <f>B2255&amp;"_"&amp;G2255&amp;"_"&amp;J2255</f>
        <v>948_951_1</v>
      </c>
      <c r="B2255">
        <v>948</v>
      </c>
      <c r="C2255" s="1" t="s">
        <v>1418</v>
      </c>
      <c r="D2255" s="1" t="s">
        <v>42</v>
      </c>
      <c r="E2255" s="1" t="s">
        <v>42</v>
      </c>
      <c r="F2255">
        <v>115</v>
      </c>
      <c r="G2255">
        <v>951</v>
      </c>
      <c r="H2255" s="1" t="s">
        <v>119</v>
      </c>
      <c r="I2255">
        <v>115</v>
      </c>
      <c r="J2255" s="1" t="s">
        <v>191</v>
      </c>
      <c r="K2255" s="1" t="s">
        <v>25</v>
      </c>
      <c r="L2255">
        <v>4.3099999999999996E-3</v>
      </c>
      <c r="M2255">
        <v>1.78E-2</v>
      </c>
      <c r="N2255">
        <v>2.9499999999999999E-3</v>
      </c>
      <c r="O2255">
        <v>1</v>
      </c>
      <c r="P2255">
        <v>0</v>
      </c>
      <c r="Q2255">
        <v>167</v>
      </c>
      <c r="R2255">
        <v>556</v>
      </c>
      <c r="S2255">
        <v>210</v>
      </c>
      <c r="T2255">
        <v>2</v>
      </c>
      <c r="U2255">
        <v>3.6</v>
      </c>
    </row>
    <row r="2256" spans="1:21" x14ac:dyDescent="0.25">
      <c r="A2256" t="str">
        <f>B2256&amp;"_"&amp;G2256&amp;"_"&amp;J2256</f>
        <v>949_269_1</v>
      </c>
      <c r="B2256">
        <v>949</v>
      </c>
      <c r="C2256" s="1" t="s">
        <v>1132</v>
      </c>
      <c r="D2256" s="1" t="s">
        <v>42</v>
      </c>
      <c r="E2256" s="1" t="s">
        <v>42</v>
      </c>
      <c r="F2256">
        <v>115</v>
      </c>
      <c r="G2256">
        <v>269</v>
      </c>
      <c r="H2256" s="1" t="s">
        <v>341</v>
      </c>
      <c r="I2256">
        <v>115</v>
      </c>
      <c r="J2256" s="1" t="s">
        <v>191</v>
      </c>
      <c r="K2256" s="1" t="s">
        <v>25</v>
      </c>
      <c r="L2256">
        <v>2.01E-2</v>
      </c>
      <c r="M2256">
        <v>8.3110000000000003E-2</v>
      </c>
      <c r="N2256">
        <v>1.376E-2</v>
      </c>
      <c r="O2256">
        <v>1</v>
      </c>
      <c r="P2256">
        <v>0</v>
      </c>
      <c r="Q2256">
        <v>167</v>
      </c>
      <c r="R2256">
        <v>556</v>
      </c>
      <c r="S2256">
        <v>210</v>
      </c>
      <c r="T2256">
        <v>12.1</v>
      </c>
      <c r="U2256">
        <v>16.7</v>
      </c>
    </row>
    <row r="2257" spans="1:21" x14ac:dyDescent="0.25">
      <c r="A2257" t="str">
        <f>B2257&amp;"_"&amp;G2257&amp;"_"&amp;J2257</f>
        <v>949_951_1</v>
      </c>
      <c r="B2257">
        <v>949</v>
      </c>
      <c r="C2257" s="1" t="s">
        <v>1132</v>
      </c>
      <c r="D2257" s="1" t="s">
        <v>42</v>
      </c>
      <c r="E2257" s="1" t="s">
        <v>42</v>
      </c>
      <c r="F2257">
        <v>115</v>
      </c>
      <c r="G2257">
        <v>951</v>
      </c>
      <c r="H2257" s="1" t="s">
        <v>119</v>
      </c>
      <c r="I2257">
        <v>115</v>
      </c>
      <c r="J2257" s="1" t="s">
        <v>191</v>
      </c>
      <c r="K2257" s="1" t="s">
        <v>25</v>
      </c>
      <c r="L2257">
        <v>4.3099999999999996E-3</v>
      </c>
      <c r="M2257">
        <v>1.7829999999999999E-2</v>
      </c>
      <c r="N2257">
        <v>2.9499999999999999E-3</v>
      </c>
      <c r="O2257">
        <v>1</v>
      </c>
      <c r="P2257">
        <v>0</v>
      </c>
      <c r="Q2257">
        <v>167</v>
      </c>
      <c r="R2257">
        <v>556</v>
      </c>
      <c r="S2257">
        <v>210</v>
      </c>
      <c r="T2257">
        <v>2</v>
      </c>
      <c r="U2257">
        <v>3.6</v>
      </c>
    </row>
    <row r="2258" spans="1:21" x14ac:dyDescent="0.25">
      <c r="A2258" t="str">
        <f>B2258&amp;"_"&amp;G2258&amp;"_"&amp;J2258</f>
        <v>950_951_1</v>
      </c>
      <c r="B2258">
        <v>950</v>
      </c>
      <c r="C2258" s="1" t="s">
        <v>119</v>
      </c>
      <c r="D2258" s="1" t="s">
        <v>42</v>
      </c>
      <c r="E2258" s="1" t="s">
        <v>42</v>
      </c>
      <c r="F2258">
        <v>115</v>
      </c>
      <c r="G2258">
        <v>951</v>
      </c>
      <c r="H2258" s="1" t="s">
        <v>119</v>
      </c>
      <c r="I2258">
        <v>115</v>
      </c>
      <c r="J2258" s="1" t="s">
        <v>191</v>
      </c>
      <c r="K2258" s="1" t="s">
        <v>25</v>
      </c>
      <c r="L2258">
        <v>6.0000000000000002E-5</v>
      </c>
      <c r="M2258">
        <v>2.7E-4</v>
      </c>
      <c r="N2258">
        <v>4.0000000000000003E-5</v>
      </c>
      <c r="O2258">
        <v>1</v>
      </c>
      <c r="P2258">
        <v>0</v>
      </c>
      <c r="Q2258">
        <v>167</v>
      </c>
      <c r="R2258">
        <v>556</v>
      </c>
      <c r="S2258">
        <v>210</v>
      </c>
      <c r="T2258">
        <v>0</v>
      </c>
      <c r="U2258">
        <v>0.1</v>
      </c>
    </row>
    <row r="2259" spans="1:21" x14ac:dyDescent="0.25">
      <c r="A2259" t="str">
        <f>B2259&amp;"_"&amp;G2259&amp;"_"&amp;J2259</f>
        <v>951_1569_1</v>
      </c>
      <c r="B2259">
        <v>951</v>
      </c>
      <c r="C2259" s="1" t="s">
        <v>119</v>
      </c>
      <c r="D2259" s="1" t="s">
        <v>42</v>
      </c>
      <c r="E2259" s="1" t="s">
        <v>42</v>
      </c>
      <c r="F2259">
        <v>115</v>
      </c>
      <c r="G2259">
        <v>1569</v>
      </c>
      <c r="H2259" s="1" t="s">
        <v>41</v>
      </c>
      <c r="I2259">
        <v>115</v>
      </c>
      <c r="J2259" s="1" t="s">
        <v>191</v>
      </c>
      <c r="K2259" s="1" t="s">
        <v>25</v>
      </c>
      <c r="L2259">
        <v>4.1900000000000001E-3</v>
      </c>
      <c r="M2259">
        <v>1.7319999999999999E-2</v>
      </c>
      <c r="N2259">
        <v>2.8700000000000002E-3</v>
      </c>
      <c r="O2259">
        <v>1</v>
      </c>
      <c r="P2259">
        <v>0</v>
      </c>
      <c r="Q2259">
        <v>167</v>
      </c>
      <c r="R2259">
        <v>556</v>
      </c>
      <c r="S2259">
        <v>210</v>
      </c>
      <c r="T2259">
        <v>2.5</v>
      </c>
      <c r="U2259">
        <v>3.5</v>
      </c>
    </row>
    <row r="2260" spans="1:21" x14ac:dyDescent="0.25">
      <c r="A2260" t="str">
        <f>B2260&amp;"_"&amp;G2260&amp;"_"&amp;J2260</f>
        <v>952_1569_1</v>
      </c>
      <c r="B2260">
        <v>952</v>
      </c>
      <c r="C2260" s="1" t="s">
        <v>938</v>
      </c>
      <c r="D2260" s="1" t="s">
        <v>42</v>
      </c>
      <c r="E2260" s="1" t="s">
        <v>42</v>
      </c>
      <c r="F2260">
        <v>115</v>
      </c>
      <c r="G2260">
        <v>1569</v>
      </c>
      <c r="H2260" s="1" t="s">
        <v>41</v>
      </c>
      <c r="I2260">
        <v>115</v>
      </c>
      <c r="J2260" s="1" t="s">
        <v>191</v>
      </c>
      <c r="K2260" s="1" t="s">
        <v>25</v>
      </c>
      <c r="L2260">
        <v>1.41E-3</v>
      </c>
      <c r="M2260">
        <v>5.8399999999999997E-3</v>
      </c>
      <c r="N2260">
        <v>9.7000000000000005E-4</v>
      </c>
      <c r="O2260">
        <v>1</v>
      </c>
      <c r="P2260">
        <v>0</v>
      </c>
      <c r="Q2260">
        <v>167</v>
      </c>
      <c r="R2260">
        <v>556</v>
      </c>
      <c r="S2260">
        <v>210</v>
      </c>
      <c r="T2260">
        <v>0.9</v>
      </c>
      <c r="U2260">
        <v>1.2</v>
      </c>
    </row>
    <row r="2261" spans="1:21" x14ac:dyDescent="0.25">
      <c r="A2261" t="str">
        <f>B2261&amp;"_"&amp;G2261&amp;"_"&amp;J2261</f>
        <v>952_266_1</v>
      </c>
      <c r="B2261">
        <v>952</v>
      </c>
      <c r="C2261" s="1" t="s">
        <v>938</v>
      </c>
      <c r="D2261" s="1" t="s">
        <v>42</v>
      </c>
      <c r="E2261" s="1" t="s">
        <v>42</v>
      </c>
      <c r="F2261">
        <v>115</v>
      </c>
      <c r="G2261">
        <v>266</v>
      </c>
      <c r="H2261" s="1" t="s">
        <v>280</v>
      </c>
      <c r="I2261">
        <v>115</v>
      </c>
      <c r="J2261" s="1" t="s">
        <v>191</v>
      </c>
      <c r="K2261" s="1" t="s">
        <v>25</v>
      </c>
      <c r="L2261">
        <v>9.0000000000000006E-5</v>
      </c>
      <c r="M2261">
        <v>3.8999999999999999E-4</v>
      </c>
      <c r="N2261">
        <v>6.0000000000000002E-5</v>
      </c>
      <c r="O2261">
        <v>1</v>
      </c>
      <c r="P2261">
        <v>0</v>
      </c>
      <c r="Q2261">
        <v>210</v>
      </c>
      <c r="R2261">
        <v>210</v>
      </c>
      <c r="S2261">
        <v>210</v>
      </c>
      <c r="T2261">
        <v>0.1</v>
      </c>
      <c r="U2261">
        <v>0.1</v>
      </c>
    </row>
    <row r="2262" spans="1:21" x14ac:dyDescent="0.25">
      <c r="A2262" t="str">
        <f>B2262&amp;"_"&amp;G2262&amp;"_"&amp;J2262</f>
        <v>952_951_1</v>
      </c>
      <c r="B2262">
        <v>952</v>
      </c>
      <c r="C2262" s="1" t="s">
        <v>938</v>
      </c>
      <c r="D2262" s="1" t="s">
        <v>42</v>
      </c>
      <c r="E2262" s="1" t="s">
        <v>42</v>
      </c>
      <c r="F2262">
        <v>115</v>
      </c>
      <c r="G2262">
        <v>951</v>
      </c>
      <c r="H2262" s="1" t="s">
        <v>119</v>
      </c>
      <c r="I2262">
        <v>115</v>
      </c>
      <c r="J2262" s="1" t="s">
        <v>191</v>
      </c>
      <c r="K2262" s="1" t="s">
        <v>25</v>
      </c>
      <c r="L2262">
        <v>2.8700000000000002E-3</v>
      </c>
      <c r="M2262">
        <v>1.187E-2</v>
      </c>
      <c r="N2262">
        <v>1.97E-3</v>
      </c>
      <c r="O2262">
        <v>1</v>
      </c>
      <c r="P2262">
        <v>0</v>
      </c>
      <c r="Q2262">
        <v>167</v>
      </c>
      <c r="R2262">
        <v>556</v>
      </c>
      <c r="S2262">
        <v>210</v>
      </c>
      <c r="T2262">
        <v>1.8</v>
      </c>
      <c r="U2262">
        <v>2.4</v>
      </c>
    </row>
    <row r="2263" spans="1:21" x14ac:dyDescent="0.25">
      <c r="A2263" t="str">
        <f>B2263&amp;"_"&amp;G2263&amp;"_"&amp;J2263</f>
        <v>953_1247_1</v>
      </c>
      <c r="B2263">
        <v>953</v>
      </c>
      <c r="C2263" s="1" t="s">
        <v>1426</v>
      </c>
      <c r="D2263" s="1" t="s">
        <v>42</v>
      </c>
      <c r="E2263" s="1" t="s">
        <v>42</v>
      </c>
      <c r="F2263">
        <v>230</v>
      </c>
      <c r="G2263">
        <v>1247</v>
      </c>
      <c r="H2263" s="1" t="s">
        <v>76</v>
      </c>
      <c r="I2263">
        <v>230</v>
      </c>
      <c r="J2263" s="1" t="s">
        <v>191</v>
      </c>
      <c r="K2263" s="1" t="s">
        <v>25</v>
      </c>
      <c r="L2263">
        <v>3.0999999999999999E-3</v>
      </c>
      <c r="M2263">
        <v>2.4889999999999999E-2</v>
      </c>
      <c r="N2263">
        <v>9.4979999999999995E-2</v>
      </c>
      <c r="O2263">
        <v>1</v>
      </c>
      <c r="P2263">
        <v>0</v>
      </c>
      <c r="Q2263">
        <v>453</v>
      </c>
      <c r="R2263">
        <v>936</v>
      </c>
      <c r="S2263">
        <v>579</v>
      </c>
      <c r="T2263">
        <v>15.2</v>
      </c>
      <c r="U2263">
        <v>24</v>
      </c>
    </row>
    <row r="2264" spans="1:21" x14ac:dyDescent="0.25">
      <c r="A2264" t="str">
        <f>B2264&amp;"_"&amp;G2264&amp;"_"&amp;J2264</f>
        <v>953_1314_1</v>
      </c>
      <c r="B2264">
        <v>953</v>
      </c>
      <c r="C2264" s="1" t="s">
        <v>1426</v>
      </c>
      <c r="D2264" s="1" t="s">
        <v>42</v>
      </c>
      <c r="E2264" s="1" t="s">
        <v>42</v>
      </c>
      <c r="F2264">
        <v>230</v>
      </c>
      <c r="G2264">
        <v>1314</v>
      </c>
      <c r="H2264" s="1" t="s">
        <v>43</v>
      </c>
      <c r="I2264">
        <v>230</v>
      </c>
      <c r="J2264" s="1" t="s">
        <v>191</v>
      </c>
      <c r="K2264" s="1" t="s">
        <v>25</v>
      </c>
      <c r="L2264">
        <v>3.4000000000000002E-4</v>
      </c>
      <c r="M2264">
        <v>2.7200000000000002E-3</v>
      </c>
      <c r="N2264">
        <v>1.0370000000000001E-2</v>
      </c>
      <c r="O2264">
        <v>1</v>
      </c>
      <c r="P2264">
        <v>0</v>
      </c>
      <c r="Q2264">
        <v>453</v>
      </c>
      <c r="R2264">
        <v>936</v>
      </c>
      <c r="S2264">
        <v>579</v>
      </c>
      <c r="T2264">
        <v>1.6</v>
      </c>
      <c r="U2264">
        <v>2.6</v>
      </c>
    </row>
    <row r="2265" spans="1:21" x14ac:dyDescent="0.25">
      <c r="A2265" t="str">
        <f>B2265&amp;"_"&amp;G2265&amp;"_"&amp;J2265</f>
        <v>953_1570_1</v>
      </c>
      <c r="B2265">
        <v>953</v>
      </c>
      <c r="C2265" s="1" t="s">
        <v>1426</v>
      </c>
      <c r="D2265" s="1" t="s">
        <v>42</v>
      </c>
      <c r="E2265" s="1" t="s">
        <v>42</v>
      </c>
      <c r="F2265">
        <v>230</v>
      </c>
      <c r="G2265">
        <v>1570</v>
      </c>
      <c r="H2265" s="1" t="s">
        <v>41</v>
      </c>
      <c r="I2265">
        <v>230</v>
      </c>
      <c r="J2265" s="1" t="s">
        <v>191</v>
      </c>
      <c r="K2265" s="1" t="s">
        <v>25</v>
      </c>
      <c r="L2265">
        <v>2.4000000000000001E-4</v>
      </c>
      <c r="M2265">
        <v>1.89E-3</v>
      </c>
      <c r="N2265">
        <v>7.2100000000000003E-3</v>
      </c>
      <c r="O2265">
        <v>1</v>
      </c>
      <c r="P2265">
        <v>0</v>
      </c>
      <c r="Q2265">
        <v>453</v>
      </c>
      <c r="R2265">
        <v>936</v>
      </c>
      <c r="S2265">
        <v>579</v>
      </c>
      <c r="T2265">
        <v>1.4</v>
      </c>
      <c r="U2265">
        <v>1.8</v>
      </c>
    </row>
    <row r="2266" spans="1:21" x14ac:dyDescent="0.25">
      <c r="A2266" t="str">
        <f>B2266&amp;"_"&amp;G2266&amp;"_"&amp;J2266</f>
        <v>954_1569_1</v>
      </c>
      <c r="B2266">
        <v>954</v>
      </c>
      <c r="C2266" s="1" t="s">
        <v>1060</v>
      </c>
      <c r="D2266" s="1" t="s">
        <v>42</v>
      </c>
      <c r="E2266" s="1" t="s">
        <v>42</v>
      </c>
      <c r="F2266">
        <v>115</v>
      </c>
      <c r="G2266">
        <v>1569</v>
      </c>
      <c r="H2266" s="1" t="s">
        <v>41</v>
      </c>
      <c r="I2266">
        <v>115</v>
      </c>
      <c r="J2266" s="1" t="s">
        <v>191</v>
      </c>
      <c r="K2266" s="1" t="s">
        <v>25</v>
      </c>
      <c r="L2266">
        <v>2.3500000000000001E-3</v>
      </c>
      <c r="M2266">
        <v>9.7400000000000004E-3</v>
      </c>
      <c r="N2266">
        <v>1.6100000000000001E-3</v>
      </c>
      <c r="O2266">
        <v>1</v>
      </c>
      <c r="P2266">
        <v>0</v>
      </c>
      <c r="Q2266">
        <v>167</v>
      </c>
      <c r="R2266">
        <v>556</v>
      </c>
      <c r="S2266">
        <v>210</v>
      </c>
      <c r="T2266">
        <v>1.5</v>
      </c>
      <c r="U2266">
        <v>2</v>
      </c>
    </row>
    <row r="2267" spans="1:21" x14ac:dyDescent="0.25">
      <c r="A2267" t="str">
        <f>B2267&amp;"_"&amp;G2267&amp;"_"&amp;J2267</f>
        <v>954_267_1</v>
      </c>
      <c r="B2267">
        <v>954</v>
      </c>
      <c r="C2267" s="1" t="s">
        <v>1060</v>
      </c>
      <c r="D2267" s="1" t="s">
        <v>42</v>
      </c>
      <c r="E2267" s="1" t="s">
        <v>42</v>
      </c>
      <c r="F2267">
        <v>115</v>
      </c>
      <c r="G2267">
        <v>267</v>
      </c>
      <c r="H2267" s="1" t="s">
        <v>1059</v>
      </c>
      <c r="I2267">
        <v>115</v>
      </c>
      <c r="J2267" s="1" t="s">
        <v>191</v>
      </c>
      <c r="K2267" s="1" t="s">
        <v>25</v>
      </c>
      <c r="L2267">
        <v>1E-4</v>
      </c>
      <c r="M2267">
        <v>4.0000000000000002E-4</v>
      </c>
      <c r="N2267">
        <v>6.9999999999999994E-5</v>
      </c>
      <c r="O2267">
        <v>1</v>
      </c>
      <c r="P2267">
        <v>0</v>
      </c>
      <c r="Q2267">
        <v>167</v>
      </c>
      <c r="R2267">
        <v>556</v>
      </c>
      <c r="S2267">
        <v>210</v>
      </c>
      <c r="T2267">
        <v>0.1</v>
      </c>
      <c r="U2267">
        <v>0.1</v>
      </c>
    </row>
    <row r="2268" spans="1:21" x14ac:dyDescent="0.25">
      <c r="A2268" t="str">
        <f>B2268&amp;"_"&amp;G2268&amp;"_"&amp;J2268</f>
        <v>954_268_1</v>
      </c>
      <c r="B2268">
        <v>954</v>
      </c>
      <c r="C2268" s="1" t="s">
        <v>1060</v>
      </c>
      <c r="D2268" s="1" t="s">
        <v>42</v>
      </c>
      <c r="E2268" s="1" t="s">
        <v>42</v>
      </c>
      <c r="F2268">
        <v>115</v>
      </c>
      <c r="G2268">
        <v>268</v>
      </c>
      <c r="H2268" s="1" t="s">
        <v>670</v>
      </c>
      <c r="I2268">
        <v>115</v>
      </c>
      <c r="J2268" s="1" t="s">
        <v>191</v>
      </c>
      <c r="K2268" s="1" t="s">
        <v>25</v>
      </c>
      <c r="L2268">
        <v>1.8000000000000001E-4</v>
      </c>
      <c r="M2268">
        <v>7.5000000000000002E-4</v>
      </c>
      <c r="N2268">
        <v>1.2E-4</v>
      </c>
      <c r="O2268">
        <v>1</v>
      </c>
      <c r="P2268">
        <v>0</v>
      </c>
      <c r="Q2268">
        <v>167</v>
      </c>
      <c r="R2268">
        <v>556</v>
      </c>
      <c r="S2268">
        <v>210</v>
      </c>
      <c r="T2268">
        <v>0.1</v>
      </c>
      <c r="U2268">
        <v>0.1</v>
      </c>
    </row>
    <row r="2269" spans="1:21" x14ac:dyDescent="0.25">
      <c r="A2269" t="str">
        <f>B2269&amp;"_"&amp;G2269&amp;"_"&amp;J2269</f>
        <v>955_1569_1</v>
      </c>
      <c r="B2269">
        <v>955</v>
      </c>
      <c r="C2269" s="1" t="s">
        <v>669</v>
      </c>
      <c r="D2269" s="1" t="s">
        <v>42</v>
      </c>
      <c r="E2269" s="1" t="s">
        <v>42</v>
      </c>
      <c r="F2269">
        <v>115</v>
      </c>
      <c r="G2269">
        <v>1569</v>
      </c>
      <c r="H2269" s="1" t="s">
        <v>41</v>
      </c>
      <c r="I2269">
        <v>115</v>
      </c>
      <c r="J2269" s="1" t="s">
        <v>191</v>
      </c>
      <c r="K2269" s="1" t="s">
        <v>25</v>
      </c>
      <c r="L2269">
        <v>2.3600000000000001E-3</v>
      </c>
      <c r="M2269">
        <v>9.7400000000000004E-3</v>
      </c>
      <c r="N2269">
        <v>1.6100000000000001E-3</v>
      </c>
      <c r="O2269">
        <v>1</v>
      </c>
      <c r="P2269">
        <v>0</v>
      </c>
      <c r="Q2269">
        <v>167</v>
      </c>
      <c r="R2269">
        <v>556</v>
      </c>
      <c r="S2269">
        <v>210</v>
      </c>
      <c r="T2269">
        <v>1.5</v>
      </c>
      <c r="U2269">
        <v>2</v>
      </c>
    </row>
    <row r="2270" spans="1:21" x14ac:dyDescent="0.25">
      <c r="A2270" t="str">
        <f>B2270&amp;"_"&amp;G2270&amp;"_"&amp;J2270</f>
        <v>955_267_1</v>
      </c>
      <c r="B2270">
        <v>955</v>
      </c>
      <c r="C2270" s="1" t="s">
        <v>669</v>
      </c>
      <c r="D2270" s="1" t="s">
        <v>42</v>
      </c>
      <c r="E2270" s="1" t="s">
        <v>42</v>
      </c>
      <c r="F2270">
        <v>115</v>
      </c>
      <c r="G2270">
        <v>267</v>
      </c>
      <c r="H2270" s="1" t="s">
        <v>1059</v>
      </c>
      <c r="I2270">
        <v>115</v>
      </c>
      <c r="J2270" s="1" t="s">
        <v>191</v>
      </c>
      <c r="K2270" s="1" t="s">
        <v>25</v>
      </c>
      <c r="L2270">
        <v>9.0000000000000006E-5</v>
      </c>
      <c r="M2270">
        <v>3.6000000000000002E-4</v>
      </c>
      <c r="N2270">
        <v>6.0000000000000002E-5</v>
      </c>
      <c r="O2270">
        <v>1</v>
      </c>
      <c r="P2270">
        <v>0</v>
      </c>
      <c r="Q2270">
        <v>167</v>
      </c>
      <c r="R2270">
        <v>556</v>
      </c>
      <c r="S2270">
        <v>210</v>
      </c>
      <c r="T2270">
        <v>0.1</v>
      </c>
      <c r="U2270">
        <v>0.1</v>
      </c>
    </row>
    <row r="2271" spans="1:21" x14ac:dyDescent="0.25">
      <c r="A2271" t="str">
        <f>B2271&amp;"_"&amp;G2271&amp;"_"&amp;J2271</f>
        <v>955_268_1</v>
      </c>
      <c r="B2271">
        <v>955</v>
      </c>
      <c r="C2271" s="1" t="s">
        <v>669</v>
      </c>
      <c r="D2271" s="1" t="s">
        <v>42</v>
      </c>
      <c r="E2271" s="1" t="s">
        <v>42</v>
      </c>
      <c r="F2271">
        <v>115</v>
      </c>
      <c r="G2271">
        <v>268</v>
      </c>
      <c r="H2271" s="1" t="s">
        <v>670</v>
      </c>
      <c r="I2271">
        <v>115</v>
      </c>
      <c r="J2271" s="1" t="s">
        <v>191</v>
      </c>
      <c r="K2271" s="1" t="s">
        <v>25</v>
      </c>
      <c r="L2271">
        <v>1.6000000000000001E-4</v>
      </c>
      <c r="M2271">
        <v>6.4999999999999997E-4</v>
      </c>
      <c r="N2271">
        <v>1.1E-4</v>
      </c>
      <c r="O2271">
        <v>1</v>
      </c>
      <c r="P2271">
        <v>0</v>
      </c>
      <c r="Q2271">
        <v>167</v>
      </c>
      <c r="R2271">
        <v>556</v>
      </c>
      <c r="S2271">
        <v>210</v>
      </c>
      <c r="T2271">
        <v>0.1</v>
      </c>
      <c r="U2271">
        <v>0.1</v>
      </c>
    </row>
    <row r="2272" spans="1:21" x14ac:dyDescent="0.25">
      <c r="A2272" t="str">
        <f>B2272&amp;"_"&amp;G2272&amp;"_"&amp;J2272</f>
        <v>956_1571_1</v>
      </c>
      <c r="B2272">
        <v>956</v>
      </c>
      <c r="C2272" s="1" t="s">
        <v>1181</v>
      </c>
      <c r="D2272" s="1" t="s">
        <v>42</v>
      </c>
      <c r="E2272" s="1" t="s">
        <v>42</v>
      </c>
      <c r="F2272">
        <v>115</v>
      </c>
      <c r="G2272">
        <v>1571</v>
      </c>
      <c r="H2272" s="1" t="s">
        <v>43</v>
      </c>
      <c r="I2272">
        <v>115</v>
      </c>
      <c r="J2272" s="1" t="s">
        <v>191</v>
      </c>
      <c r="K2272" s="1" t="s">
        <v>25</v>
      </c>
      <c r="L2272">
        <v>1.31E-3</v>
      </c>
      <c r="M2272">
        <v>5.4200000000000003E-3</v>
      </c>
      <c r="N2272">
        <v>8.9999999999999998E-4</v>
      </c>
      <c r="O2272">
        <v>1</v>
      </c>
      <c r="P2272">
        <v>0</v>
      </c>
      <c r="Q2272">
        <v>167</v>
      </c>
      <c r="R2272">
        <v>556</v>
      </c>
      <c r="S2272">
        <v>210</v>
      </c>
      <c r="T2272">
        <v>0.9</v>
      </c>
      <c r="U2272">
        <v>1.1000000000000001</v>
      </c>
    </row>
    <row r="2273" spans="1:21" x14ac:dyDescent="0.25">
      <c r="A2273" t="str">
        <f>B2273&amp;"_"&amp;G2273&amp;"_"&amp;J2273</f>
        <v>956_281_1</v>
      </c>
      <c r="B2273">
        <v>956</v>
      </c>
      <c r="C2273" s="1" t="s">
        <v>1181</v>
      </c>
      <c r="D2273" s="1" t="s">
        <v>42</v>
      </c>
      <c r="E2273" s="1" t="s">
        <v>42</v>
      </c>
      <c r="F2273">
        <v>115</v>
      </c>
      <c r="G2273">
        <v>281</v>
      </c>
      <c r="H2273" s="1" t="s">
        <v>1182</v>
      </c>
      <c r="I2273">
        <v>115</v>
      </c>
      <c r="J2273" s="1" t="s">
        <v>191</v>
      </c>
      <c r="K2273" s="1" t="s">
        <v>25</v>
      </c>
      <c r="L2273">
        <v>4.0000000000000003E-5</v>
      </c>
      <c r="M2273">
        <v>1.6000000000000001E-4</v>
      </c>
      <c r="N2273">
        <v>3.0000000000000001E-5</v>
      </c>
      <c r="O2273">
        <v>1</v>
      </c>
      <c r="P2273">
        <v>0</v>
      </c>
      <c r="Q2273">
        <v>167</v>
      </c>
      <c r="R2273">
        <v>556</v>
      </c>
      <c r="S2273">
        <v>210</v>
      </c>
      <c r="T2273">
        <v>0</v>
      </c>
      <c r="U2273">
        <v>0</v>
      </c>
    </row>
    <row r="2274" spans="1:21" x14ac:dyDescent="0.25">
      <c r="A2274" t="str">
        <f>B2274&amp;"_"&amp;G2274&amp;"_"&amp;J2274</f>
        <v>956_960_1</v>
      </c>
      <c r="B2274">
        <v>956</v>
      </c>
      <c r="C2274" s="1" t="s">
        <v>1181</v>
      </c>
      <c r="D2274" s="1" t="s">
        <v>42</v>
      </c>
      <c r="E2274" s="1" t="s">
        <v>42</v>
      </c>
      <c r="F2274">
        <v>115</v>
      </c>
      <c r="G2274">
        <v>960</v>
      </c>
      <c r="H2274" s="1" t="s">
        <v>698</v>
      </c>
      <c r="I2274">
        <v>115</v>
      </c>
      <c r="J2274" s="1" t="s">
        <v>191</v>
      </c>
      <c r="K2274" s="1" t="s">
        <v>25</v>
      </c>
      <c r="L2274">
        <v>2.7E-4</v>
      </c>
      <c r="M2274">
        <v>1.1000000000000001E-3</v>
      </c>
      <c r="N2274">
        <v>1.8000000000000001E-4</v>
      </c>
      <c r="O2274">
        <v>1</v>
      </c>
      <c r="P2274">
        <v>0</v>
      </c>
      <c r="Q2274">
        <v>167</v>
      </c>
      <c r="R2274">
        <v>556</v>
      </c>
      <c r="S2274">
        <v>210</v>
      </c>
      <c r="T2274">
        <v>0.2</v>
      </c>
      <c r="U2274">
        <v>0.2</v>
      </c>
    </row>
    <row r="2275" spans="1:21" x14ac:dyDescent="0.25">
      <c r="A2275" t="str">
        <f>B2275&amp;"_"&amp;G2275&amp;"_"&amp;J2275</f>
        <v>957_1571_1</v>
      </c>
      <c r="B2275">
        <v>957</v>
      </c>
      <c r="C2275" s="1" t="s">
        <v>1183</v>
      </c>
      <c r="D2275" s="1" t="s">
        <v>42</v>
      </c>
      <c r="E2275" s="1" t="s">
        <v>42</v>
      </c>
      <c r="F2275">
        <v>115</v>
      </c>
      <c r="G2275">
        <v>1571</v>
      </c>
      <c r="H2275" s="1" t="s">
        <v>43</v>
      </c>
      <c r="I2275">
        <v>115</v>
      </c>
      <c r="J2275" s="1" t="s">
        <v>191</v>
      </c>
      <c r="K2275" s="1" t="s">
        <v>25</v>
      </c>
      <c r="L2275">
        <v>1.2899999999999999E-3</v>
      </c>
      <c r="M2275">
        <v>5.3499999999999997E-3</v>
      </c>
      <c r="N2275">
        <v>8.8999999999999995E-4</v>
      </c>
      <c r="O2275">
        <v>1</v>
      </c>
      <c r="P2275">
        <v>0</v>
      </c>
      <c r="Q2275">
        <v>167</v>
      </c>
      <c r="R2275">
        <v>556</v>
      </c>
      <c r="S2275">
        <v>210</v>
      </c>
      <c r="T2275">
        <v>0.9</v>
      </c>
      <c r="U2275">
        <v>1.1000000000000001</v>
      </c>
    </row>
    <row r="2276" spans="1:21" x14ac:dyDescent="0.25">
      <c r="A2276" t="str">
        <f>B2276&amp;"_"&amp;G2276&amp;"_"&amp;J2276</f>
        <v>957_281_1</v>
      </c>
      <c r="B2276">
        <v>957</v>
      </c>
      <c r="C2276" s="1" t="s">
        <v>1183</v>
      </c>
      <c r="D2276" s="1" t="s">
        <v>42</v>
      </c>
      <c r="E2276" s="1" t="s">
        <v>42</v>
      </c>
      <c r="F2276">
        <v>115</v>
      </c>
      <c r="G2276">
        <v>281</v>
      </c>
      <c r="H2276" s="1" t="s">
        <v>1182</v>
      </c>
      <c r="I2276">
        <v>115</v>
      </c>
      <c r="J2276" s="1" t="s">
        <v>191</v>
      </c>
      <c r="K2276" s="1" t="s">
        <v>25</v>
      </c>
      <c r="L2276">
        <v>4.0000000000000003E-5</v>
      </c>
      <c r="M2276">
        <v>1.8000000000000001E-4</v>
      </c>
      <c r="N2276">
        <v>3.0000000000000001E-5</v>
      </c>
      <c r="O2276">
        <v>1</v>
      </c>
      <c r="P2276">
        <v>0</v>
      </c>
      <c r="Q2276">
        <v>167</v>
      </c>
      <c r="R2276">
        <v>556</v>
      </c>
      <c r="S2276">
        <v>210</v>
      </c>
      <c r="T2276">
        <v>0</v>
      </c>
      <c r="U2276">
        <v>0</v>
      </c>
    </row>
    <row r="2277" spans="1:21" x14ac:dyDescent="0.25">
      <c r="A2277" t="str">
        <f>B2277&amp;"_"&amp;G2277&amp;"_"&amp;J2277</f>
        <v>957_961_1</v>
      </c>
      <c r="B2277">
        <v>957</v>
      </c>
      <c r="C2277" s="1" t="s">
        <v>1183</v>
      </c>
      <c r="D2277" s="1" t="s">
        <v>42</v>
      </c>
      <c r="E2277" s="1" t="s">
        <v>42</v>
      </c>
      <c r="F2277">
        <v>115</v>
      </c>
      <c r="G2277">
        <v>961</v>
      </c>
      <c r="H2277" s="1" t="s">
        <v>700</v>
      </c>
      <c r="I2277">
        <v>115</v>
      </c>
      <c r="J2277" s="1" t="s">
        <v>191</v>
      </c>
      <c r="K2277" s="1" t="s">
        <v>25</v>
      </c>
      <c r="L2277">
        <v>3.6000000000000002E-4</v>
      </c>
      <c r="M2277">
        <v>1.47E-3</v>
      </c>
      <c r="N2277">
        <v>2.4000000000000001E-4</v>
      </c>
      <c r="O2277">
        <v>1</v>
      </c>
      <c r="P2277">
        <v>0</v>
      </c>
      <c r="Q2277">
        <v>167</v>
      </c>
      <c r="R2277">
        <v>556</v>
      </c>
      <c r="S2277">
        <v>210</v>
      </c>
      <c r="T2277">
        <v>0.2</v>
      </c>
      <c r="U2277">
        <v>0.3</v>
      </c>
    </row>
    <row r="2278" spans="1:21" x14ac:dyDescent="0.25">
      <c r="A2278" t="str">
        <f>B2278&amp;"_"&amp;G2278&amp;"_"&amp;J2278</f>
        <v>958_283_1</v>
      </c>
      <c r="B2278">
        <v>958</v>
      </c>
      <c r="C2278" s="1" t="s">
        <v>701</v>
      </c>
      <c r="D2278" s="1" t="s">
        <v>42</v>
      </c>
      <c r="E2278" s="1" t="s">
        <v>42</v>
      </c>
      <c r="F2278">
        <v>115</v>
      </c>
      <c r="G2278">
        <v>283</v>
      </c>
      <c r="H2278" s="1" t="s">
        <v>702</v>
      </c>
      <c r="I2278">
        <v>115</v>
      </c>
      <c r="J2278" s="1" t="s">
        <v>191</v>
      </c>
      <c r="K2278" s="1" t="s">
        <v>25</v>
      </c>
      <c r="L2278">
        <v>9.0000000000000006E-5</v>
      </c>
      <c r="M2278">
        <v>3.6999999999999999E-4</v>
      </c>
      <c r="N2278">
        <v>6.0000000000000002E-5</v>
      </c>
      <c r="O2278">
        <v>1</v>
      </c>
      <c r="P2278">
        <v>0</v>
      </c>
      <c r="Q2278">
        <v>167</v>
      </c>
      <c r="R2278">
        <v>556</v>
      </c>
      <c r="S2278">
        <v>210</v>
      </c>
      <c r="T2278">
        <v>0.1</v>
      </c>
      <c r="U2278">
        <v>0.1</v>
      </c>
    </row>
    <row r="2279" spans="1:21" x14ac:dyDescent="0.25">
      <c r="A2279" t="str">
        <f>B2279&amp;"_"&amp;G2279&amp;"_"&amp;J2279</f>
        <v>958_285_1</v>
      </c>
      <c r="B2279">
        <v>958</v>
      </c>
      <c r="C2279" s="1" t="s">
        <v>701</v>
      </c>
      <c r="D2279" s="1" t="s">
        <v>42</v>
      </c>
      <c r="E2279" s="1" t="s">
        <v>42</v>
      </c>
      <c r="F2279">
        <v>115</v>
      </c>
      <c r="G2279">
        <v>285</v>
      </c>
      <c r="H2279" s="1" t="s">
        <v>1188</v>
      </c>
      <c r="I2279">
        <v>115</v>
      </c>
      <c r="J2279" s="1" t="s">
        <v>191</v>
      </c>
      <c r="K2279" s="1" t="s">
        <v>25</v>
      </c>
      <c r="L2279">
        <v>1.3999999999999999E-4</v>
      </c>
      <c r="M2279">
        <v>5.9000000000000003E-4</v>
      </c>
      <c r="N2279">
        <v>1E-4</v>
      </c>
      <c r="O2279">
        <v>1</v>
      </c>
      <c r="P2279">
        <v>0</v>
      </c>
      <c r="Q2279">
        <v>167</v>
      </c>
      <c r="R2279">
        <v>556</v>
      </c>
      <c r="S2279">
        <v>210</v>
      </c>
      <c r="T2279">
        <v>0.1</v>
      </c>
      <c r="U2279">
        <v>0.1</v>
      </c>
    </row>
    <row r="2280" spans="1:21" x14ac:dyDescent="0.25">
      <c r="A2280" t="str">
        <f>B2280&amp;"_"&amp;G2280&amp;"_"&amp;J2280</f>
        <v>958_961_1</v>
      </c>
      <c r="B2280">
        <v>958</v>
      </c>
      <c r="C2280" s="1" t="s">
        <v>701</v>
      </c>
      <c r="D2280" s="1" t="s">
        <v>42</v>
      </c>
      <c r="E2280" s="1" t="s">
        <v>42</v>
      </c>
      <c r="F2280">
        <v>115</v>
      </c>
      <c r="G2280">
        <v>961</v>
      </c>
      <c r="H2280" s="1" t="s">
        <v>700</v>
      </c>
      <c r="I2280">
        <v>115</v>
      </c>
      <c r="J2280" s="1" t="s">
        <v>191</v>
      </c>
      <c r="K2280" s="1" t="s">
        <v>25</v>
      </c>
      <c r="L2280">
        <v>5.9000000000000003E-4</v>
      </c>
      <c r="M2280">
        <v>2.4199999999999998E-3</v>
      </c>
      <c r="N2280">
        <v>4.0000000000000002E-4</v>
      </c>
      <c r="O2280">
        <v>1</v>
      </c>
      <c r="P2280">
        <v>0</v>
      </c>
      <c r="Q2280">
        <v>167</v>
      </c>
      <c r="R2280">
        <v>556</v>
      </c>
      <c r="S2280">
        <v>210</v>
      </c>
      <c r="T2280">
        <v>0.3</v>
      </c>
      <c r="U2280">
        <v>0.5</v>
      </c>
    </row>
    <row r="2281" spans="1:21" x14ac:dyDescent="0.25">
      <c r="A2281" t="str">
        <f>B2281&amp;"_"&amp;G2281&amp;"_"&amp;J2281</f>
        <v>959_283_1</v>
      </c>
      <c r="B2281">
        <v>959</v>
      </c>
      <c r="C2281" s="1" t="s">
        <v>703</v>
      </c>
      <c r="D2281" s="1" t="s">
        <v>42</v>
      </c>
      <c r="E2281" s="1" t="s">
        <v>42</v>
      </c>
      <c r="F2281">
        <v>115</v>
      </c>
      <c r="G2281">
        <v>283</v>
      </c>
      <c r="H2281" s="1" t="s">
        <v>702</v>
      </c>
      <c r="I2281">
        <v>115</v>
      </c>
      <c r="J2281" s="1" t="s">
        <v>191</v>
      </c>
      <c r="K2281" s="1" t="s">
        <v>25</v>
      </c>
      <c r="L2281">
        <v>6.9999999999999994E-5</v>
      </c>
      <c r="M2281">
        <v>2.9999999999999997E-4</v>
      </c>
      <c r="N2281">
        <v>5.0000000000000002E-5</v>
      </c>
      <c r="O2281">
        <v>1</v>
      </c>
      <c r="P2281">
        <v>0</v>
      </c>
      <c r="Q2281">
        <v>167</v>
      </c>
      <c r="R2281">
        <v>556</v>
      </c>
      <c r="S2281">
        <v>210</v>
      </c>
      <c r="T2281">
        <v>0.1</v>
      </c>
      <c r="U2281">
        <v>0.1</v>
      </c>
    </row>
    <row r="2282" spans="1:21" x14ac:dyDescent="0.25">
      <c r="A2282" t="str">
        <f>B2282&amp;"_"&amp;G2282&amp;"_"&amp;J2282</f>
        <v>959_284_1</v>
      </c>
      <c r="B2282">
        <v>959</v>
      </c>
      <c r="C2282" s="1" t="s">
        <v>703</v>
      </c>
      <c r="D2282" s="1" t="s">
        <v>42</v>
      </c>
      <c r="E2282" s="1" t="s">
        <v>42</v>
      </c>
      <c r="F2282">
        <v>115</v>
      </c>
      <c r="G2282">
        <v>284</v>
      </c>
      <c r="H2282" s="1" t="s">
        <v>704</v>
      </c>
      <c r="I2282">
        <v>115</v>
      </c>
      <c r="J2282" s="1" t="s">
        <v>191</v>
      </c>
      <c r="K2282" s="1" t="s">
        <v>25</v>
      </c>
      <c r="L2282">
        <v>2.0000000000000001E-4</v>
      </c>
      <c r="M2282">
        <v>8.3000000000000001E-4</v>
      </c>
      <c r="N2282">
        <v>1.3999999999999999E-4</v>
      </c>
      <c r="O2282">
        <v>1</v>
      </c>
      <c r="P2282">
        <v>0</v>
      </c>
      <c r="Q2282">
        <v>167</v>
      </c>
      <c r="R2282">
        <v>556</v>
      </c>
      <c r="S2282">
        <v>210</v>
      </c>
      <c r="T2282">
        <v>0.1</v>
      </c>
      <c r="U2282">
        <v>0.2</v>
      </c>
    </row>
    <row r="2283" spans="1:21" x14ac:dyDescent="0.25">
      <c r="A2283" t="str">
        <f>B2283&amp;"_"&amp;G2283&amp;"_"&amp;J2283</f>
        <v>959_960_1</v>
      </c>
      <c r="B2283">
        <v>959</v>
      </c>
      <c r="C2283" s="1" t="s">
        <v>703</v>
      </c>
      <c r="D2283" s="1" t="s">
        <v>42</v>
      </c>
      <c r="E2283" s="1" t="s">
        <v>42</v>
      </c>
      <c r="F2283">
        <v>115</v>
      </c>
      <c r="G2283">
        <v>960</v>
      </c>
      <c r="H2283" s="1" t="s">
        <v>698</v>
      </c>
      <c r="I2283">
        <v>115</v>
      </c>
      <c r="J2283" s="1" t="s">
        <v>191</v>
      </c>
      <c r="K2283" s="1" t="s">
        <v>25</v>
      </c>
      <c r="L2283">
        <v>5.8E-4</v>
      </c>
      <c r="M2283">
        <v>2.3900000000000002E-3</v>
      </c>
      <c r="N2283">
        <v>4.0000000000000002E-4</v>
      </c>
      <c r="O2283">
        <v>1</v>
      </c>
      <c r="P2283">
        <v>0</v>
      </c>
      <c r="Q2283">
        <v>167</v>
      </c>
      <c r="R2283">
        <v>556</v>
      </c>
      <c r="S2283">
        <v>210</v>
      </c>
      <c r="T2283">
        <v>0.3</v>
      </c>
      <c r="U2283">
        <v>0.5</v>
      </c>
    </row>
    <row r="2284" spans="1:21" x14ac:dyDescent="0.25">
      <c r="A2284" t="str">
        <f>B2284&amp;"_"&amp;G2284&amp;"_"&amp;J2284</f>
        <v>960_282_1</v>
      </c>
      <c r="B2284">
        <v>960</v>
      </c>
      <c r="C2284" s="1" t="s">
        <v>698</v>
      </c>
      <c r="D2284" s="1" t="s">
        <v>42</v>
      </c>
      <c r="E2284" s="1" t="s">
        <v>42</v>
      </c>
      <c r="F2284">
        <v>115</v>
      </c>
      <c r="G2284">
        <v>282</v>
      </c>
      <c r="H2284" s="1" t="s">
        <v>699</v>
      </c>
      <c r="I2284">
        <v>115</v>
      </c>
      <c r="J2284" s="1" t="s">
        <v>191</v>
      </c>
      <c r="K2284" s="1" t="s">
        <v>25</v>
      </c>
      <c r="L2284">
        <v>2.9999999999999997E-4</v>
      </c>
      <c r="M2284">
        <v>1.24E-3</v>
      </c>
      <c r="N2284">
        <v>2.0000000000000001E-4</v>
      </c>
      <c r="O2284">
        <v>1</v>
      </c>
      <c r="P2284">
        <v>0</v>
      </c>
      <c r="Q2284">
        <v>167</v>
      </c>
      <c r="R2284">
        <v>556</v>
      </c>
      <c r="S2284">
        <v>210</v>
      </c>
      <c r="T2284">
        <v>0.2</v>
      </c>
      <c r="U2284">
        <v>0.2</v>
      </c>
    </row>
    <row r="2285" spans="1:21" x14ac:dyDescent="0.25">
      <c r="A2285" t="str">
        <f>B2285&amp;"_"&amp;G2285&amp;"_"&amp;J2285</f>
        <v>961_282_1</v>
      </c>
      <c r="B2285">
        <v>961</v>
      </c>
      <c r="C2285" s="1" t="s">
        <v>700</v>
      </c>
      <c r="D2285" s="1" t="s">
        <v>42</v>
      </c>
      <c r="E2285" s="1" t="s">
        <v>42</v>
      </c>
      <c r="F2285">
        <v>115</v>
      </c>
      <c r="G2285">
        <v>282</v>
      </c>
      <c r="H2285" s="1" t="s">
        <v>699</v>
      </c>
      <c r="I2285">
        <v>115</v>
      </c>
      <c r="J2285" s="1" t="s">
        <v>191</v>
      </c>
      <c r="K2285" s="1" t="s">
        <v>25</v>
      </c>
      <c r="L2285">
        <v>2.3000000000000001E-4</v>
      </c>
      <c r="M2285">
        <v>9.6000000000000002E-4</v>
      </c>
      <c r="N2285">
        <v>1.6000000000000001E-4</v>
      </c>
      <c r="O2285">
        <v>1</v>
      </c>
      <c r="P2285">
        <v>0</v>
      </c>
      <c r="Q2285">
        <v>167</v>
      </c>
      <c r="R2285">
        <v>556</v>
      </c>
      <c r="S2285">
        <v>210</v>
      </c>
      <c r="T2285">
        <v>0.1</v>
      </c>
      <c r="U2285">
        <v>0.2</v>
      </c>
    </row>
    <row r="2286" spans="1:21" x14ac:dyDescent="0.25">
      <c r="A2286" t="str">
        <f>B2286&amp;"_"&amp;G2286&amp;"_"&amp;J2286</f>
        <v>962_1571_1</v>
      </c>
      <c r="B2286">
        <v>962</v>
      </c>
      <c r="C2286" s="1" t="s">
        <v>706</v>
      </c>
      <c r="D2286" s="1" t="s">
        <v>42</v>
      </c>
      <c r="E2286" s="1" t="s">
        <v>42</v>
      </c>
      <c r="F2286">
        <v>115</v>
      </c>
      <c r="G2286">
        <v>1571</v>
      </c>
      <c r="H2286" s="1" t="s">
        <v>43</v>
      </c>
      <c r="I2286">
        <v>115</v>
      </c>
      <c r="J2286" s="1" t="s">
        <v>191</v>
      </c>
      <c r="K2286" s="1" t="s">
        <v>25</v>
      </c>
      <c r="L2286">
        <v>4.13E-3</v>
      </c>
      <c r="M2286">
        <v>1.7080000000000001E-2</v>
      </c>
      <c r="N2286">
        <v>2.8300000000000001E-3</v>
      </c>
      <c r="O2286">
        <v>1</v>
      </c>
      <c r="P2286">
        <v>0</v>
      </c>
      <c r="Q2286">
        <v>167</v>
      </c>
      <c r="R2286">
        <v>556</v>
      </c>
      <c r="S2286">
        <v>210</v>
      </c>
      <c r="T2286">
        <v>1.4</v>
      </c>
      <c r="U2286">
        <v>3.4</v>
      </c>
    </row>
    <row r="2287" spans="1:21" x14ac:dyDescent="0.25">
      <c r="A2287" t="str">
        <f>B2287&amp;"_"&amp;G2287&amp;"_"&amp;J2287</f>
        <v>962_286_1</v>
      </c>
      <c r="B2287">
        <v>962</v>
      </c>
      <c r="C2287" s="1" t="s">
        <v>706</v>
      </c>
      <c r="D2287" s="1" t="s">
        <v>42</v>
      </c>
      <c r="E2287" s="1" t="s">
        <v>42</v>
      </c>
      <c r="F2287">
        <v>115</v>
      </c>
      <c r="G2287">
        <v>286</v>
      </c>
      <c r="H2287" s="1" t="s">
        <v>161</v>
      </c>
      <c r="I2287">
        <v>115</v>
      </c>
      <c r="J2287" s="1" t="s">
        <v>191</v>
      </c>
      <c r="K2287" s="1" t="s">
        <v>25</v>
      </c>
      <c r="L2287">
        <v>4.2999999999999999E-4</v>
      </c>
      <c r="M2287">
        <v>1.8E-3</v>
      </c>
      <c r="N2287">
        <v>2.9999999999999997E-4</v>
      </c>
      <c r="O2287">
        <v>1</v>
      </c>
      <c r="P2287">
        <v>0</v>
      </c>
      <c r="Q2287">
        <v>167</v>
      </c>
      <c r="R2287">
        <v>556</v>
      </c>
      <c r="S2287">
        <v>210</v>
      </c>
      <c r="T2287">
        <v>0.2</v>
      </c>
      <c r="U2287">
        <v>0.4</v>
      </c>
    </row>
    <row r="2288" spans="1:21" x14ac:dyDescent="0.25">
      <c r="A2288" t="str">
        <f>B2288&amp;"_"&amp;G2288&amp;"_"&amp;J2288</f>
        <v>962_287_1</v>
      </c>
      <c r="B2288">
        <v>962</v>
      </c>
      <c r="C2288" s="1" t="s">
        <v>706</v>
      </c>
      <c r="D2288" s="1" t="s">
        <v>42</v>
      </c>
      <c r="E2288" s="1" t="s">
        <v>42</v>
      </c>
      <c r="F2288">
        <v>115</v>
      </c>
      <c r="G2288">
        <v>287</v>
      </c>
      <c r="H2288" s="1" t="s">
        <v>1190</v>
      </c>
      <c r="I2288">
        <v>115</v>
      </c>
      <c r="J2288" s="1" t="s">
        <v>191</v>
      </c>
      <c r="K2288" s="1" t="s">
        <v>25</v>
      </c>
      <c r="L2288">
        <v>1.8000000000000001E-4</v>
      </c>
      <c r="M2288">
        <v>7.3999999999999999E-4</v>
      </c>
      <c r="N2288">
        <v>1.2E-4</v>
      </c>
      <c r="O2288">
        <v>1</v>
      </c>
      <c r="P2288">
        <v>0</v>
      </c>
      <c r="Q2288">
        <v>167</v>
      </c>
      <c r="R2288">
        <v>556</v>
      </c>
      <c r="S2288">
        <v>210</v>
      </c>
      <c r="T2288">
        <v>0.1</v>
      </c>
      <c r="U2288">
        <v>0.1</v>
      </c>
    </row>
    <row r="2289" spans="1:21" x14ac:dyDescent="0.25">
      <c r="A2289" t="str">
        <f>B2289&amp;"_"&amp;G2289&amp;"_"&amp;J2289</f>
        <v>963_264_1</v>
      </c>
      <c r="B2289">
        <v>963</v>
      </c>
      <c r="C2289" s="1" t="s">
        <v>1076</v>
      </c>
      <c r="D2289" s="1" t="s">
        <v>42</v>
      </c>
      <c r="E2289" s="1" t="s">
        <v>42</v>
      </c>
      <c r="F2289">
        <v>115</v>
      </c>
      <c r="G2289">
        <v>264</v>
      </c>
      <c r="H2289" s="1" t="s">
        <v>143</v>
      </c>
      <c r="I2289">
        <v>115</v>
      </c>
      <c r="J2289" s="1" t="s">
        <v>191</v>
      </c>
      <c r="K2289" s="1" t="s">
        <v>25</v>
      </c>
      <c r="L2289">
        <v>8.0999999999999996E-4</v>
      </c>
      <c r="M2289">
        <v>3.3500000000000001E-3</v>
      </c>
      <c r="N2289">
        <v>5.5999999999999995E-4</v>
      </c>
      <c r="O2289">
        <v>1</v>
      </c>
      <c r="P2289">
        <v>0</v>
      </c>
      <c r="Q2289">
        <v>167</v>
      </c>
      <c r="R2289">
        <v>556</v>
      </c>
      <c r="S2289">
        <v>210</v>
      </c>
      <c r="T2289">
        <v>0.5</v>
      </c>
      <c r="U2289">
        <v>0.7</v>
      </c>
    </row>
    <row r="2290" spans="1:21" x14ac:dyDescent="0.25">
      <c r="A2290" t="str">
        <f>B2290&amp;"_"&amp;G2290&amp;"_"&amp;J2290</f>
        <v>963_286_1</v>
      </c>
      <c r="B2290">
        <v>963</v>
      </c>
      <c r="C2290" s="1" t="s">
        <v>1076</v>
      </c>
      <c r="D2290" s="1" t="s">
        <v>42</v>
      </c>
      <c r="E2290" s="1" t="s">
        <v>42</v>
      </c>
      <c r="F2290">
        <v>115</v>
      </c>
      <c r="G2290">
        <v>286</v>
      </c>
      <c r="H2290" s="1" t="s">
        <v>161</v>
      </c>
      <c r="I2290">
        <v>115</v>
      </c>
      <c r="J2290" s="1" t="s">
        <v>191</v>
      </c>
      <c r="K2290" s="1" t="s">
        <v>25</v>
      </c>
      <c r="L2290">
        <v>4.2000000000000002E-4</v>
      </c>
      <c r="M2290">
        <v>1.73E-3</v>
      </c>
      <c r="N2290">
        <v>2.9E-4</v>
      </c>
      <c r="O2290">
        <v>1</v>
      </c>
      <c r="P2290">
        <v>0</v>
      </c>
      <c r="Q2290">
        <v>167</v>
      </c>
      <c r="R2290">
        <v>556</v>
      </c>
      <c r="S2290">
        <v>210</v>
      </c>
      <c r="T2290">
        <v>0.2</v>
      </c>
      <c r="U2290">
        <v>0.3</v>
      </c>
    </row>
    <row r="2291" spans="1:21" x14ac:dyDescent="0.25">
      <c r="A2291" t="str">
        <f>B2291&amp;"_"&amp;G2291&amp;"_"&amp;J2291</f>
        <v>963_287_1</v>
      </c>
      <c r="B2291">
        <v>963</v>
      </c>
      <c r="C2291" s="1" t="s">
        <v>1076</v>
      </c>
      <c r="D2291" s="1" t="s">
        <v>42</v>
      </c>
      <c r="E2291" s="1" t="s">
        <v>42</v>
      </c>
      <c r="F2291">
        <v>115</v>
      </c>
      <c r="G2291">
        <v>287</v>
      </c>
      <c r="H2291" s="1" t="s">
        <v>1190</v>
      </c>
      <c r="I2291">
        <v>115</v>
      </c>
      <c r="J2291" s="1" t="s">
        <v>191</v>
      </c>
      <c r="K2291" s="1" t="s">
        <v>25</v>
      </c>
      <c r="L2291">
        <v>1.9000000000000001E-4</v>
      </c>
      <c r="M2291">
        <v>7.6999999999999996E-4</v>
      </c>
      <c r="N2291">
        <v>1.2999999999999999E-4</v>
      </c>
      <c r="O2291">
        <v>1</v>
      </c>
      <c r="P2291">
        <v>0</v>
      </c>
      <c r="Q2291">
        <v>167</v>
      </c>
      <c r="R2291">
        <v>556</v>
      </c>
      <c r="S2291">
        <v>210</v>
      </c>
      <c r="T2291">
        <v>0.1</v>
      </c>
      <c r="U2291">
        <v>0.2</v>
      </c>
    </row>
    <row r="2292" spans="1:21" x14ac:dyDescent="0.25">
      <c r="A2292" t="str">
        <f>B2292&amp;"_"&amp;G2292&amp;"_"&amp;J2292</f>
        <v>964_278_1</v>
      </c>
      <c r="B2292">
        <v>964</v>
      </c>
      <c r="C2292" s="1" t="s">
        <v>690</v>
      </c>
      <c r="D2292" s="1" t="s">
        <v>42</v>
      </c>
      <c r="E2292" s="1" t="s">
        <v>42</v>
      </c>
      <c r="F2292">
        <v>115</v>
      </c>
      <c r="G2292">
        <v>278</v>
      </c>
      <c r="H2292" s="1" t="s">
        <v>691</v>
      </c>
      <c r="I2292">
        <v>115</v>
      </c>
      <c r="J2292" s="1" t="s">
        <v>191</v>
      </c>
      <c r="K2292" s="1" t="s">
        <v>25</v>
      </c>
      <c r="L2292">
        <v>2.0000000000000001E-4</v>
      </c>
      <c r="M2292">
        <v>8.4999999999999995E-4</v>
      </c>
      <c r="N2292">
        <v>1.3999999999999999E-4</v>
      </c>
      <c r="O2292">
        <v>1</v>
      </c>
      <c r="P2292">
        <v>0</v>
      </c>
      <c r="Q2292">
        <v>167</v>
      </c>
      <c r="R2292">
        <v>556</v>
      </c>
      <c r="S2292">
        <v>210</v>
      </c>
      <c r="T2292">
        <v>0.1</v>
      </c>
      <c r="U2292">
        <v>0.2</v>
      </c>
    </row>
    <row r="2293" spans="1:21" x14ac:dyDescent="0.25">
      <c r="A2293" t="str">
        <f>B2293&amp;"_"&amp;G2293&amp;"_"&amp;J2293</f>
        <v>964_279_1</v>
      </c>
      <c r="B2293">
        <v>964</v>
      </c>
      <c r="C2293" s="1" t="s">
        <v>690</v>
      </c>
      <c r="D2293" s="1" t="s">
        <v>42</v>
      </c>
      <c r="E2293" s="1" t="s">
        <v>42</v>
      </c>
      <c r="F2293">
        <v>115</v>
      </c>
      <c r="G2293">
        <v>279</v>
      </c>
      <c r="H2293" s="1" t="s">
        <v>160</v>
      </c>
      <c r="I2293">
        <v>115</v>
      </c>
      <c r="J2293" s="1" t="s">
        <v>191</v>
      </c>
      <c r="K2293" s="1" t="s">
        <v>25</v>
      </c>
      <c r="L2293">
        <v>4.0000000000000003E-5</v>
      </c>
      <c r="M2293">
        <v>1.6000000000000001E-4</v>
      </c>
      <c r="N2293">
        <v>3.0000000000000001E-5</v>
      </c>
      <c r="O2293">
        <v>1</v>
      </c>
      <c r="P2293">
        <v>0</v>
      </c>
      <c r="Q2293">
        <v>167</v>
      </c>
      <c r="R2293">
        <v>556</v>
      </c>
      <c r="S2293">
        <v>210</v>
      </c>
      <c r="T2293">
        <v>0</v>
      </c>
      <c r="U2293">
        <v>0</v>
      </c>
    </row>
    <row r="2294" spans="1:21" x14ac:dyDescent="0.25">
      <c r="A2294" t="str">
        <f>B2294&amp;"_"&amp;G2294&amp;"_"&amp;J2294</f>
        <v>964_965_1</v>
      </c>
      <c r="B2294">
        <v>964</v>
      </c>
      <c r="C2294" s="1" t="s">
        <v>690</v>
      </c>
      <c r="D2294" s="1" t="s">
        <v>42</v>
      </c>
      <c r="E2294" s="1" t="s">
        <v>42</v>
      </c>
      <c r="F2294">
        <v>115</v>
      </c>
      <c r="G2294">
        <v>965</v>
      </c>
      <c r="H2294" s="1" t="s">
        <v>1179</v>
      </c>
      <c r="I2294">
        <v>115</v>
      </c>
      <c r="J2294" s="1" t="s">
        <v>191</v>
      </c>
      <c r="K2294" s="1" t="s">
        <v>25</v>
      </c>
      <c r="L2294">
        <v>5.6299999999999996E-3</v>
      </c>
      <c r="M2294">
        <v>2.3300000000000001E-2</v>
      </c>
      <c r="N2294">
        <v>3.8600000000000001E-3</v>
      </c>
      <c r="O2294">
        <v>1</v>
      </c>
      <c r="P2294">
        <v>0</v>
      </c>
      <c r="Q2294">
        <v>167</v>
      </c>
      <c r="R2294">
        <v>556</v>
      </c>
      <c r="S2294">
        <v>210</v>
      </c>
      <c r="T2294">
        <v>2.6</v>
      </c>
      <c r="U2294">
        <v>4.7</v>
      </c>
    </row>
    <row r="2295" spans="1:21" x14ac:dyDescent="0.25">
      <c r="A2295" t="str">
        <f>B2295&amp;"_"&amp;G2295&amp;"_"&amp;J2295</f>
        <v>965_1571_1</v>
      </c>
      <c r="B2295">
        <v>965</v>
      </c>
      <c r="C2295" s="1" t="s">
        <v>1179</v>
      </c>
      <c r="D2295" s="1" t="s">
        <v>42</v>
      </c>
      <c r="E2295" s="1" t="s">
        <v>42</v>
      </c>
      <c r="F2295">
        <v>115</v>
      </c>
      <c r="G2295">
        <v>1571</v>
      </c>
      <c r="H2295" s="1" t="s">
        <v>43</v>
      </c>
      <c r="I2295">
        <v>115</v>
      </c>
      <c r="J2295" s="1" t="s">
        <v>191</v>
      </c>
      <c r="K2295" s="1" t="s">
        <v>25</v>
      </c>
      <c r="L2295">
        <v>6.6E-4</v>
      </c>
      <c r="M2295">
        <v>2.7299999999999998E-3</v>
      </c>
      <c r="N2295">
        <v>4.4999999999999999E-4</v>
      </c>
      <c r="O2295">
        <v>1</v>
      </c>
      <c r="P2295">
        <v>0</v>
      </c>
      <c r="Q2295">
        <v>167</v>
      </c>
      <c r="R2295">
        <v>556</v>
      </c>
      <c r="S2295">
        <v>210</v>
      </c>
      <c r="T2295">
        <v>0.3</v>
      </c>
      <c r="U2295">
        <v>0.5</v>
      </c>
    </row>
    <row r="2296" spans="1:21" x14ac:dyDescent="0.25">
      <c r="A2296" t="str">
        <f>B2296&amp;"_"&amp;G2296&amp;"_"&amp;J2296</f>
        <v>965_280_1</v>
      </c>
      <c r="B2296">
        <v>965</v>
      </c>
      <c r="C2296" s="1" t="s">
        <v>1179</v>
      </c>
      <c r="D2296" s="1" t="s">
        <v>42</v>
      </c>
      <c r="E2296" s="1" t="s">
        <v>42</v>
      </c>
      <c r="F2296">
        <v>115</v>
      </c>
      <c r="G2296">
        <v>280</v>
      </c>
      <c r="H2296" s="1" t="s">
        <v>695</v>
      </c>
      <c r="I2296">
        <v>115</v>
      </c>
      <c r="J2296" s="1" t="s">
        <v>191</v>
      </c>
      <c r="K2296" s="1" t="s">
        <v>25</v>
      </c>
      <c r="L2296">
        <v>1.4999999999999999E-4</v>
      </c>
      <c r="M2296">
        <v>6.0999999999999997E-4</v>
      </c>
      <c r="N2296">
        <v>1E-4</v>
      </c>
      <c r="O2296">
        <v>1</v>
      </c>
      <c r="P2296">
        <v>0</v>
      </c>
      <c r="Q2296">
        <v>167</v>
      </c>
      <c r="R2296">
        <v>556</v>
      </c>
      <c r="S2296">
        <v>210</v>
      </c>
      <c r="T2296">
        <v>0.1</v>
      </c>
      <c r="U2296">
        <v>0.1</v>
      </c>
    </row>
    <row r="2297" spans="1:21" x14ac:dyDescent="0.25">
      <c r="A2297" t="str">
        <f>B2297&amp;"_"&amp;G2297&amp;"_"&amp;J2297</f>
        <v>966_1571_1</v>
      </c>
      <c r="B2297">
        <v>966</v>
      </c>
      <c r="C2297" s="1" t="s">
        <v>692</v>
      </c>
      <c r="D2297" s="1" t="s">
        <v>42</v>
      </c>
      <c r="E2297" s="1" t="s">
        <v>42</v>
      </c>
      <c r="F2297">
        <v>115</v>
      </c>
      <c r="G2297">
        <v>1571</v>
      </c>
      <c r="H2297" s="1" t="s">
        <v>43</v>
      </c>
      <c r="I2297">
        <v>115</v>
      </c>
      <c r="J2297" s="1" t="s">
        <v>191</v>
      </c>
      <c r="K2297" s="1" t="s">
        <v>25</v>
      </c>
      <c r="L2297">
        <v>6.7000000000000002E-4</v>
      </c>
      <c r="M2297">
        <v>2.7699999999999999E-3</v>
      </c>
      <c r="N2297">
        <v>4.6000000000000001E-4</v>
      </c>
      <c r="O2297">
        <v>1</v>
      </c>
      <c r="P2297">
        <v>0</v>
      </c>
      <c r="Q2297">
        <v>167</v>
      </c>
      <c r="R2297">
        <v>556</v>
      </c>
      <c r="S2297">
        <v>210</v>
      </c>
      <c r="T2297">
        <v>0.4</v>
      </c>
      <c r="U2297">
        <v>0.6</v>
      </c>
    </row>
    <row r="2298" spans="1:21" x14ac:dyDescent="0.25">
      <c r="A2298" t="str">
        <f>B2298&amp;"_"&amp;G2298&amp;"_"&amp;J2298</f>
        <v>966_278_1</v>
      </c>
      <c r="B2298">
        <v>966</v>
      </c>
      <c r="C2298" s="1" t="s">
        <v>692</v>
      </c>
      <c r="D2298" s="1" t="s">
        <v>42</v>
      </c>
      <c r="E2298" s="1" t="s">
        <v>42</v>
      </c>
      <c r="F2298">
        <v>115</v>
      </c>
      <c r="G2298">
        <v>278</v>
      </c>
      <c r="H2298" s="1" t="s">
        <v>691</v>
      </c>
      <c r="I2298">
        <v>115</v>
      </c>
      <c r="J2298" s="1" t="s">
        <v>191</v>
      </c>
      <c r="K2298" s="1" t="s">
        <v>25</v>
      </c>
      <c r="L2298">
        <v>5.8199999999999997E-3</v>
      </c>
      <c r="M2298">
        <v>2.4070000000000001E-2</v>
      </c>
      <c r="N2298">
        <v>3.9899999999999996E-3</v>
      </c>
      <c r="O2298">
        <v>1</v>
      </c>
      <c r="P2298">
        <v>0</v>
      </c>
      <c r="Q2298">
        <v>167</v>
      </c>
      <c r="R2298">
        <v>556</v>
      </c>
      <c r="S2298">
        <v>210</v>
      </c>
      <c r="T2298">
        <v>2.7</v>
      </c>
      <c r="U2298">
        <v>4.8</v>
      </c>
    </row>
    <row r="2299" spans="1:21" x14ac:dyDescent="0.25">
      <c r="A2299" t="str">
        <f>B2299&amp;"_"&amp;G2299&amp;"_"&amp;J2299</f>
        <v>966_280_1</v>
      </c>
      <c r="B2299">
        <v>966</v>
      </c>
      <c r="C2299" s="1" t="s">
        <v>692</v>
      </c>
      <c r="D2299" s="1" t="s">
        <v>42</v>
      </c>
      <c r="E2299" s="1" t="s">
        <v>42</v>
      </c>
      <c r="F2299">
        <v>115</v>
      </c>
      <c r="G2299">
        <v>280</v>
      </c>
      <c r="H2299" s="1" t="s">
        <v>695</v>
      </c>
      <c r="I2299">
        <v>115</v>
      </c>
      <c r="J2299" s="1" t="s">
        <v>191</v>
      </c>
      <c r="K2299" s="1" t="s">
        <v>25</v>
      </c>
      <c r="L2299">
        <v>1.3999999999999999E-4</v>
      </c>
      <c r="M2299">
        <v>5.9999999999999995E-4</v>
      </c>
      <c r="N2299">
        <v>1E-4</v>
      </c>
      <c r="O2299">
        <v>1</v>
      </c>
      <c r="P2299">
        <v>0</v>
      </c>
      <c r="Q2299">
        <v>167</v>
      </c>
      <c r="R2299">
        <v>556</v>
      </c>
      <c r="S2299">
        <v>210</v>
      </c>
      <c r="T2299">
        <v>0.1</v>
      </c>
      <c r="U2299">
        <v>0.1</v>
      </c>
    </row>
    <row r="2300" spans="1:21" x14ac:dyDescent="0.25">
      <c r="A2300" t="str">
        <f>B2300&amp;"_"&amp;G2300&amp;"_"&amp;J2300</f>
        <v>967_1561_1</v>
      </c>
      <c r="B2300">
        <v>967</v>
      </c>
      <c r="C2300" s="1" t="s">
        <v>482</v>
      </c>
      <c r="D2300" s="1" t="s">
        <v>42</v>
      </c>
      <c r="E2300" s="1" t="s">
        <v>42</v>
      </c>
      <c r="F2300">
        <v>115</v>
      </c>
      <c r="G2300">
        <v>1561</v>
      </c>
      <c r="H2300" s="1" t="s">
        <v>46</v>
      </c>
      <c r="I2300">
        <v>115</v>
      </c>
      <c r="J2300" s="1" t="s">
        <v>191</v>
      </c>
      <c r="K2300" s="1" t="s">
        <v>25</v>
      </c>
      <c r="L2300">
        <v>7.5300000000000002E-3</v>
      </c>
      <c r="M2300">
        <v>3.1130000000000001E-2</v>
      </c>
      <c r="N2300">
        <v>5.1500000000000001E-3</v>
      </c>
      <c r="O2300">
        <v>1</v>
      </c>
      <c r="P2300">
        <v>0</v>
      </c>
      <c r="Q2300">
        <v>167</v>
      </c>
      <c r="R2300">
        <v>556</v>
      </c>
      <c r="S2300">
        <v>210</v>
      </c>
      <c r="T2300">
        <v>4.7</v>
      </c>
      <c r="U2300">
        <v>6.3</v>
      </c>
    </row>
    <row r="2301" spans="1:21" x14ac:dyDescent="0.25">
      <c r="A2301" t="str">
        <f>B2301&amp;"_"&amp;G2301&amp;"_"&amp;J2301</f>
        <v>967_163_1</v>
      </c>
      <c r="B2301">
        <v>967</v>
      </c>
      <c r="C2301" s="1" t="s">
        <v>482</v>
      </c>
      <c r="D2301" s="1" t="s">
        <v>42</v>
      </c>
      <c r="E2301" s="1" t="s">
        <v>42</v>
      </c>
      <c r="F2301">
        <v>115</v>
      </c>
      <c r="G2301">
        <v>163</v>
      </c>
      <c r="H2301" s="1" t="s">
        <v>126</v>
      </c>
      <c r="I2301">
        <v>115</v>
      </c>
      <c r="J2301" s="1" t="s">
        <v>191</v>
      </c>
      <c r="K2301" s="1" t="s">
        <v>25</v>
      </c>
      <c r="L2301">
        <v>1.3999999999999999E-4</v>
      </c>
      <c r="M2301">
        <v>5.5999999999999995E-4</v>
      </c>
      <c r="N2301">
        <v>9.0000000000000006E-5</v>
      </c>
      <c r="O2301">
        <v>1</v>
      </c>
      <c r="P2301">
        <v>0</v>
      </c>
      <c r="Q2301">
        <v>167</v>
      </c>
      <c r="R2301">
        <v>556</v>
      </c>
      <c r="S2301">
        <v>210</v>
      </c>
      <c r="T2301">
        <v>0.1</v>
      </c>
      <c r="U2301">
        <v>0.1</v>
      </c>
    </row>
    <row r="2302" spans="1:21" x14ac:dyDescent="0.25">
      <c r="A2302" t="str">
        <f>B2302&amp;"_"&amp;G2302&amp;"_"&amp;J2302</f>
        <v>967_289_1</v>
      </c>
      <c r="B2302">
        <v>967</v>
      </c>
      <c r="C2302" s="1" t="s">
        <v>482</v>
      </c>
      <c r="D2302" s="1" t="s">
        <v>42</v>
      </c>
      <c r="E2302" s="1" t="s">
        <v>42</v>
      </c>
      <c r="F2302">
        <v>115</v>
      </c>
      <c r="G2302">
        <v>289</v>
      </c>
      <c r="H2302" s="1" t="s">
        <v>617</v>
      </c>
      <c r="I2302">
        <v>115</v>
      </c>
      <c r="J2302" s="1" t="s">
        <v>191</v>
      </c>
      <c r="K2302" s="1" t="s">
        <v>25</v>
      </c>
      <c r="L2302">
        <v>1.6100000000000001E-3</v>
      </c>
      <c r="M2302">
        <v>6.6699999999999997E-3</v>
      </c>
      <c r="N2302">
        <v>1.1000000000000001E-3</v>
      </c>
      <c r="O2302">
        <v>1</v>
      </c>
      <c r="P2302">
        <v>0</v>
      </c>
      <c r="Q2302">
        <v>167</v>
      </c>
      <c r="R2302">
        <v>556</v>
      </c>
      <c r="S2302">
        <v>210</v>
      </c>
      <c r="T2302">
        <v>1</v>
      </c>
      <c r="U2302">
        <v>1.3</v>
      </c>
    </row>
    <row r="2303" spans="1:21" x14ac:dyDescent="0.25">
      <c r="A2303" t="str">
        <f>B2303&amp;"_"&amp;G2303&amp;"_"&amp;J2303</f>
        <v>968_165_1</v>
      </c>
      <c r="B2303">
        <v>968</v>
      </c>
      <c r="C2303" s="1" t="s">
        <v>483</v>
      </c>
      <c r="D2303" s="1" t="s">
        <v>42</v>
      </c>
      <c r="E2303" s="1" t="s">
        <v>42</v>
      </c>
      <c r="F2303">
        <v>115</v>
      </c>
      <c r="G2303">
        <v>165</v>
      </c>
      <c r="H2303" s="1" t="s">
        <v>484</v>
      </c>
      <c r="I2303">
        <v>115</v>
      </c>
      <c r="J2303" s="1" t="s">
        <v>191</v>
      </c>
      <c r="K2303" s="1" t="s">
        <v>25</v>
      </c>
      <c r="L2303">
        <v>9.1E-4</v>
      </c>
      <c r="M2303">
        <v>3.7799999999999999E-3</v>
      </c>
      <c r="N2303">
        <v>6.3000000000000003E-4</v>
      </c>
      <c r="O2303">
        <v>1</v>
      </c>
      <c r="P2303">
        <v>0</v>
      </c>
      <c r="Q2303">
        <v>167</v>
      </c>
      <c r="R2303">
        <v>556</v>
      </c>
      <c r="S2303">
        <v>210</v>
      </c>
      <c r="T2303">
        <v>0.6</v>
      </c>
      <c r="U2303">
        <v>0.8</v>
      </c>
    </row>
    <row r="2304" spans="1:21" x14ac:dyDescent="0.25">
      <c r="A2304" t="str">
        <f>B2304&amp;"_"&amp;G2304&amp;"_"&amp;J2304</f>
        <v>968_969_1</v>
      </c>
      <c r="B2304">
        <v>968</v>
      </c>
      <c r="C2304" s="1" t="s">
        <v>483</v>
      </c>
      <c r="D2304" s="1" t="s">
        <v>42</v>
      </c>
      <c r="E2304" s="1" t="s">
        <v>42</v>
      </c>
      <c r="F2304">
        <v>115</v>
      </c>
      <c r="G2304">
        <v>969</v>
      </c>
      <c r="H2304" s="1" t="s">
        <v>1427</v>
      </c>
      <c r="I2304">
        <v>115</v>
      </c>
      <c r="J2304" s="1" t="s">
        <v>191</v>
      </c>
      <c r="K2304" s="1" t="s">
        <v>25</v>
      </c>
      <c r="L2304">
        <v>4.0000000000000003E-5</v>
      </c>
      <c r="M2304">
        <v>1.4999999999999999E-4</v>
      </c>
      <c r="N2304">
        <v>3.0000000000000001E-5</v>
      </c>
      <c r="O2304">
        <v>1</v>
      </c>
      <c r="P2304">
        <v>0</v>
      </c>
      <c r="Q2304">
        <v>167</v>
      </c>
      <c r="R2304">
        <v>556</v>
      </c>
      <c r="S2304">
        <v>210</v>
      </c>
      <c r="T2304">
        <v>0</v>
      </c>
      <c r="U2304">
        <v>0</v>
      </c>
    </row>
    <row r="2305" spans="1:21" x14ac:dyDescent="0.25">
      <c r="A2305" t="str">
        <f>B2305&amp;"_"&amp;G2305&amp;"_"&amp;J2305</f>
        <v>968_970_1</v>
      </c>
      <c r="B2305">
        <v>968</v>
      </c>
      <c r="C2305" s="1" t="s">
        <v>483</v>
      </c>
      <c r="D2305" s="1" t="s">
        <v>42</v>
      </c>
      <c r="E2305" s="1" t="s">
        <v>42</v>
      </c>
      <c r="F2305">
        <v>115</v>
      </c>
      <c r="G2305">
        <v>970</v>
      </c>
      <c r="H2305" s="1" t="s">
        <v>1428</v>
      </c>
      <c r="I2305">
        <v>115</v>
      </c>
      <c r="J2305" s="1" t="s">
        <v>191</v>
      </c>
      <c r="K2305" s="1" t="s">
        <v>25</v>
      </c>
      <c r="L2305">
        <v>6.0000000000000002E-5</v>
      </c>
      <c r="M2305">
        <v>2.5000000000000001E-4</v>
      </c>
      <c r="N2305">
        <v>4.0000000000000003E-5</v>
      </c>
      <c r="O2305">
        <v>1</v>
      </c>
      <c r="P2305">
        <v>0</v>
      </c>
      <c r="Q2305">
        <v>167</v>
      </c>
      <c r="R2305">
        <v>556</v>
      </c>
      <c r="S2305">
        <v>210</v>
      </c>
      <c r="T2305">
        <v>0</v>
      </c>
      <c r="U2305">
        <v>0</v>
      </c>
    </row>
    <row r="2306" spans="1:21" x14ac:dyDescent="0.25">
      <c r="A2306" t="str">
        <f>B2306&amp;"_"&amp;G2306&amp;"_"&amp;J2306</f>
        <v>969_1355_1</v>
      </c>
      <c r="B2306">
        <v>969</v>
      </c>
      <c r="C2306" s="1" t="s">
        <v>1427</v>
      </c>
      <c r="D2306" s="1" t="s">
        <v>42</v>
      </c>
      <c r="E2306" s="1" t="s">
        <v>42</v>
      </c>
      <c r="F2306">
        <v>115</v>
      </c>
      <c r="G2306">
        <v>1355</v>
      </c>
      <c r="H2306" s="1" t="s">
        <v>1429</v>
      </c>
      <c r="I2306">
        <v>115</v>
      </c>
      <c r="J2306" s="1" t="s">
        <v>191</v>
      </c>
      <c r="K2306" s="1" t="s">
        <v>25</v>
      </c>
      <c r="L2306">
        <v>1.15E-3</v>
      </c>
      <c r="M2306">
        <v>4.7400000000000003E-3</v>
      </c>
      <c r="N2306">
        <v>7.7999999999999999E-4</v>
      </c>
      <c r="O2306">
        <v>1</v>
      </c>
      <c r="P2306">
        <v>0</v>
      </c>
      <c r="Q2306">
        <v>167</v>
      </c>
      <c r="R2306">
        <v>556</v>
      </c>
      <c r="S2306">
        <v>210</v>
      </c>
      <c r="T2306">
        <v>0.7</v>
      </c>
      <c r="U2306">
        <v>1</v>
      </c>
    </row>
    <row r="2307" spans="1:21" x14ac:dyDescent="0.25">
      <c r="A2307" t="str">
        <f>B2307&amp;"_"&amp;G2307&amp;"_"&amp;J2307</f>
        <v>969_971_1</v>
      </c>
      <c r="B2307">
        <v>969</v>
      </c>
      <c r="C2307" s="1" t="s">
        <v>1427</v>
      </c>
      <c r="D2307" s="1" t="s">
        <v>42</v>
      </c>
      <c r="E2307" s="1" t="s">
        <v>42</v>
      </c>
      <c r="F2307">
        <v>115</v>
      </c>
      <c r="G2307">
        <v>971</v>
      </c>
      <c r="H2307" s="1" t="s">
        <v>358</v>
      </c>
      <c r="I2307">
        <v>115</v>
      </c>
      <c r="J2307" s="1" t="s">
        <v>191</v>
      </c>
      <c r="K2307" s="1" t="s">
        <v>25</v>
      </c>
      <c r="L2307">
        <v>1.8699999999999999E-3</v>
      </c>
      <c r="M2307">
        <v>7.7200000000000003E-3</v>
      </c>
      <c r="N2307">
        <v>1.2800000000000001E-3</v>
      </c>
      <c r="O2307">
        <v>1</v>
      </c>
      <c r="P2307">
        <v>0</v>
      </c>
      <c r="Q2307">
        <v>167</v>
      </c>
      <c r="R2307">
        <v>556</v>
      </c>
      <c r="S2307">
        <v>210</v>
      </c>
      <c r="T2307">
        <v>1.4</v>
      </c>
      <c r="U2307">
        <v>1.6</v>
      </c>
    </row>
    <row r="2308" spans="1:21" x14ac:dyDescent="0.25">
      <c r="A2308" t="str">
        <f>B2308&amp;"_"&amp;G2308&amp;"_"&amp;J2308</f>
        <v>970_1355_1</v>
      </c>
      <c r="B2308">
        <v>970</v>
      </c>
      <c r="C2308" s="1" t="s">
        <v>1428</v>
      </c>
      <c r="D2308" s="1" t="s">
        <v>42</v>
      </c>
      <c r="E2308" s="1" t="s">
        <v>42</v>
      </c>
      <c r="F2308">
        <v>115</v>
      </c>
      <c r="G2308">
        <v>1355</v>
      </c>
      <c r="H2308" s="1" t="s">
        <v>1429</v>
      </c>
      <c r="I2308">
        <v>115</v>
      </c>
      <c r="J2308" s="1" t="s">
        <v>191</v>
      </c>
      <c r="K2308" s="1" t="s">
        <v>25</v>
      </c>
      <c r="L2308">
        <v>1.1299999999999999E-3</v>
      </c>
      <c r="M2308">
        <v>4.6800000000000001E-3</v>
      </c>
      <c r="N2308">
        <v>7.6999999999999996E-4</v>
      </c>
      <c r="O2308">
        <v>1</v>
      </c>
      <c r="P2308">
        <v>0</v>
      </c>
      <c r="Q2308">
        <v>167</v>
      </c>
      <c r="R2308">
        <v>556</v>
      </c>
      <c r="S2308">
        <v>210</v>
      </c>
      <c r="T2308">
        <v>0.7</v>
      </c>
      <c r="U2308">
        <v>0.9</v>
      </c>
    </row>
    <row r="2309" spans="1:21" x14ac:dyDescent="0.25">
      <c r="A2309" t="str">
        <f>B2309&amp;"_"&amp;G2309&amp;"_"&amp;J2309</f>
        <v>970_972_1</v>
      </c>
      <c r="B2309">
        <v>970</v>
      </c>
      <c r="C2309" s="1" t="s">
        <v>1428</v>
      </c>
      <c r="D2309" s="1" t="s">
        <v>42</v>
      </c>
      <c r="E2309" s="1" t="s">
        <v>42</v>
      </c>
      <c r="F2309">
        <v>115</v>
      </c>
      <c r="G2309">
        <v>972</v>
      </c>
      <c r="H2309" s="1" t="s">
        <v>724</v>
      </c>
      <c r="I2309">
        <v>115</v>
      </c>
      <c r="J2309" s="1" t="s">
        <v>191</v>
      </c>
      <c r="K2309" s="1" t="s">
        <v>25</v>
      </c>
      <c r="L2309">
        <v>3.0000000000000001E-3</v>
      </c>
      <c r="M2309">
        <v>1.24E-2</v>
      </c>
      <c r="N2309">
        <v>2.0500000000000002E-3</v>
      </c>
      <c r="O2309">
        <v>1</v>
      </c>
      <c r="P2309">
        <v>0</v>
      </c>
      <c r="Q2309">
        <v>167</v>
      </c>
      <c r="R2309">
        <v>556</v>
      </c>
      <c r="S2309">
        <v>210</v>
      </c>
      <c r="T2309">
        <v>2.2999999999999998</v>
      </c>
      <c r="U2309">
        <v>2.5</v>
      </c>
    </row>
    <row r="2310" spans="1:21" x14ac:dyDescent="0.25">
      <c r="A2310" t="str">
        <f>B2310&amp;"_"&amp;G2310&amp;"_"&amp;J2310</f>
        <v>971_166_1</v>
      </c>
      <c r="B2310">
        <v>971</v>
      </c>
      <c r="C2310" s="1" t="s">
        <v>358</v>
      </c>
      <c r="D2310" s="1" t="s">
        <v>42</v>
      </c>
      <c r="E2310" s="1" t="s">
        <v>42</v>
      </c>
      <c r="F2310">
        <v>115</v>
      </c>
      <c r="G2310">
        <v>166</v>
      </c>
      <c r="H2310" s="1" t="s">
        <v>359</v>
      </c>
      <c r="I2310">
        <v>115</v>
      </c>
      <c r="J2310" s="1" t="s">
        <v>191</v>
      </c>
      <c r="K2310" s="1" t="s">
        <v>25</v>
      </c>
      <c r="L2310">
        <v>5.2999999999999998E-4</v>
      </c>
      <c r="M2310">
        <v>2.1900000000000001E-3</v>
      </c>
      <c r="N2310">
        <v>3.6000000000000002E-4</v>
      </c>
      <c r="O2310">
        <v>1</v>
      </c>
      <c r="P2310">
        <v>0</v>
      </c>
      <c r="Q2310">
        <v>167</v>
      </c>
      <c r="R2310">
        <v>556</v>
      </c>
      <c r="S2310">
        <v>210</v>
      </c>
      <c r="T2310">
        <v>0.3</v>
      </c>
      <c r="U2310">
        <v>0.4</v>
      </c>
    </row>
    <row r="2311" spans="1:21" x14ac:dyDescent="0.25">
      <c r="A2311" t="str">
        <f>B2311&amp;"_"&amp;G2311&amp;"_"&amp;J2311</f>
        <v>971_973_1</v>
      </c>
      <c r="B2311">
        <v>971</v>
      </c>
      <c r="C2311" s="1" t="s">
        <v>358</v>
      </c>
      <c r="D2311" s="1" t="s">
        <v>42</v>
      </c>
      <c r="E2311" s="1" t="s">
        <v>42</v>
      </c>
      <c r="F2311">
        <v>115</v>
      </c>
      <c r="G2311">
        <v>973</v>
      </c>
      <c r="H2311" s="1" t="s">
        <v>726</v>
      </c>
      <c r="I2311">
        <v>115</v>
      </c>
      <c r="J2311" s="1" t="s">
        <v>191</v>
      </c>
      <c r="K2311" s="1" t="s">
        <v>25</v>
      </c>
      <c r="L2311">
        <v>1.16E-3</v>
      </c>
      <c r="M2311">
        <v>4.7800000000000004E-3</v>
      </c>
      <c r="N2311">
        <v>7.9000000000000001E-4</v>
      </c>
      <c r="O2311">
        <v>1</v>
      </c>
      <c r="P2311">
        <v>0</v>
      </c>
      <c r="Q2311">
        <v>167</v>
      </c>
      <c r="R2311">
        <v>556</v>
      </c>
      <c r="S2311">
        <v>210</v>
      </c>
      <c r="T2311">
        <v>0.9</v>
      </c>
      <c r="U2311">
        <v>1</v>
      </c>
    </row>
    <row r="2312" spans="1:21" x14ac:dyDescent="0.25">
      <c r="A2312" t="str">
        <f>B2312&amp;"_"&amp;G2312&amp;"_"&amp;J2312</f>
        <v>972_296_1</v>
      </c>
      <c r="B2312">
        <v>972</v>
      </c>
      <c r="C2312" s="1" t="s">
        <v>724</v>
      </c>
      <c r="D2312" s="1" t="s">
        <v>42</v>
      </c>
      <c r="E2312" s="1" t="s">
        <v>42</v>
      </c>
      <c r="F2312">
        <v>115</v>
      </c>
      <c r="G2312">
        <v>296</v>
      </c>
      <c r="H2312" s="1" t="s">
        <v>725</v>
      </c>
      <c r="I2312">
        <v>115</v>
      </c>
      <c r="J2312" s="1" t="s">
        <v>191</v>
      </c>
      <c r="K2312" s="1" t="s">
        <v>25</v>
      </c>
      <c r="L2312">
        <v>1.9000000000000001E-4</v>
      </c>
      <c r="M2312">
        <v>8.0000000000000004E-4</v>
      </c>
      <c r="N2312">
        <v>1.2999999999999999E-4</v>
      </c>
      <c r="O2312">
        <v>1</v>
      </c>
      <c r="P2312">
        <v>0</v>
      </c>
      <c r="Q2312">
        <v>167</v>
      </c>
      <c r="R2312">
        <v>556</v>
      </c>
      <c r="S2312">
        <v>210</v>
      </c>
      <c r="T2312">
        <v>0.1</v>
      </c>
      <c r="U2312">
        <v>0.2</v>
      </c>
    </row>
    <row r="2313" spans="1:21" x14ac:dyDescent="0.25">
      <c r="A2313" t="str">
        <f>B2313&amp;"_"&amp;G2313&amp;"_"&amp;J2313</f>
        <v>972_979_1</v>
      </c>
      <c r="B2313">
        <v>972</v>
      </c>
      <c r="C2313" s="1" t="s">
        <v>724</v>
      </c>
      <c r="D2313" s="1" t="s">
        <v>42</v>
      </c>
      <c r="E2313" s="1" t="s">
        <v>42</v>
      </c>
      <c r="F2313">
        <v>115</v>
      </c>
      <c r="G2313">
        <v>979</v>
      </c>
      <c r="H2313" s="1" t="s">
        <v>1430</v>
      </c>
      <c r="I2313">
        <v>115</v>
      </c>
      <c r="J2313" s="1" t="s">
        <v>191</v>
      </c>
      <c r="K2313" s="1" t="s">
        <v>25</v>
      </c>
      <c r="L2313">
        <v>1.3799999999999999E-3</v>
      </c>
      <c r="M2313">
        <v>5.7099999999999998E-3</v>
      </c>
      <c r="N2313">
        <v>9.5E-4</v>
      </c>
      <c r="O2313">
        <v>1</v>
      </c>
      <c r="P2313">
        <v>0</v>
      </c>
      <c r="Q2313">
        <v>167</v>
      </c>
      <c r="R2313">
        <v>556</v>
      </c>
      <c r="S2313">
        <v>210</v>
      </c>
      <c r="T2313">
        <v>1</v>
      </c>
      <c r="U2313">
        <v>1.2</v>
      </c>
    </row>
    <row r="2314" spans="1:21" x14ac:dyDescent="0.25">
      <c r="A2314" t="str">
        <f>B2314&amp;"_"&amp;G2314&amp;"_"&amp;J2314</f>
        <v>974_1366_1</v>
      </c>
      <c r="B2314">
        <v>974</v>
      </c>
      <c r="C2314" s="1" t="s">
        <v>1208</v>
      </c>
      <c r="D2314" s="1" t="s">
        <v>42</v>
      </c>
      <c r="E2314" s="1" t="s">
        <v>42</v>
      </c>
      <c r="F2314">
        <v>115</v>
      </c>
      <c r="G2314">
        <v>1366</v>
      </c>
      <c r="H2314" s="1" t="s">
        <v>1432</v>
      </c>
      <c r="I2314">
        <v>115</v>
      </c>
      <c r="J2314" s="1" t="s">
        <v>191</v>
      </c>
      <c r="K2314" s="1" t="s">
        <v>25</v>
      </c>
      <c r="L2314">
        <v>2.65E-3</v>
      </c>
      <c r="M2314">
        <v>1.094E-2</v>
      </c>
      <c r="N2314">
        <v>1.81E-3</v>
      </c>
      <c r="O2314">
        <v>1</v>
      </c>
      <c r="P2314">
        <v>0</v>
      </c>
      <c r="Q2314">
        <v>167</v>
      </c>
      <c r="R2314">
        <v>556</v>
      </c>
      <c r="S2314">
        <v>210</v>
      </c>
      <c r="T2314">
        <v>1.8</v>
      </c>
      <c r="U2314">
        <v>2.2000000000000002</v>
      </c>
    </row>
    <row r="2315" spans="1:21" x14ac:dyDescent="0.25">
      <c r="A2315" t="str">
        <f>B2315&amp;"_"&amp;G2315&amp;"_"&amp;J2315</f>
        <v>974_297_1</v>
      </c>
      <c r="B2315">
        <v>974</v>
      </c>
      <c r="C2315" s="1" t="s">
        <v>1208</v>
      </c>
      <c r="D2315" s="1" t="s">
        <v>42</v>
      </c>
      <c r="E2315" s="1" t="s">
        <v>42</v>
      </c>
      <c r="F2315">
        <v>115</v>
      </c>
      <c r="G2315">
        <v>297</v>
      </c>
      <c r="H2315" s="1" t="s">
        <v>1209</v>
      </c>
      <c r="I2315">
        <v>115</v>
      </c>
      <c r="J2315" s="1" t="s">
        <v>191</v>
      </c>
      <c r="K2315" s="1" t="s">
        <v>25</v>
      </c>
      <c r="L2315">
        <v>5.8E-4</v>
      </c>
      <c r="M2315">
        <v>2.3999999999999998E-3</v>
      </c>
      <c r="N2315">
        <v>4.0000000000000002E-4</v>
      </c>
      <c r="O2315">
        <v>1</v>
      </c>
      <c r="P2315">
        <v>0</v>
      </c>
      <c r="Q2315">
        <v>167</v>
      </c>
      <c r="R2315">
        <v>556</v>
      </c>
      <c r="S2315">
        <v>210</v>
      </c>
      <c r="T2315">
        <v>0.5</v>
      </c>
      <c r="U2315">
        <v>0.5</v>
      </c>
    </row>
    <row r="2316" spans="1:21" x14ac:dyDescent="0.25">
      <c r="A2316" t="str">
        <f>B2316&amp;"_"&amp;G2316&amp;"_"&amp;J2316</f>
        <v>975_297_1</v>
      </c>
      <c r="B2316">
        <v>975</v>
      </c>
      <c r="C2316" s="1" t="s">
        <v>1210</v>
      </c>
      <c r="D2316" s="1" t="s">
        <v>42</v>
      </c>
      <c r="E2316" s="1" t="s">
        <v>42</v>
      </c>
      <c r="F2316">
        <v>115</v>
      </c>
      <c r="G2316">
        <v>297</v>
      </c>
      <c r="H2316" s="1" t="s">
        <v>1209</v>
      </c>
      <c r="I2316">
        <v>115</v>
      </c>
      <c r="J2316" s="1" t="s">
        <v>191</v>
      </c>
      <c r="K2316" s="1" t="s">
        <v>25</v>
      </c>
      <c r="L2316">
        <v>5.8E-4</v>
      </c>
      <c r="M2316">
        <v>2.3800000000000002E-3</v>
      </c>
      <c r="N2316">
        <v>3.8999999999999999E-4</v>
      </c>
      <c r="O2316">
        <v>1</v>
      </c>
      <c r="P2316">
        <v>0</v>
      </c>
      <c r="Q2316">
        <v>167</v>
      </c>
      <c r="R2316">
        <v>556</v>
      </c>
      <c r="S2316">
        <v>210</v>
      </c>
      <c r="T2316">
        <v>0.5</v>
      </c>
      <c r="U2316">
        <v>0.5</v>
      </c>
    </row>
    <row r="2317" spans="1:21" x14ac:dyDescent="0.25">
      <c r="A2317" t="str">
        <f>B2317&amp;"_"&amp;G2317&amp;"_"&amp;J2317</f>
        <v>976_1246_1</v>
      </c>
      <c r="B2317">
        <v>976</v>
      </c>
      <c r="C2317" s="1" t="s">
        <v>746</v>
      </c>
      <c r="D2317" s="1" t="s">
        <v>42</v>
      </c>
      <c r="E2317" s="1" t="s">
        <v>42</v>
      </c>
      <c r="F2317">
        <v>230</v>
      </c>
      <c r="G2317">
        <v>1246</v>
      </c>
      <c r="H2317" s="1" t="s">
        <v>46</v>
      </c>
      <c r="I2317">
        <v>230</v>
      </c>
      <c r="J2317" s="1" t="s">
        <v>191</v>
      </c>
      <c r="K2317" s="1" t="s">
        <v>25</v>
      </c>
      <c r="L2317">
        <v>1.67E-3</v>
      </c>
      <c r="M2317">
        <v>1.3440000000000001E-2</v>
      </c>
      <c r="N2317">
        <v>5.1290000000000002E-2</v>
      </c>
      <c r="O2317">
        <v>1</v>
      </c>
      <c r="P2317">
        <v>0</v>
      </c>
      <c r="Q2317">
        <v>453</v>
      </c>
      <c r="R2317">
        <v>936</v>
      </c>
      <c r="S2317">
        <v>579</v>
      </c>
      <c r="T2317">
        <v>9.9</v>
      </c>
      <c r="U2317">
        <v>13</v>
      </c>
    </row>
    <row r="2318" spans="1:21" x14ac:dyDescent="0.25">
      <c r="A2318" t="str">
        <f>B2318&amp;"_"&amp;G2318&amp;"_"&amp;J2318</f>
        <v>976_313_1</v>
      </c>
      <c r="B2318">
        <v>976</v>
      </c>
      <c r="C2318" s="1" t="s">
        <v>746</v>
      </c>
      <c r="D2318" s="1" t="s">
        <v>42</v>
      </c>
      <c r="E2318" s="1" t="s">
        <v>42</v>
      </c>
      <c r="F2318">
        <v>230</v>
      </c>
      <c r="G2318">
        <v>313</v>
      </c>
      <c r="H2318" s="1" t="s">
        <v>662</v>
      </c>
      <c r="I2318">
        <v>230</v>
      </c>
      <c r="J2318" s="1" t="s">
        <v>191</v>
      </c>
      <c r="K2318" s="1" t="s">
        <v>25</v>
      </c>
      <c r="L2318">
        <v>2.0000000000000002E-5</v>
      </c>
      <c r="M2318">
        <v>1.8000000000000001E-4</v>
      </c>
      <c r="N2318">
        <v>6.9999999999999999E-4</v>
      </c>
      <c r="O2318">
        <v>1</v>
      </c>
      <c r="P2318">
        <v>0</v>
      </c>
      <c r="Q2318">
        <v>453</v>
      </c>
      <c r="R2318">
        <v>936</v>
      </c>
      <c r="S2318">
        <v>579</v>
      </c>
      <c r="T2318">
        <v>0.1</v>
      </c>
      <c r="U2318">
        <v>0.2</v>
      </c>
    </row>
    <row r="2319" spans="1:21" x14ac:dyDescent="0.25">
      <c r="A2319" t="str">
        <f>B2319&amp;"_"&amp;G2319&amp;"_"&amp;J2319</f>
        <v>976_315_1</v>
      </c>
      <c r="B2319">
        <v>976</v>
      </c>
      <c r="C2319" s="1" t="s">
        <v>746</v>
      </c>
      <c r="D2319" s="1" t="s">
        <v>42</v>
      </c>
      <c r="E2319" s="1" t="s">
        <v>42</v>
      </c>
      <c r="F2319">
        <v>230</v>
      </c>
      <c r="G2319">
        <v>315</v>
      </c>
      <c r="H2319" s="1" t="s">
        <v>129</v>
      </c>
      <c r="I2319">
        <v>230</v>
      </c>
      <c r="J2319" s="1" t="s">
        <v>191</v>
      </c>
      <c r="K2319" s="1" t="s">
        <v>25</v>
      </c>
      <c r="L2319">
        <v>1.5499999999999999E-3</v>
      </c>
      <c r="M2319">
        <v>1.248E-2</v>
      </c>
      <c r="N2319">
        <v>4.7600000000000003E-2</v>
      </c>
      <c r="O2319">
        <v>1</v>
      </c>
      <c r="P2319">
        <v>0</v>
      </c>
      <c r="Q2319">
        <v>453</v>
      </c>
      <c r="R2319">
        <v>936</v>
      </c>
      <c r="S2319">
        <v>579</v>
      </c>
      <c r="T2319">
        <v>6</v>
      </c>
      <c r="U2319">
        <v>12</v>
      </c>
    </row>
    <row r="2320" spans="1:21" x14ac:dyDescent="0.25">
      <c r="A2320" t="str">
        <f>B2320&amp;"_"&amp;G2320&amp;"_"&amp;J2320</f>
        <v>977_1246_1</v>
      </c>
      <c r="B2320">
        <v>977</v>
      </c>
      <c r="C2320" s="1" t="s">
        <v>747</v>
      </c>
      <c r="D2320" s="1" t="s">
        <v>42</v>
      </c>
      <c r="E2320" s="1" t="s">
        <v>42</v>
      </c>
      <c r="F2320">
        <v>230</v>
      </c>
      <c r="G2320">
        <v>1246</v>
      </c>
      <c r="H2320" s="1" t="s">
        <v>46</v>
      </c>
      <c r="I2320">
        <v>230</v>
      </c>
      <c r="J2320" s="1" t="s">
        <v>191</v>
      </c>
      <c r="K2320" s="1" t="s">
        <v>25</v>
      </c>
      <c r="L2320">
        <v>1.67E-3</v>
      </c>
      <c r="M2320">
        <v>1.342E-2</v>
      </c>
      <c r="N2320">
        <v>5.1200000000000002E-2</v>
      </c>
      <c r="O2320">
        <v>1</v>
      </c>
      <c r="P2320">
        <v>0</v>
      </c>
      <c r="Q2320">
        <v>453</v>
      </c>
      <c r="R2320">
        <v>936</v>
      </c>
      <c r="S2320">
        <v>579</v>
      </c>
      <c r="T2320">
        <v>9.9</v>
      </c>
      <c r="U2320">
        <v>13</v>
      </c>
    </row>
    <row r="2321" spans="1:21" x14ac:dyDescent="0.25">
      <c r="A2321" t="str">
        <f>B2321&amp;"_"&amp;G2321&amp;"_"&amp;J2321</f>
        <v>977_313_1</v>
      </c>
      <c r="B2321">
        <v>977</v>
      </c>
      <c r="C2321" s="1" t="s">
        <v>747</v>
      </c>
      <c r="D2321" s="1" t="s">
        <v>42</v>
      </c>
      <c r="E2321" s="1" t="s">
        <v>42</v>
      </c>
      <c r="F2321">
        <v>230</v>
      </c>
      <c r="G2321">
        <v>313</v>
      </c>
      <c r="H2321" s="1" t="s">
        <v>662</v>
      </c>
      <c r="I2321">
        <v>230</v>
      </c>
      <c r="J2321" s="1" t="s">
        <v>191</v>
      </c>
      <c r="K2321" s="1" t="s">
        <v>25</v>
      </c>
      <c r="L2321">
        <v>3.0000000000000001E-5</v>
      </c>
      <c r="M2321">
        <v>2.2000000000000001E-4</v>
      </c>
      <c r="N2321">
        <v>8.4999999999999995E-4</v>
      </c>
      <c r="O2321">
        <v>1</v>
      </c>
      <c r="P2321">
        <v>0</v>
      </c>
      <c r="Q2321">
        <v>453</v>
      </c>
      <c r="R2321">
        <v>936</v>
      </c>
      <c r="S2321">
        <v>579</v>
      </c>
      <c r="T2321">
        <v>0.1</v>
      </c>
      <c r="U2321">
        <v>0.2</v>
      </c>
    </row>
    <row r="2322" spans="1:21" x14ac:dyDescent="0.25">
      <c r="A2322" t="str">
        <f>B2322&amp;"_"&amp;G2322&amp;"_"&amp;J2322</f>
        <v>977_315_1</v>
      </c>
      <c r="B2322">
        <v>977</v>
      </c>
      <c r="C2322" s="1" t="s">
        <v>747</v>
      </c>
      <c r="D2322" s="1" t="s">
        <v>42</v>
      </c>
      <c r="E2322" s="1" t="s">
        <v>42</v>
      </c>
      <c r="F2322">
        <v>230</v>
      </c>
      <c r="G2322">
        <v>315</v>
      </c>
      <c r="H2322" s="1" t="s">
        <v>129</v>
      </c>
      <c r="I2322">
        <v>230</v>
      </c>
      <c r="J2322" s="1" t="s">
        <v>191</v>
      </c>
      <c r="K2322" s="1" t="s">
        <v>25</v>
      </c>
      <c r="L2322">
        <v>1.5499999999999999E-3</v>
      </c>
      <c r="M2322">
        <v>1.247E-2</v>
      </c>
      <c r="N2322">
        <v>4.759E-2</v>
      </c>
      <c r="O2322">
        <v>1</v>
      </c>
      <c r="P2322">
        <v>0</v>
      </c>
      <c r="Q2322">
        <v>453</v>
      </c>
      <c r="R2322">
        <v>936</v>
      </c>
      <c r="S2322">
        <v>579</v>
      </c>
      <c r="T2322">
        <v>6</v>
      </c>
      <c r="U2322">
        <v>12</v>
      </c>
    </row>
    <row r="2323" spans="1:21" x14ac:dyDescent="0.25">
      <c r="A2323" t="str">
        <f>B2323&amp;"_"&amp;G2323&amp;"_"&amp;J2323</f>
        <v>978_1474_1</v>
      </c>
      <c r="B2323">
        <v>978</v>
      </c>
      <c r="C2323" s="1" t="s">
        <v>1431</v>
      </c>
      <c r="D2323" s="1" t="s">
        <v>42</v>
      </c>
      <c r="E2323" s="1" t="s">
        <v>42</v>
      </c>
      <c r="F2323">
        <v>115</v>
      </c>
      <c r="G2323">
        <v>1474</v>
      </c>
      <c r="H2323" s="1" t="s">
        <v>45</v>
      </c>
      <c r="I2323">
        <v>115</v>
      </c>
      <c r="J2323" s="1" t="s">
        <v>191</v>
      </c>
      <c r="K2323" s="1" t="s">
        <v>25</v>
      </c>
      <c r="L2323">
        <v>6.8100000000000001E-3</v>
      </c>
      <c r="M2323">
        <v>2.8160000000000001E-2</v>
      </c>
      <c r="N2323">
        <v>4.6600000000000001E-3</v>
      </c>
      <c r="O2323">
        <v>1</v>
      </c>
      <c r="P2323">
        <v>0</v>
      </c>
      <c r="Q2323">
        <v>167</v>
      </c>
      <c r="R2323">
        <v>556</v>
      </c>
      <c r="S2323">
        <v>210</v>
      </c>
      <c r="T2323">
        <v>4.4000000000000004</v>
      </c>
      <c r="U2323">
        <v>5.7</v>
      </c>
    </row>
    <row r="2324" spans="1:21" x14ac:dyDescent="0.25">
      <c r="A2324" t="str">
        <f>B2324&amp;"_"&amp;G2324&amp;"_"&amp;J2324</f>
        <v>978_1561_1</v>
      </c>
      <c r="B2324">
        <v>978</v>
      </c>
      <c r="C2324" s="1" t="s">
        <v>1431</v>
      </c>
      <c r="D2324" s="1" t="s">
        <v>42</v>
      </c>
      <c r="E2324" s="1" t="s">
        <v>42</v>
      </c>
      <c r="F2324">
        <v>115</v>
      </c>
      <c r="G2324">
        <v>1561</v>
      </c>
      <c r="H2324" s="1" t="s">
        <v>46</v>
      </c>
      <c r="I2324">
        <v>115</v>
      </c>
      <c r="J2324" s="1" t="s">
        <v>191</v>
      </c>
      <c r="K2324" s="1" t="s">
        <v>25</v>
      </c>
      <c r="L2324">
        <v>8.5699999999999995E-3</v>
      </c>
      <c r="M2324">
        <v>3.542E-2</v>
      </c>
      <c r="N2324">
        <v>5.8700000000000002E-3</v>
      </c>
      <c r="O2324">
        <v>1</v>
      </c>
      <c r="P2324">
        <v>0</v>
      </c>
      <c r="Q2324">
        <v>167</v>
      </c>
      <c r="R2324">
        <v>556</v>
      </c>
      <c r="S2324">
        <v>210</v>
      </c>
      <c r="T2324">
        <v>4.5999999999999996</v>
      </c>
      <c r="U2324">
        <v>7.1</v>
      </c>
    </row>
    <row r="2325" spans="1:21" x14ac:dyDescent="0.25">
      <c r="A2325" t="str">
        <f>B2325&amp;"_"&amp;G2325&amp;"_"&amp;J2325</f>
        <v>978_973_1</v>
      </c>
      <c r="B2325">
        <v>978</v>
      </c>
      <c r="C2325" s="1" t="s">
        <v>1431</v>
      </c>
      <c r="D2325" s="1" t="s">
        <v>42</v>
      </c>
      <c r="E2325" s="1" t="s">
        <v>42</v>
      </c>
      <c r="F2325">
        <v>115</v>
      </c>
      <c r="G2325">
        <v>973</v>
      </c>
      <c r="H2325" s="1" t="s">
        <v>726</v>
      </c>
      <c r="I2325">
        <v>115</v>
      </c>
      <c r="J2325" s="1" t="s">
        <v>191</v>
      </c>
      <c r="K2325" s="1" t="s">
        <v>25</v>
      </c>
      <c r="L2325">
        <v>1.5499999999999999E-3</v>
      </c>
      <c r="M2325">
        <v>6.4000000000000003E-3</v>
      </c>
      <c r="N2325">
        <v>1.06E-3</v>
      </c>
      <c r="O2325">
        <v>1</v>
      </c>
      <c r="P2325">
        <v>0</v>
      </c>
      <c r="Q2325">
        <v>167</v>
      </c>
      <c r="R2325">
        <v>556</v>
      </c>
      <c r="S2325">
        <v>210</v>
      </c>
      <c r="T2325">
        <v>1.1000000000000001</v>
      </c>
      <c r="U2325">
        <v>1.3</v>
      </c>
    </row>
    <row r="2326" spans="1:21" x14ac:dyDescent="0.25">
      <c r="A2326" t="str">
        <f>B2326&amp;"_"&amp;G2326&amp;"_"&amp;J2326</f>
        <v>979_1474_1</v>
      </c>
      <c r="B2326">
        <v>979</v>
      </c>
      <c r="C2326" s="1" t="s">
        <v>1430</v>
      </c>
      <c r="D2326" s="1" t="s">
        <v>42</v>
      </c>
      <c r="E2326" s="1" t="s">
        <v>42</v>
      </c>
      <c r="F2326">
        <v>115</v>
      </c>
      <c r="G2326">
        <v>1474</v>
      </c>
      <c r="H2326" s="1" t="s">
        <v>45</v>
      </c>
      <c r="I2326">
        <v>115</v>
      </c>
      <c r="J2326" s="1" t="s">
        <v>191</v>
      </c>
      <c r="K2326" s="1" t="s">
        <v>25</v>
      </c>
      <c r="L2326">
        <v>6.79E-3</v>
      </c>
      <c r="M2326">
        <v>2.8080000000000001E-2</v>
      </c>
      <c r="N2326">
        <v>4.6499999999999996E-3</v>
      </c>
      <c r="O2326">
        <v>1</v>
      </c>
      <c r="P2326">
        <v>0</v>
      </c>
      <c r="Q2326">
        <v>167</v>
      </c>
      <c r="R2326">
        <v>556</v>
      </c>
      <c r="S2326">
        <v>210</v>
      </c>
      <c r="T2326">
        <v>4.4000000000000004</v>
      </c>
      <c r="U2326">
        <v>5.6</v>
      </c>
    </row>
    <row r="2327" spans="1:21" x14ac:dyDescent="0.25">
      <c r="A2327" t="str">
        <f>B2327&amp;"_"&amp;G2327&amp;"_"&amp;J2327</f>
        <v>979_1561_1</v>
      </c>
      <c r="B2327">
        <v>979</v>
      </c>
      <c r="C2327" s="1" t="s">
        <v>1430</v>
      </c>
      <c r="D2327" s="1" t="s">
        <v>42</v>
      </c>
      <c r="E2327" s="1" t="s">
        <v>42</v>
      </c>
      <c r="F2327">
        <v>115</v>
      </c>
      <c r="G2327">
        <v>1561</v>
      </c>
      <c r="H2327" s="1" t="s">
        <v>46</v>
      </c>
      <c r="I2327">
        <v>115</v>
      </c>
      <c r="J2327" s="1" t="s">
        <v>191</v>
      </c>
      <c r="K2327" s="1" t="s">
        <v>25</v>
      </c>
      <c r="L2327">
        <v>8.5199999999999998E-3</v>
      </c>
      <c r="M2327">
        <v>3.5220000000000001E-2</v>
      </c>
      <c r="N2327">
        <v>5.8300000000000001E-3</v>
      </c>
      <c r="O2327">
        <v>1</v>
      </c>
      <c r="P2327">
        <v>0</v>
      </c>
      <c r="Q2327">
        <v>167</v>
      </c>
      <c r="R2327">
        <v>556</v>
      </c>
      <c r="S2327">
        <v>210</v>
      </c>
      <c r="T2327">
        <v>4.5999999999999996</v>
      </c>
      <c r="U2327">
        <v>7.1</v>
      </c>
    </row>
    <row r="2328" spans="1:21" x14ac:dyDescent="0.25">
      <c r="A2328" t="str">
        <f>B2328&amp;"_"&amp;G2328&amp;"_"&amp;J2328</f>
        <v>98_131_1</v>
      </c>
      <c r="B2328">
        <v>98</v>
      </c>
      <c r="C2328" s="1" t="s">
        <v>337</v>
      </c>
      <c r="D2328" s="1" t="s">
        <v>39</v>
      </c>
      <c r="E2328" s="1" t="s">
        <v>67</v>
      </c>
      <c r="F2328">
        <v>115</v>
      </c>
      <c r="G2328">
        <v>131</v>
      </c>
      <c r="H2328" s="1" t="s">
        <v>301</v>
      </c>
      <c r="I2328">
        <v>115</v>
      </c>
      <c r="J2328" s="1" t="s">
        <v>191</v>
      </c>
      <c r="K2328" s="1" t="s">
        <v>25</v>
      </c>
      <c r="L2328">
        <v>1.0670000000000001E-2</v>
      </c>
      <c r="M2328">
        <v>4.4139999999999999E-2</v>
      </c>
      <c r="N2328">
        <v>7.3099999999999997E-3</v>
      </c>
      <c r="O2328">
        <v>1</v>
      </c>
      <c r="P2328">
        <v>0</v>
      </c>
      <c r="Q2328">
        <v>167</v>
      </c>
      <c r="R2328">
        <v>556</v>
      </c>
      <c r="S2328">
        <v>210</v>
      </c>
      <c r="T2328">
        <v>6.6</v>
      </c>
      <c r="U2328">
        <v>8.9</v>
      </c>
    </row>
    <row r="2329" spans="1:21" x14ac:dyDescent="0.25">
      <c r="A2329" t="str">
        <f>B2329&amp;"_"&amp;G2329&amp;"_"&amp;J2329</f>
        <v>98_99_1</v>
      </c>
      <c r="B2329">
        <v>98</v>
      </c>
      <c r="C2329" s="1" t="s">
        <v>337</v>
      </c>
      <c r="D2329" s="1" t="s">
        <v>39</v>
      </c>
      <c r="E2329" s="1" t="s">
        <v>39</v>
      </c>
      <c r="F2329">
        <v>115</v>
      </c>
      <c r="G2329">
        <v>99</v>
      </c>
      <c r="H2329" s="1" t="s">
        <v>338</v>
      </c>
      <c r="I2329">
        <v>115</v>
      </c>
      <c r="J2329" s="1" t="s">
        <v>191</v>
      </c>
      <c r="K2329" s="1" t="s">
        <v>25</v>
      </c>
      <c r="L2329">
        <v>1.014E-2</v>
      </c>
      <c r="M2329">
        <v>4.1930000000000002E-2</v>
      </c>
      <c r="N2329">
        <v>6.94E-3</v>
      </c>
      <c r="O2329">
        <v>1</v>
      </c>
      <c r="P2329">
        <v>0</v>
      </c>
      <c r="Q2329">
        <v>167</v>
      </c>
      <c r="R2329">
        <v>556</v>
      </c>
      <c r="S2329">
        <v>210</v>
      </c>
      <c r="T2329">
        <v>7.8</v>
      </c>
      <c r="U2329">
        <v>8.4</v>
      </c>
    </row>
    <row r="2330" spans="1:21" x14ac:dyDescent="0.25">
      <c r="A2330" t="str">
        <f>B2330&amp;"_"&amp;G2330&amp;"_"&amp;J2330</f>
        <v>980_1474_1</v>
      </c>
      <c r="B2330">
        <v>980</v>
      </c>
      <c r="C2330" s="1" t="s">
        <v>760</v>
      </c>
      <c r="D2330" s="1" t="s">
        <v>42</v>
      </c>
      <c r="E2330" s="1" t="s">
        <v>42</v>
      </c>
      <c r="F2330">
        <v>115</v>
      </c>
      <c r="G2330">
        <v>1474</v>
      </c>
      <c r="H2330" s="1" t="s">
        <v>45</v>
      </c>
      <c r="I2330">
        <v>115</v>
      </c>
      <c r="J2330" s="1" t="s">
        <v>191</v>
      </c>
      <c r="K2330" s="1" t="s">
        <v>25</v>
      </c>
      <c r="L2330">
        <v>1.3690000000000001E-2</v>
      </c>
      <c r="M2330">
        <v>5.663E-2</v>
      </c>
      <c r="N2330">
        <v>9.3799999999999994E-3</v>
      </c>
      <c r="O2330">
        <v>1</v>
      </c>
      <c r="P2330">
        <v>0</v>
      </c>
      <c r="Q2330">
        <v>167</v>
      </c>
      <c r="R2330">
        <v>556</v>
      </c>
      <c r="S2330">
        <v>210</v>
      </c>
      <c r="T2330">
        <v>10.1</v>
      </c>
      <c r="U2330">
        <v>11.4</v>
      </c>
    </row>
    <row r="2331" spans="1:21" x14ac:dyDescent="0.25">
      <c r="A2331" t="str">
        <f>B2331&amp;"_"&amp;G2331&amp;"_"&amp;J2331</f>
        <v>980_322_1</v>
      </c>
      <c r="B2331">
        <v>980</v>
      </c>
      <c r="C2331" s="1" t="s">
        <v>760</v>
      </c>
      <c r="D2331" s="1" t="s">
        <v>42</v>
      </c>
      <c r="E2331" s="1" t="s">
        <v>42</v>
      </c>
      <c r="F2331">
        <v>115</v>
      </c>
      <c r="G2331">
        <v>322</v>
      </c>
      <c r="H2331" s="1" t="s">
        <v>761</v>
      </c>
      <c r="I2331">
        <v>115</v>
      </c>
      <c r="J2331" s="1" t="s">
        <v>191</v>
      </c>
      <c r="K2331" s="1" t="s">
        <v>25</v>
      </c>
      <c r="L2331">
        <v>4.4999999999999999E-4</v>
      </c>
      <c r="M2331">
        <v>1.8699999999999999E-3</v>
      </c>
      <c r="N2331">
        <v>3.1E-4</v>
      </c>
      <c r="O2331">
        <v>1</v>
      </c>
      <c r="P2331">
        <v>0</v>
      </c>
      <c r="Q2331">
        <v>167</v>
      </c>
      <c r="R2331">
        <v>556</v>
      </c>
      <c r="S2331">
        <v>210</v>
      </c>
      <c r="T2331">
        <v>0.3</v>
      </c>
      <c r="U2331">
        <v>0.4</v>
      </c>
    </row>
    <row r="2332" spans="1:21" x14ac:dyDescent="0.25">
      <c r="A2332" t="str">
        <f>B2332&amp;"_"&amp;G2332&amp;"_"&amp;J2332</f>
        <v>980_983_1</v>
      </c>
      <c r="B2332">
        <v>980</v>
      </c>
      <c r="C2332" s="1" t="s">
        <v>760</v>
      </c>
      <c r="D2332" s="1" t="s">
        <v>42</v>
      </c>
      <c r="E2332" s="1" t="s">
        <v>42</v>
      </c>
      <c r="F2332">
        <v>115</v>
      </c>
      <c r="G2332">
        <v>983</v>
      </c>
      <c r="H2332" s="1" t="s">
        <v>750</v>
      </c>
      <c r="I2332">
        <v>115</v>
      </c>
      <c r="J2332" s="1" t="s">
        <v>191</v>
      </c>
      <c r="K2332" s="1" t="s">
        <v>25</v>
      </c>
      <c r="L2332">
        <v>1.75E-3</v>
      </c>
      <c r="M2332">
        <v>7.2199999999999999E-3</v>
      </c>
      <c r="N2332">
        <v>1.1900000000000001E-3</v>
      </c>
      <c r="O2332">
        <v>1</v>
      </c>
      <c r="P2332">
        <v>0</v>
      </c>
      <c r="Q2332">
        <v>167</v>
      </c>
      <c r="R2332">
        <v>556</v>
      </c>
      <c r="S2332">
        <v>210</v>
      </c>
      <c r="T2332">
        <v>1.2</v>
      </c>
      <c r="U2332">
        <v>1.4</v>
      </c>
    </row>
    <row r="2333" spans="1:21" x14ac:dyDescent="0.25">
      <c r="A2333" t="str">
        <f>B2333&amp;"_"&amp;G2333&amp;"_"&amp;J2333</f>
        <v>981_1566_1</v>
      </c>
      <c r="B2333">
        <v>981</v>
      </c>
      <c r="C2333" s="1" t="s">
        <v>762</v>
      </c>
      <c r="D2333" s="1" t="s">
        <v>42</v>
      </c>
      <c r="E2333" s="1" t="s">
        <v>42</v>
      </c>
      <c r="F2333">
        <v>115</v>
      </c>
      <c r="G2333">
        <v>1566</v>
      </c>
      <c r="H2333" s="1" t="s">
        <v>62</v>
      </c>
      <c r="I2333">
        <v>115</v>
      </c>
      <c r="J2333" s="1" t="s">
        <v>191</v>
      </c>
      <c r="K2333" s="1" t="s">
        <v>25</v>
      </c>
      <c r="L2333">
        <v>9.2599999999999991E-3</v>
      </c>
      <c r="M2333">
        <v>3.8289999999999998E-2</v>
      </c>
      <c r="N2333">
        <v>6.3400000000000001E-3</v>
      </c>
      <c r="O2333">
        <v>1</v>
      </c>
      <c r="P2333">
        <v>0</v>
      </c>
      <c r="Q2333">
        <v>167</v>
      </c>
      <c r="R2333">
        <v>556</v>
      </c>
      <c r="S2333">
        <v>210</v>
      </c>
      <c r="T2333">
        <v>5.3</v>
      </c>
      <c r="U2333">
        <v>7.7</v>
      </c>
    </row>
    <row r="2334" spans="1:21" x14ac:dyDescent="0.25">
      <c r="A2334" t="str">
        <f>B2334&amp;"_"&amp;G2334&amp;"_"&amp;J2334</f>
        <v>981_323_1</v>
      </c>
      <c r="B2334">
        <v>981</v>
      </c>
      <c r="C2334" s="1" t="s">
        <v>762</v>
      </c>
      <c r="D2334" s="1" t="s">
        <v>42</v>
      </c>
      <c r="E2334" s="1" t="s">
        <v>42</v>
      </c>
      <c r="F2334">
        <v>115</v>
      </c>
      <c r="G2334">
        <v>323</v>
      </c>
      <c r="H2334" s="1" t="s">
        <v>763</v>
      </c>
      <c r="I2334">
        <v>115</v>
      </c>
      <c r="J2334" s="1" t="s">
        <v>191</v>
      </c>
      <c r="K2334" s="1" t="s">
        <v>25</v>
      </c>
      <c r="L2334">
        <v>2.0000000000000002E-5</v>
      </c>
      <c r="M2334">
        <v>8.0000000000000007E-5</v>
      </c>
      <c r="N2334">
        <v>1.0000000000000001E-5</v>
      </c>
      <c r="O2334">
        <v>1</v>
      </c>
      <c r="P2334">
        <v>0</v>
      </c>
      <c r="Q2334">
        <v>167</v>
      </c>
      <c r="R2334">
        <v>556</v>
      </c>
      <c r="S2334">
        <v>210</v>
      </c>
      <c r="T2334">
        <v>0</v>
      </c>
      <c r="U2334">
        <v>0</v>
      </c>
    </row>
    <row r="2335" spans="1:21" x14ac:dyDescent="0.25">
      <c r="A2335" t="str">
        <f>B2335&amp;"_"&amp;G2335&amp;"_"&amp;J2335</f>
        <v>982_314_1</v>
      </c>
      <c r="B2335">
        <v>982</v>
      </c>
      <c r="C2335" s="1" t="s">
        <v>748</v>
      </c>
      <c r="D2335" s="1" t="s">
        <v>42</v>
      </c>
      <c r="E2335" s="1" t="s">
        <v>42</v>
      </c>
      <c r="F2335">
        <v>115</v>
      </c>
      <c r="G2335">
        <v>314</v>
      </c>
      <c r="H2335" s="1" t="s">
        <v>749</v>
      </c>
      <c r="I2335">
        <v>115</v>
      </c>
      <c r="J2335" s="1" t="s">
        <v>191</v>
      </c>
      <c r="K2335" s="1" t="s">
        <v>25</v>
      </c>
      <c r="L2335">
        <v>4.0000000000000003E-5</v>
      </c>
      <c r="M2335">
        <v>1.4999999999999999E-4</v>
      </c>
      <c r="N2335">
        <v>2.0000000000000002E-5</v>
      </c>
      <c r="O2335">
        <v>1</v>
      </c>
      <c r="P2335">
        <v>0</v>
      </c>
      <c r="Q2335">
        <v>167</v>
      </c>
      <c r="R2335">
        <v>556</v>
      </c>
      <c r="S2335">
        <v>210</v>
      </c>
      <c r="T2335">
        <v>0</v>
      </c>
      <c r="U2335">
        <v>0</v>
      </c>
    </row>
    <row r="2336" spans="1:21" x14ac:dyDescent="0.25">
      <c r="A2336" t="str">
        <f>B2336&amp;"_"&amp;G2336&amp;"_"&amp;J2336</f>
        <v>982_932_1</v>
      </c>
      <c r="B2336">
        <v>982</v>
      </c>
      <c r="C2336" s="1" t="s">
        <v>748</v>
      </c>
      <c r="D2336" s="1" t="s">
        <v>42</v>
      </c>
      <c r="E2336" s="1" t="s">
        <v>42</v>
      </c>
      <c r="F2336">
        <v>115</v>
      </c>
      <c r="G2336">
        <v>932</v>
      </c>
      <c r="H2336" s="1" t="s">
        <v>1420</v>
      </c>
      <c r="I2336">
        <v>115</v>
      </c>
      <c r="J2336" s="1" t="s">
        <v>191</v>
      </c>
      <c r="K2336" s="1" t="s">
        <v>25</v>
      </c>
      <c r="L2336">
        <v>5.4099999999999999E-3</v>
      </c>
      <c r="M2336">
        <v>2.2349999999999998E-2</v>
      </c>
      <c r="N2336">
        <v>3.7000000000000002E-3</v>
      </c>
      <c r="O2336">
        <v>1</v>
      </c>
      <c r="P2336">
        <v>0</v>
      </c>
      <c r="Q2336">
        <v>167</v>
      </c>
      <c r="R2336">
        <v>556</v>
      </c>
      <c r="S2336">
        <v>210</v>
      </c>
      <c r="T2336">
        <v>3.2</v>
      </c>
      <c r="U2336">
        <v>4.5</v>
      </c>
    </row>
    <row r="2337" spans="1:21" x14ac:dyDescent="0.25">
      <c r="A2337" t="str">
        <f>B2337&amp;"_"&amp;G2337&amp;"_"&amp;J2337</f>
        <v>982_986_1</v>
      </c>
      <c r="B2337">
        <v>982</v>
      </c>
      <c r="C2337" s="1" t="s">
        <v>748</v>
      </c>
      <c r="D2337" s="1" t="s">
        <v>42</v>
      </c>
      <c r="E2337" s="1" t="s">
        <v>42</v>
      </c>
      <c r="F2337">
        <v>115</v>
      </c>
      <c r="G2337">
        <v>986</v>
      </c>
      <c r="H2337" s="1" t="s">
        <v>1267</v>
      </c>
      <c r="I2337">
        <v>115</v>
      </c>
      <c r="J2337" s="1" t="s">
        <v>191</v>
      </c>
      <c r="K2337" s="1" t="s">
        <v>25</v>
      </c>
      <c r="L2337">
        <v>1.75E-3</v>
      </c>
      <c r="M2337">
        <v>7.2399999999999999E-3</v>
      </c>
      <c r="N2337">
        <v>1.1999999999999999E-3</v>
      </c>
      <c r="O2337">
        <v>1</v>
      </c>
      <c r="P2337">
        <v>0</v>
      </c>
      <c r="Q2337">
        <v>167</v>
      </c>
      <c r="R2337">
        <v>556</v>
      </c>
      <c r="S2337">
        <v>210</v>
      </c>
      <c r="T2337">
        <v>1.2</v>
      </c>
      <c r="U2337">
        <v>1.5</v>
      </c>
    </row>
    <row r="2338" spans="1:21" x14ac:dyDescent="0.25">
      <c r="A2338" t="str">
        <f>B2338&amp;"_"&amp;G2338&amp;"_"&amp;J2338</f>
        <v>983_256_1</v>
      </c>
      <c r="B2338">
        <v>983</v>
      </c>
      <c r="C2338" s="1" t="s">
        <v>750</v>
      </c>
      <c r="D2338" s="1" t="s">
        <v>42</v>
      </c>
      <c r="E2338" s="1" t="s">
        <v>42</v>
      </c>
      <c r="F2338">
        <v>115</v>
      </c>
      <c r="G2338">
        <v>256</v>
      </c>
      <c r="H2338" s="1" t="s">
        <v>1096</v>
      </c>
      <c r="I2338">
        <v>115</v>
      </c>
      <c r="J2338" s="1" t="s">
        <v>191</v>
      </c>
      <c r="K2338" s="1" t="s">
        <v>25</v>
      </c>
      <c r="L2338">
        <v>1.685E-2</v>
      </c>
      <c r="M2338">
        <v>6.966E-2</v>
      </c>
      <c r="N2338">
        <v>1.154E-2</v>
      </c>
      <c r="O2338">
        <v>1</v>
      </c>
      <c r="P2338">
        <v>0</v>
      </c>
      <c r="Q2338">
        <v>167</v>
      </c>
      <c r="R2338">
        <v>556</v>
      </c>
      <c r="S2338">
        <v>210</v>
      </c>
      <c r="T2338">
        <v>9.6</v>
      </c>
      <c r="U2338">
        <v>14</v>
      </c>
    </row>
    <row r="2339" spans="1:21" x14ac:dyDescent="0.25">
      <c r="A2339" t="str">
        <f>B2339&amp;"_"&amp;G2339&amp;"_"&amp;J2339</f>
        <v>983_314_1</v>
      </c>
      <c r="B2339">
        <v>983</v>
      </c>
      <c r="C2339" s="1" t="s">
        <v>750</v>
      </c>
      <c r="D2339" s="1" t="s">
        <v>42</v>
      </c>
      <c r="E2339" s="1" t="s">
        <v>42</v>
      </c>
      <c r="F2339">
        <v>115</v>
      </c>
      <c r="G2339">
        <v>314</v>
      </c>
      <c r="H2339" s="1" t="s">
        <v>749</v>
      </c>
      <c r="I2339">
        <v>115</v>
      </c>
      <c r="J2339" s="1" t="s">
        <v>191</v>
      </c>
      <c r="K2339" s="1" t="s">
        <v>25</v>
      </c>
      <c r="L2339">
        <v>5.0000000000000002E-5</v>
      </c>
      <c r="M2339">
        <v>2.0000000000000001E-4</v>
      </c>
      <c r="N2339">
        <v>3.0000000000000001E-5</v>
      </c>
      <c r="O2339">
        <v>1</v>
      </c>
      <c r="P2339">
        <v>0</v>
      </c>
      <c r="Q2339">
        <v>167</v>
      </c>
      <c r="R2339">
        <v>556</v>
      </c>
      <c r="S2339">
        <v>210</v>
      </c>
      <c r="T2339">
        <v>0</v>
      </c>
      <c r="U2339">
        <v>0</v>
      </c>
    </row>
    <row r="2340" spans="1:21" x14ac:dyDescent="0.25">
      <c r="A2340" t="str">
        <f>B2340&amp;"_"&amp;G2340&amp;"_"&amp;J2340</f>
        <v>984_316_1</v>
      </c>
      <c r="B2340">
        <v>984</v>
      </c>
      <c r="C2340" s="1" t="s">
        <v>751</v>
      </c>
      <c r="D2340" s="1" t="s">
        <v>42</v>
      </c>
      <c r="E2340" s="1" t="s">
        <v>42</v>
      </c>
      <c r="F2340">
        <v>115</v>
      </c>
      <c r="G2340">
        <v>316</v>
      </c>
      <c r="H2340" s="1" t="s">
        <v>450</v>
      </c>
      <c r="I2340">
        <v>115</v>
      </c>
      <c r="J2340" s="1" t="s">
        <v>191</v>
      </c>
      <c r="K2340" s="1" t="s">
        <v>25</v>
      </c>
      <c r="L2340">
        <v>1.83E-3</v>
      </c>
      <c r="M2340">
        <v>7.5799999999999999E-3</v>
      </c>
      <c r="N2340">
        <v>1.2600000000000001E-3</v>
      </c>
      <c r="O2340">
        <v>1</v>
      </c>
      <c r="P2340">
        <v>0</v>
      </c>
      <c r="Q2340">
        <v>167</v>
      </c>
      <c r="R2340">
        <v>556</v>
      </c>
      <c r="S2340">
        <v>210</v>
      </c>
      <c r="T2340">
        <v>1.5</v>
      </c>
      <c r="U2340">
        <v>1.5</v>
      </c>
    </row>
    <row r="2341" spans="1:21" x14ac:dyDescent="0.25">
      <c r="A2341" t="str">
        <f>B2341&amp;"_"&amp;G2341&amp;"_"&amp;J2341</f>
        <v>984_325_1</v>
      </c>
      <c r="B2341">
        <v>984</v>
      </c>
      <c r="C2341" s="1" t="s">
        <v>751</v>
      </c>
      <c r="D2341" s="1" t="s">
        <v>42</v>
      </c>
      <c r="E2341" s="1" t="s">
        <v>42</v>
      </c>
      <c r="F2341">
        <v>115</v>
      </c>
      <c r="G2341">
        <v>325</v>
      </c>
      <c r="H2341" s="1" t="s">
        <v>765</v>
      </c>
      <c r="I2341">
        <v>115</v>
      </c>
      <c r="J2341" s="1" t="s">
        <v>191</v>
      </c>
      <c r="K2341" s="1" t="s">
        <v>25</v>
      </c>
      <c r="L2341">
        <v>8.0000000000000007E-5</v>
      </c>
      <c r="M2341">
        <v>3.3E-4</v>
      </c>
      <c r="N2341">
        <v>5.0000000000000002E-5</v>
      </c>
      <c r="O2341">
        <v>1</v>
      </c>
      <c r="P2341">
        <v>0</v>
      </c>
      <c r="Q2341">
        <v>167</v>
      </c>
      <c r="R2341">
        <v>556</v>
      </c>
      <c r="S2341">
        <v>210</v>
      </c>
      <c r="T2341">
        <v>0.1</v>
      </c>
      <c r="U2341">
        <v>0.1</v>
      </c>
    </row>
    <row r="2342" spans="1:21" x14ac:dyDescent="0.25">
      <c r="A2342" t="str">
        <f>B2342&amp;"_"&amp;G2342&amp;"_"&amp;J2342</f>
        <v>984_326_1</v>
      </c>
      <c r="B2342">
        <v>984</v>
      </c>
      <c r="C2342" s="1" t="s">
        <v>751</v>
      </c>
      <c r="D2342" s="1" t="s">
        <v>42</v>
      </c>
      <c r="E2342" s="1" t="s">
        <v>42</v>
      </c>
      <c r="F2342">
        <v>115</v>
      </c>
      <c r="G2342">
        <v>326</v>
      </c>
      <c r="H2342" s="1" t="s">
        <v>767</v>
      </c>
      <c r="I2342">
        <v>115</v>
      </c>
      <c r="J2342" s="1" t="s">
        <v>191</v>
      </c>
      <c r="K2342" s="1" t="s">
        <v>25</v>
      </c>
      <c r="L2342">
        <v>2.96E-3</v>
      </c>
      <c r="M2342">
        <v>1.2239999999999999E-2</v>
      </c>
      <c r="N2342">
        <v>2.0300000000000001E-3</v>
      </c>
      <c r="O2342">
        <v>1</v>
      </c>
      <c r="P2342">
        <v>0</v>
      </c>
      <c r="Q2342">
        <v>167</v>
      </c>
      <c r="R2342">
        <v>556</v>
      </c>
      <c r="S2342">
        <v>210</v>
      </c>
      <c r="T2342">
        <v>2.2999999999999998</v>
      </c>
      <c r="U2342">
        <v>2.5</v>
      </c>
    </row>
    <row r="2343" spans="1:21" x14ac:dyDescent="0.25">
      <c r="A2343" t="str">
        <f>B2343&amp;"_"&amp;G2343&amp;"_"&amp;J2343</f>
        <v>985_1378_1</v>
      </c>
      <c r="B2343">
        <v>985</v>
      </c>
      <c r="C2343" s="1" t="s">
        <v>766</v>
      </c>
      <c r="D2343" s="1" t="s">
        <v>42</v>
      </c>
      <c r="E2343" s="1" t="s">
        <v>42</v>
      </c>
      <c r="F2343">
        <v>115</v>
      </c>
      <c r="G2343">
        <v>1378</v>
      </c>
      <c r="H2343" s="1" t="s">
        <v>415</v>
      </c>
      <c r="I2343">
        <v>115</v>
      </c>
      <c r="J2343" s="1" t="s">
        <v>191</v>
      </c>
      <c r="K2343" s="1" t="s">
        <v>25</v>
      </c>
      <c r="L2343">
        <v>8.7000000000000001E-4</v>
      </c>
      <c r="M2343">
        <v>3.5999999999999999E-3</v>
      </c>
      <c r="N2343">
        <v>5.9999999999999995E-4</v>
      </c>
      <c r="O2343">
        <v>1</v>
      </c>
      <c r="P2343">
        <v>0</v>
      </c>
      <c r="Q2343">
        <v>167</v>
      </c>
      <c r="R2343">
        <v>556</v>
      </c>
      <c r="S2343">
        <v>210</v>
      </c>
      <c r="T2343">
        <v>0.7</v>
      </c>
      <c r="U2343">
        <v>0.7</v>
      </c>
    </row>
    <row r="2344" spans="1:21" x14ac:dyDescent="0.25">
      <c r="A2344" t="str">
        <f>B2344&amp;"_"&amp;G2344&amp;"_"&amp;J2344</f>
        <v>985_325_1</v>
      </c>
      <c r="B2344">
        <v>985</v>
      </c>
      <c r="C2344" s="1" t="s">
        <v>766</v>
      </c>
      <c r="D2344" s="1" t="s">
        <v>42</v>
      </c>
      <c r="E2344" s="1" t="s">
        <v>42</v>
      </c>
      <c r="F2344">
        <v>115</v>
      </c>
      <c r="G2344">
        <v>325</v>
      </c>
      <c r="H2344" s="1" t="s">
        <v>765</v>
      </c>
      <c r="I2344">
        <v>115</v>
      </c>
      <c r="J2344" s="1" t="s">
        <v>191</v>
      </c>
      <c r="K2344" s="1" t="s">
        <v>25</v>
      </c>
      <c r="L2344">
        <v>5.0000000000000002E-5</v>
      </c>
      <c r="M2344">
        <v>2.0000000000000001E-4</v>
      </c>
      <c r="N2344">
        <v>3.0000000000000001E-5</v>
      </c>
      <c r="O2344">
        <v>1</v>
      </c>
      <c r="P2344">
        <v>0</v>
      </c>
      <c r="Q2344">
        <v>167</v>
      </c>
      <c r="R2344">
        <v>556</v>
      </c>
      <c r="S2344">
        <v>210</v>
      </c>
      <c r="T2344">
        <v>0</v>
      </c>
      <c r="U2344">
        <v>0</v>
      </c>
    </row>
    <row r="2345" spans="1:21" x14ac:dyDescent="0.25">
      <c r="A2345" t="str">
        <f>B2345&amp;"_"&amp;G2345&amp;"_"&amp;J2345</f>
        <v>985_326_1</v>
      </c>
      <c r="B2345">
        <v>985</v>
      </c>
      <c r="C2345" s="1" t="s">
        <v>766</v>
      </c>
      <c r="D2345" s="1" t="s">
        <v>42</v>
      </c>
      <c r="E2345" s="1" t="s">
        <v>42</v>
      </c>
      <c r="F2345">
        <v>115</v>
      </c>
      <c r="G2345">
        <v>326</v>
      </c>
      <c r="H2345" s="1" t="s">
        <v>767</v>
      </c>
      <c r="I2345">
        <v>115</v>
      </c>
      <c r="J2345" s="1" t="s">
        <v>191</v>
      </c>
      <c r="K2345" s="1" t="s">
        <v>25</v>
      </c>
      <c r="L2345">
        <v>2.96E-3</v>
      </c>
      <c r="M2345">
        <v>1.226E-2</v>
      </c>
      <c r="N2345">
        <v>2.0300000000000001E-3</v>
      </c>
      <c r="O2345">
        <v>1</v>
      </c>
      <c r="P2345">
        <v>0</v>
      </c>
      <c r="Q2345">
        <v>167</v>
      </c>
      <c r="R2345">
        <v>556</v>
      </c>
      <c r="S2345">
        <v>210</v>
      </c>
      <c r="T2345">
        <v>2.2999999999999998</v>
      </c>
      <c r="U2345">
        <v>2.5</v>
      </c>
    </row>
    <row r="2346" spans="1:21" x14ac:dyDescent="0.25">
      <c r="A2346" t="str">
        <f>B2346&amp;"_"&amp;G2346&amp;"_"&amp;J2346</f>
        <v>986_1113_1</v>
      </c>
      <c r="B2346">
        <v>986</v>
      </c>
      <c r="C2346" s="1" t="s">
        <v>1267</v>
      </c>
      <c r="D2346" s="1" t="s">
        <v>42</v>
      </c>
      <c r="E2346" s="1" t="s">
        <v>42</v>
      </c>
      <c r="F2346">
        <v>115</v>
      </c>
      <c r="G2346">
        <v>1113</v>
      </c>
      <c r="H2346" s="1" t="s">
        <v>445</v>
      </c>
      <c r="I2346">
        <v>115</v>
      </c>
      <c r="J2346" s="1" t="s">
        <v>191</v>
      </c>
      <c r="K2346" s="1" t="s">
        <v>25</v>
      </c>
      <c r="L2346">
        <v>1.7099999999999999E-3</v>
      </c>
      <c r="M2346">
        <v>7.0800000000000004E-3</v>
      </c>
      <c r="N2346">
        <v>1.17E-3</v>
      </c>
      <c r="O2346">
        <v>1</v>
      </c>
      <c r="P2346">
        <v>0</v>
      </c>
      <c r="Q2346">
        <v>167</v>
      </c>
      <c r="R2346">
        <v>556</v>
      </c>
      <c r="S2346">
        <v>210</v>
      </c>
      <c r="T2346">
        <v>1.2</v>
      </c>
      <c r="U2346">
        <v>1.4</v>
      </c>
    </row>
    <row r="2347" spans="1:21" x14ac:dyDescent="0.25">
      <c r="A2347" t="str">
        <f>B2347&amp;"_"&amp;G2347&amp;"_"&amp;J2347</f>
        <v>986_322_1</v>
      </c>
      <c r="B2347">
        <v>986</v>
      </c>
      <c r="C2347" s="1" t="s">
        <v>1267</v>
      </c>
      <c r="D2347" s="1" t="s">
        <v>42</v>
      </c>
      <c r="E2347" s="1" t="s">
        <v>42</v>
      </c>
      <c r="F2347">
        <v>115</v>
      </c>
      <c r="G2347">
        <v>322</v>
      </c>
      <c r="H2347" s="1" t="s">
        <v>761</v>
      </c>
      <c r="I2347">
        <v>115</v>
      </c>
      <c r="J2347" s="1" t="s">
        <v>191</v>
      </c>
      <c r="K2347" s="1" t="s">
        <v>25</v>
      </c>
      <c r="L2347">
        <v>4.6000000000000001E-4</v>
      </c>
      <c r="M2347">
        <v>1.92E-3</v>
      </c>
      <c r="N2347">
        <v>3.2000000000000003E-4</v>
      </c>
      <c r="O2347">
        <v>1</v>
      </c>
      <c r="P2347">
        <v>0</v>
      </c>
      <c r="Q2347">
        <v>167</v>
      </c>
      <c r="R2347">
        <v>556</v>
      </c>
      <c r="S2347">
        <v>210</v>
      </c>
      <c r="T2347">
        <v>0.3</v>
      </c>
      <c r="U2347">
        <v>0.4</v>
      </c>
    </row>
    <row r="2348" spans="1:21" x14ac:dyDescent="0.25">
      <c r="A2348" t="str">
        <f>B2348&amp;"_"&amp;G2348&amp;"_"&amp;J2348</f>
        <v>987_1571_1</v>
      </c>
      <c r="B2348">
        <v>987</v>
      </c>
      <c r="C2348" s="1" t="s">
        <v>1119</v>
      </c>
      <c r="D2348" s="1" t="s">
        <v>42</v>
      </c>
      <c r="E2348" s="1" t="s">
        <v>42</v>
      </c>
      <c r="F2348">
        <v>115</v>
      </c>
      <c r="G2348">
        <v>1571</v>
      </c>
      <c r="H2348" s="1" t="s">
        <v>43</v>
      </c>
      <c r="I2348">
        <v>115</v>
      </c>
      <c r="J2348" s="1" t="s">
        <v>191</v>
      </c>
      <c r="K2348" s="1" t="s">
        <v>25</v>
      </c>
      <c r="L2348">
        <v>2.3800000000000002E-3</v>
      </c>
      <c r="M2348">
        <v>9.8200000000000006E-3</v>
      </c>
      <c r="N2348">
        <v>1.6299999999999999E-3</v>
      </c>
      <c r="O2348">
        <v>1</v>
      </c>
      <c r="P2348">
        <v>0</v>
      </c>
      <c r="Q2348">
        <v>167</v>
      </c>
      <c r="R2348">
        <v>556</v>
      </c>
      <c r="S2348">
        <v>210</v>
      </c>
      <c r="T2348">
        <v>1.2</v>
      </c>
      <c r="U2348">
        <v>2</v>
      </c>
    </row>
    <row r="2349" spans="1:21" x14ac:dyDescent="0.25">
      <c r="A2349" t="str">
        <f>B2349&amp;"_"&amp;G2349&amp;"_"&amp;J2349</f>
        <v>987_264_1</v>
      </c>
      <c r="B2349">
        <v>987</v>
      </c>
      <c r="C2349" s="1" t="s">
        <v>1119</v>
      </c>
      <c r="D2349" s="1" t="s">
        <v>42</v>
      </c>
      <c r="E2349" s="1" t="s">
        <v>42</v>
      </c>
      <c r="F2349">
        <v>115</v>
      </c>
      <c r="G2349">
        <v>264</v>
      </c>
      <c r="H2349" s="1" t="s">
        <v>143</v>
      </c>
      <c r="I2349">
        <v>115</v>
      </c>
      <c r="J2349" s="1" t="s">
        <v>191</v>
      </c>
      <c r="K2349" s="1" t="s">
        <v>25</v>
      </c>
      <c r="L2349">
        <v>1.32E-3</v>
      </c>
      <c r="M2349">
        <v>5.4599999999999996E-3</v>
      </c>
      <c r="N2349">
        <v>8.9999999999999998E-4</v>
      </c>
      <c r="O2349">
        <v>1</v>
      </c>
      <c r="P2349">
        <v>0</v>
      </c>
      <c r="Q2349">
        <v>167</v>
      </c>
      <c r="R2349">
        <v>556</v>
      </c>
      <c r="S2349">
        <v>210</v>
      </c>
      <c r="T2349">
        <v>0.6</v>
      </c>
      <c r="U2349">
        <v>1.1000000000000001</v>
      </c>
    </row>
    <row r="2350" spans="1:21" x14ac:dyDescent="0.25">
      <c r="A2350" t="str">
        <f>B2350&amp;"_"&amp;G2350&amp;"_"&amp;J2350</f>
        <v>987_566_1</v>
      </c>
      <c r="B2350">
        <v>987</v>
      </c>
      <c r="C2350" s="1" t="s">
        <v>1119</v>
      </c>
      <c r="D2350" s="1" t="s">
        <v>42</v>
      </c>
      <c r="E2350" s="1" t="s">
        <v>42</v>
      </c>
      <c r="F2350">
        <v>115</v>
      </c>
      <c r="G2350">
        <v>566</v>
      </c>
      <c r="H2350" s="1" t="s">
        <v>1477</v>
      </c>
      <c r="I2350">
        <v>115</v>
      </c>
      <c r="J2350" s="1" t="s">
        <v>191</v>
      </c>
      <c r="K2350" s="1" t="s">
        <v>25</v>
      </c>
      <c r="L2350">
        <v>5.0000000000000002E-5</v>
      </c>
      <c r="M2350">
        <v>2.0000000000000001E-4</v>
      </c>
      <c r="N2350">
        <v>3.0000000000000001E-5</v>
      </c>
      <c r="O2350">
        <v>1</v>
      </c>
      <c r="P2350">
        <v>0</v>
      </c>
      <c r="Q2350">
        <v>167</v>
      </c>
      <c r="R2350">
        <v>556</v>
      </c>
      <c r="S2350">
        <v>210</v>
      </c>
      <c r="T2350">
        <v>0</v>
      </c>
      <c r="U2350">
        <v>0</v>
      </c>
    </row>
    <row r="2351" spans="1:21" x14ac:dyDescent="0.25">
      <c r="A2351" t="str">
        <f>B2351&amp;"_"&amp;G2351&amp;"_"&amp;J2351</f>
        <v>988_1527_1</v>
      </c>
      <c r="B2351">
        <v>988</v>
      </c>
      <c r="C2351" s="1" t="s">
        <v>1433</v>
      </c>
      <c r="D2351" s="1" t="s">
        <v>59</v>
      </c>
      <c r="E2351" s="1" t="s">
        <v>59</v>
      </c>
      <c r="F2351">
        <v>115</v>
      </c>
      <c r="G2351">
        <v>1527</v>
      </c>
      <c r="H2351" s="1" t="s">
        <v>167</v>
      </c>
      <c r="I2351">
        <v>115</v>
      </c>
      <c r="J2351" s="1" t="s">
        <v>191</v>
      </c>
      <c r="K2351" s="1" t="s">
        <v>25</v>
      </c>
      <c r="L2351">
        <v>1.108E-2</v>
      </c>
      <c r="M2351">
        <v>4.58E-2</v>
      </c>
      <c r="N2351">
        <v>7.5799999999999999E-3</v>
      </c>
      <c r="O2351">
        <v>1</v>
      </c>
      <c r="P2351">
        <v>0</v>
      </c>
      <c r="Q2351">
        <v>167</v>
      </c>
      <c r="R2351">
        <v>556</v>
      </c>
      <c r="S2351">
        <v>210</v>
      </c>
      <c r="T2351">
        <v>6.7</v>
      </c>
      <c r="U2351">
        <v>9.1999999999999993</v>
      </c>
    </row>
    <row r="2352" spans="1:21" x14ac:dyDescent="0.25">
      <c r="A2352" t="str">
        <f>B2352&amp;"_"&amp;G2352&amp;"_"&amp;J2352</f>
        <v>989_193_1</v>
      </c>
      <c r="B2352">
        <v>989</v>
      </c>
      <c r="C2352" s="1" t="s">
        <v>167</v>
      </c>
      <c r="D2352" s="1" t="s">
        <v>59</v>
      </c>
      <c r="E2352" s="1" t="s">
        <v>59</v>
      </c>
      <c r="F2352">
        <v>115</v>
      </c>
      <c r="G2352">
        <v>193</v>
      </c>
      <c r="H2352" s="1" t="s">
        <v>60</v>
      </c>
      <c r="I2352">
        <v>115</v>
      </c>
      <c r="J2352" s="1" t="s">
        <v>191</v>
      </c>
      <c r="K2352" s="1" t="s">
        <v>25</v>
      </c>
      <c r="L2352">
        <v>2.5000000000000001E-4</v>
      </c>
      <c r="M2352">
        <v>1.0300000000000001E-3</v>
      </c>
      <c r="N2352">
        <v>1.7000000000000001E-4</v>
      </c>
      <c r="O2352">
        <v>1</v>
      </c>
      <c r="P2352">
        <v>0</v>
      </c>
      <c r="Q2352">
        <v>167</v>
      </c>
      <c r="R2352">
        <v>556</v>
      </c>
      <c r="S2352">
        <v>210</v>
      </c>
      <c r="T2352">
        <v>0.2</v>
      </c>
      <c r="U2352">
        <v>0.2</v>
      </c>
    </row>
    <row r="2353" spans="1:21" x14ac:dyDescent="0.25">
      <c r="A2353" t="str">
        <f>B2353&amp;"_"&amp;G2353&amp;"_"&amp;J2353</f>
        <v>990_490_1</v>
      </c>
      <c r="B2353">
        <v>990</v>
      </c>
      <c r="C2353" s="1" t="s">
        <v>242</v>
      </c>
      <c r="D2353" s="1" t="s">
        <v>36</v>
      </c>
      <c r="E2353" s="1" t="s">
        <v>36</v>
      </c>
      <c r="F2353">
        <v>115</v>
      </c>
      <c r="G2353">
        <v>490</v>
      </c>
      <c r="H2353" s="1" t="s">
        <v>1028</v>
      </c>
      <c r="I2353">
        <v>115</v>
      </c>
      <c r="J2353" s="1" t="s">
        <v>191</v>
      </c>
      <c r="K2353" s="1" t="s">
        <v>25</v>
      </c>
      <c r="L2353">
        <v>2.7000000000000001E-3</v>
      </c>
      <c r="M2353">
        <v>1.6490000000000001E-2</v>
      </c>
      <c r="N2353">
        <v>2.3E-3</v>
      </c>
      <c r="O2353">
        <v>1</v>
      </c>
      <c r="P2353">
        <v>0</v>
      </c>
      <c r="Q2353">
        <v>193</v>
      </c>
      <c r="R2353">
        <v>556</v>
      </c>
      <c r="S2353">
        <v>240</v>
      </c>
      <c r="T2353">
        <v>2.8</v>
      </c>
      <c r="U2353">
        <v>3</v>
      </c>
    </row>
    <row r="2354" spans="1:21" x14ac:dyDescent="0.25">
      <c r="A2354" t="str">
        <f>B2354&amp;"_"&amp;G2354&amp;"_"&amp;J2354</f>
        <v>990_5_1</v>
      </c>
      <c r="B2354">
        <v>990</v>
      </c>
      <c r="C2354" s="1" t="s">
        <v>242</v>
      </c>
      <c r="D2354" s="1" t="s">
        <v>36</v>
      </c>
      <c r="E2354" s="1" t="s">
        <v>36</v>
      </c>
      <c r="F2354">
        <v>115</v>
      </c>
      <c r="G2354">
        <v>5</v>
      </c>
      <c r="H2354" s="1" t="s">
        <v>243</v>
      </c>
      <c r="I2354">
        <v>115</v>
      </c>
      <c r="J2354" s="1" t="s">
        <v>191</v>
      </c>
      <c r="K2354" s="1" t="s">
        <v>25</v>
      </c>
      <c r="L2354">
        <v>5.0000000000000002E-5</v>
      </c>
      <c r="M2354">
        <v>1.9000000000000001E-4</v>
      </c>
      <c r="N2354">
        <v>3.0000000000000001E-5</v>
      </c>
      <c r="O2354">
        <v>1</v>
      </c>
      <c r="P2354">
        <v>0</v>
      </c>
      <c r="Q2354">
        <v>167</v>
      </c>
      <c r="R2354">
        <v>556</v>
      </c>
      <c r="S2354">
        <v>210</v>
      </c>
      <c r="T2354">
        <v>0</v>
      </c>
      <c r="U2354">
        <v>0</v>
      </c>
    </row>
    <row r="2355" spans="1:21" x14ac:dyDescent="0.25">
      <c r="A2355" t="str">
        <f>B2355&amp;"_"&amp;G2355&amp;"_"&amp;J2355</f>
        <v>990_991_1</v>
      </c>
      <c r="B2355">
        <v>990</v>
      </c>
      <c r="C2355" s="1" t="s">
        <v>242</v>
      </c>
      <c r="D2355" s="1" t="s">
        <v>36</v>
      </c>
      <c r="E2355" s="1" t="s">
        <v>36</v>
      </c>
      <c r="F2355">
        <v>115</v>
      </c>
      <c r="G2355">
        <v>991</v>
      </c>
      <c r="H2355" s="1" t="s">
        <v>1434</v>
      </c>
      <c r="I2355">
        <v>115</v>
      </c>
      <c r="J2355" s="1" t="s">
        <v>191</v>
      </c>
      <c r="K2355" s="1" t="s">
        <v>25</v>
      </c>
      <c r="L2355">
        <v>1.039E-2</v>
      </c>
      <c r="M2355">
        <v>4.2979999999999997E-2</v>
      </c>
      <c r="N2355">
        <v>7.1199999999999996E-3</v>
      </c>
      <c r="O2355">
        <v>1</v>
      </c>
      <c r="P2355">
        <v>0</v>
      </c>
      <c r="Q2355">
        <v>167</v>
      </c>
      <c r="R2355">
        <v>556</v>
      </c>
      <c r="S2355">
        <v>210</v>
      </c>
      <c r="T2355">
        <v>7.8</v>
      </c>
      <c r="U2355">
        <v>8.6</v>
      </c>
    </row>
    <row r="2356" spans="1:21" x14ac:dyDescent="0.25">
      <c r="A2356" t="str">
        <f>B2356&amp;"_"&amp;G2356&amp;"_"&amp;J2356</f>
        <v>991_491_1</v>
      </c>
      <c r="B2356">
        <v>991</v>
      </c>
      <c r="C2356" s="1" t="s">
        <v>1434</v>
      </c>
      <c r="D2356" s="1" t="s">
        <v>36</v>
      </c>
      <c r="E2356" s="1" t="s">
        <v>36</v>
      </c>
      <c r="F2356">
        <v>115</v>
      </c>
      <c r="G2356">
        <v>491</v>
      </c>
      <c r="H2356" s="1" t="s">
        <v>1457</v>
      </c>
      <c r="I2356">
        <v>115</v>
      </c>
      <c r="J2356" s="1" t="s">
        <v>191</v>
      </c>
      <c r="K2356" s="1" t="s">
        <v>25</v>
      </c>
      <c r="L2356">
        <v>3.0000000000000001E-5</v>
      </c>
      <c r="M2356">
        <v>1.2E-4</v>
      </c>
      <c r="N2356">
        <v>2.0000000000000002E-5</v>
      </c>
      <c r="O2356">
        <v>1</v>
      </c>
      <c r="P2356">
        <v>0</v>
      </c>
      <c r="Q2356">
        <v>167</v>
      </c>
      <c r="R2356">
        <v>556</v>
      </c>
      <c r="S2356">
        <v>210</v>
      </c>
      <c r="T2356">
        <v>0</v>
      </c>
      <c r="U2356">
        <v>0</v>
      </c>
    </row>
    <row r="2357" spans="1:21" x14ac:dyDescent="0.25">
      <c r="A2357" t="str">
        <f>B2357&amp;"_"&amp;G2357&amp;"_"&amp;J2357</f>
        <v>991_992_1</v>
      </c>
      <c r="B2357">
        <v>991</v>
      </c>
      <c r="C2357" s="1" t="s">
        <v>1434</v>
      </c>
      <c r="D2357" s="1" t="s">
        <v>36</v>
      </c>
      <c r="E2357" s="1" t="s">
        <v>36</v>
      </c>
      <c r="F2357">
        <v>115</v>
      </c>
      <c r="G2357">
        <v>992</v>
      </c>
      <c r="H2357" s="1" t="s">
        <v>1037</v>
      </c>
      <c r="I2357">
        <v>115</v>
      </c>
      <c r="J2357" s="1" t="s">
        <v>191</v>
      </c>
      <c r="K2357" s="1" t="s">
        <v>25</v>
      </c>
      <c r="L2357">
        <v>5.0699999999999999E-3</v>
      </c>
      <c r="M2357">
        <v>2.0969999999999999E-2</v>
      </c>
      <c r="N2357">
        <v>3.47E-3</v>
      </c>
      <c r="O2357">
        <v>1</v>
      </c>
      <c r="P2357">
        <v>0</v>
      </c>
      <c r="Q2357">
        <v>167</v>
      </c>
      <c r="R2357">
        <v>556</v>
      </c>
      <c r="S2357">
        <v>210</v>
      </c>
      <c r="T2357">
        <v>4.2</v>
      </c>
      <c r="U2357">
        <v>4.2</v>
      </c>
    </row>
    <row r="2358" spans="1:21" x14ac:dyDescent="0.25">
      <c r="A2358" t="str">
        <f>B2358&amp;"_"&amp;G2358&amp;"_"&amp;J2358</f>
        <v>992_492_1</v>
      </c>
      <c r="B2358">
        <v>992</v>
      </c>
      <c r="C2358" s="1" t="s">
        <v>1037</v>
      </c>
      <c r="D2358" s="1" t="s">
        <v>36</v>
      </c>
      <c r="E2358" s="1" t="s">
        <v>36</v>
      </c>
      <c r="F2358">
        <v>115</v>
      </c>
      <c r="G2358">
        <v>492</v>
      </c>
      <c r="H2358" s="1" t="s">
        <v>1038</v>
      </c>
      <c r="I2358">
        <v>115</v>
      </c>
      <c r="J2358" s="1" t="s">
        <v>191</v>
      </c>
      <c r="K2358" s="1" t="s">
        <v>25</v>
      </c>
      <c r="L2358">
        <v>2.9399999999999999E-3</v>
      </c>
      <c r="M2358">
        <v>1.217E-2</v>
      </c>
      <c r="N2358">
        <v>2.0200000000000001E-3</v>
      </c>
      <c r="O2358">
        <v>1</v>
      </c>
      <c r="P2358">
        <v>0</v>
      </c>
      <c r="Q2358">
        <v>167</v>
      </c>
      <c r="R2358">
        <v>556</v>
      </c>
      <c r="S2358">
        <v>210</v>
      </c>
      <c r="T2358">
        <v>1.6</v>
      </c>
      <c r="U2358">
        <v>2.4</v>
      </c>
    </row>
    <row r="2359" spans="1:21" x14ac:dyDescent="0.25">
      <c r="A2359" t="str">
        <f>B2359&amp;"_"&amp;G2359&amp;"_"&amp;J2359</f>
        <v>993_1527_1</v>
      </c>
      <c r="B2359">
        <v>993</v>
      </c>
      <c r="C2359" s="1" t="s">
        <v>167</v>
      </c>
      <c r="D2359" s="1" t="s">
        <v>59</v>
      </c>
      <c r="E2359" s="1" t="s">
        <v>59</v>
      </c>
      <c r="F2359">
        <v>230</v>
      </c>
      <c r="G2359">
        <v>1527</v>
      </c>
      <c r="H2359" s="1" t="s">
        <v>167</v>
      </c>
      <c r="I2359">
        <v>115</v>
      </c>
      <c r="J2359" s="1" t="s">
        <v>191</v>
      </c>
      <c r="K2359" s="1" t="s">
        <v>25</v>
      </c>
      <c r="L2359">
        <v>6.0000000000000001E-3</v>
      </c>
      <c r="M2359">
        <v>0.05</v>
      </c>
      <c r="N2359">
        <v>0</v>
      </c>
      <c r="O2359">
        <v>1</v>
      </c>
      <c r="P2359">
        <v>0</v>
      </c>
      <c r="Q2359">
        <v>500</v>
      </c>
      <c r="R2359">
        <v>500</v>
      </c>
      <c r="S2359">
        <v>550</v>
      </c>
      <c r="T2359">
        <v>0</v>
      </c>
      <c r="U2359">
        <v>0</v>
      </c>
    </row>
    <row r="2360" spans="1:21" x14ac:dyDescent="0.25">
      <c r="A2360" t="str">
        <f>B2360&amp;"_"&amp;G2360&amp;"_"&amp;J2360</f>
        <v>993_1527_2</v>
      </c>
      <c r="B2360">
        <v>993</v>
      </c>
      <c r="C2360" s="1" t="s">
        <v>167</v>
      </c>
      <c r="D2360" s="1" t="s">
        <v>59</v>
      </c>
      <c r="E2360" s="1" t="s">
        <v>59</v>
      </c>
      <c r="F2360">
        <v>230</v>
      </c>
      <c r="G2360">
        <v>1527</v>
      </c>
      <c r="H2360" s="1" t="s">
        <v>167</v>
      </c>
      <c r="I2360">
        <v>115</v>
      </c>
      <c r="J2360" s="1" t="s">
        <v>74</v>
      </c>
      <c r="K2360" s="1" t="s">
        <v>25</v>
      </c>
      <c r="L2360">
        <v>6.0000000000000001E-3</v>
      </c>
      <c r="M2360">
        <v>0.05</v>
      </c>
      <c r="N2360">
        <v>0</v>
      </c>
      <c r="O2360">
        <v>1</v>
      </c>
      <c r="P2360">
        <v>0</v>
      </c>
      <c r="Q2360">
        <v>500</v>
      </c>
      <c r="R2360">
        <v>500</v>
      </c>
      <c r="S2360">
        <v>550</v>
      </c>
      <c r="T2360">
        <v>0</v>
      </c>
      <c r="U2360">
        <v>0</v>
      </c>
    </row>
    <row r="2361" spans="1:21" x14ac:dyDescent="0.25">
      <c r="A2361" t="str">
        <f>B2361&amp;"_"&amp;G2361&amp;"_"&amp;J2361</f>
        <v>994_558_1</v>
      </c>
      <c r="B2361">
        <v>994</v>
      </c>
      <c r="C2361" s="1" t="s">
        <v>1133</v>
      </c>
      <c r="D2361" s="1" t="s">
        <v>27</v>
      </c>
      <c r="E2361" s="1" t="s">
        <v>27</v>
      </c>
      <c r="F2361">
        <v>69</v>
      </c>
      <c r="G2361">
        <v>558</v>
      </c>
      <c r="H2361" s="1" t="s">
        <v>1134</v>
      </c>
      <c r="I2361">
        <v>69</v>
      </c>
      <c r="J2361" s="1" t="s">
        <v>191</v>
      </c>
      <c r="K2361" s="1" t="s">
        <v>25</v>
      </c>
      <c r="L2361">
        <v>1.9000000000000001E-4</v>
      </c>
      <c r="M2361">
        <v>4.2000000000000002E-4</v>
      </c>
      <c r="N2361">
        <v>1.0000000000000001E-5</v>
      </c>
      <c r="O2361">
        <v>1</v>
      </c>
      <c r="P2361">
        <v>0</v>
      </c>
      <c r="Q2361">
        <v>96</v>
      </c>
      <c r="R2361">
        <v>250</v>
      </c>
      <c r="S2361">
        <v>123</v>
      </c>
      <c r="T2361">
        <v>0</v>
      </c>
      <c r="U2361">
        <v>0</v>
      </c>
    </row>
    <row r="2362" spans="1:21" x14ac:dyDescent="0.25">
      <c r="A2362" t="str">
        <f>B2362&amp;"_"&amp;G2362&amp;"_"&amp;J2362</f>
        <v>994_997_1</v>
      </c>
      <c r="B2362">
        <v>994</v>
      </c>
      <c r="C2362" s="1" t="s">
        <v>1133</v>
      </c>
      <c r="D2362" s="1" t="s">
        <v>27</v>
      </c>
      <c r="E2362" s="1" t="s">
        <v>27</v>
      </c>
      <c r="F2362">
        <v>69</v>
      </c>
      <c r="G2362">
        <v>997</v>
      </c>
      <c r="H2362" s="1" t="s">
        <v>1135</v>
      </c>
      <c r="I2362">
        <v>69</v>
      </c>
      <c r="J2362" s="1" t="s">
        <v>191</v>
      </c>
      <c r="K2362" s="1" t="s">
        <v>25</v>
      </c>
      <c r="L2362">
        <v>1.779E-2</v>
      </c>
      <c r="M2362">
        <v>4.045E-2</v>
      </c>
      <c r="N2362">
        <v>7.9000000000000001E-4</v>
      </c>
      <c r="O2362">
        <v>1</v>
      </c>
      <c r="P2362">
        <v>0</v>
      </c>
      <c r="Q2362">
        <v>250</v>
      </c>
      <c r="R2362">
        <v>250</v>
      </c>
      <c r="S2362">
        <v>250</v>
      </c>
      <c r="T2362">
        <v>2.2000000000000002</v>
      </c>
      <c r="U2362">
        <v>2.8</v>
      </c>
    </row>
    <row r="2363" spans="1:21" x14ac:dyDescent="0.25">
      <c r="A2363" t="str">
        <f>B2363&amp;"_"&amp;G2363&amp;"_"&amp;J2363</f>
        <v>994_997_2</v>
      </c>
      <c r="B2363">
        <v>994</v>
      </c>
      <c r="C2363" s="1" t="s">
        <v>1133</v>
      </c>
      <c r="D2363" s="1" t="s">
        <v>27</v>
      </c>
      <c r="E2363" s="1" t="s">
        <v>27</v>
      </c>
      <c r="F2363">
        <v>69</v>
      </c>
      <c r="G2363">
        <v>997</v>
      </c>
      <c r="H2363" s="1" t="s">
        <v>1135</v>
      </c>
      <c r="I2363">
        <v>69</v>
      </c>
      <c r="J2363" s="1" t="s">
        <v>74</v>
      </c>
      <c r="K2363" s="1" t="s">
        <v>25</v>
      </c>
      <c r="L2363">
        <v>1.779E-2</v>
      </c>
      <c r="M2363">
        <v>4.045E-2</v>
      </c>
      <c r="N2363">
        <v>7.9000000000000001E-4</v>
      </c>
      <c r="O2363">
        <v>1</v>
      </c>
      <c r="P2363">
        <v>0</v>
      </c>
      <c r="Q2363">
        <v>250</v>
      </c>
      <c r="R2363">
        <v>250</v>
      </c>
      <c r="S2363">
        <v>250</v>
      </c>
      <c r="T2363">
        <v>2.2000000000000002</v>
      </c>
      <c r="U2363">
        <v>2.8</v>
      </c>
    </row>
    <row r="2364" spans="1:21" x14ac:dyDescent="0.25">
      <c r="A2364" t="str">
        <f>B2364&amp;"_"&amp;G2364&amp;"_"&amp;J2364</f>
        <v>994_998_1</v>
      </c>
      <c r="B2364">
        <v>994</v>
      </c>
      <c r="C2364" s="1" t="s">
        <v>1133</v>
      </c>
      <c r="D2364" s="1" t="s">
        <v>27</v>
      </c>
      <c r="E2364" s="1" t="s">
        <v>27</v>
      </c>
      <c r="F2364">
        <v>69</v>
      </c>
      <c r="G2364">
        <v>998</v>
      </c>
      <c r="H2364" s="1" t="s">
        <v>1380</v>
      </c>
      <c r="I2364">
        <v>69</v>
      </c>
      <c r="J2364" s="1" t="s">
        <v>191</v>
      </c>
      <c r="K2364" s="1" t="s">
        <v>25</v>
      </c>
      <c r="L2364">
        <v>2.5270000000000001E-2</v>
      </c>
      <c r="M2364">
        <v>5.7459999999999997E-2</v>
      </c>
      <c r="N2364">
        <v>1.1199999999999999E-3</v>
      </c>
      <c r="O2364">
        <v>1</v>
      </c>
      <c r="P2364">
        <v>0</v>
      </c>
      <c r="Q2364">
        <v>250</v>
      </c>
      <c r="R2364">
        <v>250</v>
      </c>
      <c r="S2364">
        <v>250</v>
      </c>
      <c r="T2364">
        <v>3.1</v>
      </c>
      <c r="U2364">
        <v>4</v>
      </c>
    </row>
    <row r="2365" spans="1:21" x14ac:dyDescent="0.25">
      <c r="A2365" t="str">
        <f>B2365&amp;"_"&amp;G2365&amp;"_"&amp;J2365</f>
        <v>995_996_1</v>
      </c>
      <c r="B2365">
        <v>995</v>
      </c>
      <c r="C2365" s="1" t="s">
        <v>1222</v>
      </c>
      <c r="D2365" s="1" t="s">
        <v>27</v>
      </c>
      <c r="E2365" s="1" t="s">
        <v>27</v>
      </c>
      <c r="F2365">
        <v>69</v>
      </c>
      <c r="G2365">
        <v>996</v>
      </c>
      <c r="H2365" s="1" t="s">
        <v>1177</v>
      </c>
      <c r="I2365">
        <v>69</v>
      </c>
      <c r="J2365" s="1" t="s">
        <v>191</v>
      </c>
      <c r="K2365" s="1" t="s">
        <v>25</v>
      </c>
      <c r="L2365">
        <v>1.4999999999999999E-4</v>
      </c>
      <c r="M2365">
        <v>3.4000000000000002E-4</v>
      </c>
      <c r="N2365">
        <v>1.0000000000000001E-5</v>
      </c>
      <c r="O2365">
        <v>1</v>
      </c>
      <c r="P2365">
        <v>0</v>
      </c>
      <c r="Q2365">
        <v>250</v>
      </c>
      <c r="R2365">
        <v>250</v>
      </c>
      <c r="S2365">
        <v>250</v>
      </c>
      <c r="T2365">
        <v>0</v>
      </c>
      <c r="U2365">
        <v>0</v>
      </c>
    </row>
    <row r="2366" spans="1:21" x14ac:dyDescent="0.25">
      <c r="A2366" t="str">
        <f>B2366&amp;"_"&amp;G2366&amp;"_"&amp;J2366</f>
        <v>995_996_2</v>
      </c>
      <c r="B2366">
        <v>995</v>
      </c>
      <c r="C2366" s="1" t="s">
        <v>1222</v>
      </c>
      <c r="D2366" s="1" t="s">
        <v>27</v>
      </c>
      <c r="E2366" s="1" t="s">
        <v>27</v>
      </c>
      <c r="F2366">
        <v>69</v>
      </c>
      <c r="G2366">
        <v>996</v>
      </c>
      <c r="H2366" s="1" t="s">
        <v>1177</v>
      </c>
      <c r="I2366">
        <v>69</v>
      </c>
      <c r="J2366" s="1" t="s">
        <v>74</v>
      </c>
      <c r="K2366" s="1" t="s">
        <v>25</v>
      </c>
      <c r="L2366">
        <v>1.4999999999999999E-4</v>
      </c>
      <c r="M2366">
        <v>3.4000000000000002E-4</v>
      </c>
      <c r="N2366">
        <v>1.0000000000000001E-5</v>
      </c>
      <c r="O2366">
        <v>1</v>
      </c>
      <c r="P2366">
        <v>0</v>
      </c>
      <c r="Q2366">
        <v>250</v>
      </c>
      <c r="R2366">
        <v>250</v>
      </c>
      <c r="S2366">
        <v>250</v>
      </c>
      <c r="T2366">
        <v>0</v>
      </c>
      <c r="U2366">
        <v>0</v>
      </c>
    </row>
    <row r="2367" spans="1:21" x14ac:dyDescent="0.25">
      <c r="A2367" t="str">
        <f>B2367&amp;"_"&amp;G2367&amp;"_"&amp;J2367</f>
        <v>995_999_1</v>
      </c>
      <c r="B2367">
        <v>995</v>
      </c>
      <c r="C2367" s="1" t="s">
        <v>1222</v>
      </c>
      <c r="D2367" s="1" t="s">
        <v>27</v>
      </c>
      <c r="E2367" s="1" t="s">
        <v>27</v>
      </c>
      <c r="F2367">
        <v>69</v>
      </c>
      <c r="G2367">
        <v>999</v>
      </c>
      <c r="H2367" s="1" t="s">
        <v>1438</v>
      </c>
      <c r="I2367">
        <v>69</v>
      </c>
      <c r="J2367" s="1" t="s">
        <v>191</v>
      </c>
      <c r="K2367" s="1" t="s">
        <v>25</v>
      </c>
      <c r="L2367">
        <v>1.2E-4</v>
      </c>
      <c r="M2367">
        <v>2.7E-4</v>
      </c>
      <c r="N2367">
        <v>1.0000000000000001E-5</v>
      </c>
      <c r="O2367">
        <v>1</v>
      </c>
      <c r="P2367">
        <v>0</v>
      </c>
      <c r="Q2367">
        <v>96</v>
      </c>
      <c r="R2367">
        <v>250</v>
      </c>
      <c r="S2367">
        <v>123</v>
      </c>
      <c r="T2367">
        <v>0</v>
      </c>
      <c r="U2367">
        <v>0</v>
      </c>
    </row>
    <row r="2368" spans="1:21" x14ac:dyDescent="0.25">
      <c r="A2368" t="str">
        <f>B2368&amp;"_"&amp;G2368&amp;"_"&amp;J2368</f>
        <v>995_999_2</v>
      </c>
      <c r="B2368">
        <v>995</v>
      </c>
      <c r="C2368" s="1" t="s">
        <v>1222</v>
      </c>
      <c r="D2368" s="1" t="s">
        <v>27</v>
      </c>
      <c r="E2368" s="1" t="s">
        <v>27</v>
      </c>
      <c r="F2368">
        <v>69</v>
      </c>
      <c r="G2368">
        <v>999</v>
      </c>
      <c r="H2368" s="1" t="s">
        <v>1438</v>
      </c>
      <c r="I2368">
        <v>69</v>
      </c>
      <c r="J2368" s="1" t="s">
        <v>74</v>
      </c>
      <c r="K2368" s="1" t="s">
        <v>25</v>
      </c>
      <c r="L2368">
        <v>1.2E-4</v>
      </c>
      <c r="M2368">
        <v>2.7E-4</v>
      </c>
      <c r="N2368">
        <v>0</v>
      </c>
      <c r="O2368">
        <v>1</v>
      </c>
      <c r="P2368">
        <v>0</v>
      </c>
      <c r="Q2368">
        <v>96</v>
      </c>
      <c r="R2368">
        <v>250</v>
      </c>
      <c r="S2368">
        <v>123</v>
      </c>
      <c r="T2368">
        <v>0</v>
      </c>
      <c r="U2368">
        <v>0</v>
      </c>
    </row>
    <row r="2369" spans="1:21" x14ac:dyDescent="0.25">
      <c r="A2369" t="str">
        <f>B2369&amp;"_"&amp;G2369&amp;"_"&amp;J2369</f>
        <v>996_588_1</v>
      </c>
      <c r="B2369">
        <v>996</v>
      </c>
      <c r="C2369" s="1" t="s">
        <v>1177</v>
      </c>
      <c r="D2369" s="1" t="s">
        <v>27</v>
      </c>
      <c r="E2369" s="1" t="s">
        <v>27</v>
      </c>
      <c r="F2369">
        <v>69</v>
      </c>
      <c r="G2369">
        <v>588</v>
      </c>
      <c r="H2369" s="1" t="s">
        <v>1148</v>
      </c>
      <c r="I2369">
        <v>69</v>
      </c>
      <c r="J2369" s="1" t="s">
        <v>191</v>
      </c>
      <c r="K2369" s="1" t="s">
        <v>25</v>
      </c>
      <c r="L2369">
        <v>1.485E-2</v>
      </c>
      <c r="M2369">
        <v>3.3770000000000001E-2</v>
      </c>
      <c r="N2369">
        <v>6.6E-4</v>
      </c>
      <c r="O2369">
        <v>1</v>
      </c>
      <c r="P2369">
        <v>0</v>
      </c>
      <c r="Q2369">
        <v>250</v>
      </c>
      <c r="R2369">
        <v>250</v>
      </c>
      <c r="S2369">
        <v>250</v>
      </c>
      <c r="T2369">
        <v>2.1</v>
      </c>
      <c r="U2369">
        <v>2.2999999999999998</v>
      </c>
    </row>
    <row r="2370" spans="1:21" x14ac:dyDescent="0.25">
      <c r="A2370" t="str">
        <f>B2370&amp;"_"&amp;G2370&amp;"_"&amp;J2370</f>
        <v>996_588_2</v>
      </c>
      <c r="B2370">
        <v>996</v>
      </c>
      <c r="C2370" s="1" t="s">
        <v>1177</v>
      </c>
      <c r="D2370" s="1" t="s">
        <v>27</v>
      </c>
      <c r="E2370" s="1" t="s">
        <v>27</v>
      </c>
      <c r="F2370">
        <v>69</v>
      </c>
      <c r="G2370">
        <v>588</v>
      </c>
      <c r="H2370" s="1" t="s">
        <v>1148</v>
      </c>
      <c r="I2370">
        <v>69</v>
      </c>
      <c r="J2370" s="1" t="s">
        <v>74</v>
      </c>
      <c r="K2370" s="1" t="s">
        <v>25</v>
      </c>
      <c r="L2370">
        <v>1.485E-2</v>
      </c>
      <c r="M2370">
        <v>3.3770000000000001E-2</v>
      </c>
      <c r="N2370">
        <v>6.6E-4</v>
      </c>
      <c r="O2370">
        <v>1</v>
      </c>
      <c r="P2370">
        <v>0</v>
      </c>
      <c r="Q2370">
        <v>250</v>
      </c>
      <c r="R2370">
        <v>250</v>
      </c>
      <c r="S2370">
        <v>250</v>
      </c>
      <c r="T2370">
        <v>2.1</v>
      </c>
      <c r="U2370">
        <v>2.2999999999999998</v>
      </c>
    </row>
    <row r="2371" spans="1:21" x14ac:dyDescent="0.25">
      <c r="A2371" t="str">
        <f>B2371&amp;"_"&amp;G2371&amp;"_"&amp;J2371</f>
        <v>996_999_1</v>
      </c>
      <c r="B2371">
        <v>996</v>
      </c>
      <c r="C2371" s="1" t="s">
        <v>1177</v>
      </c>
      <c r="D2371" s="1" t="s">
        <v>27</v>
      </c>
      <c r="E2371" s="1" t="s">
        <v>27</v>
      </c>
      <c r="F2371">
        <v>69</v>
      </c>
      <c r="G2371">
        <v>999</v>
      </c>
      <c r="H2371" s="1" t="s">
        <v>1438</v>
      </c>
      <c r="I2371">
        <v>69</v>
      </c>
      <c r="J2371" s="1" t="s">
        <v>191</v>
      </c>
      <c r="K2371" s="1" t="s">
        <v>25</v>
      </c>
      <c r="L2371">
        <v>1.8000000000000001E-4</v>
      </c>
      <c r="M2371">
        <v>4.0000000000000002E-4</v>
      </c>
      <c r="N2371">
        <v>1.0000000000000001E-5</v>
      </c>
      <c r="O2371">
        <v>1</v>
      </c>
      <c r="P2371">
        <v>0</v>
      </c>
      <c r="Q2371">
        <v>250</v>
      </c>
      <c r="R2371">
        <v>250</v>
      </c>
      <c r="S2371">
        <v>250</v>
      </c>
      <c r="T2371">
        <v>0</v>
      </c>
      <c r="U2371">
        <v>0</v>
      </c>
    </row>
    <row r="2372" spans="1:21" x14ac:dyDescent="0.25">
      <c r="A2372" t="str">
        <f>B2372&amp;"_"&amp;G2372&amp;"_"&amp;J2372</f>
        <v>997_559_1</v>
      </c>
      <c r="B2372">
        <v>997</v>
      </c>
      <c r="C2372" s="1" t="s">
        <v>1135</v>
      </c>
      <c r="D2372" s="1" t="s">
        <v>27</v>
      </c>
      <c r="E2372" s="1" t="s">
        <v>27</v>
      </c>
      <c r="F2372">
        <v>69</v>
      </c>
      <c r="G2372">
        <v>559</v>
      </c>
      <c r="H2372" s="1" t="s">
        <v>1136</v>
      </c>
      <c r="I2372">
        <v>69</v>
      </c>
      <c r="J2372" s="1" t="s">
        <v>191</v>
      </c>
      <c r="K2372" s="1" t="s">
        <v>25</v>
      </c>
      <c r="L2372">
        <v>1.6000000000000001E-4</v>
      </c>
      <c r="M2372">
        <v>3.6999999999999999E-4</v>
      </c>
      <c r="N2372">
        <v>1.0000000000000001E-5</v>
      </c>
      <c r="O2372">
        <v>1</v>
      </c>
      <c r="P2372">
        <v>0</v>
      </c>
      <c r="Q2372">
        <v>300</v>
      </c>
      <c r="R2372">
        <v>300</v>
      </c>
      <c r="S2372">
        <v>300</v>
      </c>
      <c r="T2372">
        <v>0</v>
      </c>
      <c r="U2372">
        <v>0</v>
      </c>
    </row>
    <row r="2373" spans="1:21" x14ac:dyDescent="0.25">
      <c r="A2373" t="str">
        <f>B2373&amp;"_"&amp;G2373&amp;"_"&amp;J2373</f>
        <v>997_559_2</v>
      </c>
      <c r="B2373">
        <v>997</v>
      </c>
      <c r="C2373" s="1" t="s">
        <v>1135</v>
      </c>
      <c r="D2373" s="1" t="s">
        <v>27</v>
      </c>
      <c r="E2373" s="1" t="s">
        <v>27</v>
      </c>
      <c r="F2373">
        <v>69</v>
      </c>
      <c r="G2373">
        <v>559</v>
      </c>
      <c r="H2373" s="1" t="s">
        <v>1136</v>
      </c>
      <c r="I2373">
        <v>69</v>
      </c>
      <c r="J2373" s="1" t="s">
        <v>74</v>
      </c>
      <c r="K2373" s="1" t="s">
        <v>25</v>
      </c>
      <c r="L2373">
        <v>1.6000000000000001E-4</v>
      </c>
      <c r="M2373">
        <v>3.6999999999999999E-4</v>
      </c>
      <c r="N2373">
        <v>1.0000000000000001E-5</v>
      </c>
      <c r="O2373">
        <v>1</v>
      </c>
      <c r="P2373">
        <v>0</v>
      </c>
      <c r="Q2373">
        <v>300</v>
      </c>
      <c r="R2373">
        <v>300</v>
      </c>
      <c r="S2373">
        <v>300</v>
      </c>
      <c r="T2373">
        <v>0</v>
      </c>
      <c r="U2373">
        <v>0</v>
      </c>
    </row>
  </sheetData>
  <sortState xmlns:xlrd2="http://schemas.microsoft.com/office/spreadsheetml/2017/richdata2" ref="A3:U2373">
    <sortCondition ref="A3:A2373"/>
    <sortCondition ref="T3:T2373"/>
    <sortCondition ref="U3:U2373"/>
    <sortCondition ref="M3:M2373"/>
    <sortCondition ref="Q3:Q237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D78C-D776-4963-85D7-8B4FD1326B30}">
  <dimension ref="A1:AD7"/>
  <sheetViews>
    <sheetView tabSelected="1" workbookViewId="0">
      <selection activeCell="H19" sqref="H19"/>
    </sheetView>
  </sheetViews>
  <sheetFormatPr defaultRowHeight="15" x14ac:dyDescent="0.25"/>
  <sheetData>
    <row r="1" spans="1:30" x14ac:dyDescent="0.25">
      <c r="A1" t="s">
        <v>1509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1515</v>
      </c>
      <c r="W1" t="s">
        <v>1516</v>
      </c>
      <c r="X1" t="s">
        <v>1517</v>
      </c>
      <c r="Y1" t="s">
        <v>1510</v>
      </c>
      <c r="Z1" t="s">
        <v>1511</v>
      </c>
      <c r="AA1" t="s">
        <v>1512</v>
      </c>
      <c r="AB1" t="s">
        <v>1513</v>
      </c>
      <c r="AC1" t="s">
        <v>1514</v>
      </c>
      <c r="AD1" t="s">
        <v>1593</v>
      </c>
    </row>
    <row r="2" spans="1:30" x14ac:dyDescent="0.25">
      <c r="A2" t="s">
        <v>1518</v>
      </c>
      <c r="B2">
        <v>1129</v>
      </c>
      <c r="C2" s="1" t="s">
        <v>1033</v>
      </c>
      <c r="D2" s="1" t="s">
        <v>28</v>
      </c>
      <c r="E2" s="1" t="s">
        <v>28</v>
      </c>
      <c r="F2">
        <v>345</v>
      </c>
      <c r="G2">
        <v>1528</v>
      </c>
      <c r="H2" s="1" t="s">
        <v>1033</v>
      </c>
      <c r="I2">
        <v>345</v>
      </c>
      <c r="J2" s="1" t="s">
        <v>1503</v>
      </c>
      <c r="K2" s="1" t="s">
        <v>86</v>
      </c>
      <c r="L2">
        <v>4.4000000000000002E-4</v>
      </c>
      <c r="M2">
        <v>7.4999999999999997E-2</v>
      </c>
      <c r="N2">
        <v>0</v>
      </c>
      <c r="O2">
        <v>1</v>
      </c>
      <c r="P2">
        <v>0</v>
      </c>
      <c r="Q2">
        <v>1000</v>
      </c>
      <c r="R2">
        <v>1000</v>
      </c>
      <c r="S2">
        <v>1000</v>
      </c>
      <c r="T2">
        <v>0</v>
      </c>
      <c r="U2">
        <v>0</v>
      </c>
      <c r="V2" t="e">
        <v>#N/A</v>
      </c>
      <c r="W2" t="s">
        <v>1519</v>
      </c>
      <c r="X2" t="s">
        <v>1520</v>
      </c>
      <c r="Y2" t="s">
        <v>1521</v>
      </c>
      <c r="Z2" t="s">
        <v>1521</v>
      </c>
      <c r="AA2" t="s">
        <v>1521</v>
      </c>
      <c r="AB2" t="s">
        <v>1521</v>
      </c>
      <c r="AC2" t="s">
        <v>1521</v>
      </c>
      <c r="AD2" t="e">
        <v>#VALUE!</v>
      </c>
    </row>
    <row r="3" spans="1:30" x14ac:dyDescent="0.25">
      <c r="A3" t="s">
        <v>1522</v>
      </c>
      <c r="B3">
        <v>1232</v>
      </c>
      <c r="C3" s="1" t="s">
        <v>64</v>
      </c>
      <c r="D3" s="1" t="s">
        <v>22</v>
      </c>
      <c r="E3" s="1" t="s">
        <v>22</v>
      </c>
      <c r="F3">
        <v>230</v>
      </c>
      <c r="G3">
        <v>1548</v>
      </c>
      <c r="H3" s="1" t="s">
        <v>64</v>
      </c>
      <c r="I3">
        <v>115</v>
      </c>
      <c r="J3" s="1" t="s">
        <v>191</v>
      </c>
      <c r="K3" s="1" t="s">
        <v>86</v>
      </c>
      <c r="L3">
        <v>1.49E-3</v>
      </c>
      <c r="M3">
        <v>6.2300000000000001E-2</v>
      </c>
      <c r="N3">
        <v>0</v>
      </c>
      <c r="O3">
        <v>1</v>
      </c>
      <c r="P3">
        <v>0</v>
      </c>
      <c r="Q3">
        <v>600</v>
      </c>
      <c r="R3">
        <v>600</v>
      </c>
      <c r="S3">
        <v>600</v>
      </c>
      <c r="T3">
        <v>0</v>
      </c>
      <c r="U3">
        <v>0</v>
      </c>
      <c r="V3">
        <v>589</v>
      </c>
      <c r="W3" t="s">
        <v>1523</v>
      </c>
      <c r="X3" t="s">
        <v>86</v>
      </c>
      <c r="Y3">
        <v>0</v>
      </c>
      <c r="Z3">
        <v>0</v>
      </c>
      <c r="AA3">
        <v>0</v>
      </c>
      <c r="AB3">
        <v>0</v>
      </c>
      <c r="AC3">
        <v>0</v>
      </c>
      <c r="AD3" t="b">
        <v>0</v>
      </c>
    </row>
    <row r="4" spans="1:30" x14ac:dyDescent="0.25">
      <c r="A4" t="s">
        <v>1526</v>
      </c>
      <c r="B4">
        <v>1235</v>
      </c>
      <c r="C4" s="1" t="s">
        <v>84</v>
      </c>
      <c r="D4" s="1" t="s">
        <v>39</v>
      </c>
      <c r="E4" s="1" t="s">
        <v>42</v>
      </c>
      <c r="F4">
        <v>345</v>
      </c>
      <c r="G4">
        <v>1249</v>
      </c>
      <c r="H4" s="1" t="s">
        <v>85</v>
      </c>
      <c r="I4">
        <v>345</v>
      </c>
      <c r="J4" s="1" t="s">
        <v>191</v>
      </c>
      <c r="K4" s="1" t="s">
        <v>86</v>
      </c>
      <c r="L4">
        <v>2.2300000000000002E-3</v>
      </c>
      <c r="M4">
        <v>3.4009999999999999E-2</v>
      </c>
      <c r="N4">
        <v>0.87921000000000005</v>
      </c>
      <c r="O4">
        <v>1</v>
      </c>
      <c r="P4">
        <v>0</v>
      </c>
      <c r="Q4">
        <v>1216</v>
      </c>
      <c r="R4">
        <v>2454</v>
      </c>
      <c r="S4">
        <v>1804</v>
      </c>
      <c r="T4">
        <v>51.6</v>
      </c>
      <c r="U4">
        <v>85.4</v>
      </c>
      <c r="V4">
        <v>605</v>
      </c>
      <c r="W4" t="s">
        <v>1523</v>
      </c>
      <c r="X4" t="s">
        <v>86</v>
      </c>
      <c r="Y4">
        <v>0</v>
      </c>
      <c r="Z4">
        <v>0</v>
      </c>
      <c r="AA4">
        <v>0</v>
      </c>
      <c r="AB4">
        <v>0</v>
      </c>
      <c r="AC4">
        <v>0</v>
      </c>
      <c r="AD4" t="b">
        <v>0</v>
      </c>
    </row>
    <row r="5" spans="1:30" x14ac:dyDescent="0.25">
      <c r="A5" t="s">
        <v>1527</v>
      </c>
      <c r="B5">
        <v>1235</v>
      </c>
      <c r="C5" s="1" t="s">
        <v>84</v>
      </c>
      <c r="D5" s="1" t="s">
        <v>39</v>
      </c>
      <c r="E5" s="1" t="s">
        <v>42</v>
      </c>
      <c r="F5">
        <v>345</v>
      </c>
      <c r="G5">
        <v>1249</v>
      </c>
      <c r="H5" s="1" t="s">
        <v>85</v>
      </c>
      <c r="I5">
        <v>345</v>
      </c>
      <c r="J5" s="1" t="s">
        <v>74</v>
      </c>
      <c r="K5" s="1" t="s">
        <v>86</v>
      </c>
      <c r="L5">
        <v>1.67E-3</v>
      </c>
      <c r="M5">
        <v>2.5559999999999999E-2</v>
      </c>
      <c r="N5">
        <v>0.66061999999999999</v>
      </c>
      <c r="O5">
        <v>1</v>
      </c>
      <c r="P5">
        <v>0</v>
      </c>
      <c r="Q5">
        <v>1216</v>
      </c>
      <c r="R5">
        <v>2454</v>
      </c>
      <c r="S5">
        <v>1804</v>
      </c>
      <c r="T5">
        <v>51.6</v>
      </c>
      <c r="U5">
        <v>64.2</v>
      </c>
      <c r="V5">
        <v>606</v>
      </c>
      <c r="W5" t="s">
        <v>1523</v>
      </c>
      <c r="X5" t="s">
        <v>86</v>
      </c>
      <c r="Y5">
        <v>0</v>
      </c>
      <c r="Z5">
        <v>0</v>
      </c>
      <c r="AA5">
        <v>0</v>
      </c>
      <c r="AB5">
        <v>0</v>
      </c>
      <c r="AC5">
        <v>0</v>
      </c>
      <c r="AD5" t="b">
        <v>0</v>
      </c>
    </row>
    <row r="6" spans="1:30" x14ac:dyDescent="0.25">
      <c r="A6" t="s">
        <v>1528</v>
      </c>
      <c r="B6">
        <v>1249</v>
      </c>
      <c r="C6" s="1" t="s">
        <v>85</v>
      </c>
      <c r="D6" s="1" t="s">
        <v>42</v>
      </c>
      <c r="E6" s="1" t="s">
        <v>42</v>
      </c>
      <c r="F6">
        <v>345</v>
      </c>
      <c r="G6">
        <v>1313</v>
      </c>
      <c r="H6" s="1" t="s">
        <v>41</v>
      </c>
      <c r="I6">
        <v>345</v>
      </c>
      <c r="J6" s="1" t="s">
        <v>191</v>
      </c>
      <c r="K6" s="1" t="s">
        <v>86</v>
      </c>
      <c r="L6">
        <v>1.4499999999999999E-3</v>
      </c>
      <c r="M6">
        <v>2.2089999999999999E-2</v>
      </c>
      <c r="N6">
        <v>0.57113000000000003</v>
      </c>
      <c r="O6">
        <v>1</v>
      </c>
      <c r="P6">
        <v>0</v>
      </c>
      <c r="Q6">
        <v>1216</v>
      </c>
      <c r="R6">
        <v>2454</v>
      </c>
      <c r="S6">
        <v>1804</v>
      </c>
      <c r="T6">
        <v>25.7</v>
      </c>
      <c r="U6">
        <v>55.5</v>
      </c>
      <c r="V6">
        <v>645</v>
      </c>
      <c r="W6" t="s">
        <v>1523</v>
      </c>
      <c r="X6" t="s">
        <v>86</v>
      </c>
      <c r="Y6">
        <v>0</v>
      </c>
      <c r="Z6">
        <v>0</v>
      </c>
      <c r="AA6">
        <v>0</v>
      </c>
      <c r="AB6">
        <v>0</v>
      </c>
      <c r="AC6">
        <v>0</v>
      </c>
      <c r="AD6" t="b">
        <v>0</v>
      </c>
    </row>
    <row r="7" spans="1:30" x14ac:dyDescent="0.25">
      <c r="A7" t="s">
        <v>1529</v>
      </c>
      <c r="B7">
        <v>400</v>
      </c>
      <c r="C7" s="1" t="s">
        <v>894</v>
      </c>
      <c r="D7" s="1" t="s">
        <v>22</v>
      </c>
      <c r="E7" s="1" t="s">
        <v>70</v>
      </c>
      <c r="F7">
        <v>115</v>
      </c>
      <c r="G7">
        <v>666</v>
      </c>
      <c r="H7" s="1" t="s">
        <v>895</v>
      </c>
      <c r="I7">
        <v>115</v>
      </c>
      <c r="J7" s="1" t="s">
        <v>191</v>
      </c>
      <c r="K7" s="1" t="s">
        <v>86</v>
      </c>
      <c r="L7">
        <v>0.01</v>
      </c>
      <c r="M7">
        <v>4.1340000000000002E-2</v>
      </c>
      <c r="N7">
        <v>6.8500000000000002E-3</v>
      </c>
      <c r="O7">
        <v>1</v>
      </c>
      <c r="P7">
        <v>0</v>
      </c>
      <c r="Q7">
        <v>211</v>
      </c>
      <c r="R7">
        <v>211</v>
      </c>
      <c r="S7">
        <v>211</v>
      </c>
      <c r="T7">
        <v>103.2</v>
      </c>
      <c r="U7">
        <v>8.3000000000000007</v>
      </c>
      <c r="V7">
        <v>1297</v>
      </c>
      <c r="W7" t="s">
        <v>1523</v>
      </c>
      <c r="X7" t="s">
        <v>86</v>
      </c>
      <c r="Y7">
        <v>0</v>
      </c>
      <c r="Z7">
        <v>0</v>
      </c>
      <c r="AA7">
        <v>0</v>
      </c>
      <c r="AB7">
        <v>0</v>
      </c>
      <c r="AC7">
        <v>0</v>
      </c>
      <c r="AD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in 2030</vt:lpstr>
      <vt:lpstr>Rerate or reconductor 2030</vt:lpstr>
      <vt:lpstr>Decommissioned by 2030</vt:lpstr>
      <vt:lpstr>2030 On Peak</vt:lpstr>
      <vt:lpstr>2019 On Peak</vt:lpstr>
      <vt:lpstr>OOS 2019 &amp; 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2022-11-22T23:07:13Z</dcterms:created>
  <dcterms:modified xsi:type="dcterms:W3CDTF">2022-11-22T23:43:31Z</dcterms:modified>
</cp:coreProperties>
</file>